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Ritika\Downloads\Excel_Projects\"/>
    </mc:Choice>
  </mc:AlternateContent>
  <xr:revisionPtr revIDLastSave="0" documentId="8_{1C8EA5F7-2EBB-4B9C-BA4D-55983F20BD88}" xr6:coauthVersionLast="47" xr6:coauthVersionMax="47" xr10:uidLastSave="{00000000-0000-0000-0000-000000000000}"/>
  <bookViews>
    <workbookView xWindow="-108" yWindow="-108" windowWidth="23256" windowHeight="12456" firstSheet="2" activeTab="4" xr2:uid="{898BC839-F2CA-4348-948C-D75AD4BD2CFC}"/>
  </bookViews>
  <sheets>
    <sheet name="Detail1" sheetId="3" r:id="rId1"/>
    <sheet name="Sheet1" sheetId="2" r:id="rId2"/>
    <sheet name="Detail2" sheetId="9" r:id="rId3"/>
    <sheet name="Data" sheetId="1" r:id="rId4"/>
    <sheet name="PivotTable" sheetId="4" r:id="rId5"/>
    <sheet name="Dashboard" sheetId="7" r:id="rId6"/>
  </sheets>
  <definedNames>
    <definedName name="_xlchart.v5.0" hidden="1">PivotTable!$R$10:$R$26</definedName>
    <definedName name="_xlchart.v5.1" hidden="1">PivotTable!$R$9</definedName>
    <definedName name="_xlchart.v5.2" hidden="1">PivotTable!$S$10:$S$26</definedName>
    <definedName name="_xlchart.v5.3" hidden="1">PivotTable!$S$9</definedName>
    <definedName name="age">#REF!</definedName>
    <definedName name="count">#REF!</definedName>
    <definedName name="Slicer_Country">#N/A</definedName>
    <definedName name="Slicer_Product">#N/A</definedName>
    <definedName name="Slicer_Product_Category">#N/A</definedName>
    <definedName name="Slicer_Quarter">#N/A</definedName>
    <definedName name="worth">#REF!</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 i="4" l="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R2705" i="1"/>
  <c r="Q2705" i="1"/>
  <c r="S2705" i="1" s="1"/>
  <c r="T2705" i="1" s="1"/>
  <c r="R2704" i="1"/>
  <c r="Q2704" i="1"/>
  <c r="R2703" i="1"/>
  <c r="Q2703" i="1"/>
  <c r="R2702" i="1"/>
  <c r="Q2702" i="1"/>
  <c r="S2702" i="1" s="1"/>
  <c r="T2702" i="1" s="1"/>
  <c r="R2701" i="1"/>
  <c r="Q2701" i="1"/>
  <c r="S2701" i="1" s="1"/>
  <c r="T2701" i="1" s="1"/>
  <c r="R2700" i="1"/>
  <c r="Q2700" i="1"/>
  <c r="R2699" i="1"/>
  <c r="Q2699" i="1"/>
  <c r="S2699" i="1" s="1"/>
  <c r="T2699" i="1" s="1"/>
  <c r="R2698" i="1"/>
  <c r="Q2698" i="1"/>
  <c r="R2697" i="1"/>
  <c r="Q2697" i="1"/>
  <c r="S2697" i="1" s="1"/>
  <c r="T2697" i="1" s="1"/>
  <c r="R2696" i="1"/>
  <c r="Q2696" i="1"/>
  <c r="R2695" i="1"/>
  <c r="Q2695" i="1"/>
  <c r="R2694" i="1"/>
  <c r="Q2694" i="1"/>
  <c r="S2694" i="1" s="1"/>
  <c r="T2694" i="1" s="1"/>
  <c r="R2693" i="1"/>
  <c r="Q2693" i="1"/>
  <c r="S2693" i="1" s="1"/>
  <c r="T2693" i="1" s="1"/>
  <c r="R2692" i="1"/>
  <c r="Q2692" i="1"/>
  <c r="R2691" i="1"/>
  <c r="Q2691" i="1"/>
  <c r="S2691" i="1" s="1"/>
  <c r="T2691" i="1" s="1"/>
  <c r="R2690" i="1"/>
  <c r="Q2690" i="1"/>
  <c r="R2689" i="1"/>
  <c r="Q2689" i="1"/>
  <c r="S2689" i="1" s="1"/>
  <c r="T2689" i="1" s="1"/>
  <c r="R2688" i="1"/>
  <c r="Q2688" i="1"/>
  <c r="R2687" i="1"/>
  <c r="Q2687" i="1"/>
  <c r="R2686" i="1"/>
  <c r="Q2686" i="1"/>
  <c r="S2686" i="1" s="1"/>
  <c r="T2686" i="1" s="1"/>
  <c r="R2685" i="1"/>
  <c r="Q2685" i="1"/>
  <c r="S2685" i="1" s="1"/>
  <c r="T2685" i="1" s="1"/>
  <c r="R2684" i="1"/>
  <c r="Q2684" i="1"/>
  <c r="R2683" i="1"/>
  <c r="Q2683" i="1"/>
  <c r="S2683" i="1" s="1"/>
  <c r="T2683" i="1" s="1"/>
  <c r="R2682" i="1"/>
  <c r="Q2682" i="1"/>
  <c r="R2681" i="1"/>
  <c r="Q2681" i="1"/>
  <c r="S2681" i="1" s="1"/>
  <c r="T2681" i="1" s="1"/>
  <c r="R2680" i="1"/>
  <c r="Q2680" i="1"/>
  <c r="R2679" i="1"/>
  <c r="Q2679" i="1"/>
  <c r="R2678" i="1"/>
  <c r="Q2678" i="1"/>
  <c r="S2678" i="1" s="1"/>
  <c r="T2678" i="1" s="1"/>
  <c r="R2677" i="1"/>
  <c r="Q2677" i="1"/>
  <c r="S2677" i="1" s="1"/>
  <c r="T2677" i="1" s="1"/>
  <c r="R2676" i="1"/>
  <c r="Q2676" i="1"/>
  <c r="R2675" i="1"/>
  <c r="Q2675" i="1"/>
  <c r="S2675" i="1" s="1"/>
  <c r="T2675" i="1" s="1"/>
  <c r="R2674" i="1"/>
  <c r="Q2674" i="1"/>
  <c r="R2673" i="1"/>
  <c r="Q2673" i="1"/>
  <c r="S2673" i="1" s="1"/>
  <c r="T2673" i="1" s="1"/>
  <c r="R2672" i="1"/>
  <c r="Q2672" i="1"/>
  <c r="R2671" i="1"/>
  <c r="Q2671" i="1"/>
  <c r="R2670" i="1"/>
  <c r="Q2670" i="1"/>
  <c r="S2670" i="1" s="1"/>
  <c r="T2670" i="1" s="1"/>
  <c r="R2669" i="1"/>
  <c r="Q2669" i="1"/>
  <c r="S2669" i="1" s="1"/>
  <c r="T2669" i="1" s="1"/>
  <c r="R2668" i="1"/>
  <c r="Q2668" i="1"/>
  <c r="R2667" i="1"/>
  <c r="Q2667" i="1"/>
  <c r="S2667" i="1" s="1"/>
  <c r="T2667" i="1" s="1"/>
  <c r="R2666" i="1"/>
  <c r="Q2666" i="1"/>
  <c r="R2665" i="1"/>
  <c r="Q2665" i="1"/>
  <c r="S2665" i="1" s="1"/>
  <c r="T2665" i="1" s="1"/>
  <c r="R2664" i="1"/>
  <c r="Q2664" i="1"/>
  <c r="R2663" i="1"/>
  <c r="Q2663" i="1"/>
  <c r="R2662" i="1"/>
  <c r="Q2662" i="1"/>
  <c r="S2662" i="1" s="1"/>
  <c r="T2662" i="1" s="1"/>
  <c r="R2661" i="1"/>
  <c r="Q2661" i="1"/>
  <c r="S2661" i="1" s="1"/>
  <c r="T2661" i="1" s="1"/>
  <c r="R2660" i="1"/>
  <c r="Q2660" i="1"/>
  <c r="R2659" i="1"/>
  <c r="Q2659" i="1"/>
  <c r="S2659" i="1" s="1"/>
  <c r="T2659" i="1" s="1"/>
  <c r="R2658" i="1"/>
  <c r="Q2658" i="1"/>
  <c r="R2657" i="1"/>
  <c r="Q2657" i="1"/>
  <c r="S2657" i="1" s="1"/>
  <c r="T2657" i="1" s="1"/>
  <c r="R2656" i="1"/>
  <c r="Q2656" i="1"/>
  <c r="R2655" i="1"/>
  <c r="Q2655" i="1"/>
  <c r="R2654" i="1"/>
  <c r="Q2654" i="1"/>
  <c r="R2653" i="1"/>
  <c r="Q2653" i="1"/>
  <c r="S2653" i="1" s="1"/>
  <c r="T2653" i="1" s="1"/>
  <c r="R2652" i="1"/>
  <c r="Q2652" i="1"/>
  <c r="R2651" i="1"/>
  <c r="Q2651" i="1"/>
  <c r="S2651" i="1" s="1"/>
  <c r="T2651" i="1" s="1"/>
  <c r="R2650" i="1"/>
  <c r="Q2650" i="1"/>
  <c r="R2649" i="1"/>
  <c r="Q2649" i="1"/>
  <c r="S2649" i="1" s="1"/>
  <c r="T2649" i="1" s="1"/>
  <c r="R2648" i="1"/>
  <c r="Q2648" i="1"/>
  <c r="R2647" i="1"/>
  <c r="Q2647" i="1"/>
  <c r="R2646" i="1"/>
  <c r="Q2646" i="1"/>
  <c r="R2645" i="1"/>
  <c r="Q2645" i="1"/>
  <c r="S2645" i="1" s="1"/>
  <c r="T2645" i="1" s="1"/>
  <c r="R2644" i="1"/>
  <c r="Q2644" i="1"/>
  <c r="R2643" i="1"/>
  <c r="Q2643" i="1"/>
  <c r="S2643" i="1" s="1"/>
  <c r="T2643" i="1" s="1"/>
  <c r="R2642" i="1"/>
  <c r="Q2642" i="1"/>
  <c r="R2641" i="1"/>
  <c r="Q2641" i="1"/>
  <c r="S2641" i="1" s="1"/>
  <c r="T2641" i="1" s="1"/>
  <c r="R2640" i="1"/>
  <c r="Q2640" i="1"/>
  <c r="R2639" i="1"/>
  <c r="Q2639" i="1"/>
  <c r="R2638" i="1"/>
  <c r="Q2638" i="1"/>
  <c r="S2638" i="1" s="1"/>
  <c r="T2638" i="1" s="1"/>
  <c r="R2637" i="1"/>
  <c r="Q2637" i="1"/>
  <c r="S2637" i="1" s="1"/>
  <c r="T2637" i="1" s="1"/>
  <c r="R2636" i="1"/>
  <c r="Q2636" i="1"/>
  <c r="R2635" i="1"/>
  <c r="Q2635" i="1"/>
  <c r="S2635" i="1" s="1"/>
  <c r="T2635" i="1" s="1"/>
  <c r="R2634" i="1"/>
  <c r="Q2634" i="1"/>
  <c r="R2633" i="1"/>
  <c r="Q2633" i="1"/>
  <c r="S2633" i="1" s="1"/>
  <c r="T2633" i="1" s="1"/>
  <c r="R2632" i="1"/>
  <c r="Q2632" i="1"/>
  <c r="R2631" i="1"/>
  <c r="Q2631" i="1"/>
  <c r="R2630" i="1"/>
  <c r="Q2630" i="1"/>
  <c r="S2630" i="1" s="1"/>
  <c r="T2630" i="1" s="1"/>
  <c r="R2629" i="1"/>
  <c r="Q2629" i="1"/>
  <c r="S2629" i="1" s="1"/>
  <c r="T2629" i="1" s="1"/>
  <c r="R2628" i="1"/>
  <c r="Q2628" i="1"/>
  <c r="R2627" i="1"/>
  <c r="Q2627" i="1"/>
  <c r="S2627" i="1" s="1"/>
  <c r="T2627" i="1" s="1"/>
  <c r="R2626" i="1"/>
  <c r="Q2626" i="1"/>
  <c r="R2625" i="1"/>
  <c r="Q2625" i="1"/>
  <c r="S2625" i="1" s="1"/>
  <c r="T2625" i="1" s="1"/>
  <c r="R2624" i="1"/>
  <c r="Q2624" i="1"/>
  <c r="R2623" i="1"/>
  <c r="Q2623" i="1"/>
  <c r="R2622" i="1"/>
  <c r="Q2622" i="1"/>
  <c r="S2622" i="1" s="1"/>
  <c r="T2622" i="1" s="1"/>
  <c r="R2621" i="1"/>
  <c r="Q2621" i="1"/>
  <c r="S2621" i="1" s="1"/>
  <c r="T2621" i="1" s="1"/>
  <c r="R2620" i="1"/>
  <c r="Q2620" i="1"/>
  <c r="R2619" i="1"/>
  <c r="Q2619" i="1"/>
  <c r="S2619" i="1" s="1"/>
  <c r="T2619" i="1" s="1"/>
  <c r="R2618" i="1"/>
  <c r="Q2618" i="1"/>
  <c r="R2617" i="1"/>
  <c r="Q2617" i="1"/>
  <c r="S2617" i="1" s="1"/>
  <c r="T2617" i="1" s="1"/>
  <c r="R2616" i="1"/>
  <c r="Q2616" i="1"/>
  <c r="R2615" i="1"/>
  <c r="Q2615" i="1"/>
  <c r="R2614" i="1"/>
  <c r="Q2614" i="1"/>
  <c r="R2613" i="1"/>
  <c r="Q2613" i="1"/>
  <c r="S2613" i="1" s="1"/>
  <c r="T2613" i="1" s="1"/>
  <c r="R2612" i="1"/>
  <c r="Q2612" i="1"/>
  <c r="R2611" i="1"/>
  <c r="Q2611" i="1"/>
  <c r="S2611" i="1" s="1"/>
  <c r="T2611" i="1" s="1"/>
  <c r="R2610" i="1"/>
  <c r="Q2610" i="1"/>
  <c r="R2609" i="1"/>
  <c r="Q2609" i="1"/>
  <c r="S2609" i="1" s="1"/>
  <c r="T2609" i="1" s="1"/>
  <c r="R2608" i="1"/>
  <c r="Q2608" i="1"/>
  <c r="R2607" i="1"/>
  <c r="Q2607" i="1"/>
  <c r="R2606" i="1"/>
  <c r="Q2606" i="1"/>
  <c r="S2606" i="1" s="1"/>
  <c r="T2606" i="1" s="1"/>
  <c r="R2605" i="1"/>
  <c r="Q2605" i="1"/>
  <c r="S2605" i="1" s="1"/>
  <c r="T2605" i="1" s="1"/>
  <c r="R2604" i="1"/>
  <c r="Q2604" i="1"/>
  <c r="R2603" i="1"/>
  <c r="Q2603" i="1"/>
  <c r="R2602" i="1"/>
  <c r="Q2602" i="1"/>
  <c r="R2601" i="1"/>
  <c r="Q2601" i="1"/>
  <c r="S2601" i="1" s="1"/>
  <c r="T2601" i="1" s="1"/>
  <c r="R2600" i="1"/>
  <c r="Q2600" i="1"/>
  <c r="R2599" i="1"/>
  <c r="Q2599" i="1"/>
  <c r="R2598" i="1"/>
  <c r="Q2598" i="1"/>
  <c r="S2598" i="1" s="1"/>
  <c r="T2598" i="1" s="1"/>
  <c r="R2597" i="1"/>
  <c r="Q2597" i="1"/>
  <c r="S2597" i="1" s="1"/>
  <c r="T2597" i="1" s="1"/>
  <c r="R2596" i="1"/>
  <c r="Q2596" i="1"/>
  <c r="R2595" i="1"/>
  <c r="Q2595" i="1"/>
  <c r="S2595" i="1" s="1"/>
  <c r="T2595" i="1" s="1"/>
  <c r="R2594" i="1"/>
  <c r="Q2594" i="1"/>
  <c r="R2593" i="1"/>
  <c r="Q2593" i="1"/>
  <c r="S2593" i="1" s="1"/>
  <c r="T2593" i="1" s="1"/>
  <c r="R2592" i="1"/>
  <c r="Q2592" i="1"/>
  <c r="R2591" i="1"/>
  <c r="Q2591" i="1"/>
  <c r="R2590" i="1"/>
  <c r="Q2590" i="1"/>
  <c r="S2590" i="1" s="1"/>
  <c r="T2590" i="1" s="1"/>
  <c r="R2589" i="1"/>
  <c r="Q2589" i="1"/>
  <c r="S2589" i="1" s="1"/>
  <c r="T2589" i="1" s="1"/>
  <c r="R2588" i="1"/>
  <c r="Q2588" i="1"/>
  <c r="R2587" i="1"/>
  <c r="Q2587" i="1"/>
  <c r="S2587" i="1" s="1"/>
  <c r="T2587" i="1" s="1"/>
  <c r="R2586" i="1"/>
  <c r="Q2586" i="1"/>
  <c r="R2585" i="1"/>
  <c r="Q2585" i="1"/>
  <c r="S2585" i="1" s="1"/>
  <c r="T2585" i="1" s="1"/>
  <c r="R2584" i="1"/>
  <c r="Q2584" i="1"/>
  <c r="R2583" i="1"/>
  <c r="Q2583" i="1"/>
  <c r="R2582" i="1"/>
  <c r="Q2582" i="1"/>
  <c r="S2582" i="1" s="1"/>
  <c r="T2582" i="1" s="1"/>
  <c r="R2581" i="1"/>
  <c r="Q2581" i="1"/>
  <c r="R2580" i="1"/>
  <c r="Q2580" i="1"/>
  <c r="R2579" i="1"/>
  <c r="Q2579" i="1"/>
  <c r="S2579" i="1" s="1"/>
  <c r="T2579" i="1" s="1"/>
  <c r="R2578" i="1"/>
  <c r="Q2578" i="1"/>
  <c r="R2577" i="1"/>
  <c r="Q2577" i="1"/>
  <c r="S2577" i="1" s="1"/>
  <c r="T2577" i="1" s="1"/>
  <c r="R2576" i="1"/>
  <c r="Q2576" i="1"/>
  <c r="R2575" i="1"/>
  <c r="Q2575" i="1"/>
  <c r="R2574" i="1"/>
  <c r="Q2574" i="1"/>
  <c r="S2574" i="1" s="1"/>
  <c r="T2574" i="1" s="1"/>
  <c r="R2573" i="1"/>
  <c r="Q2573" i="1"/>
  <c r="S2573" i="1" s="1"/>
  <c r="T2573" i="1" s="1"/>
  <c r="R2572" i="1"/>
  <c r="Q2572" i="1"/>
  <c r="R2571" i="1"/>
  <c r="Q2571" i="1"/>
  <c r="S2571" i="1" s="1"/>
  <c r="T2571" i="1" s="1"/>
  <c r="R2570" i="1"/>
  <c r="Q2570" i="1"/>
  <c r="R2569" i="1"/>
  <c r="Q2569" i="1"/>
  <c r="S2569" i="1" s="1"/>
  <c r="T2569" i="1" s="1"/>
  <c r="R2568" i="1"/>
  <c r="Q2568" i="1"/>
  <c r="R2567" i="1"/>
  <c r="Q2567" i="1"/>
  <c r="R2566" i="1"/>
  <c r="Q2566" i="1"/>
  <c r="S2566" i="1" s="1"/>
  <c r="T2566" i="1" s="1"/>
  <c r="R2565" i="1"/>
  <c r="Q2565" i="1"/>
  <c r="S2565" i="1" s="1"/>
  <c r="T2565" i="1" s="1"/>
  <c r="R2564" i="1"/>
  <c r="Q2564" i="1"/>
  <c r="R2563" i="1"/>
  <c r="Q2563" i="1"/>
  <c r="S2563" i="1" s="1"/>
  <c r="T2563" i="1" s="1"/>
  <c r="R2562" i="1"/>
  <c r="Q2562" i="1"/>
  <c r="R2561" i="1"/>
  <c r="Q2561" i="1"/>
  <c r="S2561" i="1" s="1"/>
  <c r="T2561" i="1" s="1"/>
  <c r="R2560" i="1"/>
  <c r="Q2560" i="1"/>
  <c r="R2559" i="1"/>
  <c r="Q2559" i="1"/>
  <c r="R2558" i="1"/>
  <c r="Q2558" i="1"/>
  <c r="S2558" i="1" s="1"/>
  <c r="T2558" i="1" s="1"/>
  <c r="R2557" i="1"/>
  <c r="Q2557" i="1"/>
  <c r="S2557" i="1" s="1"/>
  <c r="T2557" i="1" s="1"/>
  <c r="R2556" i="1"/>
  <c r="Q2556" i="1"/>
  <c r="R2555" i="1"/>
  <c r="Q2555" i="1"/>
  <c r="S2555" i="1" s="1"/>
  <c r="T2555" i="1" s="1"/>
  <c r="R2554" i="1"/>
  <c r="Q2554" i="1"/>
  <c r="R2553" i="1"/>
  <c r="Q2553" i="1"/>
  <c r="S2553" i="1" s="1"/>
  <c r="T2553" i="1" s="1"/>
  <c r="R2552" i="1"/>
  <c r="Q2552" i="1"/>
  <c r="R2551" i="1"/>
  <c r="Q2551" i="1"/>
  <c r="R2550" i="1"/>
  <c r="Q2550" i="1"/>
  <c r="S2550" i="1" s="1"/>
  <c r="T2550" i="1" s="1"/>
  <c r="R2549" i="1"/>
  <c r="Q2549" i="1"/>
  <c r="R2548" i="1"/>
  <c r="Q2548" i="1"/>
  <c r="R2547" i="1"/>
  <c r="Q2547" i="1"/>
  <c r="S2547" i="1" s="1"/>
  <c r="T2547" i="1" s="1"/>
  <c r="R2546" i="1"/>
  <c r="Q2546" i="1"/>
  <c r="R2545" i="1"/>
  <c r="Q2545" i="1"/>
  <c r="S2545" i="1" s="1"/>
  <c r="T2545" i="1" s="1"/>
  <c r="R2544" i="1"/>
  <c r="Q2544" i="1"/>
  <c r="R2543" i="1"/>
  <c r="Q2543" i="1"/>
  <c r="R2542" i="1"/>
  <c r="Q2542" i="1"/>
  <c r="S2542" i="1" s="1"/>
  <c r="T2542" i="1" s="1"/>
  <c r="R2541" i="1"/>
  <c r="Q2541" i="1"/>
  <c r="S2541" i="1" s="1"/>
  <c r="T2541" i="1" s="1"/>
  <c r="R2540" i="1"/>
  <c r="Q2540" i="1"/>
  <c r="R2539" i="1"/>
  <c r="Q2539" i="1"/>
  <c r="S2539" i="1" s="1"/>
  <c r="T2539" i="1" s="1"/>
  <c r="R2538" i="1"/>
  <c r="Q2538" i="1"/>
  <c r="R2537" i="1"/>
  <c r="Q2537" i="1"/>
  <c r="S2537" i="1" s="1"/>
  <c r="T2537" i="1" s="1"/>
  <c r="R2536" i="1"/>
  <c r="Q2536" i="1"/>
  <c r="R2535" i="1"/>
  <c r="Q2535" i="1"/>
  <c r="R2534" i="1"/>
  <c r="Q2534" i="1"/>
  <c r="S2534" i="1" s="1"/>
  <c r="T2534" i="1" s="1"/>
  <c r="R2533" i="1"/>
  <c r="Q2533" i="1"/>
  <c r="R2532" i="1"/>
  <c r="Q2532" i="1"/>
  <c r="R2531" i="1"/>
  <c r="Q2531" i="1"/>
  <c r="S2531" i="1" s="1"/>
  <c r="T2531" i="1" s="1"/>
  <c r="R2530" i="1"/>
  <c r="Q2530" i="1"/>
  <c r="R2529" i="1"/>
  <c r="Q2529" i="1"/>
  <c r="S2529" i="1" s="1"/>
  <c r="T2529" i="1" s="1"/>
  <c r="R2528" i="1"/>
  <c r="Q2528" i="1"/>
  <c r="R2527" i="1"/>
  <c r="Q2527" i="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S2518" i="1" s="1"/>
  <c r="T2518" i="1" s="1"/>
  <c r="R2517" i="1"/>
  <c r="Q2517" i="1"/>
  <c r="S2517" i="1" s="1"/>
  <c r="T2517" i="1" s="1"/>
  <c r="R2516" i="1"/>
  <c r="Q2516" i="1"/>
  <c r="R2515" i="1"/>
  <c r="Q2515" i="1"/>
  <c r="S2515" i="1" s="1"/>
  <c r="T2515" i="1" s="1"/>
  <c r="R2514" i="1"/>
  <c r="Q2514" i="1"/>
  <c r="R2513" i="1"/>
  <c r="Q2513" i="1"/>
  <c r="S2513" i="1" s="1"/>
  <c r="T2513" i="1" s="1"/>
  <c r="R2512" i="1"/>
  <c r="Q2512" i="1"/>
  <c r="R2511" i="1"/>
  <c r="Q2511" i="1"/>
  <c r="R2510" i="1"/>
  <c r="Q2510" i="1"/>
  <c r="S2510" i="1" s="1"/>
  <c r="T2510" i="1" s="1"/>
  <c r="R2509" i="1"/>
  <c r="Q2509" i="1"/>
  <c r="S2509" i="1" s="1"/>
  <c r="T2509" i="1" s="1"/>
  <c r="R2508" i="1"/>
  <c r="Q2508" i="1"/>
  <c r="R2507" i="1"/>
  <c r="Q2507" i="1"/>
  <c r="S2507" i="1" s="1"/>
  <c r="T2507" i="1" s="1"/>
  <c r="R2506" i="1"/>
  <c r="Q2506" i="1"/>
  <c r="R2505" i="1"/>
  <c r="Q2505" i="1"/>
  <c r="S2505" i="1" s="1"/>
  <c r="T2505" i="1" s="1"/>
  <c r="R2504" i="1"/>
  <c r="Q2504" i="1"/>
  <c r="R2503" i="1"/>
  <c r="Q2503" i="1"/>
  <c r="R2502" i="1"/>
  <c r="Q2502" i="1"/>
  <c r="S2502" i="1" s="1"/>
  <c r="T2502" i="1" s="1"/>
  <c r="R2501" i="1"/>
  <c r="Q2501" i="1"/>
  <c r="S2501" i="1" s="1"/>
  <c r="T2501" i="1" s="1"/>
  <c r="R2500" i="1"/>
  <c r="Q2500" i="1"/>
  <c r="R2499" i="1"/>
  <c r="Q2499" i="1"/>
  <c r="S2499" i="1" s="1"/>
  <c r="T2499" i="1" s="1"/>
  <c r="R2498" i="1"/>
  <c r="Q2498" i="1"/>
  <c r="R2497" i="1"/>
  <c r="Q2497" i="1"/>
  <c r="S2497" i="1" s="1"/>
  <c r="T2497" i="1" s="1"/>
  <c r="R2496" i="1"/>
  <c r="Q2496" i="1"/>
  <c r="R2495" i="1"/>
  <c r="Q2495" i="1"/>
  <c r="R2494" i="1"/>
  <c r="Q2494" i="1"/>
  <c r="S2494" i="1" s="1"/>
  <c r="T2494" i="1" s="1"/>
  <c r="R2493" i="1"/>
  <c r="Q2493" i="1"/>
  <c r="S2493" i="1" s="1"/>
  <c r="T2493" i="1" s="1"/>
  <c r="R2492" i="1"/>
  <c r="Q2492" i="1"/>
  <c r="R2491" i="1"/>
  <c r="Q2491" i="1"/>
  <c r="R2490" i="1"/>
  <c r="Q2490" i="1"/>
  <c r="R2489" i="1"/>
  <c r="Q2489" i="1"/>
  <c r="R2488" i="1"/>
  <c r="Q2488" i="1"/>
  <c r="R2487" i="1"/>
  <c r="Q2487" i="1"/>
  <c r="R2486" i="1"/>
  <c r="Q2486" i="1"/>
  <c r="S2486" i="1" s="1"/>
  <c r="T2486" i="1" s="1"/>
  <c r="R2485" i="1"/>
  <c r="Q2485" i="1"/>
  <c r="S2485" i="1" s="1"/>
  <c r="T2485" i="1" s="1"/>
  <c r="R2484" i="1"/>
  <c r="Q2484" i="1"/>
  <c r="R2483" i="1"/>
  <c r="Q2483" i="1"/>
  <c r="R2482" i="1"/>
  <c r="Q2482" i="1"/>
  <c r="R2481" i="1"/>
  <c r="Q2481" i="1"/>
  <c r="S2481" i="1" s="1"/>
  <c r="T2481" i="1" s="1"/>
  <c r="R2480" i="1"/>
  <c r="Q2480" i="1"/>
  <c r="R2479" i="1"/>
  <c r="Q2479" i="1"/>
  <c r="R2478" i="1"/>
  <c r="Q2478" i="1"/>
  <c r="S2478" i="1" s="1"/>
  <c r="T2478" i="1" s="1"/>
  <c r="R2477" i="1"/>
  <c r="Q2477" i="1"/>
  <c r="S2477" i="1" s="1"/>
  <c r="T2477" i="1" s="1"/>
  <c r="R2476" i="1"/>
  <c r="Q2476" i="1"/>
  <c r="R2475" i="1"/>
  <c r="Q2475" i="1"/>
  <c r="S2475" i="1" s="1"/>
  <c r="T2475" i="1" s="1"/>
  <c r="R2474" i="1"/>
  <c r="Q2474" i="1"/>
  <c r="R2473" i="1"/>
  <c r="Q2473" i="1"/>
  <c r="S2473" i="1" s="1"/>
  <c r="T2473" i="1" s="1"/>
  <c r="R2472" i="1"/>
  <c r="Q2472" i="1"/>
  <c r="R2471" i="1"/>
  <c r="Q2471" i="1"/>
  <c r="R2470" i="1"/>
  <c r="Q2470" i="1"/>
  <c r="S2470" i="1" s="1"/>
  <c r="T2470" i="1" s="1"/>
  <c r="R2469" i="1"/>
  <c r="Q2469" i="1"/>
  <c r="S2469" i="1" s="1"/>
  <c r="T2469" i="1" s="1"/>
  <c r="R2468" i="1"/>
  <c r="Q2468" i="1"/>
  <c r="R2467" i="1"/>
  <c r="Q2467" i="1"/>
  <c r="S2467" i="1" s="1"/>
  <c r="T2467" i="1" s="1"/>
  <c r="R2466" i="1"/>
  <c r="Q2466" i="1"/>
  <c r="R2465" i="1"/>
  <c r="Q2465" i="1"/>
  <c r="S2465" i="1" s="1"/>
  <c r="T2465" i="1" s="1"/>
  <c r="R2464" i="1"/>
  <c r="Q2464" i="1"/>
  <c r="R2463" i="1"/>
  <c r="Q2463" i="1"/>
  <c r="R2462" i="1"/>
  <c r="Q2462" i="1"/>
  <c r="S2462" i="1" s="1"/>
  <c r="T2462" i="1" s="1"/>
  <c r="R2461" i="1"/>
  <c r="Q2461" i="1"/>
  <c r="S2461" i="1" s="1"/>
  <c r="T2461" i="1" s="1"/>
  <c r="R2460" i="1"/>
  <c r="Q2460" i="1"/>
  <c r="R2459" i="1"/>
  <c r="Q2459" i="1"/>
  <c r="S2459" i="1" s="1"/>
  <c r="T2459" i="1" s="1"/>
  <c r="R2458" i="1"/>
  <c r="Q2458" i="1"/>
  <c r="R2457" i="1"/>
  <c r="Q2457" i="1"/>
  <c r="S2457" i="1" s="1"/>
  <c r="T2457" i="1" s="1"/>
  <c r="R2456" i="1"/>
  <c r="Q2456" i="1"/>
  <c r="R2455" i="1"/>
  <c r="Q2455" i="1"/>
  <c r="R2454" i="1"/>
  <c r="Q2454" i="1"/>
  <c r="S2454" i="1" s="1"/>
  <c r="T2454" i="1" s="1"/>
  <c r="R2453" i="1"/>
  <c r="Q2453" i="1"/>
  <c r="S2453" i="1" s="1"/>
  <c r="T2453" i="1" s="1"/>
  <c r="R2452" i="1"/>
  <c r="Q2452" i="1"/>
  <c r="R2451" i="1"/>
  <c r="Q2451" i="1"/>
  <c r="S2451" i="1" s="1"/>
  <c r="T2451" i="1" s="1"/>
  <c r="R2450" i="1"/>
  <c r="Q2450" i="1"/>
  <c r="R2449" i="1"/>
  <c r="Q2449" i="1"/>
  <c r="R2448" i="1"/>
  <c r="Q2448" i="1"/>
  <c r="R2447" i="1"/>
  <c r="Q2447" i="1"/>
  <c r="R2446" i="1"/>
  <c r="Q2446" i="1"/>
  <c r="S2446" i="1" s="1"/>
  <c r="T2446" i="1" s="1"/>
  <c r="R2445" i="1"/>
  <c r="Q2445" i="1"/>
  <c r="S2445" i="1" s="1"/>
  <c r="T2445" i="1" s="1"/>
  <c r="R2444" i="1"/>
  <c r="Q2444" i="1"/>
  <c r="R2443" i="1"/>
  <c r="Q2443" i="1"/>
  <c r="S2443" i="1" s="1"/>
  <c r="T2443" i="1" s="1"/>
  <c r="R2442" i="1"/>
  <c r="Q2442" i="1"/>
  <c r="R2441" i="1"/>
  <c r="Q2441" i="1"/>
  <c r="R2440" i="1"/>
  <c r="Q2440" i="1"/>
  <c r="R2439" i="1"/>
  <c r="Q2439" i="1"/>
  <c r="R2438" i="1"/>
  <c r="Q2438" i="1"/>
  <c r="S2438" i="1" s="1"/>
  <c r="T2438" i="1" s="1"/>
  <c r="R2437" i="1"/>
  <c r="Q2437" i="1"/>
  <c r="R2436" i="1"/>
  <c r="Q2436" i="1"/>
  <c r="R2435" i="1"/>
  <c r="Q2435" i="1"/>
  <c r="S2435" i="1" s="1"/>
  <c r="T2435" i="1" s="1"/>
  <c r="R2434" i="1"/>
  <c r="Q2434" i="1"/>
  <c r="R2433" i="1"/>
  <c r="Q2433" i="1"/>
  <c r="R2432" i="1"/>
  <c r="Q2432" i="1"/>
  <c r="R2431" i="1"/>
  <c r="Q2431" i="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R2417" i="1"/>
  <c r="Q2417" i="1"/>
  <c r="S2417" i="1" s="1"/>
  <c r="T2417" i="1" s="1"/>
  <c r="R2416" i="1"/>
  <c r="Q2416" i="1"/>
  <c r="R2415" i="1"/>
  <c r="Q2415" i="1"/>
  <c r="R2414" i="1"/>
  <c r="Q2414" i="1"/>
  <c r="S2414" i="1" s="1"/>
  <c r="T2414" i="1" s="1"/>
  <c r="R2413" i="1"/>
  <c r="Q2413" i="1"/>
  <c r="S2413" i="1" s="1"/>
  <c r="T2413" i="1" s="1"/>
  <c r="R2412" i="1"/>
  <c r="Q2412" i="1"/>
  <c r="R2411" i="1"/>
  <c r="Q2411" i="1"/>
  <c r="S2411" i="1" s="1"/>
  <c r="T2411" i="1" s="1"/>
  <c r="R2410" i="1"/>
  <c r="Q2410" i="1"/>
  <c r="R2409" i="1"/>
  <c r="Q2409" i="1"/>
  <c r="R2408" i="1"/>
  <c r="Q2408" i="1"/>
  <c r="R2407" i="1"/>
  <c r="Q2407" i="1"/>
  <c r="R2406" i="1"/>
  <c r="Q2406" i="1"/>
  <c r="S2406" i="1" s="1"/>
  <c r="T2406" i="1" s="1"/>
  <c r="R2405" i="1"/>
  <c r="Q2405" i="1"/>
  <c r="S2405" i="1" s="1"/>
  <c r="T2405" i="1" s="1"/>
  <c r="R2404" i="1"/>
  <c r="Q2404" i="1"/>
  <c r="R2403" i="1"/>
  <c r="Q2403" i="1"/>
  <c r="S2403" i="1" s="1"/>
  <c r="T2403" i="1" s="1"/>
  <c r="R2402" i="1"/>
  <c r="Q2402" i="1"/>
  <c r="R2401" i="1"/>
  <c r="Q2401" i="1"/>
  <c r="S2401" i="1" s="1"/>
  <c r="T2401" i="1" s="1"/>
  <c r="R2400" i="1"/>
  <c r="Q2400" i="1"/>
  <c r="R2399" i="1"/>
  <c r="Q2399" i="1"/>
  <c r="R2398" i="1"/>
  <c r="Q2398" i="1"/>
  <c r="S2398" i="1" s="1"/>
  <c r="T2398" i="1" s="1"/>
  <c r="R2397" i="1"/>
  <c r="Q2397" i="1"/>
  <c r="S2397" i="1" s="1"/>
  <c r="T2397" i="1" s="1"/>
  <c r="R2396" i="1"/>
  <c r="Q2396" i="1"/>
  <c r="R2395" i="1"/>
  <c r="Q2395" i="1"/>
  <c r="S2395" i="1" s="1"/>
  <c r="T2395" i="1" s="1"/>
  <c r="R2394" i="1"/>
  <c r="Q2394" i="1"/>
  <c r="R2393" i="1"/>
  <c r="Q2393" i="1"/>
  <c r="S2393" i="1" s="1"/>
  <c r="T2393" i="1" s="1"/>
  <c r="R2392" i="1"/>
  <c r="Q2392" i="1"/>
  <c r="R2391" i="1"/>
  <c r="Q2391" i="1"/>
  <c r="R2390" i="1"/>
  <c r="Q2390" i="1"/>
  <c r="S2390" i="1" s="1"/>
  <c r="T2390" i="1" s="1"/>
  <c r="R2389" i="1"/>
  <c r="Q2389" i="1"/>
  <c r="S2389" i="1" s="1"/>
  <c r="T2389" i="1" s="1"/>
  <c r="R2388" i="1"/>
  <c r="Q2388" i="1"/>
  <c r="R2387" i="1"/>
  <c r="Q2387" i="1"/>
  <c r="S2387" i="1" s="1"/>
  <c r="T2387" i="1" s="1"/>
  <c r="R2386" i="1"/>
  <c r="Q2386" i="1"/>
  <c r="R2385" i="1"/>
  <c r="Q2385" i="1"/>
  <c r="R2384" i="1"/>
  <c r="Q2384" i="1"/>
  <c r="R2383" i="1"/>
  <c r="Q2383" i="1"/>
  <c r="R2382" i="1"/>
  <c r="Q2382" i="1"/>
  <c r="S2382" i="1" s="1"/>
  <c r="T2382" i="1" s="1"/>
  <c r="R2381" i="1"/>
  <c r="Q2381" i="1"/>
  <c r="S2381" i="1" s="1"/>
  <c r="T2381" i="1" s="1"/>
  <c r="R2380" i="1"/>
  <c r="Q2380" i="1"/>
  <c r="R2379" i="1"/>
  <c r="Q2379" i="1"/>
  <c r="S2379" i="1" s="1"/>
  <c r="T2379" i="1" s="1"/>
  <c r="R2378" i="1"/>
  <c r="Q2378" i="1"/>
  <c r="R2377" i="1"/>
  <c r="Q2377" i="1"/>
  <c r="S2377" i="1" s="1"/>
  <c r="T2377" i="1" s="1"/>
  <c r="R2376" i="1"/>
  <c r="Q2376" i="1"/>
  <c r="R2375" i="1"/>
  <c r="Q2375" i="1"/>
  <c r="R2374" i="1"/>
  <c r="Q2374" i="1"/>
  <c r="S2374" i="1" s="1"/>
  <c r="T2374" i="1" s="1"/>
  <c r="R2373" i="1"/>
  <c r="Q2373" i="1"/>
  <c r="S2373" i="1" s="1"/>
  <c r="T2373" i="1" s="1"/>
  <c r="R2372" i="1"/>
  <c r="Q2372" i="1"/>
  <c r="R2371" i="1"/>
  <c r="Q2371" i="1"/>
  <c r="S2371" i="1" s="1"/>
  <c r="T2371" i="1" s="1"/>
  <c r="R2370" i="1"/>
  <c r="Q2370" i="1"/>
  <c r="R2369" i="1"/>
  <c r="Q2369" i="1"/>
  <c r="S2369" i="1" s="1"/>
  <c r="T2369" i="1" s="1"/>
  <c r="R2368" i="1"/>
  <c r="Q2368" i="1"/>
  <c r="R2367" i="1"/>
  <c r="Q2367" i="1"/>
  <c r="R2366" i="1"/>
  <c r="Q2366" i="1"/>
  <c r="S2366" i="1" s="1"/>
  <c r="T2366" i="1" s="1"/>
  <c r="R2365" i="1"/>
  <c r="Q2365" i="1"/>
  <c r="S2365" i="1" s="1"/>
  <c r="T2365" i="1" s="1"/>
  <c r="R2364" i="1"/>
  <c r="Q2364" i="1"/>
  <c r="R2363" i="1"/>
  <c r="Q2363" i="1"/>
  <c r="S2363" i="1" s="1"/>
  <c r="T2363" i="1" s="1"/>
  <c r="R2362" i="1"/>
  <c r="Q2362" i="1"/>
  <c r="R2361" i="1"/>
  <c r="Q2361" i="1"/>
  <c r="S2361" i="1" s="1"/>
  <c r="T2361" i="1" s="1"/>
  <c r="R2360" i="1"/>
  <c r="Q2360" i="1"/>
  <c r="R2359" i="1"/>
  <c r="Q2359" i="1"/>
  <c r="R2358" i="1"/>
  <c r="Q2358" i="1"/>
  <c r="S2358" i="1" s="1"/>
  <c r="T2358" i="1" s="1"/>
  <c r="R2357" i="1"/>
  <c r="Q2357" i="1"/>
  <c r="S2357" i="1" s="1"/>
  <c r="T2357" i="1" s="1"/>
  <c r="R2356" i="1"/>
  <c r="Q2356" i="1"/>
  <c r="R2355" i="1"/>
  <c r="Q2355" i="1"/>
  <c r="S2355" i="1" s="1"/>
  <c r="T2355" i="1" s="1"/>
  <c r="R2354" i="1"/>
  <c r="Q2354" i="1"/>
  <c r="R2353" i="1"/>
  <c r="Q2353" i="1"/>
  <c r="R2352" i="1"/>
  <c r="Q2352" i="1"/>
  <c r="R2351" i="1"/>
  <c r="Q2351" i="1"/>
  <c r="R2350" i="1"/>
  <c r="Q2350" i="1"/>
  <c r="S2350" i="1" s="1"/>
  <c r="T2350" i="1" s="1"/>
  <c r="R2349" i="1"/>
  <c r="Q2349" i="1"/>
  <c r="R2348" i="1"/>
  <c r="Q2348" i="1"/>
  <c r="R2347" i="1"/>
  <c r="Q2347" i="1"/>
  <c r="S2347" i="1" s="1"/>
  <c r="T2347" i="1" s="1"/>
  <c r="R2346" i="1"/>
  <c r="Q2346" i="1"/>
  <c r="R2345" i="1"/>
  <c r="Q2345" i="1"/>
  <c r="S2345" i="1" s="1"/>
  <c r="T2345" i="1" s="1"/>
  <c r="R2344" i="1"/>
  <c r="Q2344" i="1"/>
  <c r="R2343" i="1"/>
  <c r="Q2343" i="1"/>
  <c r="R2342" i="1"/>
  <c r="Q2342" i="1"/>
  <c r="S2342" i="1" s="1"/>
  <c r="T2342" i="1" s="1"/>
  <c r="R2341" i="1"/>
  <c r="Q2341" i="1"/>
  <c r="S2341" i="1" s="1"/>
  <c r="T2341" i="1" s="1"/>
  <c r="R2340" i="1"/>
  <c r="Q2340" i="1"/>
  <c r="R2339" i="1"/>
  <c r="Q2339" i="1"/>
  <c r="S2339" i="1" s="1"/>
  <c r="T2339" i="1" s="1"/>
  <c r="R2338" i="1"/>
  <c r="Q2338" i="1"/>
  <c r="R2337" i="1"/>
  <c r="Q2337" i="1"/>
  <c r="S2337" i="1" s="1"/>
  <c r="T2337" i="1" s="1"/>
  <c r="R2336" i="1"/>
  <c r="Q2336" i="1"/>
  <c r="R2335" i="1"/>
  <c r="Q2335" i="1"/>
  <c r="R2334" i="1"/>
  <c r="Q2334" i="1"/>
  <c r="S2334" i="1" s="1"/>
  <c r="T2334" i="1" s="1"/>
  <c r="R2333" i="1"/>
  <c r="Q2333" i="1"/>
  <c r="S2333" i="1" s="1"/>
  <c r="T2333" i="1" s="1"/>
  <c r="R2332" i="1"/>
  <c r="Q2332" i="1"/>
  <c r="R2331" i="1"/>
  <c r="Q2331" i="1"/>
  <c r="S2331" i="1" s="1"/>
  <c r="T2331" i="1" s="1"/>
  <c r="R2330" i="1"/>
  <c r="Q2330" i="1"/>
  <c r="R2329" i="1"/>
  <c r="Q2329" i="1"/>
  <c r="S2329" i="1" s="1"/>
  <c r="T2329" i="1" s="1"/>
  <c r="R2328" i="1"/>
  <c r="Q2328" i="1"/>
  <c r="R2327" i="1"/>
  <c r="Q2327" i="1"/>
  <c r="R2326" i="1"/>
  <c r="Q2326" i="1"/>
  <c r="S2326" i="1" s="1"/>
  <c r="T2326" i="1" s="1"/>
  <c r="R2325" i="1"/>
  <c r="Q2325" i="1"/>
  <c r="S2325" i="1" s="1"/>
  <c r="T2325" i="1" s="1"/>
  <c r="R2324" i="1"/>
  <c r="Q2324" i="1"/>
  <c r="R2323" i="1"/>
  <c r="Q2323" i="1"/>
  <c r="S2323" i="1" s="1"/>
  <c r="T2323" i="1" s="1"/>
  <c r="R2322" i="1"/>
  <c r="Q2322" i="1"/>
  <c r="R2321" i="1"/>
  <c r="Q2321" i="1"/>
  <c r="S2321" i="1" s="1"/>
  <c r="T2321" i="1" s="1"/>
  <c r="R2320" i="1"/>
  <c r="Q2320" i="1"/>
  <c r="R2319" i="1"/>
  <c r="Q2319" i="1"/>
  <c r="R2318" i="1"/>
  <c r="Q2318" i="1"/>
  <c r="R2317" i="1"/>
  <c r="Q2317" i="1"/>
  <c r="S2317" i="1" s="1"/>
  <c r="T2317" i="1" s="1"/>
  <c r="R2316" i="1"/>
  <c r="Q2316" i="1"/>
  <c r="R2315" i="1"/>
  <c r="Q2315" i="1"/>
  <c r="S2315" i="1" s="1"/>
  <c r="T2315" i="1" s="1"/>
  <c r="R2314" i="1"/>
  <c r="Q2314" i="1"/>
  <c r="R2313" i="1"/>
  <c r="Q2313" i="1"/>
  <c r="S2313" i="1" s="1"/>
  <c r="T2313" i="1" s="1"/>
  <c r="R2312" i="1"/>
  <c r="Q2312" i="1"/>
  <c r="R2311" i="1"/>
  <c r="Q2311" i="1"/>
  <c r="R2310" i="1"/>
  <c r="Q2310" i="1"/>
  <c r="R2309" i="1"/>
  <c r="Q2309" i="1"/>
  <c r="S2309" i="1" s="1"/>
  <c r="T2309" i="1" s="1"/>
  <c r="R2308" i="1"/>
  <c r="Q2308" i="1"/>
  <c r="R2307" i="1"/>
  <c r="Q2307" i="1"/>
  <c r="S2307" i="1" s="1"/>
  <c r="T2307" i="1" s="1"/>
  <c r="R2306" i="1"/>
  <c r="Q2306" i="1"/>
  <c r="R2305" i="1"/>
  <c r="Q2305" i="1"/>
  <c r="S2305" i="1" s="1"/>
  <c r="T2305" i="1" s="1"/>
  <c r="R2304" i="1"/>
  <c r="Q2304" i="1"/>
  <c r="R2303" i="1"/>
  <c r="Q2303" i="1"/>
  <c r="R2302" i="1"/>
  <c r="Q2302" i="1"/>
  <c r="S2302" i="1" s="1"/>
  <c r="T2302" i="1" s="1"/>
  <c r="R2301" i="1"/>
  <c r="Q2301" i="1"/>
  <c r="S2301" i="1" s="1"/>
  <c r="T2301" i="1" s="1"/>
  <c r="R2300" i="1"/>
  <c r="Q2300" i="1"/>
  <c r="R2299" i="1"/>
  <c r="Q2299" i="1"/>
  <c r="S2299" i="1" s="1"/>
  <c r="T2299" i="1" s="1"/>
  <c r="R2298" i="1"/>
  <c r="Q2298" i="1"/>
  <c r="R2297" i="1"/>
  <c r="Q2297" i="1"/>
  <c r="S2297" i="1" s="1"/>
  <c r="T2297" i="1" s="1"/>
  <c r="R2296" i="1"/>
  <c r="Q2296" i="1"/>
  <c r="R2295" i="1"/>
  <c r="Q2295" i="1"/>
  <c r="R2294" i="1"/>
  <c r="Q2294" i="1"/>
  <c r="S2294" i="1" s="1"/>
  <c r="T2294" i="1" s="1"/>
  <c r="R2293" i="1"/>
  <c r="Q2293" i="1"/>
  <c r="S2293" i="1" s="1"/>
  <c r="T2293" i="1" s="1"/>
  <c r="R2292" i="1"/>
  <c r="Q2292" i="1"/>
  <c r="R2291" i="1"/>
  <c r="Q2291" i="1"/>
  <c r="R2290" i="1"/>
  <c r="Q2290" i="1"/>
  <c r="R2289" i="1"/>
  <c r="Q2289" i="1"/>
  <c r="S2289" i="1" s="1"/>
  <c r="T2289" i="1" s="1"/>
  <c r="R2288" i="1"/>
  <c r="Q2288" i="1"/>
  <c r="R2287" i="1"/>
  <c r="Q2287" i="1"/>
  <c r="R2286" i="1"/>
  <c r="Q2286" i="1"/>
  <c r="S2286" i="1" s="1"/>
  <c r="T2286" i="1" s="1"/>
  <c r="R2285" i="1"/>
  <c r="Q2285" i="1"/>
  <c r="S2285" i="1" s="1"/>
  <c r="T2285" i="1" s="1"/>
  <c r="R2284" i="1"/>
  <c r="Q2284" i="1"/>
  <c r="R2283" i="1"/>
  <c r="Q2283" i="1"/>
  <c r="S2283" i="1" s="1"/>
  <c r="T2283" i="1" s="1"/>
  <c r="R2282" i="1"/>
  <c r="Q2282" i="1"/>
  <c r="R2281" i="1"/>
  <c r="Q2281" i="1"/>
  <c r="S2281" i="1" s="1"/>
  <c r="T2281" i="1" s="1"/>
  <c r="R2280" i="1"/>
  <c r="Q2280" i="1"/>
  <c r="R2279" i="1"/>
  <c r="Q2279" i="1"/>
  <c r="R2278" i="1"/>
  <c r="Q2278" i="1"/>
  <c r="R2277" i="1"/>
  <c r="Q2277" i="1"/>
  <c r="S2277" i="1" s="1"/>
  <c r="T2277" i="1" s="1"/>
  <c r="R2276" i="1"/>
  <c r="Q2276" i="1"/>
  <c r="R2275" i="1"/>
  <c r="Q2275" i="1"/>
  <c r="S2275" i="1" s="1"/>
  <c r="T2275" i="1" s="1"/>
  <c r="R2274" i="1"/>
  <c r="Q2274" i="1"/>
  <c r="R2273" i="1"/>
  <c r="Q2273" i="1"/>
  <c r="S2273" i="1" s="1"/>
  <c r="T2273" i="1" s="1"/>
  <c r="R2272" i="1"/>
  <c r="Q2272" i="1"/>
  <c r="R2271" i="1"/>
  <c r="Q2271" i="1"/>
  <c r="R2270" i="1"/>
  <c r="Q2270" i="1"/>
  <c r="S2270" i="1" s="1"/>
  <c r="T2270" i="1" s="1"/>
  <c r="R2269" i="1"/>
  <c r="Q2269" i="1"/>
  <c r="S2269" i="1" s="1"/>
  <c r="T2269" i="1" s="1"/>
  <c r="R2268" i="1"/>
  <c r="Q2268" i="1"/>
  <c r="R2267" i="1"/>
  <c r="Q2267" i="1"/>
  <c r="S2267" i="1" s="1"/>
  <c r="T2267" i="1" s="1"/>
  <c r="R2266" i="1"/>
  <c r="Q2266" i="1"/>
  <c r="R2265" i="1"/>
  <c r="Q2265" i="1"/>
  <c r="S2265" i="1" s="1"/>
  <c r="T2265" i="1" s="1"/>
  <c r="R2264" i="1"/>
  <c r="Q2264" i="1"/>
  <c r="R2263" i="1"/>
  <c r="Q2263" i="1"/>
  <c r="R2262" i="1"/>
  <c r="Q2262" i="1"/>
  <c r="S2262" i="1" s="1"/>
  <c r="T2262" i="1" s="1"/>
  <c r="R2261" i="1"/>
  <c r="Q2261" i="1"/>
  <c r="S2261" i="1" s="1"/>
  <c r="T2261" i="1" s="1"/>
  <c r="R2260" i="1"/>
  <c r="Q2260" i="1"/>
  <c r="R2259" i="1"/>
  <c r="Q2259" i="1"/>
  <c r="S2259" i="1" s="1"/>
  <c r="T2259" i="1" s="1"/>
  <c r="R2258" i="1"/>
  <c r="Q2258" i="1"/>
  <c r="R2257" i="1"/>
  <c r="Q2257" i="1"/>
  <c r="S2257" i="1" s="1"/>
  <c r="T2257" i="1" s="1"/>
  <c r="R2256" i="1"/>
  <c r="Q2256" i="1"/>
  <c r="R2255" i="1"/>
  <c r="Q2255" i="1"/>
  <c r="R2254" i="1"/>
  <c r="Q2254" i="1"/>
  <c r="S2254" i="1" s="1"/>
  <c r="T2254" i="1" s="1"/>
  <c r="R2253" i="1"/>
  <c r="Q2253" i="1"/>
  <c r="S2253" i="1" s="1"/>
  <c r="T2253" i="1" s="1"/>
  <c r="R2252" i="1"/>
  <c r="Q2252" i="1"/>
  <c r="R2251" i="1"/>
  <c r="Q2251" i="1"/>
  <c r="S2251" i="1" s="1"/>
  <c r="T2251" i="1" s="1"/>
  <c r="R2250" i="1"/>
  <c r="Q2250" i="1"/>
  <c r="R2249" i="1"/>
  <c r="Q2249" i="1"/>
  <c r="S2249" i="1" s="1"/>
  <c r="T2249" i="1" s="1"/>
  <c r="R2248" i="1"/>
  <c r="Q2248" i="1"/>
  <c r="R2247" i="1"/>
  <c r="Q2247" i="1"/>
  <c r="R2246" i="1"/>
  <c r="Q2246" i="1"/>
  <c r="S2246" i="1" s="1"/>
  <c r="T2246" i="1" s="1"/>
  <c r="R2245" i="1"/>
  <c r="Q2245" i="1"/>
  <c r="S2245" i="1" s="1"/>
  <c r="T2245" i="1" s="1"/>
  <c r="R2244" i="1"/>
  <c r="Q2244" i="1"/>
  <c r="R2243" i="1"/>
  <c r="Q2243" i="1"/>
  <c r="R2242" i="1"/>
  <c r="Q2242" i="1"/>
  <c r="R2241" i="1"/>
  <c r="Q2241" i="1"/>
  <c r="S2241" i="1" s="1"/>
  <c r="T2241" i="1" s="1"/>
  <c r="R2240" i="1"/>
  <c r="Q2240" i="1"/>
  <c r="R2239" i="1"/>
  <c r="Q2239" i="1"/>
  <c r="R2238" i="1"/>
  <c r="Q2238" i="1"/>
  <c r="S2238" i="1" s="1"/>
  <c r="T2238" i="1" s="1"/>
  <c r="R2237" i="1"/>
  <c r="Q2237" i="1"/>
  <c r="S2237" i="1" s="1"/>
  <c r="T2237" i="1" s="1"/>
  <c r="R2236" i="1"/>
  <c r="Q2236" i="1"/>
  <c r="R2235" i="1"/>
  <c r="Q2235" i="1"/>
  <c r="S2235" i="1" s="1"/>
  <c r="T2235" i="1" s="1"/>
  <c r="R2234" i="1"/>
  <c r="Q2234" i="1"/>
  <c r="R2233" i="1"/>
  <c r="Q2233" i="1"/>
  <c r="S2233" i="1" s="1"/>
  <c r="T2233" i="1" s="1"/>
  <c r="R2232" i="1"/>
  <c r="Q2232" i="1"/>
  <c r="R2231" i="1"/>
  <c r="Q2231" i="1"/>
  <c r="R2230" i="1"/>
  <c r="Q2230" i="1"/>
  <c r="S2230" i="1" s="1"/>
  <c r="T2230" i="1" s="1"/>
  <c r="R2229" i="1"/>
  <c r="Q2229" i="1"/>
  <c r="R2228" i="1"/>
  <c r="Q2228" i="1"/>
  <c r="R2227" i="1"/>
  <c r="Q2227" i="1"/>
  <c r="S2227" i="1" s="1"/>
  <c r="T2227" i="1" s="1"/>
  <c r="R2226" i="1"/>
  <c r="Q2226" i="1"/>
  <c r="R2225" i="1"/>
  <c r="Q2225" i="1"/>
  <c r="R2224" i="1"/>
  <c r="Q2224" i="1"/>
  <c r="R2223" i="1"/>
  <c r="Q2223" i="1"/>
  <c r="R2222" i="1"/>
  <c r="Q2222" i="1"/>
  <c r="S2222" i="1" s="1"/>
  <c r="T2222" i="1" s="1"/>
  <c r="R2221" i="1"/>
  <c r="Q2221" i="1"/>
  <c r="S2221" i="1" s="1"/>
  <c r="T2221" i="1" s="1"/>
  <c r="R2220" i="1"/>
  <c r="Q2220" i="1"/>
  <c r="R2219" i="1"/>
  <c r="Q2219" i="1"/>
  <c r="S2219" i="1" s="1"/>
  <c r="T2219" i="1" s="1"/>
  <c r="R2218" i="1"/>
  <c r="Q2218" i="1"/>
  <c r="R2217" i="1"/>
  <c r="Q2217" i="1"/>
  <c r="S2217" i="1" s="1"/>
  <c r="T2217" i="1" s="1"/>
  <c r="R2216" i="1"/>
  <c r="Q2216" i="1"/>
  <c r="R2215" i="1"/>
  <c r="Q2215" i="1"/>
  <c r="R2214" i="1"/>
  <c r="Q2214" i="1"/>
  <c r="S2214" i="1" s="1"/>
  <c r="T2214" i="1" s="1"/>
  <c r="R2213" i="1"/>
  <c r="Q2213" i="1"/>
  <c r="S2213" i="1" s="1"/>
  <c r="T2213" i="1" s="1"/>
  <c r="R2212" i="1"/>
  <c r="Q2212" i="1"/>
  <c r="R2211" i="1"/>
  <c r="Q2211" i="1"/>
  <c r="S2211" i="1" s="1"/>
  <c r="T2211" i="1" s="1"/>
  <c r="R2210" i="1"/>
  <c r="Q2210" i="1"/>
  <c r="R2209" i="1"/>
  <c r="Q2209" i="1"/>
  <c r="S2209" i="1" s="1"/>
  <c r="T2209" i="1" s="1"/>
  <c r="R2208" i="1"/>
  <c r="Q2208" i="1"/>
  <c r="R2207" i="1"/>
  <c r="Q2207" i="1"/>
  <c r="R2206" i="1"/>
  <c r="Q2206" i="1"/>
  <c r="S2206" i="1" s="1"/>
  <c r="T2206" i="1" s="1"/>
  <c r="R2205" i="1"/>
  <c r="Q2205" i="1"/>
  <c r="S2205" i="1" s="1"/>
  <c r="T2205" i="1" s="1"/>
  <c r="R2204" i="1"/>
  <c r="Q2204" i="1"/>
  <c r="R2203" i="1"/>
  <c r="Q2203" i="1"/>
  <c r="S2203" i="1" s="1"/>
  <c r="T2203" i="1" s="1"/>
  <c r="R2202" i="1"/>
  <c r="Q2202" i="1"/>
  <c r="R2201" i="1"/>
  <c r="Q2201" i="1"/>
  <c r="S2201" i="1" s="1"/>
  <c r="T2201" i="1" s="1"/>
  <c r="R2200" i="1"/>
  <c r="Q2200" i="1"/>
  <c r="R2199" i="1"/>
  <c r="Q2199" i="1"/>
  <c r="R2198" i="1"/>
  <c r="Q2198" i="1"/>
  <c r="S2198" i="1" s="1"/>
  <c r="T2198" i="1" s="1"/>
  <c r="R2197" i="1"/>
  <c r="Q2197" i="1"/>
  <c r="S2197" i="1" s="1"/>
  <c r="T2197" i="1" s="1"/>
  <c r="R2196" i="1"/>
  <c r="Q2196" i="1"/>
  <c r="R2195" i="1"/>
  <c r="Q2195" i="1"/>
  <c r="S2195" i="1" s="1"/>
  <c r="T2195" i="1" s="1"/>
  <c r="R2194" i="1"/>
  <c r="Q2194" i="1"/>
  <c r="R2193" i="1"/>
  <c r="Q2193" i="1"/>
  <c r="S2193" i="1" s="1"/>
  <c r="T2193" i="1" s="1"/>
  <c r="R2192" i="1"/>
  <c r="Q2192" i="1"/>
  <c r="R2191" i="1"/>
  <c r="Q2191" i="1"/>
  <c r="R2190" i="1"/>
  <c r="Q2190" i="1"/>
  <c r="S2190" i="1" s="1"/>
  <c r="T2190" i="1" s="1"/>
  <c r="R2189" i="1"/>
  <c r="Q2189" i="1"/>
  <c r="R2188" i="1"/>
  <c r="Q2188" i="1"/>
  <c r="R2187" i="1"/>
  <c r="Q2187" i="1"/>
  <c r="S2187" i="1" s="1"/>
  <c r="T2187" i="1" s="1"/>
  <c r="R2186" i="1"/>
  <c r="Q2186" i="1"/>
  <c r="R2185" i="1"/>
  <c r="Q2185" i="1"/>
  <c r="S2185" i="1" s="1"/>
  <c r="T2185" i="1" s="1"/>
  <c r="R2184" i="1"/>
  <c r="Q2184" i="1"/>
  <c r="R2183" i="1"/>
  <c r="Q2183" i="1"/>
  <c r="R2182" i="1"/>
  <c r="Q2182" i="1"/>
  <c r="S2182" i="1" s="1"/>
  <c r="T2182" i="1" s="1"/>
  <c r="R2181" i="1"/>
  <c r="Q2181" i="1"/>
  <c r="S2181" i="1" s="1"/>
  <c r="T2181" i="1" s="1"/>
  <c r="R2180" i="1"/>
  <c r="Q2180" i="1"/>
  <c r="R2179" i="1"/>
  <c r="Q2179" i="1"/>
  <c r="S2179" i="1" s="1"/>
  <c r="T2179" i="1" s="1"/>
  <c r="R2178" i="1"/>
  <c r="Q2178" i="1"/>
  <c r="R2177" i="1"/>
  <c r="Q2177" i="1"/>
  <c r="S2177" i="1" s="1"/>
  <c r="T2177" i="1" s="1"/>
  <c r="R2176" i="1"/>
  <c r="Q2176" i="1"/>
  <c r="R2175" i="1"/>
  <c r="Q2175" i="1"/>
  <c r="R2174" i="1"/>
  <c r="Q2174" i="1"/>
  <c r="S2174" i="1" s="1"/>
  <c r="T2174" i="1" s="1"/>
  <c r="R2173" i="1"/>
  <c r="Q2173" i="1"/>
  <c r="S2173" i="1" s="1"/>
  <c r="T2173" i="1" s="1"/>
  <c r="R2172" i="1"/>
  <c r="Q2172" i="1"/>
  <c r="R2171" i="1"/>
  <c r="Q2171" i="1"/>
  <c r="S2171" i="1" s="1"/>
  <c r="T2171" i="1" s="1"/>
  <c r="R2170" i="1"/>
  <c r="Q2170" i="1"/>
  <c r="R2169" i="1"/>
  <c r="Q2169" i="1"/>
  <c r="S2169" i="1" s="1"/>
  <c r="T2169" i="1" s="1"/>
  <c r="R2168" i="1"/>
  <c r="Q2168" i="1"/>
  <c r="R2167" i="1"/>
  <c r="Q2167" i="1"/>
  <c r="R2166" i="1"/>
  <c r="Q2166" i="1"/>
  <c r="S2166" i="1" s="1"/>
  <c r="T2166" i="1" s="1"/>
  <c r="R2165" i="1"/>
  <c r="Q2165" i="1"/>
  <c r="S2165" i="1" s="1"/>
  <c r="T2165" i="1" s="1"/>
  <c r="R2164" i="1"/>
  <c r="Q2164" i="1"/>
  <c r="R2163" i="1"/>
  <c r="Q2163" i="1"/>
  <c r="R2162" i="1"/>
  <c r="Q2162" i="1"/>
  <c r="R2161" i="1"/>
  <c r="Q2161" i="1"/>
  <c r="S2161" i="1" s="1"/>
  <c r="T2161" i="1" s="1"/>
  <c r="R2160" i="1"/>
  <c r="Q2160" i="1"/>
  <c r="R2159" i="1"/>
  <c r="Q2159" i="1"/>
  <c r="R2158" i="1"/>
  <c r="Q2158" i="1"/>
  <c r="R2157" i="1"/>
  <c r="Q2157" i="1"/>
  <c r="S2157" i="1" s="1"/>
  <c r="T2157" i="1" s="1"/>
  <c r="R2156" i="1"/>
  <c r="Q2156" i="1"/>
  <c r="R2155" i="1"/>
  <c r="Q2155" i="1"/>
  <c r="S2155" i="1" s="1"/>
  <c r="T2155" i="1" s="1"/>
  <c r="R2154" i="1"/>
  <c r="Q2154" i="1"/>
  <c r="R2153" i="1"/>
  <c r="Q2153" i="1"/>
  <c r="S2153" i="1" s="1"/>
  <c r="T2153" i="1" s="1"/>
  <c r="R2152" i="1"/>
  <c r="Q2152" i="1"/>
  <c r="R2151" i="1"/>
  <c r="Q2151" i="1"/>
  <c r="R2150" i="1"/>
  <c r="Q2150" i="1"/>
  <c r="R2149" i="1"/>
  <c r="Q2149" i="1"/>
  <c r="S2149" i="1" s="1"/>
  <c r="T2149" i="1" s="1"/>
  <c r="R2148" i="1"/>
  <c r="Q2148" i="1"/>
  <c r="R2147" i="1"/>
  <c r="Q2147" i="1"/>
  <c r="S2147" i="1" s="1"/>
  <c r="T2147" i="1" s="1"/>
  <c r="R2146" i="1"/>
  <c r="Q2146" i="1"/>
  <c r="R2145" i="1"/>
  <c r="Q2145" i="1"/>
  <c r="S2145" i="1" s="1"/>
  <c r="T2145" i="1" s="1"/>
  <c r="R2144" i="1"/>
  <c r="Q2144" i="1"/>
  <c r="R2143" i="1"/>
  <c r="Q2143" i="1"/>
  <c r="R2142" i="1"/>
  <c r="Q2142" i="1"/>
  <c r="S2142" i="1" s="1"/>
  <c r="T2142" i="1" s="1"/>
  <c r="R2141" i="1"/>
  <c r="Q2141" i="1"/>
  <c r="S2141" i="1" s="1"/>
  <c r="T2141" i="1" s="1"/>
  <c r="R2140" i="1"/>
  <c r="Q2140" i="1"/>
  <c r="R2139" i="1"/>
  <c r="Q2139" i="1"/>
  <c r="S2139" i="1" s="1"/>
  <c r="T2139" i="1" s="1"/>
  <c r="R2138" i="1"/>
  <c r="Q2138" i="1"/>
  <c r="R2137" i="1"/>
  <c r="Q2137" i="1"/>
  <c r="S2137" i="1" s="1"/>
  <c r="T2137" i="1" s="1"/>
  <c r="R2136" i="1"/>
  <c r="Q2136" i="1"/>
  <c r="R2135" i="1"/>
  <c r="Q2135" i="1"/>
  <c r="R2134" i="1"/>
  <c r="Q2134" i="1"/>
  <c r="R2133" i="1"/>
  <c r="Q2133" i="1"/>
  <c r="S2133" i="1" s="1"/>
  <c r="T2133" i="1" s="1"/>
  <c r="R2132" i="1"/>
  <c r="Q2132" i="1"/>
  <c r="R2131" i="1"/>
  <c r="Q2131" i="1"/>
  <c r="S2131" i="1" s="1"/>
  <c r="T2131" i="1" s="1"/>
  <c r="R2130" i="1"/>
  <c r="Q2130" i="1"/>
  <c r="R2129" i="1"/>
  <c r="Q2129" i="1"/>
  <c r="S2129" i="1" s="1"/>
  <c r="T2129" i="1" s="1"/>
  <c r="R2128" i="1"/>
  <c r="Q2128" i="1"/>
  <c r="R2127" i="1"/>
  <c r="Q2127" i="1"/>
  <c r="R2126" i="1"/>
  <c r="Q2126" i="1"/>
  <c r="S2126" i="1" s="1"/>
  <c r="T2126" i="1" s="1"/>
  <c r="R2125" i="1"/>
  <c r="Q2125" i="1"/>
  <c r="S2125" i="1" s="1"/>
  <c r="T2125" i="1" s="1"/>
  <c r="R2124" i="1"/>
  <c r="Q2124" i="1"/>
  <c r="R2123" i="1"/>
  <c r="Q2123" i="1"/>
  <c r="S2123" i="1" s="1"/>
  <c r="T2123" i="1" s="1"/>
  <c r="R2122" i="1"/>
  <c r="Q2122" i="1"/>
  <c r="R2121" i="1"/>
  <c r="Q2121" i="1"/>
  <c r="S2121" i="1" s="1"/>
  <c r="T2121" i="1" s="1"/>
  <c r="R2120" i="1"/>
  <c r="Q2120" i="1"/>
  <c r="R2119" i="1"/>
  <c r="Q2119" i="1"/>
  <c r="R2118" i="1"/>
  <c r="Q2118" i="1"/>
  <c r="S2118" i="1" s="1"/>
  <c r="T2118" i="1" s="1"/>
  <c r="R2117" i="1"/>
  <c r="Q2117" i="1"/>
  <c r="S2117" i="1" s="1"/>
  <c r="T2117" i="1" s="1"/>
  <c r="R2116" i="1"/>
  <c r="Q2116" i="1"/>
  <c r="R2115" i="1"/>
  <c r="Q2115" i="1"/>
  <c r="R2114" i="1"/>
  <c r="Q2114" i="1"/>
  <c r="R2113" i="1"/>
  <c r="Q2113" i="1"/>
  <c r="S2113" i="1" s="1"/>
  <c r="T2113" i="1" s="1"/>
  <c r="R2112" i="1"/>
  <c r="Q2112" i="1"/>
  <c r="R2111" i="1"/>
  <c r="Q2111" i="1"/>
  <c r="R2110" i="1"/>
  <c r="Q2110" i="1"/>
  <c r="S2110" i="1" s="1"/>
  <c r="T2110" i="1" s="1"/>
  <c r="R2109" i="1"/>
  <c r="Q2109" i="1"/>
  <c r="S2109" i="1" s="1"/>
  <c r="T2109" i="1" s="1"/>
  <c r="R2108" i="1"/>
  <c r="Q2108" i="1"/>
  <c r="R2107" i="1"/>
  <c r="Q2107" i="1"/>
  <c r="S2107" i="1" s="1"/>
  <c r="T2107" i="1" s="1"/>
  <c r="R2106" i="1"/>
  <c r="Q2106" i="1"/>
  <c r="R2105" i="1"/>
  <c r="Q2105" i="1"/>
  <c r="S2105" i="1" s="1"/>
  <c r="T2105" i="1" s="1"/>
  <c r="R2104" i="1"/>
  <c r="Q2104" i="1"/>
  <c r="R2103" i="1"/>
  <c r="Q2103" i="1"/>
  <c r="R2102" i="1"/>
  <c r="Q2102" i="1"/>
  <c r="S2102" i="1" s="1"/>
  <c r="T2102" i="1" s="1"/>
  <c r="R2101" i="1"/>
  <c r="Q2101" i="1"/>
  <c r="S2101" i="1" s="1"/>
  <c r="T2101" i="1" s="1"/>
  <c r="R2100" i="1"/>
  <c r="Q2100" i="1"/>
  <c r="R2099" i="1"/>
  <c r="Q2099" i="1"/>
  <c r="R2098" i="1"/>
  <c r="Q2098" i="1"/>
  <c r="R2097" i="1"/>
  <c r="Q2097" i="1"/>
  <c r="S2097" i="1" s="1"/>
  <c r="T2097" i="1" s="1"/>
  <c r="R2096" i="1"/>
  <c r="Q2096" i="1"/>
  <c r="R2095" i="1"/>
  <c r="Q2095" i="1"/>
  <c r="R2094" i="1"/>
  <c r="Q2094" i="1"/>
  <c r="S2094" i="1" s="1"/>
  <c r="T2094" i="1" s="1"/>
  <c r="R2093" i="1"/>
  <c r="Q2093" i="1"/>
  <c r="S2093" i="1" s="1"/>
  <c r="T2093" i="1" s="1"/>
  <c r="R2092" i="1"/>
  <c r="Q2092" i="1"/>
  <c r="R2091" i="1"/>
  <c r="Q2091" i="1"/>
  <c r="S2091" i="1" s="1"/>
  <c r="T2091" i="1" s="1"/>
  <c r="R2090" i="1"/>
  <c r="Q2090" i="1"/>
  <c r="R2089" i="1"/>
  <c r="Q2089" i="1"/>
  <c r="S2089" i="1" s="1"/>
  <c r="T2089" i="1" s="1"/>
  <c r="R2088" i="1"/>
  <c r="Q2088" i="1"/>
  <c r="R2087" i="1"/>
  <c r="Q2087" i="1"/>
  <c r="R2086" i="1"/>
  <c r="Q2086" i="1"/>
  <c r="R2085" i="1"/>
  <c r="Q2085" i="1"/>
  <c r="S2085" i="1" s="1"/>
  <c r="T2085" i="1" s="1"/>
  <c r="R2084" i="1"/>
  <c r="Q2084" i="1"/>
  <c r="R2083" i="1"/>
  <c r="Q2083" i="1"/>
  <c r="S2083" i="1" s="1"/>
  <c r="T2083" i="1" s="1"/>
  <c r="R2082" i="1"/>
  <c r="Q2082" i="1"/>
  <c r="R2081" i="1"/>
  <c r="Q2081" i="1"/>
  <c r="S2081" i="1" s="1"/>
  <c r="T2081" i="1" s="1"/>
  <c r="R2080" i="1"/>
  <c r="Q2080" i="1"/>
  <c r="R2079" i="1"/>
  <c r="Q2079" i="1"/>
  <c r="R2078" i="1"/>
  <c r="Q2078" i="1"/>
  <c r="S2078" i="1" s="1"/>
  <c r="T2078" i="1" s="1"/>
  <c r="R2077" i="1"/>
  <c r="Q2077" i="1"/>
  <c r="S2077" i="1" s="1"/>
  <c r="T2077" i="1" s="1"/>
  <c r="R2076" i="1"/>
  <c r="Q2076" i="1"/>
  <c r="R2075" i="1"/>
  <c r="Q2075" i="1"/>
  <c r="S2075" i="1" s="1"/>
  <c r="T2075" i="1" s="1"/>
  <c r="R2074" i="1"/>
  <c r="Q2074" i="1"/>
  <c r="R2073" i="1"/>
  <c r="Q2073" i="1"/>
  <c r="R2072" i="1"/>
  <c r="Q2072" i="1"/>
  <c r="R2071" i="1"/>
  <c r="Q2071" i="1"/>
  <c r="R2070" i="1"/>
  <c r="Q2070" i="1"/>
  <c r="S2070" i="1" s="1"/>
  <c r="T2070" i="1" s="1"/>
  <c r="R2069" i="1"/>
  <c r="Q2069" i="1"/>
  <c r="R2068" i="1"/>
  <c r="Q2068" i="1"/>
  <c r="R2067" i="1"/>
  <c r="Q2067" i="1"/>
  <c r="S2067" i="1" s="1"/>
  <c r="T2067" i="1" s="1"/>
  <c r="R2066" i="1"/>
  <c r="Q2066" i="1"/>
  <c r="R2065" i="1"/>
  <c r="Q2065" i="1"/>
  <c r="S2065" i="1" s="1"/>
  <c r="T2065" i="1" s="1"/>
  <c r="R2064" i="1"/>
  <c r="Q2064" i="1"/>
  <c r="R2063" i="1"/>
  <c r="Q2063" i="1"/>
  <c r="R2062" i="1"/>
  <c r="Q2062" i="1"/>
  <c r="S2062" i="1" s="1"/>
  <c r="T2062" i="1" s="1"/>
  <c r="R2061" i="1"/>
  <c r="Q2061" i="1"/>
  <c r="S2061" i="1" s="1"/>
  <c r="T2061" i="1" s="1"/>
  <c r="R2060" i="1"/>
  <c r="Q2060" i="1"/>
  <c r="R2059" i="1"/>
  <c r="Q2059" i="1"/>
  <c r="S2059" i="1" s="1"/>
  <c r="T2059" i="1" s="1"/>
  <c r="R2058" i="1"/>
  <c r="Q2058" i="1"/>
  <c r="R2057" i="1"/>
  <c r="Q2057" i="1"/>
  <c r="R2056" i="1"/>
  <c r="Q2056" i="1"/>
  <c r="R2055" i="1"/>
  <c r="Q2055" i="1"/>
  <c r="R2054" i="1"/>
  <c r="Q2054" i="1"/>
  <c r="R2053" i="1"/>
  <c r="Q2053" i="1"/>
  <c r="S2053" i="1" s="1"/>
  <c r="T2053" i="1" s="1"/>
  <c r="R2052" i="1"/>
  <c r="Q2052" i="1"/>
  <c r="R2051" i="1"/>
  <c r="Q2051" i="1"/>
  <c r="S2051" i="1" s="1"/>
  <c r="T2051" i="1" s="1"/>
  <c r="R2050" i="1"/>
  <c r="Q2050" i="1"/>
  <c r="R2049" i="1"/>
  <c r="Q2049" i="1"/>
  <c r="S2049" i="1" s="1"/>
  <c r="T2049" i="1" s="1"/>
  <c r="R2048" i="1"/>
  <c r="Q2048" i="1"/>
  <c r="R2047" i="1"/>
  <c r="Q2047" i="1"/>
  <c r="R2046" i="1"/>
  <c r="Q2046" i="1"/>
  <c r="R2045" i="1"/>
  <c r="Q2045" i="1"/>
  <c r="S2045" i="1" s="1"/>
  <c r="T2045" i="1" s="1"/>
  <c r="R2044" i="1"/>
  <c r="Q2044" i="1"/>
  <c r="R2043" i="1"/>
  <c r="Q2043" i="1"/>
  <c r="S2043" i="1" s="1"/>
  <c r="T2043" i="1" s="1"/>
  <c r="R2042" i="1"/>
  <c r="Q2042" i="1"/>
  <c r="R2041" i="1"/>
  <c r="Q2041" i="1"/>
  <c r="S2041" i="1" s="1"/>
  <c r="T2041" i="1" s="1"/>
  <c r="R2040" i="1"/>
  <c r="Q2040" i="1"/>
  <c r="R2039" i="1"/>
  <c r="Q2039" i="1"/>
  <c r="R2038" i="1"/>
  <c r="Q2038" i="1"/>
  <c r="S2038" i="1" s="1"/>
  <c r="T2038" i="1" s="1"/>
  <c r="R2037" i="1"/>
  <c r="Q2037" i="1"/>
  <c r="S2037" i="1" s="1"/>
  <c r="T2037" i="1" s="1"/>
  <c r="R2036" i="1"/>
  <c r="Q2036" i="1"/>
  <c r="R2035" i="1"/>
  <c r="Q2035" i="1"/>
  <c r="S2035" i="1" s="1"/>
  <c r="T2035" i="1" s="1"/>
  <c r="R2034" i="1"/>
  <c r="Q2034" i="1"/>
  <c r="R2033" i="1"/>
  <c r="Q2033" i="1"/>
  <c r="S2033" i="1" s="1"/>
  <c r="T2033" i="1" s="1"/>
  <c r="R2032" i="1"/>
  <c r="Q2032" i="1"/>
  <c r="R2031" i="1"/>
  <c r="Q2031" i="1"/>
  <c r="R2030" i="1"/>
  <c r="Q2030" i="1"/>
  <c r="S2030" i="1" s="1"/>
  <c r="T2030" i="1" s="1"/>
  <c r="R2029" i="1"/>
  <c r="Q2029" i="1"/>
  <c r="S2029" i="1" s="1"/>
  <c r="T2029" i="1" s="1"/>
  <c r="R2028" i="1"/>
  <c r="Q2028" i="1"/>
  <c r="R2027" i="1"/>
  <c r="Q2027" i="1"/>
  <c r="S2027" i="1" s="1"/>
  <c r="T2027" i="1" s="1"/>
  <c r="R2026" i="1"/>
  <c r="Q2026" i="1"/>
  <c r="R2025" i="1"/>
  <c r="Q2025" i="1"/>
  <c r="S2025" i="1" s="1"/>
  <c r="T2025" i="1" s="1"/>
  <c r="R2024" i="1"/>
  <c r="Q2024" i="1"/>
  <c r="R2023" i="1"/>
  <c r="Q2023" i="1"/>
  <c r="R2022" i="1"/>
  <c r="Q2022" i="1"/>
  <c r="S2022" i="1" s="1"/>
  <c r="T2022" i="1" s="1"/>
  <c r="R2021" i="1"/>
  <c r="Q2021" i="1"/>
  <c r="S2021" i="1" s="1"/>
  <c r="T2021" i="1" s="1"/>
  <c r="R2020" i="1"/>
  <c r="Q2020" i="1"/>
  <c r="R2019" i="1"/>
  <c r="Q2019" i="1"/>
  <c r="R2018" i="1"/>
  <c r="Q2018" i="1"/>
  <c r="R2017" i="1"/>
  <c r="Q2017" i="1"/>
  <c r="S2017" i="1" s="1"/>
  <c r="T2017" i="1" s="1"/>
  <c r="R2016" i="1"/>
  <c r="Q2016" i="1"/>
  <c r="R2015" i="1"/>
  <c r="Q2015" i="1"/>
  <c r="R2014" i="1"/>
  <c r="Q2014" i="1"/>
  <c r="S2014" i="1" s="1"/>
  <c r="T2014" i="1" s="1"/>
  <c r="R2013" i="1"/>
  <c r="Q2013" i="1"/>
  <c r="S2013" i="1" s="1"/>
  <c r="T2013" i="1" s="1"/>
  <c r="R2012" i="1"/>
  <c r="Q2012" i="1"/>
  <c r="R2011" i="1"/>
  <c r="Q2011" i="1"/>
  <c r="S2011" i="1" s="1"/>
  <c r="T2011" i="1" s="1"/>
  <c r="R2010" i="1"/>
  <c r="Q2010" i="1"/>
  <c r="R2009" i="1"/>
  <c r="Q2009" i="1"/>
  <c r="S2009" i="1" s="1"/>
  <c r="T2009" i="1" s="1"/>
  <c r="R2008" i="1"/>
  <c r="Q2008" i="1"/>
  <c r="R2007" i="1"/>
  <c r="Q2007" i="1"/>
  <c r="R2006" i="1"/>
  <c r="Q2006" i="1"/>
  <c r="S2006" i="1" s="1"/>
  <c r="T2006" i="1" s="1"/>
  <c r="R2005" i="1"/>
  <c r="Q2005" i="1"/>
  <c r="S2005" i="1" s="1"/>
  <c r="T2005" i="1" s="1"/>
  <c r="R2004" i="1"/>
  <c r="Q2004" i="1"/>
  <c r="R2003" i="1"/>
  <c r="Q2003" i="1"/>
  <c r="S2003" i="1" s="1"/>
  <c r="T2003" i="1" s="1"/>
  <c r="R2002" i="1"/>
  <c r="Q2002" i="1"/>
  <c r="R2001" i="1"/>
  <c r="Q2001" i="1"/>
  <c r="S2001" i="1" s="1"/>
  <c r="T2001" i="1" s="1"/>
  <c r="R2000" i="1"/>
  <c r="Q2000" i="1"/>
  <c r="R1999" i="1"/>
  <c r="Q1999" i="1"/>
  <c r="R1998" i="1"/>
  <c r="Q1998" i="1"/>
  <c r="S1998" i="1" s="1"/>
  <c r="T1998" i="1" s="1"/>
  <c r="R1997" i="1"/>
  <c r="Q1997" i="1"/>
  <c r="S1997" i="1" s="1"/>
  <c r="T1997" i="1" s="1"/>
  <c r="R1996" i="1"/>
  <c r="Q1996" i="1"/>
  <c r="R1995" i="1"/>
  <c r="Q1995" i="1"/>
  <c r="S1995" i="1" s="1"/>
  <c r="T1995" i="1" s="1"/>
  <c r="R1994" i="1"/>
  <c r="Q1994" i="1"/>
  <c r="R1993" i="1"/>
  <c r="Q1993" i="1"/>
  <c r="S1993" i="1" s="1"/>
  <c r="T1993" i="1" s="1"/>
  <c r="R1992" i="1"/>
  <c r="Q1992" i="1"/>
  <c r="R1991" i="1"/>
  <c r="Q1991" i="1"/>
  <c r="R1990" i="1"/>
  <c r="Q1990" i="1"/>
  <c r="S1990" i="1" s="1"/>
  <c r="T1990" i="1" s="1"/>
  <c r="R1989" i="1"/>
  <c r="Q1989" i="1"/>
  <c r="S1989" i="1" s="1"/>
  <c r="T1989" i="1" s="1"/>
  <c r="R1988" i="1"/>
  <c r="Q1988" i="1"/>
  <c r="R1987" i="1"/>
  <c r="Q1987" i="1"/>
  <c r="S1987" i="1" s="1"/>
  <c r="T1987" i="1" s="1"/>
  <c r="R1986" i="1"/>
  <c r="Q1986" i="1"/>
  <c r="R1985" i="1"/>
  <c r="Q1985" i="1"/>
  <c r="S1985" i="1" s="1"/>
  <c r="T1985" i="1" s="1"/>
  <c r="R1984" i="1"/>
  <c r="Q1984" i="1"/>
  <c r="R1983" i="1"/>
  <c r="Q1983" i="1"/>
  <c r="R1982" i="1"/>
  <c r="Q1982" i="1"/>
  <c r="S1982" i="1" s="1"/>
  <c r="T1982" i="1" s="1"/>
  <c r="R1981" i="1"/>
  <c r="Q1981" i="1"/>
  <c r="S1981" i="1" s="1"/>
  <c r="T1981" i="1" s="1"/>
  <c r="R1980" i="1"/>
  <c r="Q1980" i="1"/>
  <c r="R1979" i="1"/>
  <c r="Q1979" i="1"/>
  <c r="S1979" i="1" s="1"/>
  <c r="T1979" i="1" s="1"/>
  <c r="R1978" i="1"/>
  <c r="Q1978" i="1"/>
  <c r="R1977" i="1"/>
  <c r="Q1977" i="1"/>
  <c r="S1977" i="1" s="1"/>
  <c r="T1977" i="1" s="1"/>
  <c r="R1976" i="1"/>
  <c r="Q1976" i="1"/>
  <c r="R1975" i="1"/>
  <c r="Q1975" i="1"/>
  <c r="R1974" i="1"/>
  <c r="Q1974" i="1"/>
  <c r="S1974" i="1" s="1"/>
  <c r="T1974" i="1" s="1"/>
  <c r="R1973" i="1"/>
  <c r="Q1973" i="1"/>
  <c r="S1973" i="1" s="1"/>
  <c r="T1973" i="1" s="1"/>
  <c r="R1972" i="1"/>
  <c r="Q1972" i="1"/>
  <c r="R1971" i="1"/>
  <c r="Q1971" i="1"/>
  <c r="S1971" i="1" s="1"/>
  <c r="T1971" i="1" s="1"/>
  <c r="R1970" i="1"/>
  <c r="Q1970" i="1"/>
  <c r="R1969" i="1"/>
  <c r="Q1969" i="1"/>
  <c r="S1969" i="1" s="1"/>
  <c r="T1969" i="1" s="1"/>
  <c r="R1968" i="1"/>
  <c r="Q1968" i="1"/>
  <c r="R1967" i="1"/>
  <c r="Q1967" i="1"/>
  <c r="R1966" i="1"/>
  <c r="Q1966" i="1"/>
  <c r="S1966" i="1" s="1"/>
  <c r="T1966" i="1" s="1"/>
  <c r="R1965" i="1"/>
  <c r="Q1965" i="1"/>
  <c r="S1965" i="1" s="1"/>
  <c r="T1965" i="1" s="1"/>
  <c r="R1964" i="1"/>
  <c r="Q1964" i="1"/>
  <c r="R1963" i="1"/>
  <c r="Q1963" i="1"/>
  <c r="S1963" i="1" s="1"/>
  <c r="T1963" i="1" s="1"/>
  <c r="R1962" i="1"/>
  <c r="Q1962" i="1"/>
  <c r="R1961" i="1"/>
  <c r="Q1961" i="1"/>
  <c r="S1961" i="1" s="1"/>
  <c r="T1961" i="1" s="1"/>
  <c r="R1960" i="1"/>
  <c r="Q1960" i="1"/>
  <c r="R1959" i="1"/>
  <c r="Q1959" i="1"/>
  <c r="R1958" i="1"/>
  <c r="Q1958" i="1"/>
  <c r="S1958" i="1" s="1"/>
  <c r="T1958" i="1" s="1"/>
  <c r="R1957" i="1"/>
  <c r="Q1957" i="1"/>
  <c r="S1957" i="1" s="1"/>
  <c r="T1957" i="1" s="1"/>
  <c r="R1956" i="1"/>
  <c r="Q1956" i="1"/>
  <c r="R1955" i="1"/>
  <c r="Q1955" i="1"/>
  <c r="R1954" i="1"/>
  <c r="Q1954" i="1"/>
  <c r="R1953" i="1"/>
  <c r="Q1953" i="1"/>
  <c r="S1953" i="1" s="1"/>
  <c r="T1953" i="1" s="1"/>
  <c r="R1952" i="1"/>
  <c r="Q1952" i="1"/>
  <c r="R1951" i="1"/>
  <c r="Q1951" i="1"/>
  <c r="R1950" i="1"/>
  <c r="Q1950" i="1"/>
  <c r="R1949" i="1"/>
  <c r="Q1949" i="1"/>
  <c r="S1949" i="1" s="1"/>
  <c r="T1949" i="1" s="1"/>
  <c r="R1948" i="1"/>
  <c r="Q1948" i="1"/>
  <c r="R1947" i="1"/>
  <c r="Q1947" i="1"/>
  <c r="S1947" i="1" s="1"/>
  <c r="T1947" i="1" s="1"/>
  <c r="R1946" i="1"/>
  <c r="Q1946" i="1"/>
  <c r="R1945" i="1"/>
  <c r="Q1945" i="1"/>
  <c r="S1945" i="1" s="1"/>
  <c r="T1945" i="1" s="1"/>
  <c r="R1944" i="1"/>
  <c r="Q1944" i="1"/>
  <c r="R1943" i="1"/>
  <c r="Q1943" i="1"/>
  <c r="R1942" i="1"/>
  <c r="Q1942" i="1"/>
  <c r="S1942" i="1" s="1"/>
  <c r="T1942" i="1" s="1"/>
  <c r="R1941" i="1"/>
  <c r="Q1941" i="1"/>
  <c r="S1941" i="1" s="1"/>
  <c r="T1941" i="1" s="1"/>
  <c r="R1940" i="1"/>
  <c r="Q1940" i="1"/>
  <c r="R1939" i="1"/>
  <c r="Q1939" i="1"/>
  <c r="S1939" i="1" s="1"/>
  <c r="T1939" i="1" s="1"/>
  <c r="R1938" i="1"/>
  <c r="Q1938" i="1"/>
  <c r="R1937" i="1"/>
  <c r="Q1937" i="1"/>
  <c r="S1937" i="1" s="1"/>
  <c r="T1937" i="1" s="1"/>
  <c r="R1936" i="1"/>
  <c r="Q1936" i="1"/>
  <c r="R1935" i="1"/>
  <c r="Q1935" i="1"/>
  <c r="R1934" i="1"/>
  <c r="Q1934" i="1"/>
  <c r="R1933" i="1"/>
  <c r="Q1933" i="1"/>
  <c r="S1933" i="1" s="1"/>
  <c r="T1933" i="1" s="1"/>
  <c r="R1932" i="1"/>
  <c r="Q1932" i="1"/>
  <c r="R1931" i="1"/>
  <c r="Q1931" i="1"/>
  <c r="S1931" i="1" s="1"/>
  <c r="T1931" i="1" s="1"/>
  <c r="R1930" i="1"/>
  <c r="Q1930" i="1"/>
  <c r="R1929" i="1"/>
  <c r="Q1929" i="1"/>
  <c r="R1928" i="1"/>
  <c r="Q1928" i="1"/>
  <c r="R1927" i="1"/>
  <c r="Q1927" i="1"/>
  <c r="R1926" i="1"/>
  <c r="Q1926" i="1"/>
  <c r="R1925" i="1"/>
  <c r="Q1925" i="1"/>
  <c r="S1925" i="1" s="1"/>
  <c r="T1925" i="1" s="1"/>
  <c r="R1924" i="1"/>
  <c r="Q1924" i="1"/>
  <c r="R1923" i="1"/>
  <c r="Q1923" i="1"/>
  <c r="S1923" i="1" s="1"/>
  <c r="T1923" i="1" s="1"/>
  <c r="R1922" i="1"/>
  <c r="Q1922" i="1"/>
  <c r="R1921" i="1"/>
  <c r="Q1921" i="1"/>
  <c r="S1921" i="1" s="1"/>
  <c r="T1921" i="1" s="1"/>
  <c r="R1920" i="1"/>
  <c r="Q1920" i="1"/>
  <c r="R1919" i="1"/>
  <c r="Q1919" i="1"/>
  <c r="R1918" i="1"/>
  <c r="Q1918" i="1"/>
  <c r="S1918" i="1" s="1"/>
  <c r="T1918" i="1" s="1"/>
  <c r="R1917" i="1"/>
  <c r="Q1917" i="1"/>
  <c r="R1916" i="1"/>
  <c r="Q1916" i="1"/>
  <c r="R1915" i="1"/>
  <c r="Q1915" i="1"/>
  <c r="R1914" i="1"/>
  <c r="Q1914" i="1"/>
  <c r="R1913" i="1"/>
  <c r="Q1913" i="1"/>
  <c r="S1913" i="1" s="1"/>
  <c r="T1913" i="1" s="1"/>
  <c r="R1912" i="1"/>
  <c r="Q1912" i="1"/>
  <c r="R1911" i="1"/>
  <c r="Q1911" i="1"/>
  <c r="R1910" i="1"/>
  <c r="Q1910" i="1"/>
  <c r="S1910" i="1" s="1"/>
  <c r="T1910" i="1" s="1"/>
  <c r="R1909" i="1"/>
  <c r="Q1909" i="1"/>
  <c r="S1909" i="1" s="1"/>
  <c r="T1909" i="1" s="1"/>
  <c r="R1908" i="1"/>
  <c r="Q1908" i="1"/>
  <c r="R1907" i="1"/>
  <c r="Q1907" i="1"/>
  <c r="S1907" i="1" s="1"/>
  <c r="T1907" i="1" s="1"/>
  <c r="R1906" i="1"/>
  <c r="Q1906" i="1"/>
  <c r="R1905" i="1"/>
  <c r="Q1905" i="1"/>
  <c r="S1905" i="1" s="1"/>
  <c r="T1905" i="1" s="1"/>
  <c r="R1904" i="1"/>
  <c r="Q1904" i="1"/>
  <c r="R1903" i="1"/>
  <c r="Q1903" i="1"/>
  <c r="R1902" i="1"/>
  <c r="Q1902" i="1"/>
  <c r="S1902" i="1" s="1"/>
  <c r="T1902" i="1" s="1"/>
  <c r="R1901" i="1"/>
  <c r="Q1901" i="1"/>
  <c r="S1901" i="1" s="1"/>
  <c r="T1901" i="1" s="1"/>
  <c r="R1900" i="1"/>
  <c r="Q1900" i="1"/>
  <c r="R1899" i="1"/>
  <c r="Q1899" i="1"/>
  <c r="S1899" i="1" s="1"/>
  <c r="T1899" i="1" s="1"/>
  <c r="R1898" i="1"/>
  <c r="Q1898" i="1"/>
  <c r="R1897" i="1"/>
  <c r="Q1897" i="1"/>
  <c r="S1897" i="1" s="1"/>
  <c r="T1897" i="1" s="1"/>
  <c r="R1896" i="1"/>
  <c r="Q1896" i="1"/>
  <c r="R1895" i="1"/>
  <c r="Q1895" i="1"/>
  <c r="R1894" i="1"/>
  <c r="Q1894" i="1"/>
  <c r="S1894" i="1" s="1"/>
  <c r="T1894" i="1" s="1"/>
  <c r="R1893" i="1"/>
  <c r="Q1893" i="1"/>
  <c r="S1893" i="1" s="1"/>
  <c r="T1893" i="1" s="1"/>
  <c r="R1892" i="1"/>
  <c r="Q1892" i="1"/>
  <c r="R1891" i="1"/>
  <c r="Q1891" i="1"/>
  <c r="S1891" i="1" s="1"/>
  <c r="T1891" i="1" s="1"/>
  <c r="R1890" i="1"/>
  <c r="Q1890" i="1"/>
  <c r="R1889" i="1"/>
  <c r="Q1889" i="1"/>
  <c r="S1889" i="1" s="1"/>
  <c r="T1889" i="1" s="1"/>
  <c r="R1888" i="1"/>
  <c r="Q1888" i="1"/>
  <c r="R1887" i="1"/>
  <c r="Q1887" i="1"/>
  <c r="R1886" i="1"/>
  <c r="Q1886" i="1"/>
  <c r="S1886" i="1" s="1"/>
  <c r="T1886" i="1" s="1"/>
  <c r="R1885" i="1"/>
  <c r="Q1885" i="1"/>
  <c r="S1885" i="1" s="1"/>
  <c r="T1885" i="1" s="1"/>
  <c r="R1884" i="1"/>
  <c r="Q1884" i="1"/>
  <c r="R1883" i="1"/>
  <c r="Q1883" i="1"/>
  <c r="S1883" i="1" s="1"/>
  <c r="T1883" i="1" s="1"/>
  <c r="R1882" i="1"/>
  <c r="Q1882" i="1"/>
  <c r="R1881" i="1"/>
  <c r="Q1881" i="1"/>
  <c r="R1880" i="1"/>
  <c r="Q1880" i="1"/>
  <c r="R1879" i="1"/>
  <c r="Q1879" i="1"/>
  <c r="R1878" i="1"/>
  <c r="Q1878" i="1"/>
  <c r="S1878" i="1" s="1"/>
  <c r="T1878" i="1" s="1"/>
  <c r="R1877" i="1"/>
  <c r="Q1877" i="1"/>
  <c r="S1877" i="1" s="1"/>
  <c r="T1877" i="1" s="1"/>
  <c r="R1876" i="1"/>
  <c r="Q1876" i="1"/>
  <c r="R1875" i="1"/>
  <c r="Q1875" i="1"/>
  <c r="S1875" i="1" s="1"/>
  <c r="T1875" i="1" s="1"/>
  <c r="R1874" i="1"/>
  <c r="Q1874" i="1"/>
  <c r="R1873" i="1"/>
  <c r="Q1873" i="1"/>
  <c r="S1873" i="1" s="1"/>
  <c r="T1873" i="1" s="1"/>
  <c r="R1872" i="1"/>
  <c r="Q1872" i="1"/>
  <c r="S1872" i="1" s="1"/>
  <c r="T1872" i="1" s="1"/>
  <c r="R1871" i="1"/>
  <c r="Q1871" i="1"/>
  <c r="R1870" i="1"/>
  <c r="Q1870" i="1"/>
  <c r="S1870" i="1" s="1"/>
  <c r="T1870" i="1" s="1"/>
  <c r="R1869" i="1"/>
  <c r="Q1869" i="1"/>
  <c r="R1868" i="1"/>
  <c r="Q1868" i="1"/>
  <c r="R1867" i="1"/>
  <c r="Q1867" i="1"/>
  <c r="S1867" i="1" s="1"/>
  <c r="T1867" i="1" s="1"/>
  <c r="R1866" i="1"/>
  <c r="Q1866" i="1"/>
  <c r="R1865" i="1"/>
  <c r="Q1865" i="1"/>
  <c r="R1864" i="1"/>
  <c r="Q1864" i="1"/>
  <c r="S1864" i="1" s="1"/>
  <c r="T1864" i="1" s="1"/>
  <c r="R1863" i="1"/>
  <c r="Q1863" i="1"/>
  <c r="R1862" i="1"/>
  <c r="Q1862" i="1"/>
  <c r="S1862" i="1" s="1"/>
  <c r="T1862" i="1" s="1"/>
  <c r="R1861" i="1"/>
  <c r="Q1861" i="1"/>
  <c r="S1861" i="1" s="1"/>
  <c r="T1861" i="1" s="1"/>
  <c r="R1860" i="1"/>
  <c r="Q1860" i="1"/>
  <c r="R1859" i="1"/>
  <c r="Q1859" i="1"/>
  <c r="S1859" i="1" s="1"/>
  <c r="T1859" i="1" s="1"/>
  <c r="R1858" i="1"/>
  <c r="Q1858" i="1"/>
  <c r="R1857" i="1"/>
  <c r="Q1857" i="1"/>
  <c r="S1857" i="1" s="1"/>
  <c r="T1857" i="1" s="1"/>
  <c r="R1856" i="1"/>
  <c r="Q1856" i="1"/>
  <c r="S1856" i="1" s="1"/>
  <c r="T1856" i="1" s="1"/>
  <c r="R1855" i="1"/>
  <c r="Q1855" i="1"/>
  <c r="R1854" i="1"/>
  <c r="Q1854" i="1"/>
  <c r="S1854" i="1" s="1"/>
  <c r="T1854" i="1" s="1"/>
  <c r="R1853" i="1"/>
  <c r="Q1853" i="1"/>
  <c r="S1853" i="1" s="1"/>
  <c r="T1853" i="1" s="1"/>
  <c r="R1852" i="1"/>
  <c r="Q1852" i="1"/>
  <c r="R1851" i="1"/>
  <c r="Q1851" i="1"/>
  <c r="R1850" i="1"/>
  <c r="Q1850" i="1"/>
  <c r="R1849" i="1"/>
  <c r="Q1849" i="1"/>
  <c r="R1848" i="1"/>
  <c r="Q1848" i="1"/>
  <c r="S1848" i="1" s="1"/>
  <c r="T1848" i="1" s="1"/>
  <c r="R1847" i="1"/>
  <c r="Q1847" i="1"/>
  <c r="R1846" i="1"/>
  <c r="Q1846" i="1"/>
  <c r="S1846" i="1" s="1"/>
  <c r="T1846" i="1" s="1"/>
  <c r="R1845" i="1"/>
  <c r="Q1845" i="1"/>
  <c r="S1845" i="1" s="1"/>
  <c r="T1845" i="1" s="1"/>
  <c r="R1844" i="1"/>
  <c r="Q1844" i="1"/>
  <c r="R1843" i="1"/>
  <c r="Q1843" i="1"/>
  <c r="S1843" i="1" s="1"/>
  <c r="T1843" i="1" s="1"/>
  <c r="R1842" i="1"/>
  <c r="Q1842" i="1"/>
  <c r="R1841" i="1"/>
  <c r="Q1841" i="1"/>
  <c r="S1841" i="1" s="1"/>
  <c r="T1841" i="1" s="1"/>
  <c r="R1840" i="1"/>
  <c r="Q1840" i="1"/>
  <c r="S1840" i="1" s="1"/>
  <c r="T1840" i="1" s="1"/>
  <c r="R1839" i="1"/>
  <c r="Q1839" i="1"/>
  <c r="R1838" i="1"/>
  <c r="Q1838" i="1"/>
  <c r="S1838" i="1" s="1"/>
  <c r="T1838" i="1" s="1"/>
  <c r="R1837" i="1"/>
  <c r="Q1837" i="1"/>
  <c r="S1837" i="1" s="1"/>
  <c r="T1837" i="1" s="1"/>
  <c r="R1836" i="1"/>
  <c r="Q1836" i="1"/>
  <c r="R1835" i="1"/>
  <c r="Q1835" i="1"/>
  <c r="S1835" i="1" s="1"/>
  <c r="T1835" i="1" s="1"/>
  <c r="R1834" i="1"/>
  <c r="Q1834" i="1"/>
  <c r="R1833" i="1"/>
  <c r="Q1833" i="1"/>
  <c r="S1833" i="1" s="1"/>
  <c r="T1833" i="1" s="1"/>
  <c r="R1832" i="1"/>
  <c r="Q1832" i="1"/>
  <c r="S1832" i="1" s="1"/>
  <c r="T1832" i="1" s="1"/>
  <c r="R1831" i="1"/>
  <c r="Q1831" i="1"/>
  <c r="R1830" i="1"/>
  <c r="Q1830" i="1"/>
  <c r="S1830" i="1" s="1"/>
  <c r="T1830" i="1" s="1"/>
  <c r="R1829" i="1"/>
  <c r="Q1829" i="1"/>
  <c r="S1829" i="1" s="1"/>
  <c r="T1829" i="1" s="1"/>
  <c r="R1828" i="1"/>
  <c r="Q1828" i="1"/>
  <c r="R1827" i="1"/>
  <c r="Q1827" i="1"/>
  <c r="S1827" i="1" s="1"/>
  <c r="T1827" i="1" s="1"/>
  <c r="R1826" i="1"/>
  <c r="Q1826" i="1"/>
  <c r="R1825" i="1"/>
  <c r="Q1825" i="1"/>
  <c r="R1824" i="1"/>
  <c r="Q1824" i="1"/>
  <c r="S1824" i="1" s="1"/>
  <c r="T1824" i="1" s="1"/>
  <c r="R1823" i="1"/>
  <c r="Q1823" i="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R1814" i="1"/>
  <c r="Q1814" i="1"/>
  <c r="S1814" i="1" s="1"/>
  <c r="T1814" i="1" s="1"/>
  <c r="R1813" i="1"/>
  <c r="Q1813" i="1"/>
  <c r="S1813" i="1" s="1"/>
  <c r="T1813" i="1" s="1"/>
  <c r="R1812" i="1"/>
  <c r="Q1812" i="1"/>
  <c r="R1811" i="1"/>
  <c r="Q1811" i="1"/>
  <c r="R1810" i="1"/>
  <c r="Q1810" i="1"/>
  <c r="R1809" i="1"/>
  <c r="Q1809" i="1"/>
  <c r="S1809" i="1" s="1"/>
  <c r="T1809" i="1" s="1"/>
  <c r="R1808" i="1"/>
  <c r="Q1808" i="1"/>
  <c r="S1808" i="1" s="1"/>
  <c r="T1808" i="1" s="1"/>
  <c r="R1807" i="1"/>
  <c r="Q1807" i="1"/>
  <c r="R1806" i="1"/>
  <c r="Q1806" i="1"/>
  <c r="S1806" i="1" s="1"/>
  <c r="T1806" i="1" s="1"/>
  <c r="R1805" i="1"/>
  <c r="Q1805" i="1"/>
  <c r="S1805" i="1" s="1"/>
  <c r="T1805" i="1" s="1"/>
  <c r="R1804" i="1"/>
  <c r="Q1804" i="1"/>
  <c r="R1803" i="1"/>
  <c r="Q1803" i="1"/>
  <c r="S1803" i="1" s="1"/>
  <c r="T1803" i="1" s="1"/>
  <c r="R1802" i="1"/>
  <c r="Q1802" i="1"/>
  <c r="R1801" i="1"/>
  <c r="Q1801" i="1"/>
  <c r="S1801" i="1" s="1"/>
  <c r="T1801" i="1" s="1"/>
  <c r="R1800" i="1"/>
  <c r="Q1800" i="1"/>
  <c r="R1799" i="1"/>
  <c r="Q1799" i="1"/>
  <c r="R1798" i="1"/>
  <c r="Q1798" i="1"/>
  <c r="S1798" i="1" s="1"/>
  <c r="T1798" i="1" s="1"/>
  <c r="R1797" i="1"/>
  <c r="Q1797" i="1"/>
  <c r="S1797" i="1" s="1"/>
  <c r="T1797" i="1" s="1"/>
  <c r="R1796" i="1"/>
  <c r="Q1796" i="1"/>
  <c r="R1795" i="1"/>
  <c r="Q1795" i="1"/>
  <c r="S1795" i="1" s="1"/>
  <c r="T1795" i="1" s="1"/>
  <c r="R1794" i="1"/>
  <c r="Q1794" i="1"/>
  <c r="R1793" i="1"/>
  <c r="Q1793" i="1"/>
  <c r="S1793" i="1" s="1"/>
  <c r="T1793" i="1" s="1"/>
  <c r="R1792" i="1"/>
  <c r="Q1792" i="1"/>
  <c r="S1792" i="1" s="1"/>
  <c r="T1792" i="1" s="1"/>
  <c r="R1791" i="1"/>
  <c r="Q1791" i="1"/>
  <c r="R1790" i="1"/>
  <c r="Q1790" i="1"/>
  <c r="S1790" i="1" s="1"/>
  <c r="T1790" i="1" s="1"/>
  <c r="R1789" i="1"/>
  <c r="Q1789" i="1"/>
  <c r="S1789" i="1" s="1"/>
  <c r="T1789" i="1" s="1"/>
  <c r="R1788" i="1"/>
  <c r="Q1788" i="1"/>
  <c r="R1787" i="1"/>
  <c r="Q1787" i="1"/>
  <c r="S1787" i="1" s="1"/>
  <c r="T1787" i="1" s="1"/>
  <c r="R1786" i="1"/>
  <c r="Q1786" i="1"/>
  <c r="R1785" i="1"/>
  <c r="Q1785" i="1"/>
  <c r="R1784" i="1"/>
  <c r="Q1784" i="1"/>
  <c r="S1784" i="1" s="1"/>
  <c r="T1784" i="1" s="1"/>
  <c r="R1783" i="1"/>
  <c r="Q1783" i="1"/>
  <c r="R1782" i="1"/>
  <c r="Q1782" i="1"/>
  <c r="R1781" i="1"/>
  <c r="Q1781" i="1"/>
  <c r="S1781" i="1" s="1"/>
  <c r="T1781" i="1" s="1"/>
  <c r="R1780" i="1"/>
  <c r="Q1780" i="1"/>
  <c r="R1779" i="1"/>
  <c r="Q1779" i="1"/>
  <c r="S1779" i="1" s="1"/>
  <c r="T1779" i="1" s="1"/>
  <c r="R1778" i="1"/>
  <c r="Q1778" i="1"/>
  <c r="R1777" i="1"/>
  <c r="Q1777" i="1"/>
  <c r="S1777" i="1" s="1"/>
  <c r="T1777" i="1" s="1"/>
  <c r="R1776" i="1"/>
  <c r="Q1776" i="1"/>
  <c r="S1776" i="1" s="1"/>
  <c r="T1776" i="1" s="1"/>
  <c r="R1775" i="1"/>
  <c r="Q1775" i="1"/>
  <c r="R1774" i="1"/>
  <c r="Q1774" i="1"/>
  <c r="S1774" i="1" s="1"/>
  <c r="T1774" i="1" s="1"/>
  <c r="R1773" i="1"/>
  <c r="Q1773" i="1"/>
  <c r="S1773" i="1" s="1"/>
  <c r="T1773" i="1" s="1"/>
  <c r="R1772" i="1"/>
  <c r="Q1772" i="1"/>
  <c r="R1771" i="1"/>
  <c r="Q1771" i="1"/>
  <c r="S1771" i="1" s="1"/>
  <c r="T1771" i="1" s="1"/>
  <c r="R1770" i="1"/>
  <c r="Q1770" i="1"/>
  <c r="R1769" i="1"/>
  <c r="Q1769" i="1"/>
  <c r="R1768" i="1"/>
  <c r="Q1768" i="1"/>
  <c r="S1768" i="1" s="1"/>
  <c r="T1768" i="1" s="1"/>
  <c r="R1767" i="1"/>
  <c r="Q1767" i="1"/>
  <c r="R1766" i="1"/>
  <c r="Q1766" i="1"/>
  <c r="S1766" i="1" s="1"/>
  <c r="T1766" i="1" s="1"/>
  <c r="R1765" i="1"/>
  <c r="Q1765" i="1"/>
  <c r="S1765" i="1" s="1"/>
  <c r="T1765" i="1" s="1"/>
  <c r="R1764" i="1"/>
  <c r="Q1764" i="1"/>
  <c r="R1763" i="1"/>
  <c r="Q1763" i="1"/>
  <c r="S1763" i="1" s="1"/>
  <c r="T1763" i="1" s="1"/>
  <c r="R1762" i="1"/>
  <c r="Q1762" i="1"/>
  <c r="R1761" i="1"/>
  <c r="Q1761" i="1"/>
  <c r="S1761" i="1" s="1"/>
  <c r="T1761" i="1" s="1"/>
  <c r="R1760" i="1"/>
  <c r="Q1760" i="1"/>
  <c r="S1760" i="1" s="1"/>
  <c r="T1760" i="1" s="1"/>
  <c r="R1759" i="1"/>
  <c r="Q1759" i="1"/>
  <c r="R1758" i="1"/>
  <c r="Q1758" i="1"/>
  <c r="S1758" i="1" s="1"/>
  <c r="T1758" i="1" s="1"/>
  <c r="R1757" i="1"/>
  <c r="Q1757" i="1"/>
  <c r="S1757" i="1" s="1"/>
  <c r="T1757" i="1" s="1"/>
  <c r="R1756" i="1"/>
  <c r="Q1756" i="1"/>
  <c r="R1755" i="1"/>
  <c r="Q1755" i="1"/>
  <c r="R1754" i="1"/>
  <c r="Q1754" i="1"/>
  <c r="R1753" i="1"/>
  <c r="Q1753" i="1"/>
  <c r="S1753" i="1" s="1"/>
  <c r="T1753" i="1" s="1"/>
  <c r="R1752" i="1"/>
  <c r="Q1752" i="1"/>
  <c r="S1752" i="1" s="1"/>
  <c r="T1752" i="1" s="1"/>
  <c r="R1751" i="1"/>
  <c r="Q1751" i="1"/>
  <c r="R1750" i="1"/>
  <c r="Q1750" i="1"/>
  <c r="S1750" i="1" s="1"/>
  <c r="T1750" i="1" s="1"/>
  <c r="R1749" i="1"/>
  <c r="Q1749" i="1"/>
  <c r="S1749" i="1" s="1"/>
  <c r="T1749" i="1" s="1"/>
  <c r="R1748" i="1"/>
  <c r="Q1748" i="1"/>
  <c r="R1747" i="1"/>
  <c r="Q1747" i="1"/>
  <c r="S1747" i="1" s="1"/>
  <c r="T1747" i="1" s="1"/>
  <c r="R1746" i="1"/>
  <c r="Q1746" i="1"/>
  <c r="R1745" i="1"/>
  <c r="Q1745" i="1"/>
  <c r="R1744" i="1"/>
  <c r="Q1744" i="1"/>
  <c r="S1744" i="1" s="1"/>
  <c r="T1744" i="1" s="1"/>
  <c r="R1743" i="1"/>
  <c r="Q1743" i="1"/>
  <c r="R1742" i="1"/>
  <c r="Q1742" i="1"/>
  <c r="R1741" i="1"/>
  <c r="Q1741" i="1"/>
  <c r="R1740" i="1"/>
  <c r="Q1740" i="1"/>
  <c r="R1739" i="1"/>
  <c r="Q1739" i="1"/>
  <c r="S1739" i="1" s="1"/>
  <c r="T1739" i="1" s="1"/>
  <c r="R1738" i="1"/>
  <c r="Q1738" i="1"/>
  <c r="R1737" i="1"/>
  <c r="Q1737" i="1"/>
  <c r="S1737" i="1" s="1"/>
  <c r="T1737" i="1" s="1"/>
  <c r="R1736" i="1"/>
  <c r="Q1736" i="1"/>
  <c r="R1735" i="1"/>
  <c r="Q1735" i="1"/>
  <c r="R1734" i="1"/>
  <c r="Q1734" i="1"/>
  <c r="S1734" i="1" s="1"/>
  <c r="T1734" i="1" s="1"/>
  <c r="R1733" i="1"/>
  <c r="Q1733" i="1"/>
  <c r="S1733" i="1" s="1"/>
  <c r="T1733" i="1" s="1"/>
  <c r="R1732" i="1"/>
  <c r="Q1732" i="1"/>
  <c r="R1731" i="1"/>
  <c r="Q1731" i="1"/>
  <c r="S1731" i="1" s="1"/>
  <c r="T1731" i="1" s="1"/>
  <c r="R1730" i="1"/>
  <c r="Q1730" i="1"/>
  <c r="R1729" i="1"/>
  <c r="Q1729" i="1"/>
  <c r="S1729" i="1" s="1"/>
  <c r="T1729" i="1" s="1"/>
  <c r="R1728" i="1"/>
  <c r="Q1728" i="1"/>
  <c r="S1728" i="1" s="1"/>
  <c r="T1728" i="1" s="1"/>
  <c r="R1727" i="1"/>
  <c r="Q1727" i="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R1718" i="1"/>
  <c r="Q1718" i="1"/>
  <c r="S1718" i="1" s="1"/>
  <c r="T1718" i="1" s="1"/>
  <c r="R1717" i="1"/>
  <c r="Q1717" i="1"/>
  <c r="R1716" i="1"/>
  <c r="Q1716" i="1"/>
  <c r="R1715" i="1"/>
  <c r="Q1715" i="1"/>
  <c r="S1715" i="1" s="1"/>
  <c r="T1715" i="1" s="1"/>
  <c r="R1714" i="1"/>
  <c r="Q1714" i="1"/>
  <c r="R1713" i="1"/>
  <c r="Q1713" i="1"/>
  <c r="S1713" i="1" s="1"/>
  <c r="T1713" i="1" s="1"/>
  <c r="R1712" i="1"/>
  <c r="Q1712" i="1"/>
  <c r="S1712" i="1" s="1"/>
  <c r="T1712" i="1" s="1"/>
  <c r="R1711" i="1"/>
  <c r="Q1711" i="1"/>
  <c r="R1710" i="1"/>
  <c r="Q1710" i="1"/>
  <c r="S1710" i="1" s="1"/>
  <c r="T1710" i="1" s="1"/>
  <c r="R1709" i="1"/>
  <c r="Q1709" i="1"/>
  <c r="S1709" i="1" s="1"/>
  <c r="T1709" i="1" s="1"/>
  <c r="R1708" i="1"/>
  <c r="Q1708" i="1"/>
  <c r="R1707" i="1"/>
  <c r="Q1707" i="1"/>
  <c r="R1706" i="1"/>
  <c r="Q1706" i="1"/>
  <c r="R1705" i="1"/>
  <c r="Q1705" i="1"/>
  <c r="S1705" i="1" s="1"/>
  <c r="T1705" i="1" s="1"/>
  <c r="R1704" i="1"/>
  <c r="Q1704" i="1"/>
  <c r="S1704" i="1" s="1"/>
  <c r="T1704" i="1" s="1"/>
  <c r="R1703" i="1"/>
  <c r="Q1703" i="1"/>
  <c r="R1702" i="1"/>
  <c r="Q1702" i="1"/>
  <c r="S1702" i="1" s="1"/>
  <c r="T1702" i="1" s="1"/>
  <c r="R1701" i="1"/>
  <c r="Q1701" i="1"/>
  <c r="S1701" i="1" s="1"/>
  <c r="T1701" i="1" s="1"/>
  <c r="R1700" i="1"/>
  <c r="Q1700" i="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R1691" i="1"/>
  <c r="Q1691" i="1"/>
  <c r="S1691" i="1" s="1"/>
  <c r="T1691" i="1" s="1"/>
  <c r="R1690" i="1"/>
  <c r="Q1690" i="1"/>
  <c r="R1689" i="1"/>
  <c r="Q1689" i="1"/>
  <c r="S1689" i="1" s="1"/>
  <c r="T1689" i="1" s="1"/>
  <c r="R1688" i="1"/>
  <c r="Q1688" i="1"/>
  <c r="S1688" i="1" s="1"/>
  <c r="T1688" i="1" s="1"/>
  <c r="R1687" i="1"/>
  <c r="Q1687" i="1"/>
  <c r="R1686" i="1"/>
  <c r="Q1686" i="1"/>
  <c r="S1686" i="1" s="1"/>
  <c r="T1686" i="1" s="1"/>
  <c r="R1685" i="1"/>
  <c r="Q1685" i="1"/>
  <c r="S1685" i="1" s="1"/>
  <c r="T1685" i="1" s="1"/>
  <c r="R1684" i="1"/>
  <c r="Q1684" i="1"/>
  <c r="R1683" i="1"/>
  <c r="Q1683" i="1"/>
  <c r="S1683" i="1" s="1"/>
  <c r="T1683" i="1" s="1"/>
  <c r="R1682" i="1"/>
  <c r="Q1682" i="1"/>
  <c r="R1681" i="1"/>
  <c r="Q1681" i="1"/>
  <c r="S1681" i="1" s="1"/>
  <c r="T1681" i="1" s="1"/>
  <c r="R1680" i="1"/>
  <c r="Q1680" i="1"/>
  <c r="R1679" i="1"/>
  <c r="Q1679" i="1"/>
  <c r="R1678" i="1"/>
  <c r="Q1678" i="1"/>
  <c r="S1678" i="1" s="1"/>
  <c r="T1678" i="1" s="1"/>
  <c r="R1677" i="1"/>
  <c r="Q1677" i="1"/>
  <c r="S1677" i="1" s="1"/>
  <c r="T1677" i="1" s="1"/>
  <c r="R1676" i="1"/>
  <c r="Q1676" i="1"/>
  <c r="R1675" i="1"/>
  <c r="Q1675" i="1"/>
  <c r="S1675" i="1" s="1"/>
  <c r="T1675" i="1" s="1"/>
  <c r="R1674" i="1"/>
  <c r="Q1674" i="1"/>
  <c r="R1673" i="1"/>
  <c r="Q1673" i="1"/>
  <c r="S1673" i="1" s="1"/>
  <c r="T1673" i="1" s="1"/>
  <c r="R1672" i="1"/>
  <c r="Q1672" i="1"/>
  <c r="R1671" i="1"/>
  <c r="Q1671" i="1"/>
  <c r="R1670" i="1"/>
  <c r="Q1670" i="1"/>
  <c r="S1670" i="1" s="1"/>
  <c r="T1670" i="1" s="1"/>
  <c r="R1669" i="1"/>
  <c r="Q1669" i="1"/>
  <c r="S1669" i="1" s="1"/>
  <c r="T1669" i="1" s="1"/>
  <c r="R1668" i="1"/>
  <c r="Q1668" i="1"/>
  <c r="R1667" i="1"/>
  <c r="Q1667" i="1"/>
  <c r="S1667" i="1" s="1"/>
  <c r="T1667" i="1" s="1"/>
  <c r="R1666" i="1"/>
  <c r="Q1666" i="1"/>
  <c r="R1665" i="1"/>
  <c r="Q1665" i="1"/>
  <c r="S1665" i="1" s="1"/>
  <c r="T1665" i="1" s="1"/>
  <c r="R1664" i="1"/>
  <c r="Q1664" i="1"/>
  <c r="S1664" i="1" s="1"/>
  <c r="T1664" i="1" s="1"/>
  <c r="R1663" i="1"/>
  <c r="Q1663" i="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R1654" i="1"/>
  <c r="Q1654" i="1"/>
  <c r="S1654" i="1" s="1"/>
  <c r="T1654" i="1" s="1"/>
  <c r="R1653" i="1"/>
  <c r="Q1653" i="1"/>
  <c r="S1653" i="1" s="1"/>
  <c r="T1653" i="1" s="1"/>
  <c r="R1652" i="1"/>
  <c r="Q1652" i="1"/>
  <c r="R1651" i="1"/>
  <c r="Q1651" i="1"/>
  <c r="S1651" i="1" s="1"/>
  <c r="T1651" i="1" s="1"/>
  <c r="R1650" i="1"/>
  <c r="Q1650" i="1"/>
  <c r="R1649" i="1"/>
  <c r="Q1649" i="1"/>
  <c r="S1649" i="1" s="1"/>
  <c r="T1649" i="1" s="1"/>
  <c r="R1648" i="1"/>
  <c r="Q1648" i="1"/>
  <c r="S1648" i="1" s="1"/>
  <c r="T1648" i="1" s="1"/>
  <c r="R1647" i="1"/>
  <c r="Q1647" i="1"/>
  <c r="R1646" i="1"/>
  <c r="Q1646" i="1"/>
  <c r="S1646" i="1" s="1"/>
  <c r="T1646" i="1" s="1"/>
  <c r="R1645" i="1"/>
  <c r="Q1645" i="1"/>
  <c r="S1645" i="1" s="1"/>
  <c r="T1645" i="1" s="1"/>
  <c r="R1644" i="1"/>
  <c r="Q1644" i="1"/>
  <c r="R1643" i="1"/>
  <c r="Q1643" i="1"/>
  <c r="S1643" i="1" s="1"/>
  <c r="T1643" i="1" s="1"/>
  <c r="R1642" i="1"/>
  <c r="Q1642" i="1"/>
  <c r="R1641" i="1"/>
  <c r="Q1641" i="1"/>
  <c r="S1641" i="1" s="1"/>
  <c r="T1641" i="1" s="1"/>
  <c r="R1640" i="1"/>
  <c r="Q1640" i="1"/>
  <c r="S1640" i="1" s="1"/>
  <c r="T1640" i="1" s="1"/>
  <c r="R1639" i="1"/>
  <c r="Q1639" i="1"/>
  <c r="R1638" i="1"/>
  <c r="Q1638" i="1"/>
  <c r="S1638" i="1" s="1"/>
  <c r="T1638" i="1" s="1"/>
  <c r="R1637" i="1"/>
  <c r="Q1637" i="1"/>
  <c r="S1637" i="1" s="1"/>
  <c r="T1637" i="1" s="1"/>
  <c r="R1636" i="1"/>
  <c r="Q1636" i="1"/>
  <c r="R1635" i="1"/>
  <c r="Q1635" i="1"/>
  <c r="S1635" i="1" s="1"/>
  <c r="T1635" i="1" s="1"/>
  <c r="R1634" i="1"/>
  <c r="Q1634" i="1"/>
  <c r="R1633" i="1"/>
  <c r="Q1633" i="1"/>
  <c r="S1633" i="1" s="1"/>
  <c r="T1633" i="1" s="1"/>
  <c r="R1632" i="1"/>
  <c r="Q1632" i="1"/>
  <c r="S1632" i="1" s="1"/>
  <c r="T1632" i="1" s="1"/>
  <c r="R1631" i="1"/>
  <c r="Q1631" i="1"/>
  <c r="R1630" i="1"/>
  <c r="Q1630" i="1"/>
  <c r="S1630" i="1" s="1"/>
  <c r="T1630" i="1" s="1"/>
  <c r="R1629" i="1"/>
  <c r="Q1629" i="1"/>
  <c r="S1629" i="1" s="1"/>
  <c r="T1629" i="1" s="1"/>
  <c r="R1628" i="1"/>
  <c r="Q1628" i="1"/>
  <c r="R1627" i="1"/>
  <c r="Q1627" i="1"/>
  <c r="S1627" i="1" s="1"/>
  <c r="T1627" i="1" s="1"/>
  <c r="R1626" i="1"/>
  <c r="Q1626" i="1"/>
  <c r="R1625" i="1"/>
  <c r="Q1625" i="1"/>
  <c r="S1625" i="1" s="1"/>
  <c r="T1625" i="1" s="1"/>
  <c r="R1624" i="1"/>
  <c r="Q1624" i="1"/>
  <c r="S1624" i="1" s="1"/>
  <c r="T1624" i="1" s="1"/>
  <c r="R1623" i="1"/>
  <c r="Q1623" i="1"/>
  <c r="R1622" i="1"/>
  <c r="Q1622" i="1"/>
  <c r="S1622" i="1" s="1"/>
  <c r="T1622" i="1" s="1"/>
  <c r="R1621" i="1"/>
  <c r="Q1621" i="1"/>
  <c r="S1621" i="1" s="1"/>
  <c r="T1621" i="1" s="1"/>
  <c r="R1620" i="1"/>
  <c r="Q1620" i="1"/>
  <c r="R1619" i="1"/>
  <c r="Q1619" i="1"/>
  <c r="R1618" i="1"/>
  <c r="Q1618" i="1"/>
  <c r="R1617" i="1"/>
  <c r="Q1617" i="1"/>
  <c r="S1617" i="1" s="1"/>
  <c r="T1617" i="1" s="1"/>
  <c r="R1616" i="1"/>
  <c r="Q1616" i="1"/>
  <c r="S1616" i="1" s="1"/>
  <c r="T1616" i="1" s="1"/>
  <c r="R1615" i="1"/>
  <c r="Q1615" i="1"/>
  <c r="R1614" i="1"/>
  <c r="Q1614" i="1"/>
  <c r="S1614" i="1" s="1"/>
  <c r="T1614" i="1" s="1"/>
  <c r="R1613" i="1"/>
  <c r="Q1613" i="1"/>
  <c r="S1613" i="1" s="1"/>
  <c r="T1613" i="1" s="1"/>
  <c r="R1612" i="1"/>
  <c r="Q1612" i="1"/>
  <c r="R1611" i="1"/>
  <c r="Q1611" i="1"/>
  <c r="S1611" i="1" s="1"/>
  <c r="T1611" i="1" s="1"/>
  <c r="R1610" i="1"/>
  <c r="Q1610" i="1"/>
  <c r="R1609" i="1"/>
  <c r="Q1609" i="1"/>
  <c r="S1609" i="1" s="1"/>
  <c r="T1609" i="1" s="1"/>
  <c r="R1608" i="1"/>
  <c r="Q1608" i="1"/>
  <c r="S1608" i="1" s="1"/>
  <c r="T1608" i="1" s="1"/>
  <c r="R1607" i="1"/>
  <c r="Q1607" i="1"/>
  <c r="R1606" i="1"/>
  <c r="Q1606" i="1"/>
  <c r="S1606" i="1" s="1"/>
  <c r="T1606" i="1" s="1"/>
  <c r="R1605" i="1"/>
  <c r="Q1605" i="1"/>
  <c r="S1605" i="1" s="1"/>
  <c r="T1605" i="1" s="1"/>
  <c r="R1604" i="1"/>
  <c r="Q1604" i="1"/>
  <c r="R1603" i="1"/>
  <c r="Q1603" i="1"/>
  <c r="S1603" i="1" s="1"/>
  <c r="T1603" i="1" s="1"/>
  <c r="R1602" i="1"/>
  <c r="Q1602" i="1"/>
  <c r="R1601" i="1"/>
  <c r="Q1601" i="1"/>
  <c r="S1601" i="1" s="1"/>
  <c r="T1601" i="1" s="1"/>
  <c r="R1600" i="1"/>
  <c r="Q1600" i="1"/>
  <c r="S1600" i="1" s="1"/>
  <c r="T1600" i="1" s="1"/>
  <c r="R1599" i="1"/>
  <c r="Q1599" i="1"/>
  <c r="R1598" i="1"/>
  <c r="Q1598" i="1"/>
  <c r="R1597" i="1"/>
  <c r="Q1597" i="1"/>
  <c r="S1597" i="1" s="1"/>
  <c r="T1597" i="1" s="1"/>
  <c r="R1596" i="1"/>
  <c r="Q1596" i="1"/>
  <c r="R1595" i="1"/>
  <c r="Q1595" i="1"/>
  <c r="S1595" i="1" s="1"/>
  <c r="T1595" i="1" s="1"/>
  <c r="R1594" i="1"/>
  <c r="Q1594" i="1"/>
  <c r="R1593" i="1"/>
  <c r="Q1593" i="1"/>
  <c r="S1593" i="1" s="1"/>
  <c r="T1593" i="1" s="1"/>
  <c r="R1592" i="1"/>
  <c r="Q1592" i="1"/>
  <c r="S1592" i="1" s="1"/>
  <c r="T1592" i="1" s="1"/>
  <c r="R1591" i="1"/>
  <c r="Q1591" i="1"/>
  <c r="R1590" i="1"/>
  <c r="Q1590" i="1"/>
  <c r="S1590" i="1" s="1"/>
  <c r="T1590" i="1" s="1"/>
  <c r="R1589" i="1"/>
  <c r="Q1589" i="1"/>
  <c r="S1589" i="1" s="1"/>
  <c r="T1589" i="1" s="1"/>
  <c r="R1588" i="1"/>
  <c r="Q1588" i="1"/>
  <c r="R1587" i="1"/>
  <c r="Q1587" i="1"/>
  <c r="R1586" i="1"/>
  <c r="Q1586" i="1"/>
  <c r="R1585" i="1"/>
  <c r="Q1585" i="1"/>
  <c r="S1585" i="1" s="1"/>
  <c r="T1585" i="1" s="1"/>
  <c r="R1584" i="1"/>
  <c r="Q1584" i="1"/>
  <c r="S1584" i="1" s="1"/>
  <c r="T1584" i="1" s="1"/>
  <c r="R1583" i="1"/>
  <c r="Q1583" i="1"/>
  <c r="R1582" i="1"/>
  <c r="Q1582" i="1"/>
  <c r="S1582" i="1" s="1"/>
  <c r="T1582" i="1" s="1"/>
  <c r="R1581" i="1"/>
  <c r="Q1581" i="1"/>
  <c r="S1581" i="1" s="1"/>
  <c r="T1581" i="1" s="1"/>
  <c r="R1580" i="1"/>
  <c r="Q1580" i="1"/>
  <c r="R1579" i="1"/>
  <c r="Q1579" i="1"/>
  <c r="S1579" i="1" s="1"/>
  <c r="T1579" i="1" s="1"/>
  <c r="R1578" i="1"/>
  <c r="Q1578" i="1"/>
  <c r="R1577" i="1"/>
  <c r="Q1577" i="1"/>
  <c r="S1577" i="1" s="1"/>
  <c r="T1577" i="1" s="1"/>
  <c r="R1576" i="1"/>
  <c r="Q1576" i="1"/>
  <c r="S1576" i="1" s="1"/>
  <c r="T1576" i="1" s="1"/>
  <c r="R1575" i="1"/>
  <c r="Q1575" i="1"/>
  <c r="R1574" i="1"/>
  <c r="Q1574" i="1"/>
  <c r="S1574" i="1" s="1"/>
  <c r="T1574" i="1" s="1"/>
  <c r="R1573" i="1"/>
  <c r="Q1573" i="1"/>
  <c r="S1573" i="1" s="1"/>
  <c r="T1573" i="1" s="1"/>
  <c r="R1572" i="1"/>
  <c r="Q1572" i="1"/>
  <c r="R1571" i="1"/>
  <c r="Q1571" i="1"/>
  <c r="S1571" i="1" s="1"/>
  <c r="T1571" i="1" s="1"/>
  <c r="R1570" i="1"/>
  <c r="Q1570" i="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S1563" i="1" s="1"/>
  <c r="T1563" i="1" s="1"/>
  <c r="R1562" i="1"/>
  <c r="Q1562" i="1"/>
  <c r="R1561" i="1"/>
  <c r="Q1561" i="1"/>
  <c r="S1561" i="1" s="1"/>
  <c r="T1561" i="1" s="1"/>
  <c r="R1560" i="1"/>
  <c r="Q1560" i="1"/>
  <c r="S1560" i="1" s="1"/>
  <c r="T1560" i="1" s="1"/>
  <c r="R1559" i="1"/>
  <c r="Q1559" i="1"/>
  <c r="R1558" i="1"/>
  <c r="Q1558" i="1"/>
  <c r="S1558" i="1" s="1"/>
  <c r="T1558" i="1" s="1"/>
  <c r="R1557" i="1"/>
  <c r="Q1557" i="1"/>
  <c r="S1557" i="1" s="1"/>
  <c r="T1557" i="1" s="1"/>
  <c r="R1556" i="1"/>
  <c r="Q1556" i="1"/>
  <c r="R1555" i="1"/>
  <c r="Q1555" i="1"/>
  <c r="S1555" i="1" s="1"/>
  <c r="T1555" i="1" s="1"/>
  <c r="R1554" i="1"/>
  <c r="Q1554" i="1"/>
  <c r="R1553" i="1"/>
  <c r="Q1553" i="1"/>
  <c r="S1553" i="1" s="1"/>
  <c r="T1553" i="1" s="1"/>
  <c r="R1552" i="1"/>
  <c r="Q1552" i="1"/>
  <c r="S1552" i="1" s="1"/>
  <c r="T1552" i="1" s="1"/>
  <c r="R1551" i="1"/>
  <c r="Q1551" i="1"/>
  <c r="R1550" i="1"/>
  <c r="Q1550" i="1"/>
  <c r="S1550" i="1" s="1"/>
  <c r="T1550" i="1" s="1"/>
  <c r="R1549" i="1"/>
  <c r="Q1549" i="1"/>
  <c r="R1548" i="1"/>
  <c r="Q1548" i="1"/>
  <c r="R1547" i="1"/>
  <c r="Q1547" i="1"/>
  <c r="S1547" i="1" s="1"/>
  <c r="T1547" i="1" s="1"/>
  <c r="R1546" i="1"/>
  <c r="Q1546" i="1"/>
  <c r="R1545" i="1"/>
  <c r="Q1545" i="1"/>
  <c r="S1545" i="1" s="1"/>
  <c r="T1545" i="1" s="1"/>
  <c r="R1544" i="1"/>
  <c r="Q1544" i="1"/>
  <c r="R1543" i="1"/>
  <c r="Q1543" i="1"/>
  <c r="R1542" i="1"/>
  <c r="Q1542" i="1"/>
  <c r="S1542" i="1" s="1"/>
  <c r="T1542" i="1" s="1"/>
  <c r="R1541" i="1"/>
  <c r="Q1541" i="1"/>
  <c r="S1541" i="1" s="1"/>
  <c r="T1541" i="1" s="1"/>
  <c r="R1540" i="1"/>
  <c r="Q1540" i="1"/>
  <c r="R1539" i="1"/>
  <c r="Q1539" i="1"/>
  <c r="S1539" i="1" s="1"/>
  <c r="T1539" i="1" s="1"/>
  <c r="R1538" i="1"/>
  <c r="Q1538" i="1"/>
  <c r="R1537" i="1"/>
  <c r="Q1537" i="1"/>
  <c r="S1537" i="1" s="1"/>
  <c r="T1537" i="1" s="1"/>
  <c r="R1536" i="1"/>
  <c r="Q1536" i="1"/>
  <c r="R1535" i="1"/>
  <c r="Q1535" i="1"/>
  <c r="R1534" i="1"/>
  <c r="Q1534" i="1"/>
  <c r="S1534" i="1" s="1"/>
  <c r="T1534" i="1" s="1"/>
  <c r="R1533" i="1"/>
  <c r="Q1533" i="1"/>
  <c r="S1533" i="1" s="1"/>
  <c r="T1533" i="1" s="1"/>
  <c r="R1532" i="1"/>
  <c r="Q1532" i="1"/>
  <c r="R1531" i="1"/>
  <c r="Q1531" i="1"/>
  <c r="S1531" i="1" s="1"/>
  <c r="T1531" i="1" s="1"/>
  <c r="R1530" i="1"/>
  <c r="Q1530" i="1"/>
  <c r="R1529" i="1"/>
  <c r="Q1529" i="1"/>
  <c r="R1528" i="1"/>
  <c r="Q1528" i="1"/>
  <c r="R1527" i="1"/>
  <c r="Q1527" i="1"/>
  <c r="R1526" i="1"/>
  <c r="Q1526" i="1"/>
  <c r="S1526" i="1" s="1"/>
  <c r="T1526" i="1" s="1"/>
  <c r="R1525" i="1"/>
  <c r="Q1525" i="1"/>
  <c r="R1524" i="1"/>
  <c r="Q1524" i="1"/>
  <c r="R1523" i="1"/>
  <c r="Q1523" i="1"/>
  <c r="S1523" i="1" s="1"/>
  <c r="T1523" i="1" s="1"/>
  <c r="R1522" i="1"/>
  <c r="Q1522" i="1"/>
  <c r="R1521" i="1"/>
  <c r="Q1521" i="1"/>
  <c r="R1520" i="1"/>
  <c r="Q1520" i="1"/>
  <c r="S1520" i="1" s="1"/>
  <c r="T1520" i="1" s="1"/>
  <c r="R1519" i="1"/>
  <c r="Q1519" i="1"/>
  <c r="R1518" i="1"/>
  <c r="Q1518" i="1"/>
  <c r="S1518" i="1" s="1"/>
  <c r="T1518" i="1" s="1"/>
  <c r="R1517" i="1"/>
  <c r="Q1517" i="1"/>
  <c r="R1516" i="1"/>
  <c r="Q1516" i="1"/>
  <c r="R1515" i="1"/>
  <c r="Q1515" i="1"/>
  <c r="R1514" i="1"/>
  <c r="Q1514" i="1"/>
  <c r="R1513" i="1"/>
  <c r="Q1513" i="1"/>
  <c r="R1512" i="1"/>
  <c r="Q1512" i="1"/>
  <c r="S1512" i="1" s="1"/>
  <c r="T1512" i="1" s="1"/>
  <c r="R1511" i="1"/>
  <c r="Q1511" i="1"/>
  <c r="R1510" i="1"/>
  <c r="Q1510" i="1"/>
  <c r="S1510" i="1" s="1"/>
  <c r="T1510" i="1" s="1"/>
  <c r="R1509" i="1"/>
  <c r="Q1509" i="1"/>
  <c r="S1509" i="1" s="1"/>
  <c r="T1509" i="1" s="1"/>
  <c r="R1508" i="1"/>
  <c r="Q1508" i="1"/>
  <c r="R1507" i="1"/>
  <c r="Q1507" i="1"/>
  <c r="S1507" i="1" s="1"/>
  <c r="T1507" i="1" s="1"/>
  <c r="R1506" i="1"/>
  <c r="Q1506" i="1"/>
  <c r="R1505" i="1"/>
  <c r="Q1505" i="1"/>
  <c r="S1505" i="1" s="1"/>
  <c r="T1505" i="1" s="1"/>
  <c r="R1504" i="1"/>
  <c r="Q1504" i="1"/>
  <c r="S1504" i="1" s="1"/>
  <c r="T1504" i="1" s="1"/>
  <c r="R1503" i="1"/>
  <c r="Q1503" i="1"/>
  <c r="R1502" i="1"/>
  <c r="Q1502" i="1"/>
  <c r="R1501" i="1"/>
  <c r="Q1501" i="1"/>
  <c r="S1501" i="1" s="1"/>
  <c r="T1501" i="1" s="1"/>
  <c r="R1500" i="1"/>
  <c r="Q1500" i="1"/>
  <c r="R1499" i="1"/>
  <c r="Q1499" i="1"/>
  <c r="S1499" i="1" s="1"/>
  <c r="T1499" i="1" s="1"/>
  <c r="R1498" i="1"/>
  <c r="Q1498" i="1"/>
  <c r="R1497" i="1"/>
  <c r="Q1497" i="1"/>
  <c r="S1497" i="1" s="1"/>
  <c r="T1497" i="1" s="1"/>
  <c r="R1496" i="1"/>
  <c r="Q1496" i="1"/>
  <c r="S1496" i="1" s="1"/>
  <c r="T1496" i="1" s="1"/>
  <c r="R1495" i="1"/>
  <c r="Q1495" i="1"/>
  <c r="R1494" i="1"/>
  <c r="Q1494" i="1"/>
  <c r="S1494" i="1" s="1"/>
  <c r="T1494" i="1" s="1"/>
  <c r="R1493" i="1"/>
  <c r="Q1493" i="1"/>
  <c r="S1493" i="1" s="1"/>
  <c r="T1493" i="1" s="1"/>
  <c r="R1492" i="1"/>
  <c r="Q1492" i="1"/>
  <c r="R1491" i="1"/>
  <c r="Q1491" i="1"/>
  <c r="S1491" i="1" s="1"/>
  <c r="T1491" i="1" s="1"/>
  <c r="R1490" i="1"/>
  <c r="Q1490" i="1"/>
  <c r="R1489" i="1"/>
  <c r="Q1489" i="1"/>
  <c r="S1489" i="1" s="1"/>
  <c r="T1489" i="1" s="1"/>
  <c r="R1488" i="1"/>
  <c r="Q1488" i="1"/>
  <c r="S1488" i="1" s="1"/>
  <c r="T1488" i="1" s="1"/>
  <c r="R1487" i="1"/>
  <c r="Q1487" i="1"/>
  <c r="R1486" i="1"/>
  <c r="Q1486" i="1"/>
  <c r="S1486" i="1" s="1"/>
  <c r="T1486" i="1" s="1"/>
  <c r="R1485" i="1"/>
  <c r="Q1485" i="1"/>
  <c r="S1485" i="1" s="1"/>
  <c r="T1485" i="1" s="1"/>
  <c r="R1484" i="1"/>
  <c r="Q1484" i="1"/>
  <c r="R1483" i="1"/>
  <c r="Q1483" i="1"/>
  <c r="S1483" i="1" s="1"/>
  <c r="T1483" i="1" s="1"/>
  <c r="R1482" i="1"/>
  <c r="Q1482" i="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R1473" i="1"/>
  <c r="Q1473" i="1"/>
  <c r="S1473" i="1" s="1"/>
  <c r="T1473" i="1" s="1"/>
  <c r="R1472" i="1"/>
  <c r="Q1472" i="1"/>
  <c r="S1472" i="1" s="1"/>
  <c r="T1472" i="1" s="1"/>
  <c r="R1471" i="1"/>
  <c r="Q1471" i="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R1462" i="1"/>
  <c r="Q1462" i="1"/>
  <c r="S1462" i="1" s="1"/>
  <c r="T1462" i="1" s="1"/>
  <c r="R1461" i="1"/>
  <c r="Q1461" i="1"/>
  <c r="S1461" i="1" s="1"/>
  <c r="T1461" i="1" s="1"/>
  <c r="R1460" i="1"/>
  <c r="Q1460" i="1"/>
  <c r="R1459" i="1"/>
  <c r="Q1459" i="1"/>
  <c r="S1459" i="1" s="1"/>
  <c r="T1459" i="1" s="1"/>
  <c r="R1458" i="1"/>
  <c r="Q1458" i="1"/>
  <c r="R1457" i="1"/>
  <c r="Q1457" i="1"/>
  <c r="S1457" i="1" s="1"/>
  <c r="T1457" i="1" s="1"/>
  <c r="R1456" i="1"/>
  <c r="Q1456" i="1"/>
  <c r="R1455" i="1"/>
  <c r="Q1455" i="1"/>
  <c r="R1454" i="1"/>
  <c r="Q1454" i="1"/>
  <c r="S1454" i="1" s="1"/>
  <c r="T1454" i="1" s="1"/>
  <c r="R1453" i="1"/>
  <c r="Q1453" i="1"/>
  <c r="S1453" i="1" s="1"/>
  <c r="T1453" i="1" s="1"/>
  <c r="R1452" i="1"/>
  <c r="Q1452" i="1"/>
  <c r="R1451" i="1"/>
  <c r="Q1451" i="1"/>
  <c r="S1451" i="1" s="1"/>
  <c r="T1451" i="1" s="1"/>
  <c r="R1450" i="1"/>
  <c r="Q1450" i="1"/>
  <c r="R1449" i="1"/>
  <c r="Q1449" i="1"/>
  <c r="S1449" i="1" s="1"/>
  <c r="T1449" i="1" s="1"/>
  <c r="R1448" i="1"/>
  <c r="Q1448" i="1"/>
  <c r="S1448" i="1" s="1"/>
  <c r="T1448" i="1" s="1"/>
  <c r="R1447" i="1"/>
  <c r="Q1447" i="1"/>
  <c r="R1446" i="1"/>
  <c r="Q1446" i="1"/>
  <c r="S1446" i="1" s="1"/>
  <c r="T1446" i="1" s="1"/>
  <c r="R1445" i="1"/>
  <c r="Q1445" i="1"/>
  <c r="S1445" i="1" s="1"/>
  <c r="T1445" i="1" s="1"/>
  <c r="R1444" i="1"/>
  <c r="Q1444" i="1"/>
  <c r="R1443" i="1"/>
  <c r="Q1443" i="1"/>
  <c r="S1443" i="1" s="1"/>
  <c r="T1443" i="1" s="1"/>
  <c r="R1442" i="1"/>
  <c r="Q1442" i="1"/>
  <c r="R1441" i="1"/>
  <c r="Q1441" i="1"/>
  <c r="S1441" i="1" s="1"/>
  <c r="T1441" i="1" s="1"/>
  <c r="R1440" i="1"/>
  <c r="Q1440" i="1"/>
  <c r="S1440" i="1" s="1"/>
  <c r="T1440" i="1" s="1"/>
  <c r="R1439" i="1"/>
  <c r="Q1439" i="1"/>
  <c r="R1438" i="1"/>
  <c r="Q1438" i="1"/>
  <c r="S1438" i="1" s="1"/>
  <c r="T1438" i="1" s="1"/>
  <c r="R1437" i="1"/>
  <c r="Q1437" i="1"/>
  <c r="S1437" i="1" s="1"/>
  <c r="T1437" i="1" s="1"/>
  <c r="R1436" i="1"/>
  <c r="Q1436" i="1"/>
  <c r="R1435" i="1"/>
  <c r="Q1435" i="1"/>
  <c r="S1435" i="1" s="1"/>
  <c r="T1435" i="1" s="1"/>
  <c r="R1434" i="1"/>
  <c r="Q1434" i="1"/>
  <c r="R1433" i="1"/>
  <c r="Q1433" i="1"/>
  <c r="S1433" i="1" s="1"/>
  <c r="T1433" i="1" s="1"/>
  <c r="R1432" i="1"/>
  <c r="Q1432" i="1"/>
  <c r="S1432" i="1" s="1"/>
  <c r="T1432" i="1" s="1"/>
  <c r="R1431" i="1"/>
  <c r="Q1431" i="1"/>
  <c r="R1430" i="1"/>
  <c r="Q1430" i="1"/>
  <c r="S1430" i="1" s="1"/>
  <c r="T1430" i="1" s="1"/>
  <c r="R1429" i="1"/>
  <c r="Q1429" i="1"/>
  <c r="S1429" i="1" s="1"/>
  <c r="T1429" i="1" s="1"/>
  <c r="R1428" i="1"/>
  <c r="Q1428" i="1"/>
  <c r="R1427" i="1"/>
  <c r="Q1427" i="1"/>
  <c r="S1427" i="1" s="1"/>
  <c r="T1427" i="1" s="1"/>
  <c r="R1426" i="1"/>
  <c r="Q1426" i="1"/>
  <c r="R1425" i="1"/>
  <c r="Q1425" i="1"/>
  <c r="R1424" i="1"/>
  <c r="Q1424" i="1"/>
  <c r="S1424" i="1" s="1"/>
  <c r="T1424" i="1" s="1"/>
  <c r="R1423" i="1"/>
  <c r="Q1423" i="1"/>
  <c r="R1422" i="1"/>
  <c r="Q1422" i="1"/>
  <c r="R1421" i="1"/>
  <c r="Q1421" i="1"/>
  <c r="S1421" i="1" s="1"/>
  <c r="T1421" i="1" s="1"/>
  <c r="R1420" i="1"/>
  <c r="Q1420" i="1"/>
  <c r="R1419" i="1"/>
  <c r="Q1419" i="1"/>
  <c r="S1419" i="1" s="1"/>
  <c r="T1419" i="1" s="1"/>
  <c r="R1418" i="1"/>
  <c r="Q1418" i="1"/>
  <c r="R1417" i="1"/>
  <c r="Q1417" i="1"/>
  <c r="S1417" i="1" s="1"/>
  <c r="T1417" i="1" s="1"/>
  <c r="R1416" i="1"/>
  <c r="Q1416" i="1"/>
  <c r="S1416" i="1" s="1"/>
  <c r="T1416" i="1" s="1"/>
  <c r="R1415" i="1"/>
  <c r="Q1415" i="1"/>
  <c r="R1414" i="1"/>
  <c r="Q1414" i="1"/>
  <c r="S1414" i="1" s="1"/>
  <c r="T1414" i="1" s="1"/>
  <c r="R1413" i="1"/>
  <c r="Q1413" i="1"/>
  <c r="S1413" i="1" s="1"/>
  <c r="T1413" i="1" s="1"/>
  <c r="R1412" i="1"/>
  <c r="Q1412" i="1"/>
  <c r="R1411" i="1"/>
  <c r="Q1411" i="1"/>
  <c r="S1411" i="1" s="1"/>
  <c r="T1411" i="1" s="1"/>
  <c r="R1410" i="1"/>
  <c r="Q1410" i="1"/>
  <c r="R1409" i="1"/>
  <c r="Q1409" i="1"/>
  <c r="S1409" i="1" s="1"/>
  <c r="T1409" i="1" s="1"/>
  <c r="R1408" i="1"/>
  <c r="Q1408" i="1"/>
  <c r="S1408" i="1" s="1"/>
  <c r="T1408" i="1" s="1"/>
  <c r="R1407" i="1"/>
  <c r="Q1407" i="1"/>
  <c r="R1406" i="1"/>
  <c r="Q1406" i="1"/>
  <c r="S1406" i="1" s="1"/>
  <c r="T1406" i="1" s="1"/>
  <c r="R1405" i="1"/>
  <c r="Q1405" i="1"/>
  <c r="R1404" i="1"/>
  <c r="Q1404" i="1"/>
  <c r="R1403" i="1"/>
  <c r="Q1403" i="1"/>
  <c r="R1402" i="1"/>
  <c r="Q1402" i="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R1387" i="1"/>
  <c r="Q1387" i="1"/>
  <c r="S1387" i="1" s="1"/>
  <c r="T1387" i="1" s="1"/>
  <c r="R1386" i="1"/>
  <c r="Q1386" i="1"/>
  <c r="R1385" i="1"/>
  <c r="Q1385" i="1"/>
  <c r="R1384" i="1"/>
  <c r="Q1384" i="1"/>
  <c r="S1384" i="1" s="1"/>
  <c r="T1384" i="1" s="1"/>
  <c r="R1383" i="1"/>
  <c r="Q1383" i="1"/>
  <c r="R1382" i="1"/>
  <c r="Q1382" i="1"/>
  <c r="S1382" i="1" s="1"/>
  <c r="T1382" i="1" s="1"/>
  <c r="R1381" i="1"/>
  <c r="Q1381" i="1"/>
  <c r="S1381" i="1" s="1"/>
  <c r="T1381" i="1" s="1"/>
  <c r="R1380" i="1"/>
  <c r="Q1380" i="1"/>
  <c r="R1379" i="1"/>
  <c r="Q1379" i="1"/>
  <c r="S1379" i="1" s="1"/>
  <c r="T1379" i="1" s="1"/>
  <c r="R1378" i="1"/>
  <c r="Q1378" i="1"/>
  <c r="R1377" i="1"/>
  <c r="Q1377" i="1"/>
  <c r="S1377" i="1" s="1"/>
  <c r="T1377" i="1" s="1"/>
  <c r="R1376" i="1"/>
  <c r="Q1376" i="1"/>
  <c r="S1376" i="1" s="1"/>
  <c r="T1376" i="1" s="1"/>
  <c r="R1375" i="1"/>
  <c r="Q1375" i="1"/>
  <c r="R1374" i="1"/>
  <c r="Q1374" i="1"/>
  <c r="S1374" i="1" s="1"/>
  <c r="T1374" i="1" s="1"/>
  <c r="R1373" i="1"/>
  <c r="Q1373" i="1"/>
  <c r="S1373" i="1" s="1"/>
  <c r="T1373" i="1" s="1"/>
  <c r="R1372" i="1"/>
  <c r="Q1372" i="1"/>
  <c r="R1371" i="1"/>
  <c r="Q1371" i="1"/>
  <c r="S1371" i="1" s="1"/>
  <c r="T1371" i="1" s="1"/>
  <c r="R1370" i="1"/>
  <c r="Q1370" i="1"/>
  <c r="R1369" i="1"/>
  <c r="Q1369" i="1"/>
  <c r="S1369" i="1" s="1"/>
  <c r="T1369" i="1" s="1"/>
  <c r="R1368" i="1"/>
  <c r="Q1368" i="1"/>
  <c r="S1368" i="1" s="1"/>
  <c r="T1368" i="1" s="1"/>
  <c r="R1367" i="1"/>
  <c r="Q1367" i="1"/>
  <c r="R1366" i="1"/>
  <c r="Q1366" i="1"/>
  <c r="S1366" i="1" s="1"/>
  <c r="T1366" i="1" s="1"/>
  <c r="R1365" i="1"/>
  <c r="Q1365" i="1"/>
  <c r="S1365" i="1" s="1"/>
  <c r="T1365" i="1" s="1"/>
  <c r="R1364" i="1"/>
  <c r="Q1364" i="1"/>
  <c r="R1363" i="1"/>
  <c r="Q1363" i="1"/>
  <c r="S1363" i="1" s="1"/>
  <c r="T1363" i="1" s="1"/>
  <c r="R1362" i="1"/>
  <c r="Q1362" i="1"/>
  <c r="R1361" i="1"/>
  <c r="Q1361" i="1"/>
  <c r="S1361" i="1" s="1"/>
  <c r="T1361" i="1" s="1"/>
  <c r="R1360" i="1"/>
  <c r="Q1360" i="1"/>
  <c r="S1360" i="1" s="1"/>
  <c r="T1360" i="1" s="1"/>
  <c r="R1359" i="1"/>
  <c r="Q1359" i="1"/>
  <c r="R1358" i="1"/>
  <c r="Q1358" i="1"/>
  <c r="S1358" i="1" s="1"/>
  <c r="T1358" i="1" s="1"/>
  <c r="R1357" i="1"/>
  <c r="Q1357" i="1"/>
  <c r="S1357" i="1" s="1"/>
  <c r="T1357" i="1" s="1"/>
  <c r="R1356" i="1"/>
  <c r="Q1356" i="1"/>
  <c r="R1355" i="1"/>
  <c r="Q1355" i="1"/>
  <c r="S1355" i="1" s="1"/>
  <c r="T1355" i="1" s="1"/>
  <c r="R1354" i="1"/>
  <c r="Q1354" i="1"/>
  <c r="R1353" i="1"/>
  <c r="Q1353" i="1"/>
  <c r="R1352" i="1"/>
  <c r="Q1352" i="1"/>
  <c r="S1352" i="1" s="1"/>
  <c r="T1352" i="1" s="1"/>
  <c r="R1351" i="1"/>
  <c r="Q1351" i="1"/>
  <c r="R1350" i="1"/>
  <c r="Q1350" i="1"/>
  <c r="S1350" i="1" s="1"/>
  <c r="T1350" i="1" s="1"/>
  <c r="R1349" i="1"/>
  <c r="Q1349" i="1"/>
  <c r="S1349" i="1" s="1"/>
  <c r="T1349" i="1" s="1"/>
  <c r="R1348" i="1"/>
  <c r="Q1348" i="1"/>
  <c r="R1347" i="1"/>
  <c r="Q1347" i="1"/>
  <c r="S1347" i="1" s="1"/>
  <c r="T1347" i="1" s="1"/>
  <c r="R1346" i="1"/>
  <c r="Q1346" i="1"/>
  <c r="R1345" i="1"/>
  <c r="Q1345" i="1"/>
  <c r="S1345" i="1" s="1"/>
  <c r="T1345" i="1" s="1"/>
  <c r="R1344" i="1"/>
  <c r="Q1344" i="1"/>
  <c r="S1344" i="1" s="1"/>
  <c r="T1344" i="1" s="1"/>
  <c r="R1343" i="1"/>
  <c r="Q1343" i="1"/>
  <c r="R1342" i="1"/>
  <c r="Q1342" i="1"/>
  <c r="R1341" i="1"/>
  <c r="Q1341" i="1"/>
  <c r="S1341" i="1" s="1"/>
  <c r="T1341" i="1" s="1"/>
  <c r="R1340" i="1"/>
  <c r="Q1340" i="1"/>
  <c r="R1339" i="1"/>
  <c r="Q1339" i="1"/>
  <c r="S1339" i="1" s="1"/>
  <c r="T1339" i="1" s="1"/>
  <c r="R1338" i="1"/>
  <c r="Q1338" i="1"/>
  <c r="R1337" i="1"/>
  <c r="Q1337" i="1"/>
  <c r="S1337" i="1" s="1"/>
  <c r="T1337" i="1" s="1"/>
  <c r="R1336" i="1"/>
  <c r="Q1336" i="1"/>
  <c r="S1336" i="1" s="1"/>
  <c r="T1336" i="1" s="1"/>
  <c r="R1335" i="1"/>
  <c r="Q1335" i="1"/>
  <c r="R1334" i="1"/>
  <c r="Q1334" i="1"/>
  <c r="R1333" i="1"/>
  <c r="Q1333" i="1"/>
  <c r="S1333" i="1" s="1"/>
  <c r="T1333" i="1" s="1"/>
  <c r="R1332" i="1"/>
  <c r="Q1332" i="1"/>
  <c r="R1331" i="1"/>
  <c r="Q1331" i="1"/>
  <c r="R1330" i="1"/>
  <c r="Q1330" i="1"/>
  <c r="R1329" i="1"/>
  <c r="Q1329" i="1"/>
  <c r="S1329" i="1" s="1"/>
  <c r="T1329" i="1" s="1"/>
  <c r="R1328" i="1"/>
  <c r="Q1328" i="1"/>
  <c r="S1328" i="1" s="1"/>
  <c r="T1328" i="1" s="1"/>
  <c r="R1327" i="1"/>
  <c r="Q1327" i="1"/>
  <c r="R1326" i="1"/>
  <c r="Q1326" i="1"/>
  <c r="S1326" i="1" s="1"/>
  <c r="T1326" i="1" s="1"/>
  <c r="R1325" i="1"/>
  <c r="Q1325" i="1"/>
  <c r="S1325" i="1" s="1"/>
  <c r="T1325" i="1" s="1"/>
  <c r="R1324" i="1"/>
  <c r="Q1324" i="1"/>
  <c r="R1323" i="1"/>
  <c r="Q1323" i="1"/>
  <c r="S1323" i="1" s="1"/>
  <c r="T1323" i="1" s="1"/>
  <c r="R1322" i="1"/>
  <c r="Q1322" i="1"/>
  <c r="R1321" i="1"/>
  <c r="Q1321" i="1"/>
  <c r="S1321" i="1" s="1"/>
  <c r="T1321" i="1" s="1"/>
  <c r="R1320" i="1"/>
  <c r="Q1320" i="1"/>
  <c r="S1320" i="1" s="1"/>
  <c r="T1320" i="1" s="1"/>
  <c r="R1319" i="1"/>
  <c r="Q1319" i="1"/>
  <c r="R1318" i="1"/>
  <c r="Q1318" i="1"/>
  <c r="S1318" i="1" s="1"/>
  <c r="T1318" i="1" s="1"/>
  <c r="R1317" i="1"/>
  <c r="Q1317" i="1"/>
  <c r="S1317" i="1" s="1"/>
  <c r="T1317" i="1" s="1"/>
  <c r="R1316" i="1"/>
  <c r="Q1316" i="1"/>
  <c r="R1315" i="1"/>
  <c r="Q1315" i="1"/>
  <c r="S1315" i="1" s="1"/>
  <c r="T1315" i="1" s="1"/>
  <c r="R1314" i="1"/>
  <c r="Q1314" i="1"/>
  <c r="R1313" i="1"/>
  <c r="Q1313" i="1"/>
  <c r="S1313" i="1" s="1"/>
  <c r="T1313" i="1" s="1"/>
  <c r="R1312" i="1"/>
  <c r="Q1312" i="1"/>
  <c r="S1312" i="1" s="1"/>
  <c r="T1312" i="1" s="1"/>
  <c r="R1311" i="1"/>
  <c r="Q1311" i="1"/>
  <c r="R1310" i="1"/>
  <c r="Q1310" i="1"/>
  <c r="S1310" i="1" s="1"/>
  <c r="T1310" i="1" s="1"/>
  <c r="R1309" i="1"/>
  <c r="Q1309" i="1"/>
  <c r="S1309" i="1" s="1"/>
  <c r="T1309" i="1" s="1"/>
  <c r="R1308" i="1"/>
  <c r="Q1308" i="1"/>
  <c r="R1307" i="1"/>
  <c r="Q1307" i="1"/>
  <c r="S1307" i="1" s="1"/>
  <c r="T1307" i="1" s="1"/>
  <c r="R1306" i="1"/>
  <c r="Q1306" i="1"/>
  <c r="R1305" i="1"/>
  <c r="Q1305" i="1"/>
  <c r="S1305" i="1" s="1"/>
  <c r="T1305" i="1" s="1"/>
  <c r="R1304" i="1"/>
  <c r="Q1304" i="1"/>
  <c r="S1304" i="1" s="1"/>
  <c r="T1304" i="1" s="1"/>
  <c r="R1303" i="1"/>
  <c r="Q1303" i="1"/>
  <c r="R1302" i="1"/>
  <c r="Q1302" i="1"/>
  <c r="R1301" i="1"/>
  <c r="Q1301" i="1"/>
  <c r="S1301" i="1" s="1"/>
  <c r="T1301" i="1" s="1"/>
  <c r="R1300" i="1"/>
  <c r="Q1300" i="1"/>
  <c r="R1299" i="1"/>
  <c r="Q1299" i="1"/>
  <c r="S1299" i="1" s="1"/>
  <c r="T1299" i="1" s="1"/>
  <c r="R1298" i="1"/>
  <c r="Q1298" i="1"/>
  <c r="R1297" i="1"/>
  <c r="Q1297" i="1"/>
  <c r="S1297" i="1" s="1"/>
  <c r="T1297" i="1" s="1"/>
  <c r="R1296" i="1"/>
  <c r="Q1296" i="1"/>
  <c r="S1296" i="1" s="1"/>
  <c r="T1296" i="1" s="1"/>
  <c r="R1295" i="1"/>
  <c r="Q1295" i="1"/>
  <c r="R1294" i="1"/>
  <c r="Q1294" i="1"/>
  <c r="S1294" i="1" s="1"/>
  <c r="T1294" i="1" s="1"/>
  <c r="R1293" i="1"/>
  <c r="Q1293" i="1"/>
  <c r="S1293" i="1" s="1"/>
  <c r="T1293" i="1" s="1"/>
  <c r="R1292" i="1"/>
  <c r="Q1292" i="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R1283" i="1"/>
  <c r="Q1283" i="1"/>
  <c r="S1283" i="1" s="1"/>
  <c r="T1283" i="1" s="1"/>
  <c r="R1282" i="1"/>
  <c r="Q1282" i="1"/>
  <c r="R1281" i="1"/>
  <c r="Q1281" i="1"/>
  <c r="R1280" i="1"/>
  <c r="Q1280" i="1"/>
  <c r="R1279" i="1"/>
  <c r="Q1279" i="1"/>
  <c r="R1278" i="1"/>
  <c r="Q1278" i="1"/>
  <c r="S1278" i="1" s="1"/>
  <c r="T1278" i="1" s="1"/>
  <c r="R1277" i="1"/>
  <c r="Q1277" i="1"/>
  <c r="S1277" i="1" s="1"/>
  <c r="T1277" i="1" s="1"/>
  <c r="R1276" i="1"/>
  <c r="Q1276" i="1"/>
  <c r="R1275" i="1"/>
  <c r="Q1275" i="1"/>
  <c r="S1275" i="1" s="1"/>
  <c r="T1275" i="1" s="1"/>
  <c r="R1274" i="1"/>
  <c r="Q1274" i="1"/>
  <c r="R1273" i="1"/>
  <c r="Q1273" i="1"/>
  <c r="S1273" i="1" s="1"/>
  <c r="T1273" i="1" s="1"/>
  <c r="R1272" i="1"/>
  <c r="Q1272" i="1"/>
  <c r="S1272" i="1" s="1"/>
  <c r="T1272" i="1" s="1"/>
  <c r="R1271" i="1"/>
  <c r="Q1271" i="1"/>
  <c r="R1270" i="1"/>
  <c r="Q1270" i="1"/>
  <c r="S1270" i="1" s="1"/>
  <c r="T1270" i="1" s="1"/>
  <c r="R1269" i="1"/>
  <c r="Q1269" i="1"/>
  <c r="S1269" i="1" s="1"/>
  <c r="T1269" i="1" s="1"/>
  <c r="R1268" i="1"/>
  <c r="Q1268" i="1"/>
  <c r="R1267" i="1"/>
  <c r="Q1267" i="1"/>
  <c r="S1267" i="1" s="1"/>
  <c r="T1267" i="1" s="1"/>
  <c r="R1266" i="1"/>
  <c r="Q1266" i="1"/>
  <c r="R1265" i="1"/>
  <c r="Q1265" i="1"/>
  <c r="S1265" i="1" s="1"/>
  <c r="T1265" i="1" s="1"/>
  <c r="R1264" i="1"/>
  <c r="Q1264" i="1"/>
  <c r="S1264" i="1" s="1"/>
  <c r="T1264" i="1" s="1"/>
  <c r="R1263" i="1"/>
  <c r="Q1263" i="1"/>
  <c r="R1262" i="1"/>
  <c r="Q1262" i="1"/>
  <c r="S1262" i="1" s="1"/>
  <c r="T1262" i="1" s="1"/>
  <c r="R1261" i="1"/>
  <c r="Q1261" i="1"/>
  <c r="S1261" i="1" s="1"/>
  <c r="T1261" i="1" s="1"/>
  <c r="R1260" i="1"/>
  <c r="Q1260" i="1"/>
  <c r="R1259" i="1"/>
  <c r="Q1259" i="1"/>
  <c r="S1259" i="1" s="1"/>
  <c r="T1259" i="1" s="1"/>
  <c r="R1258" i="1"/>
  <c r="Q1258" i="1"/>
  <c r="R1257" i="1"/>
  <c r="Q1257" i="1"/>
  <c r="S1257" i="1" s="1"/>
  <c r="T1257" i="1" s="1"/>
  <c r="R1256" i="1"/>
  <c r="Q1256" i="1"/>
  <c r="S1256" i="1" s="1"/>
  <c r="T1256" i="1" s="1"/>
  <c r="R1255" i="1"/>
  <c r="Q1255" i="1"/>
  <c r="R1254" i="1"/>
  <c r="Q1254" i="1"/>
  <c r="R1253" i="1"/>
  <c r="Q1253" i="1"/>
  <c r="S1253" i="1" s="1"/>
  <c r="T1253" i="1" s="1"/>
  <c r="R1252" i="1"/>
  <c r="Q1252" i="1"/>
  <c r="R1251" i="1"/>
  <c r="Q1251" i="1"/>
  <c r="S1251" i="1" s="1"/>
  <c r="T1251" i="1" s="1"/>
  <c r="R1250" i="1"/>
  <c r="Q1250" i="1"/>
  <c r="R1249" i="1"/>
  <c r="Q1249" i="1"/>
  <c r="S1249" i="1" s="1"/>
  <c r="T1249" i="1" s="1"/>
  <c r="R1248" i="1"/>
  <c r="Q1248" i="1"/>
  <c r="S1248" i="1" s="1"/>
  <c r="T1248" i="1" s="1"/>
  <c r="R1247" i="1"/>
  <c r="Q1247" i="1"/>
  <c r="R1246" i="1"/>
  <c r="Q1246" i="1"/>
  <c r="S1246" i="1" s="1"/>
  <c r="T1246" i="1" s="1"/>
  <c r="R1245" i="1"/>
  <c r="Q1245" i="1"/>
  <c r="S1245" i="1" s="1"/>
  <c r="T1245" i="1" s="1"/>
  <c r="R1244" i="1"/>
  <c r="Q1244" i="1"/>
  <c r="R1243" i="1"/>
  <c r="Q1243" i="1"/>
  <c r="S1243" i="1" s="1"/>
  <c r="T1243" i="1" s="1"/>
  <c r="R1242" i="1"/>
  <c r="Q1242" i="1"/>
  <c r="R1241" i="1"/>
  <c r="Q1241" i="1"/>
  <c r="S1241" i="1" s="1"/>
  <c r="T1241" i="1" s="1"/>
  <c r="R1240" i="1"/>
  <c r="Q1240" i="1"/>
  <c r="S1240" i="1" s="1"/>
  <c r="T1240" i="1" s="1"/>
  <c r="R1239" i="1"/>
  <c r="Q1239" i="1"/>
  <c r="R1238" i="1"/>
  <c r="Q1238" i="1"/>
  <c r="S1238" i="1" s="1"/>
  <c r="T1238" i="1" s="1"/>
  <c r="R1237" i="1"/>
  <c r="Q1237" i="1"/>
  <c r="S1237" i="1" s="1"/>
  <c r="T1237" i="1" s="1"/>
  <c r="R1236" i="1"/>
  <c r="Q1236" i="1"/>
  <c r="R1235" i="1"/>
  <c r="Q1235" i="1"/>
  <c r="S1235" i="1" s="1"/>
  <c r="T1235" i="1" s="1"/>
  <c r="R1234" i="1"/>
  <c r="Q1234" i="1"/>
  <c r="R1233" i="1"/>
  <c r="Q1233" i="1"/>
  <c r="S1233" i="1" s="1"/>
  <c r="T1233" i="1" s="1"/>
  <c r="R1232" i="1"/>
  <c r="Q1232" i="1"/>
  <c r="S1232" i="1" s="1"/>
  <c r="T1232" i="1" s="1"/>
  <c r="R1231" i="1"/>
  <c r="Q1231" i="1"/>
  <c r="R1230" i="1"/>
  <c r="Q1230" i="1"/>
  <c r="S1230" i="1" s="1"/>
  <c r="T1230" i="1" s="1"/>
  <c r="R1229" i="1"/>
  <c r="Q1229" i="1"/>
  <c r="S1229" i="1" s="1"/>
  <c r="T1229" i="1" s="1"/>
  <c r="R1228" i="1"/>
  <c r="Q1228" i="1"/>
  <c r="R1227" i="1"/>
  <c r="Q1227" i="1"/>
  <c r="S1227" i="1" s="1"/>
  <c r="T1227" i="1" s="1"/>
  <c r="R1226" i="1"/>
  <c r="Q1226" i="1"/>
  <c r="R1225" i="1"/>
  <c r="Q1225" i="1"/>
  <c r="S1225" i="1" s="1"/>
  <c r="T1225" i="1" s="1"/>
  <c r="R1224" i="1"/>
  <c r="Q1224" i="1"/>
  <c r="S1224" i="1" s="1"/>
  <c r="T1224" i="1" s="1"/>
  <c r="R1223" i="1"/>
  <c r="Q1223" i="1"/>
  <c r="R1222" i="1"/>
  <c r="Q1222" i="1"/>
  <c r="S1222" i="1" s="1"/>
  <c r="T1222" i="1" s="1"/>
  <c r="R1221" i="1"/>
  <c r="Q1221" i="1"/>
  <c r="S1221" i="1" s="1"/>
  <c r="T1221" i="1" s="1"/>
  <c r="R1220" i="1"/>
  <c r="Q1220" i="1"/>
  <c r="R1219" i="1"/>
  <c r="Q1219" i="1"/>
  <c r="S1219" i="1" s="1"/>
  <c r="T1219" i="1" s="1"/>
  <c r="R1218" i="1"/>
  <c r="Q1218" i="1"/>
  <c r="R1217" i="1"/>
  <c r="Q1217" i="1"/>
  <c r="S1217" i="1" s="1"/>
  <c r="T1217" i="1" s="1"/>
  <c r="R1216" i="1"/>
  <c r="Q1216" i="1"/>
  <c r="S1216" i="1" s="1"/>
  <c r="T1216" i="1" s="1"/>
  <c r="R1215" i="1"/>
  <c r="Q1215" i="1"/>
  <c r="R1214" i="1"/>
  <c r="Q1214" i="1"/>
  <c r="S1214" i="1" s="1"/>
  <c r="T1214" i="1" s="1"/>
  <c r="R1213" i="1"/>
  <c r="Q1213" i="1"/>
  <c r="S1213" i="1" s="1"/>
  <c r="T1213" i="1" s="1"/>
  <c r="R1212" i="1"/>
  <c r="Q1212" i="1"/>
  <c r="R1211" i="1"/>
  <c r="Q1211" i="1"/>
  <c r="S1211" i="1" s="1"/>
  <c r="T1211" i="1" s="1"/>
  <c r="R1210" i="1"/>
  <c r="Q1210" i="1"/>
  <c r="R1209" i="1"/>
  <c r="Q1209" i="1"/>
  <c r="S1209" i="1" s="1"/>
  <c r="T1209" i="1" s="1"/>
  <c r="R1208" i="1"/>
  <c r="Q1208" i="1"/>
  <c r="S1208" i="1" s="1"/>
  <c r="T1208" i="1" s="1"/>
  <c r="R1207" i="1"/>
  <c r="Q1207" i="1"/>
  <c r="R1206" i="1"/>
  <c r="Q1206" i="1"/>
  <c r="S1206" i="1" s="1"/>
  <c r="T1206" i="1" s="1"/>
  <c r="R1205" i="1"/>
  <c r="Q1205" i="1"/>
  <c r="R1204" i="1"/>
  <c r="Q1204" i="1"/>
  <c r="R1203" i="1"/>
  <c r="Q1203" i="1"/>
  <c r="R1202" i="1"/>
  <c r="Q1202" i="1"/>
  <c r="R1201" i="1"/>
  <c r="Q1201" i="1"/>
  <c r="S1201" i="1" s="1"/>
  <c r="T1201" i="1" s="1"/>
  <c r="R1200" i="1"/>
  <c r="Q1200" i="1"/>
  <c r="S1200" i="1" s="1"/>
  <c r="T1200" i="1" s="1"/>
  <c r="R1199" i="1"/>
  <c r="Q1199" i="1"/>
  <c r="R1198" i="1"/>
  <c r="Q1198" i="1"/>
  <c r="R1197" i="1"/>
  <c r="Q1197" i="1"/>
  <c r="S1197" i="1" s="1"/>
  <c r="T1197" i="1" s="1"/>
  <c r="R1196" i="1"/>
  <c r="Q1196" i="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R1185" i="1"/>
  <c r="Q1185" i="1"/>
  <c r="R1184" i="1"/>
  <c r="Q1184" i="1"/>
  <c r="S1184" i="1" s="1"/>
  <c r="T1184" i="1" s="1"/>
  <c r="R1183" i="1"/>
  <c r="Q1183" i="1"/>
  <c r="R1182" i="1"/>
  <c r="Q1182" i="1"/>
  <c r="S1182" i="1" s="1"/>
  <c r="T1182" i="1" s="1"/>
  <c r="R1181" i="1"/>
  <c r="Q1181" i="1"/>
  <c r="R1180" i="1"/>
  <c r="Q1180" i="1"/>
  <c r="R1179" i="1"/>
  <c r="Q1179" i="1"/>
  <c r="S1179" i="1" s="1"/>
  <c r="T1179" i="1" s="1"/>
  <c r="R1178" i="1"/>
  <c r="Q1178" i="1"/>
  <c r="R1177" i="1"/>
  <c r="Q1177" i="1"/>
  <c r="S1177" i="1" s="1"/>
  <c r="T1177" i="1" s="1"/>
  <c r="R1176" i="1"/>
  <c r="Q1176" i="1"/>
  <c r="S1176" i="1" s="1"/>
  <c r="T1176" i="1" s="1"/>
  <c r="R1175" i="1"/>
  <c r="Q1175" i="1"/>
  <c r="R1174" i="1"/>
  <c r="Q1174" i="1"/>
  <c r="R1173" i="1"/>
  <c r="Q1173" i="1"/>
  <c r="R1172" i="1"/>
  <c r="Q1172" i="1"/>
  <c r="R1171" i="1"/>
  <c r="Q1171" i="1"/>
  <c r="S1171" i="1" s="1"/>
  <c r="T1171" i="1" s="1"/>
  <c r="R1170" i="1"/>
  <c r="Q1170" i="1"/>
  <c r="R1169" i="1"/>
  <c r="Q1169" i="1"/>
  <c r="R1168" i="1"/>
  <c r="Q1168" i="1"/>
  <c r="S1168" i="1" s="1"/>
  <c r="T1168" i="1" s="1"/>
  <c r="R1167" i="1"/>
  <c r="Q1167" i="1"/>
  <c r="R1166" i="1"/>
  <c r="Q1166" i="1"/>
  <c r="S1166" i="1" s="1"/>
  <c r="T1166" i="1" s="1"/>
  <c r="R1165" i="1"/>
  <c r="Q1165" i="1"/>
  <c r="S1165" i="1" s="1"/>
  <c r="T1165" i="1" s="1"/>
  <c r="R1164" i="1"/>
  <c r="Q1164" i="1"/>
  <c r="R1163" i="1"/>
  <c r="Q1163" i="1"/>
  <c r="S1163" i="1" s="1"/>
  <c r="T1163" i="1" s="1"/>
  <c r="R1162" i="1"/>
  <c r="Q1162" i="1"/>
  <c r="R1161" i="1"/>
  <c r="Q1161" i="1"/>
  <c r="S1161" i="1" s="1"/>
  <c r="T1161" i="1" s="1"/>
  <c r="R1160" i="1"/>
  <c r="Q1160" i="1"/>
  <c r="R1159" i="1"/>
  <c r="Q1159" i="1"/>
  <c r="R1158" i="1"/>
  <c r="Q1158" i="1"/>
  <c r="S1158" i="1" s="1"/>
  <c r="T1158" i="1" s="1"/>
  <c r="R1157" i="1"/>
  <c r="Q1157" i="1"/>
  <c r="S1157" i="1" s="1"/>
  <c r="T1157" i="1" s="1"/>
  <c r="R1156" i="1"/>
  <c r="Q1156" i="1"/>
  <c r="R1155" i="1"/>
  <c r="Q1155" i="1"/>
  <c r="S1155" i="1" s="1"/>
  <c r="T1155" i="1" s="1"/>
  <c r="R1154" i="1"/>
  <c r="Q1154" i="1"/>
  <c r="R1153" i="1"/>
  <c r="Q1153" i="1"/>
  <c r="S1153" i="1" s="1"/>
  <c r="T1153" i="1" s="1"/>
  <c r="R1152" i="1"/>
  <c r="Q1152" i="1"/>
  <c r="S1152" i="1" s="1"/>
  <c r="T1152" i="1" s="1"/>
  <c r="R1151" i="1"/>
  <c r="Q1151" i="1"/>
  <c r="R1150" i="1"/>
  <c r="Q1150" i="1"/>
  <c r="S1150" i="1" s="1"/>
  <c r="T1150" i="1" s="1"/>
  <c r="R1149" i="1"/>
  <c r="Q1149" i="1"/>
  <c r="S1149" i="1" s="1"/>
  <c r="T1149" i="1" s="1"/>
  <c r="R1148" i="1"/>
  <c r="Q1148" i="1"/>
  <c r="R1147" i="1"/>
  <c r="Q1147" i="1"/>
  <c r="R1146" i="1"/>
  <c r="Q1146" i="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R1137" i="1"/>
  <c r="Q1137" i="1"/>
  <c r="S1137" i="1" s="1"/>
  <c r="T1137" i="1" s="1"/>
  <c r="R1136" i="1"/>
  <c r="Q1136" i="1"/>
  <c r="S1136" i="1" s="1"/>
  <c r="T1136" i="1" s="1"/>
  <c r="R1135" i="1"/>
  <c r="Q1135" i="1"/>
  <c r="R1134" i="1"/>
  <c r="Q1134" i="1"/>
  <c r="S1134" i="1" s="1"/>
  <c r="T1134" i="1" s="1"/>
  <c r="R1133" i="1"/>
  <c r="Q1133" i="1"/>
  <c r="S1133" i="1" s="1"/>
  <c r="T1133" i="1" s="1"/>
  <c r="R1132" i="1"/>
  <c r="Q1132" i="1"/>
  <c r="R1131" i="1"/>
  <c r="Q1131" i="1"/>
  <c r="S1131" i="1" s="1"/>
  <c r="T1131" i="1" s="1"/>
  <c r="R1130" i="1"/>
  <c r="Q1130" i="1"/>
  <c r="R1129" i="1"/>
  <c r="Q1129" i="1"/>
  <c r="S1129" i="1" s="1"/>
  <c r="T1129" i="1" s="1"/>
  <c r="R1128" i="1"/>
  <c r="Q1128" i="1"/>
  <c r="S1128" i="1" s="1"/>
  <c r="T1128" i="1" s="1"/>
  <c r="R1127" i="1"/>
  <c r="Q1127" i="1"/>
  <c r="R1126" i="1"/>
  <c r="Q1126" i="1"/>
  <c r="S1126" i="1" s="1"/>
  <c r="T1126" i="1" s="1"/>
  <c r="R1125" i="1"/>
  <c r="Q1125" i="1"/>
  <c r="S1125" i="1" s="1"/>
  <c r="T1125" i="1" s="1"/>
  <c r="R1124" i="1"/>
  <c r="Q1124" i="1"/>
  <c r="R1123" i="1"/>
  <c r="Q1123" i="1"/>
  <c r="S1123" i="1" s="1"/>
  <c r="T1123" i="1" s="1"/>
  <c r="R1122" i="1"/>
  <c r="Q1122" i="1"/>
  <c r="R1121" i="1"/>
  <c r="Q1121" i="1"/>
  <c r="S1121" i="1" s="1"/>
  <c r="T1121" i="1" s="1"/>
  <c r="R1120" i="1"/>
  <c r="Q1120" i="1"/>
  <c r="S1120" i="1" s="1"/>
  <c r="T1120" i="1" s="1"/>
  <c r="R1119" i="1"/>
  <c r="Q1119" i="1"/>
  <c r="R1118" i="1"/>
  <c r="Q1118" i="1"/>
  <c r="S1118" i="1" s="1"/>
  <c r="T1118" i="1" s="1"/>
  <c r="R1117" i="1"/>
  <c r="Q1117" i="1"/>
  <c r="S1117" i="1" s="1"/>
  <c r="T1117" i="1" s="1"/>
  <c r="R1116" i="1"/>
  <c r="Q1116" i="1"/>
  <c r="R1115" i="1"/>
  <c r="Q1115" i="1"/>
  <c r="S1115" i="1" s="1"/>
  <c r="T1115" i="1" s="1"/>
  <c r="R1114" i="1"/>
  <c r="Q1114" i="1"/>
  <c r="R1113" i="1"/>
  <c r="Q1113" i="1"/>
  <c r="S1113" i="1" s="1"/>
  <c r="T1113" i="1" s="1"/>
  <c r="R1112" i="1"/>
  <c r="Q1112" i="1"/>
  <c r="S1112" i="1" s="1"/>
  <c r="T1112" i="1" s="1"/>
  <c r="R1111" i="1"/>
  <c r="Q1111" i="1"/>
  <c r="R1110" i="1"/>
  <c r="Q1110" i="1"/>
  <c r="S1110" i="1" s="1"/>
  <c r="T1110" i="1" s="1"/>
  <c r="R1109" i="1"/>
  <c r="Q1109" i="1"/>
  <c r="S1109" i="1" s="1"/>
  <c r="T1109" i="1" s="1"/>
  <c r="R1108" i="1"/>
  <c r="Q1108" i="1"/>
  <c r="R1107" i="1"/>
  <c r="Q1107" i="1"/>
  <c r="S1107" i="1" s="1"/>
  <c r="T1107" i="1" s="1"/>
  <c r="R1106" i="1"/>
  <c r="Q1106" i="1"/>
  <c r="R1105" i="1"/>
  <c r="Q1105" i="1"/>
  <c r="S1105" i="1" s="1"/>
  <c r="T1105" i="1" s="1"/>
  <c r="R1104" i="1"/>
  <c r="Q1104" i="1"/>
  <c r="R1103" i="1"/>
  <c r="Q1103" i="1"/>
  <c r="R1102" i="1"/>
  <c r="Q1102" i="1"/>
  <c r="S1102" i="1" s="1"/>
  <c r="T1102" i="1" s="1"/>
  <c r="R1101" i="1"/>
  <c r="Q1101" i="1"/>
  <c r="S1101" i="1" s="1"/>
  <c r="T1101" i="1" s="1"/>
  <c r="R1100" i="1"/>
  <c r="Q1100" i="1"/>
  <c r="R1099" i="1"/>
  <c r="Q1099" i="1"/>
  <c r="S1099" i="1" s="1"/>
  <c r="T1099" i="1" s="1"/>
  <c r="R1098" i="1"/>
  <c r="Q1098" i="1"/>
  <c r="R1097" i="1"/>
  <c r="Q1097" i="1"/>
  <c r="S1097" i="1" s="1"/>
  <c r="T1097" i="1" s="1"/>
  <c r="R1096" i="1"/>
  <c r="Q1096" i="1"/>
  <c r="S1096" i="1" s="1"/>
  <c r="T1096" i="1" s="1"/>
  <c r="R1095" i="1"/>
  <c r="Q1095" i="1"/>
  <c r="R1094" i="1"/>
  <c r="Q1094" i="1"/>
  <c r="S1094" i="1" s="1"/>
  <c r="T1094" i="1" s="1"/>
  <c r="R1093" i="1"/>
  <c r="Q1093" i="1"/>
  <c r="R1092" i="1"/>
  <c r="Q1092" i="1"/>
  <c r="R1091" i="1"/>
  <c r="Q1091" i="1"/>
  <c r="S1091" i="1" s="1"/>
  <c r="T1091" i="1" s="1"/>
  <c r="R1090" i="1"/>
  <c r="Q1090" i="1"/>
  <c r="R1089" i="1"/>
  <c r="Q1089" i="1"/>
  <c r="R1088" i="1"/>
  <c r="Q1088" i="1"/>
  <c r="R1087" i="1"/>
  <c r="Q1087" i="1"/>
  <c r="R1086" i="1"/>
  <c r="Q1086" i="1"/>
  <c r="S1086" i="1" s="1"/>
  <c r="T1086" i="1" s="1"/>
  <c r="R1085" i="1"/>
  <c r="Q1085" i="1"/>
  <c r="R1084" i="1"/>
  <c r="Q1084" i="1"/>
  <c r="R1083" i="1"/>
  <c r="Q1083" i="1"/>
  <c r="S1083" i="1" s="1"/>
  <c r="T1083" i="1" s="1"/>
  <c r="R1082" i="1"/>
  <c r="Q1082" i="1"/>
  <c r="R1081" i="1"/>
  <c r="Q1081" i="1"/>
  <c r="S1081" i="1" s="1"/>
  <c r="T1081" i="1" s="1"/>
  <c r="R1080" i="1"/>
  <c r="Q1080" i="1"/>
  <c r="S1080" i="1" s="1"/>
  <c r="T1080" i="1" s="1"/>
  <c r="R1079" i="1"/>
  <c r="Q1079" i="1"/>
  <c r="R1078" i="1"/>
  <c r="Q1078" i="1"/>
  <c r="S1078" i="1" s="1"/>
  <c r="T1078" i="1" s="1"/>
  <c r="R1077" i="1"/>
  <c r="Q1077" i="1"/>
  <c r="S1077" i="1" s="1"/>
  <c r="T1077" i="1" s="1"/>
  <c r="R1076" i="1"/>
  <c r="Q1076" i="1"/>
  <c r="R1075" i="1"/>
  <c r="Q1075" i="1"/>
  <c r="S1075" i="1" s="1"/>
  <c r="T1075" i="1" s="1"/>
  <c r="R1074" i="1"/>
  <c r="Q1074" i="1"/>
  <c r="R1073" i="1"/>
  <c r="Q1073" i="1"/>
  <c r="S1073" i="1" s="1"/>
  <c r="T1073" i="1" s="1"/>
  <c r="R1072" i="1"/>
  <c r="Q1072" i="1"/>
  <c r="S1072" i="1" s="1"/>
  <c r="T1072" i="1" s="1"/>
  <c r="R1071" i="1"/>
  <c r="Q1071" i="1"/>
  <c r="R1070" i="1"/>
  <c r="Q1070" i="1"/>
  <c r="S1070" i="1" s="1"/>
  <c r="T1070" i="1" s="1"/>
  <c r="R1069" i="1"/>
  <c r="Q1069" i="1"/>
  <c r="S1069" i="1" s="1"/>
  <c r="T1069" i="1" s="1"/>
  <c r="R1068" i="1"/>
  <c r="Q1068" i="1"/>
  <c r="R1067" i="1"/>
  <c r="Q1067" i="1"/>
  <c r="S1067" i="1" s="1"/>
  <c r="T1067" i="1" s="1"/>
  <c r="R1066" i="1"/>
  <c r="Q1066" i="1"/>
  <c r="R1065" i="1"/>
  <c r="Q1065" i="1"/>
  <c r="S1065" i="1" s="1"/>
  <c r="T1065" i="1" s="1"/>
  <c r="R1064" i="1"/>
  <c r="Q1064" i="1"/>
  <c r="S1064" i="1" s="1"/>
  <c r="T1064" i="1" s="1"/>
  <c r="R1063" i="1"/>
  <c r="Q1063" i="1"/>
  <c r="R1062" i="1"/>
  <c r="Q1062" i="1"/>
  <c r="S1062" i="1" s="1"/>
  <c r="T1062" i="1" s="1"/>
  <c r="R1061" i="1"/>
  <c r="Q1061" i="1"/>
  <c r="R1060" i="1"/>
  <c r="Q1060" i="1"/>
  <c r="R1059" i="1"/>
  <c r="Q1059" i="1"/>
  <c r="S1059" i="1" s="1"/>
  <c r="T1059" i="1" s="1"/>
  <c r="R1058" i="1"/>
  <c r="Q1058" i="1"/>
  <c r="R1057" i="1"/>
  <c r="Q1057" i="1"/>
  <c r="R1056" i="1"/>
  <c r="Q1056" i="1"/>
  <c r="R1055" i="1"/>
  <c r="Q1055" i="1"/>
  <c r="R1054" i="1"/>
  <c r="Q1054" i="1"/>
  <c r="S1054" i="1" s="1"/>
  <c r="T1054" i="1" s="1"/>
  <c r="R1053" i="1"/>
  <c r="Q1053" i="1"/>
  <c r="S1053" i="1" s="1"/>
  <c r="T1053" i="1" s="1"/>
  <c r="R1052" i="1"/>
  <c r="Q1052" i="1"/>
  <c r="R1051" i="1"/>
  <c r="Q1051" i="1"/>
  <c r="S1051" i="1" s="1"/>
  <c r="T1051" i="1" s="1"/>
  <c r="R1050" i="1"/>
  <c r="Q1050" i="1"/>
  <c r="R1049" i="1"/>
  <c r="Q1049" i="1"/>
  <c r="R1048" i="1"/>
  <c r="Q1048" i="1"/>
  <c r="S1048" i="1" s="1"/>
  <c r="T1048" i="1" s="1"/>
  <c r="R1047" i="1"/>
  <c r="Q1047" i="1"/>
  <c r="R1046" i="1"/>
  <c r="Q1046" i="1"/>
  <c r="S1046" i="1" s="1"/>
  <c r="T1046" i="1" s="1"/>
  <c r="R1045" i="1"/>
  <c r="Q1045" i="1"/>
  <c r="R1044" i="1"/>
  <c r="Q1044" i="1"/>
  <c r="R1043" i="1"/>
  <c r="Q1043" i="1"/>
  <c r="S1043" i="1" s="1"/>
  <c r="T1043" i="1" s="1"/>
  <c r="R1042" i="1"/>
  <c r="Q1042" i="1"/>
  <c r="R1041" i="1"/>
  <c r="Q1041" i="1"/>
  <c r="S1041" i="1" s="1"/>
  <c r="T1041" i="1" s="1"/>
  <c r="R1040" i="1"/>
  <c r="Q1040" i="1"/>
  <c r="S1040" i="1" s="1"/>
  <c r="T1040" i="1" s="1"/>
  <c r="R1039" i="1"/>
  <c r="Q1039" i="1"/>
  <c r="R1038" i="1"/>
  <c r="Q1038" i="1"/>
  <c r="S1038" i="1" s="1"/>
  <c r="T1038" i="1" s="1"/>
  <c r="R1037" i="1"/>
  <c r="Q1037" i="1"/>
  <c r="S1037" i="1" s="1"/>
  <c r="T1037" i="1" s="1"/>
  <c r="R1036" i="1"/>
  <c r="Q1036" i="1"/>
  <c r="R1035" i="1"/>
  <c r="Q1035" i="1"/>
  <c r="S1035" i="1" s="1"/>
  <c r="T1035" i="1" s="1"/>
  <c r="R1034" i="1"/>
  <c r="Q1034" i="1"/>
  <c r="R1033" i="1"/>
  <c r="Q1033" i="1"/>
  <c r="R1032" i="1"/>
  <c r="Q1032" i="1"/>
  <c r="S1032" i="1" s="1"/>
  <c r="T1032" i="1" s="1"/>
  <c r="R1031" i="1"/>
  <c r="Q1031" i="1"/>
  <c r="R1030" i="1"/>
  <c r="Q1030" i="1"/>
  <c r="R1029" i="1"/>
  <c r="Q1029" i="1"/>
  <c r="S1029" i="1" s="1"/>
  <c r="T1029" i="1" s="1"/>
  <c r="R1028" i="1"/>
  <c r="Q1028" i="1"/>
  <c r="R1027" i="1"/>
  <c r="Q1027" i="1"/>
  <c r="S1027" i="1" s="1"/>
  <c r="T1027" i="1" s="1"/>
  <c r="R1026" i="1"/>
  <c r="Q1026" i="1"/>
  <c r="R1025" i="1"/>
  <c r="Q1025" i="1"/>
  <c r="S1025" i="1" s="1"/>
  <c r="T1025" i="1" s="1"/>
  <c r="R1024" i="1"/>
  <c r="Q1024" i="1"/>
  <c r="S1024" i="1" s="1"/>
  <c r="T1024" i="1" s="1"/>
  <c r="R1023" i="1"/>
  <c r="Q1023" i="1"/>
  <c r="R1022" i="1"/>
  <c r="Q1022" i="1"/>
  <c r="S1022" i="1" s="1"/>
  <c r="T1022" i="1" s="1"/>
  <c r="R1021" i="1"/>
  <c r="Q1021" i="1"/>
  <c r="R1020" i="1"/>
  <c r="Q1020" i="1"/>
  <c r="R1019" i="1"/>
  <c r="Q1019" i="1"/>
  <c r="S1019" i="1" s="1"/>
  <c r="T1019" i="1" s="1"/>
  <c r="R1018" i="1"/>
  <c r="Q1018" i="1"/>
  <c r="R1017" i="1"/>
  <c r="Q1017" i="1"/>
  <c r="S1017" i="1" s="1"/>
  <c r="T1017" i="1" s="1"/>
  <c r="R1016" i="1"/>
  <c r="Q1016" i="1"/>
  <c r="R1015" i="1"/>
  <c r="Q1015" i="1"/>
  <c r="R1014" i="1"/>
  <c r="Q1014" i="1"/>
  <c r="S1014" i="1" s="1"/>
  <c r="T1014" i="1" s="1"/>
  <c r="R1013" i="1"/>
  <c r="Q1013" i="1"/>
  <c r="S1013" i="1" s="1"/>
  <c r="T1013" i="1" s="1"/>
  <c r="R1012" i="1"/>
  <c r="Q1012" i="1"/>
  <c r="R1011" i="1"/>
  <c r="Q1011" i="1"/>
  <c r="S1011" i="1" s="1"/>
  <c r="T1011" i="1" s="1"/>
  <c r="R1010" i="1"/>
  <c r="Q1010" i="1"/>
  <c r="R1009" i="1"/>
  <c r="Q1009" i="1"/>
  <c r="S1009" i="1" s="1"/>
  <c r="T1009" i="1" s="1"/>
  <c r="R1008" i="1"/>
  <c r="Q1008" i="1"/>
  <c r="S1008" i="1" s="1"/>
  <c r="T1008" i="1" s="1"/>
  <c r="R1007" i="1"/>
  <c r="Q1007" i="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R995" i="1"/>
  <c r="Q995" i="1"/>
  <c r="S995" i="1" s="1"/>
  <c r="T995" i="1" s="1"/>
  <c r="R994" i="1"/>
  <c r="Q994" i="1"/>
  <c r="R993" i="1"/>
  <c r="Q993" i="1"/>
  <c r="S993" i="1" s="1"/>
  <c r="T993" i="1" s="1"/>
  <c r="R992" i="1"/>
  <c r="Q992" i="1"/>
  <c r="R991" i="1"/>
  <c r="Q991" i="1"/>
  <c r="R990" i="1"/>
  <c r="Q990" i="1"/>
  <c r="R989" i="1"/>
  <c r="Q989" i="1"/>
  <c r="S989" i="1" s="1"/>
  <c r="T989" i="1" s="1"/>
  <c r="R988" i="1"/>
  <c r="Q988" i="1"/>
  <c r="R987" i="1"/>
  <c r="Q987" i="1"/>
  <c r="S987" i="1" s="1"/>
  <c r="T987" i="1" s="1"/>
  <c r="R986" i="1"/>
  <c r="Q986" i="1"/>
  <c r="R985" i="1"/>
  <c r="Q985" i="1"/>
  <c r="S985" i="1" s="1"/>
  <c r="T985" i="1" s="1"/>
  <c r="R984" i="1"/>
  <c r="Q984" i="1"/>
  <c r="S984" i="1" s="1"/>
  <c r="T984" i="1" s="1"/>
  <c r="R983" i="1"/>
  <c r="Q983" i="1"/>
  <c r="R982" i="1"/>
  <c r="Q982" i="1"/>
  <c r="R981" i="1"/>
  <c r="Q981" i="1"/>
  <c r="S981" i="1" s="1"/>
  <c r="T981" i="1" s="1"/>
  <c r="R980" i="1"/>
  <c r="Q980" i="1"/>
  <c r="R979" i="1"/>
  <c r="Q979" i="1"/>
  <c r="S979" i="1" s="1"/>
  <c r="T979" i="1" s="1"/>
  <c r="R978" i="1"/>
  <c r="Q978" i="1"/>
  <c r="R977" i="1"/>
  <c r="Q977" i="1"/>
  <c r="S977" i="1" s="1"/>
  <c r="T977" i="1" s="1"/>
  <c r="R976" i="1"/>
  <c r="Q976" i="1"/>
  <c r="S976" i="1" s="1"/>
  <c r="T976" i="1" s="1"/>
  <c r="R975" i="1"/>
  <c r="Q975" i="1"/>
  <c r="R974" i="1"/>
  <c r="Q974" i="1"/>
  <c r="R973" i="1"/>
  <c r="Q973" i="1"/>
  <c r="S973" i="1" s="1"/>
  <c r="T973" i="1" s="1"/>
  <c r="R972" i="1"/>
  <c r="Q972" i="1"/>
  <c r="R971" i="1"/>
  <c r="Q971" i="1"/>
  <c r="S971" i="1" s="1"/>
  <c r="T971" i="1" s="1"/>
  <c r="R970" i="1"/>
  <c r="Q970" i="1"/>
  <c r="R969" i="1"/>
  <c r="Q969" i="1"/>
  <c r="S969" i="1" s="1"/>
  <c r="T969" i="1" s="1"/>
  <c r="R968" i="1"/>
  <c r="Q968" i="1"/>
  <c r="S968" i="1" s="1"/>
  <c r="T968" i="1" s="1"/>
  <c r="R967" i="1"/>
  <c r="Q967" i="1"/>
  <c r="R966" i="1"/>
  <c r="Q966" i="1"/>
  <c r="R965" i="1"/>
  <c r="Q965" i="1"/>
  <c r="S965" i="1" s="1"/>
  <c r="T965" i="1" s="1"/>
  <c r="R964" i="1"/>
  <c r="Q964" i="1"/>
  <c r="R963" i="1"/>
  <c r="Q963" i="1"/>
  <c r="S963" i="1" s="1"/>
  <c r="T963" i="1" s="1"/>
  <c r="R962" i="1"/>
  <c r="Q962" i="1"/>
  <c r="R961" i="1"/>
  <c r="Q961" i="1"/>
  <c r="S961" i="1" s="1"/>
  <c r="T961" i="1" s="1"/>
  <c r="R960" i="1"/>
  <c r="Q960" i="1"/>
  <c r="S960" i="1" s="1"/>
  <c r="T960" i="1" s="1"/>
  <c r="R959" i="1"/>
  <c r="Q959" i="1"/>
  <c r="R958" i="1"/>
  <c r="Q958" i="1"/>
  <c r="S958" i="1" s="1"/>
  <c r="T958" i="1" s="1"/>
  <c r="R957" i="1"/>
  <c r="Q957" i="1"/>
  <c r="S957" i="1" s="1"/>
  <c r="T957" i="1" s="1"/>
  <c r="R956" i="1"/>
  <c r="Q956" i="1"/>
  <c r="R955" i="1"/>
  <c r="Q955" i="1"/>
  <c r="S955" i="1" s="1"/>
  <c r="T955" i="1" s="1"/>
  <c r="R954" i="1"/>
  <c r="Q954" i="1"/>
  <c r="R953" i="1"/>
  <c r="Q953" i="1"/>
  <c r="S953" i="1" s="1"/>
  <c r="T953" i="1" s="1"/>
  <c r="R952" i="1"/>
  <c r="Q952" i="1"/>
  <c r="S952" i="1" s="1"/>
  <c r="T952" i="1" s="1"/>
  <c r="R951" i="1"/>
  <c r="Q951" i="1"/>
  <c r="R950" i="1"/>
  <c r="Q950" i="1"/>
  <c r="S950" i="1" s="1"/>
  <c r="T950" i="1" s="1"/>
  <c r="R949" i="1"/>
  <c r="Q949" i="1"/>
  <c r="S949" i="1" s="1"/>
  <c r="T949" i="1" s="1"/>
  <c r="R948" i="1"/>
  <c r="Q948" i="1"/>
  <c r="R947" i="1"/>
  <c r="Q947" i="1"/>
  <c r="S947" i="1" s="1"/>
  <c r="T947" i="1" s="1"/>
  <c r="R946" i="1"/>
  <c r="Q946" i="1"/>
  <c r="R945" i="1"/>
  <c r="Q945" i="1"/>
  <c r="S945" i="1" s="1"/>
  <c r="T945" i="1" s="1"/>
  <c r="R944" i="1"/>
  <c r="Q944" i="1"/>
  <c r="R943" i="1"/>
  <c r="Q943" i="1"/>
  <c r="R942" i="1"/>
  <c r="Q942" i="1"/>
  <c r="S942" i="1" s="1"/>
  <c r="T942" i="1" s="1"/>
  <c r="R941" i="1"/>
  <c r="Q941" i="1"/>
  <c r="S941" i="1" s="1"/>
  <c r="T941" i="1" s="1"/>
  <c r="R940" i="1"/>
  <c r="Q940" i="1"/>
  <c r="R939" i="1"/>
  <c r="Q939" i="1"/>
  <c r="S939" i="1" s="1"/>
  <c r="T939" i="1" s="1"/>
  <c r="R938" i="1"/>
  <c r="Q938" i="1"/>
  <c r="R937" i="1"/>
  <c r="Q937" i="1"/>
  <c r="R936" i="1"/>
  <c r="Q936" i="1"/>
  <c r="S936" i="1" s="1"/>
  <c r="T936" i="1" s="1"/>
  <c r="R935" i="1"/>
  <c r="Q935" i="1"/>
  <c r="R934" i="1"/>
  <c r="Q934" i="1"/>
  <c r="S934" i="1" s="1"/>
  <c r="T934" i="1" s="1"/>
  <c r="R933" i="1"/>
  <c r="Q933" i="1"/>
  <c r="S933" i="1" s="1"/>
  <c r="T933" i="1" s="1"/>
  <c r="R932" i="1"/>
  <c r="Q932" i="1"/>
  <c r="R931" i="1"/>
  <c r="Q931" i="1"/>
  <c r="S931" i="1" s="1"/>
  <c r="T931" i="1" s="1"/>
  <c r="R930" i="1"/>
  <c r="Q930" i="1"/>
  <c r="R929" i="1"/>
  <c r="Q929" i="1"/>
  <c r="S929" i="1" s="1"/>
  <c r="T929" i="1" s="1"/>
  <c r="R928" i="1"/>
  <c r="Q928" i="1"/>
  <c r="S928" i="1" s="1"/>
  <c r="T928" i="1" s="1"/>
  <c r="R927" i="1"/>
  <c r="Q927" i="1"/>
  <c r="R926" i="1"/>
  <c r="Q926" i="1"/>
  <c r="S926" i="1" s="1"/>
  <c r="T926" i="1" s="1"/>
  <c r="R925" i="1"/>
  <c r="Q925" i="1"/>
  <c r="S925" i="1" s="1"/>
  <c r="T925" i="1" s="1"/>
  <c r="R924" i="1"/>
  <c r="Q924" i="1"/>
  <c r="R923" i="1"/>
  <c r="Q923" i="1"/>
  <c r="S923" i="1" s="1"/>
  <c r="T923" i="1" s="1"/>
  <c r="R922" i="1"/>
  <c r="Q922" i="1"/>
  <c r="R921" i="1"/>
  <c r="Q921" i="1"/>
  <c r="R920" i="1"/>
  <c r="Q920" i="1"/>
  <c r="S920" i="1" s="1"/>
  <c r="T920" i="1" s="1"/>
  <c r="R919" i="1"/>
  <c r="Q919" i="1"/>
  <c r="R918" i="1"/>
  <c r="Q918" i="1"/>
  <c r="S918" i="1" s="1"/>
  <c r="T918" i="1" s="1"/>
  <c r="R917" i="1"/>
  <c r="Q917" i="1"/>
  <c r="S917" i="1" s="1"/>
  <c r="T917" i="1" s="1"/>
  <c r="R916" i="1"/>
  <c r="Q916" i="1"/>
  <c r="R915" i="1"/>
  <c r="Q915" i="1"/>
  <c r="S915" i="1" s="1"/>
  <c r="T915" i="1" s="1"/>
  <c r="R914" i="1"/>
  <c r="Q914" i="1"/>
  <c r="R913" i="1"/>
  <c r="Q913" i="1"/>
  <c r="S913" i="1" s="1"/>
  <c r="T913" i="1" s="1"/>
  <c r="R912" i="1"/>
  <c r="Q912" i="1"/>
  <c r="S912" i="1" s="1"/>
  <c r="T912" i="1" s="1"/>
  <c r="R911" i="1"/>
  <c r="Q911" i="1"/>
  <c r="R910" i="1"/>
  <c r="Q910" i="1"/>
  <c r="S910" i="1" s="1"/>
  <c r="T910" i="1" s="1"/>
  <c r="R909" i="1"/>
  <c r="Q909" i="1"/>
  <c r="R908" i="1"/>
  <c r="Q908" i="1"/>
  <c r="R907" i="1"/>
  <c r="Q907" i="1"/>
  <c r="R906" i="1"/>
  <c r="Q906" i="1"/>
  <c r="R905" i="1"/>
  <c r="Q905" i="1"/>
  <c r="S905" i="1" s="1"/>
  <c r="T905" i="1" s="1"/>
  <c r="R904" i="1"/>
  <c r="Q904" i="1"/>
  <c r="S904" i="1" s="1"/>
  <c r="T904" i="1" s="1"/>
  <c r="R903" i="1"/>
  <c r="Q903" i="1"/>
  <c r="R902" i="1"/>
  <c r="Q902" i="1"/>
  <c r="S902" i="1" s="1"/>
  <c r="T902" i="1" s="1"/>
  <c r="R901" i="1"/>
  <c r="Q901" i="1"/>
  <c r="S901" i="1" s="1"/>
  <c r="T901" i="1" s="1"/>
  <c r="R900" i="1"/>
  <c r="Q900" i="1"/>
  <c r="R899" i="1"/>
  <c r="Q899" i="1"/>
  <c r="S899" i="1" s="1"/>
  <c r="T899" i="1" s="1"/>
  <c r="R898" i="1"/>
  <c r="Q898" i="1"/>
  <c r="R897" i="1"/>
  <c r="Q897" i="1"/>
  <c r="S897" i="1" s="1"/>
  <c r="T897" i="1" s="1"/>
  <c r="R896" i="1"/>
  <c r="Q896" i="1"/>
  <c r="S896" i="1" s="1"/>
  <c r="T896" i="1" s="1"/>
  <c r="R895" i="1"/>
  <c r="Q895" i="1"/>
  <c r="R894" i="1"/>
  <c r="Q894" i="1"/>
  <c r="S894" i="1" s="1"/>
  <c r="T894" i="1" s="1"/>
  <c r="R893" i="1"/>
  <c r="Q893" i="1"/>
  <c r="S893" i="1" s="1"/>
  <c r="T893" i="1" s="1"/>
  <c r="R892" i="1"/>
  <c r="Q892" i="1"/>
  <c r="R891" i="1"/>
  <c r="Q891" i="1"/>
  <c r="S891" i="1" s="1"/>
  <c r="T891" i="1" s="1"/>
  <c r="R890" i="1"/>
  <c r="Q890" i="1"/>
  <c r="R889" i="1"/>
  <c r="Q889" i="1"/>
  <c r="S889" i="1" s="1"/>
  <c r="T889" i="1" s="1"/>
  <c r="R888" i="1"/>
  <c r="Q888" i="1"/>
  <c r="S888" i="1" s="1"/>
  <c r="T888" i="1" s="1"/>
  <c r="R887" i="1"/>
  <c r="Q887" i="1"/>
  <c r="R886" i="1"/>
  <c r="Q886" i="1"/>
  <c r="S886" i="1" s="1"/>
  <c r="T886" i="1" s="1"/>
  <c r="R885" i="1"/>
  <c r="Q885" i="1"/>
  <c r="S885" i="1" s="1"/>
  <c r="T885" i="1" s="1"/>
  <c r="R884" i="1"/>
  <c r="Q884" i="1"/>
  <c r="R883" i="1"/>
  <c r="Q883" i="1"/>
  <c r="S883" i="1" s="1"/>
  <c r="T883" i="1" s="1"/>
  <c r="R882" i="1"/>
  <c r="Q882" i="1"/>
  <c r="R881" i="1"/>
  <c r="Q881" i="1"/>
  <c r="S881" i="1" s="1"/>
  <c r="T881" i="1" s="1"/>
  <c r="R880" i="1"/>
  <c r="Q880" i="1"/>
  <c r="S880" i="1" s="1"/>
  <c r="T880" i="1" s="1"/>
  <c r="R879" i="1"/>
  <c r="Q879" i="1"/>
  <c r="R878" i="1"/>
  <c r="Q878" i="1"/>
  <c r="S878" i="1" s="1"/>
  <c r="T878" i="1" s="1"/>
  <c r="R877" i="1"/>
  <c r="Q877" i="1"/>
  <c r="S877" i="1" s="1"/>
  <c r="T877" i="1" s="1"/>
  <c r="R876" i="1"/>
  <c r="Q876" i="1"/>
  <c r="R875" i="1"/>
  <c r="Q875" i="1"/>
  <c r="S875" i="1" s="1"/>
  <c r="T875" i="1" s="1"/>
  <c r="R874" i="1"/>
  <c r="Q874" i="1"/>
  <c r="R873" i="1"/>
  <c r="Q873" i="1"/>
  <c r="S873" i="1" s="1"/>
  <c r="T873" i="1" s="1"/>
  <c r="R872" i="1"/>
  <c r="Q872" i="1"/>
  <c r="R871" i="1"/>
  <c r="Q871" i="1"/>
  <c r="R870" i="1"/>
  <c r="Q870" i="1"/>
  <c r="S870" i="1" s="1"/>
  <c r="T870" i="1" s="1"/>
  <c r="R869" i="1"/>
  <c r="Q869" i="1"/>
  <c r="R868" i="1"/>
  <c r="Q868" i="1"/>
  <c r="R867" i="1"/>
  <c r="Q867" i="1"/>
  <c r="S867" i="1" s="1"/>
  <c r="T867" i="1" s="1"/>
  <c r="R866" i="1"/>
  <c r="Q866" i="1"/>
  <c r="R865" i="1"/>
  <c r="Q865" i="1"/>
  <c r="R864" i="1"/>
  <c r="Q864" i="1"/>
  <c r="S864" i="1" s="1"/>
  <c r="T864" i="1" s="1"/>
  <c r="R863" i="1"/>
  <c r="Q863" i="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S854" i="1" s="1"/>
  <c r="T854" i="1" s="1"/>
  <c r="R853" i="1"/>
  <c r="Q853" i="1"/>
  <c r="S853" i="1" s="1"/>
  <c r="T853" i="1" s="1"/>
  <c r="R852" i="1"/>
  <c r="Q852" i="1"/>
  <c r="R851" i="1"/>
  <c r="Q851" i="1"/>
  <c r="S851" i="1" s="1"/>
  <c r="T851" i="1" s="1"/>
  <c r="R850" i="1"/>
  <c r="Q850" i="1"/>
  <c r="R849" i="1"/>
  <c r="Q849" i="1"/>
  <c r="S849" i="1" s="1"/>
  <c r="T849" i="1" s="1"/>
  <c r="R848" i="1"/>
  <c r="Q848" i="1"/>
  <c r="R847" i="1"/>
  <c r="Q847" i="1"/>
  <c r="R846" i="1"/>
  <c r="Q846" i="1"/>
  <c r="S846" i="1" s="1"/>
  <c r="T846" i="1" s="1"/>
  <c r="R845" i="1"/>
  <c r="Q845" i="1"/>
  <c r="S845" i="1" s="1"/>
  <c r="T845" i="1" s="1"/>
  <c r="R844" i="1"/>
  <c r="Q844" i="1"/>
  <c r="R843" i="1"/>
  <c r="Q843" i="1"/>
  <c r="S843" i="1" s="1"/>
  <c r="T843" i="1" s="1"/>
  <c r="R842" i="1"/>
  <c r="Q842" i="1"/>
  <c r="R841" i="1"/>
  <c r="Q841" i="1"/>
  <c r="S841" i="1" s="1"/>
  <c r="T841" i="1" s="1"/>
  <c r="R840" i="1"/>
  <c r="Q840" i="1"/>
  <c r="S840" i="1" s="1"/>
  <c r="T840" i="1" s="1"/>
  <c r="R839" i="1"/>
  <c r="Q839" i="1"/>
  <c r="R838" i="1"/>
  <c r="Q838" i="1"/>
  <c r="S838" i="1" s="1"/>
  <c r="T838" i="1" s="1"/>
  <c r="R837" i="1"/>
  <c r="Q837" i="1"/>
  <c r="S837" i="1" s="1"/>
  <c r="T837" i="1" s="1"/>
  <c r="R836" i="1"/>
  <c r="Q836" i="1"/>
  <c r="R835" i="1"/>
  <c r="Q835" i="1"/>
  <c r="S835" i="1" s="1"/>
  <c r="T835" i="1" s="1"/>
  <c r="R834" i="1"/>
  <c r="Q834" i="1"/>
  <c r="R833" i="1"/>
  <c r="Q833" i="1"/>
  <c r="S833" i="1" s="1"/>
  <c r="T833" i="1" s="1"/>
  <c r="R832" i="1"/>
  <c r="Q832" i="1"/>
  <c r="R831" i="1"/>
  <c r="Q831" i="1"/>
  <c r="R830" i="1"/>
  <c r="Q830" i="1"/>
  <c r="S830" i="1" s="1"/>
  <c r="T830" i="1" s="1"/>
  <c r="R829" i="1"/>
  <c r="Q829" i="1"/>
  <c r="S829" i="1" s="1"/>
  <c r="T829" i="1" s="1"/>
  <c r="R828" i="1"/>
  <c r="Q828" i="1"/>
  <c r="R827" i="1"/>
  <c r="Q827" i="1"/>
  <c r="S827" i="1" s="1"/>
  <c r="T827" i="1" s="1"/>
  <c r="R826" i="1"/>
  <c r="Q826" i="1"/>
  <c r="R825" i="1"/>
  <c r="Q825" i="1"/>
  <c r="S825" i="1" s="1"/>
  <c r="T825" i="1" s="1"/>
  <c r="R824" i="1"/>
  <c r="Q824" i="1"/>
  <c r="S824" i="1" s="1"/>
  <c r="T824" i="1" s="1"/>
  <c r="R823" i="1"/>
  <c r="Q823" i="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S808" i="1" s="1"/>
  <c r="T808" i="1" s="1"/>
  <c r="R807" i="1"/>
  <c r="Q807" i="1"/>
  <c r="R806" i="1"/>
  <c r="Q806" i="1"/>
  <c r="S806" i="1" s="1"/>
  <c r="T806" i="1" s="1"/>
  <c r="R805" i="1"/>
  <c r="Q805" i="1"/>
  <c r="S805" i="1" s="1"/>
  <c r="T805" i="1" s="1"/>
  <c r="R804" i="1"/>
  <c r="Q804" i="1"/>
  <c r="R803" i="1"/>
  <c r="Q803" i="1"/>
  <c r="S803" i="1" s="1"/>
  <c r="T803" i="1" s="1"/>
  <c r="R802" i="1"/>
  <c r="Q802" i="1"/>
  <c r="R801" i="1"/>
  <c r="Q801" i="1"/>
  <c r="R800" i="1"/>
  <c r="Q800" i="1"/>
  <c r="S800" i="1" s="1"/>
  <c r="T800" i="1" s="1"/>
  <c r="R799" i="1"/>
  <c r="Q799" i="1"/>
  <c r="R798" i="1"/>
  <c r="Q798" i="1"/>
  <c r="S798" i="1" s="1"/>
  <c r="T798" i="1" s="1"/>
  <c r="R797" i="1"/>
  <c r="Q797" i="1"/>
  <c r="S797" i="1" s="1"/>
  <c r="T797" i="1" s="1"/>
  <c r="R796" i="1"/>
  <c r="Q796" i="1"/>
  <c r="R795" i="1"/>
  <c r="Q795" i="1"/>
  <c r="S795" i="1" s="1"/>
  <c r="T795" i="1" s="1"/>
  <c r="R794" i="1"/>
  <c r="Q794" i="1"/>
  <c r="R793" i="1"/>
  <c r="Q793" i="1"/>
  <c r="S793" i="1" s="1"/>
  <c r="T793" i="1" s="1"/>
  <c r="R792" i="1"/>
  <c r="Q792" i="1"/>
  <c r="S792" i="1" s="1"/>
  <c r="T792" i="1" s="1"/>
  <c r="R791" i="1"/>
  <c r="Q791" i="1"/>
  <c r="R790" i="1"/>
  <c r="Q790" i="1"/>
  <c r="R789" i="1"/>
  <c r="Q789" i="1"/>
  <c r="R788" i="1"/>
  <c r="Q788" i="1"/>
  <c r="R787" i="1"/>
  <c r="Q787" i="1"/>
  <c r="S787" i="1" s="1"/>
  <c r="T787" i="1" s="1"/>
  <c r="R786" i="1"/>
  <c r="Q786" i="1"/>
  <c r="R785" i="1"/>
  <c r="Q785" i="1"/>
  <c r="S785" i="1" s="1"/>
  <c r="T785" i="1" s="1"/>
  <c r="R784" i="1"/>
  <c r="Q784" i="1"/>
  <c r="S784" i="1" s="1"/>
  <c r="T784" i="1" s="1"/>
  <c r="R783" i="1"/>
  <c r="Q783" i="1"/>
  <c r="R782" i="1"/>
  <c r="Q782" i="1"/>
  <c r="S782" i="1" s="1"/>
  <c r="T782" i="1" s="1"/>
  <c r="R781" i="1"/>
  <c r="Q781" i="1"/>
  <c r="S781" i="1" s="1"/>
  <c r="T781" i="1" s="1"/>
  <c r="R780" i="1"/>
  <c r="Q780" i="1"/>
  <c r="R779" i="1"/>
  <c r="Q779" i="1"/>
  <c r="S779" i="1" s="1"/>
  <c r="T779" i="1" s="1"/>
  <c r="R778" i="1"/>
  <c r="Q778" i="1"/>
  <c r="R777" i="1"/>
  <c r="Q777" i="1"/>
  <c r="S777" i="1" s="1"/>
  <c r="T777" i="1" s="1"/>
  <c r="R776" i="1"/>
  <c r="Q776" i="1"/>
  <c r="S776" i="1" s="1"/>
  <c r="T776" i="1" s="1"/>
  <c r="R775" i="1"/>
  <c r="Q775" i="1"/>
  <c r="R774" i="1"/>
  <c r="Q774" i="1"/>
  <c r="S774" i="1" s="1"/>
  <c r="T774" i="1" s="1"/>
  <c r="R773" i="1"/>
  <c r="Q773" i="1"/>
  <c r="S773" i="1" s="1"/>
  <c r="T773" i="1" s="1"/>
  <c r="R772" i="1"/>
  <c r="Q772" i="1"/>
  <c r="R771" i="1"/>
  <c r="Q771" i="1"/>
  <c r="S771" i="1" s="1"/>
  <c r="T771" i="1" s="1"/>
  <c r="R770" i="1"/>
  <c r="Q770" i="1"/>
  <c r="R769" i="1"/>
  <c r="Q769" i="1"/>
  <c r="S769" i="1" s="1"/>
  <c r="T769" i="1" s="1"/>
  <c r="R768" i="1"/>
  <c r="Q768" i="1"/>
  <c r="S768" i="1" s="1"/>
  <c r="T768" i="1" s="1"/>
  <c r="R767" i="1"/>
  <c r="Q767" i="1"/>
  <c r="R766" i="1"/>
  <c r="Q766" i="1"/>
  <c r="S766" i="1" s="1"/>
  <c r="T766" i="1" s="1"/>
  <c r="R765" i="1"/>
  <c r="Q765" i="1"/>
  <c r="S765" i="1" s="1"/>
  <c r="T765" i="1" s="1"/>
  <c r="R764" i="1"/>
  <c r="Q764" i="1"/>
  <c r="R763" i="1"/>
  <c r="Q763" i="1"/>
  <c r="R762" i="1"/>
  <c r="Q762" i="1"/>
  <c r="R761" i="1"/>
  <c r="Q761" i="1"/>
  <c r="R760" i="1"/>
  <c r="Q760" i="1"/>
  <c r="R759" i="1"/>
  <c r="Q759" i="1"/>
  <c r="R758" i="1"/>
  <c r="Q758" i="1"/>
  <c r="S758" i="1" s="1"/>
  <c r="T758" i="1" s="1"/>
  <c r="R757" i="1"/>
  <c r="Q757" i="1"/>
  <c r="S757" i="1" s="1"/>
  <c r="T757" i="1" s="1"/>
  <c r="R756" i="1"/>
  <c r="Q756" i="1"/>
  <c r="R755" i="1"/>
  <c r="Q755" i="1"/>
  <c r="R754" i="1"/>
  <c r="Q754" i="1"/>
  <c r="R753" i="1"/>
  <c r="Q753" i="1"/>
  <c r="S753" i="1" s="1"/>
  <c r="T753" i="1" s="1"/>
  <c r="R752" i="1"/>
  <c r="Q752" i="1"/>
  <c r="R751" i="1"/>
  <c r="Q751" i="1"/>
  <c r="R750" i="1"/>
  <c r="Q750" i="1"/>
  <c r="S750" i="1" s="1"/>
  <c r="T750" i="1" s="1"/>
  <c r="R749" i="1"/>
  <c r="Q749" i="1"/>
  <c r="S749" i="1" s="1"/>
  <c r="T749" i="1" s="1"/>
  <c r="R748" i="1"/>
  <c r="Q748" i="1"/>
  <c r="R747" i="1"/>
  <c r="Q747" i="1"/>
  <c r="S747" i="1" s="1"/>
  <c r="T747" i="1" s="1"/>
  <c r="R746" i="1"/>
  <c r="Q746" i="1"/>
  <c r="R745" i="1"/>
  <c r="Q745" i="1"/>
  <c r="S745" i="1" s="1"/>
  <c r="T745" i="1" s="1"/>
  <c r="R744" i="1"/>
  <c r="Q744" i="1"/>
  <c r="S744" i="1" s="1"/>
  <c r="T744" i="1" s="1"/>
  <c r="R743" i="1"/>
  <c r="Q743" i="1"/>
  <c r="R742" i="1"/>
  <c r="Q742" i="1"/>
  <c r="S742" i="1" s="1"/>
  <c r="T742" i="1" s="1"/>
  <c r="R741" i="1"/>
  <c r="Q741" i="1"/>
  <c r="S741" i="1" s="1"/>
  <c r="T741" i="1" s="1"/>
  <c r="R740" i="1"/>
  <c r="Q740" i="1"/>
  <c r="R739" i="1"/>
  <c r="Q739" i="1"/>
  <c r="S739" i="1" s="1"/>
  <c r="T739" i="1" s="1"/>
  <c r="R738" i="1"/>
  <c r="Q738" i="1"/>
  <c r="R737" i="1"/>
  <c r="Q737" i="1"/>
  <c r="S737" i="1" s="1"/>
  <c r="T737" i="1" s="1"/>
  <c r="R736" i="1"/>
  <c r="Q736" i="1"/>
  <c r="S736" i="1" s="1"/>
  <c r="T736" i="1" s="1"/>
  <c r="R735" i="1"/>
  <c r="Q735" i="1"/>
  <c r="R734" i="1"/>
  <c r="Q734" i="1"/>
  <c r="S734" i="1" s="1"/>
  <c r="T734" i="1" s="1"/>
  <c r="R733" i="1"/>
  <c r="Q733" i="1"/>
  <c r="S733" i="1" s="1"/>
  <c r="T733" i="1" s="1"/>
  <c r="R732" i="1"/>
  <c r="Q732" i="1"/>
  <c r="R731" i="1"/>
  <c r="Q731" i="1"/>
  <c r="S731" i="1" s="1"/>
  <c r="T731" i="1" s="1"/>
  <c r="R730" i="1"/>
  <c r="Q730" i="1"/>
  <c r="R729" i="1"/>
  <c r="Q729" i="1"/>
  <c r="S729" i="1" s="1"/>
  <c r="T729" i="1" s="1"/>
  <c r="R728" i="1"/>
  <c r="Q728" i="1"/>
  <c r="S728" i="1" s="1"/>
  <c r="T728" i="1" s="1"/>
  <c r="R727" i="1"/>
  <c r="Q727" i="1"/>
  <c r="R726" i="1"/>
  <c r="Q726" i="1"/>
  <c r="R725" i="1"/>
  <c r="Q725" i="1"/>
  <c r="R724" i="1"/>
  <c r="Q724" i="1"/>
  <c r="R723" i="1"/>
  <c r="Q723" i="1"/>
  <c r="S723" i="1" s="1"/>
  <c r="T723" i="1" s="1"/>
  <c r="R722" i="1"/>
  <c r="Q722" i="1"/>
  <c r="R721" i="1"/>
  <c r="Q721" i="1"/>
  <c r="S721" i="1" s="1"/>
  <c r="T721" i="1" s="1"/>
  <c r="R720" i="1"/>
  <c r="Q720" i="1"/>
  <c r="R719" i="1"/>
  <c r="Q719" i="1"/>
  <c r="R718" i="1"/>
  <c r="Q718" i="1"/>
  <c r="R717" i="1"/>
  <c r="Q717" i="1"/>
  <c r="R716" i="1"/>
  <c r="Q716" i="1"/>
  <c r="R715" i="1"/>
  <c r="Q715" i="1"/>
  <c r="S715" i="1" s="1"/>
  <c r="T715" i="1" s="1"/>
  <c r="R714" i="1"/>
  <c r="Q714" i="1"/>
  <c r="R713" i="1"/>
  <c r="Q713" i="1"/>
  <c r="S713" i="1" s="1"/>
  <c r="T713" i="1" s="1"/>
  <c r="R712" i="1"/>
  <c r="Q712" i="1"/>
  <c r="S712" i="1" s="1"/>
  <c r="T712" i="1" s="1"/>
  <c r="R711" i="1"/>
  <c r="Q711" i="1"/>
  <c r="R710" i="1"/>
  <c r="Q710" i="1"/>
  <c r="S710" i="1" s="1"/>
  <c r="T710" i="1" s="1"/>
  <c r="R709" i="1"/>
  <c r="Q709" i="1"/>
  <c r="S709" i="1" s="1"/>
  <c r="T709" i="1" s="1"/>
  <c r="R708" i="1"/>
  <c r="Q708" i="1"/>
  <c r="R707" i="1"/>
  <c r="Q707" i="1"/>
  <c r="S707" i="1" s="1"/>
  <c r="T707" i="1" s="1"/>
  <c r="R706" i="1"/>
  <c r="Q706" i="1"/>
  <c r="R705" i="1"/>
  <c r="Q705" i="1"/>
  <c r="S705" i="1" s="1"/>
  <c r="T705" i="1" s="1"/>
  <c r="R704" i="1"/>
  <c r="Q704" i="1"/>
  <c r="S704" i="1" s="1"/>
  <c r="T704" i="1" s="1"/>
  <c r="R703" i="1"/>
  <c r="Q703" i="1"/>
  <c r="R702" i="1"/>
  <c r="Q702" i="1"/>
  <c r="S702" i="1" s="1"/>
  <c r="T702" i="1" s="1"/>
  <c r="R701" i="1"/>
  <c r="Q701" i="1"/>
  <c r="S701" i="1" s="1"/>
  <c r="T701" i="1" s="1"/>
  <c r="R700" i="1"/>
  <c r="Q700" i="1"/>
  <c r="R699" i="1"/>
  <c r="Q699" i="1"/>
  <c r="S699" i="1" s="1"/>
  <c r="T699" i="1" s="1"/>
  <c r="R698" i="1"/>
  <c r="Q698" i="1"/>
  <c r="R697" i="1"/>
  <c r="Q697" i="1"/>
  <c r="R696" i="1"/>
  <c r="Q696" i="1"/>
  <c r="S696" i="1" s="1"/>
  <c r="T696" i="1" s="1"/>
  <c r="R695" i="1"/>
  <c r="Q695" i="1"/>
  <c r="R694" i="1"/>
  <c r="Q694" i="1"/>
  <c r="S694" i="1" s="1"/>
  <c r="T694" i="1" s="1"/>
  <c r="R693" i="1"/>
  <c r="Q693" i="1"/>
  <c r="S693" i="1" s="1"/>
  <c r="T693" i="1" s="1"/>
  <c r="R692" i="1"/>
  <c r="Q692" i="1"/>
  <c r="R691" i="1"/>
  <c r="Q691" i="1"/>
  <c r="S691" i="1" s="1"/>
  <c r="T691" i="1" s="1"/>
  <c r="R690" i="1"/>
  <c r="Q690" i="1"/>
  <c r="R689" i="1"/>
  <c r="Q689" i="1"/>
  <c r="S689" i="1" s="1"/>
  <c r="T689" i="1" s="1"/>
  <c r="R688" i="1"/>
  <c r="Q688" i="1"/>
  <c r="S688" i="1" s="1"/>
  <c r="T688" i="1" s="1"/>
  <c r="R687" i="1"/>
  <c r="Q687" i="1"/>
  <c r="R686" i="1"/>
  <c r="Q686" i="1"/>
  <c r="S686" i="1" s="1"/>
  <c r="T686" i="1" s="1"/>
  <c r="R685" i="1"/>
  <c r="Q685" i="1"/>
  <c r="R684" i="1"/>
  <c r="Q684" i="1"/>
  <c r="R683" i="1"/>
  <c r="Q683" i="1"/>
  <c r="S683" i="1" s="1"/>
  <c r="T683" i="1" s="1"/>
  <c r="R682" i="1"/>
  <c r="Q682" i="1"/>
  <c r="R681" i="1"/>
  <c r="Q681" i="1"/>
  <c r="R680" i="1"/>
  <c r="Q680" i="1"/>
  <c r="S680" i="1" s="1"/>
  <c r="T680" i="1" s="1"/>
  <c r="R679" i="1"/>
  <c r="Q679" i="1"/>
  <c r="R678" i="1"/>
  <c r="Q678" i="1"/>
  <c r="S678" i="1" s="1"/>
  <c r="T678" i="1" s="1"/>
  <c r="R677" i="1"/>
  <c r="Q677" i="1"/>
  <c r="S677" i="1" s="1"/>
  <c r="T677" i="1" s="1"/>
  <c r="R676" i="1"/>
  <c r="Q676" i="1"/>
  <c r="R675" i="1"/>
  <c r="Q675" i="1"/>
  <c r="R674" i="1"/>
  <c r="Q674" i="1"/>
  <c r="R673" i="1"/>
  <c r="Q673" i="1"/>
  <c r="S673" i="1" s="1"/>
  <c r="T673" i="1" s="1"/>
  <c r="R672" i="1"/>
  <c r="Q672" i="1"/>
  <c r="R671" i="1"/>
  <c r="Q671" i="1"/>
  <c r="R670" i="1"/>
  <c r="Q670" i="1"/>
  <c r="S670" i="1" s="1"/>
  <c r="T670" i="1" s="1"/>
  <c r="R669" i="1"/>
  <c r="Q669" i="1"/>
  <c r="S669" i="1" s="1"/>
  <c r="T669" i="1" s="1"/>
  <c r="R668" i="1"/>
  <c r="Q668" i="1"/>
  <c r="R667" i="1"/>
  <c r="Q667" i="1"/>
  <c r="S667" i="1" s="1"/>
  <c r="T667" i="1" s="1"/>
  <c r="R666" i="1"/>
  <c r="Q666" i="1"/>
  <c r="R665" i="1"/>
  <c r="Q665" i="1"/>
  <c r="S665" i="1" s="1"/>
  <c r="T665" i="1" s="1"/>
  <c r="R664" i="1"/>
  <c r="Q664" i="1"/>
  <c r="S664" i="1" s="1"/>
  <c r="T664" i="1" s="1"/>
  <c r="R663" i="1"/>
  <c r="Q663" i="1"/>
  <c r="R662" i="1"/>
  <c r="Q662" i="1"/>
  <c r="S662" i="1" s="1"/>
  <c r="T662" i="1" s="1"/>
  <c r="R661" i="1"/>
  <c r="Q661" i="1"/>
  <c r="S661" i="1" s="1"/>
  <c r="T661" i="1" s="1"/>
  <c r="R660" i="1"/>
  <c r="Q660" i="1"/>
  <c r="R659" i="1"/>
  <c r="Q659" i="1"/>
  <c r="R658" i="1"/>
  <c r="Q658" i="1"/>
  <c r="R657" i="1"/>
  <c r="Q657" i="1"/>
  <c r="S657" i="1" s="1"/>
  <c r="T657" i="1" s="1"/>
  <c r="R656" i="1"/>
  <c r="Q656" i="1"/>
  <c r="S656" i="1" s="1"/>
  <c r="T656" i="1" s="1"/>
  <c r="R655" i="1"/>
  <c r="Q655" i="1"/>
  <c r="R654" i="1"/>
  <c r="Q654" i="1"/>
  <c r="S654" i="1" s="1"/>
  <c r="T654" i="1" s="1"/>
  <c r="R653" i="1"/>
  <c r="Q653" i="1"/>
  <c r="S653" i="1" s="1"/>
  <c r="T653" i="1" s="1"/>
  <c r="R652" i="1"/>
  <c r="Q652" i="1"/>
  <c r="R651" i="1"/>
  <c r="Q651" i="1"/>
  <c r="S651" i="1" s="1"/>
  <c r="T651" i="1" s="1"/>
  <c r="R650" i="1"/>
  <c r="Q650" i="1"/>
  <c r="R649" i="1"/>
  <c r="Q649" i="1"/>
  <c r="S649" i="1" s="1"/>
  <c r="T649" i="1" s="1"/>
  <c r="R648" i="1"/>
  <c r="Q648" i="1"/>
  <c r="S648" i="1" s="1"/>
  <c r="T648" i="1" s="1"/>
  <c r="R647" i="1"/>
  <c r="Q647" i="1"/>
  <c r="R646" i="1"/>
  <c r="Q646" i="1"/>
  <c r="R645" i="1"/>
  <c r="Q645" i="1"/>
  <c r="S645" i="1" s="1"/>
  <c r="T645" i="1" s="1"/>
  <c r="R644" i="1"/>
  <c r="Q644" i="1"/>
  <c r="R643" i="1"/>
  <c r="Q643" i="1"/>
  <c r="S643" i="1" s="1"/>
  <c r="T643" i="1" s="1"/>
  <c r="R642" i="1"/>
  <c r="Q642" i="1"/>
  <c r="R641" i="1"/>
  <c r="Q641" i="1"/>
  <c r="S641" i="1" s="1"/>
  <c r="T641" i="1" s="1"/>
  <c r="R640" i="1"/>
  <c r="Q640" i="1"/>
  <c r="R639" i="1"/>
  <c r="Q639" i="1"/>
  <c r="R638" i="1"/>
  <c r="Q638" i="1"/>
  <c r="S638" i="1" s="1"/>
  <c r="T638" i="1" s="1"/>
  <c r="R637" i="1"/>
  <c r="Q637" i="1"/>
  <c r="S637" i="1" s="1"/>
  <c r="T637" i="1" s="1"/>
  <c r="R636" i="1"/>
  <c r="Q636" i="1"/>
  <c r="R635" i="1"/>
  <c r="Q635" i="1"/>
  <c r="S635" i="1" s="1"/>
  <c r="T635" i="1" s="1"/>
  <c r="R634" i="1"/>
  <c r="Q634" i="1"/>
  <c r="R633" i="1"/>
  <c r="Q633" i="1"/>
  <c r="S633" i="1" s="1"/>
  <c r="T633" i="1" s="1"/>
  <c r="R632" i="1"/>
  <c r="Q632" i="1"/>
  <c r="S632" i="1" s="1"/>
  <c r="T632" i="1" s="1"/>
  <c r="R631" i="1"/>
  <c r="Q631" i="1"/>
  <c r="R630" i="1"/>
  <c r="Q630" i="1"/>
  <c r="S630" i="1" s="1"/>
  <c r="T630" i="1" s="1"/>
  <c r="R629" i="1"/>
  <c r="Q629" i="1"/>
  <c r="S629" i="1" s="1"/>
  <c r="T629" i="1" s="1"/>
  <c r="R628" i="1"/>
  <c r="Q628" i="1"/>
  <c r="R627" i="1"/>
  <c r="Q627" i="1"/>
  <c r="S627" i="1" s="1"/>
  <c r="T627" i="1" s="1"/>
  <c r="R626" i="1"/>
  <c r="Q626" i="1"/>
  <c r="R625" i="1"/>
  <c r="Q625" i="1"/>
  <c r="S625" i="1" s="1"/>
  <c r="T625" i="1" s="1"/>
  <c r="R624" i="1"/>
  <c r="Q624" i="1"/>
  <c r="S624" i="1" s="1"/>
  <c r="T624" i="1" s="1"/>
  <c r="R623" i="1"/>
  <c r="Q623" i="1"/>
  <c r="R622" i="1"/>
  <c r="Q622" i="1"/>
  <c r="S622" i="1" s="1"/>
  <c r="T622" i="1" s="1"/>
  <c r="R621" i="1"/>
  <c r="Q621" i="1"/>
  <c r="S621" i="1" s="1"/>
  <c r="T621" i="1" s="1"/>
  <c r="R620" i="1"/>
  <c r="Q620" i="1"/>
  <c r="R619" i="1"/>
  <c r="Q619" i="1"/>
  <c r="S619" i="1" s="1"/>
  <c r="T619" i="1" s="1"/>
  <c r="R618" i="1"/>
  <c r="Q618" i="1"/>
  <c r="R617" i="1"/>
  <c r="Q617" i="1"/>
  <c r="S617" i="1" s="1"/>
  <c r="T617" i="1" s="1"/>
  <c r="R616" i="1"/>
  <c r="Q616" i="1"/>
  <c r="S616" i="1" s="1"/>
  <c r="T616" i="1" s="1"/>
  <c r="R615" i="1"/>
  <c r="Q615" i="1"/>
  <c r="R614" i="1"/>
  <c r="Q614" i="1"/>
  <c r="S614" i="1" s="1"/>
  <c r="T614" i="1" s="1"/>
  <c r="R613" i="1"/>
  <c r="Q613" i="1"/>
  <c r="S613" i="1" s="1"/>
  <c r="T613" i="1" s="1"/>
  <c r="R612" i="1"/>
  <c r="Q612" i="1"/>
  <c r="R611" i="1"/>
  <c r="Q611" i="1"/>
  <c r="S611" i="1" s="1"/>
  <c r="T611" i="1" s="1"/>
  <c r="R610" i="1"/>
  <c r="Q610" i="1"/>
  <c r="R609" i="1"/>
  <c r="Q609" i="1"/>
  <c r="S609" i="1" s="1"/>
  <c r="T609" i="1" s="1"/>
  <c r="R608" i="1"/>
  <c r="Q608" i="1"/>
  <c r="S608" i="1" s="1"/>
  <c r="T608" i="1" s="1"/>
  <c r="R607" i="1"/>
  <c r="Q607" i="1"/>
  <c r="R606" i="1"/>
  <c r="Q606" i="1"/>
  <c r="S606" i="1" s="1"/>
  <c r="T606" i="1" s="1"/>
  <c r="R605" i="1"/>
  <c r="Q605" i="1"/>
  <c r="S605" i="1" s="1"/>
  <c r="T605" i="1" s="1"/>
  <c r="R604" i="1"/>
  <c r="Q604" i="1"/>
  <c r="R603" i="1"/>
  <c r="Q603" i="1"/>
  <c r="S603" i="1" s="1"/>
  <c r="T603" i="1" s="1"/>
  <c r="R602" i="1"/>
  <c r="Q602" i="1"/>
  <c r="R601" i="1"/>
  <c r="Q601" i="1"/>
  <c r="S601" i="1" s="1"/>
  <c r="T601" i="1" s="1"/>
  <c r="R600" i="1"/>
  <c r="Q600" i="1"/>
  <c r="S600" i="1" s="1"/>
  <c r="T600" i="1" s="1"/>
  <c r="R599" i="1"/>
  <c r="Q599" i="1"/>
  <c r="R598" i="1"/>
  <c r="Q598" i="1"/>
  <c r="S598" i="1" s="1"/>
  <c r="T598" i="1" s="1"/>
  <c r="R597" i="1"/>
  <c r="Q597" i="1"/>
  <c r="S597" i="1" s="1"/>
  <c r="T597" i="1" s="1"/>
  <c r="R596" i="1"/>
  <c r="Q596" i="1"/>
  <c r="R595" i="1"/>
  <c r="Q595" i="1"/>
  <c r="S595" i="1" s="1"/>
  <c r="T595" i="1" s="1"/>
  <c r="R594" i="1"/>
  <c r="Q594" i="1"/>
  <c r="R593" i="1"/>
  <c r="Q593" i="1"/>
  <c r="S593" i="1" s="1"/>
  <c r="T593" i="1" s="1"/>
  <c r="R592" i="1"/>
  <c r="Q592" i="1"/>
  <c r="S592" i="1" s="1"/>
  <c r="T592" i="1" s="1"/>
  <c r="R591" i="1"/>
  <c r="Q591" i="1"/>
  <c r="R590" i="1"/>
  <c r="Q590" i="1"/>
  <c r="S590" i="1" s="1"/>
  <c r="T590" i="1" s="1"/>
  <c r="R589" i="1"/>
  <c r="Q589" i="1"/>
  <c r="S589" i="1" s="1"/>
  <c r="T589" i="1" s="1"/>
  <c r="R588" i="1"/>
  <c r="Q588" i="1"/>
  <c r="R587" i="1"/>
  <c r="Q587" i="1"/>
  <c r="R586" i="1"/>
  <c r="Q586" i="1"/>
  <c r="R585" i="1"/>
  <c r="Q585" i="1"/>
  <c r="S585" i="1" s="1"/>
  <c r="T585" i="1" s="1"/>
  <c r="R584" i="1"/>
  <c r="Q584" i="1"/>
  <c r="S584" i="1" s="1"/>
  <c r="T584" i="1" s="1"/>
  <c r="R583" i="1"/>
  <c r="Q583" i="1"/>
  <c r="R582" i="1"/>
  <c r="Q582" i="1"/>
  <c r="S582" i="1" s="1"/>
  <c r="T582" i="1" s="1"/>
  <c r="R581" i="1"/>
  <c r="Q581" i="1"/>
  <c r="S581" i="1" s="1"/>
  <c r="T581" i="1" s="1"/>
  <c r="R580" i="1"/>
  <c r="Q580" i="1"/>
  <c r="R579" i="1"/>
  <c r="Q579" i="1"/>
  <c r="S579" i="1" s="1"/>
  <c r="T579" i="1" s="1"/>
  <c r="R578" i="1"/>
  <c r="Q578" i="1"/>
  <c r="R577" i="1"/>
  <c r="Q577" i="1"/>
  <c r="S577" i="1" s="1"/>
  <c r="T577" i="1" s="1"/>
  <c r="R576" i="1"/>
  <c r="Q576" i="1"/>
  <c r="S576" i="1" s="1"/>
  <c r="T576" i="1" s="1"/>
  <c r="R575" i="1"/>
  <c r="Q575" i="1"/>
  <c r="R574" i="1"/>
  <c r="Q574" i="1"/>
  <c r="R573" i="1"/>
  <c r="Q573" i="1"/>
  <c r="S573" i="1" s="1"/>
  <c r="T573" i="1" s="1"/>
  <c r="R572" i="1"/>
  <c r="Q572" i="1"/>
  <c r="R571" i="1"/>
  <c r="Q571" i="1"/>
  <c r="S571" i="1" s="1"/>
  <c r="T571" i="1" s="1"/>
  <c r="R570" i="1"/>
  <c r="Q570" i="1"/>
  <c r="R569" i="1"/>
  <c r="Q569" i="1"/>
  <c r="S569" i="1" s="1"/>
  <c r="T569" i="1" s="1"/>
  <c r="R568" i="1"/>
  <c r="Q568" i="1"/>
  <c r="S568" i="1" s="1"/>
  <c r="T568" i="1" s="1"/>
  <c r="R567" i="1"/>
  <c r="Q567" i="1"/>
  <c r="R566" i="1"/>
  <c r="Q566" i="1"/>
  <c r="S566" i="1" s="1"/>
  <c r="T566" i="1" s="1"/>
  <c r="R565" i="1"/>
  <c r="Q565" i="1"/>
  <c r="S565" i="1" s="1"/>
  <c r="T565" i="1" s="1"/>
  <c r="R564" i="1"/>
  <c r="Q564" i="1"/>
  <c r="R563" i="1"/>
  <c r="Q563" i="1"/>
  <c r="S563" i="1" s="1"/>
  <c r="T563" i="1" s="1"/>
  <c r="R562" i="1"/>
  <c r="Q562" i="1"/>
  <c r="R561" i="1"/>
  <c r="Q561" i="1"/>
  <c r="S561" i="1" s="1"/>
  <c r="T561" i="1" s="1"/>
  <c r="R560" i="1"/>
  <c r="Q560" i="1"/>
  <c r="S560" i="1" s="1"/>
  <c r="T560" i="1" s="1"/>
  <c r="R559" i="1"/>
  <c r="Q559" i="1"/>
  <c r="R558" i="1"/>
  <c r="Q558" i="1"/>
  <c r="S558" i="1" s="1"/>
  <c r="T558" i="1" s="1"/>
  <c r="R557" i="1"/>
  <c r="Q557" i="1"/>
  <c r="S557" i="1" s="1"/>
  <c r="T557" i="1" s="1"/>
  <c r="R556" i="1"/>
  <c r="Q556" i="1"/>
  <c r="R555" i="1"/>
  <c r="Q555" i="1"/>
  <c r="S555" i="1" s="1"/>
  <c r="T555" i="1" s="1"/>
  <c r="R554" i="1"/>
  <c r="Q554" i="1"/>
  <c r="R553" i="1"/>
  <c r="Q553" i="1"/>
  <c r="S553" i="1" s="1"/>
  <c r="T553" i="1" s="1"/>
  <c r="R552" i="1"/>
  <c r="Q552" i="1"/>
  <c r="S552" i="1" s="1"/>
  <c r="T552" i="1" s="1"/>
  <c r="R551" i="1"/>
  <c r="Q551" i="1"/>
  <c r="R550" i="1"/>
  <c r="Q550" i="1"/>
  <c r="S550" i="1" s="1"/>
  <c r="T550" i="1" s="1"/>
  <c r="R549" i="1"/>
  <c r="Q549" i="1"/>
  <c r="S549" i="1" s="1"/>
  <c r="T549" i="1" s="1"/>
  <c r="R548" i="1"/>
  <c r="Q548" i="1"/>
  <c r="R547" i="1"/>
  <c r="Q547" i="1"/>
  <c r="S547" i="1" s="1"/>
  <c r="T547" i="1" s="1"/>
  <c r="R546" i="1"/>
  <c r="Q546" i="1"/>
  <c r="R545" i="1"/>
  <c r="Q545" i="1"/>
  <c r="S545" i="1" s="1"/>
  <c r="T545" i="1" s="1"/>
  <c r="R544" i="1"/>
  <c r="Q544" i="1"/>
  <c r="S544" i="1" s="1"/>
  <c r="T544" i="1" s="1"/>
  <c r="R543" i="1"/>
  <c r="Q543" i="1"/>
  <c r="R542" i="1"/>
  <c r="Q542" i="1"/>
  <c r="S542" i="1" s="1"/>
  <c r="T542" i="1" s="1"/>
  <c r="R541" i="1"/>
  <c r="Q541" i="1"/>
  <c r="S541" i="1" s="1"/>
  <c r="T541" i="1" s="1"/>
  <c r="R540" i="1"/>
  <c r="Q540" i="1"/>
  <c r="R539" i="1"/>
  <c r="Q539" i="1"/>
  <c r="S539" i="1" s="1"/>
  <c r="T539" i="1" s="1"/>
  <c r="R538" i="1"/>
  <c r="Q538" i="1"/>
  <c r="R537" i="1"/>
  <c r="Q537" i="1"/>
  <c r="S537" i="1" s="1"/>
  <c r="T537" i="1" s="1"/>
  <c r="R536" i="1"/>
  <c r="Q536" i="1"/>
  <c r="S536" i="1" s="1"/>
  <c r="T536" i="1" s="1"/>
  <c r="R535" i="1"/>
  <c r="Q535" i="1"/>
  <c r="R534" i="1"/>
  <c r="Q534" i="1"/>
  <c r="S534" i="1" s="1"/>
  <c r="T534" i="1" s="1"/>
  <c r="R533" i="1"/>
  <c r="Q533" i="1"/>
  <c r="S533" i="1" s="1"/>
  <c r="T533" i="1" s="1"/>
  <c r="R532" i="1"/>
  <c r="Q532" i="1"/>
  <c r="R531" i="1"/>
  <c r="Q531" i="1"/>
  <c r="S531" i="1" s="1"/>
  <c r="T531" i="1" s="1"/>
  <c r="R530" i="1"/>
  <c r="Q530" i="1"/>
  <c r="R529" i="1"/>
  <c r="Q529" i="1"/>
  <c r="S529" i="1" s="1"/>
  <c r="T529" i="1" s="1"/>
  <c r="R528" i="1"/>
  <c r="Q528" i="1"/>
  <c r="S528" i="1" s="1"/>
  <c r="T528" i="1" s="1"/>
  <c r="R527" i="1"/>
  <c r="Q527" i="1"/>
  <c r="R526" i="1"/>
  <c r="Q526" i="1"/>
  <c r="S526" i="1" s="1"/>
  <c r="T526" i="1" s="1"/>
  <c r="R525" i="1"/>
  <c r="Q525" i="1"/>
  <c r="S525" i="1" s="1"/>
  <c r="T525" i="1" s="1"/>
  <c r="R524" i="1"/>
  <c r="Q524" i="1"/>
  <c r="R523" i="1"/>
  <c r="Q523" i="1"/>
  <c r="S523" i="1" s="1"/>
  <c r="T523" i="1" s="1"/>
  <c r="R522" i="1"/>
  <c r="Q522" i="1"/>
  <c r="R521" i="1"/>
  <c r="Q521" i="1"/>
  <c r="S521" i="1" s="1"/>
  <c r="T521" i="1" s="1"/>
  <c r="R520" i="1"/>
  <c r="Q520" i="1"/>
  <c r="S520" i="1" s="1"/>
  <c r="T520" i="1" s="1"/>
  <c r="R519" i="1"/>
  <c r="Q519" i="1"/>
  <c r="R518" i="1"/>
  <c r="Q518" i="1"/>
  <c r="S518" i="1" s="1"/>
  <c r="T518" i="1" s="1"/>
  <c r="R517" i="1"/>
  <c r="Q517" i="1"/>
  <c r="S517" i="1" s="1"/>
  <c r="T517" i="1" s="1"/>
  <c r="R516" i="1"/>
  <c r="Q516" i="1"/>
  <c r="R515" i="1"/>
  <c r="Q515" i="1"/>
  <c r="S515" i="1" s="1"/>
  <c r="T515" i="1" s="1"/>
  <c r="R514" i="1"/>
  <c r="Q514" i="1"/>
  <c r="R513" i="1"/>
  <c r="Q513" i="1"/>
  <c r="S513" i="1" s="1"/>
  <c r="T513" i="1" s="1"/>
  <c r="R512" i="1"/>
  <c r="Q512" i="1"/>
  <c r="S512" i="1" s="1"/>
  <c r="T512" i="1" s="1"/>
  <c r="R511" i="1"/>
  <c r="Q511" i="1"/>
  <c r="R510" i="1"/>
  <c r="Q510" i="1"/>
  <c r="S510" i="1" s="1"/>
  <c r="T510" i="1" s="1"/>
  <c r="R509" i="1"/>
  <c r="Q509" i="1"/>
  <c r="R508" i="1"/>
  <c r="Q508" i="1"/>
  <c r="R507" i="1"/>
  <c r="Q507" i="1"/>
  <c r="S507" i="1" s="1"/>
  <c r="T507" i="1" s="1"/>
  <c r="R506" i="1"/>
  <c r="Q506" i="1"/>
  <c r="R505" i="1"/>
  <c r="Q505" i="1"/>
  <c r="S505" i="1" s="1"/>
  <c r="T505" i="1" s="1"/>
  <c r="R504" i="1"/>
  <c r="Q504" i="1"/>
  <c r="S504" i="1" s="1"/>
  <c r="T504" i="1" s="1"/>
  <c r="R503" i="1"/>
  <c r="Q503" i="1"/>
  <c r="R502" i="1"/>
  <c r="Q502" i="1"/>
  <c r="S502" i="1" s="1"/>
  <c r="T502" i="1" s="1"/>
  <c r="R501" i="1"/>
  <c r="Q501" i="1"/>
  <c r="S501" i="1" s="1"/>
  <c r="T501" i="1" s="1"/>
  <c r="R500" i="1"/>
  <c r="Q500" i="1"/>
  <c r="R499" i="1"/>
  <c r="Q499" i="1"/>
  <c r="S499" i="1" s="1"/>
  <c r="T499" i="1" s="1"/>
  <c r="R498" i="1"/>
  <c r="Q498" i="1"/>
  <c r="R497" i="1"/>
  <c r="Q497" i="1"/>
  <c r="S497" i="1" s="1"/>
  <c r="T497" i="1" s="1"/>
  <c r="R496" i="1"/>
  <c r="Q496" i="1"/>
  <c r="S496" i="1" s="1"/>
  <c r="T496" i="1" s="1"/>
  <c r="R495" i="1"/>
  <c r="Q495" i="1"/>
  <c r="R494" i="1"/>
  <c r="Q494" i="1"/>
  <c r="S494" i="1" s="1"/>
  <c r="T494" i="1" s="1"/>
  <c r="R493" i="1"/>
  <c r="Q493" i="1"/>
  <c r="S493" i="1" s="1"/>
  <c r="T493" i="1" s="1"/>
  <c r="R492" i="1"/>
  <c r="Q492" i="1"/>
  <c r="R491" i="1"/>
  <c r="Q491" i="1"/>
  <c r="S491" i="1" s="1"/>
  <c r="T491" i="1" s="1"/>
  <c r="R490" i="1"/>
  <c r="Q490" i="1"/>
  <c r="R489" i="1"/>
  <c r="Q489" i="1"/>
  <c r="S489" i="1" s="1"/>
  <c r="T489" i="1" s="1"/>
  <c r="R488" i="1"/>
  <c r="Q488" i="1"/>
  <c r="S488" i="1" s="1"/>
  <c r="T488" i="1" s="1"/>
  <c r="R487" i="1"/>
  <c r="Q487" i="1"/>
  <c r="R486" i="1"/>
  <c r="Q486" i="1"/>
  <c r="S486" i="1" s="1"/>
  <c r="T486" i="1" s="1"/>
  <c r="R485" i="1"/>
  <c r="Q485" i="1"/>
  <c r="S485" i="1" s="1"/>
  <c r="T485" i="1" s="1"/>
  <c r="R484" i="1"/>
  <c r="Q484" i="1"/>
  <c r="R483" i="1"/>
  <c r="Q483" i="1"/>
  <c r="S483" i="1" s="1"/>
  <c r="T483" i="1" s="1"/>
  <c r="R482" i="1"/>
  <c r="Q482" i="1"/>
  <c r="R481" i="1"/>
  <c r="Q481" i="1"/>
  <c r="R480" i="1"/>
  <c r="Q480" i="1"/>
  <c r="S480" i="1" s="1"/>
  <c r="T480" i="1" s="1"/>
  <c r="R479" i="1"/>
  <c r="Q479" i="1"/>
  <c r="R478" i="1"/>
  <c r="Q478" i="1"/>
  <c r="S478" i="1" s="1"/>
  <c r="T478" i="1" s="1"/>
  <c r="R477" i="1"/>
  <c r="Q477" i="1"/>
  <c r="S477" i="1" s="1"/>
  <c r="T477" i="1" s="1"/>
  <c r="R476" i="1"/>
  <c r="Q476" i="1"/>
  <c r="R475" i="1"/>
  <c r="Q475" i="1"/>
  <c r="S475" i="1" s="1"/>
  <c r="T475" i="1" s="1"/>
  <c r="R474" i="1"/>
  <c r="Q474" i="1"/>
  <c r="R473" i="1"/>
  <c r="Q473" i="1"/>
  <c r="S473" i="1" s="1"/>
  <c r="T473" i="1" s="1"/>
  <c r="R472" i="1"/>
  <c r="Q472" i="1"/>
  <c r="S472" i="1" s="1"/>
  <c r="T472" i="1" s="1"/>
  <c r="R471" i="1"/>
  <c r="Q471" i="1"/>
  <c r="R470" i="1"/>
  <c r="Q470" i="1"/>
  <c r="S470" i="1" s="1"/>
  <c r="T470" i="1" s="1"/>
  <c r="R469" i="1"/>
  <c r="Q469" i="1"/>
  <c r="S469" i="1" s="1"/>
  <c r="T469" i="1" s="1"/>
  <c r="R468" i="1"/>
  <c r="Q468" i="1"/>
  <c r="R467" i="1"/>
  <c r="Q467" i="1"/>
  <c r="S467" i="1" s="1"/>
  <c r="T467" i="1" s="1"/>
  <c r="R466" i="1"/>
  <c r="Q466" i="1"/>
  <c r="R465" i="1"/>
  <c r="Q465" i="1"/>
  <c r="S465" i="1" s="1"/>
  <c r="T465" i="1" s="1"/>
  <c r="R464" i="1"/>
  <c r="Q464" i="1"/>
  <c r="S464" i="1" s="1"/>
  <c r="T464" i="1" s="1"/>
  <c r="R463" i="1"/>
  <c r="Q463" i="1"/>
  <c r="R462" i="1"/>
  <c r="Q462" i="1"/>
  <c r="S462" i="1" s="1"/>
  <c r="T462" i="1" s="1"/>
  <c r="R461" i="1"/>
  <c r="Q461" i="1"/>
  <c r="S461" i="1" s="1"/>
  <c r="T461" i="1" s="1"/>
  <c r="R460" i="1"/>
  <c r="Q460" i="1"/>
  <c r="R459" i="1"/>
  <c r="Q459" i="1"/>
  <c r="S459" i="1" s="1"/>
  <c r="T459" i="1" s="1"/>
  <c r="R458" i="1"/>
  <c r="Q458" i="1"/>
  <c r="R457" i="1"/>
  <c r="Q457" i="1"/>
  <c r="S457" i="1" s="1"/>
  <c r="T457" i="1" s="1"/>
  <c r="R456" i="1"/>
  <c r="Q456" i="1"/>
  <c r="S456" i="1" s="1"/>
  <c r="T456" i="1" s="1"/>
  <c r="R455" i="1"/>
  <c r="Q455" i="1"/>
  <c r="R454" i="1"/>
  <c r="Q454" i="1"/>
  <c r="S454" i="1" s="1"/>
  <c r="T454" i="1" s="1"/>
  <c r="R453" i="1"/>
  <c r="Q453" i="1"/>
  <c r="S453" i="1" s="1"/>
  <c r="T453" i="1" s="1"/>
  <c r="R452" i="1"/>
  <c r="Q452" i="1"/>
  <c r="R451" i="1"/>
  <c r="Q451" i="1"/>
  <c r="S451" i="1" s="1"/>
  <c r="T451" i="1" s="1"/>
  <c r="R450" i="1"/>
  <c r="Q450" i="1"/>
  <c r="R449" i="1"/>
  <c r="Q449" i="1"/>
  <c r="S449" i="1" s="1"/>
  <c r="T449" i="1" s="1"/>
  <c r="R448" i="1"/>
  <c r="Q448" i="1"/>
  <c r="S448" i="1" s="1"/>
  <c r="T448" i="1" s="1"/>
  <c r="R447" i="1"/>
  <c r="Q447" i="1"/>
  <c r="R446" i="1"/>
  <c r="Q446" i="1"/>
  <c r="S446" i="1" s="1"/>
  <c r="T446" i="1" s="1"/>
  <c r="R445" i="1"/>
  <c r="Q445" i="1"/>
  <c r="S445" i="1" s="1"/>
  <c r="T445" i="1" s="1"/>
  <c r="R444" i="1"/>
  <c r="Q444" i="1"/>
  <c r="R443" i="1"/>
  <c r="Q443" i="1"/>
  <c r="S443" i="1" s="1"/>
  <c r="T443" i="1" s="1"/>
  <c r="R442" i="1"/>
  <c r="Q442" i="1"/>
  <c r="R441" i="1"/>
  <c r="Q441" i="1"/>
  <c r="S441" i="1" s="1"/>
  <c r="T441" i="1" s="1"/>
  <c r="R440" i="1"/>
  <c r="Q440" i="1"/>
  <c r="S440" i="1" s="1"/>
  <c r="T440" i="1" s="1"/>
  <c r="R439" i="1"/>
  <c r="Q439" i="1"/>
  <c r="R438" i="1"/>
  <c r="Q438" i="1"/>
  <c r="S438" i="1" s="1"/>
  <c r="T438" i="1" s="1"/>
  <c r="R437" i="1"/>
  <c r="Q437" i="1"/>
  <c r="S437" i="1" s="1"/>
  <c r="T437" i="1" s="1"/>
  <c r="R436" i="1"/>
  <c r="Q436" i="1"/>
  <c r="R435" i="1"/>
  <c r="Q435" i="1"/>
  <c r="R434" i="1"/>
  <c r="Q434" i="1"/>
  <c r="R433" i="1"/>
  <c r="Q433" i="1"/>
  <c r="S433" i="1" s="1"/>
  <c r="T433" i="1" s="1"/>
  <c r="R432" i="1"/>
  <c r="Q432" i="1"/>
  <c r="S432" i="1" s="1"/>
  <c r="T432" i="1" s="1"/>
  <c r="R431" i="1"/>
  <c r="Q431" i="1"/>
  <c r="R430" i="1"/>
  <c r="Q430" i="1"/>
  <c r="S430" i="1" s="1"/>
  <c r="T430" i="1" s="1"/>
  <c r="R429" i="1"/>
  <c r="Q429" i="1"/>
  <c r="S429" i="1" s="1"/>
  <c r="T429" i="1" s="1"/>
  <c r="R428" i="1"/>
  <c r="Q428" i="1"/>
  <c r="R427" i="1"/>
  <c r="Q427" i="1"/>
  <c r="S427" i="1" s="1"/>
  <c r="T427" i="1" s="1"/>
  <c r="R426" i="1"/>
  <c r="Q426" i="1"/>
  <c r="R425" i="1"/>
  <c r="Q425" i="1"/>
  <c r="S425" i="1" s="1"/>
  <c r="T425" i="1" s="1"/>
  <c r="R424" i="1"/>
  <c r="Q424" i="1"/>
  <c r="S424" i="1" s="1"/>
  <c r="T424" i="1" s="1"/>
  <c r="R423" i="1"/>
  <c r="Q423" i="1"/>
  <c r="R422" i="1"/>
  <c r="Q422" i="1"/>
  <c r="S422" i="1" s="1"/>
  <c r="T422" i="1" s="1"/>
  <c r="R421" i="1"/>
  <c r="Q421" i="1"/>
  <c r="S421" i="1" s="1"/>
  <c r="T421" i="1" s="1"/>
  <c r="R420" i="1"/>
  <c r="Q420" i="1"/>
  <c r="R419" i="1"/>
  <c r="Q419" i="1"/>
  <c r="S419" i="1" s="1"/>
  <c r="T419" i="1" s="1"/>
  <c r="R418" i="1"/>
  <c r="Q418" i="1"/>
  <c r="R417" i="1"/>
  <c r="Q417" i="1"/>
  <c r="S417" i="1" s="1"/>
  <c r="T417" i="1" s="1"/>
  <c r="R416" i="1"/>
  <c r="Q416" i="1"/>
  <c r="S416" i="1" s="1"/>
  <c r="T416" i="1" s="1"/>
  <c r="R415" i="1"/>
  <c r="Q415" i="1"/>
  <c r="R414" i="1"/>
  <c r="Q414" i="1"/>
  <c r="S414" i="1" s="1"/>
  <c r="T414" i="1" s="1"/>
  <c r="R413" i="1"/>
  <c r="Q413" i="1"/>
  <c r="S413" i="1" s="1"/>
  <c r="T413" i="1" s="1"/>
  <c r="R412" i="1"/>
  <c r="Q412" i="1"/>
  <c r="R411" i="1"/>
  <c r="Q411" i="1"/>
  <c r="S411" i="1" s="1"/>
  <c r="T411" i="1" s="1"/>
  <c r="R410" i="1"/>
  <c r="Q410" i="1"/>
  <c r="R409" i="1"/>
  <c r="Q409" i="1"/>
  <c r="S409" i="1" s="1"/>
  <c r="T409" i="1" s="1"/>
  <c r="R408" i="1"/>
  <c r="Q408" i="1"/>
  <c r="S408" i="1" s="1"/>
  <c r="T408" i="1" s="1"/>
  <c r="R407" i="1"/>
  <c r="Q407" i="1"/>
  <c r="R406" i="1"/>
  <c r="Q406" i="1"/>
  <c r="R405" i="1"/>
  <c r="Q405" i="1"/>
  <c r="S405" i="1" s="1"/>
  <c r="T405" i="1" s="1"/>
  <c r="R404" i="1"/>
  <c r="Q404" i="1"/>
  <c r="R403" i="1"/>
  <c r="Q403" i="1"/>
  <c r="S403" i="1" s="1"/>
  <c r="T403" i="1" s="1"/>
  <c r="R402" i="1"/>
  <c r="Q402" i="1"/>
  <c r="R401" i="1"/>
  <c r="Q401" i="1"/>
  <c r="S401" i="1" s="1"/>
  <c r="T401" i="1" s="1"/>
  <c r="R400" i="1"/>
  <c r="Q400" i="1"/>
  <c r="S400" i="1" s="1"/>
  <c r="T400" i="1" s="1"/>
  <c r="R399" i="1"/>
  <c r="Q399" i="1"/>
  <c r="R398" i="1"/>
  <c r="Q398" i="1"/>
  <c r="S398" i="1" s="1"/>
  <c r="T398" i="1" s="1"/>
  <c r="R397" i="1"/>
  <c r="Q397" i="1"/>
  <c r="S397" i="1" s="1"/>
  <c r="T397" i="1" s="1"/>
  <c r="R396" i="1"/>
  <c r="Q396" i="1"/>
  <c r="R395" i="1"/>
  <c r="Q395" i="1"/>
  <c r="R394" i="1"/>
  <c r="Q394" i="1"/>
  <c r="R393" i="1"/>
  <c r="Q393" i="1"/>
  <c r="S393" i="1" s="1"/>
  <c r="T393" i="1" s="1"/>
  <c r="R392" i="1"/>
  <c r="Q392" i="1"/>
  <c r="S392" i="1" s="1"/>
  <c r="T392" i="1" s="1"/>
  <c r="R391" i="1"/>
  <c r="Q391" i="1"/>
  <c r="R390" i="1"/>
  <c r="Q390" i="1"/>
  <c r="S390" i="1" s="1"/>
  <c r="T390" i="1" s="1"/>
  <c r="R389" i="1"/>
  <c r="Q389" i="1"/>
  <c r="S389" i="1" s="1"/>
  <c r="T389" i="1" s="1"/>
  <c r="R388" i="1"/>
  <c r="Q388" i="1"/>
  <c r="R387" i="1"/>
  <c r="Q387" i="1"/>
  <c r="S387" i="1" s="1"/>
  <c r="T387" i="1" s="1"/>
  <c r="R386" i="1"/>
  <c r="Q386" i="1"/>
  <c r="R385" i="1"/>
  <c r="Q385" i="1"/>
  <c r="R384" i="1"/>
  <c r="Q384" i="1"/>
  <c r="S384" i="1" s="1"/>
  <c r="T384" i="1" s="1"/>
  <c r="R383" i="1"/>
  <c r="Q383" i="1"/>
  <c r="R382" i="1"/>
  <c r="Q382" i="1"/>
  <c r="S382" i="1" s="1"/>
  <c r="T382" i="1" s="1"/>
  <c r="R381" i="1"/>
  <c r="Q381" i="1"/>
  <c r="S381" i="1" s="1"/>
  <c r="T381" i="1" s="1"/>
  <c r="R380" i="1"/>
  <c r="Q380" i="1"/>
  <c r="R379" i="1"/>
  <c r="Q379" i="1"/>
  <c r="R378" i="1"/>
  <c r="Q378" i="1"/>
  <c r="R377" i="1"/>
  <c r="Q377" i="1"/>
  <c r="R376" i="1"/>
  <c r="Q376" i="1"/>
  <c r="S376" i="1" s="1"/>
  <c r="T376" i="1" s="1"/>
  <c r="R375" i="1"/>
  <c r="Q375" i="1"/>
  <c r="R374" i="1"/>
  <c r="Q374" i="1"/>
  <c r="S374" i="1" s="1"/>
  <c r="T374" i="1" s="1"/>
  <c r="R373" i="1"/>
  <c r="Q373" i="1"/>
  <c r="S373" i="1" s="1"/>
  <c r="T373" i="1" s="1"/>
  <c r="R372" i="1"/>
  <c r="Q372" i="1"/>
  <c r="R371" i="1"/>
  <c r="Q371" i="1"/>
  <c r="S371" i="1" s="1"/>
  <c r="T371" i="1" s="1"/>
  <c r="R370" i="1"/>
  <c r="Q370" i="1"/>
  <c r="R369" i="1"/>
  <c r="Q369" i="1"/>
  <c r="S369" i="1" s="1"/>
  <c r="T369" i="1" s="1"/>
  <c r="R368" i="1"/>
  <c r="Q368" i="1"/>
  <c r="S368" i="1" s="1"/>
  <c r="T368" i="1" s="1"/>
  <c r="R367" i="1"/>
  <c r="Q367" i="1"/>
  <c r="R366" i="1"/>
  <c r="Q366" i="1"/>
  <c r="S366" i="1" s="1"/>
  <c r="T366" i="1" s="1"/>
  <c r="R365" i="1"/>
  <c r="Q365" i="1"/>
  <c r="S365" i="1" s="1"/>
  <c r="T365" i="1" s="1"/>
  <c r="R364" i="1"/>
  <c r="Q364" i="1"/>
  <c r="R363" i="1"/>
  <c r="Q363" i="1"/>
  <c r="S363" i="1" s="1"/>
  <c r="T363" i="1" s="1"/>
  <c r="R362" i="1"/>
  <c r="Q362" i="1"/>
  <c r="R361" i="1"/>
  <c r="Q361" i="1"/>
  <c r="S361" i="1" s="1"/>
  <c r="T361" i="1" s="1"/>
  <c r="R360" i="1"/>
  <c r="Q360" i="1"/>
  <c r="S360" i="1" s="1"/>
  <c r="T360" i="1" s="1"/>
  <c r="R359" i="1"/>
  <c r="Q359" i="1"/>
  <c r="R358" i="1"/>
  <c r="Q358" i="1"/>
  <c r="S358" i="1" s="1"/>
  <c r="T358" i="1" s="1"/>
  <c r="R357" i="1"/>
  <c r="Q357" i="1"/>
  <c r="S357" i="1" s="1"/>
  <c r="T357" i="1" s="1"/>
  <c r="R356" i="1"/>
  <c r="Q356" i="1"/>
  <c r="R355" i="1"/>
  <c r="Q355" i="1"/>
  <c r="S355" i="1" s="1"/>
  <c r="T355" i="1" s="1"/>
  <c r="R354" i="1"/>
  <c r="Q354" i="1"/>
  <c r="R353" i="1"/>
  <c r="Q353" i="1"/>
  <c r="S353" i="1" s="1"/>
  <c r="T353" i="1" s="1"/>
  <c r="R352" i="1"/>
  <c r="Q352" i="1"/>
  <c r="S352" i="1" s="1"/>
  <c r="T352" i="1" s="1"/>
  <c r="R351" i="1"/>
  <c r="Q351" i="1"/>
  <c r="R350" i="1"/>
  <c r="Q350" i="1"/>
  <c r="S350" i="1" s="1"/>
  <c r="T350" i="1" s="1"/>
  <c r="R349" i="1"/>
  <c r="Q349" i="1"/>
  <c r="S349" i="1" s="1"/>
  <c r="T349" i="1" s="1"/>
  <c r="R348" i="1"/>
  <c r="Q348" i="1"/>
  <c r="R347" i="1"/>
  <c r="Q347" i="1"/>
  <c r="S347" i="1" s="1"/>
  <c r="T347" i="1" s="1"/>
  <c r="R346" i="1"/>
  <c r="Q346" i="1"/>
  <c r="R345" i="1"/>
  <c r="Q345" i="1"/>
  <c r="R344" i="1"/>
  <c r="Q344" i="1"/>
  <c r="S344" i="1" s="1"/>
  <c r="T344" i="1" s="1"/>
  <c r="R343" i="1"/>
  <c r="Q343" i="1"/>
  <c r="R342" i="1"/>
  <c r="Q342" i="1"/>
  <c r="S342" i="1" s="1"/>
  <c r="T342" i="1" s="1"/>
  <c r="R341" i="1"/>
  <c r="Q341" i="1"/>
  <c r="S341" i="1" s="1"/>
  <c r="T341" i="1" s="1"/>
  <c r="R340" i="1"/>
  <c r="Q340" i="1"/>
  <c r="R339" i="1"/>
  <c r="Q339" i="1"/>
  <c r="S339" i="1" s="1"/>
  <c r="T339" i="1" s="1"/>
  <c r="R338" i="1"/>
  <c r="Q338" i="1"/>
  <c r="R337" i="1"/>
  <c r="Q337" i="1"/>
  <c r="R336" i="1"/>
  <c r="Q336" i="1"/>
  <c r="S336" i="1" s="1"/>
  <c r="T336" i="1" s="1"/>
  <c r="R335" i="1"/>
  <c r="Q335" i="1"/>
  <c r="R334" i="1"/>
  <c r="Q334" i="1"/>
  <c r="S334" i="1" s="1"/>
  <c r="T334" i="1" s="1"/>
  <c r="R333" i="1"/>
  <c r="Q333" i="1"/>
  <c r="R332" i="1"/>
  <c r="Q332" i="1"/>
  <c r="R331" i="1"/>
  <c r="Q331" i="1"/>
  <c r="S331" i="1" s="1"/>
  <c r="T331" i="1" s="1"/>
  <c r="R330" i="1"/>
  <c r="Q330" i="1"/>
  <c r="R329" i="1"/>
  <c r="Q329" i="1"/>
  <c r="R328" i="1"/>
  <c r="Q328" i="1"/>
  <c r="S328" i="1" s="1"/>
  <c r="T328" i="1" s="1"/>
  <c r="R327" i="1"/>
  <c r="Q327" i="1"/>
  <c r="R326" i="1"/>
  <c r="Q326" i="1"/>
  <c r="S326" i="1" s="1"/>
  <c r="T326" i="1" s="1"/>
  <c r="R325" i="1"/>
  <c r="Q325" i="1"/>
  <c r="S325" i="1" s="1"/>
  <c r="T325" i="1" s="1"/>
  <c r="R324" i="1"/>
  <c r="Q324" i="1"/>
  <c r="R323" i="1"/>
  <c r="Q323" i="1"/>
  <c r="S323" i="1" s="1"/>
  <c r="T323" i="1" s="1"/>
  <c r="R322" i="1"/>
  <c r="Q322" i="1"/>
  <c r="R321" i="1"/>
  <c r="Q321" i="1"/>
  <c r="S321" i="1" s="1"/>
  <c r="T321" i="1" s="1"/>
  <c r="R320" i="1"/>
  <c r="Q320" i="1"/>
  <c r="S320" i="1" s="1"/>
  <c r="T320" i="1" s="1"/>
  <c r="R319" i="1"/>
  <c r="Q319" i="1"/>
  <c r="R318" i="1"/>
  <c r="Q318" i="1"/>
  <c r="S318" i="1" s="1"/>
  <c r="T318" i="1" s="1"/>
  <c r="R317" i="1"/>
  <c r="Q317" i="1"/>
  <c r="S317" i="1" s="1"/>
  <c r="T317" i="1" s="1"/>
  <c r="R316" i="1"/>
  <c r="Q316" i="1"/>
  <c r="R315" i="1"/>
  <c r="Q315" i="1"/>
  <c r="S315" i="1" s="1"/>
  <c r="T315" i="1" s="1"/>
  <c r="R314" i="1"/>
  <c r="Q314" i="1"/>
  <c r="R313" i="1"/>
  <c r="Q313" i="1"/>
  <c r="S313" i="1" s="1"/>
  <c r="T313" i="1" s="1"/>
  <c r="R312" i="1"/>
  <c r="Q312" i="1"/>
  <c r="S312" i="1" s="1"/>
  <c r="T312" i="1" s="1"/>
  <c r="R311" i="1"/>
  <c r="Q311" i="1"/>
  <c r="R310" i="1"/>
  <c r="Q310" i="1"/>
  <c r="S310" i="1" s="1"/>
  <c r="T310" i="1" s="1"/>
  <c r="R309" i="1"/>
  <c r="Q309" i="1"/>
  <c r="S309" i="1" s="1"/>
  <c r="T309" i="1" s="1"/>
  <c r="R308" i="1"/>
  <c r="Q308" i="1"/>
  <c r="R307" i="1"/>
  <c r="Q307" i="1"/>
  <c r="S307" i="1" s="1"/>
  <c r="T307" i="1" s="1"/>
  <c r="R306" i="1"/>
  <c r="Q306" i="1"/>
  <c r="R305" i="1"/>
  <c r="Q305" i="1"/>
  <c r="S305" i="1" s="1"/>
  <c r="T305" i="1" s="1"/>
  <c r="R304" i="1"/>
  <c r="Q304" i="1"/>
  <c r="S304" i="1" s="1"/>
  <c r="T304" i="1" s="1"/>
  <c r="R303" i="1"/>
  <c r="Q303" i="1"/>
  <c r="R302" i="1"/>
  <c r="Q302" i="1"/>
  <c r="S302" i="1" s="1"/>
  <c r="T302" i="1" s="1"/>
  <c r="R301" i="1"/>
  <c r="Q301" i="1"/>
  <c r="S301" i="1" s="1"/>
  <c r="T301" i="1" s="1"/>
  <c r="R300" i="1"/>
  <c r="Q300" i="1"/>
  <c r="R299" i="1"/>
  <c r="Q299" i="1"/>
  <c r="R298" i="1"/>
  <c r="Q298" i="1"/>
  <c r="R297" i="1"/>
  <c r="Q297" i="1"/>
  <c r="R296" i="1"/>
  <c r="Q296" i="1"/>
  <c r="S296" i="1" s="1"/>
  <c r="T296" i="1" s="1"/>
  <c r="R295" i="1"/>
  <c r="Q295" i="1"/>
  <c r="R294" i="1"/>
  <c r="Q294" i="1"/>
  <c r="S294" i="1" s="1"/>
  <c r="T294" i="1" s="1"/>
  <c r="R293" i="1"/>
  <c r="Q293" i="1"/>
  <c r="S293" i="1" s="1"/>
  <c r="T293" i="1" s="1"/>
  <c r="R292" i="1"/>
  <c r="Q292" i="1"/>
  <c r="R291" i="1"/>
  <c r="Q291" i="1"/>
  <c r="S291" i="1" s="1"/>
  <c r="T291" i="1" s="1"/>
  <c r="R290" i="1"/>
  <c r="Q290" i="1"/>
  <c r="R289" i="1"/>
  <c r="Q289" i="1"/>
  <c r="S289" i="1" s="1"/>
  <c r="T289" i="1" s="1"/>
  <c r="R288" i="1"/>
  <c r="Q288" i="1"/>
  <c r="R287" i="1"/>
  <c r="Q287" i="1"/>
  <c r="R286" i="1"/>
  <c r="Q286" i="1"/>
  <c r="S286" i="1" s="1"/>
  <c r="T286" i="1" s="1"/>
  <c r="R285" i="1"/>
  <c r="Q285" i="1"/>
  <c r="S285" i="1" s="1"/>
  <c r="T285" i="1" s="1"/>
  <c r="R284" i="1"/>
  <c r="Q284" i="1"/>
  <c r="R283" i="1"/>
  <c r="Q283" i="1"/>
  <c r="S283" i="1" s="1"/>
  <c r="T283" i="1" s="1"/>
  <c r="R282" i="1"/>
  <c r="Q282" i="1"/>
  <c r="R281" i="1"/>
  <c r="Q281" i="1"/>
  <c r="S281" i="1" s="1"/>
  <c r="T281" i="1" s="1"/>
  <c r="R280" i="1"/>
  <c r="Q280" i="1"/>
  <c r="S280" i="1" s="1"/>
  <c r="T280" i="1" s="1"/>
  <c r="R279" i="1"/>
  <c r="Q279" i="1"/>
  <c r="R278" i="1"/>
  <c r="Q278" i="1"/>
  <c r="S278" i="1" s="1"/>
  <c r="T278" i="1" s="1"/>
  <c r="R277" i="1"/>
  <c r="Q277" i="1"/>
  <c r="S277" i="1" s="1"/>
  <c r="T277" i="1" s="1"/>
  <c r="R276" i="1"/>
  <c r="Q276" i="1"/>
  <c r="R275" i="1"/>
  <c r="Q275" i="1"/>
  <c r="S275" i="1" s="1"/>
  <c r="T275" i="1" s="1"/>
  <c r="R274" i="1"/>
  <c r="Q274" i="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R257" i="1"/>
  <c r="Q257" i="1"/>
  <c r="S257" i="1" s="1"/>
  <c r="T257" i="1" s="1"/>
  <c r="R256" i="1"/>
  <c r="Q256" i="1"/>
  <c r="S256" i="1" s="1"/>
  <c r="T256" i="1" s="1"/>
  <c r="R255" i="1"/>
  <c r="Q255" i="1"/>
  <c r="R254" i="1"/>
  <c r="Q254" i="1"/>
  <c r="S254" i="1" s="1"/>
  <c r="T254" i="1" s="1"/>
  <c r="R253" i="1"/>
  <c r="Q253" i="1"/>
  <c r="S253" i="1" s="1"/>
  <c r="T253" i="1" s="1"/>
  <c r="R252" i="1"/>
  <c r="Q252" i="1"/>
  <c r="R251" i="1"/>
  <c r="Q251" i="1"/>
  <c r="R250" i="1"/>
  <c r="Q250" i="1"/>
  <c r="R249" i="1"/>
  <c r="Q249" i="1"/>
  <c r="S249" i="1" s="1"/>
  <c r="T249" i="1" s="1"/>
  <c r="R248" i="1"/>
  <c r="Q248" i="1"/>
  <c r="S248" i="1" s="1"/>
  <c r="T248" i="1" s="1"/>
  <c r="R247" i="1"/>
  <c r="Q247" i="1"/>
  <c r="R246" i="1"/>
  <c r="Q246" i="1"/>
  <c r="S246" i="1" s="1"/>
  <c r="T246" i="1" s="1"/>
  <c r="R245" i="1"/>
  <c r="Q245" i="1"/>
  <c r="S245" i="1" s="1"/>
  <c r="T245" i="1" s="1"/>
  <c r="R244" i="1"/>
  <c r="Q244" i="1"/>
  <c r="R243" i="1"/>
  <c r="Q243" i="1"/>
  <c r="S243" i="1" s="1"/>
  <c r="T243" i="1" s="1"/>
  <c r="R242" i="1"/>
  <c r="Q242" i="1"/>
  <c r="R241" i="1"/>
  <c r="Q241" i="1"/>
  <c r="S241" i="1" s="1"/>
  <c r="T241" i="1" s="1"/>
  <c r="R240" i="1"/>
  <c r="Q240" i="1"/>
  <c r="S240" i="1" s="1"/>
  <c r="T240" i="1" s="1"/>
  <c r="R239" i="1"/>
  <c r="Q239" i="1"/>
  <c r="R238" i="1"/>
  <c r="Q238" i="1"/>
  <c r="S238" i="1" s="1"/>
  <c r="T238" i="1" s="1"/>
  <c r="R237" i="1"/>
  <c r="Q237" i="1"/>
  <c r="S237" i="1" s="1"/>
  <c r="T237" i="1" s="1"/>
  <c r="R236" i="1"/>
  <c r="Q236" i="1"/>
  <c r="R235" i="1"/>
  <c r="Q235" i="1"/>
  <c r="S235" i="1" s="1"/>
  <c r="T235" i="1" s="1"/>
  <c r="R234" i="1"/>
  <c r="Q234" i="1"/>
  <c r="R233" i="1"/>
  <c r="Q233" i="1"/>
  <c r="S233" i="1" s="1"/>
  <c r="T233" i="1" s="1"/>
  <c r="R232" i="1"/>
  <c r="Q232" i="1"/>
  <c r="S232" i="1" s="1"/>
  <c r="T232" i="1" s="1"/>
  <c r="R231" i="1"/>
  <c r="Q231" i="1"/>
  <c r="R230" i="1"/>
  <c r="Q230" i="1"/>
  <c r="S230" i="1" s="1"/>
  <c r="T230" i="1" s="1"/>
  <c r="R229" i="1"/>
  <c r="Q229" i="1"/>
  <c r="S229" i="1" s="1"/>
  <c r="T229" i="1" s="1"/>
  <c r="R228" i="1"/>
  <c r="Q228" i="1"/>
  <c r="R227" i="1"/>
  <c r="Q227" i="1"/>
  <c r="S227" i="1" s="1"/>
  <c r="T227" i="1" s="1"/>
  <c r="R226" i="1"/>
  <c r="Q226" i="1"/>
  <c r="R225" i="1"/>
  <c r="Q225" i="1"/>
  <c r="R224" i="1"/>
  <c r="Q224" i="1"/>
  <c r="S224" i="1" s="1"/>
  <c r="T224" i="1" s="1"/>
  <c r="R223" i="1"/>
  <c r="Q223" i="1"/>
  <c r="R222" i="1"/>
  <c r="Q222" i="1"/>
  <c r="S222" i="1" s="1"/>
  <c r="T222" i="1" s="1"/>
  <c r="R221" i="1"/>
  <c r="Q221" i="1"/>
  <c r="S221" i="1" s="1"/>
  <c r="T221" i="1" s="1"/>
  <c r="R220" i="1"/>
  <c r="Q220" i="1"/>
  <c r="R219" i="1"/>
  <c r="Q219" i="1"/>
  <c r="S219" i="1" s="1"/>
  <c r="T219" i="1" s="1"/>
  <c r="R218" i="1"/>
  <c r="Q218" i="1"/>
  <c r="R217" i="1"/>
  <c r="Q217" i="1"/>
  <c r="S217" i="1" s="1"/>
  <c r="T217" i="1" s="1"/>
  <c r="R216" i="1"/>
  <c r="Q216" i="1"/>
  <c r="S216" i="1" s="1"/>
  <c r="T216" i="1" s="1"/>
  <c r="R215" i="1"/>
  <c r="Q215" i="1"/>
  <c r="R214" i="1"/>
  <c r="Q214" i="1"/>
  <c r="S214" i="1" s="1"/>
  <c r="T214" i="1" s="1"/>
  <c r="R213" i="1"/>
  <c r="Q213" i="1"/>
  <c r="S213" i="1" s="1"/>
  <c r="T213" i="1" s="1"/>
  <c r="R212" i="1"/>
  <c r="Q212" i="1"/>
  <c r="R211" i="1"/>
  <c r="Q211" i="1"/>
  <c r="S211" i="1" s="1"/>
  <c r="T211" i="1" s="1"/>
  <c r="R210" i="1"/>
  <c r="Q210" i="1"/>
  <c r="R209" i="1"/>
  <c r="Q209" i="1"/>
  <c r="S209" i="1" s="1"/>
  <c r="T209" i="1" s="1"/>
  <c r="R208" i="1"/>
  <c r="Q208" i="1"/>
  <c r="S208" i="1" s="1"/>
  <c r="T208" i="1" s="1"/>
  <c r="R207" i="1"/>
  <c r="Q207" i="1"/>
  <c r="R206" i="1"/>
  <c r="Q206" i="1"/>
  <c r="S206" i="1" s="1"/>
  <c r="T206" i="1" s="1"/>
  <c r="R205" i="1"/>
  <c r="Q205" i="1"/>
  <c r="S205" i="1" s="1"/>
  <c r="T205" i="1" s="1"/>
  <c r="R204" i="1"/>
  <c r="Q204" i="1"/>
  <c r="R203" i="1"/>
  <c r="Q203" i="1"/>
  <c r="S203" i="1" s="1"/>
  <c r="T203" i="1" s="1"/>
  <c r="R202" i="1"/>
  <c r="Q202" i="1"/>
  <c r="R201" i="1"/>
  <c r="Q201" i="1"/>
  <c r="S201" i="1" s="1"/>
  <c r="T201" i="1" s="1"/>
  <c r="R200" i="1"/>
  <c r="Q200" i="1"/>
  <c r="S200" i="1" s="1"/>
  <c r="T200" i="1" s="1"/>
  <c r="R199" i="1"/>
  <c r="Q199" i="1"/>
  <c r="R198" i="1"/>
  <c r="Q198" i="1"/>
  <c r="S198" i="1" s="1"/>
  <c r="T198" i="1" s="1"/>
  <c r="R197" i="1"/>
  <c r="Q197" i="1"/>
  <c r="S197" i="1" s="1"/>
  <c r="T197" i="1" s="1"/>
  <c r="R196" i="1"/>
  <c r="Q196" i="1"/>
  <c r="R195" i="1"/>
  <c r="Q195" i="1"/>
  <c r="S195" i="1" s="1"/>
  <c r="T195" i="1" s="1"/>
  <c r="R194" i="1"/>
  <c r="Q194" i="1"/>
  <c r="R193" i="1"/>
  <c r="Q193" i="1"/>
  <c r="S193" i="1" s="1"/>
  <c r="T193" i="1" s="1"/>
  <c r="R192" i="1"/>
  <c r="Q192" i="1"/>
  <c r="S192" i="1" s="1"/>
  <c r="T192" i="1" s="1"/>
  <c r="R191" i="1"/>
  <c r="Q191" i="1"/>
  <c r="R190" i="1"/>
  <c r="Q190" i="1"/>
  <c r="S190" i="1" s="1"/>
  <c r="T190" i="1" s="1"/>
  <c r="R189" i="1"/>
  <c r="Q189" i="1"/>
  <c r="S189" i="1" s="1"/>
  <c r="T189" i="1" s="1"/>
  <c r="R188" i="1"/>
  <c r="Q188" i="1"/>
  <c r="R187" i="1"/>
  <c r="Q187" i="1"/>
  <c r="S187" i="1" s="1"/>
  <c r="T187" i="1" s="1"/>
  <c r="R186" i="1"/>
  <c r="Q186" i="1"/>
  <c r="R185" i="1"/>
  <c r="Q185" i="1"/>
  <c r="S185" i="1" s="1"/>
  <c r="T185" i="1" s="1"/>
  <c r="R184" i="1"/>
  <c r="Q184" i="1"/>
  <c r="S184" i="1" s="1"/>
  <c r="T184" i="1" s="1"/>
  <c r="R183" i="1"/>
  <c r="Q183" i="1"/>
  <c r="R182" i="1"/>
  <c r="Q182" i="1"/>
  <c r="S182" i="1" s="1"/>
  <c r="T182" i="1" s="1"/>
  <c r="R181" i="1"/>
  <c r="Q181" i="1"/>
  <c r="S181" i="1" s="1"/>
  <c r="T181" i="1" s="1"/>
  <c r="R180" i="1"/>
  <c r="Q180" i="1"/>
  <c r="R179" i="1"/>
  <c r="Q179" i="1"/>
  <c r="S179" i="1" s="1"/>
  <c r="T179" i="1" s="1"/>
  <c r="R178" i="1"/>
  <c r="Q178" i="1"/>
  <c r="R177" i="1"/>
  <c r="Q177" i="1"/>
  <c r="S177" i="1" s="1"/>
  <c r="T177" i="1" s="1"/>
  <c r="R176" i="1"/>
  <c r="Q176" i="1"/>
  <c r="S176" i="1" s="1"/>
  <c r="T176" i="1" s="1"/>
  <c r="R175" i="1"/>
  <c r="Q175" i="1"/>
  <c r="R174" i="1"/>
  <c r="Q174" i="1"/>
  <c r="S174" i="1" s="1"/>
  <c r="T174" i="1" s="1"/>
  <c r="R173" i="1"/>
  <c r="Q173" i="1"/>
  <c r="S173" i="1" s="1"/>
  <c r="T173" i="1" s="1"/>
  <c r="R172" i="1"/>
  <c r="Q172" i="1"/>
  <c r="R171" i="1"/>
  <c r="Q171" i="1"/>
  <c r="S171" i="1" s="1"/>
  <c r="T171" i="1" s="1"/>
  <c r="R170" i="1"/>
  <c r="Q170" i="1"/>
  <c r="R169" i="1"/>
  <c r="Q169" i="1"/>
  <c r="S169" i="1" s="1"/>
  <c r="T169" i="1" s="1"/>
  <c r="R168" i="1"/>
  <c r="Q168" i="1"/>
  <c r="S168" i="1" s="1"/>
  <c r="T168" i="1" s="1"/>
  <c r="R167" i="1"/>
  <c r="Q167" i="1"/>
  <c r="R166" i="1"/>
  <c r="Q166" i="1"/>
  <c r="R165" i="1"/>
  <c r="Q165" i="1"/>
  <c r="R164" i="1"/>
  <c r="Q164" i="1"/>
  <c r="R163" i="1"/>
  <c r="Q163" i="1"/>
  <c r="S163" i="1" s="1"/>
  <c r="T163" i="1" s="1"/>
  <c r="R162" i="1"/>
  <c r="Q162" i="1"/>
  <c r="R161" i="1"/>
  <c r="Q161" i="1"/>
  <c r="R160" i="1"/>
  <c r="Q160" i="1"/>
  <c r="S160" i="1" s="1"/>
  <c r="T160" i="1" s="1"/>
  <c r="R159" i="1"/>
  <c r="Q159" i="1"/>
  <c r="R158" i="1"/>
  <c r="Q158" i="1"/>
  <c r="R157" i="1"/>
  <c r="Q157" i="1"/>
  <c r="S157" i="1" s="1"/>
  <c r="T157" i="1" s="1"/>
  <c r="R156" i="1"/>
  <c r="Q156" i="1"/>
  <c r="R155" i="1"/>
  <c r="Q155" i="1"/>
  <c r="S155" i="1" s="1"/>
  <c r="T155" i="1" s="1"/>
  <c r="R154" i="1"/>
  <c r="Q154" i="1"/>
  <c r="R153" i="1"/>
  <c r="Q153" i="1"/>
  <c r="S153" i="1" s="1"/>
  <c r="T153" i="1" s="1"/>
  <c r="R152" i="1"/>
  <c r="Q152" i="1"/>
  <c r="S152" i="1" s="1"/>
  <c r="T152" i="1" s="1"/>
  <c r="R151" i="1"/>
  <c r="Q151" i="1"/>
  <c r="R150" i="1"/>
  <c r="Q150" i="1"/>
  <c r="S150" i="1" s="1"/>
  <c r="T150" i="1" s="1"/>
  <c r="R149" i="1"/>
  <c r="Q149" i="1"/>
  <c r="S149" i="1" s="1"/>
  <c r="T149" i="1" s="1"/>
  <c r="R148" i="1"/>
  <c r="Q148" i="1"/>
  <c r="R147" i="1"/>
  <c r="Q147" i="1"/>
  <c r="S147" i="1" s="1"/>
  <c r="T147" i="1" s="1"/>
  <c r="R146" i="1"/>
  <c r="Q146" i="1"/>
  <c r="R145" i="1"/>
  <c r="Q145" i="1"/>
  <c r="S145" i="1" s="1"/>
  <c r="T145" i="1" s="1"/>
  <c r="R144" i="1"/>
  <c r="Q144" i="1"/>
  <c r="S144" i="1" s="1"/>
  <c r="T144" i="1" s="1"/>
  <c r="R143" i="1"/>
  <c r="Q143" i="1"/>
  <c r="R142" i="1"/>
  <c r="Q142" i="1"/>
  <c r="S142" i="1" s="1"/>
  <c r="T142" i="1" s="1"/>
  <c r="R141" i="1"/>
  <c r="Q141" i="1"/>
  <c r="S141" i="1" s="1"/>
  <c r="T141" i="1" s="1"/>
  <c r="R140" i="1"/>
  <c r="Q140" i="1"/>
  <c r="R139" i="1"/>
  <c r="Q139" i="1"/>
  <c r="S139" i="1" s="1"/>
  <c r="T139" i="1" s="1"/>
  <c r="R138" i="1"/>
  <c r="Q138" i="1"/>
  <c r="R137" i="1"/>
  <c r="Q137" i="1"/>
  <c r="S137" i="1" s="1"/>
  <c r="T137" i="1" s="1"/>
  <c r="R136" i="1"/>
  <c r="Q136" i="1"/>
  <c r="S136" i="1" s="1"/>
  <c r="T136" i="1" s="1"/>
  <c r="R135" i="1"/>
  <c r="Q135" i="1"/>
  <c r="R134" i="1"/>
  <c r="Q134" i="1"/>
  <c r="S134" i="1" s="1"/>
  <c r="T134" i="1" s="1"/>
  <c r="R133" i="1"/>
  <c r="Q133" i="1"/>
  <c r="S133" i="1" s="1"/>
  <c r="T133" i="1" s="1"/>
  <c r="R132" i="1"/>
  <c r="Q132" i="1"/>
  <c r="R131" i="1"/>
  <c r="Q131" i="1"/>
  <c r="S131" i="1" s="1"/>
  <c r="T131" i="1" s="1"/>
  <c r="R130" i="1"/>
  <c r="Q130" i="1"/>
  <c r="R129" i="1"/>
  <c r="Q129" i="1"/>
  <c r="S129" i="1" s="1"/>
  <c r="T129" i="1" s="1"/>
  <c r="R128" i="1"/>
  <c r="Q128" i="1"/>
  <c r="S128" i="1" s="1"/>
  <c r="T128" i="1" s="1"/>
  <c r="R127" i="1"/>
  <c r="Q127" i="1"/>
  <c r="R126" i="1"/>
  <c r="Q126" i="1"/>
  <c r="S126" i="1" s="1"/>
  <c r="T126" i="1" s="1"/>
  <c r="R125" i="1"/>
  <c r="Q125" i="1"/>
  <c r="S125" i="1" s="1"/>
  <c r="T125" i="1" s="1"/>
  <c r="R124" i="1"/>
  <c r="Q124" i="1"/>
  <c r="R123" i="1"/>
  <c r="Q123" i="1"/>
  <c r="S123" i="1" s="1"/>
  <c r="T123" i="1" s="1"/>
  <c r="R122" i="1"/>
  <c r="Q122" i="1"/>
  <c r="R121" i="1"/>
  <c r="Q121" i="1"/>
  <c r="S121" i="1" s="1"/>
  <c r="T121" i="1" s="1"/>
  <c r="R120" i="1"/>
  <c r="Q120" i="1"/>
  <c r="S120" i="1" s="1"/>
  <c r="T120" i="1" s="1"/>
  <c r="R119" i="1"/>
  <c r="Q119" i="1"/>
  <c r="R118" i="1"/>
  <c r="Q118" i="1"/>
  <c r="S118" i="1" s="1"/>
  <c r="T118" i="1" s="1"/>
  <c r="R117" i="1"/>
  <c r="Q117" i="1"/>
  <c r="S117" i="1" s="1"/>
  <c r="T117" i="1" s="1"/>
  <c r="R116" i="1"/>
  <c r="Q116" i="1"/>
  <c r="R115" i="1"/>
  <c r="Q115" i="1"/>
  <c r="S115" i="1" s="1"/>
  <c r="T115" i="1" s="1"/>
  <c r="R114" i="1"/>
  <c r="Q114" i="1"/>
  <c r="R113" i="1"/>
  <c r="Q113" i="1"/>
  <c r="S113" i="1" s="1"/>
  <c r="T113" i="1" s="1"/>
  <c r="R112" i="1"/>
  <c r="Q112" i="1"/>
  <c r="S112" i="1" s="1"/>
  <c r="T112" i="1" s="1"/>
  <c r="R111" i="1"/>
  <c r="Q111" i="1"/>
  <c r="R110" i="1"/>
  <c r="Q110" i="1"/>
  <c r="S110" i="1" s="1"/>
  <c r="T110" i="1" s="1"/>
  <c r="R109" i="1"/>
  <c r="Q109" i="1"/>
  <c r="S109" i="1" s="1"/>
  <c r="T109" i="1" s="1"/>
  <c r="R108" i="1"/>
  <c r="Q108" i="1"/>
  <c r="R107" i="1"/>
  <c r="Q107" i="1"/>
  <c r="S107" i="1" s="1"/>
  <c r="T107" i="1" s="1"/>
  <c r="R106" i="1"/>
  <c r="Q106" i="1"/>
  <c r="R105" i="1"/>
  <c r="Q105" i="1"/>
  <c r="S105" i="1" s="1"/>
  <c r="T105" i="1" s="1"/>
  <c r="R104" i="1"/>
  <c r="Q104" i="1"/>
  <c r="S104" i="1" s="1"/>
  <c r="T104" i="1" s="1"/>
  <c r="R103" i="1"/>
  <c r="Q103" i="1"/>
  <c r="R102" i="1"/>
  <c r="Q102" i="1"/>
  <c r="S102" i="1" s="1"/>
  <c r="T102" i="1" s="1"/>
  <c r="R101" i="1"/>
  <c r="Q101" i="1"/>
  <c r="R100" i="1"/>
  <c r="Q100" i="1"/>
  <c r="R99" i="1"/>
  <c r="Q99" i="1"/>
  <c r="S99" i="1" s="1"/>
  <c r="T99" i="1" s="1"/>
  <c r="R98" i="1"/>
  <c r="Q98" i="1"/>
  <c r="R97" i="1"/>
  <c r="Q97" i="1"/>
  <c r="S97" i="1" s="1"/>
  <c r="T97" i="1" s="1"/>
  <c r="R96" i="1"/>
  <c r="Q96" i="1"/>
  <c r="S96" i="1" s="1"/>
  <c r="T96" i="1" s="1"/>
  <c r="R95" i="1"/>
  <c r="Q95" i="1"/>
  <c r="R94" i="1"/>
  <c r="Q94" i="1"/>
  <c r="S94" i="1" s="1"/>
  <c r="T94" i="1" s="1"/>
  <c r="R93" i="1"/>
  <c r="Q93" i="1"/>
  <c r="S93" i="1" s="1"/>
  <c r="T93" i="1" s="1"/>
  <c r="R92" i="1"/>
  <c r="Q92" i="1"/>
  <c r="R91" i="1"/>
  <c r="Q91" i="1"/>
  <c r="S91" i="1" s="1"/>
  <c r="T91" i="1" s="1"/>
  <c r="R90" i="1"/>
  <c r="Q90" i="1"/>
  <c r="R89" i="1"/>
  <c r="Q89" i="1"/>
  <c r="S89" i="1" s="1"/>
  <c r="T89" i="1" s="1"/>
  <c r="R88" i="1"/>
  <c r="Q88" i="1"/>
  <c r="S88" i="1" s="1"/>
  <c r="T88" i="1" s="1"/>
  <c r="R87" i="1"/>
  <c r="Q87" i="1"/>
  <c r="R86" i="1"/>
  <c r="Q86" i="1"/>
  <c r="S86" i="1" s="1"/>
  <c r="T86" i="1" s="1"/>
  <c r="R85" i="1"/>
  <c r="Q85" i="1"/>
  <c r="S85" i="1" s="1"/>
  <c r="T85" i="1" s="1"/>
  <c r="R84" i="1"/>
  <c r="Q84" i="1"/>
  <c r="R83" i="1"/>
  <c r="Q83" i="1"/>
  <c r="S83" i="1" s="1"/>
  <c r="T83" i="1" s="1"/>
  <c r="R82" i="1"/>
  <c r="Q82" i="1"/>
  <c r="R81" i="1"/>
  <c r="Q81" i="1"/>
  <c r="R80" i="1"/>
  <c r="Q80" i="1"/>
  <c r="S80" i="1" s="1"/>
  <c r="T80" i="1" s="1"/>
  <c r="R79" i="1"/>
  <c r="Q79" i="1"/>
  <c r="R78" i="1"/>
  <c r="Q78" i="1"/>
  <c r="S78" i="1" s="1"/>
  <c r="T78" i="1" s="1"/>
  <c r="R77" i="1"/>
  <c r="Q77" i="1"/>
  <c r="S77" i="1" s="1"/>
  <c r="T77" i="1" s="1"/>
  <c r="R76" i="1"/>
  <c r="Q76" i="1"/>
  <c r="R75" i="1"/>
  <c r="Q75" i="1"/>
  <c r="S75" i="1" s="1"/>
  <c r="T75" i="1" s="1"/>
  <c r="R74" i="1"/>
  <c r="Q74" i="1"/>
  <c r="R73" i="1"/>
  <c r="Q73" i="1"/>
  <c r="S73" i="1" s="1"/>
  <c r="T73" i="1" s="1"/>
  <c r="R72" i="1"/>
  <c r="Q72" i="1"/>
  <c r="S72" i="1" s="1"/>
  <c r="T72" i="1" s="1"/>
  <c r="R71" i="1"/>
  <c r="Q71" i="1"/>
  <c r="R70" i="1"/>
  <c r="Q70" i="1"/>
  <c r="S70" i="1" s="1"/>
  <c r="T70" i="1" s="1"/>
  <c r="R69" i="1"/>
  <c r="Q69" i="1"/>
  <c r="S69" i="1" s="1"/>
  <c r="T69" i="1" s="1"/>
  <c r="R68" i="1"/>
  <c r="Q68" i="1"/>
  <c r="R67" i="1"/>
  <c r="Q67" i="1"/>
  <c r="S67" i="1" s="1"/>
  <c r="T67" i="1" s="1"/>
  <c r="R66" i="1"/>
  <c r="Q66" i="1"/>
  <c r="R65" i="1"/>
  <c r="Q65" i="1"/>
  <c r="S65" i="1" s="1"/>
  <c r="T65" i="1" s="1"/>
  <c r="R64" i="1"/>
  <c r="Q64" i="1"/>
  <c r="S64" i="1" s="1"/>
  <c r="T64" i="1" s="1"/>
  <c r="R63" i="1"/>
  <c r="Q63" i="1"/>
  <c r="R62" i="1"/>
  <c r="Q62" i="1"/>
  <c r="R61" i="1"/>
  <c r="Q61" i="1"/>
  <c r="S61" i="1" s="1"/>
  <c r="T61" i="1" s="1"/>
  <c r="R60" i="1"/>
  <c r="Q60" i="1"/>
  <c r="R59" i="1"/>
  <c r="Q59" i="1"/>
  <c r="S59" i="1" s="1"/>
  <c r="T59" i="1" s="1"/>
  <c r="R58" i="1"/>
  <c r="Q58" i="1"/>
  <c r="R57" i="1"/>
  <c r="Q57" i="1"/>
  <c r="S57" i="1" s="1"/>
  <c r="T57" i="1" s="1"/>
  <c r="R56" i="1"/>
  <c r="Q56" i="1"/>
  <c r="S56" i="1" s="1"/>
  <c r="T56" i="1" s="1"/>
  <c r="R55" i="1"/>
  <c r="Q55" i="1"/>
  <c r="R54" i="1"/>
  <c r="Q54" i="1"/>
  <c r="S54" i="1" s="1"/>
  <c r="T54" i="1" s="1"/>
  <c r="R53" i="1"/>
  <c r="Q53" i="1"/>
  <c r="S53" i="1" s="1"/>
  <c r="T53" i="1" s="1"/>
  <c r="R52" i="1"/>
  <c r="Q52" i="1"/>
  <c r="R51" i="1"/>
  <c r="Q51" i="1"/>
  <c r="S51" i="1" s="1"/>
  <c r="T51" i="1" s="1"/>
  <c r="R50" i="1"/>
  <c r="Q50" i="1"/>
  <c r="R49" i="1"/>
  <c r="Q49" i="1"/>
  <c r="S49" i="1" s="1"/>
  <c r="T49" i="1" s="1"/>
  <c r="R48" i="1"/>
  <c r="Q48" i="1"/>
  <c r="S48" i="1" s="1"/>
  <c r="T48" i="1" s="1"/>
  <c r="R47" i="1"/>
  <c r="Q47" i="1"/>
  <c r="R46" i="1"/>
  <c r="Q46" i="1"/>
  <c r="S46" i="1" s="1"/>
  <c r="T46" i="1" s="1"/>
  <c r="R45" i="1"/>
  <c r="Q45" i="1"/>
  <c r="S45" i="1" s="1"/>
  <c r="T45" i="1" s="1"/>
  <c r="R44" i="1"/>
  <c r="Q44" i="1"/>
  <c r="R43" i="1"/>
  <c r="Q43" i="1"/>
  <c r="S43" i="1" s="1"/>
  <c r="T43" i="1" s="1"/>
  <c r="R42" i="1"/>
  <c r="Q42" i="1"/>
  <c r="R41" i="1"/>
  <c r="Q41" i="1"/>
  <c r="S41" i="1" s="1"/>
  <c r="T41" i="1" s="1"/>
  <c r="R40" i="1"/>
  <c r="Q40" i="1"/>
  <c r="S40" i="1" s="1"/>
  <c r="T40" i="1" s="1"/>
  <c r="R39" i="1"/>
  <c r="Q39" i="1"/>
  <c r="R38" i="1"/>
  <c r="Q38" i="1"/>
  <c r="S38" i="1" s="1"/>
  <c r="T38" i="1" s="1"/>
  <c r="R37" i="1"/>
  <c r="Q37" i="1"/>
  <c r="R36" i="1"/>
  <c r="Q36" i="1"/>
  <c r="R35" i="1"/>
  <c r="Q35" i="1"/>
  <c r="R34" i="1"/>
  <c r="Q34" i="1"/>
  <c r="R33" i="1"/>
  <c r="Q33" i="1"/>
  <c r="S33" i="1" s="1"/>
  <c r="T33" i="1" s="1"/>
  <c r="R32" i="1"/>
  <c r="Q32" i="1"/>
  <c r="S32" i="1" s="1"/>
  <c r="T32" i="1" s="1"/>
  <c r="R31" i="1"/>
  <c r="Q31" i="1"/>
  <c r="R30" i="1"/>
  <c r="Q30" i="1"/>
  <c r="S30" i="1" s="1"/>
  <c r="T30" i="1" s="1"/>
  <c r="R29" i="1"/>
  <c r="Q29" i="1"/>
  <c r="S29" i="1" s="1"/>
  <c r="T29" i="1" s="1"/>
  <c r="R28" i="1"/>
  <c r="Q28" i="1"/>
  <c r="R27" i="1"/>
  <c r="Q27" i="1"/>
  <c r="S27" i="1" s="1"/>
  <c r="T27" i="1" s="1"/>
  <c r="R26" i="1"/>
  <c r="Q26" i="1"/>
  <c r="R25" i="1"/>
  <c r="Q25" i="1"/>
  <c r="S25" i="1" s="1"/>
  <c r="T25" i="1" s="1"/>
  <c r="R24" i="1"/>
  <c r="Q24" i="1"/>
  <c r="S24" i="1" s="1"/>
  <c r="T24" i="1" s="1"/>
  <c r="R23" i="1"/>
  <c r="Q23" i="1"/>
  <c r="R22" i="1"/>
  <c r="Q22" i="1"/>
  <c r="S22" i="1" s="1"/>
  <c r="T22" i="1" s="1"/>
  <c r="R21" i="1"/>
  <c r="Q21" i="1"/>
  <c r="S21" i="1" s="1"/>
  <c r="T21" i="1" s="1"/>
  <c r="R20" i="1"/>
  <c r="Q20" i="1"/>
  <c r="R19" i="1"/>
  <c r="Q19" i="1"/>
  <c r="S19" i="1" s="1"/>
  <c r="T19" i="1" s="1"/>
  <c r="R18" i="1"/>
  <c r="Q18" i="1"/>
  <c r="R17" i="1"/>
  <c r="Q17" i="1"/>
  <c r="S17" i="1" s="1"/>
  <c r="T17" i="1" s="1"/>
  <c r="R16" i="1"/>
  <c r="Q16" i="1"/>
  <c r="S16" i="1" s="1"/>
  <c r="T16" i="1" s="1"/>
  <c r="R15" i="1"/>
  <c r="Q15" i="1"/>
  <c r="R14" i="1"/>
  <c r="Q14" i="1"/>
  <c r="S14" i="1" s="1"/>
  <c r="T14" i="1" s="1"/>
  <c r="R13" i="1"/>
  <c r="Q13" i="1"/>
  <c r="S13" i="1" s="1"/>
  <c r="T13" i="1" s="1"/>
  <c r="R12" i="1"/>
  <c r="Q12" i="1"/>
  <c r="R11" i="1"/>
  <c r="Q11" i="1"/>
  <c r="S11" i="1" s="1"/>
  <c r="T11" i="1" s="1"/>
  <c r="R10" i="1"/>
  <c r="Q10" i="1"/>
  <c r="R9" i="1"/>
  <c r="Q9" i="1"/>
  <c r="S9" i="1" s="1"/>
  <c r="T9" i="1" s="1"/>
  <c r="R8" i="1"/>
  <c r="Q8" i="1"/>
  <c r="S8" i="1" s="1"/>
  <c r="T8" i="1" s="1"/>
  <c r="R7" i="1"/>
  <c r="Q7" i="1"/>
  <c r="R6" i="1"/>
  <c r="Q6" i="1"/>
  <c r="S6" i="1" s="1"/>
  <c r="T6" i="1" s="1"/>
  <c r="R5" i="1"/>
  <c r="Q5" i="1"/>
  <c r="S5" i="1" s="1"/>
  <c r="T5" i="1" s="1"/>
  <c r="R4" i="1"/>
  <c r="Q4" i="1"/>
  <c r="R3" i="1"/>
  <c r="Q3" i="1"/>
  <c r="S3" i="1" s="1"/>
  <c r="T3" i="1" s="1"/>
  <c r="R2" i="1"/>
  <c r="Q2" i="1"/>
  <c r="S7" i="1" l="1"/>
  <c r="T7" i="1" s="1"/>
  <c r="S15" i="1"/>
  <c r="T15" i="1" s="1"/>
  <c r="S23" i="1"/>
  <c r="T23" i="1" s="1"/>
  <c r="S31" i="1"/>
  <c r="T31" i="1" s="1"/>
  <c r="S39" i="1"/>
  <c r="T39" i="1" s="1"/>
  <c r="S47" i="1"/>
  <c r="T47" i="1" s="1"/>
  <c r="S55" i="1"/>
  <c r="T55" i="1" s="1"/>
  <c r="S63" i="1"/>
  <c r="T63" i="1" s="1"/>
  <c r="S71" i="1"/>
  <c r="T71" i="1" s="1"/>
  <c r="S79" i="1"/>
  <c r="T79" i="1" s="1"/>
  <c r="S87" i="1"/>
  <c r="T87" i="1" s="1"/>
  <c r="S95" i="1"/>
  <c r="T95" i="1" s="1"/>
  <c r="S103" i="1"/>
  <c r="T103" i="1" s="1"/>
  <c r="S111" i="1"/>
  <c r="T111" i="1" s="1"/>
  <c r="S119" i="1"/>
  <c r="T119" i="1" s="1"/>
  <c r="S127" i="1"/>
  <c r="T127" i="1" s="1"/>
  <c r="S135" i="1"/>
  <c r="T135" i="1" s="1"/>
  <c r="S143" i="1"/>
  <c r="T143" i="1" s="1"/>
  <c r="S151" i="1"/>
  <c r="T151" i="1" s="1"/>
  <c r="S159" i="1"/>
  <c r="T159" i="1" s="1"/>
  <c r="S167" i="1"/>
  <c r="T167" i="1" s="1"/>
  <c r="S175" i="1"/>
  <c r="T175" i="1" s="1"/>
  <c r="S183" i="1"/>
  <c r="T183" i="1" s="1"/>
  <c r="S191" i="1"/>
  <c r="T191" i="1" s="1"/>
  <c r="S199" i="1"/>
  <c r="T199" i="1" s="1"/>
  <c r="S207" i="1"/>
  <c r="T207" i="1" s="1"/>
  <c r="S215" i="1"/>
  <c r="T215" i="1" s="1"/>
  <c r="S223" i="1"/>
  <c r="T223" i="1" s="1"/>
  <c r="S231" i="1"/>
  <c r="T231" i="1" s="1"/>
  <c r="S239" i="1"/>
  <c r="T239" i="1" s="1"/>
  <c r="S247" i="1"/>
  <c r="T247" i="1" s="1"/>
  <c r="S255" i="1"/>
  <c r="T255" i="1" s="1"/>
  <c r="S279" i="1"/>
  <c r="T279" i="1" s="1"/>
  <c r="S287" i="1"/>
  <c r="T287" i="1" s="1"/>
  <c r="S303" i="1"/>
  <c r="T303" i="1" s="1"/>
  <c r="S311" i="1"/>
  <c r="T311" i="1" s="1"/>
  <c r="S319" i="1"/>
  <c r="T319" i="1" s="1"/>
  <c r="S327" i="1"/>
  <c r="T327" i="1" s="1"/>
  <c r="S335" i="1"/>
  <c r="T335" i="1" s="1"/>
  <c r="S343" i="1"/>
  <c r="T343" i="1" s="1"/>
  <c r="S351" i="1"/>
  <c r="T351" i="1" s="1"/>
  <c r="S359" i="1"/>
  <c r="T359" i="1" s="1"/>
  <c r="S367" i="1"/>
  <c r="T367" i="1" s="1"/>
  <c r="S375" i="1"/>
  <c r="T375" i="1" s="1"/>
  <c r="S383" i="1"/>
  <c r="T383" i="1" s="1"/>
  <c r="S391" i="1"/>
  <c r="T391" i="1" s="1"/>
  <c r="S399" i="1"/>
  <c r="T399" i="1" s="1"/>
  <c r="S407" i="1"/>
  <c r="T407" i="1" s="1"/>
  <c r="S415" i="1"/>
  <c r="T415" i="1" s="1"/>
  <c r="S423" i="1"/>
  <c r="T423" i="1" s="1"/>
  <c r="S431" i="1"/>
  <c r="T431" i="1" s="1"/>
  <c r="S439" i="1"/>
  <c r="T439" i="1" s="1"/>
  <c r="S447" i="1"/>
  <c r="T447" i="1" s="1"/>
  <c r="S455" i="1"/>
  <c r="T455" i="1" s="1"/>
  <c r="S471" i="1"/>
  <c r="T471" i="1" s="1"/>
  <c r="S479" i="1"/>
  <c r="T479" i="1" s="1"/>
  <c r="S487" i="1"/>
  <c r="T487" i="1" s="1"/>
  <c r="S495" i="1"/>
  <c r="T495" i="1" s="1"/>
  <c r="S503" i="1"/>
  <c r="T503" i="1" s="1"/>
  <c r="S511" i="1"/>
  <c r="T511" i="1" s="1"/>
  <c r="S519" i="1"/>
  <c r="T519" i="1" s="1"/>
  <c r="S527" i="1"/>
  <c r="T527" i="1" s="1"/>
  <c r="S535" i="1"/>
  <c r="T535" i="1" s="1"/>
  <c r="S543" i="1"/>
  <c r="T543" i="1" s="1"/>
  <c r="S551" i="1"/>
  <c r="T551" i="1" s="1"/>
  <c r="S559" i="1"/>
  <c r="T559" i="1" s="1"/>
  <c r="S567" i="1"/>
  <c r="T567" i="1" s="1"/>
  <c r="S575" i="1"/>
  <c r="T575" i="1" s="1"/>
  <c r="S591" i="1"/>
  <c r="T591" i="1" s="1"/>
  <c r="S599" i="1"/>
  <c r="T599" i="1" s="1"/>
  <c r="S607" i="1"/>
  <c r="T607" i="1" s="1"/>
  <c r="S615" i="1"/>
  <c r="T615" i="1" s="1"/>
  <c r="S623" i="1"/>
  <c r="T623" i="1" s="1"/>
  <c r="S631" i="1"/>
  <c r="T631" i="1" s="1"/>
  <c r="S639" i="1"/>
  <c r="T639" i="1" s="1"/>
  <c r="S647" i="1"/>
  <c r="T647" i="1" s="1"/>
  <c r="S655" i="1"/>
  <c r="T655" i="1" s="1"/>
  <c r="S663" i="1"/>
  <c r="T663" i="1" s="1"/>
  <c r="S671" i="1"/>
  <c r="T671" i="1" s="1"/>
  <c r="S687" i="1"/>
  <c r="T687" i="1" s="1"/>
  <c r="S695" i="1"/>
  <c r="T695" i="1" s="1"/>
  <c r="S703" i="1"/>
  <c r="T703" i="1" s="1"/>
  <c r="S711" i="1"/>
  <c r="T711" i="1" s="1"/>
  <c r="S719" i="1"/>
  <c r="T719" i="1" s="1"/>
  <c r="S727" i="1"/>
  <c r="T727" i="1" s="1"/>
  <c r="S735" i="1"/>
  <c r="T735" i="1" s="1"/>
  <c r="S743" i="1"/>
  <c r="T743" i="1" s="1"/>
  <c r="S751" i="1"/>
  <c r="T751" i="1" s="1"/>
  <c r="S759" i="1"/>
  <c r="T759" i="1" s="1"/>
  <c r="S767" i="1"/>
  <c r="T767" i="1" s="1"/>
  <c r="S775" i="1"/>
  <c r="T775" i="1" s="1"/>
  <c r="S783" i="1"/>
  <c r="T783" i="1" s="1"/>
  <c r="S791" i="1"/>
  <c r="T791" i="1" s="1"/>
  <c r="S799" i="1"/>
  <c r="T799" i="1" s="1"/>
  <c r="S807" i="1"/>
  <c r="T807" i="1" s="1"/>
  <c r="S823" i="1"/>
  <c r="T823" i="1" s="1"/>
  <c r="S831" i="1"/>
  <c r="T831" i="1" s="1"/>
  <c r="S839" i="1"/>
  <c r="T839" i="1" s="1"/>
  <c r="S847" i="1"/>
  <c r="T847" i="1" s="1"/>
  <c r="S863" i="1"/>
  <c r="T863" i="1" s="1"/>
  <c r="S871" i="1"/>
  <c r="T871" i="1" s="1"/>
  <c r="S879" i="1"/>
  <c r="T879" i="1" s="1"/>
  <c r="S887" i="1"/>
  <c r="T887" i="1" s="1"/>
  <c r="S895" i="1"/>
  <c r="T895" i="1" s="1"/>
  <c r="S903" i="1"/>
  <c r="T903" i="1" s="1"/>
  <c r="S911" i="1"/>
  <c r="T911" i="1" s="1"/>
  <c r="S919" i="1"/>
  <c r="T919" i="1" s="1"/>
  <c r="S927" i="1"/>
  <c r="T927" i="1" s="1"/>
  <c r="S935" i="1"/>
  <c r="T935" i="1" s="1"/>
  <c r="S943" i="1"/>
  <c r="T943" i="1" s="1"/>
  <c r="S959" i="1"/>
  <c r="T959" i="1" s="1"/>
  <c r="S967" i="1"/>
  <c r="T967" i="1" s="1"/>
  <c r="S975" i="1"/>
  <c r="T975" i="1" s="1"/>
  <c r="S991" i="1"/>
  <c r="T991" i="1" s="1"/>
  <c r="S1007" i="1"/>
  <c r="T1007" i="1" s="1"/>
  <c r="S1015" i="1"/>
  <c r="T1015" i="1" s="1"/>
  <c r="S1023" i="1"/>
  <c r="T1023" i="1" s="1"/>
  <c r="S1031" i="1"/>
  <c r="T1031" i="1" s="1"/>
  <c r="S1039" i="1"/>
  <c r="T1039" i="1" s="1"/>
  <c r="S1047" i="1"/>
  <c r="T1047" i="1" s="1"/>
  <c r="S1055" i="1"/>
  <c r="T1055" i="1" s="1"/>
  <c r="S1063" i="1"/>
  <c r="T1063" i="1" s="1"/>
  <c r="S1071" i="1"/>
  <c r="T1071" i="1" s="1"/>
  <c r="S1079" i="1"/>
  <c r="T1079" i="1" s="1"/>
  <c r="S1087" i="1"/>
  <c r="T1087" i="1" s="1"/>
  <c r="S1095" i="1"/>
  <c r="T1095" i="1" s="1"/>
  <c r="S1103" i="1"/>
  <c r="T1103" i="1" s="1"/>
  <c r="S1111" i="1"/>
  <c r="T1111" i="1" s="1"/>
  <c r="S1135" i="1"/>
  <c r="T1135" i="1" s="1"/>
  <c r="S1151" i="1"/>
  <c r="T1151" i="1" s="1"/>
  <c r="S1159" i="1"/>
  <c r="T1159" i="1" s="1"/>
  <c r="S1167" i="1"/>
  <c r="T1167" i="1" s="1"/>
  <c r="S1175" i="1"/>
  <c r="T1175" i="1" s="1"/>
  <c r="S1183" i="1"/>
  <c r="T1183" i="1" s="1"/>
  <c r="S1199" i="1"/>
  <c r="T1199" i="1" s="1"/>
  <c r="S1207" i="1"/>
  <c r="T1207" i="1" s="1"/>
  <c r="S1215" i="1"/>
  <c r="T1215" i="1" s="1"/>
  <c r="S1223" i="1"/>
  <c r="T1223" i="1" s="1"/>
  <c r="S1231" i="1"/>
  <c r="T1231" i="1" s="1"/>
  <c r="S1239" i="1"/>
  <c r="T1239" i="1" s="1"/>
  <c r="S1247" i="1"/>
  <c r="T1247" i="1" s="1"/>
  <c r="S1255" i="1"/>
  <c r="T1255" i="1" s="1"/>
  <c r="S1263" i="1"/>
  <c r="T1263" i="1" s="1"/>
  <c r="S1271" i="1"/>
  <c r="T1271" i="1" s="1"/>
  <c r="S1279" i="1"/>
  <c r="T1279" i="1" s="1"/>
  <c r="S1295" i="1"/>
  <c r="T1295" i="1" s="1"/>
  <c r="S1303" i="1"/>
  <c r="T1303" i="1" s="1"/>
  <c r="S1319" i="1"/>
  <c r="T1319" i="1" s="1"/>
  <c r="S1327" i="1"/>
  <c r="T1327" i="1" s="1"/>
  <c r="S1335" i="1"/>
  <c r="T1335" i="1" s="1"/>
  <c r="S1343" i="1"/>
  <c r="T1343" i="1" s="1"/>
  <c r="S1351" i="1"/>
  <c r="T1351" i="1" s="1"/>
  <c r="S1359" i="1"/>
  <c r="T1359" i="1" s="1"/>
  <c r="S1367" i="1"/>
  <c r="T1367" i="1" s="1"/>
  <c r="S1375" i="1"/>
  <c r="T1375" i="1" s="1"/>
  <c r="S1383" i="1"/>
  <c r="T1383" i="1" s="1"/>
  <c r="S1407" i="1"/>
  <c r="T1407" i="1" s="1"/>
  <c r="S1415" i="1"/>
  <c r="T1415" i="1" s="1"/>
  <c r="S1423" i="1"/>
  <c r="T1423" i="1" s="1"/>
  <c r="S1431" i="1"/>
  <c r="T1431" i="1" s="1"/>
  <c r="S1439" i="1"/>
  <c r="T1439" i="1" s="1"/>
  <c r="S1447" i="1"/>
  <c r="T1447" i="1" s="1"/>
  <c r="S1455" i="1"/>
  <c r="T1455" i="1" s="1"/>
  <c r="S1463" i="1"/>
  <c r="T1463" i="1" s="1"/>
  <c r="S1471" i="1"/>
  <c r="T1471" i="1" s="1"/>
  <c r="S1487" i="1"/>
  <c r="T1487" i="1" s="1"/>
  <c r="S1503" i="1"/>
  <c r="T1503" i="1" s="1"/>
  <c r="S1511" i="1"/>
  <c r="T1511" i="1" s="1"/>
  <c r="S1527" i="1"/>
  <c r="T1527" i="1" s="1"/>
  <c r="S1535" i="1"/>
  <c r="T1535" i="1" s="1"/>
  <c r="S1543" i="1"/>
  <c r="T1543" i="1" s="1"/>
  <c r="S1551" i="1"/>
  <c r="T1551" i="1" s="1"/>
  <c r="S1559" i="1"/>
  <c r="T1559" i="1" s="1"/>
  <c r="S1575" i="1"/>
  <c r="T1575" i="1" s="1"/>
  <c r="S1583" i="1"/>
  <c r="T1583" i="1" s="1"/>
  <c r="S1599" i="1"/>
  <c r="T1599" i="1" s="1"/>
  <c r="S1607" i="1"/>
  <c r="T1607" i="1" s="1"/>
  <c r="S1615" i="1"/>
  <c r="T1615" i="1" s="1"/>
  <c r="S1623" i="1"/>
  <c r="T1623" i="1" s="1"/>
  <c r="S1631" i="1"/>
  <c r="T1631" i="1" s="1"/>
  <c r="S1639" i="1"/>
  <c r="T1639" i="1" s="1"/>
  <c r="S1647" i="1"/>
  <c r="T1647" i="1" s="1"/>
  <c r="S1655" i="1"/>
  <c r="T1655" i="1" s="1"/>
  <c r="S1663" i="1"/>
  <c r="T1663" i="1" s="1"/>
  <c r="S1671" i="1"/>
  <c r="T1671" i="1" s="1"/>
  <c r="S1679" i="1"/>
  <c r="T1679" i="1" s="1"/>
  <c r="S1687" i="1"/>
  <c r="T1687" i="1" s="1"/>
  <c r="S1703" i="1"/>
  <c r="T1703" i="1" s="1"/>
  <c r="S1711" i="1"/>
  <c r="T1711" i="1" s="1"/>
  <c r="S1719" i="1"/>
  <c r="T1719" i="1" s="1"/>
  <c r="S1727" i="1"/>
  <c r="T1727" i="1" s="1"/>
  <c r="S1735" i="1"/>
  <c r="T1735" i="1" s="1"/>
  <c r="S1743" i="1"/>
  <c r="T1743" i="1" s="1"/>
  <c r="S1759" i="1"/>
  <c r="T1759" i="1" s="1"/>
  <c r="S1767" i="1"/>
  <c r="T1767" i="1" s="1"/>
  <c r="S1775" i="1"/>
  <c r="T1775" i="1" s="1"/>
  <c r="S1783" i="1"/>
  <c r="T1783" i="1" s="1"/>
  <c r="S1791" i="1"/>
  <c r="T1791" i="1" s="1"/>
  <c r="S1799" i="1"/>
  <c r="T1799" i="1" s="1"/>
  <c r="S1807" i="1"/>
  <c r="T1807" i="1" s="1"/>
  <c r="S1815" i="1"/>
  <c r="T1815" i="1" s="1"/>
  <c r="S1823" i="1"/>
  <c r="T1823" i="1" s="1"/>
  <c r="S1839" i="1"/>
  <c r="T1839" i="1" s="1"/>
  <c r="S1847" i="1"/>
  <c r="T1847" i="1" s="1"/>
  <c r="S1855" i="1"/>
  <c r="T1855" i="1" s="1"/>
  <c r="S1863" i="1"/>
  <c r="T1863" i="1" s="1"/>
  <c r="S1871" i="1"/>
  <c r="T1871" i="1" s="1"/>
  <c r="S1887" i="1"/>
  <c r="T1887" i="1" s="1"/>
  <c r="S1895" i="1"/>
  <c r="T1895" i="1" s="1"/>
  <c r="S1911" i="1"/>
  <c r="T1911" i="1" s="1"/>
  <c r="S2" i="1"/>
  <c r="T2" i="1" s="1"/>
  <c r="S10" i="1"/>
  <c r="T10" i="1" s="1"/>
  <c r="S18" i="1"/>
  <c r="T18" i="1" s="1"/>
  <c r="S26" i="1"/>
  <c r="T26" i="1" s="1"/>
  <c r="S34" i="1"/>
  <c r="T34" i="1" s="1"/>
  <c r="S50" i="1"/>
  <c r="T50" i="1" s="1"/>
  <c r="S58" i="1"/>
  <c r="T58" i="1" s="1"/>
  <c r="S66" i="1"/>
  <c r="T66" i="1" s="1"/>
  <c r="S74" i="1"/>
  <c r="T74" i="1" s="1"/>
  <c r="S82" i="1"/>
  <c r="T82" i="1" s="1"/>
  <c r="S90" i="1"/>
  <c r="T90" i="1" s="1"/>
  <c r="S98" i="1"/>
  <c r="T98" i="1" s="1"/>
  <c r="S106" i="1"/>
  <c r="T106" i="1" s="1"/>
  <c r="S114" i="1"/>
  <c r="T114" i="1" s="1"/>
  <c r="S122" i="1"/>
  <c r="T122" i="1" s="1"/>
  <c r="S130" i="1"/>
  <c r="T130" i="1" s="1"/>
  <c r="S138" i="1"/>
  <c r="T138" i="1" s="1"/>
  <c r="S146" i="1"/>
  <c r="T146" i="1" s="1"/>
  <c r="S154" i="1"/>
  <c r="T154" i="1" s="1"/>
  <c r="S162" i="1"/>
  <c r="T162" i="1" s="1"/>
  <c r="S170" i="1"/>
  <c r="T170" i="1" s="1"/>
  <c r="S186" i="1"/>
  <c r="T186" i="1" s="1"/>
  <c r="S194" i="1"/>
  <c r="T194" i="1" s="1"/>
  <c r="S202" i="1"/>
  <c r="T202" i="1" s="1"/>
  <c r="S210" i="1"/>
  <c r="T210" i="1" s="1"/>
  <c r="S226" i="1"/>
  <c r="T226" i="1" s="1"/>
  <c r="S234" i="1"/>
  <c r="T234" i="1" s="1"/>
  <c r="S242" i="1"/>
  <c r="T242" i="1" s="1"/>
  <c r="S250" i="1"/>
  <c r="T250" i="1" s="1"/>
  <c r="S258" i="1"/>
  <c r="T258" i="1" s="1"/>
  <c r="S266" i="1"/>
  <c r="T266" i="1" s="1"/>
  <c r="S274" i="1"/>
  <c r="T274" i="1" s="1"/>
  <c r="S282" i="1"/>
  <c r="T282" i="1" s="1"/>
  <c r="S290" i="1"/>
  <c r="T290" i="1" s="1"/>
  <c r="S306" i="1"/>
  <c r="T306" i="1" s="1"/>
  <c r="S314" i="1"/>
  <c r="T314" i="1" s="1"/>
  <c r="S322" i="1"/>
  <c r="T322" i="1" s="1"/>
  <c r="S330" i="1"/>
  <c r="T330" i="1" s="1"/>
  <c r="S1919" i="1"/>
  <c r="T1919" i="1" s="1"/>
  <c r="S1927" i="1"/>
  <c r="T1927" i="1" s="1"/>
  <c r="S1935" i="1"/>
  <c r="T1935" i="1" s="1"/>
  <c r="S1943" i="1"/>
  <c r="T1943" i="1" s="1"/>
  <c r="S1951" i="1"/>
  <c r="T1951" i="1" s="1"/>
  <c r="S1959" i="1"/>
  <c r="T1959" i="1" s="1"/>
  <c r="S1967" i="1"/>
  <c r="T1967" i="1" s="1"/>
  <c r="S1975" i="1"/>
  <c r="T1975" i="1" s="1"/>
  <c r="S1983" i="1"/>
  <c r="T1983" i="1" s="1"/>
  <c r="S1991" i="1"/>
  <c r="T1991" i="1" s="1"/>
  <c r="S1999" i="1"/>
  <c r="T1999" i="1" s="1"/>
  <c r="S2007" i="1"/>
  <c r="T2007" i="1" s="1"/>
  <c r="S2023" i="1"/>
  <c r="T2023" i="1" s="1"/>
  <c r="S2031" i="1"/>
  <c r="T2031" i="1" s="1"/>
  <c r="S2039" i="1"/>
  <c r="T2039" i="1" s="1"/>
  <c r="S2047" i="1"/>
  <c r="T2047" i="1" s="1"/>
  <c r="S2055" i="1"/>
  <c r="T2055" i="1" s="1"/>
  <c r="S2063" i="1"/>
  <c r="T2063" i="1" s="1"/>
  <c r="S2079" i="1"/>
  <c r="T2079" i="1" s="1"/>
  <c r="S2095" i="1"/>
  <c r="T2095" i="1" s="1"/>
  <c r="S2103" i="1"/>
  <c r="T2103" i="1" s="1"/>
  <c r="S2119" i="1"/>
  <c r="T2119" i="1" s="1"/>
  <c r="S2143" i="1"/>
  <c r="T2143" i="1" s="1"/>
  <c r="S2151" i="1"/>
  <c r="T2151" i="1" s="1"/>
  <c r="S2159" i="1"/>
  <c r="T2159" i="1" s="1"/>
  <c r="S2167" i="1"/>
  <c r="T2167" i="1" s="1"/>
  <c r="S2175" i="1"/>
  <c r="T2175" i="1" s="1"/>
  <c r="S2183" i="1"/>
  <c r="T2183" i="1" s="1"/>
  <c r="S2191" i="1"/>
  <c r="T2191" i="1" s="1"/>
  <c r="S2199" i="1"/>
  <c r="T2199" i="1" s="1"/>
  <c r="S2207" i="1"/>
  <c r="T2207" i="1" s="1"/>
  <c r="S2223" i="1"/>
  <c r="T2223" i="1" s="1"/>
  <c r="S2247" i="1"/>
  <c r="T2247" i="1" s="1"/>
  <c r="S2255" i="1"/>
  <c r="T2255" i="1" s="1"/>
  <c r="S2263" i="1"/>
  <c r="T2263" i="1" s="1"/>
  <c r="S2271" i="1"/>
  <c r="T2271" i="1" s="1"/>
  <c r="S2279" i="1"/>
  <c r="T2279" i="1" s="1"/>
  <c r="S2287" i="1"/>
  <c r="T2287" i="1" s="1"/>
  <c r="S2295" i="1"/>
  <c r="T2295" i="1" s="1"/>
  <c r="S2303" i="1"/>
  <c r="T2303" i="1" s="1"/>
  <c r="S2319" i="1"/>
  <c r="T2319" i="1" s="1"/>
  <c r="S2327" i="1"/>
  <c r="T2327" i="1" s="1"/>
  <c r="S2335" i="1"/>
  <c r="T2335" i="1" s="1"/>
  <c r="S2343" i="1"/>
  <c r="T2343" i="1" s="1"/>
  <c r="S2351" i="1"/>
  <c r="T2351" i="1" s="1"/>
  <c r="S2359" i="1"/>
  <c r="T2359" i="1" s="1"/>
  <c r="S2367" i="1"/>
  <c r="T2367" i="1" s="1"/>
  <c r="S2375" i="1"/>
  <c r="T2375" i="1" s="1"/>
  <c r="S2383" i="1"/>
  <c r="T2383" i="1" s="1"/>
  <c r="S2391" i="1"/>
  <c r="T2391" i="1" s="1"/>
  <c r="S2399" i="1"/>
  <c r="T2399" i="1" s="1"/>
  <c r="S2407" i="1"/>
  <c r="T2407" i="1" s="1"/>
  <c r="S2415" i="1"/>
  <c r="T2415" i="1" s="1"/>
  <c r="S2431" i="1"/>
  <c r="T2431" i="1" s="1"/>
  <c r="S2439" i="1"/>
  <c r="T2439" i="1" s="1"/>
  <c r="S2447" i="1"/>
  <c r="T2447" i="1" s="1"/>
  <c r="S2471" i="1"/>
  <c r="T2471" i="1" s="1"/>
  <c r="S2479" i="1"/>
  <c r="T2479" i="1" s="1"/>
  <c r="S2487" i="1"/>
  <c r="T2487" i="1" s="1"/>
  <c r="S2495" i="1"/>
  <c r="T2495" i="1" s="1"/>
  <c r="S2503" i="1"/>
  <c r="T2503" i="1" s="1"/>
  <c r="S2511" i="1"/>
  <c r="T2511" i="1" s="1"/>
  <c r="S2527" i="1"/>
  <c r="T2527" i="1" s="1"/>
  <c r="S2535" i="1"/>
  <c r="T2535" i="1" s="1"/>
  <c r="S2543" i="1"/>
  <c r="T2543" i="1" s="1"/>
  <c r="S2551" i="1"/>
  <c r="T2551" i="1" s="1"/>
  <c r="S2559" i="1"/>
  <c r="T2559" i="1" s="1"/>
  <c r="S2567" i="1"/>
  <c r="T2567" i="1" s="1"/>
  <c r="S2575" i="1"/>
  <c r="T2575" i="1" s="1"/>
  <c r="S2583" i="1"/>
  <c r="T2583" i="1" s="1"/>
  <c r="S2591" i="1"/>
  <c r="T2591" i="1" s="1"/>
  <c r="S2599" i="1"/>
  <c r="T2599" i="1" s="1"/>
  <c r="S2607" i="1"/>
  <c r="T2607" i="1" s="1"/>
  <c r="S2615" i="1"/>
  <c r="T2615" i="1" s="1"/>
  <c r="S2623" i="1"/>
  <c r="T2623" i="1" s="1"/>
  <c r="S2631" i="1"/>
  <c r="T2631" i="1" s="1"/>
  <c r="S2639" i="1"/>
  <c r="T2639" i="1" s="1"/>
  <c r="S2647" i="1"/>
  <c r="T2647" i="1" s="1"/>
  <c r="S2655" i="1"/>
  <c r="T2655" i="1" s="1"/>
  <c r="S2663" i="1"/>
  <c r="T2663" i="1" s="1"/>
  <c r="S2671" i="1"/>
  <c r="T2671" i="1" s="1"/>
  <c r="S2679" i="1"/>
  <c r="T2679" i="1" s="1"/>
  <c r="S2687" i="1"/>
  <c r="T2687" i="1" s="1"/>
  <c r="S2695" i="1"/>
  <c r="T2695" i="1" s="1"/>
  <c r="S2703" i="1"/>
  <c r="T2703" i="1" s="1"/>
  <c r="S338" i="1"/>
  <c r="T338" i="1" s="1"/>
  <c r="S346" i="1"/>
  <c r="T346" i="1" s="1"/>
  <c r="S354" i="1"/>
  <c r="T354" i="1" s="1"/>
  <c r="S362" i="1"/>
  <c r="T362" i="1" s="1"/>
  <c r="S370" i="1"/>
  <c r="T370" i="1" s="1"/>
  <c r="S378" i="1"/>
  <c r="T378" i="1" s="1"/>
  <c r="S386" i="1"/>
  <c r="T386" i="1" s="1"/>
  <c r="S402" i="1"/>
  <c r="T402" i="1" s="1"/>
  <c r="S410" i="1"/>
  <c r="T410" i="1" s="1"/>
  <c r="S418" i="1"/>
  <c r="T418" i="1" s="1"/>
  <c r="S426" i="1"/>
  <c r="T426" i="1" s="1"/>
  <c r="S434" i="1"/>
  <c r="T434" i="1" s="1"/>
  <c r="S442" i="1"/>
  <c r="T442" i="1" s="1"/>
  <c r="S450" i="1"/>
  <c r="T450" i="1" s="1"/>
  <c r="S458" i="1"/>
  <c r="T458" i="1" s="1"/>
  <c r="S466" i="1"/>
  <c r="T466" i="1" s="1"/>
  <c r="S474" i="1"/>
  <c r="T474" i="1" s="1"/>
  <c r="S482" i="1"/>
  <c r="T482" i="1" s="1"/>
  <c r="S490" i="1"/>
  <c r="T490" i="1" s="1"/>
  <c r="S498" i="1"/>
  <c r="T498" i="1" s="1"/>
  <c r="S506" i="1"/>
  <c r="T506" i="1" s="1"/>
  <c r="S514" i="1"/>
  <c r="T514" i="1" s="1"/>
  <c r="S522" i="1"/>
  <c r="T522" i="1" s="1"/>
  <c r="S530" i="1"/>
  <c r="T530" i="1" s="1"/>
  <c r="S546" i="1"/>
  <c r="T546" i="1" s="1"/>
  <c r="S554" i="1"/>
  <c r="T554" i="1" s="1"/>
  <c r="S562" i="1"/>
  <c r="T562" i="1" s="1"/>
  <c r="S570" i="1"/>
  <c r="T570" i="1" s="1"/>
  <c r="S578" i="1"/>
  <c r="T578" i="1" s="1"/>
  <c r="S586" i="1"/>
  <c r="T586" i="1" s="1"/>
  <c r="S594" i="1"/>
  <c r="T594" i="1" s="1"/>
  <c r="S602" i="1"/>
  <c r="T602" i="1" s="1"/>
  <c r="S610" i="1"/>
  <c r="T610" i="1" s="1"/>
  <c r="S618" i="1"/>
  <c r="T618" i="1" s="1"/>
  <c r="S626" i="1"/>
  <c r="T626" i="1" s="1"/>
  <c r="S634" i="1"/>
  <c r="T634" i="1" s="1"/>
  <c r="S658" i="1"/>
  <c r="T658" i="1" s="1"/>
  <c r="S666" i="1"/>
  <c r="T666" i="1" s="1"/>
  <c r="S674" i="1"/>
  <c r="T674" i="1" s="1"/>
  <c r="S682" i="1"/>
  <c r="T682" i="1" s="1"/>
  <c r="S698" i="1"/>
  <c r="T698" i="1" s="1"/>
  <c r="S706" i="1"/>
  <c r="T706" i="1" s="1"/>
  <c r="S722" i="1"/>
  <c r="T722" i="1" s="1"/>
  <c r="S730" i="1"/>
  <c r="T730" i="1" s="1"/>
  <c r="S746" i="1"/>
  <c r="T746" i="1" s="1"/>
  <c r="S754" i="1"/>
  <c r="T754" i="1" s="1"/>
  <c r="S770" i="1"/>
  <c r="T770" i="1" s="1"/>
  <c r="S786" i="1"/>
  <c r="T786" i="1" s="1"/>
  <c r="S794" i="1"/>
  <c r="T794" i="1" s="1"/>
  <c r="S802" i="1"/>
  <c r="T802" i="1" s="1"/>
  <c r="S826" i="1"/>
  <c r="T826" i="1" s="1"/>
  <c r="S834" i="1"/>
  <c r="T834" i="1" s="1"/>
  <c r="S842" i="1"/>
  <c r="T842" i="1" s="1"/>
  <c r="S850" i="1"/>
  <c r="T850" i="1" s="1"/>
  <c r="S858" i="1"/>
  <c r="T858" i="1" s="1"/>
  <c r="S866" i="1"/>
  <c r="T866" i="1" s="1"/>
  <c r="S874" i="1"/>
  <c r="T874" i="1" s="1"/>
  <c r="S882" i="1"/>
  <c r="T882" i="1" s="1"/>
  <c r="S890" i="1"/>
  <c r="T890" i="1" s="1"/>
  <c r="S906" i="1"/>
  <c r="T906" i="1" s="1"/>
  <c r="S922" i="1"/>
  <c r="T922" i="1" s="1"/>
  <c r="S930" i="1"/>
  <c r="T930" i="1" s="1"/>
  <c r="S938" i="1"/>
  <c r="T938" i="1" s="1"/>
  <c r="S954" i="1"/>
  <c r="T954" i="1" s="1"/>
  <c r="S962" i="1"/>
  <c r="T962" i="1" s="1"/>
  <c r="S970" i="1"/>
  <c r="T970" i="1" s="1"/>
  <c r="S978" i="1"/>
  <c r="T978" i="1" s="1"/>
  <c r="S986" i="1"/>
  <c r="T986" i="1" s="1"/>
  <c r="S994" i="1"/>
  <c r="T994" i="1" s="1"/>
  <c r="S1010" i="1"/>
  <c r="T1010" i="1" s="1"/>
  <c r="S1018" i="1"/>
  <c r="T1018" i="1" s="1"/>
  <c r="S1026" i="1"/>
  <c r="T1026" i="1" s="1"/>
  <c r="S1050" i="1"/>
  <c r="T1050" i="1" s="1"/>
  <c r="S1058" i="1"/>
  <c r="T1058" i="1" s="1"/>
  <c r="S1066" i="1"/>
  <c r="T1066" i="1" s="1"/>
  <c r="S1074" i="1"/>
  <c r="T1074" i="1" s="1"/>
  <c r="S1082" i="1"/>
  <c r="T1082" i="1" s="1"/>
  <c r="S1090" i="1"/>
  <c r="T1090" i="1" s="1"/>
  <c r="S1098" i="1"/>
  <c r="T1098" i="1" s="1"/>
  <c r="S1114" i="1"/>
  <c r="T1114" i="1" s="1"/>
  <c r="S1122" i="1"/>
  <c r="T1122" i="1" s="1"/>
  <c r="S1130" i="1"/>
  <c r="T1130" i="1" s="1"/>
  <c r="S1138" i="1"/>
  <c r="T1138" i="1" s="1"/>
  <c r="S1146" i="1"/>
  <c r="T1146" i="1" s="1"/>
  <c r="S1154" i="1"/>
  <c r="T1154" i="1" s="1"/>
  <c r="S1162" i="1"/>
  <c r="T1162" i="1" s="1"/>
  <c r="S1170" i="1"/>
  <c r="T1170" i="1" s="1"/>
  <c r="S1178" i="1"/>
  <c r="T1178" i="1" s="1"/>
  <c r="S1186" i="1"/>
  <c r="T1186" i="1" s="1"/>
  <c r="S1210" i="1"/>
  <c r="T1210" i="1" s="1"/>
  <c r="S1218" i="1"/>
  <c r="T1218" i="1" s="1"/>
  <c r="S1226" i="1"/>
  <c r="T1226" i="1" s="1"/>
  <c r="S1234" i="1"/>
  <c r="T1234" i="1" s="1"/>
  <c r="S1242" i="1"/>
  <c r="T1242" i="1" s="1"/>
  <c r="S1250" i="1"/>
  <c r="T1250" i="1" s="1"/>
  <c r="S1258" i="1"/>
  <c r="T1258" i="1" s="1"/>
  <c r="S1266" i="1"/>
  <c r="T1266" i="1" s="1"/>
  <c r="S1274" i="1"/>
  <c r="T1274" i="1" s="1"/>
  <c r="S1282" i="1"/>
  <c r="T1282" i="1" s="1"/>
  <c r="S1290" i="1"/>
  <c r="T1290" i="1" s="1"/>
  <c r="S1306" i="1"/>
  <c r="T1306" i="1" s="1"/>
  <c r="S1314" i="1"/>
  <c r="T1314" i="1" s="1"/>
  <c r="S1322" i="1"/>
  <c r="T1322" i="1" s="1"/>
  <c r="S1330" i="1"/>
  <c r="T1330" i="1" s="1"/>
  <c r="S1338" i="1"/>
  <c r="T1338" i="1" s="1"/>
  <c r="S1346" i="1"/>
  <c r="T1346" i="1" s="1"/>
  <c r="S1354" i="1"/>
  <c r="T1354" i="1" s="1"/>
  <c r="S1362" i="1"/>
  <c r="T1362" i="1" s="1"/>
  <c r="S1370" i="1"/>
  <c r="T1370" i="1" s="1"/>
  <c r="S1378" i="1"/>
  <c r="T1378" i="1" s="1"/>
  <c r="S1386" i="1"/>
  <c r="T1386" i="1" s="1"/>
  <c r="S1394" i="1"/>
  <c r="T1394" i="1" s="1"/>
  <c r="S1402" i="1"/>
  <c r="T1402" i="1" s="1"/>
  <c r="S1418" i="1"/>
  <c r="T1418" i="1" s="1"/>
  <c r="S1426" i="1"/>
  <c r="T1426" i="1" s="1"/>
  <c r="S1434" i="1"/>
  <c r="T1434" i="1" s="1"/>
  <c r="S1442" i="1"/>
  <c r="T1442" i="1" s="1"/>
  <c r="S1450" i="1"/>
  <c r="T1450" i="1" s="1"/>
  <c r="S1458" i="1"/>
  <c r="T1458" i="1" s="1"/>
  <c r="S1466" i="1"/>
  <c r="T1466" i="1" s="1"/>
  <c r="S1474" i="1"/>
  <c r="T1474" i="1" s="1"/>
  <c r="S1482" i="1"/>
  <c r="T1482" i="1" s="1"/>
  <c r="S1490" i="1"/>
  <c r="T1490" i="1" s="1"/>
  <c r="S1498" i="1"/>
  <c r="T1498" i="1" s="1"/>
  <c r="S1506" i="1"/>
  <c r="T1506" i="1" s="1"/>
  <c r="S1514" i="1"/>
  <c r="T1514" i="1" s="1"/>
  <c r="S1522" i="1"/>
  <c r="T1522" i="1" s="1"/>
  <c r="S1530" i="1"/>
  <c r="T1530" i="1" s="1"/>
  <c r="S1538" i="1"/>
  <c r="T1538" i="1" s="1"/>
  <c r="S1546" i="1"/>
  <c r="T1546" i="1" s="1"/>
  <c r="S1570" i="1"/>
  <c r="T1570" i="1" s="1"/>
  <c r="S1578" i="1"/>
  <c r="T1578" i="1" s="1"/>
  <c r="S1586" i="1"/>
  <c r="T1586" i="1" s="1"/>
  <c r="S1594" i="1"/>
  <c r="T1594" i="1" s="1"/>
  <c r="S1602" i="1"/>
  <c r="T1602" i="1" s="1"/>
  <c r="S1610" i="1"/>
  <c r="T1610" i="1" s="1"/>
  <c r="S1618" i="1"/>
  <c r="T1618" i="1" s="1"/>
  <c r="S1626" i="1"/>
  <c r="T1626" i="1" s="1"/>
  <c r="S1634" i="1"/>
  <c r="T1634" i="1" s="1"/>
  <c r="S1642" i="1"/>
  <c r="T1642" i="1" s="1"/>
  <c r="S1650" i="1"/>
  <c r="T1650" i="1" s="1"/>
  <c r="S1658" i="1"/>
  <c r="T1658" i="1" s="1"/>
  <c r="S1666" i="1"/>
  <c r="T1666" i="1" s="1"/>
  <c r="S1674" i="1"/>
  <c r="T1674" i="1" s="1"/>
  <c r="S1690" i="1"/>
  <c r="T1690" i="1" s="1"/>
  <c r="S1706" i="1"/>
  <c r="T1706" i="1" s="1"/>
  <c r="S1714" i="1"/>
  <c r="T1714" i="1" s="1"/>
  <c r="S1730" i="1"/>
  <c r="T1730" i="1" s="1"/>
  <c r="S1738" i="1"/>
  <c r="T1738" i="1" s="1"/>
  <c r="S1746" i="1"/>
  <c r="T1746" i="1" s="1"/>
  <c r="S1754" i="1"/>
  <c r="T1754" i="1" s="1"/>
  <c r="S1762" i="1"/>
  <c r="T1762" i="1" s="1"/>
  <c r="S1770" i="1"/>
  <c r="T1770" i="1" s="1"/>
  <c r="S1778" i="1"/>
  <c r="T1778" i="1" s="1"/>
  <c r="S1786" i="1"/>
  <c r="T1786" i="1" s="1"/>
  <c r="S1794" i="1"/>
  <c r="T1794" i="1" s="1"/>
  <c r="S1802" i="1"/>
  <c r="T1802" i="1" s="1"/>
  <c r="S1826" i="1"/>
  <c r="T1826" i="1" s="1"/>
  <c r="S1834" i="1"/>
  <c r="T1834" i="1" s="1"/>
  <c r="S1842" i="1"/>
  <c r="T1842" i="1" s="1"/>
  <c r="S1858" i="1"/>
  <c r="T1858" i="1" s="1"/>
  <c r="S1866" i="1"/>
  <c r="T1866" i="1" s="1"/>
  <c r="S1874" i="1"/>
  <c r="T1874" i="1" s="1"/>
  <c r="S1882" i="1"/>
  <c r="T1882" i="1" s="1"/>
  <c r="S1890" i="1"/>
  <c r="T1890" i="1" s="1"/>
  <c r="S1898" i="1"/>
  <c r="T1898" i="1" s="1"/>
  <c r="S1906" i="1"/>
  <c r="T1906" i="1" s="1"/>
  <c r="S1922" i="1"/>
  <c r="T1922" i="1" s="1"/>
  <c r="S1930" i="1"/>
  <c r="T1930" i="1" s="1"/>
  <c r="S1938" i="1"/>
  <c r="T1938" i="1" s="1"/>
  <c r="S1946" i="1"/>
  <c r="T1946" i="1" s="1"/>
  <c r="S1954" i="1"/>
  <c r="T1954" i="1" s="1"/>
  <c r="S1962" i="1"/>
  <c r="T1962" i="1" s="1"/>
  <c r="S1970" i="1"/>
  <c r="T1970" i="1" s="1"/>
  <c r="S1978" i="1"/>
  <c r="T1978" i="1" s="1"/>
  <c r="S1986" i="1"/>
  <c r="T1986" i="1" s="1"/>
  <c r="S1994" i="1"/>
  <c r="T1994" i="1" s="1"/>
  <c r="S2002" i="1"/>
  <c r="T2002" i="1" s="1"/>
  <c r="S2010" i="1"/>
  <c r="T2010" i="1" s="1"/>
  <c r="S2018" i="1"/>
  <c r="T2018" i="1" s="1"/>
  <c r="S2026" i="1"/>
  <c r="T2026" i="1" s="1"/>
  <c r="S2034" i="1"/>
  <c r="T2034" i="1" s="1"/>
  <c r="S2042" i="1"/>
  <c r="T2042" i="1" s="1"/>
  <c r="S2050" i="1"/>
  <c r="T2050" i="1" s="1"/>
  <c r="S2058" i="1"/>
  <c r="T2058" i="1" s="1"/>
  <c r="S2066" i="1"/>
  <c r="T2066" i="1" s="1"/>
  <c r="S2074" i="1"/>
  <c r="T2074" i="1" s="1"/>
  <c r="S2082" i="1"/>
  <c r="T2082" i="1" s="1"/>
  <c r="S2090" i="1"/>
  <c r="T2090" i="1" s="1"/>
  <c r="S2098" i="1"/>
  <c r="T2098" i="1" s="1"/>
  <c r="S2106" i="1"/>
  <c r="T2106" i="1" s="1"/>
  <c r="S2114" i="1"/>
  <c r="T2114" i="1" s="1"/>
  <c r="S2122" i="1"/>
  <c r="T2122" i="1" s="1"/>
  <c r="S2130" i="1"/>
  <c r="T2130" i="1" s="1"/>
  <c r="S2138" i="1"/>
  <c r="T2138" i="1" s="1"/>
  <c r="S2154" i="1"/>
  <c r="T2154" i="1" s="1"/>
  <c r="S2162" i="1"/>
  <c r="T2162" i="1" s="1"/>
  <c r="S2170" i="1"/>
  <c r="T2170" i="1" s="1"/>
  <c r="S2178" i="1"/>
  <c r="T2178" i="1" s="1"/>
  <c r="S2186" i="1"/>
  <c r="T2186" i="1" s="1"/>
  <c r="S2194" i="1"/>
  <c r="T2194" i="1" s="1"/>
  <c r="S2202" i="1"/>
  <c r="T2202" i="1" s="1"/>
  <c r="S2210" i="1"/>
  <c r="T2210" i="1" s="1"/>
  <c r="S2218" i="1"/>
  <c r="T2218" i="1" s="1"/>
  <c r="S2226" i="1"/>
  <c r="T2226" i="1" s="1"/>
  <c r="S2234" i="1"/>
  <c r="T2234" i="1" s="1"/>
  <c r="S2242" i="1"/>
  <c r="T2242" i="1" s="1"/>
  <c r="S2250" i="1"/>
  <c r="T2250" i="1" s="1"/>
  <c r="S2266" i="1"/>
  <c r="T2266" i="1" s="1"/>
  <c r="S2274" i="1"/>
  <c r="T2274" i="1" s="1"/>
  <c r="S2282" i="1"/>
  <c r="T2282" i="1" s="1"/>
  <c r="S2290" i="1"/>
  <c r="T2290" i="1" s="1"/>
  <c r="S2298" i="1"/>
  <c r="T2298" i="1" s="1"/>
  <c r="S2306" i="1"/>
  <c r="T2306" i="1" s="1"/>
  <c r="S2314" i="1"/>
  <c r="T2314" i="1" s="1"/>
  <c r="S2322" i="1"/>
  <c r="T2322" i="1" s="1"/>
  <c r="S2330" i="1"/>
  <c r="T2330" i="1" s="1"/>
  <c r="S2338" i="1"/>
  <c r="T2338" i="1" s="1"/>
  <c r="S2346" i="1"/>
  <c r="T2346" i="1" s="1"/>
  <c r="S2354" i="1"/>
  <c r="T2354" i="1" s="1"/>
  <c r="S2362" i="1"/>
  <c r="T2362" i="1" s="1"/>
  <c r="S2370" i="1"/>
  <c r="T2370" i="1" s="1"/>
  <c r="S2378" i="1"/>
  <c r="T2378" i="1" s="1"/>
  <c r="S2386" i="1"/>
  <c r="T2386" i="1" s="1"/>
  <c r="S2394" i="1"/>
  <c r="T2394" i="1" s="1"/>
  <c r="S2402" i="1"/>
  <c r="T2402" i="1" s="1"/>
  <c r="S2410" i="1"/>
  <c r="T2410" i="1" s="1"/>
  <c r="S2418" i="1"/>
  <c r="T2418" i="1" s="1"/>
  <c r="S2434" i="1"/>
  <c r="T2434" i="1" s="1"/>
  <c r="S2442" i="1"/>
  <c r="T2442" i="1" s="1"/>
  <c r="S2458" i="1"/>
  <c r="T2458" i="1" s="1"/>
  <c r="S2466" i="1"/>
  <c r="T2466" i="1" s="1"/>
  <c r="S2474" i="1"/>
  <c r="T2474" i="1" s="1"/>
  <c r="S2482" i="1"/>
  <c r="T2482" i="1" s="1"/>
  <c r="S2490" i="1"/>
  <c r="T2490" i="1" s="1"/>
  <c r="S2498" i="1"/>
  <c r="T2498" i="1" s="1"/>
  <c r="S2506" i="1"/>
  <c r="T2506" i="1" s="1"/>
  <c r="S2522" i="1"/>
  <c r="T2522" i="1" s="1"/>
  <c r="S2530" i="1"/>
  <c r="T2530" i="1" s="1"/>
  <c r="S2538" i="1"/>
  <c r="T2538" i="1" s="1"/>
  <c r="S2546" i="1"/>
  <c r="T2546" i="1" s="1"/>
  <c r="S2554" i="1"/>
  <c r="T2554" i="1" s="1"/>
  <c r="S2570" i="1"/>
  <c r="T2570" i="1" s="1"/>
  <c r="S2578" i="1"/>
  <c r="T2578" i="1" s="1"/>
  <c r="S2594" i="1"/>
  <c r="T2594" i="1" s="1"/>
  <c r="S2602" i="1"/>
  <c r="T2602" i="1" s="1"/>
  <c r="S2618" i="1"/>
  <c r="T2618" i="1" s="1"/>
  <c r="S2626" i="1"/>
  <c r="T2626" i="1" s="1"/>
  <c r="S2634" i="1"/>
  <c r="T2634" i="1" s="1"/>
  <c r="S2650" i="1"/>
  <c r="T2650" i="1" s="1"/>
  <c r="S2658" i="1"/>
  <c r="T2658" i="1" s="1"/>
  <c r="S2682" i="1"/>
  <c r="T2682" i="1" s="1"/>
  <c r="S2690" i="1"/>
  <c r="T2690" i="1" s="1"/>
  <c r="S2698" i="1"/>
  <c r="T2698" i="1" s="1"/>
  <c r="S2706" i="1"/>
  <c r="T2706" i="1" s="1"/>
  <c r="S4" i="1"/>
  <c r="T4" i="1" s="1"/>
  <c r="S12" i="1"/>
  <c r="T12" i="1" s="1"/>
  <c r="S20" i="1"/>
  <c r="T20" i="1" s="1"/>
  <c r="S28" i="1"/>
  <c r="T28" i="1" s="1"/>
  <c r="S36" i="1"/>
  <c r="T36" i="1" s="1"/>
  <c r="S44" i="1"/>
  <c r="T44" i="1" s="1"/>
  <c r="S60" i="1"/>
  <c r="T60" i="1" s="1"/>
  <c r="S68" i="1"/>
  <c r="T68" i="1" s="1"/>
  <c r="S76" i="1"/>
  <c r="T76" i="1" s="1"/>
  <c r="S84" i="1"/>
  <c r="T84" i="1" s="1"/>
  <c r="S92" i="1"/>
  <c r="T92" i="1" s="1"/>
  <c r="S100" i="1"/>
  <c r="T100" i="1" s="1"/>
  <c r="S108" i="1"/>
  <c r="T108" i="1" s="1"/>
  <c r="S116" i="1"/>
  <c r="T116" i="1" s="1"/>
  <c r="S124" i="1"/>
  <c r="T124" i="1" s="1"/>
  <c r="S132" i="1"/>
  <c r="T132" i="1" s="1"/>
  <c r="S140" i="1"/>
  <c r="T140" i="1" s="1"/>
  <c r="S148" i="1"/>
  <c r="T148" i="1" s="1"/>
  <c r="S164" i="1"/>
  <c r="T164" i="1" s="1"/>
  <c r="S172" i="1"/>
  <c r="T172" i="1" s="1"/>
  <c r="S180" i="1"/>
  <c r="T180" i="1" s="1"/>
  <c r="S188" i="1"/>
  <c r="T188" i="1" s="1"/>
  <c r="S196" i="1"/>
  <c r="T196" i="1" s="1"/>
  <c r="S204" i="1"/>
  <c r="T204" i="1" s="1"/>
  <c r="S212" i="1"/>
  <c r="T212" i="1" s="1"/>
  <c r="S220" i="1"/>
  <c r="T220" i="1" s="1"/>
  <c r="S228" i="1"/>
  <c r="T228" i="1" s="1"/>
  <c r="S236" i="1"/>
  <c r="T236" i="1" s="1"/>
  <c r="S244" i="1"/>
  <c r="T244" i="1" s="1"/>
  <c r="S252" i="1"/>
  <c r="T252" i="1" s="1"/>
  <c r="S260" i="1"/>
  <c r="T260" i="1" s="1"/>
  <c r="S276" i="1"/>
  <c r="T276" i="1" s="1"/>
  <c r="S284" i="1"/>
  <c r="T284" i="1" s="1"/>
  <c r="S292" i="1"/>
  <c r="T292" i="1" s="1"/>
  <c r="S300" i="1"/>
  <c r="T300" i="1" s="1"/>
  <c r="S316" i="1"/>
  <c r="T316" i="1" s="1"/>
  <c r="S324" i="1"/>
  <c r="T324" i="1" s="1"/>
  <c r="S332" i="1"/>
  <c r="T332" i="1" s="1"/>
  <c r="S340" i="1"/>
  <c r="T340" i="1" s="1"/>
  <c r="S348" i="1"/>
  <c r="T348" i="1" s="1"/>
  <c r="S356" i="1"/>
  <c r="T356" i="1" s="1"/>
  <c r="S372" i="1"/>
  <c r="T372" i="1" s="1"/>
  <c r="S380" i="1"/>
  <c r="T380" i="1" s="1"/>
  <c r="S388" i="1"/>
  <c r="T388" i="1" s="1"/>
  <c r="S396" i="1"/>
  <c r="T396" i="1" s="1"/>
  <c r="S404" i="1"/>
  <c r="T404" i="1" s="1"/>
  <c r="S412" i="1"/>
  <c r="T412" i="1" s="1"/>
  <c r="S420" i="1"/>
  <c r="T420" i="1" s="1"/>
  <c r="S428" i="1"/>
  <c r="T428" i="1" s="1"/>
  <c r="S436" i="1"/>
  <c r="T436" i="1" s="1"/>
  <c r="S444" i="1"/>
  <c r="T444" i="1" s="1"/>
  <c r="S452" i="1"/>
  <c r="T452" i="1" s="1"/>
  <c r="S460" i="1"/>
  <c r="T460" i="1" s="1"/>
  <c r="S468" i="1"/>
  <c r="T468" i="1" s="1"/>
  <c r="S476" i="1"/>
  <c r="T476" i="1" s="1"/>
  <c r="S484" i="1"/>
  <c r="T484" i="1" s="1"/>
  <c r="S492" i="1"/>
  <c r="T492" i="1" s="1"/>
  <c r="S500" i="1"/>
  <c r="T500" i="1" s="1"/>
  <c r="S508" i="1"/>
  <c r="T508" i="1" s="1"/>
  <c r="S516" i="1"/>
  <c r="T516" i="1" s="1"/>
  <c r="S524" i="1"/>
  <c r="T524" i="1" s="1"/>
  <c r="S532" i="1"/>
  <c r="T532" i="1" s="1"/>
  <c r="S540" i="1"/>
  <c r="T540" i="1" s="1"/>
  <c r="S556" i="1"/>
  <c r="T556" i="1" s="1"/>
  <c r="S564" i="1"/>
  <c r="T564" i="1" s="1"/>
  <c r="S572" i="1"/>
  <c r="T572" i="1" s="1"/>
  <c r="S580" i="1"/>
  <c r="T580" i="1" s="1"/>
  <c r="S588" i="1"/>
  <c r="T588" i="1" s="1"/>
  <c r="S596" i="1"/>
  <c r="T596" i="1" s="1"/>
  <c r="S604" i="1"/>
  <c r="T604" i="1" s="1"/>
  <c r="S620" i="1"/>
  <c r="T620" i="1" s="1"/>
  <c r="S628" i="1"/>
  <c r="T628" i="1" s="1"/>
  <c r="S636" i="1"/>
  <c r="T636" i="1" s="1"/>
  <c r="S644" i="1"/>
  <c r="T644" i="1" s="1"/>
  <c r="S652" i="1"/>
  <c r="T652" i="1" s="1"/>
  <c r="S660" i="1"/>
  <c r="T660" i="1" s="1"/>
  <c r="S676" i="1"/>
  <c r="T676" i="1" s="1"/>
  <c r="S684" i="1"/>
  <c r="T684" i="1" s="1"/>
  <c r="S692" i="1"/>
  <c r="T692" i="1" s="1"/>
  <c r="S700" i="1"/>
  <c r="T700" i="1" s="1"/>
  <c r="S716" i="1"/>
  <c r="T716" i="1" s="1"/>
  <c r="S724" i="1"/>
  <c r="T724" i="1" s="1"/>
  <c r="S732" i="1"/>
  <c r="T732" i="1" s="1"/>
  <c r="S740" i="1"/>
  <c r="T740" i="1" s="1"/>
  <c r="S748" i="1"/>
  <c r="T748" i="1" s="1"/>
  <c r="S756" i="1"/>
  <c r="T756" i="1" s="1"/>
  <c r="S764" i="1"/>
  <c r="T764" i="1" s="1"/>
  <c r="S772" i="1"/>
  <c r="T772" i="1" s="1"/>
  <c r="S780" i="1"/>
  <c r="T780" i="1" s="1"/>
  <c r="S788" i="1"/>
  <c r="T788" i="1" s="1"/>
  <c r="S796" i="1"/>
  <c r="T796" i="1" s="1"/>
  <c r="S804" i="1"/>
  <c r="T804" i="1" s="1"/>
  <c r="S812" i="1"/>
  <c r="T812" i="1" s="1"/>
  <c r="S828" i="1"/>
  <c r="T828" i="1" s="1"/>
  <c r="S836" i="1"/>
  <c r="T836" i="1" s="1"/>
  <c r="S852" i="1"/>
  <c r="T852" i="1" s="1"/>
  <c r="S868" i="1"/>
  <c r="T868" i="1" s="1"/>
  <c r="S876" i="1"/>
  <c r="T876" i="1" s="1"/>
  <c r="S884" i="1"/>
  <c r="T884" i="1" s="1"/>
  <c r="S892" i="1"/>
  <c r="T892" i="1" s="1"/>
  <c r="S900" i="1"/>
  <c r="T900" i="1" s="1"/>
  <c r="S908" i="1"/>
  <c r="T908" i="1" s="1"/>
  <c r="S916" i="1"/>
  <c r="T916" i="1" s="1"/>
  <c r="S924" i="1"/>
  <c r="T924" i="1" s="1"/>
  <c r="S932" i="1"/>
  <c r="T932" i="1" s="1"/>
  <c r="S940" i="1"/>
  <c r="T940" i="1" s="1"/>
  <c r="S948" i="1"/>
  <c r="T948" i="1" s="1"/>
  <c r="S956" i="1"/>
  <c r="T956" i="1" s="1"/>
  <c r="S964" i="1"/>
  <c r="T964" i="1" s="1"/>
  <c r="S972" i="1"/>
  <c r="T972" i="1" s="1"/>
  <c r="S980" i="1"/>
  <c r="T980" i="1" s="1"/>
  <c r="S988" i="1"/>
  <c r="T988" i="1" s="1"/>
  <c r="S996" i="1"/>
  <c r="T996" i="1" s="1"/>
  <c r="S1020" i="1"/>
  <c r="T1020" i="1" s="1"/>
  <c r="S1028" i="1"/>
  <c r="T1028" i="1" s="1"/>
  <c r="S1036" i="1"/>
  <c r="T1036" i="1" s="1"/>
  <c r="S1044" i="1"/>
  <c r="T1044" i="1" s="1"/>
  <c r="S1052" i="1"/>
  <c r="T1052" i="1" s="1"/>
  <c r="S1060" i="1"/>
  <c r="T1060" i="1" s="1"/>
  <c r="S1068" i="1"/>
  <c r="T1068" i="1" s="1"/>
  <c r="S1084" i="1"/>
  <c r="T1084" i="1" s="1"/>
  <c r="S1092" i="1"/>
  <c r="T1092" i="1" s="1"/>
  <c r="S1100" i="1"/>
  <c r="T1100" i="1" s="1"/>
  <c r="S1108" i="1"/>
  <c r="T1108" i="1" s="1"/>
  <c r="S1116" i="1"/>
  <c r="T1116" i="1" s="1"/>
  <c r="S1124" i="1"/>
  <c r="T1124" i="1" s="1"/>
  <c r="S1132" i="1"/>
  <c r="T1132" i="1" s="1"/>
  <c r="S1148" i="1"/>
  <c r="T1148" i="1" s="1"/>
  <c r="S1156" i="1"/>
  <c r="T1156" i="1" s="1"/>
  <c r="S1164" i="1"/>
  <c r="T1164" i="1" s="1"/>
  <c r="S1180" i="1"/>
  <c r="T1180" i="1" s="1"/>
  <c r="S1188" i="1"/>
  <c r="T1188" i="1" s="1"/>
  <c r="S1196" i="1"/>
  <c r="T1196" i="1" s="1"/>
  <c r="S1204" i="1"/>
  <c r="T1204" i="1" s="1"/>
  <c r="S1212" i="1"/>
  <c r="T1212" i="1" s="1"/>
  <c r="S1220" i="1"/>
  <c r="T1220" i="1" s="1"/>
  <c r="S1228" i="1"/>
  <c r="T1228" i="1" s="1"/>
  <c r="S1236" i="1"/>
  <c r="T1236" i="1" s="1"/>
  <c r="S1244" i="1"/>
  <c r="T1244" i="1" s="1"/>
  <c r="S1252" i="1"/>
  <c r="T1252" i="1" s="1"/>
  <c r="S1260" i="1"/>
  <c r="T1260" i="1" s="1"/>
  <c r="S1268" i="1"/>
  <c r="T1268" i="1" s="1"/>
  <c r="S1284" i="1"/>
  <c r="T1284" i="1" s="1"/>
  <c r="S1292" i="1"/>
  <c r="T1292" i="1" s="1"/>
  <c r="S1300" i="1"/>
  <c r="T1300" i="1" s="1"/>
  <c r="S1308" i="1"/>
  <c r="T1308" i="1" s="1"/>
  <c r="S1316" i="1"/>
  <c r="T1316" i="1" s="1"/>
  <c r="S1324" i="1"/>
  <c r="T1324" i="1" s="1"/>
  <c r="S1332" i="1"/>
  <c r="T1332" i="1" s="1"/>
  <c r="S1340" i="1"/>
  <c r="T1340" i="1" s="1"/>
  <c r="S1348" i="1"/>
  <c r="T1348" i="1" s="1"/>
  <c r="S1356" i="1"/>
  <c r="T1356" i="1" s="1"/>
  <c r="S1364" i="1"/>
  <c r="T1364" i="1" s="1"/>
  <c r="S1372" i="1"/>
  <c r="T1372" i="1" s="1"/>
  <c r="S1380" i="1"/>
  <c r="T1380" i="1" s="1"/>
  <c r="S1388" i="1"/>
  <c r="T1388" i="1" s="1"/>
  <c r="S1396" i="1"/>
  <c r="T1396" i="1" s="1"/>
  <c r="S1404" i="1"/>
  <c r="T1404" i="1" s="1"/>
  <c r="S1412" i="1"/>
  <c r="T1412" i="1" s="1"/>
  <c r="S1420" i="1"/>
  <c r="T1420" i="1" s="1"/>
  <c r="S1428" i="1"/>
  <c r="T1428" i="1" s="1"/>
  <c r="S1436" i="1"/>
  <c r="T1436" i="1" s="1"/>
  <c r="S1444" i="1"/>
  <c r="T1444" i="1" s="1"/>
  <c r="S1452" i="1"/>
  <c r="T1452" i="1" s="1"/>
  <c r="S1460" i="1"/>
  <c r="T1460" i="1" s="1"/>
  <c r="S1468" i="1"/>
  <c r="T1468" i="1" s="1"/>
  <c r="S1484" i="1"/>
  <c r="T1484" i="1" s="1"/>
  <c r="S1492" i="1"/>
  <c r="T1492" i="1" s="1"/>
  <c r="S1500" i="1"/>
  <c r="T1500" i="1" s="1"/>
  <c r="S1508" i="1"/>
  <c r="T1508" i="1" s="1"/>
  <c r="S1516" i="1"/>
  <c r="T1516" i="1" s="1"/>
  <c r="S1524" i="1"/>
  <c r="T1524" i="1" s="1"/>
  <c r="S1532" i="1"/>
  <c r="T1532" i="1" s="1"/>
  <c r="S1540" i="1"/>
  <c r="T1540" i="1" s="1"/>
  <c r="S1548" i="1"/>
  <c r="T1548" i="1" s="1"/>
  <c r="S1556" i="1"/>
  <c r="T1556" i="1" s="1"/>
  <c r="S1564" i="1"/>
  <c r="T1564" i="1" s="1"/>
  <c r="S1580" i="1"/>
  <c r="T1580" i="1" s="1"/>
  <c r="S1588" i="1"/>
  <c r="T1588" i="1" s="1"/>
  <c r="S1596" i="1"/>
  <c r="T1596" i="1" s="1"/>
  <c r="S1612" i="1"/>
  <c r="T1612" i="1" s="1"/>
  <c r="S1620" i="1"/>
  <c r="T1620" i="1" s="1"/>
  <c r="S1636" i="1"/>
  <c r="T1636" i="1" s="1"/>
  <c r="S1644" i="1"/>
  <c r="T1644" i="1" s="1"/>
  <c r="S1652" i="1"/>
  <c r="T1652" i="1" s="1"/>
  <c r="S1660" i="1"/>
  <c r="T1660" i="1" s="1"/>
  <c r="S1668" i="1"/>
  <c r="T1668" i="1" s="1"/>
  <c r="S1676" i="1"/>
  <c r="T1676" i="1" s="1"/>
  <c r="S1684" i="1"/>
  <c r="T1684" i="1" s="1"/>
  <c r="S1692" i="1"/>
  <c r="T1692" i="1" s="1"/>
  <c r="S1700" i="1"/>
  <c r="T1700" i="1" s="1"/>
  <c r="S1716" i="1"/>
  <c r="T1716" i="1" s="1"/>
  <c r="S1732" i="1"/>
  <c r="T1732" i="1" s="1"/>
  <c r="S1740" i="1"/>
  <c r="T1740" i="1" s="1"/>
  <c r="S1748" i="1"/>
  <c r="T1748" i="1" s="1"/>
  <c r="S1764" i="1"/>
  <c r="T1764" i="1" s="1"/>
  <c r="S1772" i="1"/>
  <c r="T1772" i="1" s="1"/>
  <c r="S1788" i="1"/>
  <c r="T1788" i="1" s="1"/>
  <c r="S1796" i="1"/>
  <c r="T1796" i="1" s="1"/>
  <c r="S1812" i="1"/>
  <c r="T1812" i="1" s="1"/>
  <c r="S1828" i="1"/>
  <c r="T1828" i="1" s="1"/>
  <c r="S1844" i="1"/>
  <c r="T1844" i="1" s="1"/>
  <c r="S1852" i="1"/>
  <c r="T1852" i="1" s="1"/>
  <c r="S1868" i="1"/>
  <c r="T1868" i="1" s="1"/>
  <c r="S1876" i="1"/>
  <c r="T1876" i="1" s="1"/>
  <c r="S1884" i="1"/>
  <c r="T1884" i="1" s="1"/>
  <c r="S1892" i="1"/>
  <c r="T1892" i="1" s="1"/>
  <c r="S1900" i="1"/>
  <c r="T1900" i="1" s="1"/>
  <c r="S1908" i="1"/>
  <c r="T1908" i="1" s="1"/>
  <c r="S1916" i="1"/>
  <c r="T1916" i="1" s="1"/>
  <c r="S1924" i="1"/>
  <c r="T1924" i="1" s="1"/>
  <c r="S1932" i="1"/>
  <c r="T1932" i="1" s="1"/>
  <c r="S1940" i="1"/>
  <c r="T1940" i="1" s="1"/>
  <c r="S1948" i="1"/>
  <c r="T1948" i="1" s="1"/>
  <c r="S1956" i="1"/>
  <c r="T1956" i="1" s="1"/>
  <c r="S1972" i="1"/>
  <c r="T1972" i="1" s="1"/>
  <c r="S1980" i="1"/>
  <c r="T1980" i="1" s="1"/>
  <c r="S1988" i="1"/>
  <c r="T1988" i="1" s="1"/>
  <c r="S1996" i="1"/>
  <c r="T1996" i="1" s="1"/>
  <c r="S2004" i="1"/>
  <c r="T2004" i="1" s="1"/>
  <c r="S2012" i="1"/>
  <c r="T2012" i="1" s="1"/>
  <c r="S2020" i="1"/>
  <c r="T2020" i="1" s="1"/>
  <c r="S2028" i="1"/>
  <c r="T2028" i="1" s="1"/>
  <c r="S2036" i="1"/>
  <c r="T2036" i="1" s="1"/>
  <c r="S2044" i="1"/>
  <c r="T2044" i="1" s="1"/>
  <c r="S2052" i="1"/>
  <c r="T2052" i="1" s="1"/>
  <c r="S2060" i="1"/>
  <c r="T2060" i="1" s="1"/>
  <c r="S2068" i="1"/>
  <c r="T2068" i="1" s="1"/>
  <c r="S2076" i="1"/>
  <c r="T2076" i="1" s="1"/>
  <c r="S2084" i="1"/>
  <c r="T2084" i="1" s="1"/>
  <c r="S2092" i="1"/>
  <c r="T2092" i="1" s="1"/>
  <c r="S2100" i="1"/>
  <c r="T2100" i="1" s="1"/>
  <c r="S2108" i="1"/>
  <c r="T2108" i="1" s="1"/>
  <c r="S2124" i="1"/>
  <c r="T2124" i="1" s="1"/>
  <c r="S2132" i="1"/>
  <c r="T2132" i="1" s="1"/>
  <c r="S2148" i="1"/>
  <c r="T2148" i="1" s="1"/>
  <c r="S2156" i="1"/>
  <c r="T2156" i="1" s="1"/>
  <c r="S2180" i="1"/>
  <c r="T2180" i="1" s="1"/>
  <c r="S2188" i="1"/>
  <c r="T2188" i="1" s="1"/>
  <c r="S2196" i="1"/>
  <c r="T2196" i="1" s="1"/>
  <c r="S2204" i="1"/>
  <c r="T2204" i="1" s="1"/>
  <c r="S2212" i="1"/>
  <c r="T2212" i="1" s="1"/>
  <c r="S2220" i="1"/>
  <c r="T2220" i="1" s="1"/>
  <c r="S2252" i="1"/>
  <c r="T2252" i="1" s="1"/>
  <c r="S2260" i="1"/>
  <c r="T2260" i="1" s="1"/>
  <c r="S2268" i="1"/>
  <c r="T2268" i="1" s="1"/>
  <c r="S2276" i="1"/>
  <c r="T2276" i="1" s="1"/>
  <c r="S2284" i="1"/>
  <c r="T2284" i="1" s="1"/>
  <c r="S2300" i="1"/>
  <c r="T2300" i="1" s="1"/>
  <c r="S2308" i="1"/>
  <c r="T2308" i="1" s="1"/>
  <c r="S2316" i="1"/>
  <c r="T2316" i="1" s="1"/>
  <c r="S2324" i="1"/>
  <c r="T2324" i="1" s="1"/>
  <c r="S2332" i="1"/>
  <c r="T2332" i="1" s="1"/>
  <c r="S2340" i="1"/>
  <c r="T2340" i="1" s="1"/>
  <c r="S2348" i="1"/>
  <c r="T2348" i="1" s="1"/>
  <c r="S2356" i="1"/>
  <c r="T2356" i="1" s="1"/>
  <c r="S2364" i="1"/>
  <c r="T2364" i="1" s="1"/>
  <c r="S2372" i="1"/>
  <c r="T2372" i="1" s="1"/>
  <c r="S2380" i="1"/>
  <c r="T2380" i="1" s="1"/>
  <c r="S2388" i="1"/>
  <c r="T2388" i="1" s="1"/>
  <c r="S2396" i="1"/>
  <c r="T2396" i="1" s="1"/>
  <c r="S2404" i="1"/>
  <c r="T2404" i="1" s="1"/>
  <c r="S2420" i="1"/>
  <c r="T2420" i="1" s="1"/>
  <c r="S2428" i="1"/>
  <c r="T2428" i="1" s="1"/>
  <c r="S2436" i="1"/>
  <c r="T2436" i="1" s="1"/>
  <c r="S2444" i="1"/>
  <c r="T2444" i="1" s="1"/>
  <c r="S2452" i="1"/>
  <c r="T2452" i="1" s="1"/>
  <c r="S2484" i="1"/>
  <c r="T2484" i="1" s="1"/>
  <c r="S2492" i="1"/>
  <c r="T2492" i="1" s="1"/>
  <c r="S2500" i="1"/>
  <c r="T2500" i="1" s="1"/>
  <c r="S2508" i="1"/>
  <c r="T2508" i="1" s="1"/>
  <c r="S2516" i="1"/>
  <c r="T2516" i="1" s="1"/>
  <c r="S2524" i="1"/>
  <c r="T2524" i="1" s="1"/>
  <c r="S2532" i="1"/>
  <c r="T2532" i="1" s="1"/>
  <c r="S2540" i="1"/>
  <c r="T2540" i="1" s="1"/>
  <c r="S2556" i="1"/>
  <c r="T2556" i="1" s="1"/>
  <c r="S2564" i="1"/>
  <c r="T2564" i="1" s="1"/>
  <c r="S2580" i="1"/>
  <c r="T2580" i="1" s="1"/>
  <c r="S2588" i="1"/>
  <c r="T2588" i="1" s="1"/>
  <c r="S2596" i="1"/>
  <c r="T2596" i="1" s="1"/>
  <c r="S2604" i="1"/>
  <c r="T2604" i="1" s="1"/>
  <c r="S2612" i="1"/>
  <c r="T2612" i="1" s="1"/>
  <c r="S2620" i="1"/>
  <c r="T2620" i="1" s="1"/>
  <c r="S2628" i="1"/>
  <c r="T2628" i="1" s="1"/>
  <c r="S2636" i="1"/>
  <c r="T2636" i="1" s="1"/>
  <c r="S2644" i="1"/>
  <c r="T2644" i="1" s="1"/>
  <c r="S2652" i="1"/>
  <c r="T2652" i="1" s="1"/>
  <c r="S2660" i="1"/>
  <c r="T2660" i="1" s="1"/>
  <c r="S2668" i="1"/>
  <c r="T2668" i="1" s="1"/>
  <c r="S2676" i="1"/>
  <c r="T2676" i="1" s="1"/>
  <c r="S2684" i="1"/>
  <c r="T2684" i="1" s="1"/>
  <c r="S2692" i="1"/>
  <c r="T2692" i="1" s="1"/>
  <c r="S2700" i="1"/>
  <c r="T2700" i="1" s="1"/>
  <c r="S2708" i="1"/>
  <c r="T2708" i="1" s="1"/>
  <c r="S1896" i="1"/>
  <c r="T1896" i="1" s="1"/>
  <c r="S1904" i="1"/>
  <c r="T1904" i="1" s="1"/>
  <c r="S1912" i="1"/>
  <c r="T1912" i="1" s="1"/>
  <c r="S1920" i="1"/>
  <c r="T1920" i="1" s="1"/>
  <c r="S1928" i="1"/>
  <c r="T1928" i="1" s="1"/>
  <c r="S1936" i="1"/>
  <c r="T1936" i="1" s="1"/>
  <c r="S1944" i="1"/>
  <c r="T1944" i="1" s="1"/>
  <c r="S1960" i="1"/>
  <c r="T1960" i="1" s="1"/>
  <c r="S1968" i="1"/>
  <c r="T1968" i="1" s="1"/>
  <c r="S1976" i="1"/>
  <c r="T1976" i="1" s="1"/>
  <c r="S1984" i="1"/>
  <c r="T1984" i="1" s="1"/>
  <c r="S1992" i="1"/>
  <c r="T1992" i="1" s="1"/>
  <c r="S2000" i="1"/>
  <c r="T2000" i="1" s="1"/>
  <c r="S2016" i="1"/>
  <c r="T2016" i="1" s="1"/>
  <c r="S2024" i="1"/>
  <c r="T2024" i="1" s="1"/>
  <c r="S2032" i="1"/>
  <c r="T2032" i="1" s="1"/>
  <c r="S2040" i="1"/>
  <c r="T2040" i="1" s="1"/>
  <c r="S2048" i="1"/>
  <c r="T2048" i="1" s="1"/>
  <c r="S2064" i="1"/>
  <c r="T2064" i="1" s="1"/>
  <c r="S2080" i="1"/>
  <c r="T2080" i="1" s="1"/>
  <c r="S2088" i="1"/>
  <c r="T2088" i="1" s="1"/>
  <c r="S2096" i="1"/>
  <c r="T2096" i="1" s="1"/>
  <c r="S2104" i="1"/>
  <c r="T2104" i="1" s="1"/>
  <c r="S2120" i="1"/>
  <c r="T2120" i="1" s="1"/>
  <c r="S2128" i="1"/>
  <c r="T2128" i="1" s="1"/>
  <c r="S2144" i="1"/>
  <c r="T2144" i="1" s="1"/>
  <c r="S2152" i="1"/>
  <c r="T2152" i="1" s="1"/>
  <c r="S2176" i="1"/>
  <c r="T2176" i="1" s="1"/>
  <c r="S2184" i="1"/>
  <c r="T2184" i="1" s="1"/>
  <c r="S2192" i="1"/>
  <c r="T2192" i="1" s="1"/>
  <c r="S2208" i="1"/>
  <c r="T2208" i="1" s="1"/>
  <c r="S2224" i="1"/>
  <c r="T2224" i="1" s="1"/>
  <c r="S2232" i="1"/>
  <c r="T2232" i="1" s="1"/>
  <c r="S2240" i="1"/>
  <c r="T2240" i="1" s="1"/>
  <c r="S2248" i="1"/>
  <c r="T2248" i="1" s="1"/>
  <c r="S2256" i="1"/>
  <c r="T2256" i="1" s="1"/>
  <c r="S2264" i="1"/>
  <c r="T2264" i="1" s="1"/>
  <c r="S2272" i="1"/>
  <c r="T2272" i="1" s="1"/>
  <c r="S2280" i="1"/>
  <c r="T2280" i="1" s="1"/>
  <c r="S2288" i="1"/>
  <c r="T2288" i="1" s="1"/>
  <c r="S2296" i="1"/>
  <c r="T2296" i="1" s="1"/>
  <c r="S2304" i="1"/>
  <c r="T2304" i="1" s="1"/>
  <c r="S2312" i="1"/>
  <c r="T2312" i="1" s="1"/>
  <c r="S2320" i="1"/>
  <c r="T2320" i="1" s="1"/>
  <c r="S2336" i="1"/>
  <c r="T2336" i="1" s="1"/>
  <c r="S2344" i="1"/>
  <c r="T2344" i="1" s="1"/>
  <c r="S2352" i="1"/>
  <c r="T2352" i="1" s="1"/>
  <c r="S2360" i="1"/>
  <c r="T2360" i="1" s="1"/>
  <c r="S2368" i="1"/>
  <c r="T2368" i="1" s="1"/>
  <c r="S2376" i="1"/>
  <c r="T2376" i="1" s="1"/>
  <c r="S2384" i="1"/>
  <c r="T2384" i="1" s="1"/>
  <c r="S2400" i="1"/>
  <c r="T2400" i="1" s="1"/>
  <c r="S2408" i="1"/>
  <c r="T2408" i="1" s="1"/>
  <c r="S2416" i="1"/>
  <c r="T2416" i="1" s="1"/>
  <c r="S2432" i="1"/>
  <c r="T2432" i="1" s="1"/>
  <c r="S2440" i="1"/>
  <c r="T2440" i="1" s="1"/>
  <c r="S2448" i="1"/>
  <c r="T2448" i="1" s="1"/>
  <c r="S2456" i="1"/>
  <c r="T2456" i="1" s="1"/>
  <c r="S2464" i="1"/>
  <c r="T2464" i="1" s="1"/>
  <c r="S2480" i="1"/>
  <c r="T2480" i="1" s="1"/>
  <c r="S2488" i="1"/>
  <c r="T2488" i="1" s="1"/>
  <c r="S2496" i="1"/>
  <c r="T2496" i="1" s="1"/>
  <c r="S2504" i="1"/>
  <c r="T2504" i="1" s="1"/>
  <c r="S2512" i="1"/>
  <c r="T2512" i="1" s="1"/>
  <c r="S2528" i="1"/>
  <c r="T2528" i="1" s="1"/>
  <c r="S2536" i="1"/>
  <c r="T2536" i="1" s="1"/>
  <c r="S2544" i="1"/>
  <c r="T2544" i="1" s="1"/>
  <c r="S2552" i="1"/>
  <c r="T2552" i="1" s="1"/>
  <c r="S2560" i="1"/>
  <c r="T2560" i="1" s="1"/>
  <c r="S2568" i="1"/>
  <c r="T2568" i="1" s="1"/>
  <c r="S2576" i="1"/>
  <c r="T2576" i="1" s="1"/>
  <c r="S2584" i="1"/>
  <c r="T2584" i="1" s="1"/>
  <c r="S2592" i="1"/>
  <c r="T2592" i="1" s="1"/>
  <c r="S2600" i="1"/>
  <c r="T2600" i="1" s="1"/>
  <c r="S2608" i="1"/>
  <c r="T2608" i="1" s="1"/>
  <c r="S2616" i="1"/>
  <c r="T2616" i="1" s="1"/>
  <c r="S2632" i="1"/>
  <c r="T2632" i="1" s="1"/>
  <c r="S2640" i="1"/>
  <c r="T2640" i="1" s="1"/>
  <c r="S2648" i="1"/>
  <c r="T2648" i="1" s="1"/>
  <c r="S2656" i="1"/>
  <c r="T2656" i="1" s="1"/>
  <c r="S2664" i="1"/>
  <c r="T2664" i="1" s="1"/>
  <c r="S2672" i="1"/>
  <c r="T2672" i="1" s="1"/>
  <c r="S2688" i="1"/>
  <c r="T2688" i="1" s="1"/>
  <c r="S2696" i="1"/>
  <c r="T2696" i="1" s="1"/>
  <c r="S2704" i="1"/>
  <c r="T2704"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<sst xmlns="http://schemas.openxmlformats.org/spreadsheetml/2006/main" count="70541" uniqueCount="106">
  <si>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</si>
  <si>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</si>
  <si>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</si>
  <si>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</si>
  <si>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</si>
  <si>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</si>
  <si>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</si>
  <si>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</si>
  <si>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</si>
  <si>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</si>
  <si>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</si>
  <si>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</si>
  <si>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</si>
  <si>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</si>
  <si>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</si>
  <si>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</si>
  <si>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</si>
  <si>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</si>
  <si>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</si>
  <si>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</si>
  <si>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</si>
  <si>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</si>
  <si>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</si>
  <si>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</si>
  <si>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</si>
  <si>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</si>
  <si>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</si>
  <si>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</si>
  <si>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</si>
  <si>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</si>
  <si>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</si>
  <si>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</si>
  <si>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</si>
  <si>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</si>
  <si>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</si>
  <si>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</si>
  <si>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</si>
  <si>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</si>
  <si>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</si>
  <si>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</si>
  <si>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</si>
  <si>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</si>
  <si>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</si>
  <si>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</si>
  <si>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</si>
  <si>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</si>
  <si>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</si>
  <si>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</si>
  <si>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</si>
  <si>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</si>
  <si>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</si>
  <si>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</si>
  <si>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</si>
  <si>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</si>
  <si>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</si>
  <si>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</si>
  <si>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</si>
  <si>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</si>
  <si>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</si>
  <si>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</si>
  <si>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</si>
  <si>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</si>
  <si>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</si>
  <si>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</si>
  <si>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</si>
  <si>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</si>
  <si>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</si>
  <si>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</si>
  <si>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</si>
  <si>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Quarter</t>
  </si>
  <si>
    <t>MonthNo</t>
  </si>
  <si>
    <t>Month</t>
  </si>
  <si>
    <t xml:space="preserve"> </t>
  </si>
  <si>
    <t>year</t>
  </si>
  <si>
    <t>Year2</t>
  </si>
  <si>
    <t>Month No.</t>
  </si>
  <si>
    <t>month Name</t>
  </si>
  <si>
    <t>Quarter2</t>
  </si>
  <si>
    <t>Sum of Revenue</t>
  </si>
  <si>
    <t>Q1</t>
  </si>
  <si>
    <t>Jan</t>
  </si>
  <si>
    <t>Feb</t>
  </si>
  <si>
    <t>Mar</t>
  </si>
  <si>
    <t>Q2</t>
  </si>
  <si>
    <t>Apr</t>
  </si>
  <si>
    <t>May</t>
  </si>
  <si>
    <t>Jun</t>
  </si>
  <si>
    <t>Q3</t>
  </si>
  <si>
    <t>Jul</t>
  </si>
  <si>
    <t>Aug</t>
  </si>
  <si>
    <t>Sep</t>
  </si>
  <si>
    <t>Q4</t>
  </si>
  <si>
    <t>Oct</t>
  </si>
  <si>
    <t>Nov</t>
  </si>
  <si>
    <t>Dec</t>
  </si>
  <si>
    <t>Details for Sum of Revenue</t>
  </si>
  <si>
    <t>Sum of Gross Profit</t>
  </si>
  <si>
    <t xml:space="preserve">  Gross profit margin</t>
  </si>
  <si>
    <t>Sum of Units Sold</t>
  </si>
  <si>
    <t>Count of ID</t>
  </si>
  <si>
    <t>Sum of COGS</t>
  </si>
  <si>
    <t>Row Labels</t>
  </si>
  <si>
    <t>Grand Total</t>
  </si>
  <si>
    <t>Total Revenue</t>
  </si>
  <si>
    <t>Total Gross Profit</t>
  </si>
  <si>
    <t>Details for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</si>
</sst>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7" formatCode="&quot;₹&quot;\ #,##0.00"/>
    <numFmt numFmtId="168" formatCode="&quot;₹&quot;\ #,##0,&quot;K&quot;"/>
    <numFmt numFmtId="169" formatCode="&quot;₹&quot;\ #,###,&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s>
  <fills count="7">
    <fill>
      <patternFill patternType="none"/>
    </fill>
    <fill>
      <patternFill patternType="gray125"/>
    </fill>
    <fill>
      <patternFill patternType="solid">
        <fgColor rgb="FF1F4E78"/>
      </patternFill>
    </fill>
    <fill>
      <patternFill patternType="solid">
        <fgColor theme="4" tint="0.79998168889431442"/>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theme="0"/>
        <bgColor theme="4" tint="0.79998168889431442"/>
      </patternFill>
    </fill>
  </fills>
  <borders count="2">
    <border>
      <left/>
      <right/>
      <top/>
      <bottom/>
      <diagonal/>
    </border>
    <border>
      <left/>
      <right/>
      <top style="thin">
        <color theme="4" tint="0.39997558519241921"/>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9">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Font="1" applyFill="1" applyAlignment="1">
      <alignment horizontal="right" vertical="center"/>
    </xf>
    <xf numFmtId="0" fontId="3" fillId="0" borderId="0" xfId="0" applyFont="1" applyAlignment="1">
      <alignment horizontal="right"/>
    </xf>
    <xf numFmtId="0" fontId="0" fillId="0" borderId="0" xfId="0" applyAlignment="1">
      <alignment horizontal="right"/>
    </xf>
    <xf numFmtId="14" fontId="0" fillId="0" borderId="0" xfId="0" applyNumberFormat="1"/>
    <xf numFmtId="0" fontId="7" fillId="0" borderId="0" xfId="0" applyFont="1"/>
    <xf numFmtId="0" fontId="0" fillId="0" borderId="0" xfId="0" pivotButton="1"/>
    <xf numFmtId="9" fontId="0" fillId="0" borderId="0" xfId="4" applyFont="1"/>
    <xf numFmtId="0" fontId="7" fillId="3" borderId="0" xfId="0" applyFont="1" applyFill="1"/>
    <xf numFmtId="0" fontId="0" fillId="4" borderId="0" xfId="0" applyFill="1"/>
    <xf numFmtId="0" fontId="0" fillId="5" borderId="0" xfId="0" applyFill="1"/>
    <xf numFmtId="0" fontId="0" fillId="5" borderId="0" xfId="0" applyFill="1" applyAlignment="1">
      <alignment horizontal="center"/>
    </xf>
    <xf numFmtId="0" fontId="0" fillId="5" borderId="0" xfId="0" applyFill="1" applyAlignment="1">
      <alignment horizontal="right"/>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0" fontId="7" fillId="6" borderId="1" xfId="0" applyFont="1" applyFill="1" applyBorder="1" applyAlignment="1">
      <alignment horizontal="left"/>
    </xf>
    <xf numFmtId="167" fontId="7" fillId="6" borderId="1" xfId="0" applyNumberFormat="1" applyFont="1" applyFill="1" applyBorder="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62">
    <dxf>
      <numFmt numFmtId="167" formatCode="&quot;₹&quot;\ #,##0.00"/>
    </dxf>
    <dxf>
      <numFmt numFmtId="167" formatCode="&quot;₹&quot;\ #,##0.00"/>
    </dxf>
    <dxf>
      <numFmt numFmtId="168" formatCode="&quot;₹&quot;\ #,##0,&quot;K&quot;"/>
    </dxf>
    <dxf>
      <numFmt numFmtId="170" formatCode="_-[$$-409]* #,##0.0_ ;_-[$$-409]* \-#,##0.0\ ;_-[$$-409]* &quot;-&quot;??_ ;_-@_ "/>
    </dxf>
    <dxf>
      <numFmt numFmtId="168" formatCode="&quot;₹&quot;\ #,##0,&quot;K&quot;"/>
    </dxf>
    <dxf>
      <numFmt numFmtId="167" formatCode="&quot;₹&quot;\ #,##0.00"/>
    </dxf>
    <dxf>
      <numFmt numFmtId="167" formatCode="&quot;₹&quot;\ #,##0.00"/>
    </dxf>
    <dxf>
      <numFmt numFmtId="170" formatCode="_-[$$-409]* #,##0.0_ ;_-[$$-409]* \-#,##0.0\ ;_-[$$-409]* &quot;-&quot;??_ ;_-@_ "/>
    </dxf>
    <dxf>
      <numFmt numFmtId="0" formatCode="General"/>
    </dxf>
    <dxf>
      <numFmt numFmtId="168" formatCode="&quot;₹&quot;\ #,##0,&quot;K&quot;"/>
    </dxf>
    <dxf>
      <numFmt numFmtId="167" formatCode="&quot;₹&quot;\ #,##0.00"/>
    </dxf>
    <dxf>
      <numFmt numFmtId="167" formatCode="&quot;₹&quot;\ #,##0.00"/>
    </dxf>
    <dxf>
      <numFmt numFmtId="170" formatCode="_-[$$-409]* #,##0.0_ ;_-[$$-409]* \-#,##0.0\ ;_-[$$-409]* &quot;-&quot;??_ ;_-@_ "/>
    </dxf>
    <dxf>
      <numFmt numFmtId="0" formatCode="General"/>
    </dxf>
    <dxf>
      <numFmt numFmtId="167" formatCode="&quot;₹&quot;\ #,##0.00"/>
    </dxf>
    <dxf>
      <numFmt numFmtId="167" formatCode="&quot;₹&quot;\ #,##0.00"/>
    </dxf>
    <dxf>
      <numFmt numFmtId="167" formatCode="&quot;₹&quot;\ #,##0.00"/>
    </dxf>
    <dxf>
      <numFmt numFmtId="168" formatCode="&quot;₹&quot;\ #,##0,&quot;K&quot;"/>
    </dxf>
    <dxf>
      <numFmt numFmtId="167" formatCode="&quot;₹&quot;\ #,##0.00"/>
    </dxf>
    <dxf>
      <numFmt numFmtId="167" formatCode="&quot;₹&quot;\ #,##0.00"/>
    </dxf>
    <dxf>
      <numFmt numFmtId="170" formatCode="_-[$$-409]* #,##0.0_ ;_-[$$-409]* \-#,##0.0\ ;_-[$$-409]* &quot;-&quot;??_ ;_-@_ "/>
    </dxf>
    <dxf>
      <numFmt numFmtId="167" formatCode="&quot;₹&quot;\ #,##0.00"/>
    </dxf>
    <dxf>
      <numFmt numFmtId="169" formatCode="&quot;₹&quot;\ #,###,&quot;K&quot;"/>
    </dxf>
    <dxf>
      <numFmt numFmtId="169" formatCode="&quot;₹&quot;\ #,###,&quot;K&quot;"/>
    </dxf>
    <dxf>
      <numFmt numFmtId="168" formatCode="&quot;₹&quot;\ #,##0,&quot;K&quot;"/>
    </dxf>
    <dxf>
      <numFmt numFmtId="167" formatCode="&quot;₹&quot;\ #,##0.00"/>
    </dxf>
    <dxf>
      <numFmt numFmtId="167" formatCode="&quot;₹&quot;\ #,##0.00"/>
    </dxf>
    <dxf>
      <numFmt numFmtId="167" formatCode="&quot;₹&quot;\ #,##0.00"/>
    </dxf>
    <dxf>
      <numFmt numFmtId="167" formatCode="&quot;₹&quot;\ #,##0.00"/>
    </dxf>
    <dxf>
      <numFmt numFmtId="170" formatCode="_-[$$-409]* #,##0.0_ ;_-[$$-409]* \-#,##0.0\ ;_-[$$-409]* &quot;-&quot;??_ ;_-@_ "/>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9" formatCode="dd/mm/yyyy"/>
    </dxf>
    <dxf>
      <numFmt numFmtId="19" formatCode="dd/mm/yyyy"/>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61"/>
      <tableStyleElement type="headerRow" dxfId="60"/>
    </tableStyle>
    <tableStyle name="TimeSlicerStyleDark1 2" pivot="0" table="0" count="9" xr9:uid="{C96DA1F2-88E9-40CC-8E55-CFEE23594AD8}">
      <tableStyleElement type="wholeTable" dxfId="59"/>
      <tableStyleElement type="headerRow" dxfId="58"/>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Dashboard_3.xlsx]PivotTable!Top5_country</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5421821632078308E-16"/>
              <c:y val="3.2438482461380818E-3"/>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220481564998"/>
          <c:y val="1.0484957415529694E-2"/>
          <c:w val="0.82477951843500197"/>
          <c:h val="0.97903008516894052"/>
        </c:manualLayout>
      </c:layout>
      <c:barChart>
        <c:barDir val="bar"/>
        <c:grouping val="clustered"/>
        <c:varyColors val="0"/>
        <c:ser>
          <c:idx val="0"/>
          <c:order val="0"/>
          <c:tx>
            <c:strRef>
              <c:f>PivotTable!$F$9</c:f>
              <c:strCache>
                <c:ptCount val="1"/>
                <c:pt idx="0">
                  <c:v>Total</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1-C342-46E5-A09B-DEF7EBE848C1}"/>
              </c:ext>
            </c:extLst>
          </c:dPt>
          <c:dLbls>
            <c:dLbl>
              <c:idx val="4"/>
              <c:layout>
                <c:manualLayout>
                  <c:x val="-1.5421821632078308E-16"/>
                  <c:y val="3.243848246138081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42-46E5-A09B-DEF7EBE848C1}"/>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PivotTable!$E$10:$E$15</c:f>
              <c:strCache>
                <c:ptCount val="5"/>
                <c:pt idx="0">
                  <c:v>France</c:v>
                </c:pt>
                <c:pt idx="1">
                  <c:v>Germany</c:v>
                </c:pt>
                <c:pt idx="2">
                  <c:v>Italy</c:v>
                </c:pt>
                <c:pt idx="3">
                  <c:v>Spain</c:v>
                </c:pt>
                <c:pt idx="4">
                  <c:v>United Kingdom</c:v>
                </c:pt>
              </c:strCache>
            </c:strRef>
          </c:cat>
          <c:val>
            <c:numRef>
              <c:f>PivotTable!$F$10:$F$15</c:f>
              <c:numCache>
                <c:formatCode>"₹"\ #,##0,"K"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C342-46E5-A09B-DEF7EBE848C1}"/>
            </c:ext>
          </c:extLst>
        </c:ser>
        <c:dLbls>
          <c:dLblPos val="outEnd"/>
          <c:showLegendKey val="0"/>
          <c:showVal val="1"/>
          <c:showCatName val="0"/>
          <c:showSerName val="0"/>
          <c:showPercent val="0"/>
          <c:showBubbleSize val="0"/>
        </c:dLbls>
        <c:gapWidth val="62"/>
        <c:axId val="682294511"/>
        <c:axId val="27568239"/>
      </c:barChart>
      <c:catAx>
        <c:axId val="68229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7568239"/>
        <c:crosses val="autoZero"/>
        <c:auto val="1"/>
        <c:lblAlgn val="ctr"/>
        <c:lblOffset val="100"/>
        <c:noMultiLvlLbl val="0"/>
      </c:catAx>
      <c:valAx>
        <c:axId val="27568239"/>
        <c:scaling>
          <c:orientation val="minMax"/>
        </c:scaling>
        <c:delete val="1"/>
        <c:axPos val="b"/>
        <c:numFmt formatCode="&quot;₹&quot;\ #,##0,&quot;K&quot;" sourceLinked="1"/>
        <c:majorTickMark val="none"/>
        <c:minorTickMark val="none"/>
        <c:tickLblPos val="nextTo"/>
        <c:crossAx val="68229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Dashboard_3.xlsx]PivotTable!Month_Revenue_Profit</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quot;K&quot;"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521847159039064E-2"/>
          <c:y val="0.15304725598259403"/>
          <c:w val="0.95495630568192191"/>
          <c:h val="0.67714222792257972"/>
        </c:manualLayout>
      </c:layout>
      <c:lineChart>
        <c:grouping val="standard"/>
        <c:varyColors val="0"/>
        <c:ser>
          <c:idx val="0"/>
          <c:order val="0"/>
          <c:tx>
            <c:strRef>
              <c:f>PivotTable!$B$9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quot;\ #,###,&quot;K&quot;"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PivotTable!$B$10:$B$22</c:f>
              <c:numCache>
                <c:formatCode>General</c:formatCode>
                <c:ptCount val="12"/>
                <c:pt idx="0">
                  <c:v>39022.051500000001</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EE34-4809-9619-BBDA9CB26314}"/>
            </c:ext>
          </c:extLst>
        </c:ser>
        <c:ser>
          <c:idx val="1"/>
          <c:order val="1"/>
          <c:tx>
            <c:strRef>
              <c:f>PivotTable!$C$9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PivotTable!$C$10:$C$22</c:f>
              <c:numCache>
                <c:formatCode>"₹"\ #,###,"K"</c:formatCode>
                <c:ptCount val="12"/>
                <c:pt idx="0">
                  <c:v>17527.171500000004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EE34-4809-9619-BBDA9CB26314}"/>
            </c:ext>
          </c:extLst>
        </c:ser>
        <c:dLbls>
          <c:showLegendKey val="0"/>
          <c:showVal val="0"/>
          <c:showCatName val="0"/>
          <c:showSerName val="0"/>
          <c:showPercent val="0"/>
          <c:showBubbleSize val="0"/>
        </c:dLbls>
        <c:marker val="1"/>
        <c:smooth val="0"/>
        <c:axId val="709755855"/>
        <c:axId val="79295887"/>
      </c:lineChart>
      <c:catAx>
        <c:axId val="70975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9295887"/>
        <c:crosses val="autoZero"/>
        <c:auto val="1"/>
        <c:lblAlgn val="ctr"/>
        <c:lblOffset val="100"/>
        <c:noMultiLvlLbl val="0"/>
      </c:catAx>
      <c:valAx>
        <c:axId val="79295887"/>
        <c:scaling>
          <c:orientation val="minMax"/>
        </c:scaling>
        <c:delete val="1"/>
        <c:axPos val="l"/>
        <c:numFmt formatCode="General" sourceLinked="1"/>
        <c:majorTickMark val="none"/>
        <c:minorTickMark val="none"/>
        <c:tickLblPos val="nextTo"/>
        <c:crossAx val="709755855"/>
        <c:crosses val="autoZero"/>
        <c:crossBetween val="between"/>
      </c:valAx>
      <c:spPr>
        <a:noFill/>
        <a:ln w="25400">
          <a:noFill/>
        </a:ln>
        <a:effectLst/>
      </c:spPr>
    </c:plotArea>
    <c:legend>
      <c:legendPos val="t"/>
      <c:layout>
        <c:manualLayout>
          <c:xMode val="edge"/>
          <c:yMode val="edge"/>
          <c:x val="0.29782395971525039"/>
          <c:y val="8.7595674130379973E-3"/>
          <c:w val="0.41464302418258303"/>
          <c:h val="8.7370240393420798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Dashboard_3.xlsx]PivotTable!Channel_totalRevenue</c:name>
    <c:fmtId val="19"/>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PivotTable!$I$9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F8-4288-90A4-DD12ADE40D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F8-4288-90A4-DD12ADE40D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F8-4288-90A4-DD12ADE40D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F8-4288-90A4-DD12ADE40D91}"/>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PivotTable!$H$10:$H$14</c:f>
              <c:strCache>
                <c:ptCount val="4"/>
                <c:pt idx="0">
                  <c:v>Corporate</c:v>
                </c:pt>
                <c:pt idx="1">
                  <c:v>Marketplace</c:v>
                </c:pt>
                <c:pt idx="2">
                  <c:v>Online Store</c:v>
                </c:pt>
                <c:pt idx="3">
                  <c:v>Retail Partners</c:v>
                </c:pt>
              </c:strCache>
            </c:strRef>
          </c:cat>
          <c:val>
            <c:numRef>
              <c:f>PivotTable!$I$10:$I$14</c:f>
              <c:numCache>
                <c:formatCode>"₹"\ #,##0,"K"</c:formatCode>
                <c:ptCount val="4"/>
                <c:pt idx="0">
                  <c:v>179633.50449999995</c:v>
                </c:pt>
                <c:pt idx="1">
                  <c:v>92836.006999999969</c:v>
                </c:pt>
                <c:pt idx="2">
                  <c:v>260237.2889999999</c:v>
                </c:pt>
                <c:pt idx="3">
                  <c:v>112446.61100000008</c:v>
                </c:pt>
              </c:numCache>
            </c:numRef>
          </c:val>
          <c:extLst>
            <c:ext xmlns:c16="http://schemas.microsoft.com/office/drawing/2014/chart" uri="{C3380CC4-5D6E-409C-BE32-E72D297353CC}">
              <c16:uniqueId val="{00000008-32F8-4288-90A4-DD12ADE40D9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4.9999983773719982E-2"/>
          <c:y val="0"/>
          <c:w val="0.89999987018975991"/>
          <c:h val="0.2006463254593176"/>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Dashboard_3.xlsx]PivotTable!Region_TotalRevenue</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PivotTable!$M$9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15-456A-90AC-2DB9442A8D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15-456A-90AC-2DB9442A8D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15-456A-90AC-2DB9442A8D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15-456A-90AC-2DB9442A8DC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PivotTable!$L$10:$L$14</c:f>
              <c:strCache>
                <c:ptCount val="4"/>
                <c:pt idx="0">
                  <c:v>Central Europe</c:v>
                </c:pt>
                <c:pt idx="1">
                  <c:v>Northern Europe</c:v>
                </c:pt>
                <c:pt idx="2">
                  <c:v>Southern Europe</c:v>
                </c:pt>
                <c:pt idx="3">
                  <c:v>Western Europe</c:v>
                </c:pt>
              </c:strCache>
            </c:strRef>
          </c:cat>
          <c:val>
            <c:numRef>
              <c:f>PivotTable!$M$10:$M$14</c:f>
              <c:numCache>
                <c:formatCode>"₹"\ #,##0,"K"</c:formatCode>
                <c:ptCount val="4"/>
                <c:pt idx="0">
                  <c:v>191158.65549999985</c:v>
                </c:pt>
                <c:pt idx="1">
                  <c:v>131418.85550000009</c:v>
                </c:pt>
                <c:pt idx="2">
                  <c:v>124535.48550000002</c:v>
                </c:pt>
                <c:pt idx="3">
                  <c:v>198040.41499999989</c:v>
                </c:pt>
              </c:numCache>
            </c:numRef>
          </c:val>
          <c:extLst>
            <c:ext xmlns:c16="http://schemas.microsoft.com/office/drawing/2014/chart" uri="{C3380CC4-5D6E-409C-BE32-E72D297353CC}">
              <c16:uniqueId val="{00000008-7F15-456A-90AC-2DB9442A8DCC}"/>
            </c:ext>
          </c:extLst>
        </c:ser>
        <c:dLbls>
          <c:showLegendKey val="0"/>
          <c:showVal val="0"/>
          <c:showCatName val="0"/>
          <c:showSerName val="0"/>
          <c:showPercent val="0"/>
          <c:showBubbleSize val="0"/>
          <c:showLeaderLines val="1"/>
        </c:dLbls>
        <c:firstSliceAng val="0"/>
        <c:holeSize val="53"/>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5BD8-4191-BC5C-AB4F14536E82}">
          <cx:tx>
            <cx:txData>
              <cx:f>_xlchart.v5.3</cx:f>
              <cx:v>Sum of Revenue</cx:v>
            </cx:txData>
          </cx:tx>
          <cx:dataId val="0"/>
          <cx:layoutPr>
            <cx:geography cultureLanguage="en-US" cultureRegion="IN" attribution="Powered by Bing">
              <cx:geoCache provider="{E9337A44-BEBE-4D9F-B70C-5C5E7DAFC167}">
                <cx:binary>7HtZc9y2tvVfSfn5o4KJBHjq5FRdkOxRs2RJ1gtLlmQSJAiQBOdff7dsy7E7zolvJVXJw9d2lS2A
aAELe1h77e5/P07/etTPD+1PU6WN+9fj9MubvOvqf/38s3vMn6sHd1Spx9Y6+6E7erTVz/bDB/X4
/PNT+zAqk/1MEGY/P+YPbfc8vfnPv+Hdsmd7bB8fOmXNRf/czpfPrted+y9z35366dH2pntZnsE7
/fJm/dxWD2Z+89Oz6VQ3X8/18y9vvnnmzU8/H77Tb37rTxo21vVPsNbHRyjEoeABCj+++JuftDXZ
52mMjqhA8EeQT9Ph668+fahg+Q/s5+NuHp6e2mfnfvr871cLv9n8V+PK2ejT2SP7stE4+Xiyn7/F
9j//PhiAsx6MfAX/ITB/NHWI/koZ/WCeXiH48+gH9IiwgPPAF+jji3yDPvGPQgLX4wefZhF+/dWf
0P+B/Xwf/S8LD9D/Mn6I/mr796MfP5vqoS1fIfjz6Psv8AaBwD75HvriKAyxCMKQvv7KT6j/wD6+
j/qXhQeofxk/RD3e//2o/0/vulY9vELw51Fn/MgXHHHEDkINO8IMhUJQ/9NtHBj7D2zk+7B/WXgA
+5fxQ9j/5/rvh10+60z11V8Hu4+OAoaZoPRzoBffhBp2FPghJ4yw74eaH9jP99H/svAA/S/jh+jL
f0Cgj5bnx/wvNfrwiDMaIobxJ3whpnydZv0jSgVGAf4c6Q9s/wf28330vyw8QP/L+CH60f3fb/ur
9sE8Pv91ps+Co4AwgULybcQhR8wXlAeCf+Y2B+Tmj/fxfdBf1x1g/jp8CPnq8u+HfNs+/7XMxidH
IvBxGBD6vdzq8aOQhwxCzu9Qmx/Y0PfB/7LwAP0v44fwb/8B8WbbPei/kNQzeuQT3/eR+BzNIZx8
HW3IEfZfTF74r072idn84TZ+B/JPuz8E/NPob+D+ByTX0+cuf25fDN69AvDneQ1YPGF+wDj7XCp9
m2B9iEFByH4tpA6CzQ/u6fs38M3ig3v4Zu7wNk6P//7Yc2rb8eEvtH4/PAoxBZ4DdevH14H1oyNO
RRiEcD+fquhPxv/H2/gd7D9v/xD2z8O/Qfzs70f83P7lwZ5ARKGMf6bu35axODzClDHymgoOy9g/
3s73kX9dd4D86/Ah8uf/AFs/t23XZw/61fT+fNih4VEgCA65/y25ecmwMAHchn5mNzD/tb3/yFZ+
D/fXQ/wG+deJ32D/D4j6V/WDMq8Y/HngGUhjIXrh7J/x/Tbee5CDfUYDBurap9dBvPnD7Xwf/M/L
DpD/PHoIe3L19webq/H56fkvxB3Ce8AZ1Kr+d/MsZsB9kACJ4SPFAehfr/xTmP/j7fwO7p+PcQj8
5+FD5K/+AazyalTd8onnvGLwF5h9cCQQJh9N/2N2/baSFUcQ5cOAgZrw6XUQdX5wT793B18d6DcX
8dXc4W1Em7/fD94a1T0//bSHfsGT/SuFHXoUMiooXMmn10EcIhCHEPBS9Dk3I0jOX+eBH9/X9y/l
cP3BvRxOH17NWv4VV/P7mv+X5kf80D0kH7smX8n+/33244Ghk3Ow9DN83/WlT8hun355QzD7eLJP
DYuXt/gG9qsH89PJQ6uMfb2OL4ueH1z3yxsMF4cFFnC5iFBQqYM3P43Pn2cYYh+vkwcE8juUcQaI
Rf7LG6j8whBSDpQZFMQ8+PfNT872n6dECG8liA9CCAdC9qVTBYxpzqz5Asbnn38yfXVulekcvDG8
Uf3psZd9cjidCEMfBCvmM055CH5ePz5cgnXD0/j/dYVvSDAyX3I+L9IEk1qHYp6kb5yI7ezCNclp
kuJiOPMGf40btWVFV68QKa91QZLejFe+MoP0p7w5bq1/QyvlS1rNfeIJp5M8bLK4HWi7DXQ6Ss1S
HbtmsKu8LETEvfRZk5FJMtAiqgNcywnxD7xWUg1htRGhueWZruNhEpMMenw1BGjj8ayWjUdaOVTw
jO/e1Vm/Nc19b7NR4i6oYo+l19VAvmHx3+D3aOu5VVn+udn35cf/XNsK/n5sT/06+NIr/PWnk9cm
4399av1sX3KZO3zoxQm+vNevjbAX0/vSFTsw5U9tyd+x8/86+WNOgBnY5peG5G+c4FiBzto9G9c9
/0rNXuzr47pPfgDpnoIhA8FFAcdUBGBpn/wgPGKcCxxCaQGEAJwEHO7VD/gR4dQHN3khwQHmEPRe
/YAfId8HghBgggIE1vt/8QMfzvO1HyD8UbMVDBoXJGDMh3T4tR/0aAwD1DaBrEnVxn0wu/3SsTNb
FmU8pl2/ynxNT3O/7WXHmimh08JjauYyRqgPrnlJu7gxrD9ZrGPrchki0mXvPabuRJW1EfErFlWB
fxYG5RiXaS2Lrjwellx6qmxvy2AMZasF2ZY1r6Uo6rmTui3GpKYQBmSj0sbJrLIfch+cgdnBxdAC
TyPl9ctbr7JGyZLwbV3oSgbcD6TJhFkJodnZ3LhCiqFycYHyc8+zgxRoLGSJx0FSWqh1Z0y+CrHJ
12lT8EvW9Cz+Otr/f7/5urv/dR7477njS+fq12zzsuBz3uBH0EXg4DGYCwbtzV/dxYc7B3LmEw49
IGj4/+ou4REYsv/SmwBF1g8IWPmruwRHlAvEEMWUE2jb0f+LuxCg6gcO88IPcRBg0Cdfiif/Zf6r
xFHARw9ysUxFhMIh3bm+ikI9J9PI79Is5yvKm13YujWia1qjjZpYl7Dpnquijwaig0iDvV2H/tzP
knl5+XYsbOI1TTRnkxzz65nkpcxzf51SG4UVzSKs/CAKS8gMmkwrpa7dTFmMWbcd8JC0jMrA5hlE
fyVFNmz7UEhS3nXOt8c0fN+2/W4mQpo8LSWb2jJmTsU2K2PFd2V+RvpwOwWDloSQE2NI1JXTpSNT
ZNith53swjnSHt821VJEGi1nLCh1BN5zS1LSROOko5l7ideejB648uLFVVnskJ7fTXjsZNGW6wbX
q8YrotZUkrn0bpi9DSm7XE5Fnyg/jdvsHrK7zMcdru+7LpS1EndBmbC6lD1915unusbSTLeD15N4
Lgnd8LCKB0dK6QK3a3v0ttHV2rjxbV+yxyVfalmG5Vu77MgsYhWW4UqU3bF2SNLC2Mij0z4svQ0f
TMRwuOpZme1G0i5RWOQbNl7SKd2NuZlueEMjJ655eMabFs7pi6ivcDTZ6awtchoZXPXr0uRyKXh+
0RTBqs0hUVO+bkh1jKb7fCjCC41DdGNr0VxjT/UnKLU3XUek13b3GRzUIXSHu1pq1LwjrN51pZW2
vSpyF1VOZXLJRi2rvMviIGNapq3daEsSHr5fhHdSumXf6WmI66lO3DLufOgmxeVMt0Oay0E06qbt
XdSMVbXIArUJEva8ndObkRXN+6Xpx2dR36Z9BVxmhk8wFHGWivO+0OctGSPdXGDiSy9tpafTOKRT
FldVbaOq5m0hebUck0VL17JryHLuZurN21mXTk6VqTbKzsWqKVIjO4S07C1eTxRHIaUxN0Pkm7c+
F8mIT9SiL0hQ74PUG6JqsVEnWJQX4WmKkUyrLHa92lSFf1GH6Y21AOncyLLcMU2kKzWSYbAebbVN
q0IG2UkdbNOgiGiFJMrZZvJsnHm9bEn1VoBx+/ypyKrI2n3JqzNX5VbSOhb+3if9ah6GPQmsDEN3
TfLwSunHJdtnc/GW1Ht49CSgZZ+QgcXBcL9U70N3EbBiR/M+nuy6D+s4x5PMyn1IsJx6C/vH8370
uvc45RJNzRSx/CIlME4rWTRtGrWuhUs2cvZcZBr1tpnRebsUt3MmTtHCVgvREgcRnUMs86mJBN9p
YfRxqBbZhPV1E2QXNd/SSW95OpC48vGmcjaIskk0khRNDUQz62VNp43nvA+T4mrvi+Icl+0JbfoP
o1L3VdvnyTIXdzZb+DrPUdIM9DQkRSd7TzWxKfz5ES9NdrfUtbgYoWWz1qnpYgRxIzEUX+dsGHbL
JNxZtYT9qgViIBnF4FrtlEeFJwZpwvacOP+qpfayFONJGbbrQhfmQ7nM/o3m44hlnzHZkPTapyU8
70m4sFq5yzJTK9/luwy5zZB7J32J4lYssuXufhlEHnVVUEufvMe63ei027ezd5V2ooh48Y5VY1Rk
pksmMWQro10feWLGSdaLMWYey6MmS7LmIZ16CbUGjyyQaEM/jE0Vj0Uw3fVsb5cl0nU/3AraZckQ
ZPnTmI6TpD72iFzaOZw3UzknKBUuorw1tawWdD/2JT/GbZ5GuRE2Ua7rEl6icO0MmGkjeC9L53tQ
HZyVhZvjImMok2mXKUmbu4qI6xy3aF2EnoNMsaDHoRE0Cq1mkVuaOQl8njTNLeHNXcG1L9P0rq12
XhuKy0Y91U6DP2selU0hZ3CyYjOAc9QTFD2xx88U2rEuk3247uijbaMuA9eoIUI2+1nbbZUN90FR
5XEq0o3O6K50aFWCGdYWTJY+qBwCd2YSquYI+nmyHHWcziiyEzvRo5JTumSS43yN5jsH8Yxw7x1a
ipg3VSZdxcq1v1ieaG65nMV4iVORFGN7TMRyXFfFZe4HVxSjTEVIW72vK3EKRdK9m6ZR5v10DKVW
PLRaDu2VIsfOBwqbSjASgpZ4EReCZe8qpeJsNFGqRNy7Y8auGoivDUFRjrJ7VriYlIP0unKd2Ska
wxDIKjBHu3Xtscvu0q659xw4dbMbKJe+bmRfQQWGeRJWOs55G5dedtoM3Zpb78Sf9DvFp23QvK10
eyfqeZYQBfdQCGg5ZnRODOKtFKktZB3oVR52/DSoszxirZH50DZy6fAo3Tgce2N5QeB3b9lSd1GV
Zcumnpao4qcmG9c8DyMo5E41E9IOcMtz+MTmdpU1JBaiFbLwuyzKtV73g9pPRbPtSS6zGogG9Xnk
22HYhsZlUulijmtWvrOevU5H857pej+1vJRjlcZVQaIKLNhbgpXt7HDVGwxFrHgiUxnEJGNPXRDe
djis4XjdjoHny8yRRS5VG6xmgr19ClWpND6YSmhEhPgCqeTdFHgQ8KaFJhUQdTbqO5zN03ZqHPgi
gapXeEshKzgMGq6bqdjaMOyizlMrzMOk4O2dT6trD6cXuFnwqoHiPG/SUA6qmaN60WrNIFTl3bLC
kOFLG0bdQvd1MK3Sad1D1W37OiqC/qYLhi2vGIBfN71c1DJJRICZLDYpBd5ba876YsswKSQaCVo3
HNBpZhmYcmf4sNEllykbQTlbAzuwPVVbSGIkKl26KjRfL1UYg75wZlsie+Q9gyYg65DH4awucNVc
1bS6mL3+jATTpZfbZKJp9Y6yUuo+uCqb7h1CH6qKrnv7Ac90N7o9zh4yv49yarYj6qPJGze80euy
ayEiHNeolZk5yeuTQdynZIeGGwwenRoWqSoZ650/35rQJA2aN2WxCReIsthEcz7EXnhD5zIS44Or
ROK304qUpwoWDlMWwXXC3bF4Qv51of3I2Gkz4hzSRXVfvBC8Dhly22o/JqkfWSqkGIX0xTRvyCgy
CWR7jxcd8UFJ5PVXxSiCRLW5tGnxAQlwpb7cZ2w8VlZYydvhtMi3mPH9pOfYBBU6naYmVj17bPsm
CifEElHYDe68FaIZRN16U+vQRKRWceMbDC58EZQE6Nv03tTNZlx6I9vBi7AgO6KCrc60tGiZVn5g
34rCJZ1oLrE7IVDsLjm56NUHjsp4wSVEW7RzOdnRxZyHmKh4qUQu266EON/fNBkG/tElqUqxpG2a
GH9c1Sq8YUO7VUCdTj2t6ipyKY5cCYGT+R4C20/LJBuqKZDB3ERosnKCuyiEFasO9bJyO+qf9NWE
IOjQD0G6vLUjHAGalVGW9/wyLGi6CeYRioqCnNtmEqALXfh1+z4QqIvDCe4kmOxeFd6lNuH9NHfJ
gr0z0uKzbi63o33ybROnPpQOVc7sTqMR6oApcn5xBfW1YZkMWwDUui0twzhfCJXcihOk3Q637U3H
lo0K51s/H29KTk60wnvIE9FIgNdYtG8oihXJT4i1G+KRSeKl30+uIVHNhhFi9iS9gFcrQ9gqzwsC
gZjUSV3k+yZASc16JZdglk2Lo8r214VbNqFXxlDqXM8AuTdWsasgqBSLOR4MEbHrtJbB0L0V1QRc
t0d5MhbLumD1LFHmx3XRPTgFVcDYo0egru27wED8LyeMTrMqYBA8BrNWjrpo6DEzsZeRIA5widvI
42SWntfseVqrTUbmdVNjuhGI+ltdZLHq0isdLNm5njwTDa6t37ZLCxE3t9XIz7x5Ks+mpQA1D9do
xQZTxaFfy2VBoJDU6xQPMBOIODDhivcaqH8DYOTGu52ETc89AsXeQInUSzet5pRul5bWG97715Pn
nQrRhGDwAiyytpNYtd6II5CkBknMsrECCj879InguXebCygHCsPTey8IzwvktZL4wNgxKc/mgi8r
MpZuq8tOyLq0EA4YT2prd2WYXvKWImltfZorW0fGmPN2SMtoME+q8BPddiQOWE2TRpVeVFTmAQdF
ca6KzD1hf3EboYWO4PsI0aiAujWULtHIC28trOeOO85MFDgNzECpqFF9eBx0kMjazJNiQt7OH9g1
8XQeg+BsIw2Vlm9MzCfyMBBHV9b0zUYx4sVjA8LS4oJK8qGlW+A/6xq3EPzqIppRbaQLFwGXtKpN
i2WwnHVNuVW8vXAoPKuA/uUqlbgcnvjSyJEtvQzaLOYLeaamPDZLcMb7BrgmOAvpeUQqYI8d9qD6
syqIltHkZ8DjvVhBsbvuOri2dDFBVPuVW80tJRH25wpqIndft+RubPElrclmdvzYNk3SUXM2gWXv
S/WhYeJdi/rNGPIPRhVxacrndvClcukDdM83pHoU4U024huK3VWr2bU/VfkunfNHjwcPfuvubeXe
ca+/VBRO7zFyVuWtTtoleKgzcAWkkjnMgTJP3daROqa2kUo9VVDE7/PAqlikOJPDQAPpO5DY5r6U
oA8CvEAkin65bZGfrayngLXPOi5Efep53iLdckHqKd9QfV/jPpMZGqxUfndmeRMkvtY6Dnp34vme
f0qcrqJK2FUIhcJi0aWD9MF0uSNTvatU/z6fzCi5WWoIMsEUNzqEoAeqxdTtbJbdapNfWaNPU9+d
1qSMfQ1kql6eBtVLCok3ylucyqbM46aDdD0FQNrmMZkFipEu1lCVX+p6WHUlK0HPmB9Gb9j0i/OO
ucg+KKA5OCv2uhnODRqewi5oYssKKPp5Bv5o7sTCVyjI6yjkFEi7SUwr7tqiAoCQ6KSpw0ISnkWc
xFmB71XRnas83fhLAB0DSCQkaBItCp1w9lKsZrEmy06zcN06Hywf7wymezT2Eun+rU8qT+YVX6cT
Xw0Cx6BoxkqVkisa+UAlZQiRqgzmTdtNkmegEPWU3C4F9AgUA3kDOyiza9mO3TbvA6BS/IEpu6mE
2/UKMmFXb3sKksaUelqGfdnIOdTHGVDUeUjxedvmp74ao456N/CtnyGyXt1Axi0EkjnQ1k3m6v6Y
2zkHKjptBz07qFqLrrsFRtQfhw15ZJDrOm+J8fii0eYO1LQh80+HeZwyqMQnvM3prE5H/kJOPJoH
o1xqMV3wMdNZPPrBeFG4IX9RM65oUxfwHzrfdTXZjXUJohR8J0V2Q26ivnDvm8BPwumpmFhcVt11
rqbTQdFna1gHEXNsTjNae3Xks3Z+m6XBWIIgVYHQ1EDmZUk/o7mHBNxmK140dlN4Dl02qdnDtruo
QO7KzHCDCzhJ0o3eJCc6nQ22SwbjItsJLeHhMw0374VVNNrmJEdqVVaBXaNOmFggyDAMvsy17Rcd
i7GJMuWSXOc3qW8TwUCW6UffP/ZBzDkdwDUiDCUyLea7WottW89sZZhrYr8e2S5w9rLtS3Xcz9Oc
cGVWo8BkXXXTbqGQlMuJv7S4ivK6aes2ruYBSTzmZezVpQCv6sFCqumxsi7xcd2dF/284i8qheEM
KpHN2PE4HYYVrlC2QmlWNomawOy7IQtOIciXt4KAsFdALQDx+l0/d5XMRuAv0Jpat77KJXzLbD7t
fTe9nSs1P3gaZR9KA3Jnf9pU3kY12SMlnVpnNU1lX/o2EjkUWxBMd7puZekFu0Hf+BjqaJtGWT2U
UvT+Vc/zCHXTpuRBsB7o1k3sA1WgfZSzl1S+upisWdFiWQ1pBgVZ2CwneV/fehRtK6+9HMGJ5dDk
lw4NqcxS/0OXt+sXjkKDMUnRcV7sPYxiG7CI+W6NW30t6CPthkgrnXSaXoZmmOOqoSe8H5/I2EAW
bex2aMu94pXekCW9LFhz0hC8RhNIU/MAo0MHpq9fcMm1umwrdFLxcFqhbGDSa6i61ek7V0zHpLsM
q8smMJts9FdVveAzEKYCH9qBpV7XxfTSx2zw/eJmFznobSYDKuK60afMTScqfV/TK7VwJ8sFNLmW
3s110vp3BHQ50PSmpYrEUJyqyYsWSEtel3uxZ9KENW4ALrLcgeix4xxtMAYJhFO84xbSn8ZQDODm
akg9KOCU/85DVS9NGZTQsWwiEOqlKMWlqn3o+gT38+R3kLjDJGiJinBXcVBWmn3hX7uMxz4Esw5y
bA9iAny/b68t3okA1B4FCpBDxSZDc+QB2yPVCDICYdsMyp45JBEZh1l2s7id0qKVfirk6LEKSmkr
a29opOneOe/MgSo9Z1LUJAkg88z+tAYCLgNXxIwvEI+WNMxilE3jXZ5dVN697UgyGgcaSfbhxcGC
oY6QadZei+46DbHYjSXI9fPpmF1NXOwc97dBjqTnq6gY1kN4W4L9TCm66Ct7X8IHHKJhSBNS623Y
QUgeuysL4SKdr4sgje3iRyNgX0zdyTCwdYNeAnS4NtPjhPW9C/N4Se8CECb6YTXO4rmAKscDAbTs
q7ha8iiY0Trg/a6culVeJaZPSnKVT8+ketDibtaDTPOnTlT7sB0S3JMoKN859RZUDVSpdQ0qNGJL
DLrCqdP+yjkoGzA+ZaG3KgcNsppx+yr7UFvILLg6adNJ2gytRR/CCeZW5g2LEdNR3oQRRkKmdSFW
Xn7Lg3IFhS4gx7Idye9zQrdGV1tvONcYVOQy6DdtxTbKK2XjB+e+uRL0QfdUkjlPBksuod0HjQXm
rXsydJK15ZlT5T6Fuk0WhiY40PFE29gsoFI3Xn8RLOP7isGHWDBkwsnV59BeBPGGnfsVOl4g6jVG
bbVYoDlR5WbXInJb41wGzW0znBrohKTjDaZqVWcfJugnNGXUklszno2dL8Pqxs4TgOsiFizV+eL1
aDcys/Wmy3KAdsTkgnUwdYkuxY6p4Ri1FkThLB7onVq6rarHa03u9TjLYuCXA7RMi9nIYMpjnO4z
/x1TYmPqoYC+C3/b+3aU86iPjSvWqtF7252lYW+vscpBc/I20LWU2E5QKYYxT69Uke7hoxiRmbw1
JfOq8LNkKceoJAQSv4g6c97kPFq8FBLh5ciuTb9IQUh1Eqgk6+57sptB8O22Xp9D/d1F5VhEA9pB
nwe3x1BLMbyv6pMFAXQgUOa7UmydWrZetjPAkPMiKYEsqsSYG72c6aBa+ejegzReHNd2N2V8UwCH
yKdrNhQno0o0miGJpGA7u7CmUpVZLJom1mAyL6Uh8+xGLU8pneKwmC60rWQz3Qo2RxlxctDuBDRm
O75Iz8sp9qGMHOkKmeychCTRmK4LusmZOm2bE7+ELpYtp6hgQJVAXVNiiJlPtrzxzxogTOktpACZ
cpOgZu+bva9PAnTjvI3tQC5aUYWlrZ8nc0MdNL4SRSAH1vyyqeBRbE9SBZII0Rs9BCtvKXNZeTct
LpJOQbNjqJRsGEnEsp5rurFjHQndQ4PntCVgt9m6Ccd3tLhYXDwbT4LEIllRHxuzFqqHz4ZsOwqB
RUGYIisWLjGb8Hu8iKucm/9l70y25MaxJv1E6AMCHLek06dwD/cIxaDQBkdSSJxAEuAI4OnbXFV/
t4Yq5el9L+tkKSknMdxr9tnNIh3aa4ISAmYFLJA4SEHa3hFG9KZoWxiBfnteZJ2kZRK9WrvyvHfz
vkELhhIqb3p3YF6Ywi3YjF6dlviItLxXRkjsDRrlJauap6WMGZqEOUK/jkKoPAghvVTTuD34dkSD
Jk/Kg2gr59Popn7fEXWZSvF5DftPnKDBnebXwI/1a73I7piwBGWh16izTYa3xnx01I0pHcevvaxO
Q+syPjdQe+asmlUel5uJxtuWXBoxpTeRPLF2N0QEpzCQBXsRFD/ZfiKdRifsZ7Puq2ffp5A49r4/
k70Zd4bZKrVwbW+S71OD/kK7McjbusrbGbaaOlmNgr/L2+TFei+6vudMpCjRU0d03mN9Wi63gp1a
vly98evKyaHqhwOLPydT9VhDhWXVVdAJrsyQR86iltHbAUpy0x9KeQAQVIqPbL3rgg9Que+HlqP+
nhzYCFakAYUINerpg5N1mZGJvyXBupHJW7yokwr5JlFw2bSo0kjHOEraQy3dmVr+3hVffIjHmxk6
ZcKMTksRVVsddffQC4AuVcpkjb+cFoq/5EirrFuDfRuMzaUTQ/MWOhFuG8uu2FtTXsMnyV25i6FI
JOQNfTa2UwQXaJzfGtdlZeO2XPKHoi1VSsPqmxh1Okp2TpbCHSvT5VNT7PXIBwhzqFJiojZ1jZWs
AWKlkEM3xEb7JSIJjOUGDu9AvvQkue8cfFxC/XvZJPFdXE3L0+L8zyHFDu8S8+hBHTLJ8H2e9MHW
gqS2KSbYXlD8E8iT2TDBEzHmIUlq+nkKSLgf3RwfQ7QokZsyHXy2sNrTxPcMpCJILMUStocosedx
5jr3oiLcdKIw0ARL/UAC8ehmdB9zUD4nrOAZlEiVlUJR7Kex2Netxx9abysSXqK8vqylxtoi65q2
Ff+clK6CjFpYtJzGv2icR2k82XXfMx82ekEr8YrGMMESStxd7RXTLl4Tcmz17AV5aItmG0F63/jt
sFeReS0MvoZefZP7w+u6xntSBp8THmwb4JIp99lLQR1aMLYd5QoOxl3CRR/gEG+LGCtwLA+K0dOU
0PuoXFJZkzDtmTHH2tFUzUl5Ms1AN9IRukuwkq5RaO+8vljiVHZFceiaQG6piqxKl1rKVzYrv84Z
VJLdOPqs3FBWRzPaJM4IzpPiqWpmxdJoLCFeNiWeu6ltvVtDmY+KT0fCgzCHi8PvZh+/aYTrAI12
aoTIRFwFWyFUvxtp9xhw1j32wJ/SxIroogqmd7yrp7wJK/YcjercrC3P0Wr2mYvWIfUAL6WLombT
9pAqXEmnDxqqSw5F37uukpZFZmw47bmT8Kpn0zpQE6yyD3rR8Mh9j3pbxdAbU6Cqacu9D0CVvs7x
7DX3nQC6msmi529rG+nvy03kLZi3ZmqF0iQbPXx3FW3SpHDzN+zBBRcJny+uH6KcNwPUlbaGGayI
Prf4cyAZ7IK2yhH8K+DG+EsKg8LksDLfF2XHVJaSXYcwelkSSGS+Evsa8Ma2nDv+BssdxnSv5svM
HMl96uH06FZvQxWV28BVyceiKVHnymn9BOTrW9lpf9p34Rqc9Ljyz0MB07sA7/BNdfXaplajsqce
mJOV7BMxtV2aOA2lLSznk4+tv1+p351CAtGpF3t8iwlnowmOnR6+TYunLkFSonOEHYn71kSZwtUE
rYcsPuq6lR5KgrqMjut870kbfFy6RPeZN47Jd1oZ3qc+JcuOyWEL2WMN8qru7aZER7NTJYHuK0o9
RmkBPwt9sLTy2+BHzYd5Eupx6cwIA8X1m2p1nybRtVvaOvktqftq2IwQi2DFLorjNq66+mGciygl
DqWbBwMJHzlBd7fEDQqDlmWJXtmb183soqlgbxP6moNqgvbMVqd3bAjYfYv+ARWOQkXVW8ToNrz2
PPAy2setuAr4n1LoEPva6091nUAeXMt4p7Spcj/uBny3AYaKaFS46+i5iS2Bk2j8+F0FS5vD0abD
JgTdcqF9l3yRA/F2tSNRvqghOAvwhVuK+uAIhRpFFO7Sy7gQ8xotxmZsYOF19Oy4DeXSQaxUQXg3
DDy5jxsebRY1gYThaCl4QqDpGL1qtBPh8kWuRTDsKkLQswhJs4EPHT0OY+yfLCu8R28q2hTFWdTn
IoGdiwbMbvqK9DGoiwlGH5/GM5AQf4AobIvrDAE4n31vuTahwe+bYgJX2ovWbQLK9xx4cIML3oDa
Cyu0cg2bdg0vgiIjir7GQrhhq9vK7P1Wxp+WZiqWjDat0xvcYuSRNcB+ooi8U9EayAxWvLeDz9K2
g+kUcM/LK+BUHSQKkdwnBVSTQSbzZqqjGJ+lCg7eGFyN0C1uzc6rcqGaAtJG6KFT7CPv1ZeCXyHw
JAO4IiW9+7BpZpLWQoAuhNqfNYBIckLi2sOeZf0J2gb07zpYNpEfbGLWkw23dfwQqcLujFjrOzrU
S96vQIaKKIz2MTjoRyFN9aDQX2gWtfc1CklAH6v4XqnBrqnQRXxWfXU1ibK7sukyrxvodo44jFzh
oBIrxrJqUcXHtYn8Y70Gr2vf6Ys/debK2ORwXDOe42cxvGsh9hCRpjvdCO/j7SjcBgl6KKY6+7zS
BR8Ba+KxaFiws4PCnzUVVpE/0IPv9/YpnEOoLqb18pgDoqmgTzzQgc0PUKoUgfVuqxVc5ZKEm3Kt
hyitiR+ojZza5xJOgojBOLeyXe9EY6djvI4aO6IgGwN0/Jtf1XBpgnja9gquL/YQTBXtY3l4KPPf
67W0ZwhyX/oZjvkYq13iFjjJUwM5RhrX3Ud9gvapHlHeT03rH8qhofvQMCzhle9sAnJmTOJDFPVQ
/ONIZz3VR40++0HdmFWYlv7W08aeuR1tTiaJPVYP3SZBAPPRiC48s3idL3YJzL7tdfMS9zUUJ5Uw
fwamYOZ7DpdEp6KiAvXO0lzNZKpteVNjJ1Y+2nbgAFFXAXo2IDyHnRTtZWleqjqWD0GYzKfFj8Rr
TyyF4tZ89KAuZC0ZvY0zpt8PfbtNFn/desugNgJV43MSzB8xdSfO1XoTR3sr55d45WWU9roITarD
CXKSiya1H7QJssA07FzXPpz/oqdblD/wkSRcidiHUelgkF6iwAOW1UIFgpN8Z5qV3486HLKhcZ8g
9ECf6VfzRQhOM18asBdrOENCZ15u1OCWdIKTjo7BCpYr0LnowqmAW9z2wDK6qMqjVXYbFAwTLg0U
Il0zqq2dl0MLNU+mk4f2xYlPrGg8Hwd2CGgoQQ+yKfqk+ex1+HSCASzgbRLQtKlu/IU2qwLmBeZk
0q341hVefLKQ/TTYmo3jBCRPLTc06aOM0pUesUCbfcLW6EvbJIAzYUpeAHFwPGiIdtKVIVwej5F7
ykr87r7ZA30eoMAUJjzQdYEJZHiB1tlO4oLVhr68GrUE6ySqxwlgI0rMeOnzWrFqP6H+SPHY+FXK
YdxrkHU2jasFn6WIvWjZjCMrwxSyoLmwZp4gGYFiu4+ohLa+duZQM1ED+Zxnl/nRWL8q9AhgvnTF
NsorzPe11dXFly7M+nBBS9aUZoRqkZgj+Fc4OiX+fRXqY7d4pzhW+tr4VnwZTYRX14czvVhJ9Lud
eve9kbI/Jo7aJo8KAqeALzcH1hSfQGAEF4KTfMsgQB3ZslQ94JigfCC263JXeNPdOkMmX8vJ2zuz
jG9T4YpNkQSoprlUj8msqzM0rD5vV4YqujRvEv0DdmJPIBhOgDyeZmHcd9nU7TkRYtn20iVtyhip
0OxFNJspyD/XmyG3FpJFwgLQsbK0bjM4DY61XePhYopkb+qmzRSupEMYd94RAZIEKJLpznpU3aaq
rb2YHjjPUEWPAv7k1kS8fivjRodZgLb1biZzvyEmzAdSuk9aGPU0TgnwrLqH5RqZ6YWOWFSpqegA
gW6K7gDuA1BcH3hYfIQCDxiB2uFe6poDLGfzxVABf7pqouR5CGe170O57pbW0znp5/GBk9vFYBaJ
WyhqcZJOzoFlizvgS87G964DdIU9Q04l9/wvQ4GXWXJW4P4sNGz2DjJeDGsoFYVbH1xdj/h2IXUA
fMK6y0yEI6IJau8Vh8mXGa7iAbZwkvqQFvJ1JXbbVaY+C1tjj4iixl5YA7d+DhObPMTFWQpYH+Vd
ElxFW7bHsCiG97bjuJ3ESTduBz07jcIJJcAg3Dbybre5I3e6gE7pzx0Ml7tgAXU4TCmGzwGpbe98
JMw205AEaCeFM9j0MS8G+EAi2qNACb7Ck/DfcHOIHVhFWcEsiYKviSbiZW67ci8hZMA9h0VvkBGg
BIV9HW4i5fn+RsquT6mvkTiIy13rDfuiqV4o5L85i51XXGN+jPxhPwjI62pYYR73gzvICOJ9VQwb
Rf27xo1VNgdFShp3EvH8Qnr8E17iaQxKfmC//f9wwH8f6/d/Wf8EyPx/z9Tsfh0ReEvT3P7Av8MB
wf+i/Eb/xxw5sDDm/ydUFtzmtSBNFkacYkxRQPFn/h2mwZw0Gno8BPuPaBnzbsGB/0kH3HI2IIyR
tQGk+SM48D9hol/CHQjR/ft//xwqu2XGfsqUIUzNwhirDfmACAkd/ls0wEWiRZ8LDUBYUcAZHsNu
LRCbEfBiKt8EwznE4fjVM914+OkV/Ycn/5Zmuz0Zb4XFSAYFYYjO/9dQQrSOTU2KssrGsW2xMUtK
YXtOIsrhbdp5k6whZN0Zzfa3sYUd8a9Q47+if//h8R7945dzpIcCzhHNCxPKb//8p1DE5I9qxLGD
xAJKLQoWXvo8i+FG7vrRJM+T9eQ3n9kOJmjjvKyalNfvppH6u7+/hz/STFgdCFuFDPlCICD89p5+
+nsstJdaW2BPde2CO8qb8qPP5/U4lwZXyt+fhaX229dGOp5iWgrCwj4P2W/vXK1qdQuBf9e0wl+e
YoGkQdCImpyBe+CdL31grn9/5J8LDD+PBT7KS+qB0fxtgaHwMtNM6wYk442tVaMJmoOcEBhMp4qY
3YDbSUH4GumXvz/4P71XZHGwzlCTAs6//fOf3uvYhZFlChwcXMEhvA9NLQC8GyIRCijG5h/e7J+r
2acUIg8yaVhMUFx+fdpiq3aGNCUzVCfBHTiY9xodzLx1psMd5zVbYt2Q1nLtun/YR//hBeMEwc71
Ih8/NPjtyWqeeGwb3maNCYO7pTY3QA++ryxqdJpecmhu6+rv7/b20X49NThmSTEv9GN8UT/6be8Y
R+dQco3yBRHoL3ATsFJrRJz+4TF/fkKfIuhKAzjgODojTJX5+RN2fES0ViGuswY4HnDHgcYVMIDe
XVcCZ/77b/Jui//XH4XXh8dghgTO3vj3AyEiXtNpxvpsqf36JVraEPyoR+ed51XziL4h9JvNJEuU
c/XMiU3XaZpioDeG5LrvUOijUFz1P/y1/nwHEWU4JSGyUVwgt9DZz++giWnRT8L22Vxqbu+gItis
m5JmPVdVmfw/n0W4cDyciBQ3QoTZhb8+zFnql6aQOBPVGtxNmla7oOBlmY7+qt7+/r7/XEO3yw3z
J2OcDD5icr8+K8QJhBZvRoEOZm7H6xVrqIXCoLK/P+fPnRl5OOXDxENuFLfNb79pEp5B4LroM/Qp
y7m2RO7cugbQkPXcpxiqUHylxLRPLRT/+h+e/ed5G3lYvsht42rFZfPbGTSBVJ+Mwm8skfP7oufK
WZScYVVkIatZc4b2jKvn77/3P7xXDJVEPhenQvznptFeXISdCNusZM5ciZPyBSdvvPn7U/44dULq
A9XDTYJjD9ms2z//6XSdo9rVDr84BYtIrrFfi7PQsX9sqllkEAjVBw+b91+R7v9+Z9+Svb9sUZyt
yB+HmLsAp8mPb+/7p6f2A1kIXwzqYwn1/07wIt7L1oAoGUsHr0E6W+wWeIVr3vUIACE8EhbvVdd2
e1AyLjnUFOnffTPXnvuHT/1jb/zyd8OHDhHlvM2F8P+sZ3jfJJNdiM1cAE8gZhRARQ3cpQSjCnsi
6qL6bjJdieakSDIL/vcw1kuBbeyab1WUaETLTKDBT/G5+qd9/ccmQOuE0VycYSAaBvD6v704CGQu
rjmcysmr49dhWtpPLsH8Azg4skIn1hF6riTBwkSdiDLQc4NhuXUsSjsUiK9BtHZ7UKMLIgDFwgDW
iHWFxTNHSLnJwSCL4RSO5CZgIWyBegbDMicI66X4jGAfreqa937AYkKitFnc1pp4Wrdr16LLVkBf
BEwDO8JVLQw9r6GJv6Ht7Mx+RCSu3ppeS9DpLMb/j1mWRDmjjTwiPTJX2+K2twZaFwinlAZ/Cci2
j2bwqivlotuytoK5TZH6/BpBzs/ourYyiwGcFpmPdwLflCzm2jcAIxBU4/Ed8iEaaJVaUBFNgOab
tzqszX1FOVzHv2+j378LTnXU8UmEj+PdRkj8fpFKeLvt0ncZuZfLtu0yLnMfyNb8D4fC7bb4de/4
CK3BPIlQ7ifcC2L/t3OwNtC5k6G8GexVWH6G4Q7J2DO2B5lEK4BHDu4bxC9ozI7WatrUE7+KagA1
QQU0V8ws5qfQAHkMuwICRREm5dWNbiub8sQNI6mPyc/I36y1n+FOgy35QwXn2HhlXrawNqEPyB1b
WxhuP2Tzdao+ObYQgsyZUNm4VmHeq1UC0FP08zrafW90/ZEODXruWDTrhwoMOmjL2CKogbc5ZqVi
SzpaD/GsUOuH25EIQ7kX/l6ISF21Y/FygrSJgRVxHyK3N1FgQFNc4uwvZoEO+2Y2lJ0PeENE8F8A
xzUrzcUaRw/rzcVoZJmxhtBwO/+wO0RCtNqRmyVSltZs/SiAT+LNnnvlRXVQUGrcZ3x0L/NH5MI3
ujRy3BGO6SBQSdZ12BLZLk/0ZuiIm7UzKtC982TrB++H8zP9cIE8HcIZBvFNADvBL6oDOT4IatWj
vrlJjJXtN3+cR1gdP+wmTwYjBPubCyXm4oJIp+Y7jCmAIghSIfk+gCXvsdVI8FHAhbJZ/8P0qm7+
18RHDlEkMvMVfq9+8IJFHjDftTp1WgRHOPzbENG87cANv8PLp/ed9QcEIggYH4D5PCNeMA158cO4
o17wrRT2E6lvpt40r8nHASvqsSSwhvsZdFLaV2ufytXjbxPVHjhxmIadFC9Bt8JGpMhwL469ewg/
5nUVx1DrfziP/c2ETOCP0LQAWXK2bVjftW0QPKrEg6fq5iKc4CQgg4mHDd+NRfIDqC9K093ywxiV
sEijMgR2NMbpPLDV7pYfzqr/w2WNufei1gZ8iygY26paUYQPESmpaWAQrADxU1Tu63BzceegLrJx
QZpVNXx+jKS6IVSJ3omkdc0G7Vu/83vMTQmxEKcNTq0xyJoZb7AmJMxHQqYj/isBE7g3cfOTq2qI
noBsP5UMOcojmhZ5gNfNy03bVeOOJSqoczdZ+TqayeFN3qzu9mZ6j/AvZGZkP1/bmzEuzUo3iIK4
czGH5og2O8Tmrt4WDiGzr4cPgsspBQ+Y6plvS/jxQx281DeDHm81SAfSHcAZmnzFPQ6NGclJVq5q
E5K22Up9M/7dkgTvrIbtipTL5GFMDO/MRfUjUFR3owlMw6usCFaXVxKch2ughy5+4T8s5keap7z2
ckLAiwFYWEAudBhdAMah+KD0pB9mixRoecMeul6e6ml8SqoASfKWYZkGnxEo/NxEg6zhIzfLJ1Q7
74mPy82Q5ctgtP+xti7Cevb9g3EMSY+lfTRJgTxL391R7ZPXWrgL6E1wZkX15rn3oaue4yJ5L1fP
ZC62R0uLMw4p5EDnJY+mcYe8nt4kITh5M/pvRZEAow3YxSMQ4KZAbevOPfNoMllLzR1MjXOHBCtu
0/65IOC6Att8ny3SPDEDLaO+0LKCLbIGaRgi8tzOOs7GwnzGrIgZ4z6U/Yr67tFw9xTThm7JCP2D
eeANA6W6rO9aDQepOCmsMVkKUE4e+O4izkpcvKe+5ekAFBr5aRPCGUDQpwy9i/QtvpBbDCTg4oTy
E9ig7CHzqBCKeG/JfTv5K4KiCO6DgOF4Ag2OBnzoBo4ST9u291Nke5A65v195yEfEGmMCZq4itAL
8T3pGpJ2vH4q1nCHUsehQAh0brBP5gpxd6mKD4xjD8Vdf2kQuE2mtUUlXH2Ly9I/oHoL4s2gmT+m
tRe8Nyg8MHulJeZ9ksH0MZi87iiwz05+71Tmdw14NvgLqyHJnqjl0oweyRZktj74mFKQeW33TO1y
56JhyIfk1mRg/jsQJhgjyoEzic9uhDMGG/3b6DwYgGvi55K1d4s3fuwaTMoYpNgBFOrgdsz55EMs
gpiTZEFg+KYYqjJXSzzeQ5F9jvAfE2kxl4Hiw7TRk3aYKtGN83M9eVsSFA8S9VcKlQLCbLA+YJzS
1yK0GDzjV8WJ6GDKFSm/jqyoNgvDidh1kU0jMP1ZRxAQTlhTnGulvsLqOWoEWY/AcRG9k933+AY+
4tlI3XCLQK4UNI9tD24W6Z07JBvbLSbpyA9+MMlnJzQ+CiuROFXE5QgVKRzQHshMcDyuoTtUzTsg
IhYxXwYMN3FYdRA15tFW56rt4hu8/1hCHPfW5UPbqdM0q8duNPVH5BwfqqIKMlJGMPdV/NWzssj7
UiL1tQwMepat87DCSA9PDzn8ZAC4U3XvcDo/Dnp5pEFfpslqdmFoM783yPjrEuvdf+4bNBdxAhBa
F9e6KY+aBCe4Nw+s1Djo5uWe+c19E6kn4YChBlAt9s26fO+B9gGBtKey8HBudAjcsTlA4rcEwkHo
93CEW42PwvhdxaHFBwDemn4EcdTCrWZyRVIbpCMm9mDS0BIdxGgeeIfVv/XwIlMwGJnfTm9RgQk/
kfF3BAeOTklXNve0AKfCaZiypOuek6n9is4G0M4wrgTUUz9jzBbtsRadDyAhsvd6tEf4DC7nc/KG
AzzA+AD3SSwVTAqvwCXOwxp1CilOXsXo2TfgmxkCrX3s5gcwPgnyxwCKbCNtihxYn3aLWDDbZCKb
srci60S9XZIq17TZlZg7wH2L/w9YwIYluMmDFRyFapEhSpC6d9070AW4IID1tvGMyImPaE3rI9Uw
LvzSoY7O1lU8hZ0+hRIujrjNnmgT9RmZrrulSAzYx2beB4XvbWoOEJ1Y8rqosDrL1kbZrMR937ci
9yAwyLY5UPkkomIvVruxiwLD791VtDxHwHNpPOA27roZVjsCqLrR/WYSPF+kfq+W8msYVYfi9m7L
0D0FFBEq6/zosAZDk43tgD/RQoYbmETmqFRxql0ITKfaETgx22Bg1xggdUA/6MAXW6PHXYiIEMbi
pCum33jMv6LS2FKY+KnfqA0UjXcml+NY9XeOkh1IbIyFmkEHAvTcFo3dLlF8har8TFvxXnf+NpiC
HMpRjmBo3vfRhzVoL2A5JaLmDdAot9F8fe7jCkc3btix93J/8f3txIZmy2N5hX4qt2aGUctavmaa
yxAa2C3pN+NzJMBge8RB7+t6RcEegkAscb5zse4Tg1VQdXxXBsgaFOvwQesRViFR2xh6WhoswMpi
0r/QKQ7TyNCTJPSRFdG930JuAgoDsG6qQTw30zEET4olBUe+l8UdRmV1uz5weEETwYQcRDI/VVB7
cgATw+0qCDYmsVdr6zsXdydgNcv90vVfIxuQLFrr+tTHqMgBD73Grb5G8Yq4ugvLfcAwPwIk/oCc
azrAUt1zK8gz8CHvqYiTL/AkIRdFh4XqxzgkT4Eg2TRCIDSh/72KAEgrx9G6RdEnmiBYUYWqTddI
e0iTuXMVMwSDcQmkU7S8QV7/PE8xcvBDpPKwi59C2Olp6TFkMqXbGQxMOsYtf2oKcMsliSBr6Af4
Nw9RYXq47sGA1J/75K/kOCDGlZXhXG4kjx6NXFA3jELkbaGuBPY/UtQGtEEYHVCk7WwdjAgNDgjA
YETYBqL5pRJLlGH4id7Cbnnodf2lGWbEFkl56ZVEvTUZiekCo/7ue/KhHUH/GOhIwFrVy0hZm2mr
3nu+Pngq8Q8qtvyZIK2SMiQAMon8UDZ7ozkuK1KjESIthBXLNijqFgkG20bIs+nPdTufmFTnChfY
Ud+Ie46uZ4P7qqJwvmlzxrpzd6Za3qYOU6G61uKcQznicISeogThpk3rIe8jyv4rRlOYI+YiTVlU
VhcNBKEbq+O6zBjo0tbJTvUTbp0fY5j8tQGrrzAMMC5Z1jeguilzQ15zZEwwjAk59bp9AQC9j2KD
4wwnS0p1BESRdCcZAMeB7rFBUP65b8k3F+j4SouxPNNY2yNym2zbVvjMpvdILsO1OPNFb2kjDuXK
djCGyBvoNGRLJNklLfJGXbyKXSfJtb6NZRvtS7FML31SjQi7FOByhh1Osw2dEhj+hp/6aXzoZwy7
YUqfuBN5EljEEGwX4PJCkdO05eOcRE89wnxZ4IarpsFH22Fix8z3c0u9A/DaCZNdEGaT85ojdvzs
O/LsVRppdMwDwByCR+31j+0MKLxx1Rtdbmwp9p0L/NMiMQCkH9lxCJKjcyaPtTobOqAtQQeDq3pb
TuDOSB9t/XnYrcbk0DEOSGSDByvG7j4OeuZlQBDsCcjgggE6yaFqMaHC74psiUwDxUQcEtVuebu+
gIuKN4UERuOhqTVNjE7Z+z4pc9u7mHhV0ijMIxmpBFErGGuw2hlFz9ovgFQ9yZp+o+t1ReRgHYY5
a4I1eUbDOH1IqChlpilpMBDSqBKnSl0LMDqYpOLuA4kC+jGsBlzTdkrkuA+apQQpQZoHU/T6+9gv
OPzIMKJkRAiN3wPP7G+DyCafHIWB5pMVfcDeoeQELwQDDPaEluv9BBJi2nmIGL4oUasLpniBA6Je
ReS2CmZ2FYoIXNbeIsJDzyWs94A18QZbKtabGyKaq9l76pdy9k5zMEVPoZrKK+aB3lJh9uIwEggz
Oh88KPxfjEGcU8efcd5hiof9wgd3WRFOTyvNauAKVuKuL+saBDOl05vBC8IKG0H8iD5Ex1suD8jR
ztsIehYZ0SzU5VmQ4sn4Xuo6/L2NkY8CzbN085UVyQOEYMzIGNY5A4d0MaWE9GH7+swMaRBEFKP4
EpR1cynBV/xv9s6kuW0lTdf/pfeoAJBIDIveECQIDpJIzfYGIVkW5nlM/Pr78NTpW6cqorqj1/du
auOyjy2Cifze4fnqzMn9jKpmtGbuVrXWZ9u5zq40o/lQYBJzttczEIeI0peu8ez6suMt080xNc0s
3oEjrR/qqjtN4/SWg6Td9K0+PneO+aNym1fHIUqkk3hAsUmcT9K4FN5rUsnYVOsp9SCJASN7S3JJ
tcXo9CksOUs2RQ9gSbnFU0l0kBadyTPX1JKczOjTtYHIVQxiw62vJcBcV7T/p9Vg8IzbRGwB08zb
Mq5Cp58OwIEe01E8DCvt8GQxoxP2+ied8HpPJmt5ShqtnM4jKLAP5rL4syX1fimavA2W1C0e48ZE
2U0XP1WDJvES5kcEyi2wq2My2+uFLBGIti5W+3q0Oc8yCjtjlmRnyj3yiS/4R98tl5Tb/AM4KQLR
rlfnu4za0wuDMIoreU31pAYCHrwWu03Hi/W5Ib9/LtY1uzjOqI7O6r2tOnFaElmXWGRvFp/Dqbaq
epfQOn7V7JIHgUtbv+t7V38paib6MckBSiRkG70VAcFOS/lkxDH/BNtIiGoL97AMrbddaNdcmtVL
frlsLvwlJzm9joUUpLKt19bQ3VOSlsVDFmvcwyUxnMKNJq4SuOiEq3WYYMtC9t08ud0E3qWRlMDn
fqcnBiZ+v/zKnP6OjwUHbe4+cLaLbSeb69zW80eToD7xjQnKxWvR2qzkhD1S7bq2KQ9TNYwHty7o
gE7QUmqCxy9iURFsPs9+Nw2yuy2XaJ+rlEHVqKQy70DCIXVLPMzzdinS0MZqlRmKygafQKZ+8kd8
b12tTwRzEr82RX5cdWqjfAFz2v7etHEkF5nO7d9nNX9nogqUKyLq7kbiF6Np7tIEGlwBczfbq6m1
66e40wlElabd3Q3NimIlxKS/WJJakgncpdnEXvYDkYRiwmzr0NRsaZzMdKHG4JroZ5qCjTOMFyW4
SRfSLg5THlXbQeogmNpumYJJb3pytNKBJjob4HjMQjvUys5o59jNMY0tbd7UiaqD2gbBqNw4fgIF
I++qbDxrpVlubSELskpp8oNynoRs0s8Ky83RPwA4dgEBUvHbhb+PSSCWCaRZ2n1QUkmsc9YTrcJH
Lwgwd73xq7kpzcxLbbato5GLCt+d2PIXM8l4IJWE56i4C3JdXBSFoKBZxwkByXUG8pX9YmnOtdbT
qvI2o8UDGSpS5rYPqJAhitln9OMh8z5WfVJEOps18bhxu3ETHY0k7cg1RUNCnE9H2z0ag5Fav4dh
nvj2EoCkHluuVfcz48+c34XX8S4w8kHEn55JfOysr4OdHuZy7MHvYCu89uXwhyvBzqrdSJWD7LTp
NrrPSwIvUnHrH7hr6wYp3whsCu8Ku2YEIsn5pJeW/RmXsX1pGfjj0PnDTujavM8OXE+VxYWi6sNR
T2HPFZQwpqPlTY4IoqHPqdgM5fBGxI6H6lZAnsNlWgQdLrXg8iOEOFp2TMxFdX6iRiESvzcXaznO
nSrKe9Fay6VQY9YFYtRpDU6T7fmdpFHlj+iO6NldqfTPsi1J55bwE38PcLksgsG2Ve4yILcSq4wu
17aNZ22h/UU/OiTNXk7+kti6tsO8LL0Nby6Sj87UePlRpLfOVYaquu00c8u4vTdW7aqsBUXWbT9L
6lfCnPfe3Dwucz6/1xnys2f80mhl0tB/6PKGnmRvows3HDee0Ya0WeR1RW7dun1inPi0fyTcapNp
/O0O+rrLnXn90Rd0CcmFblTv1lyC0O6YuNAbdmpm8hmW2d6qDMHlNsQngVU3DqPmzy6Zu9jXbQ3b
KO6NgCmeWPwk1twnG5h6bjhp809KTfY9sVSSuiTt4iluH/gt1hOSef4svFG+6kaThaNcPt3B4tWd
rE7YctveMUIl46YgE3+s+btuspxSNYcQB1DfiQq9Lp88r9hb+lDb0AcL19lmHhnDeOlste8tEICQ
NtTCV8SmlHQeHb36jK05bv08SyfrSAGmFGgNN7s1MGYzm8OsTxnoLZl37rZKoGhuakcwnjA3jiPq
TuHt69pV1jltM1Xv2saVHiyRJoV4N7cArapU66FIVSbtEx4Ytw/ENC36ySl7TT5E4+TYoUlhwtlB
e/UYvleZ3xlTrNunudFFfeDjTdfQmExz3UbLwN+bJj+xMTIjuLCkOeI5qNvBzK/cmJf4eaAEI875
onMU2JPG/ypOIZfAcU0ZUDQ97MC1is6dRZsnWCqvT4JEWjTY6siNXWqneS3OpbEq8ZSLuTNO3iD7
ItTTYp1Dt5R500JOuR0Tk5uN5c/Jttv0YvWCkG7eYutsAZH0MDdEE/frxgPMpd159i35zJ8cIWB0
SXEyBsqog+jaB7ohTFimk6ujrEteiVbeP/AMr0PQTWLQdoKgwvw6epW3E90C59bTkj4sNcbAokDe
uOR604XkyIDirfNrO/TGrV9O55lwMQk37p33wDMBtKf2t+esb7xSGbK4gJ/aTqgHDu/hlFr2qZrc
IiwTSKHEFW7JjxktR8hhX5r1ukvWpPZ7rbN8o/W4G1XWfEh6DcrXzXxXC74WLbdRfI1upgV45tF7
VJmgTZDVknc4rckc9DOhJKb8rstCJGjullM3qHPVNQmXupRnQfaiPRWOQAhKCtu7Lxe1hGbq9gxd
XiYZQ+AuRHWusi3PMjf3sq/655utEoxAkd+XLvd4zIVb/Wo1WJNjJ89xlOefS2yoq2Z45nXq0znd
z27e+Y62xodV159Gs7qRCSCPEM+wEXIKJ0Xz6iNftV4faDHd75Qjoj0uDGR7cyxY8KlBG/Ki9sns
TKYaBDmLf4lagRrU3U+PD+0pwT75mafVDEXH67dDBb+pcCT9YB2W4LpTacNtViFvrZ1uhWsvUlA2
0XJxNGu+ODx3vmeKN4vyfkqYfTQ/C1QEjDMHjhQOh3rJMVpfk1zU19xw3sWMsDMbsOnKZYquUTQ2
C5A+dSm7SOdkqKHLmVVz53adg1g/uA+5N840eJGzNzpYWtzJPp8OnTcUe9fOvc8ZIMm+meb6bAB7
uBcR3UUHhZLpW5obO7mddm3yauiRODnN+NnlJoltRackjZazWlp7yxtjoDXviCPxogaHqWs+nDRP
o63RmmqXd9VNI80E7H/cRLErJHXerWTFweeoJTEgUq9qjV2flzxh+Wyrj9bJs5nakWYy9mcpFV2A
yImlBgo8Lq8JoV81/qQ7YQCiGgXOEBeMaj3qOMfeVmGZ3c9cRYJeq6YvS7b9tVqT/qLBgqaLhW5k
2LMTIiigWslOIBQZmQSBSiFc/Eja1b3hNNqdqFV131uxHnYOOYCNS7hy9Y0xy/dlphc7m6BOzMGz
gnWI7BvuodZp5+BrY8E2DeeqOxLkahZ04oTeoJabJ9jM9v62dxGZpAQvPDdSR92fY4OviutuTeE6
T0KvGAdIVO4xJD1MvSQy97QimdkdiDE+NM81WC29vaNn2H06KhP3WT79HnXahcxK64GZBtpSHQ3p
VpSafqjKejm0NhdRmXvyZEDjwzDW5d5q51TbDGtkXRfTmX80fWN6FMhadWd6unwEiMHNo2uK3bpW
7j0CjrvJKUJOcg2Z39Kg18FhNfrySCZEe1Z2NVw7XDGur2kd8PwTj/B0GMhFKt5644Z60SMpDrHk
SdzQ8aGPkJIAoFgEF6SbvLDJxigcMweFLvWgaemgE0r7AGN6/UGaDlU7RnvUM7u7gtXsQVvUMxNt
n1GLFLPxPlMrv5d5OvFuNhN0HNt8MBfvNadUTX6mLLP9KI10q9dkC4jjJcDFqdWVcW+GebqKfZTk
42VtxoJrRkH9HYvjt5ij/qvMq9+geme/a8fxg5KZc9/WMGI2zUgC1elBWC54epjdi69jicORpCXM
DFwcldMHbkH/GnM7sFqK+VE1HSgNr6il8mgCzIGkmALQqtWP3syyHUGSl7LMf8mBmEmtlRtDNRQt
K/1cS6+1uC6QF4xMAAN6a0MjM8xyCLTydr+h4ritVNX46CrLOWca7zfrkjwihVenRS8ep1szyS3h
etU944Q2YkcKYrfHetF5WKViZI5LTSWnvmtTGlhTfCLnMfBBcCZ6s8cLuETDKqb1adXneptziO4m
HmK/AM9JUcoDLGw9O3r2WZIXC6RrxFsMQUrPqfEyGHmI1J4dS0/9bHqjp8hRGL+1mvdRKubU8m2h
Xla3mcHspjORwZJKSLlJFzc5amvpvUVlVCJYOirldxiAEy32HGSA2hgMxpk3GSyVSjsVGmN1Pc3a
M0WI4WiOszrFvJ43HajN0ENNQ4Rf+oe+dRGUnKLzsYmTk5s7VDQIat67RYOGjuys2E+7R1NkCGHs
8iuXMuLqTbqftWXznN4QgjmH6g60i4TJQcDIWs1spzQgPw3ay11s2GjBOvyeKjWo4PaOdxoq2iGJ
jOWjHjnqvKqxfZERQ2yJUvmu2dpBKe1Yq1E3t1NW12dUbChP3c90lOVlHKV3Ak2cHlnuZ4TQ2fuX
yAVR0rW6e67jtv1CPNZPqdbGJ8NgVUskoMFpcaY/kPDSoh3nGa4DNhmmT1z5csjKsFGECD33dmes
V/DFi8h3CnhmYJqaBD+Ty+Ey2hXAxRTbImbwf260xr2AKedkN9DCzHiF0TsBT37UzebDFX117gte
h0Gvpjp0mhrqqaXApcLj/PQGXP6CUPWG4Y7juTRP8GPG7k4hcz/Gc4IzvJY0fsCIZN5Rm5Aab1dG
HKB62kWtkW8j3Vn2aCZQmeYCMlzEv6DqCGBlM8pmkBd9f7QX2qSbTin3WOfgPjG565+Kk4ZeY155
T1TeitjPmnIBaNz38JRG6CtqMTgD0mLYKeJqYekAECWbwLctlV33FnVcMdE+XK/bTjTsIEGPhg45
WLOOMZqK6YuxdV6s2NS/E1d54dBxJ5tUYukvjbT762xZGguYRvOuq5zuuA7rW9a65d3CiHUVmeyO
ZWTXj1qpymTTxCUcFKcdO2R0k7LijDnGKpKJyV5f1B3SfrGTDIb6ZkLGrw+FXXHK21NsoF/HHbx2
bWAliW0DV/Vr2VS/FJS7EXjGGr0kcAG/RR55eCoa7wLXxWkYINqSiPKmjEc+rXW4FXWaPZuNktaG
VBzE0bRuwQLZIPWGvs/3HGjc2Qqqd7ilWTcT+XWMoB/AFGww2p/IMEDlUGN9geWQuM/lzOlnK5Jx
fqQJ96FF0IOltRqd8WqRqeDylNnx0a2qyGcit0VoVggNelOmw2ZJaiwPa5lkDe2qMZRvWGP8Wx+y
CV/UIabVJBAURWV8in5uj4O3cj5IseBiCDjBHh5gTF/8rp616M1c1xtl0cWRx/vOJecYVPhznjvL
vVh02BSNRusysW9TslV/We58GPQGqqKX3dXO+CPlIUdNXFLayTU9zzqV7q5dgAhso6YpS5/UVfUg
SUxRo487Tj1u26ERURNPzRRlaRQZ9DszqvdGTMVxY6uy5t9kaw4RJBc4q+38QsZLA8Dy+17KeQcT
ob8rsonOZpHr2FdUFIhk23TOSLdknfSCRHXlwWRo8MXi/vKcmJADYcp92RrDW6YZ8cGro7insdx2
IXLUjaNCEIJhF9hIu8QXft7kiMjjnfIlg6dYzfUUrBRxAkALiMcrH5KWDM12xcXQTp6+ls9Tzey5
taknGvxidbdaxnpx6dGjyqtYg+3YgB4JHdxjblCIXvijFmbQpuThc3dLOmSHPqY7e/s1fddzSGMg
l62OYkZEhYEkDidbgL2S+jztaKkmAfKfNgJ5saDZ8WlRocAfcixCWIv8OQkpNV7+t6fPlA4kkX54
X6t0Dg3RFFwcXPCaVa8172KUGKpNbTnvndTICjqdKu+GSGanWV/4e3Dpi/C8mJfjUYfrMvXXRCBp
9oVCAx0roELprTD/34c7zVs/4S+RYCKXpHRsXaerxTKlP3Y//1NcmS1h0JTrP+P0q9spCDvlDYiG
ME+ox+KKwJl1mzoHJzqo2R0+MOsdjOChBx4xeEzB4Qy8iCd2qQi4chouFw9HkttYtlQ5pCIxUrEt
wN/9LgeFOZOPsHv/nh/+c4UbUat/7CL76zarvy63+n9yl9btE/33tb8N82Q6/t+9gn9fJvdftT/7
bxZ9DZupgLsy7ZX/WgnEijnLMkhho05ibLHh5x+lP+NvdABtw0MfFfSIHPMfpT8Wb3lEi2gKgglk
j9D/apPcLZz/l+dSJ0WGjWx50qQgIGgL8Ot/idHrVrYULRuuiGvT4YeeD4NmfBsL6xQx+wfm2v8P
+fN//Sb8/b9I/YLMvk7b419LGGkd13PmUhcYW/PFMnJ2MICT07Jn6KpPpjde3WZs6IOLN+S2X7ro
HrO0+VQlF/VOE0E3EikFjZEPsJbb/r0WCkAP2yx2Vu/e/+Uz/PNR/2sjko/nX348Bq0G0yUv/UcV
CPv9n388o4KoCuPNpEo/w/YqUdh6u83BR4Mc3vCZVoFtJVk4uIP53PGuuOZpvu8SXp3Zur4QMsS4
iisQoCJKkeU6as4LREj6eITFRPKDJXzYXQL8CsqK+AmQ8NpZYivslZ0uI8j21X2IkTZ2bS7QZxYL
O8gh8jLG00sFoYlBvARpEqWhScyBK1WsPhdzuF8AM2y08ra9QjOoARuE9UxQXHEP68/sGmBjnWi5
BEOw7cwlPs8NoSJ9vHETnPpnubpUANfbyNMnZDorm72CicyMaztM2jWOYju4ieiBVzVY1zdmTrs6
Fue7vvO04d4BBR5EJbwE9q4o8TvKNbqbQIeDMdaW7UAfZSNHjUiPdlsHkz71bscyibJ6SwbLO1B5
fV+t5kmyWKamqu8T7IAVCXBjDxU93zto7GedFYmHbI5ejSWeWExDuxrjyUJkpvdsuSbIxS5l5WHN
vBlP2tGb2pdYlfrjOjXzrlynamdQIoHGVJifnjVm+0iJPZ+fh6Jbjw+x3mLxTJUk7mYdyiT7YtYu
L4UXpWcGudHYVnC09inMnw2zSL6HabmHASwwtjD2D9KDC7XRvMg6uapw2FOxJk+tybKZOuo7vyXR
NBDX5fYQsfyFXgjfQOslzUugirl38FbzA3+w3Bq3WZSUAGlUZNqdUYgLpKRuNw5rRbAQZzhNuvpe
agAjp7wG+tbcQChc9bcJAuRdoch5Vm70ndlJ/BUv8qNXQ0EStigz/zYXho1d1teV3UOM0YReyfDg
fLgG/jyWtB8bVkZGLYmZA51flbOmH6arvc7E+R4EMMvzmhAAMBtNnBJWOzhrXby3dq8/kQAigKQ7
4JliyajfiNi66+jL7XhXAv+QWTL7ldNUxy5q7nH9m5/tQpsekQeN0I1veHwnP2g3gUFTBhu1OrjN
XWPjUhvieUidjB+OLA8l92+/aevsPorYo5EXnvx0WMnEvhmFRT0uXWAtxIwlo4AjK46b0vNCzr74
pUX6YIlCxhc0LgLUTlZTRSFiKJdlG8+4M4Z+G90EFADSYdeVt1TFHD0WFqsl5NjIvVlZ9b1GLOyH
uikw402LKdSN1t4lTLlqSqI9eQgUBu+KGDqekPs7oIVqvgOrRuYvSggRmE60pxxrgrDQxs8CeIVt
sLugKdh3NSDARaa6S2emEdB5luits1fNzr6v3XEn8xuDkD1Hw3UqI+ELYl2iwz/TbdSemcxTS3LC
xAlOrZQ7wdJ+TQsku7iz7B9R1L+WSPChSir2zGCRYqY0QODjOapfrWr8WM2ywTZzrdDp7LdMmNkL
pJb+Sk+A6F5vxHccQcifTHDci91qh0zE7qHBo2ZXA+hz18X9qbSKfgDP6rVpG8iAaVVcTDQvRK6k
9SNbqh2wRuLZaWX4ZtR8APfq93VWD98gtIxNqpz44WYDAOp1yP+ZQ/3OsPFTlWRHy3F4HBS2XNJL
61TKiQ6Fpj8M8fysmdbbIvVXCWfWJjbYxJQ42iTMLZBTvplNxmMv9OUoC9M4SJZobAsOyN903Fn2
wRc4bIwIqjSUho76U1N6JMqy2DhAUuNJnMb05ACLVFuHaGwonIbvdV9OFnGgVoQ6Hu++5ZLOJsgo
Z71qrVpyJa0koiiWttnWbTP+cAb6SUERjRYLBRKUDQKag/5cK3Kvki1M31YzluE6wETS2cCVnZ3Y
2HNHRC5Jiy9zUOY2JRt0spq5DhfPyqmBOJFDFTeuA6Gh4+I7JSYJYeo8JZ7GMZad4RPbGrZRHcs7
V2TNlYpBDpSlUGGMJ3uIEYEoOIzmrzVN2Zsp3TF67p2R8vuYTKgyqpnvo3ZJjsPaV9c4G40dj/XB
cD363RByxEaXnQo0vV5v/QcziG0UZFjWjtySJdZ2QyK9S91FMC/6sjiOWHdw5iXFWQlV3mOJyJSY
2V3OwrRvZLrp0oFS8gKjArzBtybQR40gJiYYOz8sBQirzseEIOxaeOcxSr5nOFivddd7O413/Mcw
OfXJHC1GwBaK2smku9vcN6Pd7El/guWqDbYhreVUPjRZZH1qijUbkZjXcLGmJ7OtomOinBHIrbB2
DeCnXeONv5MyLu77pax3tjMzKBfzsXN6whwiHy69aXlBL8u3Dnlis9jEj3kb1Emo0goRuACVWC0u
6Qkd41VVk80xoeYKWLunX2vNBBi4aIjRuevenLH29hlqyw9Zg8eT+uqPhRd4ZfuQ9Gt6n8/g8MkJ
nF3eQGxCZFMogxM4vIIMVzZm7EMtumJ+apyyCbQhBRPvTmt/H3n541CiePKFiM7a4Ik3wb0Dp71i
2HVbK1Qj3M0p79iANsxAjQfSUlBgHffcFsI45JYRfY/OQjGHN8ZJ61nFYFg4XrWZfac90wkLIOtT
axTea9rzkHJkY+wn255mR3ekXjYtj1BpCDC7sQ5jSxDZVsOCAB4JYmBF1YPBWpNsyz6M5Q7xlY1w
9jeZLqJOSb16Aa3Pi5J9dSN69w5qSnzXJQYI9wIpvLfhvWtlxrrKP1hojWQvn27L+5k+AiE7Rkai
PFHYrix5odocnZIl6s7xtGRvsZauQd+4iGm8/k7dtAxkJL1xCdy2y44Edhp2TaXRac7t/re23MZG
pLhbPLee7+ZY2Xshk+7RsufrMJMIrar4ae6N6jDRovBxAAgdogD5NT1QcHtS3wqQcqHL8bMb46Hd
OlmdnQgrigd2Edm+OwjrbNksOqg8NexX6VygOUJ3XGrQwG7+W1ptFEgNipiTVIBy4UCPt+5rPLBw
AvOLL6Ch6i1Cu0J/aqtwylLj3lgKYN8yPScWTb2K7tEMaJWFYwBvrcn8quq5PvasG7BlKV4b8EHX
eFpvILAaIln31cUDAPAOls80Y3PrOdf3JLs6QBTJ3EzjdbwVwzZidd173qTZ6zTy8uxFXHM6tu1p
QDPK9Dk+V15m/45E39z1S2e+pmnsvbkDGr7MlOezRpJcZJNV9iVBRrrM7HpCYYihT6+2g63IeiHw
XGnWnKRHEh2t693pkPh6k61uAgAVsLiiuzdUzIVQKzLO7hrls3y2ehYXmgYeIx1DuUdDOJqaSp8o
9t21BS6fNLvdgHdzFuxpyPrExibyikNmQDOvO5upXidD2zgQy3ECSyf1dtLhTTYl2XfTjStENvGV
j/ZHGQ3Pqm6uK7PYHZTtX40tPtRsJ881jiwpTBOyYvnccMk+lmnyXljLYEPQYxGRh1YKlSv1Pa3g
NonB/Dn3fRzk7TQfMrp6vjSaBs9ZjiHZDDj7SpXbmnKP77RL87CWKzpp5QZxMmSk6UjZ6NhWVWpd
+CRvALQOEVJvHgmLsioD2+nBGptmY9XRl2anf/A6EIa5bipy+LB3yZYRGcn8lhcYhHx2p4DrQ8Ct
+uYZPkJC2DvS9hIcNur5RsbtdKB+WN4hdJaHmIIYJT3KtYI1elxGXRPftLA2oN6sYB4m1uysQxjf
2ItZgwcBe0s+zkvzRb2fdTRqoBkk6CvSrd4sktTsbAt2Kwz6PSurEYOwnGGCOT+R/fpw6dLlwUJr
z+ZiCOLMXU9Vc9tNUWldclbgFxGeGLj6jl5eoW1j5RgQuzkja9sCjqhZ56YT5SVJWdRMzowWYFYM
x35xRnzDvKjfhl7TEVlXog2L++UN9dtaVJ96u85b0TLgbAS8tM1s6tNnnN/uvvAQn9g1TfcUwDsP
Knwd0OmdO0Jcri16Xea4VcBR0LJhwLB+Lh7DsfVCDyw05lDNKit9hJVZZnPDo8eIuUbDd5zrcoeL
znGc1nbqr/TR6H5patv1+o+2/57jhZ0mJY4N3szyY54njzSo6f2CbLNuh66GDsoNaeP1tLQMcG3B
ktflPpXWY1/ag0+l9YqH/wnT8QmlKT5aNd+GdGWMHJTzlCbZEJpSGO8LgYF9y0iO+/cyeER1Zpn+
LIuWpPjtpHM8dl0lGcvsPM8Zd2VpuXRoPKbZDVf9+kx87+Aq/Ed8OoiGZv3Vj2v5lMe3rbmVxC6P
8wcoWPaWN8tKLgSWDFGuaNOl/M3akQR0n/2wFZnRGFqYUT8wrJuPNFv3IH2rdUN04VHWAJpdDLYf
tZkzJcNLAFKZs+4R5g+m923UXOQNZw+Xt1uZl/j7TQGeGT8mly9sA956a6ZDyRePf8Cui7NjU+Zl
wAO0swnU7r2FK7C+nGeTkknPHO470aOn8vxurm7NIY+GpG3aL7VThFY88KFH9npOVybXVfdwrTkX
AfVYT6JOtFfu3DAXha0OrKeNfjkL87oNjv0odLldm7x/6/KRIjORr4YAoO94BGNr5vOtJufmSOSZ
WIolGv2lTye2dhWEX1b0jQMs3D5wOvK0BbPs71Wo5tcquizoMnYF/iGr/H8J8Vk1v//zP379u7Xi
N3Xp30uI+/Sz+yiGj+6vm8hvv+Xv7DBN/k0IuFywWHQQP7ACAAjQRhz+8z9uvwQ2i9jBHxIelERg
GX/Sw4T9N0NKCDawKECLOS4y5p/0sNsvgYJAlIYBABPFMv43u8UNftc/iWXwRQRCGaoL8CGJoaCj
Wf5VS2RVapIBvPg2uJgdaFU+l4/GO707Dmf2YaJk777yY3lkQ9bZ4Czb1Pt5n4fOyTup3/I8fQ2H
5tLfV8/FQXsovrIvYyvD4hligPNrfh3QvT8IDvgUkv12x+YwvznEobXzTuthoq1L1neD/3Istu21
PdofyYUeUFjfybMJ2nw7FqTUNuZr9zyc+6MW9DvvYdgWQbVF5Dnkr+a1ObMr55odWMT2SOdvV1zU
rr1iN1PRw+rapXw/fS+oHuhhvMzA22HhXNezu1/O4+twaB+1B/HLPHK/DOb9cLb3CAQBHfDtELKd
5OgEbDn5zi71kb/lPXGcMHotH9k67v1yvzUQBAhskx+HRGhZkt3eAu9b99geI/6jw6Z78AIZ6i/x
8tAeG+/yOd6lx5I/Nr5PLuroPahXfoRn/g3fbJQIosO6SY+84XfyVD04G2fTBMVT9GweaKL7xEf9
59In0r9rzvpRnJPt5OtBcu8+R0cs113tW9thU+7n31WE4rpL3mVYH43ACxjcwvEuut5y62xG/emE
+d6C/r9drgkwVNb3Bmhevc/CV/IJub6r+P/Tzig28WdhnETlzyd5GH06Q8FyEvy9iCHNPht8fgxP
qtqyHJI4iHxfz6S8r82p3TPPZoc2lFvbz/h3DRvWTB2zQ3JwgjIksX8yj9Vz/5PK8p174b/wxpAY
bfRdctDhlvJjz/fpHtDiowiRkLMviCvaW36aHua9+63u8PCnN++RXStv4jQ8dQ+uTfNiv1Ly03nZ
sgZoo4X6PWtbd/q22dNzC8YP90hFs/Ipge/Kk/GgPfF8Tn6aVA9pGTqBsanv+P3b1AdhHNgnLg06
xPQNDcdt84Nmx6a9TpcUr27YiHt+aNA+7O0SEiCFaG88L1GQYAoBBE/95szCHJ+rSvlJlW7b7tkp
kfnx3aX0N1wTHrNg3RQBWN6vYHiO4439agLkYEGJy4/pZ72TyYZijj/6/c7c0YlGh9y3P8s7bkAB
u+zgcbJXiz/iK+Mx0v3lQJzWMh5suhc5fT2fAbQbA8N+Hx06hsO3ZrLp2PsuKE3gTkt/EeH/Ye08
dmTH0u38KnoBNug2DSBoQBfeZEb6CZGW3ns+/f2ir1pSDwRcAZoU6tSpylNhuPdv1vrWrJ165/rN
/YHtxM8PumO6DvO+Xna15/FhuYlnYs0trLPFgX8mYKDCnMAJ9z14KDKec99SXGDB/jq7C+4rvov5
sSCxe4TTS/ycwGrqTDb5ntQYW/l71juXUYbPvmIDuRvB2X59pXhHYBD5jaeAz9uH39XTcJ2hP6Do
GXkZ+2ZXIiD+zPfJRTw1f4lqbClYwrPJudQHy7486ps+0ORf8dz4aud1l+FGh26ykQ26y3haGKk6
60m8wFx2E5f0v5leh69xpQSlSaZM6+R6TVKNJxF+m5qOFu8izLE9L/iEIVWvIZlvtKd2zyPsGM8y
KYqDM1YPI/jtfnQohyz406fqqv9YaPf8OejoSvYoeOJ5Z+an/DO5STtjY6sBLvRmM/9JHuKixn+9
rxWdEFjAg+TzUO/QuYiOGMZP3l/5rWs9pmCGZ0M1/q3bV8nPiJLb1AuAFtQZW93w8b9Dmym/cCQn
xhYHMV2t0x7mwuneZ3d2yN19ZE7vRYpnxAdNAUbiy6jZwJ/y9rGuV16XgtK5+oCIRomTkQESftNA
BlqgkcWKbPUK67Uf96qfvUCGUd71A9SO8rlhevs6vCarQCHhWNt6cmV8oxv51NLwfpjGhtq5e8ni
wDBeesKY5Fcin6vthBCtd8l+JECbXfX6NtieWDcAFLLdYn/yXi832B/WdrpNN/OF75TL0GU+94/y
6HaIpgyn3fcPmXczd4pwScyFpWAFy/QTW8e7XwpP0mv3Kj/IwqHggwovBdSBm0Fyt9rglc+Qrh67
7Y9NHpNTgNhz6Fol/dM8yayxh7fmMpDS3QUinE5K9Eh624WJBuqs8sMcngEr4PQyNypJahWRvnhi
3AXHvcOUeJd4SDe85HHyF99gMWSeUg9QSgwR5PGNiKqH2GSUOAU8HIonxXs2ATVqv5PxxfjBSbzU
HzGKxDvODRp/tzReNbo3bdMYow++lwgs8MrWaSp0j/OtaByYztILXuLi3dYdqClqcUre5PJNubQ9
ivid2btDdOz+NPIYm/pbtM/2RWSHYV/YR13eeI3PCuIiWBjN7vPo+9N30fkGRiCeRDpqR3+NyIY4
KZBG6poISQ5K/57u7HK40686MyKrTcZvPAxBn6qMzDNaikS+cmORLvUNn2W1yhc90QMjK17xfTLh
GrzshvMHAZ09+iUebifdD7vJq93my3okZh2Vj9efyL/qSkf94i/9CSHfMbwIt/Car8kRO/4oPtTa
Nfz8aNFWgIPc1juD20X/iHfDF1Ly6TB8addpqx/QzEy0moaTXasjjr8GqeJV2SKg9dTgnkPoakpA
d8HfxCyhtm3GFIQvWhUA/+W7WifMTh1z2iIrMbNNU9O070Omo9W2B4GvutHPsAtb4uzQPftlsQ9V
L5uDytzswRzQJ2fOeCIYjnaEBt/7tLagfZUqYNE2Gfuwv6K0zCd37r0fuXX/xSb9/120b36r82fx
2/33+w/+XwKC//Hvv+z+89dgab3P/vPffkE9kPTLw/DbLo+/HerlfwFt7//mf/U3/9vvfwXka1K/
/t/LcXf9/Y6Tz/+zGL//B/8T5Gv9A6cE81tF0e/r+zsr9z9rcUX9h8ySX0frod939Mb/LsWF8g8Z
XY1lmiiLBWM6Cvh/gXytfwC1scjGkkmR0aG//r+U4qp51xT821qfnDSbHTo/iD9H8GP/vRQni8eS
DIM0cTxS1g0swKWbV3tr2NozgLdu1ywojZdUZvkLIcJtB/NTK9ABJgW5Wblks/CzvmQ9e0gastVm
iKK13h0R7WnEK+qntRLlGVUBPhFg3dnMPWKU5tkcYsIyu2q3dgyUR/y3UTcf7hT5OlYwB5B7L0i9
tasTOS4nVkJOGlcnWxQfuDC+0Y9u9b796yT7ZHbI0WvzMSapbNDJE31BxVvNh9F+6Vdik8N9NO3L
NDkq1nPWAPxPKfYa0Ecy2z2E1zYZyY0Gfrv+4v/Oha0nGxkkfmX1i6S49vbsyWrmW2nCOfzCkne3
ZGz2hkALo0PH8NMkpy1FHpuf1IRbLgNuI6TvNJOfV2PdTfZ6Rg/F4VZsJZtxKQF8qrik7ftaguug
UKkXSEcFgU1EQM7VadERGiYb0yD0yluGl6ioN7yXDIUdOznNeJT7fcNMv4eHwwLuV4qkJ3aFKm5d
ZnX6dcGCD1/oqY0+LQ4iBcsuh2NF66KmWyIggkVRWdKHV9SzlHwYqFr5FOv1dpUjEixsXZzMNdtA
wvoO52jfaaTPjrPwlnk6mvJ0QWaGPy/eAhn5wv83Z58VKCvqm8JdOKFLKfFUdZNE9cNScvtzZWnS
Re8RFkZT0e9UXU4fIv7YGIZTpu011jXqS2onziAWgoauDMtS/F8lw3j0sGwlYjsmvbc6jpmiupkU
uSJsHyOo6aZyDUuBixVTZdteI2O8tRY2/0ZgktKoBeuUX0lL8U4wYQXEfXmIKuuAxTInQdhib7wG
cr/a7izrQT3Jj53gTV6z7A2raA9mhd5mVf4U+VdXKF7UisouhY5fbCJmjp1ZsNZ7rTVD2fVk8aaC
oWuagcda1GckrQ7mb2eSkZUulMErUZijI/oSf05D1mBXXQzCOIzhL0V12NnoJlpyVfoKDluCdP+9
IL9xHCavI8gyGTpHLw9LfGubyWtUQl2I+xry55ZAgChFVks0ppDHawftx6msY9cDu9QYK4GZKuOf
WFkDCBCvvTrcwqTcwSLB8Yxfe8HOsTxV8EX1RDx0Zu0qdb7LdfJvtemEQPjbzsV7vCjfaftmr1tk
c15I7IpdtDu9ejFbc48o1SrKSytMtHV0LzPT9ULma2iMWyvDuTIWf3Ek+FR6wjH1SVH4lg/eqorz
sI79p6m233Zb7eN/fhg9NyBF3R0sOEvcYEbc7K0lfced8mpbPCSS0P46W/4lM2t0yDa0kSJzTIQJ
rqb0QGI6PqHISyPCApkGyLP1MA9SExQC9hOoojJQpvlmphE4LdSaOIvvefWElkurtYsrHfUEqbk4
MqQowPl+mZmKecrYPi88R+3M2SBjIANDV5bva+0nQrxhuCX5AjdYQ/Js/62Ey+r0xUq6/QoxKv5S
rOYcw2VSJxzO8YDUOsvNyiWJiCMo1ImPxCJIc89WU0EbrpQ81qpi/EzEGuBgxjagHtTcbG4M9Y4J
MqkdBzqxqcvzUGZshtTx2kTmG8uJhhZBv2UMNxBeEMXU0wtZedvgw+huCz13YSwqGJAS8W22WdEG
Y7+39nBPh8CI6nUL06Tw2SEZwYoRaU++b+pPWfKRqd2hsmx/qMIL4R8S/pajVenLE0Gjr0SsXLM0
PaSmOCskQaNhGaRo9eox+UVf+LhOIcIV2/iF6ZC6SKotr1vSeIvrW/dx+aT7VkeMXcAQHwchvWu9
TTSpQWKFuwi0rd2CIWdkthgYWJDMhadJl8JjOK3tOWkaOo4xwpih50dThFhRiaGzOFPL/tw3+p0/
hSQLb5RvJRpqWU0ayTOsiFCotWfCi0gZDGVjZ/W2cZNaClOznWmJAJuCtg/femS3tBNz8gKsZQrQ
C9cPfEFSv+uj5IiYAWobijkv6vRqa+S4+cEWkHAeSQ0K1xhOz2KE3IpsuhtlPZmtHTRry4cnMWYd
4k2kSS7H2jfi1gFrUrs4AwFrt8gKG78dWsuP4rraKStEC8badR/dFNJQtYZScVEf4Qlpx1DvIw+Z
1uC3nFjX1kzuUnDbKM+tptOlxv34FUvMhVZQbspuMdHhUo8gqhMquUKTtXrTOjaXTlsHfzGeJDHX
uzk1OR+XoaWp/9Pu11+kfuilLHsxGbP2pBV7HM7zJrc83uQaylOD92zOsh0cSt03mL978ZKRLhbL
AePkHklL/JqTALnI2jGa64FITXYAAE9Ouplm3+jPJQfZNe14hiurKgQ1fzrX3qIw5tcbvOHQ4JQN
2l8j4H2nLDDUryJN6RnYGQWr0eSBVHVXoUujL8BCsn+Qel/UmGWK5v7TMDyzdmyLS1mqn5qSzxtR
s57p4nhbNNbTpKkXIbNs1SrRHAeZQsF8QX1kb9Zo0dw2pdqWquVLTUnaWKI5OVgCG4vcWcu2oO7a
dHzULtF3y7zB1Nsm61/UJ4pnSwQd5Ub7ypr8B/HhA7AKRk5WwWmg5idlSZ+1pEMEvZziQnkgBy3Q
tJJCf3hS75IuNlRNuH7PZvZRNVRpUn0HdHpJkm+EZm0Mi46KsDX9OM8sOPD72JXYJ53Y2NgiY+KZ
gEp4YLPcqYv3cGkTFiDDJic8ulmaUyWyvT0Xl4j+Lp8uTSegyElndGGbUDN8aWRvGlK4dbriS2Bn
GfjUZ957KoibpDNGqfPSfEelBjFvXCMGkDHf/1gelUsu0d52Bf5XpzCBrmZFa8supIlwRw6ftWE/
g3+8HNH4xZWkOf1EborfN6tceOtkg7RdO9oqrRvFNsKN60oJe1oXRYq9b2rNPFAkG18ZTBPW9GF1
GFsQGnHUy5sKV++DoZjcjLFa5UE3QlmQVoyTRoQSQkXE4LCaFj6oeMXFccQtSVD6YYx16VHBiLIZ
plUwjMyUI0rs9GNJ1uaxqjqQGfhMIbIma3hrQIdAbEA97VhyyjSybObxIvD/7hq8ftsUhOVrq8/g
MiaNQYZMnouLuqnc1nJNFva6KCcyYob7vlz8FQqm3Kqf+gdblj7FVFZUc03an63eBD0YgYp3kMVL
Z7Kcs2CwyuRJHkgd1Hjpzoh0DpwQRQpsaLGDoVOj72no4HENumuIJREkqOYZEzlZkzIV+zZRuT1M
6H8B54embTXEmTPc6z28tze1A7cQKL0sXqHvsBscof2h6UmvtjEjoLELJF2c0Yjv0toKn41xsHe6
VK58qHdELowXTj78cwrm8EOZYeRY07teJC3CN1Jh872mTVMJYWClVKwX83MdKYylBsYIh1M3bCaz
GE5zKaVvrZ0DG1EE00V1KhhXlHk9/qx5rUM+kHTIgf2HwOnCgahJnikN+kmtrMfEFhsxVz0hQonX
0vk2reoNsrRvohEHVDKjnSxiydEiCUJVdbba+UXPZg90x1mdK52v0jjPB8r3zmtGCL8w4BH9Z+GH
RkpZrhjkkjL1TGTlaMfcgOBmdvJQPVlT8azla5D2NZfSfaRRPXGv7rXO8vHY9N7czrh3ovQdM57i
GJICKgaUWIP8yZ/S7oojOXKbgeWfEDjEOS/ZIIcnknlOpHfv7O6T7yCpPtlU+7YRvRD2zLSUsK5G
UikA5W5XVXG8Ty3wcpk64geQQGkWkf66TvfhFBxutkct7gjry56ZyA0YNB1jSVh5L3r9hDGEEcW8
6k9rngwYwSEOGyj8wF7fIWcpEuE6bZ8h39qPWZYxdI1WErdzYw9P0BsSMyLfNK8uTTsAhIRQ4VhR
xpTdDGvSEKR9ZOqBWtuPi/KBb8bVGP+Lsd2EMhLGfvbBCQDpLHlnUrzttlo7A3kf85KRMsy7B4sx
EBVaZQLQnKiUNjq0m7OtjD9Dx7jDosJGyiq3QZ7wVVeELLF+7SFAOeS/wVM3puwgwxXx5pGwcrju
AyjIlRsDkM+hhKBrKeo5krphj2z3WkN2Jb5MWJvc1ogD7eJNLWFF6fTQ69DIgg8CY+nnY3GXT7Um
3PC0Nk8oZKivwHJuRaJpr3LLkYAShAg4JeuMQC9kcc77ko1AlyPK0hKmbQqsigI+1IFWjodACdUi
UCMWwZWc61usKBgiUdk8z5JkY1RU4mvOmtjtY8181fJh2Rhy225IC00kIG+z/dpY0Xo1RmN8To0l
v5lwqbayGPsA2kmf3Fn44lUF73mKxwZlWSnZN/BlZEZXCFadDsw77czU7KAtFq9TvbRPUV4Wn2Sr
9V8j9QVyvgHKtIGiNxgapX+GUTIwyizTvRRb+YcRZSD2xmwcNzoRXouDv5msysno36BhhbesTaNH
ZUi4iMYupM5Vw6R4GrRF+yAiIEZQYZhK6cxqA1LOBhWGGzt0VbU0nwS418Aqs/mciVo+wG6iBUNX
6RlmodxCtZFI7mylU6lHbL9bsznfNZVss42aoz7NtV4G0d4YRw799bDqOl2bJdrylWjFkC/Nsrij
3Oo3clPit9k223s41tK9DrboSSYn0euFAcK8Y4Wv+1aRVb4k0t3aS8luBn/Ts/xo1UeQxag32EwI
Ty2XjLdm5GK2OlK0rSR+yVNd9xuo6FdbHeO/QR8xhnWRnjEMJLv8ntGOHBgwHbzXUFWCdTDpDE2p
Xg6ZHXEn2ABdO+AAQApKv2w6zU+n8hjzrU3sGeJM6mpQKzRZ6RgOMpTQe+OpkNor92zHfJLqIBQh
oSQ6RJqYFiYLmcRPyVaZpcKlxER5Wq7Kj12MqCzbkMEycGbEbsXvMiT9ecxT7E9kLJY06D5GaycK
JZLY7OytClWI7SbLTdC4qcaZbWbJA/xC4tktnIJ19l5WDLilRX1ri+JcC4aW6HCjJ0sn71oWJBWP
JfKhwsQ4X5freMiZ4hfx38qsRGemPQ7yK/6wnT3k8KZZjqjdCLhUXQlADFmj5tp+LpmEk5fLfweT
tVLzYIT+TOYvA+668OhG7/3jg2UyQcYuOG6NkMXAMj4Y63MqVkIgmDYwT4LigSwifpLvweqrVlUe
FepONqstzlCsfJOCtbtXmKvXsHIIQ6bSEohqkIqemXqwFMrYfcUz4FZpYpJhNgQ6Wp5tH5Im0NQm
5xlKiHyXo98UjwgYxd96TvLnspDQtk2tbzYdZRXBJ1tF7aiyVfqpDOocndSOt/IHN6WKASQkC7Lr
gwweNCKRK4ccZzx2S17tz4KBQa7fQmldXHbzXor8zi0rOgGyCWnKUibsVp6JjbEChJuUgeNSkl56
1G9d0dCT2vVhaNHCypmhBEiPNyQs2H5rRbMHr3/0soIh4R1bJaP30q0jOfJRmr43AKSjrP6WYnvy
koE7MwLl4eZSaEGPqPQNt47ltHmZ+W0Foy6OGaIApdT8oiqabcMj5IIs6R6iFb4jEiGOlsKple4p
q+ZjOFhUlVn1QmQg6fHWJ/E0o9uXZbJR4E7egzAHphK9NJO/u57gwzkx5sw4tU9RKGtsSvtsi6ww
cuuwEz4QQMYt9vKF1OU42KFx5syewNN3B/0edQ0J3/ZLW8WBr7P2EvFRZg7kG5GefkYrAj/HaNBy
VfOfMqGpW++NJ2LV1I8s9Zz1+t7Gxcsw4zNnYXHUI+M4gK1gcKYol6E07NM8aSBwO3I6J+gaarwc
qjr0B1zD3EriT8b+5+Qm2xu+B45p3oA1VC/ojiHu5MxvJ6mfeBsAtM8jG0b5zq2F8yOOEhOnm6bx
3kTNhH+k688twYYEyjwUJSW9NqovC702SDT7rKm4bu6aOJmRTMdKRC8DNL18W6JnqDf5xi4HA9Ja
SMFexrturQLM+KCy4/mq4Il/KhgvJkToBlGxEuuZxyZgocYM1GrBklOauUMdbz1IcfYN/eeqrvqe
/5MX7sSTxL6uMK1PGxv6NlpUjkJwRhiVkp2AFUDMUQIjrkSpIFXXJrQZL4o74DlLNmqYs4Av+8bH
wH+wqXga4go+uKzQr0MwHhkFHYcMai8xRqk3yUt7HRNCvSkNThg3Dsb9uRgnDFXWlD5ktmTuuzD6
VcY480dj/TZEwqZVgeo65yuPfVY9SBoRmk47D0EENvLByODUxaBaoSQpoxV02arua1ELVINg5JFp
J9tOsZMgmVC0kHBduQ3hcVxc19wgyCKpDURb2WZaEHGrZl1fuXg2ZSPbW2W1xKW/IzVKzmBTpBfF
KG4WsmSyYH/Gev3nrcQnEi7swuF+uzmlDX4qMAPmnG0jnRN16QM8dqgAVa8fmhfN+Eh0JtFEp2iX
eEDHX3kmTJ04B+vzCY9avlmVgK9qWM1eaVeAIq2i3xZ1yTZWv45PZQiucbXm4ZKWGHWUKtuRkCmf
RDwspJtb74MFn57a66VhJMaYnYN3QG7uaFOOLt0mwqVZYl7pXB9Tec7YOvObA1S5Q1yHXilfRlXM
+1SqGqcl7MIyR18dQai0jS8ble5nMQ9Eamg2Je6SU6gwlB2aHSSfnaxIqKqR/MI7r63ZVZNnil4V
Taq6hZ+Q+gJ4errSEDN2fZUtozvFXSwcvTCF2zWDQjbQuGk5c7MUfXioo+xW6fa1Ytv2DEXqO4fk
LWt6NPhNhXCm6gYvTAZ9W+o2khBm0c8VPvkT1yVIw3HhHkzrv1hqvLnKGh9gKM7zek0DQx0QROYk
T+xh9rOREHecDehvmMqHrCmPsxFpu2zI3tolkuFkGu0+y6ZdAWdum8oFBhaAahnwmdxjZ7E609Ap
v5YM7GdSh2N+f9ulgqcEoPZ+vBMOlGXxRywiKkAZWwnv6pxwhg8lpiOaYdVJQnPPmqYNCksfPa1V
o32hIMDIze4pDY3fuBQe3L79XSo4QfYPxoEtZhbZaE/SgUuy7GXFm7Oi+2os8Qlly3Yze9Seamt6
4mtwxV+T3B1ev1Q/KuZ8Eo8nQuiAex6iMS3QGjMCtpcp8UvIW5QcoS9jeveUlCSBQZp2UY04SF1p
IAktOGXpfFVNdChR9CpBu0IkXGzEGqVIxtV9ESWl0zbUAnkRHzGB7PXCmFycHiVtO7MyJp2sx1ON
o0qgLU33WYejS0tPMepIJDrZU5lBZ2wvtKmepZpBuNzpVq2BlKZhZw7PvTQl02naSvUKul9mhoFV
tyddji+jrjwMEvPMuM18MJ0SxY190UwEIStQ3cDOfyXcfAVf/EquJLeai8ytkm6ryT0J2+lN9EW0
E8N0UdpmT5orkHt1OQ8Za6NG/gmNhJM+ScSmSXqoFvwLF3OIJkLn+4JIKTJIcm3xcsDWrfxHqb01
Jav0FmkIpMW62U16LJfk0ofDT6knGuR63b7HAtS+SgrHZZGiQ7vQwdWwxvpIyI5VV1zc50LKH+yo
dxgVuskKrENbtiVJBx4m0Y0x2/vJBlrG25+4wKZwOC0PoyVfau68SX5u7m7/EpMIjvMiwy0qQP4X
bXfjY3UolCBEjBRJXWhfF3hYTm1zMis8cQVx7qQ4HAaMTCafZhQxECtXbg0zjH/UODopJV2vSsx2
DZUE9JD9anJtIjZj0oleyoquyCS4yqXXQRAbJC/pZazS1bM0Hv4hrdZLovBITRpU6mwwkZ/15pvd
VA/VyGsBLbIrB5ZR8P1X5ATAwDdgm941fuTAdxo/JzvP4WckcdAkZKAVQW6cbbvA0hQHNiqWBu29
0cQBmnq/JrMjV96xkxH/YXxNcfgRcbcZOE7X0gdE9oTMHgAL2P5hzz7YBam4BbN3SfCRgLhruIrT
lBIQGwHCTb9l1nYz4MISIAO0IG4axm8GrXIurzebxe5T080CWw9EFkmLlCcNdzXCRBHB/GdgVR1o
lvd6ibwBOxvkY/wg+0UXyNL5Fqf0H0yo9c4DMQFgYcX5VUnRtiHdHoMhbRPLW6fEVAXhFGlPirnI
SbFsocPAp6ejiaqJtSF5Rezrocx3DR5SexwuWYLXWJEXmzoQlHFYSQ/Z0O6lPEI5COPS0i+xhKUX
iyT5STJkGrs/qIQf721dmoLZil6zOr4sbbYj8gDVXD6bPuM7k4SEbnDTLh95f+ZDwQzxOQX6LMuM
VBeTvhM8YkxRbt9MTkAAJ8DFuzKHJqrp9QFX1TbVc6hC6yPJDo5FpwJxTk8f4j5mgWZLvKY6oZhS
belYx11QZP1lbYDBLyk1zrrpl+8+hAoJWwuj6AAhUxQ5fVzLRjivArVTN/pSPlrkNKg94s7sp+vj
gLIej3jGycLRtUvIMSuHcSMTpJQwbmuihi03jupUo8poMRrK3iSOqXL3R8IZqr1YfzLgDsJKO0Zx
c05UyZt7OjANPxufmv6Oj6iDWZrpbj9k6ovUk1gJ0JpehnQGOKDrwKsjgzdIjCdCeXA0vej5EoQC
L7seBVG7S0cvn4+ka6Ks/7Zpw8mocRuqAaxwrGpUfGl/KurxEW25nWFwyZI3o58Drf/GsSFr9Vue
tp/hIl3l6a4tIBZlROobMwHKEMb3xzxTEWx9lpi6atpNaEUctUFqoFRLueoYyuTGe1HkHBcjXObU
dqkB9+D4vJpwea8RSfiEyRfDrMLkDt+Z6RpDLu9Wi1YboqIhP6a5Gd3aqGuuZcFAsF7xnHStZG+Q
ciDp1drkS8aPvSE4NGdVwznkEsOh+Gzqseg1jBbYPybQQDIr1O9agjvHOAbOUw/dPtRKdL2jAJAN
6u6lTFSat7njqE/BJHg29n9/juuLnpbKuzB5goG+9wxu8+iv081oJ2cc0akuV6+DgrGDejW+B+RZ
AFLz0HDXPL3kEXDILLnD+DF0LfvZTJG/qt01oxx4minq3ajEzKR0LPLEW4ND1SyqW9pKz2ZPRBGj
1Pdwqf26ktl65RyilTo8kFRscVm9sDAn0njB6QLoIXQK2gQAoBgIgLAymw73ZNo2Xhbm32qKycpC
FT3qO6ySf5MgtberY6cnAobgU3p147G3rL0dMtetsSvbJrNcMIMXOeFp6Ww78ms2X3X4ximP7Ziw
g6TWPEQmzihYA5IaiJpM5mmZ4m3NFkNXq8mRtP5hmRBZWVVxbad+S6DAOcr1SyPMD0kVjxoRC6nW
H9ecADcxtcwIsDJKwyoRmZ5e88owqQuj2yzDJ9P6N53b1VlaaAq9HottnUvELRiTY+t48WftWsix
R27Oaa40zSVf42gOrGmU7BTeOVR4jb9E9tcqyP5kinuXLhUlCSNeLYMlQyf618fMs8KJqy0Cj2OS
HQQ7OXeXmeI0HwXon/iMgefB6uFWhWu40ebsY7CBUJFv+otT9UuTEanHRrJvZ7WE5i9twwhW1xTP
21JSNpreoB2O9rbB2icUFRvt6JCG9guF4VlT7mnRbXKdoTvl8XImYxXespidpCiOqcZ1WmkWTx/s
W8O8n8kK8OcQrN20LBBzmJBUDS+UjJa3ejU3VgxGWZ/vC0XMLaXtyWRObGpByxL2H0tdXNIQKV1n
xTc5Nsh/aiz2kuEjmRqIdtWPUl92ej9c+jINImYVKOD+VF2Sg0i1n3AkOVPXBD042VZWZU8fmo0F
jG1rLuUS9MWs+WuqQqglZ9iZcv08UynClL2Ch9sZadG6NJOfSsxyRjakD2VYoCp1yl+qYA8s039u
vRkiW8M1npVLaM9nVY6AtYaeAS9IvQPXRzL3zOXRtL/sIUhy+cy6sHbNPvPxViQ0MDbZT8Lt6X0y
MHp5mvwCYCZzwYFVhktxjFxSBhVJOeUsqEGOuFah7lKGa7OSPy7DzTJ3S6JurbJ4mIsbaYFe3xt3
KYCIWJMJlHkLxgGQ2ETVzIdmMTOf8AkBDQuldlpiKF+73G+U8JImpA2RfrU6K+ZUdKKJwkSZ4lbu
uzmokY9CWYQjkdG52yQTymmOHKcwfmDsHZF+3AQ5M9KqFBgYRvzYTOv6TmMhky4oipmbj9xpLsTj
t7xe9rmp/0Qt8S628shqDeupdWLGsaddXdiHsdekv3TITazcaCxgOze43stqA4Z8M9h3iWbakvDT
D+qmVFQG7NKIsNJkA0kZhp+hgsltyT96OhAhpD03dfEVmsVhseFekt8jSeFGHkKC3ZARuOrQfvdW
+iAJnVnU0D5aQJ3i0dgl9YTSKjri72QNRdjLAIw5/pOlfvR187fLrOd2xluqgEWelEI9t3lz7Pv+
Ek8r7OuWVBjixl274hwd1upQxYwgqxmJS53mbxS5O7nBpTPEb1MXauwhzMM8KS/L2PyRM034HQM8
xt/Sk8yjrTCA2qzL7yq6Aaomp2SkWu5gGZ+Mj5HVJiSFJXFz5S7eq9ZytQhbosDY3FUZZo5YNCkm
Ty/ihZeIBN/iExWLekzL4sLIznTB9WOemWqQ7SiX4kwiMUFZ/pKBvVVLpdpPQFpyBOBx3tUeNP5j
2yF8LpmYOR1gAFYbCS6PgQkekW47qxllFPv8SY0yA4kviLeGgrZBm6LAnLYvAA/kI+632OU9Kp47
IweIL32tfY8gKn4aJHOjJCM/cUxjX8us+JDEC29fzVYsUrWK76MCpRglVNsQsty3YEhCnlWuB2lT
o+3ZtMaoQ71M/kRq3xZ9YDidqsztig1Rsh+9gdEGSG/NCgbsmcRQL/HMsf0o2/mo0yfEQa0v93hY
JBmGeLHBo7IkFUw5utFfxnvIb0mcaZs+i5nkgHK2kdCqufjS7hFfWCSnWPmcJvqsoq7f1SQ9EveA
/liN7gupr75T/4O681qS22jT9BVBgYTLxMkedBWqq9rQk03yBEFKJLz3uPp9QOmf6UJjqpY6mlVI
CkY0OxIJpPnMa74UOjxaOqcxZjnooAjQRID1+8+zC0wC1e7+xjSyB3+sADJEJ1Rm3vC57jUXKBot
pTdxau1LndWE2OsOoze0EREqD193zaMbvhrbT2iWQK1xnFNslHfBXB+rqn+n0AI46SVbyxb+B7t1
AEd0gGAmAajRHe4cc/xsx5XzCoVcuaeD+34u8XFy4Z5gp4QOyofK4BWaxkGGSJ1QEbtBW0y7bVES
1QLzi1+8rTWwbqU7HzQ0gulE0s/CjAZF0QMluRvMvd4KcI1tMD4FTvq1mkPzth3i95iq/NkDOPTl
D0TzbhqavINt0v+AId0Cur4tgdvb5SJBg5lZ+rhsi7g4pOG8C+KPHX09t3sXUQ8YFtIBOvw3kU6T
A/ntmYqIOQE1nKgZtVkEi8fu9Ds1JA+hBBKmdO9j6O7EazQRifVzSs5vqxCidFSF/rtaZ6JAUvU7
Y2qjHzLJ4RigLPMjkWnipWGfv5+BP/40Q8UNY7QHgePXz2yIwleYDOAtZtiIFHiw6J8SQFqvQNFm
t7nSJxAFXXw/aa06TXNlHhR05oeJEOgBafHwu58j+xRq5K3mInopaGceMl+vjxpus9jJJf7nwQm+
+S5YFjv+Jit6SWiVoPpUtzR6NGl4wAHh9IRzjfIf9nDSzPSTaPpPTc5rRFxXKzxTyz/JMrFpjhud
eSdShYVMl/xVo//ImeuFgXaYhbUfOwdFaPG6aMKnSfWA2JxPiLyEexHlmJWQGMscMX0NWVPY92n5
oYod7W3nUvg0vxUEFoDS5U3S6RgKJm+qxF58cI8aBYgjdSTtlo5y5lXWbGK40b6pIvmuDhXEBKfc
g0YGL2Xk4x0qhcYeX9vwRqYd2vnicxS194XxJ0pNu6gnA6Ezg3bA0NKPhxCb4AQ70qPy9eiz0h8H
373phwfhBAdJzyVw3hRoddIUv6kI7CS6sgO9xVA7xh10F7P6asbfZ9elhvyJfbujHuwCFpq/ahGG
sB0KjlbQQEI3GiA0apq/mdKHdATkFBUKZ4dxcEm0KO8SGXhUSl4FcXmyDZq4UwBg0IieFlHQJXup
OFWC/Rw3njUSNsU5cCztTaHIGDj4DDwI4NJl2ZtKWv1BRZ1nprr/OQHfeDALAmsYfeOQhsD5i6cw
v+3L6L6Iprc4a/GDGJX0QVPNaWpcMtwRQZi6f5927oPfKxfWhgulRUXjyZjx0wniATx2mFCTAjf7
xtc19YnKYHgwZ5e4H5XMnTvohz5f+gDg1pIyAQpqmRh0S+WJZIlZaiR9KsXVmo6OhGuEeo0dPkJF
P+DC+jS39X3Tgs3N7dtowr6jjt2/XIMjkvKK9kWKUewmpG4f44UXprT5XiuG2z6dbhPNmcmLE4Xz
y9gTZxlw7+cR5xXX/wuZBqS0wblqbv9YdeGDbH9EDaQ26lLG0bInREzG9BtXLltnAP1WjJ/zufAK
DMIQu0AZMiUzHNyiREiSwCwTf8r4z7pETIJS3+Mgif8XZQkbyOiNTZCdlph9ljoCsH6axhwkg/Ii
swyRnUBPM+VezCSyaH5XeIEbfJhaxDqUMuWPrEZjSqfeBsWpvKP9/wiN/BMd7hAHjXQAcW1naKGn
TcZT0Kb9xSz4LW7F6/JH/r6tf/xoH7+V53SJXxSIPwu68RHaDP/nMfqzBpX0s13/rTPKxf8OjoWw
UMz7n0kWmCj9yL4XoHef8yx+/dLfRAvnDxv5PUfXDRvNNxMfpv8QLew/oBtDMeAfw6Tep/OTfzjP
tv6HwMgUvKMjbcM1XJ7hP0QLxBNhJ0tIyi4pPzbov0O0gJux4lkIi2ewYXkYSupK6GueRWmDeO8A
jxlNC5ezGyeP2m4OXC+t/0TpChh6OWTHMAYEOLn0g+xKo6WvozgUCuQE+mTOvMavaVvXyrhFEFJ9
co30u93M6LuIgTJdGeD6FbTfosz5VkofTSPrywwjI6xMecDi/KdpOB/ITQmMQ2onIgSXadQml2r+
sIgs3ckpeEeF+C/Lgn/UWGWFE3IF8TYM4e4pZEAMIwXP5UIB4Gr9XuFU8aUV9bQb5zB6Pw4RCH4E
nm7mQJePraBH6DgwdfOAOKdf/E3ytoBgWcKqm3JM4FUgQJQWmfVa92lzIds0Prj10OyCEJHvps1v
JfrgKqcymvXtXWIkb0PfpHuk85Q718bSLsbi7a4jqqIWIhdPZPFVugYmr1ia93mFb/eY4nuL63MG
fG8U/r0KEQLzA1MdqN1/t6PBvI1at0H0htoaOaVP5unADJjNlugfgYuq7BtMG/EvAJZKXOyob0OL
rn8/cAiAAmrvxjGDC9IqNM7JnkdZG98LPR4z5OCkfbSMrL4PY5TXUr2A5os2W64THuYE60jutdqO
iJfcHJztTmgEPlM6nzKlPQwR7jNpVVevKE2IPWkOhLhpostr5O9Ca4TtSsF9X+YOno2RgVxKE/Og
3KO4DDs31dggRVzWn0zk5m78asJMpGoJwNzqoxlPKfcfSBe9sz85ANf03idDtcd5T0z0qSxbsARi
erQHDOKHcuxegc+hEddOasebLpcSwpK6TSjILKC9RZcoFP1TOxSKC69634gFEtz0j63VtfjGEIzo
NSp3wP0OZW4eEOpBSUal33yUlVtfPNhVi6aLQCAOC99Xc+/jD+4b3/UpcLyuQqUnLQsCOf1L55gz
0LZF5TfM9pwE92lLqhIEE2A0V3yv+4iidz6/1oL846ycQ1I44Y0xaqAs7Cek0P1D6zsQYRCt8tre
aHZFOSJmaaC3mJld/QG/miOpKGbgPpnuYJPc5MOT01jW4nWnnTADwZEZCTjPrbsvtRl8KJGCem9r
VX+Mgtj0TBASCnXm/WQZd8QXaA/DadYoPJ5ohRuQ8bJIHCg4556bwktuyrE5YQXh3qio/tJIxG0G
NLJIbaRPNDMFuxpCrN5347FvzZMeKwV+3qTaglZez/p60tv6e+voyV5gxrxHhQkGbmgOBwddw0PU
q696F/ypkLXszQxxMGwD9yoFctfwTJQCZ/dWdAQ9oeQ50z59VbojFVmLF1009CE74aJEVc4PYxiU
dw1lftrMDqYNdkGvbFw0sEX0lTMh3KF/TgI+UrMRTvJUL2KdkZWIvWyG96Ydf4miwcOJnp6L0ZuU
2inZU/qBsYjz84mzkTJfU0hky9UM6mWRBXVoQR8UUqF2jdEKarG7dlERVYueqB110aEqiVoDtC54
a4n1DgsG+4PMc1SNA+ScKOAi5zBz+u+FmO4p9Z2a2KjZak7kxeQfoEMaVLT66K2OqTN6UZwqWgRu
4Js1zOO7KkhPvkk5W0tlvfcXoVSXnPtmQDsVSZbvgF2hS7Wzg6C4TyQTRCZHBv9F8iNGaNiSgbrA
SYpgkXwc1ob83vvZQ7pQV6siwDg6Jnvw/eoJK3Ga9hQ56WLREav07wv0/DaVTrVr0tg/+LSq0hpu
LQLYE4wLzd4vsjxsH55HtCNmyJH8gQmsjmsidQVl9o+jMf5FTj8SBmOLOUC5w8tWehRV1b+ITT4U
Gf+uw40zguf/GJSc/a3/j9ihwoC5+T9HLnc/6ubHdBa1LL/wj1YLJFD0T9BbcUzHcAGk/hc/VDP+
QP6I6ATFL0NQSUAk5Z+wxXL/MCgdE9DYQkihFrrpf4ctwiHccaWU/J5u/pZUy/Jgz9ihtiUtVzGE
a/EIutLNJap5Jvoc+10STbUFtk7nAW9mKBbGTaoVJTibAQpWWuTJl2IuuiPB2ewCMhGqpWoUc0cP
w/gXjnUVnqTxr1w4+eAPXYYJYRfnT7WOrkNcpO4XK3HlG1Qjjc+NGJyfQ6V9s0Lp//n7kfP/29K7
GF//L4yc5cXA+YBA6rf8r+frb/mFv5efKf6wwdHqCGcRMDqojv8naDb0P2zbWISABOEqDGHW5T+r
T+oQlw3UxC2De8uRgl/6Z/XZ7h/SsVmxCnryb6++NTWZnSHBQrAEpW6ZrrVafKYZR6Gb26EHAasD
f5Sq4Y4KafjRLTjEn+3JN3/rmJ8JeJ8tdEnasHCt2YFE6bwHsWyE5wvdDtKEvkvkIYyEXVWXNcjq
ZEi6DZlA1cDWgGvNM8Q6nHnS5PFfDO44js1rZvcuHPHng+uoecU57h1UULToHgdAOD5uZe6tHlBW
DVJy1yo/u3MGbBkujyw4RJ5t8H/mraQhF/FynoCl8Xxo2DUabDITmQWT6B0FWswRa4zR4gLZ1hFz
rf7GGSGfNpjj3k4ZBNkgkcbJKBIHAOUAHvfKA63sD/7+EC5SzyRyyuLJzh9IA6aZALMLsbn1+4cU
0bi7ObbbI0tyPvhzVfzMXKNeODddA8w7SQ4GTldvFb22hyuPsrz2M8V7Q0oksQylGyw/SJfnjzL7
os7op0BKmrT4Mc4BaSJIUbknRw9B+eFplr3RBjpcByCWxRc37eafrRlxpZPGwoOVNHAeAMjrBEqg
tfNrr2pJGdfPp1xLF8j/LztulVKOLs3diS6IV6khemfp/Uh7eoH41sr2MGNrbtNmqu9RsswP0EMi
PDuL5orwvdj4XhJxA6QSLYU3gVw9hFrsXXxfxV5o1cjVRKW1N+c6fQVpWUOLpkJexQ4wKpmCOnlI
cNzCa8jJ+2/SgcV2+YO9PC+kdE3bsByTNjVX1/n3Qn6hc/MmSDycao2/6tRKDhAZ21vMcPzby0Ot
s3mOi+dD2atZl37oB8AMEs/QK2i2WNJ3dyQW/leKP9ObDgbW4fKAG2txebsc1Y50XO7887lFwo21
tGxicgtYdDgA5PeWlZtXTsFlt69WFBsF2ThpmvTy5WqU3M4MTW91VtQABLNNqA3Ms02PgZ4fZlH2
N5lY8spXExufjUHdBVjBEYSn3/nUYnwYoxGOrOfgE3/osmR6EzcchlmqtV8tioEHuxzB1Fm6S8ts
Bi0xIB5+Q3NGvkmywrgVbQwswYCe8XHuR3Aol1/9y+fjAJDLNYjxBoodq5fCOZVWUVfgHVGQneRY
o1LEjgb6mpZ/ZaiXy0rpluDgM7kIDN1ZnTgFB91Q433AV7Z7FGtQ4/F5sA9Blfb7WaJs/vtTI8az
8GmTzNFepv7s1svGYm5sx41puQA9yivHRn9AH09OibHb7w9l20SmipXFi1y9xQ5/y0krAhS8erxM
LdR992YcpodxGOXu8lDi5TJWOpcHxAdhYsihVpdaYjUy0sOK3Yk3LyI+ljbdFT3kxxsX4usOHdSJ
kj/Gkq9EUU/gwq0Sg0XgX5jbuz+rTCAz1VkufYxp+Jw2BjgerR0dz6JxdHf5Wbce1UEg0TG4+QwO
r/MvIAdDYGfgJ55fotBDXYlErsNfgOPN3OsLr7HNIcH8m0F5QaZr63z61UEJZcMXBZwkL2oKgD9m
lqi3NpvqWGtz/hOga/gqMU3t++VRt/aRo//XqGq1zytlzJRFO1AMbmvdL+SbFGfYo4bq/5Vt9PKw
5EAxbM4SJVwmuVprypkS4fM/jD1ji0vQtR7xk1T3l+ezcXCdD7N6jQPQy1ookL2JD40nXPTGA5Lr
owiAY6KV37W7ShawxVWnPZW2Dz4jolS4mFUl4Z0eJtVbbcx9yjVd+UCrUb65/IBbp4ljwVFnx8EQ
1Jer+9nu7hE5wVOigMBAcHuk5AzQqlXO+y50i6dhMPzj5fHE5nu3HduEEokX0ZKxPh+w0MvWmXPs
N6Ctye8t8kc/pl4uSMCxtTFVaNzhc9uHOVZjtgLnZHXjCftFgJSpm8wAag1f/zb0M0QhJ7Ls5spN
s/U+XA6FZe9QJrJWy2IIXJZa2Gee3bXDe/x9Ne3GLirtE4dtcp87U/Hb1ymFfhILg6NV6fo6ru+G
1pSDHDFODwTA9kxwf0QQxJ9ayZ/a2KXsGPe5+/byd1jW3fktTs6uk7Fbi3cSRgrnnyEJhRimrM28
hEVHD27yvWo0ioNeq0XbGMrVbIgUtcKAShK2fVeWwcY+Z3hyiV/HmrUOIgx0BbIGApdnqDzcO65e
g+VDIQco+njlINsaCsUgVpwwbRbc6r60C+LitB24mmWh7RucRe7jtkHyvBza4MqhsnFSC9OSXCem
YSnbXRb/s90EOMYpOidJPdcH16pyobCPsdBSJnOgjY48ddeBB7v8KTcmaJP5SsumMsRNvBq0h8Lp
0xAOvLDuwneNj5kHnMbpHgZAfbg81LL6V6vGof5E+i4t5Tho/J7NL1F2IAa4x57fxSaMe1DSfoq0
uB2iPZqS5eyjsc1OSMP8/P2B7WVA4h6qsPbL5Tr4HOXa3nCC8XMqwuZzHhrhrbmA8puuMzzq3cnH
Jfq9lkJtnAhECotKMkmeZS3Ft+ffNLWs2ioW624N2s7rtAp+zk3kHKi4g6crzMG7PNOt4RiNogan
AaH86hWTZpOj+ALVeFzVcYqd5BNa6uWnKszTdwJx7StvdnM8ROd0SnhcA+sspaL6bxraoO3LsW2w
NAcxTBMDRmK/iCNl7ZVc8OUKcvmOKEgz2PI9l8d5tkNQAALH3fWhN/vokJD9tndtAkRxTvXuVgvr
Nwmksjy0qyuv1dgcWNrUKQ3Dwq3aPB84wtl17Fw9xFAoxtHcSTN4BZC0xlsZj+7bwhzz3BsDdjXW
I9APsZ3RpuS+hIdzwjiDBmaD0869oY8BurooUP2FtVNdQOiI3U8SBjOKnAuOStrWAHIsaEHEhlWO
4OeY2PqbCboLKnYCEv0+Ckz9qyh9uA5VOIGpKN3AunISbQQeEBupGnPEoidCI+l8vrXVod0zQ5Cq
WkhvaTmWnpBWCSp/xMleoVWFaTTMbNSq9v2Cr0fjLwNnYqUHI8VhV0uy6X7BJuF4o9VXjqyNigDP
xhq3aZq7nJirpzOiIY4GN4w8ZFiMXWvPxrtCgPBJqHIfdUFnUqBmCjfVhdM5DN3t1I0azBAosJe3
28vDEz9aSuHowJhL738VcGammKwwsgPPEYPcoU2Y71q0I05Zj3jI5aG2PoljLNVQpmza1GTOP0lD
i7kVvQg8vI81dJsn3JOQNZT7COkBnIyNFqhhs2CvKxRI/tS0EEGJYUR72XFmdedUbQUKMAObI215
QMCsiK6smpf3FwVeqqnSciybdHa1SXpEpGj4B6EHmMzYFZWRAImM6gcoqsoztCC8QaHnWiywOejy
VojGJVW01aBBo3roNn7gdSN7k5JZiaOW7oJPr+c8+QzhkLIqwiFXvvxybp/fZUsx+7+HXZ3rjqYP
IwxjDjkAUadUmaB/aoDjlz/61uTgPhHbCW5MErXzbx7AQwjLhmMnKkznZM9IKnQJLrXKD21wUWgT
jqNeXvmMYlm167mZIDTp8JDhqPXmN+aQhmZhhZ7IU3Rg8iDZmUGHyLStze9cKJ4H3Oj9Y5LDx4Mm
j9QZCfK15b58t5cPQXnelLQITH21x93SJ3FZHqKIMvO1ZdF6lLCgXzlp277l0/ZPsh7COwyGslML
gPhUpHbxMCS5BkTVMB6xXs6bK2/mZdjrcukgpkrADfxnfbsKhwyzlhSOCMRLD1+gHLQtpjC4yYNh
icv2oY2z7BZHK+V1lGX3l1fDRimd8bE14MzjEqR2fb4cusVcUvMZv3Gq5tCTYB8wD7RBtGBeOGvG
eF9AWMHPS6Tx90Y55iPcRVrKsx9aFBhK88p1vHX8WVyKPBDis1TUz59HuG3VV3UdemjVTUeBmuRh
DNQnFaArdHnqm2/edejVUJnEQGK1GsjwMnPSRzZCkthH+oXWl55K2m3pTs0IOxvhFsSqzKPIRfjK
70fjy+XxN+5/ukR0KvFnswXUyNVMTbjzcPI42sAOYGbt/8APvvsw1kN3BPQYnwyIsruhRhP18sBb
54xt6PROJHgMUp7zgbM5HCVChAyslws83k3v0Tmyrqys5fWtNxu9OMXZvcC6DON8FKegXaVEg8rK
In4Q6QhrhY1d791CBh/MGlT55VltnWv2spMopAuUrJafP4vjtLlZwPuMN0fGdGfP9H5vcKBBAris
gJES26QHPYvT+soy2hoXMAedcN22KT+v3ibakLMeh1qElsCEP6ohES6c9NfOAHINQMaxcsyfl2e6
tXC4JSxF9shkndUJHmrQQANCfq+29GjvzlVLjDpJ9MnpBj3BRutpcqXumyarr26are2JoTLTBRao
7PV9HAG1SaSbREgL59m+yxb7naIO8YZ0rSsnwdYCej7U6jrM83TM+i6D47NoqCoH76oekxjA9Hl7
aIR0rizYzQ9JKuO6VJ9oL68/pOIjugI9aD8lDq5npR5L30BxZYQxHyU6hMIp/cduHFQI6t9v/t4P
zzu4W++ToZYTiHyOQuP5qrWaphlQzYq8GVzbQnuJdoD8zAM5+nBloW5te45VzlQTYW9klM+HSpCi
cgmbaAxSYjsYAZ3JCeCjd3lx/urprPc9NjzUhpGZpIC3Wp1Ji8CExStEFC2q7yaj9g90rhdyQFSV
R6D+D72OkLSQ8EKlBTXHrcr2JwqK3a3RVNWRIBBUaI+cTqIJ+lMg+PaWmQ2eNOzyyhG89cnpA9Kp
lwaAGHsV6Mk5QwsOwUJvRlUBGUxEIsraNmHvRWqHGvgMQ8ox3195QxuxENAAA8N0Kl7so1WEP40S
/EldY/GBnsMDFIgns43mTxNKRzt8gCGFdFV6rAW4dzXjeukYw5Um8ca8aVUDGrBMIA80Qs+Xgta0
adDm9M+NKO88Swc/aY11dHRNzUK8U0aIgRbjlZe9lWJRpDGosAFWQO9neapnJ3SDRmkQ1mQbZa/q
W+BzWbHvZQjNec6RGARbtrA+MpRt2v6VJvJFgLGK4kNEq9a8shk29h3PYmM0b4FufpH5dMAPgb9a
gZc7gX6wOLtfyz7AmNyc+ivtqmXBrzYEPSpQ2dCp8LRf1/WDAJ/OFAdXT7SJsO6wSAy/mJmTCYTU
MPXNgzD5gdVfcxsGqC7shryuT5dX3NbnpgTIhyPEs4B0n7/40SoDDEeL0KP1ZN3nXWGeBqeLTrCx
f1aIU8OU7LvD5TE3Tm+qYkybRN8wXkA0xEh6DP+Hbo3AMd6Mgx6j606dgLqnx65Mwk+Xx9u4FF1u
fx0xE25GQF/nc5Sj5Ze5jSZXBH7BC4oI5/oWJa5wjwoMmpYPyYyPyuUxNxYRdwUbiLIYQfSCw3++
oF1bG+Mxp5XCZYxplzXYt6mpRwdztJO3l4d68TpJWHQufDrctjR+Qf6fD1XRZ5vJ4rHe1WBdkqE1
txi/Vyj3aKjE+np1ZWovNytLlYtJECCCo2PI87mhS2RkVQq9N7Q6yMlisD1fQ+PqptSTCg1kMZ1a
XboeokHikHR58QFFA9hUCBxc2T8bU6eRbehcj5ZBw3F1WDUDaoJ6S5UKH/NyZ+nAXpFNRtVAFXV2
uPyaX9yRy6zhYrhcxpSC1GqnxBWnVoCq8z7TfdikCFZNzm4qoYdeOX82JwV+6ddAplqXmwJEG0nK
Wm0fJwgsTAESK1pu9zTOQcaGyNfsLk/s5bVMhsNSZZG6IDIoN55/z0IXbTctMoNWV5e3dq3KfT3U
0SPIuPBH1dDBjY3Yuh/1EQtmLW9fW+Fofcn00j4ETQ/zMneRbA0ixFMqlX+pclk/JIVW/Oj7uruy
2F/s5eVZCYhoh9MJMtbnlRuMKVySSEOcasyxqjXD73Ovd19EEgTzrkTC8EuBR6iHuol25T292NLL
0Ca2gctpTZK0WvZ2VvVDrmhY6G07nfq4Mj7g12Efaje+dh9urDXQhkRkhksXiMLP+RfBryRxBlTh
6aROwV2XxuOOKnv06fKH3xqFbtavXh7YWnsVYM7+UIC4iTXs1I3iRLLQ3XclLlS/PQpNJhowGLOw
gdzlDnx2tcewZgoKzP5+zCzzvqpyBI16+1oBZ2MuiMRStSJr17m5V3OJXBA0SiJ3AF9IHfNKiw8K
yc0recfGEiC1Ij+GQUUT+lfd/tlctA7+JNrMS88qwsg3bM0Dih7pvi47ceUUeDEU5XDwi0uXwwbR
sDjmPH9tTilVRk0IKf5prL3RMqOnJMSpq46z4M/LX+jFnloMe9hPOlVUk5bZaqjBgjaYQgvZB3Us
7hDF8706sUMCcuHsGnTkXiOr8SEbWmN/eeCNOWIKRIJDus+mXghzz+cILzhpY2CR+yFR0es0h3Vq
lZ1CyM5QV+KcjaFw5QRezmul1LiGm5WBHqigETilIZy4i9seRUqbzPi+c+Nk8i7Pa+OF0t+j8Qd0
T9mcGufz6h2oonY4oI455qjrVbEa72sfDA/2kI38hgdD+WSj2bIQLPHJuzz41kwpG6Hxp4O0eYEV
SdDqKTOB+G0NfyvyKVpmQQY7xgefcnmkrWlid0phj0t4sW46n+ZsxkjMDBNg0NFw4Ne147SnSBe+
s7o5UDs0dizE6dz8KfDL+Mvlsbdm6VBsBOhlCpKV1diR3Wux28PYSTMSADSRpWf2rY08ENS+y0O9
OFocnZTfcB06+/TlXfN8mj7AUxP/BXePjp44jfrcw89zmisTenHrLy0mYKcmFQYLtuVqFDWKYMgA
e+wJ9PM7B+vm3TiZ+SvQWsYxGBvn95eJJOgHRYw3ATTv1RVjgyioixpdtSxC20jCT/TolmtHGMf2
lXtma2og7kHJ0SV+iZRLhsgIsQbEIYRa811bIH+F0CMaXoVBzL63hraPjpe/2S94+1lmxet0iQ/4
bFyh/Pn8o6E/S27HubqXLeWgm34qsvkmnVKBCWDQv8uEMyDXkE7zfqpMBX8y0xDjdWeBhxMqya5T
mJ4DX/vj5efaWLY8lgt0iaSAZufqqO212myYv+JiD/OvOld8vw+Cfrqd1Di/+e2xwAAs751assGY
56/ALix/GnM0eqMEb+umgBS/OGffhDDmDpeH2jgJQI4RPJKB8Mng6Jwf5LBbgqxFBLlGP+cQLtrB
nOGiQOIPV4bQrPtPqpvfNm5W/Lg88sYLZWRuLYNDYDlrz0fuCgTq1cQk57jFW7bHMacE9IvjVF9d
W1PLC1utKaUTj/PpSJjxmzofCyE7yzaCRes6A2RZWY04YfWDkTOK3SdUZbE+N3v/trIAYxoSqaHA
tfLfv8cWouWCgeBUwkzv/BniWYQ0PcXidQXsqZ8H6y7NBXbReW99vvxqtz4q8BnqdOR5DmDt86GC
wR0QFa8UFqpSe91HEGU7us9Ys8Q4DcSxTW6LyoEVI1n9+8EPkFod+o5YtsmaKFMbLUAzt1awE8sf
2SwHjIUYmUbLfKXctbV+iOWpsgIUAjq6HP7PIrrKcqsp6FoovqWb3szoQB/7pPjuDIN75cu9PAVB
AYilmstxC4BxFRQMAPPQycItKs4AEBaRzPf2UFs4WhXOQzv16ZXxXs6M8SwJVobc2KVmej6zzimS
qVy0b9qh+VH7Kj32XfR6rKzx9vI62RqIwgooezAc0EpWRy0mPtJuSxuzHpAwRz3gTM0XZ6VKXrtI
Nkci9/q12XU6DedTyifXRFgEIwcnFchSRjZGOlU2LnUx7V9MijuLlF8SLrrr3isiyfGEAigiM0h9
nOg1JMAbEYCCWd/99k1Mm48EiZXOfUwR53xWkLKWumjp7E0/DvdJY4U7TDEawAyG4/32p4JUQDYG
RZMsZp0llVpF2XlOnb1d0U+46TpfHEsjL14jeDl8vzzWxnpfim509JdpAUk7n1aHng+aZLmD7Jj8
DHR2fN0HAqM8bdHuB3Jy5XR+GaWBDgXrx7yW1uUvuYpnGzmVOeK50C0Rfml8ZCZw0otlGv1uwYmD
n0/1NzKLnbWalEsKO1GCdig/0LTMGn/BnNTNyY/b4ggckF7G5be4pEDnd875gKslDyUGBUuLdSgS
9MaEhSMFRY4KWd7ZeoXUAy7Qbl5eeZfLjl0PCgQCxu1C44Uaef7p0LDxxxpnk32XZ86j646a11pT
elRjGB2Q9cp31TzKEywk65Tl0/Dp8py3Vg5ETeoehBJQ1FdnMmkg8giR5ey1cV607BL0Cqw2O2R8
1SOYX3EFXLN8tBfTVfB1KByQBTvrk7no2XnmxAbUa/tL7Lc4ZGvVYN+pTBXXqnubg7kQQR24EbC6
ViuoIkFNzIbJjXlKT2cIxhP2iXi7+yL+3bY3i5U9IemhOUxPXx3MuexwZ50xGRzw+oB9BN+ZgKHZ
66mq33GBoxlaFf/imlvoN8vFw71DufR87bSB1jcqZodUU5Mc6RW1e3cM0Igda7Hr21j//dOT7I8q
CQ1FyjLrKNdSnM1GxCTLNisPvSORFrAt7eTqRXgl331Z+F5e6EKcogBMdWZ9xuRmlVIXZaE4luaO
u150KXpR/ezfWUCaX0lZaR/hhtueDmzjOIq69RCfwhWEDOPKtLeOOxYPjwP4TRFUnL9m8tXE73uT
aZdTTMcWVetChuaV6Gjr9EEx6BfukbTFXe0MrWpC0BK9jeJ6oPZkVMlNEpo95q1Tf3B8u983US6v
XL0v484F40h3mFYNwecaw2BVCEjbvkMuX2JqZsUGCHV0cQ9Ykmi7dsLUJMCE6eSGWPn9/sGzZBIS
pB2oxHXPd8q4G+vKtPe2CjP8aPIKkdUpom5Dl7lHyI0qY3JlzK0PSYpK05dczWGBnX9IXEc1zOcm
ew/iKDhMBqL5mHzoV1hZW6fO81FWp44PMjvCwZESHzZg3qQ1/U3bu/MuCvpr4J6toSjPAyQg0DDo
751PaDArXc2RsCmTm2DBdH/GxBDAf17akXf5e72EDvK+YDSTdXK+QU1Z1u+zS38eEZhWuPrtayfs
9P04Lp5oge2rz3g75fEpTkLjFgklN8XGlWowgkwgN4bF5ufyk2x9RRph8O0XoQBChPMHiXKzK4Sg
hGqbUCb6tpWYX6r56fIoW/fyEiLSPAUmTWh6Pkqd+X7g6oGzL9rSsNC1cfx7aHaosQztgNWZVYXd
d3yi0hwDb7+5G3GnKK5EQMsY68uSuGAh9UOxR/rz/Bm4F9MymRNnn7oaSljtOB8c2Q81WjROedsY
AoVTJzezK9tkKyYAJ/S3pAF45NULNhHmaQNFOXwcUbOtaSztMLasqFz1JorAho8gzOWXvTUi0DRw
xaibcSqsTti8MMbIweNpnxe686bRNf0GFaJ6F6Dd6rUR1M8rA26toQVWDIvM5vD5tdifLWZN6/2u
jlpnT5ob7yYrKF4N7uh/vTytre2JBosDngj8Mt/w/PtVaWBJtCSdPaBGc5dagfL6FBcpVSTuh8tD
bb1BKpYuoHUoQ8Sx50OZBm4m/cBB7oQ+jFxbM+DhapgaliD46zGbrtyJLwGrHAfPBzTOBywMNIJh
n9n7tkr6e4yq3b3ZWdnO6VSKCBe+LZY7JAddNOoRy+ivaqgdz3F9BMKRKL29PPutp+F+phAPkoZq
pLParU6t1WhKkWzNVV59jUDJIuJdlxg4Rpqd/SgGdEm9EFtBKFeJyDRWcZQ9IFuhUYjINRwCpxnV
6iurbOP7I9u3yD8sMaiw1u8Io1OhRmL7CWqjN7bUQtvaeZjGQl45nTfW89lIqw2E/qvhOzUjIRn+
VNZJfjvOmnMlVdmeDiHK0g5mQqvbBrHrWTcR9kSZzk6PVj0RbuL6t2/wLbyyvDaHAt9oQDImizZW
O2e286LvOp3vmcftTUKX5a5Mqg+zid/T5aWzsXE44GmtINfBibDOv4bYLWDOUxGQNY7X6YBJjw7s
7agUXtRojsVXxts404Hj0OLgnKO1bq2+VBdrqjQzTp5BQrqJGmnuJpHraDeqCtnUIkk+Sj0Eef8v
pglzDHVLUmMInufbVQxuK8eccBoDVCz2TAedcCFILpPZf2XV9nxlR25cn7Qbad0vFR2YeasPGFdT
jc3FTOol4oEaCwa1dt0hxMOOyHcq77LbOpjU4xBZzS5E/eTK+Juv+dn4ywJ7dsDHfdeWMwfifrCs
+Yg+fuI1qaHu2hpQvwmWfGdPyAJefskb0TRtXVgVRCe0HdYxg9KDMbfGFCfloimP4f/l7Dx240ba
NXxFBTCHLZsdJMuyHGfsDeE0zDnz6v+ndIADNUU0YQ9mvDEw1VWs8IU32JiGpaUCnqB2o0sbtNmd
rqbVoewRC7w98tZ0iYmI47lqeADk37+Y7pxUTWZzrfiQw3FWsRGX0PtYR/GxbB6XtK+xkKn/GHdF
/5rwhIIZ/U8+9up6A8CR8khzSBOHwiDJAs6YWZE8cJHuKZhs3QeUSCCMsIU10vnr+eVzk+nDTN1z
sUIYyIPZHWb0e04DumM7S7l1IbwcanXLzYOlDiayeX65SCXGOlEvmRqgp1gZSAATCJ1uf7rX7C8J
A2Cxnp9TqqCrKM8OI9FSuyO9DALxux4t3B7TxsW7M6AaEyxRXh2UBgftQzIPw5tSF/C+0jkO/SHB
PFHERvNPGprYIffJ8hHnEvvf279w43FhWyk6tWAKNvAUrxff0ec6Q37B9sM86B+IjH+OYV3f3R5k
4wvzrPCEP1ehqNlfD2IodV/ZY29jGQK/D33y5DylFeZSsb1HVn4tNUCh9OVYq7pJPHeT2weoC1mI
ZJYHt1ls1RdWMf/UIrf9HddTp76DNGDnRzD26VdrbA2MPsM6FYcUPxLHs2kv2Md86rHJrITV/PFL
K3WIaAZRp+YBXF8ktiswqQAV41uJ6O5H0UyHrMGXIxprZydbff1xyS54kaA8UdUh5r9edyxtUsVJ
Mmz5hKk9jgny/Oj3d398M1JlJmqQ2b4MVFbhqbA6PVpEQqJKkHZypgp/GQtnkkOaoWXczlXxqR1H
3dfoOPwpjoj0iQyO8IvWLK3E1fFqOngqdPJMP+h4CVpVq9AmqlFw7bLU/9M9zFA0y7j+ydpILq7X
MqiDTE+y2vRtt8jeplGiXJagz/GxFF/+YiQyCklZcuSg1yNJPPaE/gpfzRUd4GksLmBLE9ZOqr4T
ir1+Wvj/Ex8RMxCxvCISKGUJjDwLDN8OiuQStvFX7rPuZE9JQsSfjl5Wp3vshdd38NWYxuqb1bNA
06NlzNEUg684IebRllYf4qmKTnE65jtz3DoEL+a43p5YnncjvRzGQ8/uuNhafUIB19051Zuz4pWW
lXbyzrU63dLYi14EJtD+YcSS3sXhNKsGNFzTZboIywnPtzfJ5njUauC2EdfCsLveJOOYWahYI0MY
4dnzQZ1blHA1dIxqrCn80Gz36gbyir4uV/DVaEtSkyHGBI19PV7f5VlMnZSdkjr5STFbBKiieXoH
xxyvHa13DkJYmHs3erLzeGzNVNI3ibnogL3KTKymTcY2cQ3fTLvw0qCefbBEV1yaSWnu1Fl8vb2w
G7UwuKu0zHmyuVFIhq5nWjcD3ts6tTAtEsEdcJvyPjC7xUsSNIN1M+uPAZqH+HBF4oejF/+qqbJX
+tuaMqBVSZixpPrZ6t7mJZ0b1Z7Ivyu8nWozsUM8yYV51yJAcTeLdA/m8/qBZs4qADCbjjoJwmrO
feViFVajWdK3nHxElHFps6r52ATl99vLuzk1BqMaJOWH1ilSncVWX1fUMhAWq47KgAnrYCP01VtT
9qZUtXBn92z0GhiNPN2hsokjyzp61rVmGktkVLi3JTQrHHBbya2EWmqveZobV3eZCK2DOo/GOwTP
2nPuRspBt1J35wHZumt5qegYw4UCoCXvqRdhvAY4tKPbaBJRI97tOCF/dBjiDrUE+NSwui+wd0S3
M+z2fpbFXQfEFMHoajNlaZ+lodbzbZvOpZDctNqH0dSzu44yyU+9F+KXOaOzkGE29aTZQX+eRjHs
FeU2dxjoBkmNQ3FhzcS14laflrCi7uim/SUv0+grztwfQzyzT7d32OZIsrwAkMqBzbC6qWCoUg0I
CEfyztE/BDOOKL0h2ruFAsfO2m4NRVAvTyjlRrrl15+0VpBLFwpDabOB3j1yAlhlYZA8x9neS705
lLx9AYkSqK959WEljHaMuZUSsjDk2Cvt3yVNEz+whvjn7QWUG3F91UsACrEHwBekfq9nlWWd0yx4
G/lwpZrvWh/zvhjRHhV04yJAVge0K3BQiVFarV2zqJ3a05P3kzFqjlbf2F+dqRkehKV96Ppw3pnU
xvohByWRvBDSqNiuhtOycRpUYRh+NlcQwlILz2Y4vt9F2aPccnsBN8eCBAKglyFfCUJBOB2NvIjZ
FvBA4Cxr9n1nGj90d0k/3x5p41XmPSZ9I0GXyMTVp+oK+oe2TSyV9ZVunHpTD9/jRY/pAZKzjY5G
sRMDW3TFPdzecWf3b90sBvBsWZXlM9LMvd4orZlqVTsTE4yKnZzGxGjetnFn+AJN/k9ZmiGpYCeY
mIfcS/dFMmCWVaJxdnsJthZbHgp2EbpJiKxc/4ipDGanmYiWO2F02JJpcXWfOJBMQCFU7c7dsrVp
pdbq/1X3qJNeD0ZjWhuVICfVSV3CrITegjeaY3dq+mFIfXOpxfwXm+nlkHILvHg2pmgenG5uTd81
BgwK1Hw6dmrkvAvUeE8ec3M3wfBDKhefHMKf66H0qVSirCZdnMoCMVXSrfo8wVPCp9exBRLuVvo5
mOzmi7BGdSfs2hobJQNHNojkg72aJh2Osay5MPwSB4wH10UtJdRUbBatRj9S2xyPfZh/j8Mq2/mk
W/uHzcPTRJ+V6pp7Pelp6ZaB+qzhF42tnO0Yo8kh041zOc3L8c+3KsRyqGHPlGRrtb6FgerJYlGO
tsruV2Gn5lNuZe0Z4ou5M6mtfWqoFNcJ1V2EY1c5lqC2jQJeafk5l6s/tIPxNEwNLMZZkYo79o/b
E9sKskDI0OiH503rdl3gmYAOJ5lEyDh1EOF92VR3UZ2Yb6ZAK364FGs/zbD0fFFCOIvFaL7PZ1rH
KYb2O13VjfIP7FuuQ1nyl5NfXQexO2i91RBf4pQdeqIR80NVAl9fGvVrVS0VpXkrflMbTXhXBIA6
XSVX2GRWRY0zRSEszGiI4gN2uL1C8mJYvanSNIq6z7OQ3pqIFpSm2Qcjzzf+zePJhULoKwquTG1I
zDBMkNOQoNyT4N54yK8GXd1WVYbsYUCNV3J1hkNpa+05AHm+8wxs7TWJ4tGxZCXEXFcQ88AN4nGM
LT+utC+9HZvnpQMnYCrJgxooxfvbCymP43ohqVfISjgDUt65Pq6z0EYocqrlK0Gpekocal6TW+Nj
rA75JVSqSVrdKZ4eUfsbgzx+uj381m1hmmwAMENwPdZgYNNNBhv8DKisGAnLoI1br2/wEDRjDPr+
ZihgEEDGiVvW+cKC0ldrSJBuVWLjjJh6cSTjr98lqrEXnG9+QlglVJzcZ17m9aKaQVrlaI7Syx5j
GjpFqL2r+1H1EepDPqrC1/wvpvZivNXGRL6xakcU6n23Ehjfwz45kMItRxc/w52hNqdG51zKLtFx
XGc/jjPHU0tBzw8RAXlDnSLD8AZfIGkEVQ9vTSP+Y+lRtA4opsHE4xqCMiO30IsH28op2EUdJX+4
3fYh72PNqwMcDt0k+GMq9WooOfkXQ9WtG/dMCaTDMlperPa939bFsFNF3jpyFJjovlNFpioir5kX
o7TtoDbYgNu+LtxWysxji5kGqnufaaFyNiMCwKxyA7wpl+q75k7tsvMNN3+ABEPKOi9KpKvXrA2C
uUXc3vIREnFGL0kBXOjD4P7OS0NgB8F5t/RBnIQIM1914j1hgK1DjwUHzTCeUjR5Vm9KaaCLTIAn
b7i+mLGerfLRcyJH/zgtcRLsPBWbs5VMI1YbNYs1OBLqaFaYAaNprTp52DH17xakNf2oQ7TKiuMc
qUZ8mu1Ktd4u5rTXq9kKxOgUUOqmb0VBaLWnaAeqRW9ynatulCeeMhZfeyURH1Uz6E7ayMdNh6o7
NHnb7lx4m/mElPun8kXyBP78eqNNdtsrjTSkddV++TkYU3eiEF9enHJwLzUqag+2KBtPljrApkL5
oJpS7XUzth5NaXLAl+abW2tikC5aiPEzzWVqWO/qLEAfM8Tpfs/OZOteouWJ5qsUtYBeej3XLEEr
JFHAo5tK+5+R4ecXVVgaT5nRHalU7HHuN2f1/JAAj6RXs97CRebEQQc6sjUarACxvLu3lnmv9LK1
dWUEQK0NYjfB4PWkRIgV7dST+NZaOOkH0TXz2yZD5/I0I4YW4/2MTfaRg47eKimyiiWxnU1/gWbk
eQbvTpMGCSAkPa5/BqLA2J6oVNoCdQn/VXhpsGQci3tR2plfhpON0UhfnRSn1D0jz8qLXvXBDhZ+
6/u+/A3rS1NJ6jhtQW/GM51msUTNg9rm2iXt1dRTAMRfbj+pWx+YGwq/UsAnbKnV0lv9ZFh2SMnY
KMvxUpqddnExKfh4e5Stm5BSA1q+0GwYZ3VCx4iqJQ1H3OVw2/gZdLWRe06eDbHnDsGwh2vZuooc
Q9biYdmgarRaQ7W3u7lYiF+FnjSwTHGJvq9iHJEPTqRjw9SpMbSCwuowFeukiav/F7MlbkCelMsA
DcPrfWQ045CJtqG0YI7Oqcrb+bKAWYLOMI07eYtcuHVYy7aUdCJ0MUCUXQ+VjrNVLPRu/MVUMMxU
08492AKL1A4s5zFGmdVP53yPQ7E56nNnGBO31xT3ukC0KJed29TKyrvSSj+VsM7OCqIMb8SIfGAR
clL/fFEpwlEIfgaYrNvfpUEy+lwci8qpf9uEyvJZHeLuAuN095LdOhQyoKXsrqvU4dYfUIPmFtoo
jmUNjvIlsjpvR7UMd47e1jaVGRtYKCkuu57RkDVGj6CwiWGtpv9nFm0x+g3i8+c5LgwfXmF836G9
BlwoG3eYKVvnkasWkD3/cfBWj7XRh1pkQnzzpz4a7too07yA1bgPm3BPfmR7KCgMREBobK39wFy1
BrcXUgZGSy4/znb3vZ2C4YgwQrcTAG2MRD6JbRTa/bzE60umGSc8pVLwnnYfGwe0YoL7YXRMbGmt
Xj//8W5Ed53uN0xgiofrK6YN1WHCC8TyuzmM/c5QBSKtzvw2Sskubw+18SIwFBgntgh9tjUX1zIg
ROkJNZKw7MXvBLcHT9e06Fvf1Dag2nwPoLrxGNPukvcnmreEVasXwVbHNFYsrhS1dArxbsyF8qkK
kEnzsrGtxvskrjLnNDmNAWtxsTNPTOP87+05bxzAZ2skKuGgQ8jArq81Jwt1gmUqP71hJZ8Ht1+O
LTTN37dH2dowFPahd1J6oqWweu+bhewVDUSCGzXAJa8b4591L0pMjbVwJxfaGgqeEHUHcmXusNWi
ZqXbYj44Gb7jRs1Fd2rrqQiJbCw8eE9/PiveHuTknn1C1pWsWaG6PEEQ8+2hWvCaD6K7tIfK3dth
vBOsbHwm2adwkYznIICeuv5MltX00EnxFRr0eDpFcWafY5uqxu0JbRwAgjGufjpYUvVnlcYZvQOk
RL42pMjdUdX66h9nGPOfrmh/OFrc/bg93Mankpoc3Pto4TOp1adqHDsLSkqrKJu01Tu8ktDhdfvx
qKnjXqCytX5IjshWFp5Z6hqGxOPTmepCcyluNPXi1EN/rMPU2Fm/7VEMmLku+4J89PorBXXaVbRw
DSKBsrgQkmgPDsy5y18sG10/IB5QDkgDr0dJ3Q63tZp+SojL2knEA87C1aC8Hezk+5+PBPGFS57n
GXH81XwKpSk7VGeovLeG8agUs3aZ5ig+pBYdzttDbdyFmOjCwqUvDO1w7UWYFwW9nJZIslAz1dPD
SvfUQEQXEdn/6iKLDA8/FeXS9BPywmZLPHt7/K29iLogBEvuYtmavl5UYiyIVwXROTxg5QyF83Np
lJQuI32Zv9weamuXMAYWrBCFqB6uCqRKUKR5jmSAb9RNK8XmZ6QlalfLdqa0taQvx9Gup5RW2lhD
hOM0z23/1cbe8m6ZnRqGY5KdanvpzkNemcdIlIE3je2etcfmispcB4Qydef1ZdIllTV2LXf+MhbZ
g4aPxUdbWWbPDNRPtxd0ayQsNGUYCffklVzdtCx0TWKNBlyfphescN0PUUuWjmiutbOmG/E480Em
hFhSQv/kt31RaZvcySmzll4fihPZL7c3lHuzU9LvIYCGe9TN8kdz0oe/OPA0JejfujQozHUDrAUm
kSXIafpzkupe1NEUGYqgu7ggDfzbSymv3FWWI98XWVlB+JEtupqfrlbNosOUrLuJZCYN+u4cl2X2
JtLt4NR0ZvWEYrz4z1XSvbLO1uPD60ZjCFAV1OPV0I2mVYOIInqbqQaVsaThU9hL6vFG6MdWKZqd
wHJrqoR51DIkCQ128fVURWx1s0VwDmhfM++GJrI9bQoav9DDVvYWNa/siuYYR11/vL3IWxcA5Ea6
IFKnDf3d65EH+Aj1wtHzGa8+uNMU5Z7iFvXO7b01DLGsrNVRcHul5lXnRhLnley7p7nxvcRf4Vxl
6rwTmWydCEIGqclKd4IZXU+miSCShAF6ZItRP5V5ap6rNhdnuxIFaG2zOiSBKHcOxObMeI7Yp4j1
vLLW6iq91YyYmdEVzPxRg30+LO6v219pa2I8Rui9ofFOPW79lUoRuXSSUJXRFFou5dh5iHS2B+Lz
1ouzvPL6Mu537peNmcnHT6J9Id6/EvBF+FoplVlAfzD7fvDsRKneNFM87aCyt4eRcGJCfhCFq7nF
UYh1dEa9Hm8C8buazeyzWtl73fTNUegag/vmOgGzcL01olynKZHC3LcrS1ysUMyJV/e9sbMDN945
dLylWx9VNeBkq8kY+VAqSU8bzrQT47FQxY8ALV9k6/X7DETWu64ZvikT/g7a4OzVZzaeHjQd6SVJ
2XqkCFdTVCtAEXkQSvG10H1TtDWKskZqTV6jToa9szk2B0OOV/K6eIPWndUaterGiGWbJ5/dJyXo
7KNm5rSLlb4qp+Pt7b85GKvJ14OpSwR4/fGGNgxnMJa2X9bVby7H+iPeo5gdLPEeu2hrm8BmZT4E
tACFViMZrSiQRgjoZ+R1c0KTZFy8Gc+uvZ7mhlIeEFqKTJKoy8WxJltko0LtruZjKQ2KldWsRQ9D
VbTHeLaHS1bC3/OzcdH92orxWJyGUHsaEOg/xdTmw0MzZjVkSAsVb//2Um9uYLDEFFKweqGkcL3U
Kor/Yulh+Gg8rd/SJurvSZGr3qunPjixHo6LNA1adF6tK2l8sNK8qnfi763PTYkRlI2s5EJ3v/4N
ZVJDd08b4BYkAm+h9vcPSWNNp2bUdmPtjZsVHD66KeAyqYutY201NoNep6BB1TZy7squFOfZ7JuD
xZb7B7XA6aCFcfsX+xmJWQlCI5J/pbWhJFZrixxQYdpa8xdtxLnWVbP+W05C8xfnlHo0FTgH7zag
Utdr2QByzlCP5lLQUOf2Ai2w/0u1LC/Ofd0oxun27tk6Pgj0QmiVBjqAEa5HG7DMSMKQ3RMBzk6f
MqdCrdqo7fkvaBoknGgxACBig6xvhB75F0EGBUdsqd7Zjer8rJH3+e/2bOSvXQWguJzBU0J7UNaf
V7MJO8ttgoA7TqEW/AYpe/UpgA54iGKtxzh8iveypK2Nb1BXlPUHajVrnSv8m0MX0CDiB25jnfQc
GF2Sdv2pL4I9+fHNoSjhEFjTAKU+cP2laE0PKk4aMLgFpmNtp6eXZqiHY+lEe2imrSuFBvX/D7U6
znpj2GVTu4i66fATOos+hTV1XzvcNFF0nlxvXNTlGBlN5+WJXe30Sra2JGA9tNDAA3LhrpLpsktM
zaTd5RutYb5PYZyc8jHvdqLAreUkFyNUonTJJ5TXzMtcLCOHHhOwFekcNpc5mLFdB6L4gJz4eLq9
KzefDkjFkkT3nNKuPl0SlmDm6xBUUa0G5l2TkcUeNGVoXE8gyonsah1yP08h5eNHawlxTsFao6w9
a7bUryD6p7NW1OOvsTNEufPjtlYbTjtgAHhNZFCrb91CYspUXdb9jbz6PJdgPAD5/gVoBgMPSmhA
nWR+qF+vdhhVgZOqMOf7Rg2OttF+L5VaXEJ1+ZvrU1IiCRxBIFEevx6JiHwyRw1oJPrDWFlYeYPA
QaaoGJOm1JB2FAE2dxGlOlVFWIusTP79i12kDcVUqamUnTPr6JtLmfCSZIr2KQ0ya6c0vfXuSbkT
KgcIECCtej2UAq8i6nKJkoFJetTIeP3CGalPa3PojfY43QsrEp9vb135P11fqFLmCUcQafa3rkmq
cxEZEGk4i00XPUxmZXtcrVXh1W6r+FU77KHiNgckGiFxeoaIrBY0wGDBycsJTTvM1BEAUd0ftQ2x
Z2j16J+o1PcaRJur+qx8zM6Q416vKgI5wp0VOmwhBoaPmd6Zn1WR96dh0TM0T+pYOXSI3u1Fk5un
7sWwqxvBhNna4dnEDTsq2qGJs4pGWLVH6tteTN4m4C40NdZ1/1y3hBZJIYeCRIOM01TxrzXRmD5A
bcHijNwQ/fPbO2brREi1bPU5Z+NGuV7QtEnbAZQPLcvIsB7bOdeP4WjYb1PHiXeizq1FBAsKLYBA
id7saqhQwWBkov3km32cRl6ugOPy0ErYzdO2Ngl1LUyXiF8hA60Gmuk2FWoOv70dSlw+SqtbToE6
1tVx0gqM1jPXObp93f17eym3nmEbDCwhDYApMtTrpezB9IQpuZUfQWU5J07XfV+aBCxGFOtvTF1Y
JwvcxAFN+Qbeq+HuXDhbqG+6ztxt8DKpl7zKwMtMHRcQOHQYa2TtINiUT2aEVZ+Hy7ra+M0yjA+d
UeGKbvQjwMsRaPzoVb1jIBPi1OVej3rrOwBC5zqSQR42c9cLglI2HzeT0VaZ6Q/gucMTKXPqu51S
JN5i16qPKlC5sw6bo4Ld4B9uQECm16PCsh/GviOoTHRFVhRL/XeSTskbBByXxzKm/Aa9ck9adHPx
eVek1J0iiY2rj08nClcpNPX8CMTXCZW29tAWTfSE+ot9iMAOf3XB6D0UPHb4QCgWsUIQ/+O0yG/d
3oVbp0zSj9gJQK6MdYCg2ZE14LLDog9RcCZXQKJO0fcyyO1RoN6jIUw5dc10ElMGdLcnjbfGJbnT
tTF7sBJT7FxO8lpdP2dS0IY9RMMcTMf1p5wSoeuNzA/cMWupuljWOZnS6Twm2nLX9XbplQHS91ZS
Kefbq7ihciVb5JCoyE2A6K3TVrtXUaKtUodR0/5Jc4RyCLJ8/oIe/NgfBWzv/pymulZ5g+mMDzib
pmi4yQ+eT+aTUavJHux2czHoeCBypiCNuRYgLIMaWYfWtoldgvmHPilaDNjLwaFFq5C2vTfUEA2c
RjcekCTd0xjaeprIAymNUsWmt786yjgFq3q4SK+DIO+TR1G1mR8VmngXGmk9fFWi0Nib79Y5llmF
plDBkXaR1x+f2Co225H5jkHgmm+1zrbfa/gVKu+1qdae0rlrjq1Z6zvpzMZMAfhzYQG6lQRdufNf
hIhcj3MCpwzldFtN3mUax1dd8vxX24h/FnModobbeDRwMyAdxR9DlcrA18PNaZnWFKDYZ71uPWVz
g6EQxNJvVlDo82EeXOMNijXqJ7eQHvGL2NOX3poupZlnogHbfK3TOWdNKLTMcGQrNqg8MSBb4KUU
UL8tTe/KkMpZfu2cLZkRro412TcSF1LezHx1tpp8RnCl6Wx/aqvoS1sP2tke0/AJ9o31K0773Jut
riq92BQ/9FnvfKT5tZ1rcuM08RsA4yDmC7p73e1urQR3hWmm4mkXy7mxKrQF4KNdgsXOPcuCegcb
3c5PaZMnO7faRshF+kZPH94MSdZaAaPPTQugNEPPeTx/qLvK+QJz1blTF9f5b2ep5W59tdRgp+lo
yH7NGiCT65Q8IsRN/MGtkkfCAPe3jffqdHAjDYvZIFG1kmggbR7tMRSVNyuFop3ikN/nFUrSlseY
phKCim0ecdU1WrX3IbZ/ITuB0gEP57pzbIk+yvs0RoY3sOcMy5suf6B6rF9ur8TWMJTLJCKEf/Eq
uD5ntVnmShmz59Qgikp/jkvQcnW2ZB9vj7N1nlhtEF6gC0gzV9GH2ZdJ5+rokgH3SsOD2if1J6XV
Aq8jWUHXJfxwe7zNeUFtQcEBW2vuy+t5qXpazI5DUB07c/EvaAPll231e1iXzVlJ4BNgY+a0Vr9u
q8JQZhsVp3xZxkejTOh5IMHt18Lu3iNXsXdENu5+tAkMziVlDmATq7u/dOj5Jclk+9XYi+ygoLlR
nHQz6sJDtPR5eC5VwOtHzKCjf26v5+bI1KnJZ235x+qhsyrHnN2W3MERafJpNoLwE28FG1OrLN79
XKViWIrZvz3q1itAn0dKx9AHfFUsHGqCcJEQtFeDq/cAo5b2bZVq4TsIfLBu1UQX9SmO9eh31MRu
dKD1Ov9FJQZZamAHUoYXMZDVmluLWiD0Tc3caNWaZpNShF/dInVnz5jqPVbN1oaijAUECKQsJgqr
Y9K6Zk8QR3jVZVF6wm8z9QJrrh+KMPixkNDvrO/WV0Xdi0IzoRPdp9Ur6+jjqNHUdeC46g9LoDeX
olfemXNRn90Z0HrT13t4z+0hyXWRAyAfWBNXgkxYOQVCvIOQFwPfNNaw4TtnRqVxcb+VVpK/wSHJ
3EEgb40qVYGAVLCsnNXr60DLHGzfIoXukk55IheROAoz7O7CJXF/WLiZHPCF2hV12fqaL0ZdB8sW
ksKImdGVEHOrPLkogJ2mXJm/zYVRKQdCn1Hz+l6jjmHF1qPQeuNUo9voq924WAgzgXK0IkX/zDK2
H8OknB8xEeiebp+xrZsSbS3pdIQdIG/+9dLoYg7bkiaEH03hci7dInhs+6k63x5l63FHt1seZoen
Zp0YNXOgpCY9IB8HBBDMeWEclNRSfGK47vTnQ8HGoMJIe426uPwqLyJVVcGlye2IVFV3wExaJIaX
UAE7Iz4V75yfrbUDoiCRjgiavnLOyC2CtCJ1gPQmWXrCjkqcMs0edjbv1tpJAtYzcBMEgfwVLyY0
JSmG2LqssuXzbwB54UVrlm/UgvcgJVsDkU4SVWnSYnjtslcpal9lNWg10dA4C1J9PBgFek5pSLT/
xx8JkyLYCLTsSJvWLa5iSZNskFDHElLoGxTx06MG7vwAVbHZCWk3ZkWMR3jDEpK5rPUMDC014LAD
nl/iOECXvk9PJaX1Hwv68X8xFBk5mDiaELQJVl8qHFANGCHyEuXY1ZnCfnS0Y1QN2kTdq/hudWPI
/yQPR2JXEMK53hXkQZGaJpXtZ4lSnlWtFocYe8njPIS9V1BjPkypXR9bZ5i9YA6h0+VqfY6WqfAi
pZ/v2sLMdhA1G/cdDS9cTKUEOM3f1XMyO0XWaAXTV/q49jtrgIFVqsTHmhUfzLHfk5zdHA8NEHqk
FuTodfDKk41BWg08IxqFAD+qmstxbib9y6wH+iWIGm0nit3aSi41BgM3c1jaa4OMvtWRPRyIgsRY
jb+TpAzvRiKB45i79Q6g57nDs0pRKCIZsiisykx4tZjpmAWA9niyhFoO1qHsWNpHoTYtKlz01t9j
F239F2tt0/uC6zTwFiJr1F7QrKrhCybT4M0mCaOPXwrU47G1qw/Ewqp9jJYmV7zWdJenagTjeKgW
bficwIIovCXMYLjD14kaLyOWjw65IYrHJJOKI4rSd5oXhtiE/CrVSTE9HO176xQR1IcQbuuBml5d
N++zpep/a1OTCa+rLGTM5rlQ6oPSdOV80KM6fT8uZV+dkdLTlWNStZrwrSZvPiaJZv5c6tL6EOWh
+6GJgmbxW+TG9noKryNL2cPDiQtfBfreazaU0SM+YqoD8ARHq/5t6xnHnNjszrVpFmfXRpezcolu
uyRQeQ6VT7dvv9cbV47O60QIJIVWVk9Uj+VRUKXy7LZB+Bbfhq71SEfNt5Y5tMZhjDTn11+MCLII
EzDUi3mBr2+LdGbfqDakZYcL+dECBXKYLb18Uu2oOrZV5+zchK8DLuqsJCqoxzJTihrX45WuGWnz
QJuvw98NDZOoO+ma0x1KvAHIoNX5lMCb2lnW18eTQekQoTAOvReYxvWgbpqEuc6t51utlX3pllij
FjmYjwHI4Z03Wd7k16eTodD/ofBIMRnk5/VQYdKLcQ7ILyMO4yGPRfAuTBRzp2a/tU9ejiJ/xYuX
P571KS4squfVIuz7rC76BzvVs0M0KGbi6egf/c1nowcFnA+iDc/m9YCBo2Zi5IYng+26Y6kt2QFg
+XTOkga8JyzXuwQnyj+OBVhLCcKU4DfZI7oeFPambkLpoS/VRe0Hy4gDrw+G/Gmsd8kpWzsEKTA4
FkiSUo1YJXNl3XetMDn2vVGgVmIM9QEtSctDHWZP1XjrBOCULIVRUFLiqb6eFZmFFL4A4BV2eCYX
g+keaMoFn5For95ay2h6lpPvUdu3Nswzq5yqKd2BdVgVL7XeLBpLGQMeHM+TGjfvh8zRjmgF1N2h
1gv0CG7fLJvzlCoivIoocjny71/sUQU9j651ABTWdazd4QA7+HAV64d8hvSjY8BxRpegPP/NoKTk
kqBLrXR1/IzOidFAAvbSZkoJeb/71rvE3ZEQ3UHM6XhIC3Vvouu1hfUsiTGEdjC9ubZXeweRGRiK
abocqcQWfpuG2JcHRXSo8mrytdxddkpz6yfqeTyCVqgA3J/ErtcLG6Stq8xDvBzHtGvey57TOUnH
/lsazPU92EHnXCWh8t6ty+CgqTUaP7fXeGu+TJnXUSruvLpN7aqnk2FNzNeOvtlJM72PoZV7ljHe
5Xo0/r492tZsKfLgh8n9DZh4tboVqekS0Vw6hoGG19FcR/dJVSjFqWrn+qMiKrh46tx8Dfope+gm
R/t2e/zN2dIjhl8LNY4I/nq1sf4TQ9MOy5EChYP0hJn6RtRlb61eVT0x93sUzVcyIvLzIgiIHhmF
PNry8ge9ODcjNotDYMCZTLtCvSzjYv+SSdm57Tv1aMz56ItKaMd+rpU3hppGHyMwaztRwfo65Ddw
dmwAAcjcAkNdPZgTXY2Wj7wcjcyd/REYxSExk+yQwFE63l7fzaHYSeQHILSo219PdxnDXCtpmhzR
RukfjShTTl2hVJ+HqdjjOW4MxXHhkJJf0nFeoxmXLjadtsXuA1ij9cHSc1KDMU3e5KnYWb/13cf6
UTFBkYq3BFzR2jZ2CBMBfCNUjlpmRb5QFvT/pln8CAnrHxOkJnWvMPJ2JyrYmp9Fkk5oyj88m9dL
qVMB1Qrsxo52q9iHABUaL6ALelcnu76DW7sURBHnAvQEnMT1DIOOKZqqWI6DK9kekz3NFAYS65LT
+Pg662n2c3FmGzFeUzupS+UoiOGgyLhzF20stNRDlbRcMDKvuBo4f/RO0wnl2KXjFxEa4t6khoYo
azGfomWgQdPB2doZdGOdiV9lEQkhRPgo8u9fnNAlNzNNyUL1SHqintUwFKfInOIPE5nvznu2cfuR
TNFHADJA7XdNqcsLKu+qlarHQK2do8MfZ0dFdDrOtflY61X/4DpIJGLEUfhlP6U7ifvrmUphDViD
OJrLe2B1OHVRToowC/XY4G3iT3kY/Ru6WePP4bLc3b4HXt+zku1M0iVdJahbrK69OG+SBg8R9ZgD
RzrYedbf94q23FeVW3l603afb4/3emVVBYMCMOHcB5Kjcv0RHaeBTYhQ+nGCB+Y1yjhcWrv7qfdV
+mSqZfVGtK56r/ClvaUqMv/26BsLK+UtiTbh4lPuXr1qWpAFYWkM4xFl+OKNiKP/crMOn+w2VU63
R9qYJ9EJalRUOVTZQrie52z1szM7XEVTo03H0tXSD4jvz3ehWVDwnrv2TRnibCm0pPSNZHR3yhXP
/IyXCRENMO5aFH3YqWBW15iUvqYz3xbDfLRSLdLPuhWkikfGpyFaboXR25ZihHvApkv76VRqO55k
SzA5xEqXvM9InfJ3DW6c/+PsynrsxLntL0JiHl4ZzlBDKpU5/WIlncQYMGBsY+DX30U+XSmHQoXS
aqn7Id3tg4ft7b3XUKWlS5M+UwGDn8/KNpnvFXL1/l6HXKGGBbEqdm1kRYZUiBiVrjrS5Nxw0/YH
S/cy5KA5gQ4x2lj4NnQrbicU3XHhUNXh9JO4O/tDPBVOb6+Th7pJQ3uGaEi68Ofry7g/Kk6gu8op
vjA04kMDTWsbozKu3TNYduasZj29SeZW/RomPNv52JbfXh90Z5cCaxyvmp9Q0kZh4vZTQ2O1yQw3
hSJoiEphqOFdo6CdiknG4cE23R0qQisthuygjcrl7VDA93lDqCK7YLL3zz0Q0BlisJVBR5IfLOAa
tLY7Etkz3iQYB9iczVAQWuZtV9Z2wcO4zjxWzeeQxCy1rTh8SkhiFSEb7lG/H4q/n07kc8jugLMD
umCTVRm4qM09cH+FPYFOGLpYTaeMYOrmBPTg2O3czzhtuKDXKwr9m60HQ4+IDvBMhQwEpJor4HVf
5yUZTrxFr6O2J3FRgxruJg+o+LQdKpEBb6kOvncnpOPE4/UOTDzeRdsQyyIagkY5YPvY8LiuNNd3
bKzKfwdAwh46AXGXg4t5Z8BVRWUV8gVACCD5203kxZS6nhBzof2p+0C7ChVuStsrgxNcYeEJejDe
y0O5MhvRUELmgl7p1mujDlGPQ+fdLuKQ0XurjTXgbB6BHEMZylPXTOOHWUbuh9e30cv9i2RnNcuL
kPegc7lG/D/SD18rLy47TKsG4ChbC1twoLfaT2U7tPcglXxvuxV4FlgHDcGXRxSxAF0mTC6WE8/P
23G9GkndPODGdAOZPNeqRoO2Zs0dq5vy4IjuTOzNUJsjSiftV3WHaJDEFQegDSqVDQ3iJ3vwzGkh
fZ853qIOMpDd7wPMyAZbexUU20BD7A5+qGWP1XQ6v/oC5DX/EQW4T0zJk4OT8XIovCcR5FZdOHCZ
t9mz6UMaKDkPhUbel80oFD0ubvnO7yPrr+Mq8BHYLkB24xhC2fB20SCgwUI5LID+kaHJOJQ5T52M
/TRilvXu9X35MtNYoRiINTjzq6zF5rboGSQRwVvDUJGrr70ZVWpFAz85U4ViCPZjOrcwx4NmDsjv
898brUJryPahWYvKD2AwYOPdfqrRfOlgaS0Le2Hiqtop/FSOkZeiWOS86VzVZkiS5KVtev2MS3Q5
KRAp8xFwgyajEzoeB9Fhb5GBbXfWvHaFdW+iUQxh54FAIb3g/WIg2MLtj2iOoOvlxEembC/PS+zg
3sSTFkEBJdPN1g3hAM29hbQFDbw2g5DlDxP2yV01Kll0o7e8K2d1hFZ/GYbWMZFZrvnrml/eTrfd
REQ0SO6K2iJ0tYF209Aa58e5bnTOVidAMc/uKZHlkaPsyzAPHQzI7GO1QW1DA/d25AUYR8pbtyu6
pgyQuTrOta/i6WxpeCEuSJSeX9/Ye7OL5yViPVKGFed6O15TtaRTjt8VATdxweyoziAFxop4kf6l
GurPqGYetdz3vhFFRZDLV0lMBN7bMWsk7Uj57K4g3eRmVSRK4IxKHCZ7qjLaxeFfBz+cnD/G28QJ
E0Qy6ZjTFZPfs9QVffTYzao923EfHuQmu5+GIhc8GnBx4m1w+2mdVcueSNMVvvDHFKKfKCK0vfVU
QywD6sTJ31fw8Gl4/kCUF4kI6EK3482dbEq8UTCVU00vcd39HOsOLsQDpCkHHSQHM7l3Ln6jCmAF
gbx5G3GlGw5eHeu2gNBZ8Imi458lEWN5B++vXAonegzkUGd15fGDW2X9kNvEFk06aPTjYyDwhtbC
7Yf64Dk3DSg7RUlK+QRu+vwQ8rE+qDK9ABggzv4xDBAht8PQvvdmZw7aAm19BjVnRXPPH+RDTOgz
gTXxXRnxsigBks4GCl5WWWG2faPNA3zkFNL6yT+gKe7tKPSHkPqh9wZp/c0KD3GPt7aKoDC/zKYQ
lRLFImFmbovFnOJSHdUsd8dLkCKAGL2WSjc7WOoQVqYg5RSDG9c/uD1GX3rXNXY2zpLXacm68d/X
Q9D+iHi04AZfC4ubEBRWUuGZjqWdhPTTAbW9QjMiTo4/U0DR4yM6+87dBZGhYC2rQTYEz9zbNVaz
D/xv6LeFw2M3hwlynMVL0l77XqiD/bQXXdcyKS4TNIvAt7odKtbdBCGSGIsXl8mjb2aTi7aL3hPJ
zQPkvxDzZg3w2+sTujMqdLfQloKy6irmtJnQEcXIaBq9roBKrrx202hd+Ai4bIeEP9Nd6GQVulUH
g64HcHNAVx0L6BT+7lBtlR4roHOrJWlEoZxoREXDJ4916/8IRk/nsFExd2Xg0t9GNffSOM3BKdn5
ZAg5oeCE2wQv+q2apYQa0WI8SJk5huisFeANmIRCEN0d6w9RODgZ890jo8cXRC/c0lAhQhHIWzVs
X0x026KyFnp9nAMo3IcFOikLZIHFGHxHbuxfqfLIXHBYxz3xCbjh+7lS5EvSUdbnU2hZB3fPdg7W
X7NGR8hLAQIII7fbzTb7aHfy2o1Xj8n5Wkmti2UQVRGoQaKfBhVT0vEjWtY2LmNQ5N5wREXlBpCA
rXwI1GCtoKwbkkdl2X7CbLef5+GQGb7dXL9HAQAJiF2UUF+A9BySoAY2cgIBHO49uJblf+VJInPi
UX2dhrE5Sa8PUsVYd9+O8UGA2gaMdXRUNNcasb/qDqwT/8ej1NM6gDW8n+RU98tD2Xp3HrXHu96g
WP36yd0bCRkR6jYAIqyEmNuRpqHzDEQpgP3Gq8ekQYuSVAo6pvhqt0t7AOfYHQxYnJU8/ZvktBlM
JIFZFhfw9mCpZeaTcMgMOqNV5rnL/OH1L9vbJyv99v8H29zfMln0bGkgygfV94A8x8M5Akzm/B9G
WV+DaI4gLdq2FNpw9hwyrohbMGtOLpPBpYxV9O71UXYnDoAQdKhxT2D/305cZHr4qwI3n0PmkD8T
Qz8CD6dPMxx5D77nRalr3XqrOCawPXiAvmhFQekicqveA4EVKFUURL3mH+G3SYZLRN/3Q+lkgkA1
GzK08uwNY/wWidLfotd//4bfeA5gm1Az3WQEphecxRL4fOhFsrvJrZ3UdkR4hbD1nDvUWu4s5ZuD
m3ObFGBQZF8gfADAjpC+JVCrsPJLm1UIZmGvc24P0mRVi0hKiDucLTxpDxZ1b0Ck0GtzEYVTqDTc
LipoLYTVUH1CB5qA7yRALcV0u3m8hNadUx16ju5sIowGGBWEQJFqbeUZRtr0lfYTiAYrp7tEPR/v
Sn8OTxGy9oO53B0KNxSqPwgtcN68/bSWjE3SmjjOiWva3PF6OxUoR5+ED5bfXx8N1ENXwe6VZwao
5u1QcgrxCmhGfFUlzLXs6fceZIBnR+Ih9PpIO1cCiM1QuoGaFNSCtkmOqqzRgfcLFASGJnyeR3f4
jH4wA5ktaD/gGRvet2ShmU0NQc3b0IPh9+YUFs+4jwBpBJp7EwPIMAvAtoFU5aisnRw5iLOJa5kP
8/T99Q/diZwopqEEi7oTNOy3IJES3kTRNCGmJRz8ZuFbyVe3TvqDy2Bv+wOKhjMHSu+KLrpduD5s
w2CAJEuuBsPfq4GXV0arMfOlji8OWnfZ61+1t3xAga5dCvCqod5xO56GwWi0BGi8NnLU57mn1g8+
h82z7bR+BQefUp7DMW4fSajF5zaS9Mh25cVTb40wqz7mynfFAXxRamYmCVHoTXJQ8G16MsFAMiJ0
8x3QcvvjUPbtqXKokbnqQ3+CoY1UBcwOk/do53K4/yQs+sQSOv6HjRXhaQ3jgPU99EIogaDBp9ol
gebr4p3An5nT2IPykEBH8OCw7iSMq6gXmHWr7vcLsJNP7biCKkWSLwLaA4h0ffI8lzp20oAG+k1f
Sa/QIjja0LszD7gTcM5r6x+Ijtu1R5z1YgnSdd50JftYCbe8QLSqfxIlDc94GXUm9SZ39UrvbZpS
O2g/MgW3dqD+xwXlXVt33+2AkyMMzc584KChqAl8EG6fbXWjoX6jNRFJHg9OlyrM22WRGLCcUejs
HdWxdICr6+n1k7ATSRCb4TCyFjjXKs7tbAS9qGmNbn4OVuWC14KnChMEI4yEpyV/faidQ4fiCdAd
IXxisP/Xn/JHImsCoNUdjjvOMGsoYLMN3EMoe5Cra5UpPBOuYdN+9AVvCr5Ay/L10XcCGbYZaJSI
Y3iYbjtYHZWqCpMyyQFY9C4DPNzxVjTlQWDZm06YeELsY1WXwbvg9hv9MVw8UuNeBXX+Wxu09CPF
HryHTeoREWonZAJwtcIEVw1cJGq3Iwkm6NRyzOEI5FrWCSjYdFBXzaJFrl7eorq8Pn9744Eojwsc
T03QUTd3q80EH2xPJsCqKA6uev1Bwu3+bImuzfqmOWol/+7w/fmixwaB3evaAYRMPwpPm++TI62x
SEOS67ZsT6xkIySZI5kJ1+3vZmktl1LEYzrATjJdbX5TBtHcx8bDtk2MDC86CH9AYM/NphBFdHjv
mYMJ2VtqhI8IZwcrgL7M7QK4GtjUJGkS0CqZh+1Mw+eB+00K4CIpXp/7o6E2c9Hg1pS8xVCmsfm1
ciKOpp3H3gaQojg4pDvHBLk+Ul7QBtHv3Uahkpa6MlD+yIVf07O/tGj5LlZ3cEx2NhPeSFCOhPwA
1Lq2ihoUkF/VwyAUKq8W1rVdYppGVDpF7xvwllQc/np9Brel4zXcAP/wu+BmAwqxeQCi87qQMIRm
FYHT7kcnRj0qIs2j1bP5y4zy3xuILai0XVhz8KU7S4csDWW+3wgd0Io2u6QLuZuYAF+6OhjE0DpI
EzTT3/hU8IMq1O43rnpLGHA1CFwn/Y/4Ws4zSqcuJfkI0Z2fIGBAba207FZARVpUX+aAum+iwSLX
Qajh9Pr87n4mDIVXahxQJluyy2pu40XQCEGSX7mfxAyc0RwHpEmTbjwiEu2Nhbi3gi+gfQws7+13
dlXkzeEUIjLE3E3hhBrfVXV9Fy+gN/39V6Hwsr4E0VNGqnY7EowZJrw1ewIZNCasAuUeQBP1yDud
lfXI5oMrau+9DdDD6hMCxZ9Vwel2PDtgMCKOS5KbsUO5MuGB+hq6lYbjV2yn1lKD0kPCT4sSDcxY
uJ+1rewPNuxOAMBvWCEXoKivhfjb31AS6oMI1uKb4ZnzGcrP4qPA++LgU3eSHVT30R5G8e43t+92
FFycVhd2EQp3I7erIuZlB2YdGDZCO7kPcaHgZDnS+VtfVIQBFE2wR1HSQMa5VV203a6umW+TfHGG
4Gtgm/BDZeiHv941N4NsVjGpynbpHQwyeZKAcoLD5nYlPXFhzK/Xh9pLZjHWyrGFcjuEDzfhpZac
1JGnCUTIZ35X0ykZUh2p5qPr1ss3xwrZ3WxN9VkYr/pE3WrKALHryzsZDx1PlQ0w/DjO3dEmWj9x
c3kjUUD1BIVgYMK3TQ7LlJ72F4fkunSqM0q40wkmeavxEhFpI44kVfZ206owhjfq2qnfvlri2RkD
WAxgOJeWpE4HUI50ijLZMl7RMYvfTiOqVW8AoZBHecpOMAKAD4k7zgsqNy+6ya0/JWBqWHlMfACT
IH3/nolGwDSrnv2/zzh+98khIb7iTraVP8uKGmM8Bbf2xukyWQsb5WAmCuNwdn19Y+0t4NqS//+h
NlHAAbk+7qSxIK3FvbyZEn2CPOl4SiytshaPtIPx9qYxgMIZcCYQxwD+8DYeOIkgRgSzBTkcgU45
cfwfLps+c0eHn17/st0js5bSIaqLa/8FxnyMSqocFys2J938bfGgD5p69vBNC0gTT27ovl+f7dD0
bcoUwhnRFZonfipsoGMlKkmoQ/oif/037c32CnhFLc4DTXVrHu4RZTWRZVu5jBJQuMA8HJ8E3NnS
FvoOV9B29d96s6+BMFoxPXht4r2/BXrMTS8se+4sFMRrhUw6kt99PfYF3LDeLEnA/0NIRLUDKkQo
4qKatFlepgkaCk6FOY9bfqm4hp9MDP4LW/2vX5/LvZ0UgeWDMwkU8YumJ1LyujYVIiJI4+RjU3Vf
AGBJTk5E/8ueBQYT5Ah04ZBvbWKvk1QLZ+Fk5cvkRl/msXwe/MHkjLlH5OX1/7QNp0BXAEwPVBCw
p+s3/5HZzVFZ93OC/VFPrsz72pcpsaajmdvbhSgFg5qEiYtf6MfjibmgyoMz6IfzcI6lMZ8BDySp
1aj6RGsQpl9fqd2vQk0YFAyAhqPti9yyIz2bVapR152dT1ElnvVcAZD++jAvNwQeMkATANIEMteL
uoq9QK2whaRREZRh97kZACDO+nbunuty6eVB9rQzGLImEKFwGeEf2z0xKXeC7WZHi8XhS+apJDnb
AYmyMXLNQbq/Jp+3mwISZXBfADhj1VvfgkV6yA2AgeHjTBkv+g72Gj23vbFlCt9IfS2B4704ItBB
ugR+MqXEm83BqX65gPgFK3kGHJbfrLbbbQnLE7c0IrFyZzLN/aS4c1e1EM1/ff1ebst1lJViu3Lb
X/DavVHNshoaCuwNhQCVxfhXyIo2VVGK3vpgOS1z89dH3F1E5KWQP14xIdtCFZl72DLViqIMNSTX
amEEWhDCL0r0OP76SsfH/THU+vF/nGw9U9Ml/kCLoaubXAWteugJnk0uDcm7179qd7VCSNZj07jI
IzZFBFgMuHFValrIKYbxtCPle5sm/D98EDpLa6xfiyJbXpMWftKGJaReOzYk5zLo/6WcjicWwRD6
9e/ZWyUUkNFmXXPfF6CLgXiL502Egq/J6DV0iP2u7RnvUpuhhPv3YwHpv1JycWviDrtdJidmlT0p
y8pFaOu8BKjuImc5FSGQfX/dLoOyyvroxBpBDmArB+lzry9nS5VrKYRfFurRy+AI2E0F0xFoZm9H
4EIGqPd3gWJrAGOHhjqddssClFRVKDk5q5qdOP393K3yBmudH4DpLQ3Vp23kEybKwgx1BNp/qNIQ
ngZXT9Cj6LsTKlYYKUrMqDGvTNHbZRqnpDTo8LMC7X76oOCqc/IsExWC8+YMVFL49vVP25lAEEFQ
yUITEFyMLVAXAPTaCUVQAuTimyfY6NA38HL2DgLgy9fNyk2CpQWodCuQa1No9C2LCm9IWNE5xMv0
4I1ZCNAwCPeV9datKCsY0ueD22VnKm8G3UQLWnNBxzJiRTh0HcAF7fi2nurhPuKL+R73kzrgQ+5M
JfSVwbvAdYZ29Na7QxtXui5FVOdSehlWMrlC3PHI8minwrKq7q3WHVClw7bf7JCqW2UnoMFdLPZi
FSSJZTZFAyk6RJMsrCz3OrYtPSuwQ++w4HDNdmtTvL5rdgIXyN94e0TQXV39TW93afI/ezxaF3PQ
l3mzdOM5VhZBx7FNvvz9UHhdIxbjfgacYbOKjUT7DfyAqiA2H679ZLF0cfolk0McH+zSGL96k46s
ll2odYJlis7h+ud/3GQg9bm8KxsYZ4zxfIdtMjzDiKQ+K9ymT8JeSw9j1zDkeRzqCa9/5s5mxdgA
B+EvGB9tVxXiuZFDA14XFrXCwlumLoWsvJN5Ape425sjUdC9FfxzvPXE/vGtghI+Bz7GA2FYZnFl
uiym/nDvaq85eBjvHH5Ud1YYCqCNSOfc26Fiw5XdeElVuEtpf5s4mvyT31TPgvlRmzaoBP6D1x0/
vz6hux+IByLaggg6L0i0Gmc+qCC9UYgA2En8e80FgBHnLhG6PPjAvaEQPlfNInSc8Yy6/UBbro8R
kWDtDDM5oRX75FrAMwyQXz4Yam8ukfuAdY3iOHBaawz6Y9m6gTeDRLexgNFDC6as6E7UhiVKOY/+
02Lq7hyCrHCQdu3tzT8HXb//j0EjFXgWHEFwLiK7vwsVdbKeNd1dpzW7i0f1tyI4OOkrnmd9T4FA
D+r+7Xh+CUmfmpRNAaLeI+cGd7ouz0i/wjMBRznrkvgoj9ibV1xPaKevVwZec7dDju5shyIxrJiB
NoadBl5jMHINSA4edlCmHULQmQ3x3/daIdQMDhCAFKtnz/bUh7VNrcSdWaFaqYtxgKmDlUTqQeng
x98fB4AwV27gqtm8dYm2qg64RGKzArT54FJByDpjk6ezvrPkfzh5ULcHEAzQkJcYTFeTYYyEZEUz
MPoU0La5Aks+X+bRO2r9v7xy8X4ErBQ52YphCjfLpqsYPfElqgoA0tq3gL52D74SR9a+L/c/Zs1D
VQ9gOn/FW9xuDuhLjESvBCoPnrcQA9CnMNagpXf2dzEzL399pdZE/PYWQsMYSup4gqD0DB3v29Gk
s7QJ64HEjtqSn8XSxCeAe54CXYs0KkdzkYlqoKGnyNnzp6MGzsuDAEQYivBQCVxJlttqfKkN184E
ZlhNSAAxv3G+gxdF995PtIKqsJBATibD8+uf/DKAQpPSRckL+GQoX20b5XFdRX4bJ7LAE2jM6lrK
M2ySrQxucn9rAY9+G8ggeARhPOD7twJbE0nK0UpGXoAUCZvYSlPIiVPZJl3qhlF1gCh/mVFgtN9c
kFURAPF6s5YJAlk41NDXJJ64M4Cd5Qu0HTI3AmiIx+07TjzvCqDK5fUJ3RsX4OfVFQAkOPhz3Y7b
DuByKhcoFK/i0eNoN9WTCeGFRI31vuSuOrcVpOrdGVv59YF3VhLIq5X7ApEtNHM2AzMbvjiY2Kag
w2CuzlgvVzfSGoC0uLGP3Fl2vzJGYQVESui1byXglDeJUMupKSR4E+hWaEemkeT2qdbzUy2M+NAm
fM7qMTzCvu19Jjol/3NSwUW1WVd/Gl2U36266AMb+SAfvbMgy3RtB5sfbKHdoUDMADEE8QtH5HYp
YQiIKMrkOqOxh04YuGOBNdAnX/TtwTHcm0+Ai0AEBkwSOINt5BFV0lRW1xR1DK4kaITy3FtjB3aw
63wavd49z26gc1BCjnza19cmvuM27OHSXwmxqJQhl9rqFcvRSFqTCdYF8BYavRRvDwfebj3c5FJZ
OhxibcQmZUa8aUYQwm4Quaai83NrqtycwgtrSj21TGEqKku8d9CPINBw9kSXGmP8Kwd6XmQteKl9
GoHJ82uwcP8W7ezT73MEjlEWJVPCU9klQoCyCo+StPcjBRtSOFqabGYzbhaXlwzjsHIyF5AZ2h75
pfL+GZta8Os0ktjkrtKeynSPfxMD1dCYLTmQyqkZ+vpiBzWXGe+p+4VBtnvIlSrnN9CUoNVZU239
E8xBcmlDWsvUmRiLzxRfXbiagTGnukm7GapRpSz8NbbkCRw3896qJMiRcnAAGcIUXm3ZUZ5C6QSi
iCaBZkoqoRr2KFnp/6qgujpkqoJ1A8h3Yy+waV2nTGNhWVXaMHu5H1lpeVDZqSr7agFLA7zHiBdf
OncoXZ7JHDfvR+pABZFRGp1rX8HvU8Z98sN3LfkvQFb1WgxUzZ2uVOTf9yJmZWrccDQZ8a3xWvee
cN7Ec2g/1KFtvPtyWugnvAbc53Fh5lvLWfMVktXDN0Bp+jG1ZGwn6LZ49UPSoadVEBkAskUCK/zm
RHhUZEMUG3qyB7wvpGPPT7hmhv6My5k92xIM5Kwmo7j40KGCOLViYZON7shFPgooVac2JBHKdOGD
9a+w2kqnpeqJC4yfWa6i95ohTSBt0GeWtt23ygO26LIspDGZarQXFZMXtegAwFATdgb+BNifhHZQ
nEJJR31ySkneOHOtWD70vvpSlda0Yl/riGbxNDaPAu+Un26FLDBlPVgClxHwzu+2NmWdiW7yvEdX
0wrWW7SBcGcQ163OHdbxz3DQJF02J8t4N0iq+hyaBN119NrQTy2bgKjbL7r92IwUwlpSkEllRAms
BG0EnMoAnPB/orLVADMELvGQhppOn0MianLHMdi/4NF4PIM/BIBGeCsjGwDyZv5uIO90X7ci/AF5
LdxidUKWvuAcKoNFDdWkuvAi3b2ViWdFqbSTwU5pqMqTRJk7SisS6F8uqp4/SjsxdyYgdXO2rcX9
oCIOyyWra0OJOSE2MlNYqZ2wiaEuU/mUzVnUNwmF9r3F5ImW4zTkhnOHnWZ7bDtIDrs1zyBx1s3P
C6uWsGgMDTnkvrrwYWiMjlPUoexv1Ngt+uuA116N59a4Bvu6/ncU8OhMZ86t+9Ib6XcovczvA+Wi
puJX0+xkDUr7D1ICApCBwcv8f+2IJdHbuYb6X48a/Jj7kVCg8vv9JLKFLF7V5lPd9eVprqCMjNXA
kztr6QgIjNYhvKIBlEm++r3l+M/EnTzYgEgFlGCqImOa6+g6PfT7LClKlYKtEnzjGrZNpz4Km+4X
IEOA9g4QurCLHrn9k3YqbbeZ35TEz/AjSHdHIfxcpyxSpXlDa2cZU6BizEM01JYPieUOEENjDUP1
JbB8ACwmp20NjpIVXaGrM4ypdmwps6ghRH4YJ9+bz91AdZ0aawl+wu+TPkKRLyw9iDs781taIwXK
hJEWTePeTBTpasPrbwlIZUMKPWldPSkYYcRD2omodN7VMUoB2RJW7GOvHStJI5+NNRz+nBHIBygL
Qc+otwwAknJSXV7SxvPSeC5ndk68UX8OAkrCNKpp7F6mxUIGhzs/Kk98ZpNzWhaoa5xm6N27DzN0
fPjPcXEoee8NZSvfdaTz3y+Ap8PYIfFV9yaoXJc9qhhamT8aizjtPQQOkvJNZE+N+wWCdm78GI99
7eSosFnv+r7sGwQE6ocAdkqo63rh5HqZP9cVO0s7rH8mTaQfAlMbdREOws0p6qEhe0miTiCtZ7oU
kKoS3ZK1YRViEZkl4WwRGnX2SmKqU1D3UKDgJNI/S4fZ3qMJOf81sS5YQLEJlUBQa7X7WPGl+dhb
kyJ3IQXXOe9DFr+LtO3wAr00PpxmX3e/Qh21IQBY5fzRUnpsMo1kkD2Uik3hKcHv8fJFJ/Cf82en
p3d2SMY4nRphsUtj+ZDb1zEUeyC5JOW957OAfpvV2FX50AbLkvtN0/eprWTtvpOCteVbbEBRZ6Hy
Gktk3MZ2exMhE4PoPItANWnmxk3OYV+HIq0G31PgLdMoegdcg2WLLJSak1OnmDXlI5RgIUIm62GW
pwYfIx57SYGItZmuFc+gY2G8lA06vEe5dOSXZFyi5MRsPiNsWpNGFY3AYc8vYiqY+sG8hX5VXlDJ
jLYijopOB97HJrLN8FBRN2aA/MHA6T0g3mGVt34IqxjIGGsP/IXYLfUyQa4okQuyk7jEbfo4Rj23
QDWA53ZCIcZXTskvx2tK+6lpHHv87BCLlkXVLOBkT2g3Bt4pbPkSnwYZmmYFp4ZDAWlWiGRIRQGu
OBnuzOKLTSHwaaUloEj1yZLWCEmv1ofd/FlVVd2nPvD21U8kjdA+xf2MqraAoZ44oxlt1IfQsoc5
k70oERUhGerkJmo7oOTLpcad5806wZF3Ou9UxToSgOoNQ592wGOZNFqi3v4nYXHVpatelQd18alP
UCcEzTxD9GpNSmNv6rMJfggoQMNvKspst0YEUDY8udYSipofQIOBRM88kvJJjyGfi1KTuXx0p767
H6ymqXI2iObBSWqLXzi0ve3MMQ39PlZYQ8i8xXUDbD0AUVnFhIsySaN0kgIAGsx5qXky3SkfQS5d
XGqWbGom+WWGpMnT2M4JENNDNJFMt0zbKQGP6TpRanyI8DKF4Da66rMey0TDTiSkXlpNan5qRxVY
eHzaLs1mhNRPiRngzwRfneYJqucIuRz4qDJ3EArqNNC+y94yW+Fp4/g152lNFUtyUCR0IBDDlOtn
g+8u/KSk3dW5skzrnmbS4DFdQ0OsyT1vnp/k1A5e5qCcxtKuDCcfYueqGTPUnEMXm3EZ6RsKqkz5
Q/JKTU3WjaQGZh1VuTYLmhgJsVNBWzPFgYirU9NNwfzQx4H0r9IvPffStBObLoF0VH+mFlH47YCW
8BnWGQNPwg+in0NRIwXSkiQAqYuIpn4VtMmj8LtGPfZV6Wv8th701tSNltmP09mPLPEF6aroP0ei
78gT4QlFDLSRxxuaWkGt+/vRuAtK2e6k1MUhIX9DAd2geSTqUl19Eks65PibxX4OJeUBKt+tHPMR
kpJtEVpwYEyrKkZ2huDA/ZQODhroEAWRLJ0TDiW/adRxd0FhprdyaO975h0slP2PDv5vy3kBNoOm
k+UOQ8FxDvqTa8/xty5cepLCkbuLLkJSeBTgKclk4SWEjPfGT+SHaEGZs/AjE4FF01I4H1SBVMNT
rxrLTqcw+o3WV/CiiRAgyrRqAolIZEG1+3FC+gxJQlwtY+4MhP0bTFE847xUwT+uIYHITJTQZ4mc
xM2BwvAvVmhDjWxuEjTe8LwpFVxHHOLC5syXD9h/xDp7FVisaYIGxZP0km46txJ/1salX+c1MNO/
4I0CD8sevdJ3zDfTV2V49UY0HsrErAZ3/qHuGx/5hyA0QD3TaHEpbUlBJunATHVJScY8dGqvLKBK
5jdF0o/Ox6AuoyFV/gxEG0ji7ROsOsAjtRp/SDIQGNy3YgLDIQXTKlFnPMHEj2VR/D7RcdxfJt6Y
L1AJTB6rOYGhjh6BYUf24OC/CMdklhdWRydZe9ZT67caIbj04quGH+mPGo6u7XNstPuEjekNeDhQ
6z3wDtH/cXZey40jadq+lYk+xyy82diZA4AgRXmVVPYEUapSwycSSPir/x/0zP7bohTF7T3qqJbE
JBJpPvOajBCvKi+BPCQf7VqrVViSTXxIyiTVd3beNU88lp1deZlIGSb39btZWwIjEprR3wTurJsE
vGpNrtxmtj8rnSiWR0mW/qJY3MbaKctBrIPsbf2MYwY73gqGxT6oDjvJY+u3lRfONe9n5zdJd1cs
beeF5VCkqCY0I7Otc9dd6ZOp/xB2WnLPosf4jCeX+VNrUkQhlz4obua+5Wbzh1HPw2rk+InZCvaX
omp7EbeQ4/2o7h2ninIyHidc8gKOn+33a2ikuXH0O3OrIk1+iuCZVakomPXRjCy7H7y4tEbjuslZ
o8huO0kdFqpa64iibCIugsm2BVoDKGfHjllol+QTWrp3m879kQ0aOJ917OqcfHqtSm4YyR2yWiJQ
t0RigwhToRxjr7gB4NjThHjpl2bGaXBECOlQOmXy3K9DQa4wFJYTg9d33bAxgSpZ5LkpTJ/M3NIp
zV0eLeUbxJuIbVxJU/HZoN70Cu1jIdyoXJfqsA7JNIcir63iwzAa+g9MGd0hSluvFPvamdn/Hal0
wf5FyIx7wTV+lF5QpbvGMQjyy8QVBgm9A5qioW45R71bmdWuwFG7DA3Ic1OYzWK0o6oBZ0zxaKTI
6k4TAHVN2NBwWuV+H7Ohm2Ou7VRxMVetERqB3tqHpnDMMhZzW4zx4Hjon+RNH0SaGJOFF0yZ5SIr
3KYIja4b/Mi106y7nZNK3tboY/UhWjmBf5OQ7F6MVW19BpSVDGEzqUbhqBJYj0UGuplqT77usmq7
G6zBxMdU1zvCerOgLhbNgzd8cG1lZuHgZnZxKVoajCHkb/sJV0a1XChZBJ8h2lrXRZca33RViep6
zVEf405dWxlNorIeTIFf+n0hXPm9sLVK7Fei2pd55TKOKr7i7w2EGk6SZfVuppqOU0iU2OcXi9kM
zKel5U0IqNnsUe9o8iBU/iZVYOY2EYtY3W9SzGN6WSmBjaM7+fYYwbNzaJbZTu2h6zQrlimm31xh
rqqC20FMi0c5h3LLHfKt5RBCNVAPZlon637S5+alLudljHxnDoim5sShJmTY2fOWkXC5cWJPe9Ld
8ScXgZEjeChyJOaqgQlx/TnfO+2Mozj1gHVXp40WXNl9Zt4BfjYehQz0LNLHZTjS0czImjyveBC2
s4yhNJExC110o+3Qdyr10Ujs/Nm0Ovuln/uA3nQim8Pco0EWkbKRittkvw5bMGgvS38dVdgLH0XN
vJFVwnluLC+c/X6D2fAwfbMaXauY+yGl6duX/l29aUsCpcrqH4099dPBrgPV7phTHFHc1DU/JGtj
GuE8r1Ydag267werIhYImePuu9QLMYTF6A5zCCyjefL8pr92IAw0oWAl3HVNUX3OkWJ7yTMnuSCS
1SYUauuC2EO5x3Ja2y/TCFEklG1AkUBYbU29HCdUOrder9UEjKVx2edVnh+s2kyprXWUuEPMHWdk
tIKUY66Yuik/uriXy4i+EDiaptfJBPS6MW/72lsw/MmGsePBbeOCyRAp9j2WLWM+Y3zEzY4WXFFb
bblLl6lh1QdZNxMG9PKZgounE4uk84eC4F1gK4Q6UVhMrv7TobWdhpksKh/GUqWeaxhhbii7jpx1
7mb/tuu6Bi3ZujAeLU03vgVVNhnR3Hfmj74KmoeCBb9GTmuOl/6SSi/SeiKQozugSExt0mku8agL
/EgrenufLeS1mL7q3hSWhj+7sSeTSSNAm+qFw0nmX1DwqT63gVF+UYVO6UHpS+rs+0ROz2rMmg9B
0VC/VIGrzJ0jHfdrks0Vk0axaaWxbOnPuV1a1xMwuCnSMw2brNUb05/+1BAPDuROnAOmo391rUxS
0krHlNBpatW1i3ybRqJerte4MK9ZNAYruCwzaNwnQxX20SzH8otwEOWKM+W4L4RbC7tRa91H5aFM
uMv0pfxMCbd4NipnGWCDNeN3A5arSVlhJQZy8aPPIGQMoLxwMm+eFwOEdtj3wfwJAGfdR2izuKxS
fITMOJWNQfSU1ORuUs3joU7w0kW1z7EvWi9P9bAqm4WaiD9o2a5Muu3Exkv3rq2MOaVW5vg/5qxV
LyPMMBUK38f3xeoplkceSkUfILF6VbSotv2hK07dmGXlvCwcy5+AiTefckeZVB9yhwgi0RoO0Kpq
ZRd5ealN8WoZuEc1XsG3Ljul+xQh6NahJxiM2m4O3Ha7Cn15lOPEUTANVn4XaClalq7XT7tyRDky
Gu2cS2giIXoxeoIoWJ3COdZDje8vaY79qS8A7tw6JYlhxIXde2yPvkZBvc+qGfFWFCqPep7P5r2w
PdbQOmI4GWXT5NzR9kSLyhqy3L/oqPaS3TWunV1aFBmruM+K6lJa8zjua13rg9CodWeOBneURuTj
i0HnYrbdMTSV630HfNHxWpZkMCnZCGTwDErMh6AwJitK6WsgpFNm5VWFQZp2YxVk+bvRCjQZ+r1F
3SZIHRu0Q2kZROWj31ATV0X7OI16me+Gxp77sK+DIbujdp9+603UumHQlP19XzsGULpVuHe1kFV6
rLjlPzRNNsJWyAj+Y6jtzRAqWGwKNvtMuCqMxu4i7AOMQ6+GoorbZawfu94jVR1mj2A+IeroQOq4
wU2DAjZ6on0/3ULoo04UwDdeQ3NwudecyvFagmdrLcNaTa0MDaqNj6aYtOwiUEXxlXiIPFBLpIeg
eEBRBoZnrTiQ6Ek/pMJqvua+nXwclnlytyoywvA9fQk/mgoymmhVyrn0RCnHqE5bmmIBitlNOBOg
1Ye5dvz52FCp+4pPkv2Qal6ZRy23fRCm7P1qp0+GMeAnnQw3qTV7qF9RfDFCNEeosAnf0b7OpBd3
2er0T+24lPdNKQmuhN/4T2wrXpL0k/KqmRKyexhSvvlBDzQtP+KFa4HP7aXY8gp35He08Uql9FsW
o0KqQfU2OaFNElGMRHGLQ1a5S/wRxB4uwbKI6BM5BzsdTUyeRGk3XJFu88DpIe4bUc0FtwIEql2X
OEZsOa2wqGONxg3h28hWglDl+NedpEZ63ZGzoQmIpNeFM83jgzMZy7dBDH1+GfSKYzAdlHmhajfz
ommzPomaxPFftNYx7lKOGrawTPsyrrw5+IjQjkEdNhfe1yVpARlOQe+zwJLBeyxVJwpcKFwYeqLu
pBfmAXo1oV9KLzvkkzkYe92nHsDt1qYALkVVJ9TznLQMrc4b1BbG+oeqoXy3m4vWeBpsu/ropIN9
ix3tgrNWp1P5bdJ5OYBLsOlDWaKQqIFqAcpaQZZ96fohURfgYVNccYLqx5JDigjb1SMhgkug13u/
Syo9dkXg3Il+YHNkc0ETx03tmcImsaa+G91MPni0xX63zXYsUCAmEOJkp84a+mkNMKFaU+e5svvi
GSO7NsWioBguUjwcy+tGDGSaJlcAqYvrzZeU3lDa7lJP5Q/C2ghujuiaMyDTtwCKAKjiRosi6KUN
fgKQSvS2a5H0ph092IReQabvpa4MzCUz56lI1fzx113odzCSDGhj4OBvMptoj71umqqqR3QAGw6M
NMVyayVqjkrF0ZkqXLUSo6ScRlJxrCs17TJtDPZDXZwTV35H3I4vATZyA6xvwmsn4BQWew+/P6tB
dyfd1coaeRyCvvyZr9LrY3TViSSzFJXscFwz7h/4Xm26cxDgu0RRhQrtryflLVaGBiuAKnzMqAjC
z309J71pNHXW4vUJv1pck8I3T61V52dAt2/buLSFgM37G4cEXenTmV9sRV9krWM9RUqOruXEAeA6
V6lYs8NffSCQP7D8bcA5RMGnqyqjOdpWaSDioBqDcMjkdEWXQz/Tf38HELOxUtEnAIyD9eK2tv8E
fmvqfrX8ueaBVMcZUHvVS7O23ZOTuDBRV3ztOq2dH3/9aO/NIg0OxwDku3kRbD//06DUoydwU34d
r1k7RY0/Wxd20CR7lTXiDKLw3b0C3G4jooPceENC0DBEW0HQi9jO0k9yAMprjaOK6OSJa4w4kgsT
wcQ9opfqU2OtXVRVZnNOUfTt2mRR/uk7nKzN1NRSa+oDnndGPIhwqhLXmVaZfx3gsHmxo9YM0AAR
lZNzSPewRF6ohcSMRVlC6cUzdWJMZ9fRfqYZQzhQlGP2FUzNOQnl945AJnhT8MP4GSHa128UUuTK
eVSIWFT2cJ17LRjKJetAFaDm12s0kH+9gt4dDxkeF9w08irmhvX40wrKJdx8repQodWrJaZSP0WO
Vrr70aEZN2yyvL8e7x1OKq8QTZrNG9Xj6N1e8Z8GhKGZ6otTiTipK5kdy4WRosZ0kutlcovbbrb6
D0rRnhN42+DbPNE1tkptdUPTHv04bWrnsh5K8/Ovv9e7Kwt1M2Q9ESN3T2XwBuFYeYLOZIzBcvlN
G6CUa0g9h78e5d3ZxmQb9DbAGXLy1w+fDXNPBmiCKlupAeSB1tyVxkRnmizvpiOqOHOWv3Mo4fTC
QYvIEwXiU1B85ratM5ISxJiiBkdzGPo9bU2HqhmYLz3pnYfV65rxrz7l5nuAuh96Pegom6dSpWtb
GjZRq4iVkMmL5xTlJ0hRy6005vW42BByzzzm27PpjxHhVOOGBDDwlDWa1YgB5EvWxJ7TFwjxOvaT
XQWUzvzVi3Iw3pGoWN7L0lO2MzwgFDV4mF+/2zeoqO07oJjqgp4FF3kKue670S6KRWNh656LlNXq
X5b2xnQbqbeLKjX3vi79qGir4a9KyjEyDA2mHJ0HvsDJqqKNZvVJodAmx3X7YujbNAaIokK5THhD
jfY5ifA3q3gbD8IWtvScU2+iJm7QJV3WusH7xiy++5krq51HGvW8orfaRubanXPVeLOOGXGjHm8W
KeC5TkUW5jqgCQjKGxrLiB+d56q7MQOckmPDcwW0wbsFP+GdORLeXK7boMDgPXSZwNme+nHnwyh8
xOCaeJC+CINghRtJ5xKcYHUuRHnv+bbrm1E2vMJb0XXNtOmSiDj39KoNHa1u6wtkwww/tFa9P5A4
lN8Ek3v49Zr9Y2O8QtPxjEgKA6FnoyIbdLJ0mhEgCXAgGWtQxj70pLHUxAIcwatishBJQ6/2E7W+
Im5l6n8GjyzoNo1Jep2BxaIlAbArzsBzPGaZkfhhZdLw/D+cJlClthiRNsQb8i+xpzVmbtLEvmzE
hUYxLQZ3LA9+QO0nW5fx7tdz8t7qpp4K1p5wbruGX5/RadD2tU2WH8upXSJnqbL9rGX2FZp1JdpX
xTle7B+L9/QdcBtuhDcIDfzn9YDSremE1r2Mk8mm7Kwn6z3BRTpfJRhY3XmLu/Zxt2TW114zvdtC
F/W9a45dEtbdaj9IBej9r085Spsc39xUAcI123L90x099rIdlUhkjAtuHQeqkRfUXbIYYS5j74F2
OHN+v7PTDOQ3MKnAEAhW00m8RbXCEqk+MeWFlV8MXf/sLG4a+yjm7H/9ct9c84Rz8OJJsxB2gwpw
MtJqJ5mdmnRLCoJlFbp6br2glHdO4PDtXbCtH1S4eKUbvPkku0knfFvw/mrjUkh9D8IHcWnL0i79
tUJy0QGf0SaedSRjOKdO9Tab3GgigHM5SaCHIfv5+t3hgB403mS1sUUnkvS5BJPhedmuR89qjOVg
u8e+mYbYzIhz7D6Qd1k7qC9kSOdMd9++VcwRLQDthmOwk041tsuJNFIHj4FAgJ9caPM0/x7A2Lmf
eqcdzqzYd8ciriSJp+CPwuPrp6bn6IN/Ziy/1fuwmi1Ed41iDedlKeNfL6H3hoJUGWAmbgBBPtVX
E4Mjm9V32lhflL1jiVVHM6k/lkZbnDmd3y7WbRdCvURLGMHK05OIVokFzjXgVc7lqkKqwkBCM5XK
9MzsvaGSsGbQlDeYPtzAuA9ezx5ssXayhwInqW75pHr3SYP9sFvHQsWOi//0alF+8jbsQau15Zkt
+d588oiUPjYNHi7c14OrRreWbOUpJ60K9h0dmiNgpPyi7FZ5Zqi31+wfroA4l7P/iSVOnhPWgSFB
x3SxVzj9vpK6e78QOcW6l0hwNeRIDq22oDtT63h3T3r0zf573BMagOm2mV5isQqCjDNhasf0WNe+
sTeFVHuBG+UOocPuWBdBwA3Td4+r3fnfBZ7V5072dyabRI8KETEhxZBTBs1qpwgOl6LDAmRwIxDp
+qVXQ81tu+AcVe6d1cuSZfmi2+zyak8mu8YcISM/7+KFpuqOalN/1VDe/vaXd+OmvrARRxmIusvr
1YMGqcH92HYxnl3iIMcli3GuM8NZGPOZW+ptYAC5mIyG7A0GGUfs66EalPNSvzXZJW3VxX6FR2eq
LPEys6lCf0Yh58y2fHdALKB1nsGEcHxyDWf+bIAH8Tq6TMg5TrCpd1Xp/ARNAPvAKaszu+O9tcHh
iaoY8jHAmk/uRtyYMzxgGoVGQmpFuXD0EFlDPVqY1DM74r214WDjCtOQ2wEN4NdTCVzam6sAt4yO
2X4wJhzAdoFbQOr69ep4bxyiavIGVFtctMRej4M/nMzKMkWCt/f9OEj6W4gg53zT3pu3P1wy2VYe
BMOTQQYSWi1Npi6esgC5WJoF+9Qb1p0j2Oe/fp53DjCsvDbPCkILHuzkIFGG04/dLHGDs63N9hep
vSRXYFzGfL5Be96Nhnz8y9KQLHt4RdQXtwqsd+pchtVWJsdiUrFRk7kH3dRdQFO5l4syzlx478wk
54Dub1bKxE+ncgEGrEIxBULFfoHtx1RicVdAG44mn6bbr2fynZXBNKIM5G3aBBAKX68MtVG+iZ9U
XGHmck8Xygvt3hnPrPN3djDXmkFgQtU0cE69PV2B6Ne82qzzqlziImuyC0HvDa8F2n6Ukv8PYRCE
UMrBqMpyGJ4yUM1EWUa1DH3cZDC+Byxiw1YQBhZ1Nv+r6PAfP+b/TF+a+38lKOqf/8W/fzRyoR+e
9Sf//OdN/qNrVPN7/1/bn/3/X3v9R/+8ky/ise9eXvqb7/L0N1/9IZ//7/F33/vvr/4Riz7vl4fh
pVs+vCgKj38MwjfdfvN/+8O/vfzxKU+LfPnHbz+aQfTbp9FgEL/9+0fHn//4jWDoT2tp+/x///D2
e83fHX+8VN/Fzzd/8fJd9f/4TTOsv29vequAQb3fUrrf/ja9/PEj0/771k2yUVhFFYPrirRBNF2f
/eM31/s7bjS2xWHPX3nQMX/7m2qGP35k/R0zRsi2/A1UaXpjv/33s796S//z1v4mhvq+yUWv/vHb
6xNky3pYIKYJxIpCA9KyJyfv0i2OnlC8j70mA9WDfNdStPOhJRsCF7tWUaXLc+pnr3fBNiacVi5O
ZB1IBNgOr/fa4DpZkmScWh3dw+/jNIu9MRkPQDHG+3HSzxn4vj5F/jUclEsib+5pk9fwerhe75MG
rKeKhReAx7QhHHTmSp+8kO7uT2/+37P759l8dygKNuifMRpNs9dDJQMx5GCUKk4NTd/oWlhJ2rTx
Arr8FK9/PdjrKP3fz0XxmLobTFIKfq8Hg6HRGLXB/dxYXXmbWd1wwDXX+tYWJUYS2uTuOpBTE/zk
obtB4dc+M/57r5FwbsNOcgXxvK/HH3WdVlaFnn3q+vWVHNRKU7zrrjcg525qtXN2OO+Ox4XDTUCy
xaZ5PR44ConOkEX4kyTtB39t2xt3tkYws75/FVTamRvh/eG4EvDAISY5dX5t6YjTTLO7GP9cPEC0
in4PjKlIsdQuJnBhF79+ne+NR9JFn5WSJjt/+/mfiixqkbnIJ+x7FyBg+z51jXt9qoIbwHEtvovW
uRvvdK3aAAMosSCEwAlEQ+Dk9VWOP6x2OXexKFb7vlRZsVcmpsuVFPnXXz/aScIDpftkrJNQMjBp
5QABJFRGtvlYuoOI0kp1EUAfEWppOtxisn0/G8384CcaDhgTdo6JTICk/vqbvPfQLFg8N5CCM0gT
Xk/yVCxAZiu+CCwAsVs8bWogjuVX49BOz78e6nXN549nNm3yS85q3DPdU11X/Gtk6tCHRXwxoMGQ
I0/srMb8CPC5AgTfTz8gPTg1CV6b7H899OnJgGca2TuSORSRAqpoJ8eQNMqgXdq0jutPeazd2mY0
fNEOw7JbH//iQJx0XG48C7EgJ8hJqJuCG9cSzc/ikuAM2JvhRD2ooSzyPM2KoXV4R7/MrFirRvUF
DsRw+PX4b+YYCTJKhDhrOBDd0XN9/TrH3LVyDXJhbFdjfoVBun6xUk279rMUFmxq/Jwyuz+mqzjn
Fvxmhjc9V1o7tJd0WO9vGu2VLYxWITUDuaG7YJCOw94vLpd20XeYdglwZNp4aEfh7qw0ac+cFW+H
p4iLQQTqOhy9hA+vnxvNoMAoEpWhYOCse2BZa2glLThG2btGbFY4TfrW4gDk73v/oiG8+GsVTSZ9
y+IRfuP6ARqCac7rbwAGONeznqr4THEGFnfxM7cbK2rdTByMbmx2LaC1/WTo5wqab1/5NvDWxaRZ
jP73tsP/dExKMM6G20gZuwUa6UHQBHhFV+Kw6pa4TUlEPgJr+uDjYXbmbt+e6H/K8v96Yga0kBay
qF+clor1JTGMHJAxxSJfIR6wSHBfcPL1GmYAGCk/pA54LoB/52k3VVrSLWqm9DNPzysXhPDYLU0s
2jm9JqF09uBJx6OsA+DMyjQ+TL7yH8F95Wdu97cjE3/6RIe0IjZ76pMlZk2TNyt9qmNwXssuKbXm
a6qXn+RiWxf+YFOsNtRNlerOGTW802sQESU8zHivDn6PLsSc1+93MlsNUgU4dgeCTFRMvoH1umNd
+Yv1YKSBdvz1CXJitrK9Vi5bdHi3CwHl2lM56LwBmgsQWNtZhbF+H3MIOp4JkR8z+0m/8Oeku040
XJdDct7sOqVPf+NpmvXcD34XtzlkF1xo7KOcpHrS7G68yDG9OPMu3iy9TbEL4f5NWTSgxnxynpdL
3uFGBu3BlVkWafB+dvbmDu7C46SQnsH4Q8bycGZm0HA/XfJb1wB5qS3mIso8bUN6foKKXGW4u8Sb
Bc7Hztit3wyrscAQwqBtb72gEfN1PeeafgWDsbDiIoFBf0D7yqoOONSbxYE6/1w9qrxZOwR5U9S0
dvqQmDm6HIOu36KdaRuPycbKjOxOyRnpOugUl+UsMnWR2K1wviGzRauPrtha7ha1dBrM/kZP9RhU
VbJe+plV0+dG8Ry1DVOqfq8V2PLcWpPlf1ftWrufk15l6Y20x07uksYCfVWm+ViFhdb3z/rsLual
lqXjp3VRJiQurZMQHVjqZOVmu34ARzuUUTZbrIPaLEsb8YbKRiJRNcl9a2WggmmaNuZeBMaiPw3+
ZL+Uspkv8EFacFmBpxnhvQ7SYhiD9CMJkp4jlNH7u2aUE5bWyAaI+zWzpuGoZTAmdrKq3ZHjXWrX
LYcA+l59rb4HNnIq+8zppkNNm2o5tmnhZZi3jGo4AAddvgy1rT90IJKwzFqd5Bst/3a8TDttrkOU
D7zb2Z+1dDeRCyHMgTqDPKDEIDsOtMzDVtvGnWLX+BV9XX3kd+M5N8tDh9aYFancVN/RCOoMGI5a
/8kfOmVGXYET30ZwoFBfqGL+PvtivB0az532uLIk4904zlC680Fmwz7Pa0OLIAENMIFdXztWfe5c
G2sLZJXPAy0AV/gW0F/zO/rZeMWbHSCP4+JCPo947lxG65St6UXi5+bRS7pVXNOXyZbdkOmyvcxS
XYv1ugy0Q+c4fbo3Vg2MrTA3zxCnX1wbdHHq3npVwP9wO5QtdhJ1GaTAfHTUdtlkeiJqs8w395M7
e+VlbhcI12UaJHIufSuJC4K6FNJKPU87A5BJCcRvma5mOx2yWGuLtD+6eBaN0WC0Nj1xwtrhGBiN
i6/5AgAmCLTp1lXAPKMiKLsp9i0tDaISuu6TJSGGQFKQBOL1ZGZtWKKPWe8Sd0TAu4Q2HNtdb4hd
xmkm9rayyid6pTmvoevRK1lUglHKimvbB3MotGpnYItTPCCWQhnXKef6Sl/WvD7UZtH7dz2Nq/Fo
kUPeThOWvlct4dbj7Foa7PGGviE9LT3xH2Uvumu5zq0VB2CuGaGbFn8HyhuOvFEvqQhFllvdoVuM
6aCDFW4Og2Mn9zaqgzX6KToge1QUR7ZTq1oC4VrqYyi49mp2VdFzwVR68dFQQfKJ+6wAe5whHQKF
MgnuhzkRMDJ71xVhXSHmELnShJpdpEvz7KaKO4oIFWkKbwqWfC/0oh3vgR8U+oOZVXUbU+SoHuB2
uMDWG30j89Izjys4nz3ToQ/BPSbSbXBP4hO0kVS5JW/okc6PjTSN8jKodZB3HezT2FxK8WMu8xIN
l3kY8R6BzHkU6EbAIidkA+GeG1i7OCWKruFY6UYRlnQ3tSiBw9Ds0JUaMKaGrDKFZByjFgoO858F
+hZrnK6+ebPha4MdKO/sYkT3PsD+ECZq3wFBL1R+n2UdcOQ8cQDJ0yjaJIJsr4/0SjgBmiuF0X2G
QQCpppdKjPuxlP0m0YOUx90gjTyPITjjgVLWk+yPTQOrnBdNb3O/iLFB18DEZmOPpzYUm6oOnNuB
munyEYqPPRKCpLzXAi0R94PtACRDvUHvcTtaANbjVw8JES6KbOLcbRMrdLsZxnOhxjrqLbk+9qXm
lyHEynkPigR1o3nyBnPfdhPQflziDAFfA1BNCK5e6kezKIo7sUhR7SrkW6y7QbeHT57eefoFAP7p
IaBz95SgBvSlFjUZ1iiUgk7PsrkojcocoAon0JqyuZTwCgkMc4QMLLuNga9PZbjM8At3Y63RF0pG
3Ie4d6apjtwlFx/LFKWAOE9Ece92hcBfrs2WIfTrnu4L9NX6cW78hQN0cY1HD9ncHyoYpYwIEKmb
uR0Fx3Ihgj42rmqWY8k+TwEwBksJN7Uf1dEOSn8/NRk0cVflA9eRn6cvdVq2HbBdPU8PbW94HwM4
4f3OnOBXczAuOBJ4ECLWqHbWYQhltRxm1YtLd0jESokp6R/l3BRoXmTadLUq25ThUiSV4hiY4bUv
iVkh6tB42pdOrevvGJygB2wUposC1Jr4kVKwwGj14B8b1ks3a4jcTHUO6h1edZiaa3GzUvBXIXx0
7cXInP6hlvUij0g1wDi1IICHhSH1GhWAAitHPLjMS3u17HGXlyrZZAsSv93jrcDGmGBMzxHRGTfR
IBpYmdOMVsLOnzoHhLtriSS06xE7G6jLVsP+WMznKavUtZ6p4NnJnLLdQ8MN/BCj3Xa/yG4udnNT
2zIsg3x9RmtKg/cB5mGmwg6zDNKO5961ZrusuHO5oxN7Wx+WHy4SH8ZkAtJVZ+oya5qfqU1YgSZR
491SWFdPPQK034e0wkDIyYS+W6fGTiOiE/HsjJWsCcvs9IZbEBmCcly8Z7xSFCIMrQHIbx5M+GV9
UNlruIDtmcN59Uv9Ou9bR8UF4Lwb28jXp9Sb26/VAhcOJBNGRY+LNyXBQQKbbyNsPNKfSMf47kEb
fCP7CN6nvGvWBkUpoMMgAjSnMolHtar8sTT2ckQNYXDjxE2s+jA2afC0sKztXVXgTxXCxuL8WMuy
23VweX4kSdHWoTSGLIWG65bTZTPOW5xrEfqgpIfOw0QId7V4w1Ada3tW1X5ag/JS74356yQX80L6
JR6mUCsJFipeeL2T8Ki0eDR83CBnb9ybsGEljbHEeEl6fVqiRuvlhKsPxy+qZU52AS/RoAhV6T58
Ii3TPRwrvKXaETH5l43Qej1aOz19kDa6KCSeBoxOz1g7WEKGqxB6+QOdt3YWkiomwcSAtJGBrrXh
apmHgLBlySscAETOITua3xv6pujM4PM7hJXbCUiEpmHDDWBD66EJcy7bI6Qll0soEMGnqZEhMtrP
RJO2dWMZTt5wVVGmwpvI4hMhADuz/DwiwfZJ2DlaLyksOwQ8pKeKcOzt+aOGi2psj7n/JNai7eCK
J8uEBbXv/5wIRCkIwRN7EtqYPi2TUA0BflV/XmUzyZ8A94wDukObQa2a5/qGhlJRhWMwpdDGKnMu
iW7Ttr9Wa1ZcD71y5N3odO1lAQtL7qUnJKeYJq3puPpTAYO6XlDa12q3gnpFzQhRAQva3eKMrrjs
Vih1EBMllQVtQvEiKue86vYZpj31bTfqY7b3NZWt0eSqcbgAIDfLsFVVmV0sKYDBcG5tuz5W0kdH
IK03XWoKcNPXKsUYJJwz0flXhLzwwYsOPbIQmIK/Rqvp99+DpUaGz05GUSPRU1VXIPN0daB3WxPZ
+El6QbcEe/ZVyQVm45xZF9pkNVzrENgGeLSGetaswfghe8is0YLk00ba7KzdNGDyG42ZXUPlo/Xy
BCYJPzt31TQtqvqMLbrquZFCw0xhU87eUO89p51utRaYIPxfnwULW28KQgeTyDqEgxPwgfqqOH1K
otxoo2CP8bwk/kA5VRYPRQuZMzRbQ1zAnOzmCznTQ91YoYwpFtP/2ee2t/w/8s5rOW4ly6JfhBl4
8wqgDL0RSZkXBEVJ8EACiYT7+lmQxlwWFWTc53np7uiO22BVJTJPnrP32izPZX5BXKgktW7Hzudh
3s5jBLbAZGqIZFScWY4YZkD3Dqlv1HSc4pU3DSDNTD0Je6+wvllNXjyPJc2gA1ENOfonFTRXeZUE
6DyEl1shrJvqc0GHpYmHsucNzUH5lHSqJvOsFxaq6BJlfEI5adgQfjwXDCFMHkiJtt91AVAhf2oi
syizmipuhm9oLBiTzvzV8A66DIogtOzSGW4Wf/WLyMbyL462LTWqkGmiynZy7rCMNcQmwtZ0B2hy
W36GC5XPcdYbXqjs2W0jjMoVIBaUDpg5S+rM85koLntnUupNkNFIQR2tsrvNauU9pLMuz71h7rV9
OSVc9Fx9nvat7Wj6TvFq90xCQPpQnGkD9EdnBswb9NWx0aQJ10dT6qmkJ+KFnifAJRZCc0dSIWyH
H5SvlYXpLW0Wkg4s3B0gxvFHQZxve25rjdQvELZJ64fvD8vRHoNWwW3Km+84jTp7r5K5filYpbwp
tlKcFY1nibicGP0Bl+Oki7t2A09I26tswCTDevCCYTAJUHdT7dDAIgBf08zFvjFVpcViGtozjdju
Fet9rb3wnaKDhiVR9GG/RdIiMB+DcxAbyz23WMUBvhYba8jlLSO7Zi5utDUYz3qzDhrsq6D5Osdf
copSUiOO2uit064q5va+HMXA3ZUYzwxs0WYcr3M59TE27/Wm7cljYvfVp0cEAehdVAewhT9pVLcG
hceT5lYOllpGRXrYgqm4UyQQesBkODF3UCSsNW7SldI3gx1wqWgegEJjtvZY1nrOMklttr8NHhdy
j8nN0KyQTmLgd73+CPSGXKZ1GijpyAyHOTjqDRWL4Y8mwI7Z9fdy4MjpudKp2IPfgeXKybNPTt1R
Mvh5rj8iZ4Ut0qWtj9lOjuvBTqTNf+w0eQ4unSQGP2eDbP1a7yJ8xPm8H0TW70EeCi0kF8V0doY1
+0Xo5BYtZyZxm9nXmrwusrNyJe/LBbtgAdzy4yxojO8QFbJp32Wm98mXY3OZ28NS3+kk9SVRloHs
Af25BFAXDCBQseVhVju3aIukN8yj3AdbraAo4bhaV7ZU+GqX1MSmTVFQe3CPaFxcaHW1tKENMUsP
80rLpl27DFD5xDiI6yzw1HImhAn2cmv6dLtcuvAVvcb00wuzyzx1YNNfR/I159Y+1IWLsxW3nLvj
G02STz7uje2C2uLSUUVN8J8jVtHfKFeT+c8qL1Jn41uxV8eKT8Wcx7S4bKkaCGrIZLQMzrrCS+Ea
dLgjjs6K8x6qqK13O8TiznpIW8pr+m7CfyB/Q61YlBMDR5CvlidfLydz7xjJdJa0DWxEbaagiwic
nr+tptCOs5GxI7n46dcIw7H6aZdyvUw1tbKN2E4+XeYQB4xIZmYDiKJspUFoWe7Ml8AwahUxKEAs
oRuSwTcYSSVjmbaJdiZ8okixHY3dXaLPUkUtp4e8aTRO8NCxlJVfD5qXBXufgwz8a2F66bFRKSPR
rtSCbl9RG8NJagPCsFetX/QokWVNaWan1n5UwLBizZrrX3aleVciMFdzb6XbT6IjgOTEHzs3drli
ZXB86FBHFsG9GfZbS371aIf5O780OAh5NUcDbd0wmedLsnbf8LtQoc12prmPKNKUw9XbNM5ntaZY
T5hR33mLlWaf5swG2OOoIPdiUloBhWMHp+McgGl4aevehnsl8JuDX2lr6FkGIcwR/0w/Xw5OXsC+
aDnMkaSCpd9zWtXcflFScqMYRPqoU4Fpkd2MfRajUhC8LqU/MIRbIeEdUGplEgeOP8BG6LQJlz7w
AZK8lySDSoQtHNmpBbnoOJWln+4MSs+z0uIfjYtiUlf0EryVNgJ2Lah7jjPHhmj6gaPKrM1IVzk+
fSZ9+fMMLeg6o6jlRQXk21A1j1Ya0t3I4W7VfQUlCa/8E5mS3NUTY57hf6Y4PISeeZerrQ1lVLgi
+ZWz836vB9d/7DU521HdoboKc3tk4rL6ov/EI53lHBFr+2S1MEdCy82SH9nSt+tRQDEyjxk3SU4U
iaIuakTn3VAhrsvRHfN6vpX9ms4hs0khYA7VPixqWiDsPavfe+zLg7wu4I9NUa3a/rsHGTGPwAH1
P7Wl8r7roHRu7FUquhazT7y0bFxyy6uKrguu/oVxHdwzB2YhM+bj4JprftZ1Qn/qOXI+22M9ZeEy
TOUjjlz9RwfEw7wWXUOLbMzywYp1m3/wDOV6emhFl7r7rCJy3d6YTfuBXtmAR8V+YWR4EBw3ZjSm
lptGRdHlByUhwIRtT2EPXs1Yb90JhMhSLOUPq8uMgJNBM76zfajunho6c48yWVBTAsfIRUyfoWS9
cx3LdkjNqUZoDS10FhlE/UhhcWGsHQyAJnTI9J0jLTo2EiIbdNPV1b5JroZcmAOff/WW3m4v8rXq
9NDWRyCWwUQRJWiYyJiDfLW4nkrNPi56BmMT3WAR61Y100600E8h0aXXQO9xlDtRmx5X13Idh8jL
veFLjT1xjDTovsV+NEb9u8I6VYS0MBmLOShRPhWuXfoXST9PPi5GoEAhqaMTKzbgInnhOr6+TzvV
MIkYwGiEeuoNYwyzlXd20frxnIOpLvH8e8z24AGRcNdY5U1lrTN1TDv0Lb0xaSYH09caa58VoAS4
lbncokbaxd/Y6spmWw9kNkGe/OmBmTQoemUhdvShC36yzlPTQTBv0oG08DpEZNoujB66RWuZ39e8
MCMVhtoxUW93JT9j1CpcSuTuWdynLBLOIWyMQ2CEAIqMiit210FEqjysq93YftXywl73wEKn+8ar
xwVxzur2oUx9A6B2Ns9ngFTwtKQd9NJjKenj8QTJPgT/UDylOrOvs2Bk0/9Ew6YPsCbZMGIa2pj2
flyVI6M+HTI61UFbtvvSyMC/0gnh5s5OAfrRstsWrrA5pEME6AFBYdeIFGygNo7VgUU33OggG0LD
qZDlVbnR7QEqrsCAEzHKeFkzSefWX9sgyrWUBHUavPV1JlRGKypz1id6OQzPfL2tuMsn9DV0r5i+
SLuj02C62WcVqNGJHDgaWTRwD+nC1NKKBtiUXPi16RonoT8u4LJFKqwfBRsWTSXPXg7JWlht6Dl+
d5jKvnvk2zFEZGlVdiEYVQHEHdfhwgMJ5IfSbJwDGwI3mXFaZ4I76ooUFL9dtQru7YKLpxIBryNo
2D5h3mJ67ZHKQqe0WDvYFjO8LhB1lM/caPzCnyMIiSgKjLU2QHf69aguhzJfbrQ8SYL9UhmO3LPR
j+2l3rKpH/zVDYLjPJIiC5AKUm484yUe9qYhuq/0c8lroBPnQOwYm+4IYIKe8sRkdjxonVk9DMWS
1UeYvd4xQ/5jhB7Xv6+gSMiyTDRd3rlW77QXRPSmV3z3A9goJCQ3idNaQxhwKCSRKDOd+iUtGvrP
MrEv8yVJgZ05Obcv0+5yqDaYU9Zw8Cx+Bp+hexB2Zp3Y+0pvLRJP4B/dB2mdcQup/Ok5g6PtgHZN
PC2sJmt8mnNfW+N1lSunLNOgWAx+/0VLW67bC32HZJcyh2xi33MaGRfLlBWhcJ1KHQfWxzcQgQbX
ITxWzdVQEHwHaHE1X8xRZJC6zcZ/ccvOfLDXAEbZ1uuFc2zOgeA1N8knxQv20wMLOUZLo7rPbm/5
B6BKtBKDBG5LLGAAFRyQbpIDHUZqS6wEVStKpukL2obx+zwRGxsledLGmpy66lADKGA6IhJ254QW
CJm1LMs0UkFVuTuQeFm5GzQmXIdWq/PzkjQ4cFjp2vnHWi4OPKopL9hHlStvIRFAUaxymd7R4F7v
HRA52U7YWZuDJkQ9c0X1x42loiGXXNgWjNL7nPmEjKsm06dfnVYGFey/2ZPeI+OWwImrhVHkocWD
aF1oy1xkd2bt1da1mudxufFBXgb3rUnm3iXcrnz45pSBBdUPA1ASMqWUtwY0fStk8Cjcj2RVb+bX
TGjRROAN2fAdRMy8nl/bNUhULo1zbCU55NjBcm/02Qx2bHLWHoL58EfR9N+619v/x7rbzZ3+n/8j
bX0ju41/NvVzX/5Tdrv9A39Ut4aDfHbzD7qoJtBab/KUP6Jb/z+wTpmoodFIoZvBB/+/mlvH+w9+
Lv43RAewFvi3/9XcOih1N5M+4RZMwdG+GP9Gc/tahMZuhxOPdY14h3VCx26TXvxDwtI2JdET+TpF
UwunNuiCPE6wWO62APDjP76T/14c/xSkvhYK/X4U7nes/h6iVDSMJ6uxzL1k5RozR6bFHs/jzH2+
yPKSXiykDD0Vh6mvq8dC9P5B5GP2gbrid8rI/4lm/jzf2zgSFC0b4uBEIKambEmgvA0R/Lk0uzXM
zN+Zs5/7+8Jiuw/B6cDsQq2WFRG6ns7jEpwyUrFG74XRdnILPrL3ELIu9M8KRmkBKX69xwgB8jOG
qbWom4NnFGwTU+dB3XYz1Gedz1cKJ7rOomJs8YUzNWt+zUm7Qhw1C88I06nLHlg/fhr1dpd8T71l
/DyOjvmoM5q6CkZySHcQLrPH93+PP6rcN98I0jHIANsvcupMXISe9O5SDNGUg4sMmWqZz83oACpf
hENPT6M4/KxzF36uNnJcjBEQ2qhgipHSo7QA5TIXNsMiS5y9xlHjxjJPxYsEtUc7d6Twipym8L3N
i+0Uh4rA8RcqeMc4cDMfHoj3AbAF5q2izM66aq+NPv1In7ndl1n5VhvlbrLcO1saBwy9bOayh/6g
igO/H14KkGUPWJBkvQNyvkwkVKjsepxlZ54jrM6cmyxRRbnX2Y7lmd5heeEDgb0F6y1cFc+uybWv
nAKXBkBvZ32cUVx6UVA2w7NeMbcPGxf2/hlzKM+9Wn1GVbFEcfstgbFWHlsvwxWcjb2x7vN+9ris
JtuVtWGq9sl1uJjcws6azSgBoPTs9Z7pHk1gIvMBNVNNeCiKc2Dpslmx4g4JmlohHTnEOgTJLsr6
XC/jwgHOFq726kDiWkf6dSEcW0U9NM76xnyZICmOWhJ4F5KEgw7EsFvd526Q6ztv1qjamRdMKrb9
qveOuTEH5gsfGJYROnDYe4SspfldmfjedJWkWpCAr/QFJ3MxGtW+YlXUUak3ZnVGxlNVxclYSnM3
CDNobgqOsBKYEGVr7GRTZTHLMfob020Ybln0gYNocrjuYdQaZfIdgW+W72365HSzZ8nUi4Qbt2N2
FdhZ7HEqLiGjcLJngrLoxc5W1bTXSNPJ9/ri6+MHCrq/bUYkWvg4bKA8QSl6ve/JwiH1QlcDCWge
DH9yumNJewzkiUn3Uk3DvFtHrd2PKPNDv1LJr/dfvtdH8+/NKCDFEPdsAPuEGNTXzx8MLc0rnzJJ
FFDCuSbZF3QE8nPTrrf436D4wO1zQlP480DUsQjoQOljNzuRPWPzNFph2ApWLjpj4HhD1CMFukB5
4D+rbu6Pibna8eAwt+RWpJ9BkrS+t8QxLnuyQ1xa/glYV0ezLrgapN6f0uGVY+efh8MJaWD7+xC3
+9hTNo8vRvsTXZlZ6/Tuu2qIOi3BAhQszkFZhb2bdJgWYTrnzGvSGY/SWHvMwGeTRISBa1tba4wW
lPYR+mA7DV7vjZzVzB4xI3BuW6dBqjTi4dJYSo9kbXfcQuHNcpmhm/SBDfC3VeDkQdQHJK9smYY+
Y6XXK8EQpYPqgC5c1k5oRSp0Szu2M6sI6Wh6P7W5pRc+FwSYh4QD9VyOkeBRMLoZtzmDyJ4lLvtl
+tI5+E33DBfg63maTeGsSdQ6iuvBvwt43n4rROTIuT28kDC3gpOTFHuL4wGI5k8eV/Gdebg8JDTN
iRdvMvpNmv2R/O+1+I8sNhv0xOaXIT4X3at+8raClWxVqqGGY55sP3UJpTqTOHdSBL6uVux2U5Md
ahqBN6gbyqdp6i03ZEr4EQ/v9aKgbqFywfGKRhm1NYGuJ29ttjrCEAboY9vXprvK9zdlWrk8vL83
/Mbx/N+S+PMYQCsYMHzXx1x1UpQZ0yRsBEp0Gdj4aVVnTfAJ6op7nwNif1EE45DF0K+PtajGyyRt
TDOa9Yahil24GxfQ8Fvj2M7dc6rW5iPn7+udc/vjQDhQNuLVQotLxODr9Sr8wqT18Tv5pQYm7/ja
bq6M7NCU4yPJOsUOarMRk8GUIWga5b9S+f95Olpr8irRJWL8PCkic9j9qa1cEXnrQLz9UG1Y9DLX
0DJkqYzJHNauytGcahqvutr1DI8+cHVvv/HrH2crx1HAItBBCu1u388/Kmb4cxlFHmtgbIpmjYjZ
MqZwwKh22wpG1wmztqPJAOcD3e3JBrl9cgZ+kHCgsLBZ8Ia9fi5KVNfskfaS5WS1+S5BOfZYpR2l
EY3j8opazcNo3ho3Tk3aZdQw25n3uYMNC5J8Ba8A8EA2x+8v1dfH2O8/CtbEdnchWRR99smuzRqh
E2lpTCuSamRCjN4QZ6d6slGXXIxZ739+/3nbyn/95bMRYPTajODbGjzZeax5NVet5BQzGovcLk1z
dqVBwIrW+8OnWnj+DiL+sidi1/3g+3/76m9P/mNBhxhyGpe4GjDn/ZK02a6gVEQ0UO5QIn8EuDw5
pn9/oRsNjU0OwSFC+5MvdAIjUqE2HyMAdPUxrfLkyuoZEtD+ah4ULcvtrCOKwfD2di2RRuZe+hiQ
uHNF5lFwLuu2PAPF2zw7o+N/8O5Bonn79eNycdkAELCQg32yBhX0ArkE6H+kmG7TzvLvCDeSgqiX
iuaS4ovxKjEgVRlGCrhrR0HoKevYKbQDMUMzWUqE/ly0vef0dBhpSIYWLWxCAVZiWUOjGtyX2iQx
iaGYjfaXWARkFRkN0y9u5pC+XUnKZ5GI6sDCX2/tNPhcpHp6iTHQSPBeIJPiFpN7HKMOoXCUveoX
lqfsi63NPcrbIcvXne4QvRTRNO+bfTOLBZFDAs99mHzzbFJODVOkHsYZn4GZoGwEtktvdRFf7W7S
bzQBhyCsM3fsoODz8Ity3BQlGGtHL8bemd+Y2lRkoRSGeaa3ImA+JE0k3EC83GlD9TqfJrJLCPWZ
usIIGWfBZ26WBQEmJoSxoXDHWHhocmOQ58syD/s6b+laUz77v2i765BjYD8+ugamwBB9Ni91KkuI
QQ6siZ+koCBkxcxFxJaotPy8KSTVdKo1a1yNaniYHav9UjEk+ulDCUYr6tSNEzuyL8jo4gpwxtok
GgeO7khoB3OB75RtABdXKqIH5i31vHcB//ZHXnxmBoWeoCeES50w7m6N5aZRlfFT+fP8HV1Yds3l
eLQe+DDBEz3FkitALu0rpveonnqQ5aAGc8SfFKMmY/NaY+wXJkNdlpE560CRiQAh/0Kk7GHhJFb+
Mk6Gzr+uhJV/qSs3WGLTWPhBBz0rRTgkqu/iGRnMYXU9mqzMrYKYWLhljRKcY2dNX3lr2C+q4v+P
e9yPBZ7ik52wn4YjWX5ncycRBGrTMhhRKZaxjwBaB/x+lSyeCOZTz/j+A/xNha5/NalLf3CNWAjy
NOr1l0sm4peMXKAmLvXZmM+WanHoWDL7eOi1svvaqkm/Y8Ab3GkVSSGxvljFed0WKTrBjV0c4dgI
ZnoH63w9jCs6WBRSi3fG5/JekBZXoMprr+Qda23rnNGlmxy4s3B771tLoQoWTjpepPbI9VBzpW8e
JBr7dD9yEyKJjSjfJB7JThrRVeVMS4aS8UbhZ4Kg5EWz+BgKyee55ZZ9GRNlp1ibuLkGNviMayl2
p+7ZBVCIKAgwzRTRETBZkKLVjWgUc8fUeM6e/RbxOOqzlcwQANEIkNAtI1dLAT4afJOqL3elTJV/
vvQYR6KuLLWzcTEz8pKzCo38wDn/PSGzDePy2rninE8u5muG06lxKLOFwou5vkM3RkBbjYfEIO11
hEXSMPwoqaEPtpBQ8am8hQ483bXRACT60hxyyToJSw2OyB4KLE7IdWjNL1zYmRv5eWJdlyxWmP36
4NZH0x31Ie4HRq27ZNVJ1CTk2XoIVD2kgNTL4BrNo/TJTUx1ETKxcwS/YD5cdkQSgXt3G2Jgu8JG
QNiTDfklzX1YyZ0TiI67VOE+TbIyGcYPilZR1STFF9uqWoBGGpEBZyUWoW+iRXUfQ84yXmZ3EHfa
2Mk2Utriob3MNXRUJjlDF4xpwTTTfvHuW7fPCfbzyeAOq8EKvpqa5f8agiD5UjvN+tDWldq+13l7
7SySopYFxQJsRFiCxFVsqG8nTzlhpOdrXw0npdwaLDrfYZI51i1ZJISBcQw6wxFjq3k1pLbwd+7K
V7NzRAXkXIwdTQQx2veBU81O7PW+XGMq0i4LzVJNn2hMM85rR0MuO3sh9TEEHdGzQNaxvsT35AhW
7JAxVQha/cLSu/V2RO/3SdenZkFsbJGoWw49Sb5zlaXtMShANERkm1rzzidH62gNDbMsObvGtWgL
a97TBUqPBhJTtP6ySH/AjkyraC5n/Rz3IKHWddUb9pWxEBYWBhvrP/KSUdP2/uBSaMkKOTGBtuud
NpnNT51ozM/8P9i/GPWqKS7QnX316x4hXrWWOYLOJNeREFhAXuLFt9tYz4gDC61Mt9jxZOPcT4i5
rAtmUWasLIQpN74pBjCOQAVJbukD935OuuWpIHXGi7jWz59HQtHE+SJZLEcUN9DDMEE5BMgMXPxj
xIdVheqE1K8Yq1mLTmma1l/snMZ1gMiZDhJKObJH4fch/CgsfKIKzNSZmmaPgqrvEkJH9LZa1Z78
nhLZtZOK0rxRk60moIrMTwjmlG68Ml4cI1lUxIWhuuiYHzWi/tasqzex4qrA8aJlXrUiHo2eGWGO
/de6MjoMSQyXiRyKUxSG2s5C0jpHS0aIQOSPIiEsUVdMrm1hZOwbxM6e8+a4gPeJJr0rW0ftjTJ3
nzpz0e7X1lgHJv91SRSf5CRE+ojitbCUUgdthaY/tdrlpAiRPdpJ2RGQ1d/nCfo2pIppHa2dvEJw
Jn8y9hOfjW667dGZhtQ05yKt2/yja/7ba5OL3t/CKcsFEo78Vkn/49pQtbyeiEdBGJtYAihFWpFG
WOxFGzlOX77kTgH1CqfBelOYs1GHs7cVBiJbzCGsNRMZ5rI0xMyobCLtC4OV+oa8DiAGMVzEYTmB
njeRBOKfk1BbVeqDSv8v9w8u4NufTpcXlqx1cgfvGL7W1QwwPOh0GVq+VRzEUgdBrIQx/NC97hOJ
msQ0Z0bZn9FU0l+EY88PuTXTLUYOx5Dv/bsAT31TjtKFsGkOWD6zYG5Ir79T0o62iKxSRUHArnw+
6ohzj/PUWs+uj1goCkQeiLgytRyzBknSkejLzo+gGhdPtW5hdcDSOd4FTUtRNaU6/VJeZCbV9GRy
n5A6I/sJOySr46DC+oo73+8XbnjmuGyPXCh3NS37MQ0u8VlJNtnoUJXJ+5BaovreEW5snK8N8two
dzztqHR+r3A0NDyD47gknxRRDy2TlyV9SFjuz/A1ZyseUmX9okurfyUEAdMWBnpFKmOTEBCskwyE
KnUl6SkieZA8mWRixR3XCeXNhZvW7mOVzyqLssTqv2ZMjz5ZRlk7ER4w9N3NmjeHykfNhUh88Lod
3hnSgq0WAURMDISzhq5bkmwyL+WvnAAUkoZyaoGQHJTOiWEV1SSZJ7p7qTPo+ubjwXwei4UEkx5Q
HzoAGehajIwkpe1LbVfvhOWB5lOip3yj9mn3TlMTglhjENlVKRNiFWzzZrLHoNzVAz3ZqJFB9Q2d
HP5GJufVTjOd0Tj4nix/udRp9pGEFXs/UDSyFYH/y0itwPEY5eSJJlHlLsNNsHoQ0GgLVZccYb6M
Ol0gpplLGKkh11hxRX3qGFECQEoLp4BJ7gf9zLcXY+BoNm5Vm68fcupJl4CYMl8x3x8Jp/TbvbHU
eD0Li7OgIbsDSZj7wfPe3szoRdA9xT1MdwJqx+tXoabMcSYo3dEmsrgIBi3/TIBqvTfslj3//Rfv
7VbmbPgafMqOY3pvWrWKqDEE3C2pQoaswMtQ3GxKAVohnnZBT7vZmUOlxyXZ69duM5j79x//9qt1
0CI7fKvYcegUb7vCP3ZSYzErPaG5GfW4Tq/XLBEHDQlV7Cql7103Lz6YW25f3UnPAdqWx96NnAuI
xskuI2bsCSXSdVoqXfrFx3VOTJua91A9xWPQFxOVYVLdvf8h//YdgzymBQgPaePrvP6QjIX6sRhd
GckgF5dVMGufCwl4jBS8ISRMc/PmqgQ3nDB3DVf/f/+Z7Y2gDU0BgQlb7OvHa00OQzDJeHxbaLTA
B3eHKG08jrZDhnmGxIckLf3s/c9s/eVDs4bN380kH/3JyRGDsc9DU01wA3GQ4w8gfw4x4GPPGYPX
thn2A6rHItIYWSSHxp3JpEuCbHnOBjMB90AJ2MQrCDNA+cOaAll1cicip1ZdBWZD7rPp9dxK7Mmf
hn0pDO2rbknqYlNUD+siCGbLCjtSKzS0siXaPHDG1kAj6qEFrUHRw6SUI0B6q0ERTMw6AaNrY5Lz
5jOyRsHSLYkbp0wO5QF4vmQMp2tzOOn5nOzawcOG+P7X9ZeOFKAjHVUMuFDew5MucVGPgCUI+45U
3ySfOffRvVRVQ97Y+8/5S8/No9nqbVAuxPHWydai8eShEImK8sEA7kE1yz0CIOlOte1dYqMMjSjj
+zw0e2w27z/77bsOX8PyXY8RgA/Z8mRFECFpOu4GFXDNDLeRM0+ol5DyisBfzrUimD6ocv7yPLhj
5APAsYJFdDr10UdUsXZPYFqSBus1x3iXM3qfk5uBNx5hK7OYj9hOb39GBoDYVlw85PzraSKBp1r+
ezEwhEc9FmWDjxSB9Uze1ftf5duXi7YNuBKLQ98Da7H97//cNlUrJUJThKH4cG555wusA1z4UqPX
sOrT4XAoxM/oS45wNrTi9v3H/+WAQooERYMOJiPI0/IRQFe26mgBGf4O/l4pK7g1FISFWtfbL+8/
6i8/okNPmgHKBlnjsHj9SXWymCu2ZT6pty6fMpWa6HxTD0p7wJ3HyUr59O8f6DNV5cMxpUKd8/qB
1aChEW+NIfJLp0ALO9XHhO7BQ+e5C8iEqfjgeeZ25Lw+kqCDuIDgGehuU8OTV7JtFle6Omumr7lU
RSXpZFwSajBSHY6VgyGNYD2Uk1oeUPZpkqS6wH7SSrTNGHMAX0duWWRinzijupZzgLDBK8CLbVGk
6r4YNAeFsVjoqy9tIPR4goL+0TzjL8sRafCW+0EhQUP95DurVSaNhbDfKKUDfN6rubyp65w+QOfo
AIycND2fJ8BNsimsM9yE60covrfHOpuajfrF2QYKTFde/2jppqVt7IRVIpMs6v3aOsz6In4N5KvR
PkD07urIMd5fKX952dlJAb5uDFHHPN2zReAtSqJtx6HPolyZXJ1bWbF+kPf0t6egtGJIy7u+zRJO
PlrrDYZJxkhEOvh611MhRUhExAfRHsZfrl9EEXkeQ0qLbfoUZsh75dFUqaeI9sU3Wsn9hZAdTXDu
Gme5GJBeG5oHv3SkYT50MEbzzLzGRLnsS90lXzUdq/4jiPSbuBVo4SB7ePu50aFrOtU8jmsfIKJF
XDwQEn/j2404+kvRPg2GWFTk6pNLWENS6xhj8uIri6DhpqLUR3dT8+0byhyHcR1nM3qaU9ppM6RW
lo/YeALVYeMTjFMfcdmYn7ollR7zKql9JSwRroTezvNPvydL/LbKM+OF2hk7DYHm2EveX3x/WfE+
I2VjGyBCvDwNDZGjxJll4RiatOSZYO/lzJKuda6P87oLcm6GE5qHD76It8XDpjVhVET/jqHdG/Jc
pfnVnGY4n3EYn6VJCgbELrGrzisucs6C3VqM+mVGXNfLv/60QMk4Vi1Kd/6Ckw0GB6bWAy3HDtGW
+i35uwxvTDgJ6eSmx8Xph+9VU7TP7z/0NxLq9c4MjcsjbAQpB+fc6auHyjzdemS8esSRE6rrKHO4
pq7BMiI5XxOso4PCIdQFDGwSakPMmbpcjcvObIbP3mwWIyMLG7Paomdmv6fF6NvotxTOCrrbU0E7
Uxg4h3qAtKVv/8wGh+3LMhKaMrgCnf3aESkfotR23UM25ebM2SeXq3pN5Afn7NsjHYEDh7qOEIZX
/bT9olUVsSc+vUNNjc6hJ1BoR2FFGECSt2fvf69vHvX7uknoGQgwFK+bUvafxUuZFDWEYgzZtTk8
rJ02H5J+cuiOZc6/XbCc4rSStsk1YxPCzl4/KceRUwP9xsifgm2bjA6mCr2eSMdvGs/SSOLOEvLe
Mhu5f/8zvpV9sFh9fK/MfUHZvUlpoj9gOUmSrlHgVvqnxiAH1lroh/e+2x7XZXVvqwYFoLYyymOQ
Yl1LgpXujKyzQzWANyyLTl7Ldts+3v/L3pwnpBtZ9M55hzfh8SkOVA9qq+Wjr1GBbv8KNpJ7QaSo
df7+UwhNOt00qfCRQ296ZI/+v31S1jilMuuuxTE7t2j+9rmBGSQaPFGZO4/x7JfBq9ov+uxsqixn
7tEjNuRyHwixTSfuJe68gIXQZBUFGa2ZELpx/y2YS/97Sya1scuaqfGvTG7rzW4qdf2TpnUj8eRy
6HBR6ZB+qJA6QqrNok1oG+p2GxH/7GZn9tSZGG9a8g8iDRkzEyc6TxnAwbrr98ao/Kug6JKGtixd
7lDH5MFFyc5hZ2BQ5nJarpJmYV6qr9IwkH2adY+aifQz1YfMFNefqlO5G7VZlekXfUay0zmpmvTj
p17JkWuursuzqXRHN3QJrsU2G2gJIzv2+s2BbSl5VIxFvXsMen0SrykL4hcQGecx6ObxB2igtTlm
NSkOIfuXQGfYE9sTsv8Ia8/FlYFZjya5ietxHL4nVWJ+Y5IkAwAem5+oVjN9eWesO/KOh4TBAY4U
xM64tX46OGi3xnOXMzBwO/sl72yzxbXXqa9lm9i/GDibF+tsohbV+lIEO6ynJBrXS9VcMQAyiv9i
70yWI0fOrPsuvYcM87BFADFHcE6SuYGROWB2wAHH+PR9Qt1mvyorf6Vp3yuZVKYiGeGAf8O95x7X
ooRdAPkKpy6J3uqJxR9UIZ0uj5H4UnUZv0fhDqGOb8xCJtrTHXm56xJjPeFt2/Q2RkfhpJ2+axuE
x5EzKmSskxLrF9EK/aVRN9tbMN/EBiuHwQ/Z6iwCIHIlk2jop/Yutefpm2+KWY9F0C1f1Zrg8saM
WL9og3SdOCuVr20yF9ccSAIXUgxPi45Vepwg3kwofLO9txLMuhvMFEQcAqRuz/DAr7albKEY2YUO
WszTKLgjpOEIEmS5zA21pzJ/2rnq+k1CKz/QIvGKI2NZ83Go6QZ5yILwahytZnNBlFcH2Io1Fp51
XU7pJqvFbV1QN1p7kKptcaUaPjgTuxgGO0oAxNihkaSetcuqaf5s2fZa58zEIKXjiblZzPE/nxsI
A3jQcruDx2Mk942b+c2mIoDnguBIvBYZrp+B7XwT9xWEkmjQbpPiyeyCx6A2s+ciIFIc72GbfOqs
Ez/7dZxM5tABUCRqNTdcJD6tkCcMPacGXRhfky8dJ/JZOWLB7BMt6gzGvihNNfPFIt0l7rpVfqMB
GA51aVkkS9TLWEZZNgTfmKhqwIVGqbYC9AWbf8fmgxl7YFhhN3mgfQgTYXRjYxPE18o4EU26jxw6
FCWPJCZbGXx3Gle+VSvj7lBlFrAegRXsZCwq+LFMY8q7wM0IZtV7NyujZvAJBxpBErFett0WTiOK
KLAVvjPq2z5FrX2qKD6vlP+JCjsS2c0Ns+HU/MMd9ff38W3ZYSJQBblue7+Sg3NV1lU+Mey1Uwnh
h7O9a7V2/dN99LfajbELFhQcoaiU+Y9fXscqQUbF1pIl8TCxNu04Ll8rYzXCDM7ukbPU35uVP55a
u112VdbId7QGnJmm8kG130Rhqyn384JgxkR+s2OT/N42mvaCgT7t/nBH/e729DwTqxMYd+r+X5vw
nrnbyHZX34BN8cQ2NYX3IqCBQ4FizXZi8UfmkufO8yMvnuRRsl4+CJKLHyaRlsPppnsiT3WAWsYa
pPgTPPU3BQxNru45/HbElv5K8KYGrQSmkGlj1gUgI1bz+PZF/w7g4A8l6N87IL42Cl50yzeZLkvH
v1YwqCiaSkv6aZOx7o3MBNE+Vadf/GAq4t4NcyB3zbD4G7ZF6SXDXn4a2fD+oTn8+1WOLZOZ3T9L
GYO1519/CXKoLC5N1p11bWq7CdoX6Lf53XKUfR3ZGP6htfntj2P9wTLC4MT++jfPI1NI32MWOmaj
dU31uv6c7bU8YEbA2hTk/xnVmqePz5hdC6YcyjV8P7/sBHAbBhpQB7xMWoNLs6zxTWu1WC5Cz1KS
IBNvPyWr/9iziYo7P+Hu+/fF0t96udsvwHwLJaoZ8PneXhH/Ms1r/HTBQouZSm+8JsqH2gPNsXof
TlH8GIt6eoOi4Lz++5/59zPMz6QsY15DAAoN019/po6ptzb7BkZdXhZs0PL2AL8gQIqaen94wzm/
+UINA+IrOk8aOPNXqHUCmCCzWbpuWGrl+SZHvILFvrPd92mCG3LysrF/Z+5QpTu7cJjSwuTKz9D4
udp5su3HlojK11wrzCelpaiCcJysAzDY1nhxNSOR4Zw7V+xPyYPOpr0OG6fGv2Q1HQMBbW31z1VY
dr5x0RjuQAuqF9EG2UeimynqLPrk0zSK4LLmow+UC9oCgipV1Pd+AlUqdOdeeFFryHU3O0GVR0Vl
pX4s4fd9LB7YpLjWrPbT6SlwWbZONg2bjUJGafhFSQ6tdXMz6Vrm7DwrHX8ye55IvO/XjiXbFHTp
ZUTBIx9GUC2gcHvlBSy+xvzmFA7sP40NfvdVcMqgTRvEBlr/fPH+y1Fj9aDIY5R0RHP1XpOrep5r
/jptnJBiofAQfzjav/l5tyAJrjWmV0TL/dK4+xa8PLRJFDCBobCi2YmGMMu7Ye14s0UcbP1Pr8zf
nGwLWwwzLP7tOGR+eVvh23I0g+cJ1e26XmcutBCfe3NFKdN/NCort9kNz4LTdtkyEutQGSM290r3
rQ30ZY9uzY/HQreiQquJqvuPHzsSGByye5lUgl775fPQ5OQHwqYrkpDcXq2MpX+hRo8Jluuuf+iz
f/NaQXXLs43Mg93qr84DNQDcgBbBzwqKMcyllOd2WPUTKlPJf22yXYK++g9/oPm7b5xO22LnR50B
/vqvL5ahKbJcc/gLxyzAEiUX101OonQze9va5uhSoCdpvvWmynzNpIZ9EkwwCCmFEDLK8nxczjyR
XHNLwUALFE1dfmv9xKpYBBbyFYmWenIYwa2bDuYBzM9a+nf8O20vZi43xCMgIbkDjtb8RBrMjnDQ
RqKd/v3X+HcBDY29CSsJ25ftkhLwyyt75MGdEyZ8G58QlC85E6ktA9waGpIhgjhNuvoGoNQ26Yhy
LasshAI3OhjWGrc/dzL4UzbYb6pIfh9gpgE9t67/ambpDDItEE+j2xRtmVPFsp8JWR2lf+jrMST/
sq2glwc4i6GZlwf/+cvT1eE/Ddp+mjZ6uhChauiNiheEsg+LJyYDDCsiTrZfRfaxMgFSkeHOk0RO
XqcfxYyAIawSKzvkHYDo0IZs8ahTW3hHCUsduR0PptwM3gI+CKv7K5gpHWpPPs1QlmCP5giuMmjE
CUvGUwm2G36gcJvvdL7Gj9KcPZpx3RGPWHiLs7cE2X1ZISUOgTz3ydbXdTTaxZTIV2Nt0W2VHjq2
DTIi92eVyGrdLgCYeTTMwvnTYvCf8/O/zBJR9bGK5I5nkwUhyPrrY5Eqzy+SvHU2qJmNJgKp1bxp
a0K6moZyDuWhZ7wynDMffc0JEP2VY1cf0RPXz0XiueDSbJE+UHr09jZhyzacodLUH2LBCR21pceg
IuC3H2Kvl0Hz5HmF9GJu1Px/Myb/DwvwX7et1f8fCxASxsV45l+xALf/w/9gASzzHyxDGcdz4ViU
6z6P5/9gAUzrH0hrOLu3SSAmo1uv8L9RXI7LPzINh4NBJ+FxKfw/LIDxD04KdjGWMSyzmD/8J1gA
7rzbtfKvp4/NGGKX2wjDunltnF/aCNBUaZknpoOt2QQyj3Yx2Bqz9HbVsHr7tG/9EIX9jugeI+oG
zT842O/GSYJ0zJK1Oskq93bCFl+lvrohC8lsszYOnPFFOwQrzhmzJW2OrSrIuF5/EOmw7Gu/qZ48
zQAsNcG+ZMp9lKjXQr+AP4lhw4tnrWCdiQcmclikHH3R7dx6nV8SX4PTu2IoSVyEXkyLNsGUuyjD
CxSLVcGDCrYJ4KhqMYB7BlBbz6kf5jWd9mPdvrd2/5AmRRaNxFpGyQ2oVq1fnHK6Mdoz/WyYq4yk
xpxAB/YV657aEvzX7lz0Z1a4TP2phvuLLiFItw3fELCgdDrV+ULsC7LoxhPPEDyDTV1NF5MB1n0x
anKHSdzbCqNrjiIV1sHKBmsr4KjvmS41J85IGnW61IF6Vdq+THqcZU0Oo0bPhhN4T+v2PsoAn9oC
VN6UMPiFzKQx/jTdzchU5wvpxjLU12l9rvCPnXKtBVqUDU1E6T0fRgvnij+uZ3B0w081+HtF7fUo
0vGIPxgTem30GO+NcyFXh6GsebaogI5FnZR9yL8/i9PJU/FY+j9ka9JpC29sNwj9Z6SSYn6Rpf09
KPPupLy+2QZd5x5X3Dv7ZA0+HG29E306boBzmttRaC1ldynvALHqsTZDL5ucCTni2lixMrr72Rox
uXnNV2Aa+xmsL8fAqoLDIhtqgL4ggiTxgn2+DgerAqCLRAogZ5NPvOpKJ0ybqoXIleN3Nr4GFBEx
46OosWd4VyvM3AXH4Kpl2jOwWHVf+EH31dCrFdyOrPbZJJNTKh1gcRUyT0bN405X7keBa9weKFEN
7Uw2BQxyGZVlAyWU7xGXESEpYJkN95w1zjEV9asLGZ7DxnfREdUBkrEzXmgV0CQ6WSjrjDZAdlCu
bIRWdnBXi3xBmG2se6jJMtadStyJOR9g8gydw2MRuAGPp91/UTMZWsBRG/3IZEie8lnrXnD7bCrW
bAmP1o4pEePpNjl1XVdEzCk3ckWpWgzmbuwmPsGWwkTa/h4c8U36mlrfCKSgF7JMpNPp0Me2PrRb
W5+4EDO5qE1jaups6LMFhVre0KxEPcSN4aWYPeaoVkid9dIrQ1sUxtHueSZ6a8wvRWK5D5XqJ1gb
mft9KpdrUKt4YATd5BZc+kozIiCHY6Q7WDvMBMpP5a71i91A8a6btHuD41fc121L523CtmPmmMNN
z7oNg/B5V66DV4TDADN5ddR8z+E+e705PK0Ee4VugzYLpHLxRiIl+rZC7VUxHCuMrpHRLMnOxrqR
gO1gSjkOlXMcEqNhfk82Ojz6XYYHPYTvpBj7FupoeR8eY/fTOEp9z3w/Z1zdzZeuGxRnCknV1rNb
gTcIm2YA1veB2IohVCPzJR/u440WnMRd7r642fK+9mAkSfXe4ZlLDukIcFD4sOP94BGMz7jhVtc2
kPBFhGcLTD5x2TsIE+k577UiLv0kOMokaW/QScO5Nm2iPaLBZWRdOMxz2+zqYZ7kS2lop1ztWmTB
z3ZcOJAoo8e8/OpQqV2Q5GOlNd2L7k3OvqfP5ueOzlnzE0jaWs3J1WdBlOA4DHdj7TbnwhFqn82o
z0dZX2lNtCgIennN8Oy8GN7IFtSAtj8nCs6y1k7HDi0CvbDV7iyrN84rm+MdS2gIGGtJMuFYq+EG
3fXSMKvsmOkzSgYo5n0eiqbB1deNsCmS/qMHUYLTNy4z464O6vdlGQ7Zuj6X3BNp5x3nVo8LcmeN
4OZG9LjCFlIu3A0ZD1C2sRigrwwZgX/iMw6XhGC9IMdOzXbDNq/V7N+nQX50HPw6I2uaGrEbyIpI
mRoiIqMArGUwTB5wyVlqeK9z7U6Nr5MN1JVMNXY0D/YApqRBrhpWVGjhDfExB9U9SiSsGfMGVi9O
GYxuy2B/BzNxKIzPsfAvC/ZJVEoK71Mm8+zByyz9LoASSexFRcYT/qAGycWgomVGfBHMTUUmyRQ8
t6n/vannOlK685K087SDUYNs3ZloMsRkzjvYnuMJDmAaFuOEe1rPfnLC/H1AA2RGjmzzq6bpdWzO
oGMTBQE65AnSXm30f1HB2PzOqGDkpGSKTf3shLUljdMi1IUSm8bL6Kd0X0Fgu4C1J43I9J16l0EY
i7xJ+o8si9MPtgbGF5fAFF54had2qO1Q/SS1l19mpOrHALvZZWXM96YKaz+rxfrMvCXdpH3hfnal
hbNyyDg5AT46PAWaF/fKdPaaO/B2LvUpOLSdtuylqOTzJERwXTy9vevhCcowu23UWG+KXdnWkjN3
+99ck/RSJFthHriHbgjAhSo/c+/LwnkztX451C4YWd4HxwwpEQa+3o4aeBT7hT1E6Fbd8NB17Rr3
rIsJSFm/MbzwKt5M9HMzUULnzOjzrxOv/m1j+U9NArsw8VmyiVSFK7sESIQl051xNQ6pjy/Mw5QW
a65bf9IIBhcO1lckggnIIdIXKaQc/UDWU0WojuM/3mjT1woYOHzs1d2Pen5N/Oy9Tkx1mNv1XTj1
vpoB3aQdJiuWfg6mk1J/nopZPyg8XfsBLP5WOHPzWtcNClIuZ770TF60acSrVOVrcliHyT/PmR7E
GnO1TQvnFXYTlEhOUBojzQVsC5l1N62Z4IlqwTCw0FNlCrFhGCY3tIOUZy93wsJpu70ideSV2C3y
SALOED4pb/nIx6R5Zy6O5qH15yMCuraK/B6mZp8FaVRYfbofsJPRovgPpfKyLXku7NqIco8pu9aD
SQ7cbjCm+ksNxGXjKG6vcar9OB9ZifYs8nYgtqNcP1LidZc+1SRHUBuiyXYumsJ1uKrshdk6oVvO
k2zqrzIbn6oSdLHubZUa78HOxYBAEyxwSX7gS3RCGt4sMoxajzN9eV5hrb4OM3aLJV92QdUU33yo
pFHtDOLYi2y8xyx45y4NDMwSgiikVPUJCW66rr2hManWjQoLnS9YvKX3qhvLV1AezotV4+t3W6jW
zMsYOreIwElFbp7xvzrnIAXBkzu6xFAHOX0YF1aL5mSWLJ9GystMi9SYzN/h/Ogn6WuE8tgG+65q
wilUf0st9PvmCFM7aLfM0K9dYEbQCkPXZV2RuyCnOaRO2z6CGz/Y5fLWpOnBHayMasCOe9cnpcM+
moX/ls/z60SMU+fo18nDmmbN6U538UBCESL8ZbGzMB2CHei8cV8n2ZeCvSpsRwxCcniYBjLrkro/
OnlwNAgv9CEmRtOYjztmt48+qPPSqbb9pMVSfNMHL+rZlpdiqUJ+me5rrflfBzJwMmJDw9FvXka/
/ukvJhkfpNAInlYx+VerZQuz9tpFjPPO8tUREVecETa8iuapYF5A1iGYXdZcTWI+plNa/xinysW9
6M1HOQzOuS0HPV4ztzj1TCSv/bS0vOHtqMgT7D1FdYsRxeaaeVl/0VI3DzPdvUNO8q713L9zzVbQ
tk2+Ld51/Ep5tW9S+1XknQx7g7fYGrBQH/PmWBrNrl6lHgoHcdjMmGGuDl6bx0KneS+zPsVksVQX
T/nWfmxz4xYbVOyF15b3sB/R95IUMDlnKw2Md2Mam68sSa/pPGMRm2Zzl+AH5hyJaVcZVvpY15P+
wa4MzA8pMeiShh9WpslYMCAnxiUdIqMbTC4Gb7pbymCJ0TwALl4dC+mmfbX84WGuFKP0tjA+vLzC
wzlU2Q8iDVgsz3rxKdb+OgvYQtLj0RnHV6Al4iUw2u1kF5ELw8UQ2GAbfqn6piYojWnjlfh+a09+
d4XRxuACFIlc3KSWngPoKsc67hwX53pDvTUCQNVbZztJy7sQbeozL2qlc3LQUx9z0fxIhp6YhmUx
L4GVvvQm+KMEkUc+9J8QwNWxHiorRijY7XIDXyEE4Y+g8HEYqakvVjZ2XYKL3HdIZnfrD4ZD/QkL
Zo5XdY1LK59iSk9YQWWV3c29t5282oXADbJ9j0Fl3zvNxQVI8rQs3YPrtxWoc/nQONlTlmZvXqUu
bofzmFHnJyJlGKwp4nMt2GtFc+R6g4sKQPrYcQNf/JF6gddRfsosbKVIWFx0l7oLKKg6s/tz9oEU
IORJO4nzwrdeAfzqUc307ENIS713NmhuVaK20KJiRI9AwRo3kviK1vlS18rc0Abt7cnaV0QOiKEL
9h33z65yeKghdsH29ZuTPaUvo5TacfaXB5j2n/izRKzXfrlzx/YD+0SYDM4P3yk/1DT1m3a2vOe8
NPUtZOwbIoFXURLAMhpYohnQps+6W+JTLat7Uh3ukkT3QlNZe0P7IBwJF+S4dSbbJdawPc61du/g
6vhQM6KYziyqg2+zJakJ4OSTA5jmrGO5zyfHekYtDjPc6fyta6lT1ysOlwf79qbK2DCq/Tbk3QHF
fX0CqlJc7bWa48DDV1iIwT8hcXgKGFfGToIgpvHarz5BOHt/9N19GZAJVSus0bAceLcG672l1S/Y
Er14tNtLvoBa5+85Wrn8gqoH7L82dnumGw2saJq605q6tFbU+CIa15vDnsczZMVQsMfSa4rl2n5h
z1u9eL3RU36Z2kH1Vf9K0oY4ax6w9q5HuKFI8HtQpAW0kb2uSWyPmZHB3KdDvVFwNwKJxn3epmko
jbyJpoySQ4HEQ/cxjT9IOCn2RP0UaJ7z5Vw77oskn2VvkdH0mTRG91xqrhlL7IM/utpyj6O9iK03
22QgmgnYBjzLUZAMNYoIK+GdY5XbxhXlm6yK4L216uHD9AjIAG//ozAH/VD6kL7WBniiVrTMVHzG
Jlnta+CK9Wbf2/Ww82ZunWbK2iN0rGabVFYZr/W6fpZZq+2QZc0b8numJEwqrX3kqxmjvgraTcqM
faMv7kzo3YCMRhej92QPwPGhGWYPU9FYj1DocqKGCCLcq3GmlRpmhrq4yDaoqod7a5TtPd24f26E
PoV6oLwTGpVlU6GJJx4LuTAhKEYo554CpGnWSCOlKhYrOO7Kc3OSGjT9GeRCfkkqICI1AKtLYeYR
0kJMAqitCMFJfVTnWj2+yZGvQc3BcrD1Rj8suvOUV3KXD5yWdFTj1r8Z8CnnebWK2Z5OgzDvTNRG
oTNOsx0rD6hKqMOriFq5Tp+2J9sdJQxBeIaOJKkzischW98svb6k0yCvOiE4sdWUnMzUA0fYKOO7
TLpkwp3N9Y+2te7+6TelxydZ6WmuUA2VGrrEWqZPVW+B0F5Y30VBmryT4NGAy0COGZn01reenlVK
phH4TI4WM8KeEQzoY++Ks96KzDJ9N5E9U257o4kMKr8EmqeQrmpWFzZNYb6TXN/vUxfMuKVaPjc7
f4dkq8I80T/JjILEwcdzot4EDW+v+Ydqq6csWd6h9Z+DBFnUhFAtkqOJINbFJSRI9tB7z6IUHQ2b
nipdj0vte/vRK/RXv9SsILRnw69Q7NjzAdMopDdMYkR5FTjljR5/Kjm++UWNur93m6F6JcwHEh3x
kXxixnrqONynBLjMXZna82NeZNarX+l3nWxtkPcthlnwjfPtPa0zkkwFSdhOm/Rhm5jnSV9HTuG6
XB3IxfR0IntooH0fYQyQOpRqUNMDkzvRCQqbB0L9YEqDxM+YV+JeMnOfDAQUFISsuYWl7XQyo+4I
LLr6lKFS+FvLKpEAz3Py3IrmZ0OZFiUDdQJ5tiUglIAlc7eaBTKw9KY5IwuzhDt66HDPkR7CdDp0
e4ssTLbopPwSrbYEBo3k3DMJBZtcEv2Hv1n50xlhxva2Ud8wGcSIz9+se9TbZWWzTrRyHoN2fqqQ
op37OTG3xHWnh9UE89jSh7y7RCtAq1j3nci6Uz2hzqP0vXd141pmXvXcOj39EpnLoWon/wCxmsJz
9qwL6CDrZOLkuLB2149KLTMBQ1DAGxAnAU2ouYOsUEeFmTL8tLv9oK0KpWjjbYl+4guuxw+W3N8T
GD9VllPhCkjzunw3IFvt28DlaZoxDEBQZC7Ro+7eFeMgN1VZuaDbs68zOXVm8qwZsHPXYzo10Qhd
oucuXo0He25uSBlAhSXSBCGDYEcYfEOlJx8AhTCWVnfSFRd9be+mgEp40YkQR9XGFYHjXGrwVd12
iN16+MKRpnfMnAeS6NRNFPpGY3YMJopw76ajo1Bu/Lz5yQwjQlrwJGovvVE30u+JyxfhV+5WZDbY
2rUzw4lX+KuhB0cFpkNnPRoKu/xJ7ksQM3MXX+oMiKutCxm5qzGG0po/DVEk22QqH0WSjnFXJdOr
25nlVZlSrzbwILxwJMTGNbL3lnHK1NqPUEhCqz42WnHSNT7IoAp+SrPZMhvZaOV6y8RwTWLL+hPW
tY62vh2vriLmF1NcjaSFVZ7vkKFOjkBQkF0ph+VpWQ0WiOnyZneoROksfhpdv21wBe/y1qvO1UKS
pDb5gFbHdp8XQp7m9hb9RtrkggHnsvT1tLeGjHfKkIpTGXjvnjsl302mnMh2XvCcyufUxY7BDWoZ
p6nuP2nNjbAiWQgtFerTYsmNrcQMCx3dIdRhzO37Lgn4x12eZ21kaY5gKz3oZcfwtmi/0QZrTWgR
HnGn5yuvHPJJrf6iFr3Z9qj5kRd7JdkZIHcM8MvtmNWfri/KfgNilagn2FuWuSEgBSVlsazebSA9
pvMmH/N1l1iORlcwJU4C2KJqv7sQiq5QhbTymMAgH2Iiav13Y7T6NuQV2Xybgy7wcYt1+acCMXIE
q4d4SiOagOG1SU+PdvLL4iyQrdb5K7x60l704FX3UMiFNBnZ0desR6dBUlcO2ZlXBrM27FaAAYAV
Ck+mG3u29F2pYRN2HRVc07SvnyYBFnCt80CFWuAQUZslejQm40BkgM32RpQFDMtm8e4DgzbP19Ps
pLcK1IRbuIfAMkDNFsSIaLn9MKzaCf/9V1C/FROV9biiYsRp4+0W77uyeZTILWAWtvwY8qJ+HRgp
33m31AZNoxi3BuFtW4V6xV2E3AWLydpn1QIS/XifBVkLgaRNSYTpp69Q2R6UMRaHta3Jflym9JGw
tMhhwxU6Gq8h4FrlC6GFFCOt8rYJWzI0QWxjgqnYrcQqsm09dqVdHUkvfRVGahBPVYwRyq4lNpKK
ZGqTPUdVM+EuVOJDTJOPBjk7pJo9GLMefMMfM3/0i1Zc85X7LyzWm+IIKXPsCh45cyKPhdjRZHio
h+W+dgpeG9atWCnd66II9oUDwFM8EdBILWfurHzNDkhWX+hvXjikhPay3W4s/R1lcOz56fPgr4dO
BA8im6yfDL2QLmvw6iJd8gRlArMHIRsci8Tpnv1l9g6Wrn9PJwTWFRhnkBFWsW/snL8K0RQ0k/Za
zM4Pe+U2Jk3OuiMpIbTJFGMGqjOAvtGVCDHlRA++sxLIbdxYRIKECascogb6BfkRmsDln7GyKQ1n
P3SkQ7tI4IjJczdD3jySPnRI+oRdEYwSAh5Q+eLBGuMWzRChHF6x0yYSh0PZ+C5CdvChdVIPW3dM
03em4OXGn7tya8+e+4aD2+Udoyc/h7LSuMRr7U0nD5n7hOt8CQ0vF4+lHKo31m7YziloaZHFpZ/z
nysKEhZ23wySqUjdEPm7XhVfGc0PqNPFd5/TzbUemoUWwrbC3JizPSlFI/cQeOyrWmUA06t5RuA5
MO2m9Gly/zvXXxXnEC5qY40rPxGXwnKWE9P3Oe70vnuy3dK83L5B5aVEP3YWOXmyesTSfQtDW+1w
0hhLTmj7w5Rce3z0DRVJst7VRSt2bd+jaBrdPF7T8dC7YGQaZDT4TF7cWRzJuQ4rrdynFiCPKiuZ
7oEv3sq6+4LddohJqbUomQu5JSeZ3azU7j27qYklb+36zgR4Taud7x0iGcLUhvW8dv70tZ9078mw
lP5lKgo3TBX2QZMG4VHUeMRmws1vo/MCW1GWnVk1Zo9yIfgJdpz/gHR5OPeq8cgtD/ayaQJofqhZ
qhzhHDHkuPp7CsWIQCQAcHWgHXwVFE/KLwjPJnyPaKBiATxk2ssNDoW5ZwBxjj+wPKWuRIWimd+4
Lc2dLHAamR3LzNBvGX8E0AeI6n6yfM09WTXoc7crz20GEXBqM+rZqv+Srrfpm4npy5U/TEMdjGrl
rq/z9qXL/IvSe4vcE+oX5C4mQvImIQXGMT8wcVhxN/tRTXjR1Uz15hsJG044eFa1SWHWRcKjF1St
3hw4jOLqu7lzShYufNwGIUlgjwm/+DHtg80Cd41DCWAs0tkd014K+wS4DzNFTUROW7wqCR220jFQ
2Ja6NLNmHyXQlH3bLGSwK/FMW9hv7Ml81gCKhK3T3Aujx0edsx5Ig97ZeHRT4bCwrcrg2dvdzBVn
Jcx26yGmRRIZV0xCj6TN31xyZxVOBpU8uA1izlYT+q5j5lu62i1KtuZPI5q7GQoVglcNLqbo5Moc
3YS1h2rrYkv2uJCRv6hh+KEmBXxc0KP3t4i5pnnzU+w/9B16bFYWUR+o+eYuOwbJFKPkiceeKNea
kTGELfNZZmQPq+IkJax0ivhpfUjXwr1y6TfxanbWptBbyJPTWfYGwC5yicOkIzZV1enB9IcELSCn
rFTsIzrtxiW2+oMaK3qz4SEYXaLa++acj/JKaFB+ycGZsBUl6ihsJVMPwp1ZBHv2Cyi+fJ9OWnGX
SIELuysY3Wplx1RUQKJSMzPlgPZozhekl3KX8oQe+ITu/Mk2Np6P+WDUCeG+eULQxJF1zJJmPyFt
2xlZMXxfCkU7PafqsQzWlpp1JEsa/wsTUzNRsUP+MtYVo5jDfPW+OgwET0aP4A7gx7YXdjhzZBhs
k6+WU334TWc/+U1GsuM4E6KpGijLqRAnPxuKq4SbR4XUl5tVw2JeL3AbdcnsVxlrum9r4x5vVHca
Fu6rzJnB+Oew0sKm1/3IE7b6dIzShuSGxPf2qisTcvJcb2Bh4bJvrIVZH2CzdTEy1fSUeN3RWMUt
j5IBZem/961a+a0yblZgTKpMhhhHkhaWUA0v01rx/s/2adZ9702PT2TZqFkSIF49eviKyvHEgG2T
mcuzJXnECcQIDRdkT/sGcQxRQU71WV0cvzI3rfFWtcyTffmkOUxRcngwltbTnzH9Ve7K5L3YTibT
VWnuFDA5dzSuavaJ/xyhPcF3fOVxPU66elr9AZ1ba0IIdRmojTHA5KiGn1PwHOFNiFtT7eZJvz3+
t/S5LBaqxD1dW0wSuMdIr8POBHNL1iaOMEH6k/HpkYBn8qQUPsvBFCVb1/NQGk4sDQamRA6GRJTt
1imnrSRa0bcOtAOMF7RjBneX/XPNbJ8FYVLtDArNw/rflJ3ZjuRImp1fRdA9GySNKyDpwvc13D3W
zLghMpbkYtxJo5F8en2ePVJ39WBmJKDRqEJlVWS6k2b/cs53Kse62IUih0/BRXup/FEulNGn6zyv
zCWD0utAs7yVpOM9JH20tnWtdpnLdoixEp8hnOJZG9ukGssrgfD90lIBx5UTJBdbNVBew04s0N4A
8uyVufMiZlGkGzZnS9vv/h3kZFSW3PNuOPKUxnjQBGKGJeE50R6TGZV/xW1mdt3HCOxgy9F4gXpt
rwyWotzbzksfsDip0yT/wW2BSKCs5iWdTLhNWvmz6tgJ1k2Sr3Oznld+Z34HAHUuqV/by3TsFM1j
Oq0cS8WMrH3vjeRCXuCcvR6z9GYyt15VL9rMpwUXPwUtSlWV29BuFzb9RXnHlAhdr1RDRByD56Xk
WFy78Lkjv1nhIOfjCNIv+pZ121TIvadwh+j4YNXQuQI5zrDyFIkEHdQxRpWRXAjmYj/CydqLFHva
AHsQKu896i+E70rr2MprhdEQZcP3RDxu4silHryEozYl5M8UZ1+XzKAoiLoueUKF4m5tzMczNfVw
Bmq1cU0m+5X96FuGdbtT/uhugkeZBz8MB4dFPjKVjUCMuRbrmsylZG3T8Mo3YVwIOM5+Cquj0cYl
GGyVU6K4cbrUftDMe+5bGJbyJKCi+Kp/C9o6VojFGOyGwYR0Ok0OJlZzqdyEyf+I1+y+AH5hE37s
Ypb4tsW1lolJrRMgZqfQyJ8A6RZHFbnNEjs2vRJ+Ph7d1KCKIR5X5MeYDr/KoqWZeVdvTC9+2jzO
AOFqYyCwPt4GrXdNHf/RTklhmhn6Lc2hS1exFT7FNrjKuB88YunDgg1bMh9Lp0HnhPUDLYObmL8h
rSCUhnPQvkGeLsjrTES4BFiXvZQWd9l2IESGqFxSO8KHImDqTdLsg8mijyG1f6sA10ZTtymI9Vtm
FrdeaPIl6sydqzUlaEgYpGsyhPbRXmPjs8NkGwy8kSusVbP3jFGxXFVJl+zbITZfCIXNshV9vhvi
Vst4nd0qCh7dXPKmm169cfu5ukmSZg9UkkjPQnGfYZmcS4Nlxd+JHyHXiwK4v+A6ARHsaUpJ6sNS
vvbvg00LjcGymiiIDGd4cDs/X3amdfGrlkO05lUtDXNVhdGTrL37ESt6vJl2vPeTuD0nqB3XfhpO
zJGyN7RxZKt7/RvyMVoCoeY9DDlEwTlXc8DWIfPLNeKub5PU2lnbKenEwbQWXcOQfxYCI+xQrwMv
Izetq03w/+4zmchXk2No7PUt44HDftge6rx6MEf7QojAy33+CdaUVBecB+FSgODdQDyKFqHq2XFV
afgyjSNW3dF4aKXNoeAxYlBs8ligt4/IzFhnzsjKfdZceYw9f74EMl7O3n01DIB2VVni0TImJLqV
j9Ymf5YlcgXTrZ4qI5rZEvvkbxlutLBFw4iLlr3lDmdgVhBX8FB3fbI1kntIYszDskqq6aMgoWlV
I01eNi44XpEwWcv65jT41KtlA+oy7tAgahKhH6knvaOvTMXtUxonkMTuNrf/vFJDvKmdxt5UUKuX
KhyfyonurTeZNAPDW/uRiYwaV81isJnU10bMDnxwQl4pMjhzC8+1D810lc/kNk3peKAuaY51XRnb
Vlb9iU/EX6QiL37GKrHB89fBqUyp+Jpa/6g9oXeZY9ZLjGmwUGMw9mpu5y3buuAh7ZrvgWXCoqxj
vYbzml6NAZO0y/m8Zv++7sLosygVNV0Sr0pkW6RCh3pTDPfK1aEqY0ATnUJTv7N47XZoOrk+fUOQ
YzuEq7I0iWudPWbzs46vinksOF3LXUnFviWqHPMBMV0LYqomUIiq5cDPeklF6q7mZDIucgoqrtOy
ia5EW7RrN+N8aO0W2Jw/yGcqfSCmjI7BngM1apO0vZFxCDunphSi+3A+8CXrI6S3+RzWI/5+T+Xp
Ogwid4+LlNIoVPk2s5Ri9V9kN5G79tEMbX0mZycguB59i8fu3O9XgUeQHpOv6VbAkfjSYP/on7Mo
eHYH+0oZOQcAywZZUTD2LEnNmN3Ijylp4WxIhG05cXWQ+QyWwqwr2IGuDH73q6HFazCJtvxd1XbS
vNdRMJE/jyj4tz00LocaUq4FtD00fDVB89gTktE6dqKrqI/q7ozTfkg3/XRXfeQ8pMEirUR8lXY1
32obfsICHx3FGDG+YbKMmwRsaUnwEreZnVLIABQ2g/sRjXa1bda1qP0N73O7UuH8WbtTv3XnBAdq
4aPZwCmdPzpJ1u1cgtvVHFztMt8kOK2fUzWHN+VZ3Qrhq3l0AM3DuEyBMO+loy3cAgF6EIP5HilD
4zES9jNOvvySaMohrMUnjVPhZg222mS5+lU1zgUOPUGc8HSXRWA3h0IWRDtHrKmLCvC1HTM2A7OJ
I5shYl/N1hnP0j42qmoRBdZVZOO0G6pqLUr/UgaM3v3hR0JNG5FXKsJx0/XD0eTbSbPmVxXGb1nL
CjtJuhWTgFPkhftR5WvTZq5HbbiuATAAuB4Mubk7sSGIeCI+NLEalj5JljQ5k3Gcu7hZZXjgYMjb
cJlJhTziTeZnouC974yGd7ubNiC7yXOdtb+xErwSXkwJFLIDPAxj7D42pHNTmyeR9avzM4WuoY6G
1zkjElqDqf4FiI/+CJ+0t2qBMa9bYYLcobgloB6nxskiB+AHBdhNBKTHUrTEwc6Iu2Er6VwWGcRz
bjaVfRPfKtcMuB/xi0I4cadLYpvflYtzvDb2ZjaczKza8JA+NDVwS92i4nNO5LA/RaX7gdeGK7p0
6BvbkLBVksuNzZgZ9Yt3J/6RPD8/yCztlnYjW6S6RbbNCnddDyOXNiJ7D/ZyMObBL+KxWAyIHgIb
SbriV2u0xc8RRu8CC5iDpcgeHJq8fC906a5tuyTto7RAI2ONXoVMIE+eZvS8oLmPfybz/SklQ/JV
aoiqcizzPROT6s5SpR7mTvR1fykS034pZE5hn6SIfRqV4GoMHZYLVrQRhmH/ZMz6aLILOvg5rwcN
gvFFbLaB8jmtQtJfeEyIZyoOdh1ku9Etw2VUiPlHktqMPdgZf6OgqM4OiZvPKXJZ1hKGsS/ths+j
tn6RMPdZh1S/QVpmFzsqf6pcOWfalenNBE+1Q0Ld3oho7rYdKpYPjx5hr+qmuZhm7VxR19tHm0CH
U8eHe+FUZncBgJcJNt+kbEu99zMpP/o2RBGMMiMcrYzvgCmfmFp1Ku05eSiMqVjHRbuaCEpft60V
7qo+NN+y0f/IkqE/Dpp5sweTek+qt/VAbFe4ckfnBn9d6p1scvEel90IW6NKnnhfl2xJSzpLz9yj
jj7JQv8uXb2fidY9ToSWoyoZyHrPVU2GrOuM37pEAZbmU8mQadpUxAesXDV9Gf7Qrzuy5W+hqpH0
S0IpFCEgN3+YmC2agUXISA7DvMSt9gQvBBQCogN871W3sn35hlTTfe8dKadV3WWrrg/Ul88B1yxm
BMi00rxeDPkZUkH/qbepb5NsrSlcLZF9VLHBIkE7wcFLuu8OFGe/YwBVbCpD+U90YPba8uJhU2V8
Omlav8NQohU3Ul6bIDBXdTG9VAawxpDx0DJ03b1tBNUD8yDnKOh8kBbw7k/Z/NMnjf2+PA47Ji3l
k29BsCNY1pt2nfbeAS2Ep+K+5gjGsnwhboE0uhjTwDzwpZYS6Ynvx5zf6fBdeWJaDnbxyuj0Ttko
TXLjexMpFqRyBs5RTyS6MOaN7kxU90WS+7u+chm/jKIj9YKl7U4MgIRUZbGd8mf/J70HG+Pe21tC
HfvGRmdVR47aeaYbHS3ZOFuf5Nd9SiPL9MOK9kA5s6Wy1LDBv3gE+xY8ECcSMJ/APSq1v+3KwCdC
nbGOK6Vc4DkLrtHck0nQ+wbuYHtmBTVHz9DTos8SXuAhSJBVUi7kOwKXs6X2EV2bFFy/0ACihLSZ
9fpM1an7LFh/6KXWbptwC8bW2xB58VbYIWpezZSRc9uM35mZUBh5rflUsLxfxkYcLjvP6x7zLjyE
gtDDMh3PhAt+pnMNNkuW2YllaLi0pBZr7MESsHFJvyP81tsF6TCva2QRy2GUn26uX+uUPljFEplc
o/adG4673nDUGoCetam66dmzgul1TIwLCmwG0n74olK7XGSV+XMIZ64taoNlat7Fw02Igb58KHPn
KQytDj1TByFGFt1ywATEbN198SgitmUZmeuhqR5trumb7mS3LQwnWluJme2E4VXmIkAKtQJboV/s
sr6hNnCJcws7VLP3DezENNbMphBwtnxghbDWTe48N38eDtgnjwLVBtT8aV5XCZWabTOBCsEl0WYG
MFnmqdMrszWXhkn7mrbeKlTCX8CT6fdoOFNiChqOHW8OXnFiOdxlDeO8ymh2jU4DcEtEkCNvx0dC
oNDObTP3lPQ8k4CyXb62sFf0kq0oP9HPEKMonZ9xQQbDUMmzaaTmgyLOBKSXE/G52NO24O7ZhCYW
i8qlokEWQlveK84bJLijaCDNztiq1ECP65HdnmRWfdV2Iy5dgNJexBOrewOOySuycb1rh3o8UXqB
rh2Nz3lI7rMhSyx5qC9111Dr3FPp7PBea5HOsg1noU9el00Pf8xr/182vkv9XT717fd3f/5V/4/7
v/pZIYdL46T/k477j787p58ts5Pf/b/+qr/8S93/+vOPUVjfQ3X/8jfMstJ+uqnvdnr87lT+9x/w
b7/y//Uf/rfvP/+V56n+/p///bNSZX//r8VsNv7ZlXf33v3HNr5N+6v8/P7XX/93F1/4N4DFd2KV
48LFMsO7V+/vLj6D2F9BvO/dzgz+zyNf9R82PutvJuJAWAqu5VrC8+3/a+NzrL9ht/M96uE/rH1Y
W/8ndvj6d3ceH9l/mKr4V2M1aDYHH72Jtd1zTP7u32HTGhdZD/yjBVG0oyQcIiPqBtH1oWyL7gQ5
3/yveH//7ieC4ADCAkPXh66JmfuvnlUTjUffVSCrcmLa6VVdzA6z1ujsqhGZ/Ma10/n2T9/Gv/2h
/xId+VcjM38uRFkB7ni+ivv//H/xyVYNSTaRKe/psDPKpWyYCnr5EZ7agrgwjGEx0zXP9yICpNI8
/oEOj25tIrxjFG3+oWub+UcsxPgW9kIHm//8t/dXS/39dxdaMOCp0R1H+ADe/vqJiEp5ETRIFFVw
vuiuy86b2DR33oXRGVuVOdc0bS7BQqv//Adb9z/3Pxyc/GSQBtYd9wu2DRy/d//c/gnckCrPJ6sM
1QFJTnB5Kryo2zgXc4skNUGElxK30S0o49qLwvWOfjFVITsCp+M4a1lcYKgHS5Y/Mpjv/yt3s/VX
5sKf3x0Ed3B3OJvZcwvegX/+3Tkj60Ht0SfVEWme+Mws79o6HVqllpJ90TZF6u+MFgHJyvXaydva
foJ+KXB4lmjCunfl9inbbhKszwm5wwY1pBH+VxHqFu/xXz5G3zZRgEJhBwFPmytM71/oBAVmqXB0
+TCwUbn7FKM+MmQ7OzLwxvNltl8V9tK1RTj0axJr56NhwMIqLvf7SxuU+WnKYvenRz/Gogm4+c1A
tIQLNpdkGAUtC2B0HO4PkRoNtmz4ANOqQz/0C80tJrtMD+Ds5CSTbROHebIaA6OfrxQE+XhzwtT6
mKPKc3a1HSkycWpY4PI6Z2DJEVhUQtyYXM72Gtm0SMGYVwGLLDsl74D4srgdh01uWXN2TTydjmyX
SryIUSxJS0IiGdwn3r3n909+66J+qYGrfPiGIraqTRuj26vc6DfDRIDYth/qTC6jHkXqgrBzkqEI
fWPHPPcVaSCq7uzLhDxh2uMZZtwGAuDexrSkzS6ZohgtB74ef8V+4hWUjiEvg5dYTnqaUvduvSO3
Z82Bw39xrifMD4OJupbdcmHf2m6KV5iO3IKJYZeenZlW7lyyf0MCYEISXBhjTpKKIe8oq7i6131m
6/BR0q5HzRYSJ1lO1WwjtyqGNBu3k2GaH7HnRmx97JlfGLuAXImJYcjp6rg51FFsOZse807+PHR9
dww6LciRkEk2XRR+6owotCZ/tXyHbKgwDoOvHMmOXrCUZ3BgqRHudTj7H+bUdqjAQbIRLkRy1tVz
es7pOTLdIwiKkToShZ9Lu9FxpCEkNz+DNiHiE7BpdA7iwNl4Uz2BTIsH4SAqLMkBQpG0RBdGBN84
xWrvzEbMM4jqlt5oZM4fZSq5zVDXv9JKayynKfrp+Z7U3BWWdcMR3reHCCUok4aM+vFZOQOe1lZU
SbiBOGMt47Bsrm48li3Amb58MzhZBmROifdUQ34a9y5J3qDeiljfAumkE4u5WDJobsPUXZNsUJEb
innakL11ELTfRWEUI8iFSv6ae4fFe+1F7aYzZcYG03XJZvckR1UrJjCOeGmadcqM7ggS86jZ+31Z
OZVVo/oOXYs9fLqoHM9mm5nPfm9SG2PBJzVqmEe8nroVD33kFvvYU92b2yqxEj3dW55aBVo5h9kW
ogIG5QN//mm0Ef2ya7iPWBtCWIxq2IQyKcgSpHnMlk7dW5sRJCJq9gBlZak765OQPmj4Peb5N/wM
YBotwK1iWQ1Zu2PSqDC5cE9scN9/eyxMno3MQRRn3NssfAaMpdnZF8+krDNuI6AhPVjtaNzX+T7p
Y6Jeu3NXP2WOge+lIYPwTVZEhaeEf7A4aGzS2ykIbXsBwDs212aMz4pVD+fXrKf5gP7NfXLmzP1I
x6m8ELs3Lr2mifDllD7Gsr46VRVkxUXNzPpYY51AFtR4AiwtM59+42Wl224YFNSbqbGM7wqr9Jnl
1rxWVg3Ho6yi5IC2kIl0UCn5u+rmlPA4QXDDlDC2XUht4E5p4yDcjn7lrrq0nR/Nu4XXygIHREeX
LccMZ8156g0VQtQzJCkQOeol1Y8eASdmu6ZTZhVUmtxcpjlfJBpibrW+Z9QsfB5WOi9xRi1Jhplq
4mtQWumWYYQJgjLqO4AvvX2T8dyv+GTEzu8CZ4kJwX1twhrVdTqltKVJRbMaMvmhxbaRLKLYCnZZ
EvuS6EYnPUyqmZDb5m5/quLc2YvSnLZQau37FoQQiwRa6xM3f/6BSEOcCUcfNkUxRhFashlPJEyI
Fl0li5xHwojAuxizUrdJeIm5NEmqwloSBvI49GWyHsjTuhrlmC1cU6eoIkzQanFC4jtP8fwu4s7B
3VQ53oax/P32iSsHlxzhz8YNrpWq96kO53DHhWxE+4FXoVjh4Ew2DU8s77Z0HjofyUqoPSbwtslW
0UtYrMhMrYzO7Q74y+9r3j164GdWSvZJDtO00Ua/tWnuG9/6LPL5sTbDbyxMj1YF5VPaH1McX9pZ
b5BpX1NYNnu3JWPdES3ehLxD3SRUzJmaWE+s1M+9ZaabLh0WiAM0Bo+Gv5KEQmJFwCMSaWtt8Ta/
RAQkbhpm4huQXNlumCAzwd4Te246sFRxmn1HtZWsHSNutjyDDNg83X8MaEjwvpIOyu2DuAuu2Lxw
AtG8VlmLCrE3jV0ywVTbmG3A7NAlQg63jTupaQn7oj6qzBpwJqGeX7aVrZC7SLIgm3mDTM1Mz6Qi
Mgu0jMTc+Klu844Bo4wwvMLUJ6caQMVTnZLEyPmcxPs08xBV56LI3R3MXzM4a8IDgjWiyO65MjlU
7ayGNqVlsdZzo6JHfDvzyokFMn0eQgJYQgYQrCpYlHRj756GJpo3yEvHbkupgYSxZUG5xJQ0PkhN
Uga0AMaVJzHVI45I5Mask5mvrsKGQEFG/M6ws4LWfUABRPk+AcP0WWUXXkKWmz8x8gJ5+5hFfOYc
g66wlk5SuD8bdmPh2i4S6B6APmDl5LE9bHzqqBfe2eaUTeakl6URsP9uhxJJI6KA68wBtEGuztht
IK3hK4h7Gtoo8NdTa9nBStST66DTS7Nnn9o+xIBVdA7yV/Bj20Abzs03UsKeiPv+jQ3beGkUynAk
Emm5x6kW4+ZDCbOUvt8tw1jaL6Mngh+JjbHk0JBpUGICT51q36ci4uYYJpz9JgI8pxxw1w8xW6O0
aS8VkQrJjtskvwRGOP4Ee1s/wptrMRCYAfy1ojwLl0kPorKDL527/i6PX21oEuS02b317tIGHrEc
s9WPcut31gmflOy2IzArUp98su7PHnb3kS+OJ4Y/XtSiUrKNfpnmbvvmNUgfFt44i/VkqJz4qPYD
qei4nunllsQR17vOloSSYWgmt5Yge2edOygOdgogxXvN2HIRtBI7ZYNxaYFtrDswR8LxS9gOHlJZ
AYWoEqQJYhwPXsGAXjVaIt2uSDTTdfqW+VR+c+0FB7OIGzRHNT7IhQrFtHEMFxr1yGDqNHjimMbZ
cCgwACyiGZRmZGr/YzLJqoMS7q1VpPYIocH1BfPkrjm79AO70qOe8uoRzoKeWWyJYa/HMV43Rh1c
tdtbzzJxy2PRWw0+7nq6TnXh4ALIy3AjdVWuiTWkvzTHvcH25p3WlMzHUI+3kFtjS4y4gZa1cOZL
IkAAmjg/F40r6IjoGZuvEtPAqbAGCyaG0b2gkbF22eSw5An75GzrKr42JmrArLv4MKNPBAgQ1kgD
cIh95uhZK394UaV/uZGqXqBVYaPMvZsp0y1F3LQwYcZtHQNbbuAP+alV2LBqs+hIyPPsjdVY6jwb
hb9y7+6LWuODqHLUhDnxEEipDRrGpqifWVHTOwci35L+R0hnACMiTaUFU7M+kbZsrcO4Vw8Y1PDk
e+i3bD9vl30TBAuswt1FSBntNapZzlo9HSd0Uod60MYzJRfgHrc0mLGzWGWAikxF1zAKV02S+Csc
i/brFDf5NhD1fMRLr1elcj8SgqmpQ1Sz1iHa2kLiOpCR+G6cFgkmYbqkkEZOdGyMmRVPgmWuJMPw
YhRT9UykY3kuUCKM3FApNJ9EUE1PxCTNSupN4CdM6WvfW45oQXaSPfmqNtR0LEClPiez/B3qoPsq
dMgIbRiJrElsdo1+amuU/DrawgXJ77RGg3I/KUMspdWpSIqvKaqiDbV3eXQAynAwIx7sRSPepYim
ZXxnJlOJdw8s0VhSghTjmfLSZSKYM+I7BcCNZGQxeBlfcSq3nSPnm4La/Oyzh9yNOLg2uYboTLIb
Eg5QJvMCz+SMBgexgomZD5HBVH+GVIbffpvPUCMYp5qEDu/ZXBtnCLxyO3VO8BI691Tdvs/10cix
fSRD/hoQg7SQrltgdcO3MyAuQmzSrwzgRoe+ClnXa+HRWgF2aMl6MZE7hTo+GS1sCqpic50243yK
as/a6D5+4jsBLSFSARw66tgk6ld20SQOTGO+Hyfz2jlIjAVmANqYkrV54UNxSMu1SPsCik7NIzJ4
aERNG20kwHxM5kQqojWnjcGEYj6naSp24MpwwlFf0NCV4jP3zGJTKP2Iq4upKoEXyZuZGtc8TueN
YQffTPXtA9+2tQ64WvYkUmzDWk3rtukfJiCZR84CWjdtFE/Ua/NOOn2OZM/mLh3Tk63caVqUhRMU
97ATtQ6bfNoOsJ/x73G9x7zeO0Zf0Ybi+Gfh62QLPUe8FZkfnptpoLKqEkyjJfGnvkbe1MnwowuD
J3uAjFNHyI7r2iIn1cqrjWdPO4MXCPe2I04jcN2vMs/1G7QBPoIRC+c+0Ch6p7m85lleFOwNpP+E
wwhPNEoJuBEFiZhUPtHOnecfd2nRpnMEIepkaKKQjuNi3Qx1vpwJx1L7YPSQRxRK9RWa04GvsJkZ
Azs+XZPT0CIsgpjiw8zLj6iv3vJxDL5A9GRH/sUC04NKvH3UKPfsxHVWLpK2dX7EqnIOHoFmD0bu
Tr+kAWRJWzW+rkhPzQ767C+nNu9JFkFbnweUYb9yFBxXLzOzQ+MYzrm1S3F1UNgBoaW90FZq3mgo
XSwnEkF5qeoDQEBEqbGRWHuCtxVmvECf+7Qdb6DuWySjIX9bINdghC6ekIIZjDYc/d7iXP4oNK4t
0+hVu3VLLf2F7OS0C2UpxaJj4rV3Pb/j/+gEcKhpxEKV91L7s/l1T45ehyqYvgRP+Fa7wbhpfRwQ
aPSt/Ai7nvxqQ9VbrI2UICH5sJwKjmP1K9PzQ5zWeOQblJOFeEFlo/HPVC5F59yHb9WcW+nSL0z3
ezA6EEsqappbV+fZq5j5SausHtQNVM90GFufQaiU7WfUjOFOWpb4UVUatn/pfhlpXh4cFm9LA/Tq
M2X7E+rc9NRkdyWrJ+abDoT5luCmWif1qHamaSYf0gnkd10jpIHRQ5nV9luMT91hKObwhJuFGqmX
9XMwNCjkfaLwMh4aRLUmKU4ZvPaxJmCkVL29JXUUPpAub+NERjG215sil/wzRy28hDehz3LQP/H8
ANxPWKSQ1gy85wM88GBuOZHaZQXpipVJZcCuuofc7RBG1j/GFksyuGsDFX1GTjkfeL1QZnyGJeav
vNwg3ixF7H8QJez+xQg5oEbce2cUBiyPZ9Ye8ZJdPiyyCb/FY43nVu4GGEDGZm7HcVvbk/fta1RY
jaWzM/nGT4VA2vCZ9KOD4H3A+Wrd4oJFLVOdrrxgx3ejtXYbbaEIN62DpdqG6lzNqCPaO32XDDQ5
Jq8N06c/ul/zwwrRr+E51uodErGSGxxh4TbqlcFT6M/20WMgfRtke19tocVlaOQ4RoizooZoh7t8
ytANixYnxoYJHtUxcQdecHSbIQKq0aIp2kF/CPt9OTNwOdV2zCgNhdhgL6zGtTNQ+BbW/D6gy7Jw
pG65+diqVjpUV47TUv5qep0y5pYEXi7uD637Qye0Qg+JHHLvNxM4WZOjNQ39RP+a9RyeCyNn/b4R
BSX3QnptbV0cD7YmB8vQZZuMquVrsETxjEKARiTM1WPIVR0dfUfnr33R5q90Tw0x4GbhvM+t9NQ2
Rao3PyAgtNNt6tbJ2nW186B4y2jPMxvxXDPec2AnutZzXE1jt0e0ZE1MLqLu2kInLw++rfoGMT8G
aZKMi1OZ18a0CIPkXm5W+VhuyyDB92kM8S3BspkvOBIka+oEiOeyLOv8d6iYucJhcT33xQr9Pocl
1nKmJ+RgEVFq10wO7cDqmzUcUs3a0HDA+1qQrO4IvRZGx8xgUu5E47FBaG2w3uztZr7XjpBoQGJd
M16HeeD19mLPGR7RWPQ2kIeOX+5TdpZLySjvOap5PAkEMad5Ueu7XEWyXcbqHicOGh0Yr9Gdakgx
QZQzenXD8sxNxdYzW2a2MZ4xwfrzMrZ89cbCAzShTHL30SNxFfKca7D1dSMPohOKT+vJxSJwpipP
znHMAmIJ/AwbPl4h/rrjgUCcTfXps2iVWi595QDAh8SVmIsciBumhbAAQEJixaxWMIJSUt6pwFYh
0Dz/NosUjD7+oNTbg21DTFbWQl9jN75vNEvcYIU3y3LpZZhZOFZYRiy4W8bnLHF8quQZcjbS94kL
ZHDS0dvP2BN7slUKzoyxqr8Sp7UKNBVj91ODWLx2QpRfJLyoV8/WITPwurs4iEu7BUpKaEfuDJIm
KwuwVkpEroP6K7I6YC/eGKAcbZnTJuQbapg/bocmJYfAQll1tW0xuUs1lPmroH5/m8iSewgrPyyW
eDGgT0hUCC+InrGwtiFR6AuKZf/X3OhwYzAp55YeywABXu0PxVvaw6ei5un89PcQottcWYmvJGoJ
wDgL5s8lIg2HK+kUc99uQ8QAAL2DaCKBnvPu1zCELs4jIwp44vEnrxVus5RoJxvUwzinP+y5ap+D
WPQPMOPiLXMGHhniM/xg1VM/xru+d2d5nIE4aUw8cRqskNoV2Hudglc5mwthbwvCr665YVj21W38
QhyJPMhb3Amune8NOy3JbBoan4s7ike8LEzjQX9YRXgcy45RPfI/DrZeEqWTTz0MPNSEGNI9qsQ1
vRoPt86o91ceG+331L2XnSmwiidiqUu8IpXircAqGvHOqcLYT93AUa9zn5KCkFQGg0g2eFr61Ft3
5MpTrkZjW+zmtpAPXdCH9kWwQLUZSCCv/qqBreTk7jj8EVreStJAa4M20P7zvBPsnXyPMrO9tUOb
92DzhxSremDLGXRwupcjRsH3ztWiWzTaQ64eYS95Yp4b/EqbXr5PyLzHbVaL/NWm6Kx5WaV4nU1m
AQtFHAzDdb9ArANo5BLw+gHJKP3xzZokqoMuZLiyN1Nd0lh3Br9Dv7ClB1AoB3GTYWuAUSdi88Fp
0asB0iv2ZOHxgqq456tLMHcmWx9mUo6cgrKbnxgWBIsAUmHSPYl6I4OK6jVrjOLEDnOqV6HjOA9O
2PBHU7lpbnXfQkHzIsNbm+DixSrFYpTwxFtRvzdtu9NbpOhiRIQ859wYbcJ2BeYE+bWVzqduWQy1
rhDacjSiBJpRpKnCbi7INjnzuITVijnHGG1ocIrypDKtT52DGGYFxseff8Cwrj4n33c7wPiIqI4u
/dF4ww2JGmFRaLu5s8kmvWqDqnnR5DlVy6ao2HNgZw2Gxz9brP/N3Jlsx61kV/RfPC68hQggEMDA
k0Qm+06kKIqaYIkSib7v8fXeUHm5yCSL6eeRJ7ZXvVcGE03EjXvP2QcyRp6fmssqtisYgj2V7ehd
gcMDqdFOEhe5yR7J1Narwrs0GaQ8WRdPsoSg6G7IQva+pfasAeunbnfrxfRNTgniLMpd7IXPrSdj
n5Qoaroytr3TaKBdBO7L7b4pFSzTtukBpxK6l4O3KWu2OiQW9niBhQcmVtUW3rECgIhcmi5/cTK0
kp0hcrKw3GB/ugiELILz1PVy53ev22i+SbyuDq8ap+PjVfm0dBfmNID27GiUyHMc5MlyUg54JNbz
s5Wdwm8OEME3BsLYtsmbl6Y0YEwai5F+q6zanM/HKZXBo1wc3KEbOQVIEVvRdD/N2EyXbxLFLocA
Qe7NDg60p9GuoJW9s7HVYPgRWIlE55F/CMvL3tIBQovltPR9hqBmz2CIEkenHneJ4yX2nbTzc81O
8YTWFxj/ZhqbvL+hK5+0X/I6lvdLD7xlBzfamo5QvIUKdig+xevewGOaF2Az3GFFcwl5i8M+PWpo
DT7oLF1+hbEZXOJuEBx/lTpHWrI82KqMqbDb9laHS3lSza7aqNBhmtM57klKuXRdoyrFKSlw5RXB
oi8o5riSXM0kTGX1nW053a8U3gGvjwd4GA1tfcMcO3sWKP1e2gViH1/VDDgjG2oQHVXinY997p47
Ve00WyNFAuwbpJ/5YxjMcLUh/AEN3KFpRbiWRtjjJtsLHhEsefcGpe9WY5w/0WmE2Bax/DOGLBek
qaXl5YDt7lQPhXkd2ZbSJxHaBXk2BjMW66ysmm1cJt0Ji4E64VjVrOTbpHyqImTyAFlHYzqaTah4
Tl9HP2G1JScG6OANylnv3EEme6ZQb/iOMLyzOcKNEk6pvoo8ksAdaBKYSsn6S7f2pIiVCNgkj/Ms
Wu6i2HBM5lhrHFSIYPvSXezpJKND+FN2cCWE9tJrviDcqDrKKCoxPfS/RsvL6BsyimLoPSQX3cor
91PaKDVj6RgMWchJ92jwai+FcpxH1wv91nATo0w6rlWIxcEWFcBJiQLrblFZ9MIsm8VODJzYotzE
KUhLubKIssU2EA1RB1/XBjhNXYvtuKusFoASJIY660seq0j9ZIiR+nkjLnjX7R/BU2Tbvu6bC7ks
4akoM4ZjInhQLs2t01kFRuLj+MCLvZAW9zCP4sWNbYIU++GeDPKZrbBM8Vv29QXz0/l6qiIU/Sj9
49uyGxWmTBeLHV3PxG+CVmHKRCThWEb/NZpt9+ecjeWFQGJxQzOVF38Z6+LIVI0JpbXm3fBCfFpN
gO7F50+DZIi3KsBXY9oW0FpjPNJO5ZRbD+JI9JRbrXHG4A0qc4Oy0Eji5jha8EOij0Cnartjgs6T
07GfTurOnNz8AiVJCRnMdPWG9dQ+AQWAbjDjoH9j9/M8otgfy8slqLxTDsjZNyYOEEKJ2qPJhrff
V6AhLEy+nncO7qr8McXEsm5GEH33Y+VqeAPJ/OihmMOxwJApoUEPwcAY6eh2bKkx1p+Z+sWM4c2h
WGWWnGfnymAnnwvphEehCeZ7NKoXQ8vhRBVVl21XiZD/j2gUOL7IdkQS69EX7e1O4l+L9ewj4qNm
C4PyLIlpSrUSz0rmjsWB5Im32hykHSC0Hc4DKBIkOdH7SdEN66VZIKPetEnNSk36iTpfgn74NaIE
vTHMXF8no6Sy/FyZ81Yk9eeyCj0J0i+cE45W6z9/Jcwp+nhSy9wx0C4M7cL/JONki1OD8UcLBAvu
TjG4B64pzFXu8y85EFclespxJT4tSAyaCNi3V21ax+vyjOlzN9hrNxPFJ3Mok8Vrg4Koa46iaey/
gulliCuoqRFDICtn6M+Jb0idpdtFs2M+zQhVBw5QMeLKQrdT9aBkp4xTx6Bjjt/cS0r1xLiZGhqv
SPKCxH3Gbg4tjZLdLKgP5kR0v7RXMgLqlUN+tQUJMT9RWVl8SWhrQHnBZXQ1iKq/dznlEiLVUdZ+
KRtHIAMCQw1vuM+Hftcl4zzv0nH1UopOMZ5LOBjVT95srwoSA4rJxuGjo1XmmeKrF/dMUGsCrk/N
YE4NpkpjXfnaGZZTZRXO7WQl5I+knBWexmlkr4smlx4spRWCfIpLvw5tC9BjaMAqof8HwgkVFkyn
JjKFAvtlDtF2bov5lARPzmyTUnQ/EPlUZyJ1auYmnK8fkCzWxRY3vfGcF25MrTFNWh8zsYofnayQ
6jhOBrfb2YGYf2XkLCFsbSaswukA4GiXDIByNzW65G1X0YnmoFniFzbojmFeJCyvPs1yyFmcZlIa
x55umnNvSdlm3GVMCNBxGwQvUIjndFtVXrPKXgn/RdKKYA4Vt5VjyECuSrMhymgLiNRj+UY2ozZz
1jdntshM76ie8AZX3mxOx38+jr8lM/1aom/I95Wjb9Sm/1Zf+ubfOn4ur37mz+3+/6v/hyJUB+no
vxehnjaESRS/X6tQ1//CP1WoaE3XeD7wNoQtO7ACbcR2/y1DFeZfKLoRoaIzJQsOUcG/ZKjqLxKP
FEIum83dcTX/rbbsu+g//0OJv2yJ8XFNqlt1b/yjPdnp35Ghci6xoagKFKiaiNf9VCGBKa9t54bR
gZSPjlDIKqpS7jirGnR2dX5oqXu7rJN9wfX4y9fYilX3uMprX6+vqXSBrUVcr8WigBAuWDjry5CY
AYRAR50zdMfYBej4WljMIrDO34kQw5XUMRGm2J/P0KLdTqqC4pCRbmH0Eo9StnL6Xz3CD5Sr+xJI
/k61euccZaERVfv7gIdkeykS9ASxbn7UfG5nzMM85Cd1fSCD5+2Os94RZKikRZo8aIbAfxKYXu04
om+FiWqooecT1cfMWFlHE7YbDljlDz0hEfr8l71/Avw0zYuzaqAFqVVvn0Ass5gpdolUPx2hViWk
7pDGyRkM7uRlPyIciy3j0Bb3wY90HO6jLYRYD/mrkPPVj1wHLW1mx41fWIDyjSzHLtKmKYc75hlW
abx8/hvl+hr9a0P9c1MdXhHJh8V2av7ZcF9dr2sbxD1xWoPIKiKySON0uKc+pXIvSfj4npAfiMyl
F8adxRDdQ/TbOHd15qrf2mRTYmhHM34TUlAVOwcPmd5FzCQSBLgxR9IgsZ2vqJ6sX9FYmD/qmBnI
ppKLe4d7TtQnn/+Yj+4dL4il14pEohZ/e+/QcwpIr1XtT0AOL4qmSY/zlqFhHqblruhprnx+Pe+P
9nzv7mmq0vX9MHk75d4rsiiHCWzGNkWOUXsWhMlKI6plfxPHJgOJFGr6cYmTGe5TP8GbtjLrO1NH
77zE78hU1c4tUK1EcdBmWRJANrZbYBGUhhOfGUnozLtYOzyW2ivmZwsT0/e6tw10fzYN06jNQ7qW
qbRbYJVNSu8mTCDvzKL41jeSM0ikXLpCuKlcwDuc3y5JjSU4QhedPKusJvyCjWoAB0j3DhOyGzH3
Y3yCkBBYaXI79eD8qnYwf9ZAr3luImtQWnpNDGllbr3bDmocstyuwNOCRYmE2gGPuruZ7K7+5sX4
GHZllZIvIMoYNxMJUdGGjj1eoiUJanVi95XxK6CO/MaaVkENk4Ig22ppb9IezjCaKdTTujbtL0tC
ZMcO3L950uIVUBfxlGfkjnYVkZyxWT8FWePe24QyLNs8QvkyooQHtqvh/2+nHvXSlo65yUmwloA4
gUjd1DKyiDCeWwSqjHrwCo/FhA4pDxb03GEOAQ+ufmMqf8DnAIEEZcUIXhjAwU5UEbO2ohqjS11o
ed/kWNtX9gTsXqy4jNZoa6fzjpMLrJ6ZWJNLQ+Ki3UDzjfRqunfjk36oDA2QgWwZ8iHocWy8Vvf3
o6xYPiPMTYyc0Pc8tiPdQew+Jl0ulA8DWB1Yez9yEyEC0S5lywI/eQlTdpqVRwiHwaXEUCYQM0V1
dVUVbsudkEVi+7oeAbGExWLbR62F0pB5SUv2i+fqECZ9ZTHqoCEVI1fje/5G1TqEW9B7Sb51MHgH
NMJKi/8bouKDV1UL7TCvMR5RsiDN4AUHN2oVPWml+G6ti45ZLxEhZjI9NNW4uvBdj+xhazbHx3Fg
LoHfNZl+6kqh6hmLrr6JVDs71cbrKpcmIgM66Ox2vVzNESnCO7ODZrtN+ik7jnpnRR+jWRn8oStb
6uQ5DE6ceZmdI5p7hKJUNI07345bQcAv59ddOnSJBzgwmsNdH8XjZTxm6csAUYhZIdrMBzAJ442z
mD2ZB1AQXPTtaXgFkb8n3oL3ejziLJeTmA2R7BrVtnVvjix2u9mV1WkEPjglVMLsEWCPIOs9ZxqT
LZ1C54mUvOVrWtmKhbLp23YzqyL+rYeeVmko2u4RGi9sqyibyu7IaqyY5nCsoMqZRs04rnXr6bQP
154ZjDq618CwUZuAMzRfuOWITruuUsuW9qRYGxOU2o0FXHPX9RlO00UvTUlDzXJ6XJTCOI86VxTb
0Q7AVaH6WxY/j2JCDORQ8JVHKrYvSIsYQGz1Rd8yznIIuuLUBWigDxllb3Mc1qFfKIP4jYLBO4Sa
rpqfEov+NCSpOr7pDBcIeNe36I/jNoc/7LilQxQF00ZSA7Km2BalHHc6q7G7xgMp1jge+WMDOjxf
V0DQl3ystHk8VHi6/bHKTyrTDG7X79k+XmGH0O3bYXg07Mp7aBc+oo3AMQU4aUbGwZDKGwrgBbn3
7JGkurB9Qi+oJ6HIY4GmD0EXai9v3Sgpq9qQ+WvMaQG4MyRkg1dU4iyi+Q1CDKeAs5mdxvnSFiOr
ASA5eJZNS2tBdgsMOcbS6jdMku5HR7VQHo9Dq0D48UlvBegi5XfWAAKl0/OEZSIt+1uniAsYz10x
9QxWk0Ji6ddD6I/jZA6nCGKDawTnNj4bGnzCVzpCfwXDY1WmRMAYIZxY3XbKQutBEi37tZoDE7rA
LBn0Lsw2T61uBLwEfNKGm1BKh9CQXNGmldCmNmHU15fMpRFcwLJP4aVE3iVfYvUjGubyl5PQbN+q
FnUoKz5xldtMAr4jndiYUR7p6Np06yzdmUQeSuZUofq9KKNJmNNV8kefNmRrIM4hPqOr0YIMBe0z
XxjCvBS9m5FvRoHDKNpRreXr2Z7cFx7nWNzCQlNiG2C16fBY2uhg2i6Uv2FMIzUiRKL5Exh039Kc
/bFE2lw48Ykp9ZHZ9uZZyfmAoKguIli0y5Pxu+uGKQlIelGAlBqE3EWl85J+JZNF5jwzjhT+0xbd
JBpT0hDcMfcJk1S/BhdK1i7A6GEjXnMCxoCVHFx/xD088m0zSDl1SRBSbGLGKkYwyYKrB6bCmxGF
EsBg5hTl6vwnHSZIluIicUZOvBwg4ow/KGKkOOgFFGEL3cSAsVnSGU6nYKZ1HmfAp+cguJ+pTFt/
Kmq41K6ysgc2LYQkDkOWHSqNDLJMFSxPmD5JDuENne/y3qy5G3nD9j2LAb/34jAwQX9q2hAmusxr
+KcO2UNDntaWn3a5U6PF1PEpLQCQX8yH9JOrgxTkiBgBmgc2EiLeuIbmOc9WXpROJBtYdetPoGps
vpGYVUYYzzV2lDhCv+B7aBgfjZDkUcYMJbxuZ6n4nuzMBOs2a+slHwjHIAwSFjcV5sJy2gO7fzQd
SYczzUr3l/BCQIkwHaofg+hrIs3C2b61lxXehdQ1uaC2asgPCQbxS9fafHagY2+1SQG1MdsheAmJ
zQAm70pgJFleBg8NA6RoY1tWpbZjngYXsdtbvxG6dLusWMofeT+r6yCiJUp4k9XcZKkhL41yShgO
2tkjlLzpxo0R49HSC5jyx5PZ7Vhg0qM8adhYTFJEUh2WmNFwJhFgRjhHbRVoU0O87s9lFS+PSkX2
V6OEfC41TDdOkcywdgUQKUhxcw7mOsqZUQHBdS5tq7DbE+ioiLEWkVQ+N84EbagxcuAv6B8GiqSf
U++14hQRVfo1QHfAuiqRg/vQgOZdQOx0jT9cJ99tFZSVT5JCewRAAm1JB/Y03oQDde6mD2M+LDNF
1dRUugr9sqc637rrv+Oz6c4vQU/4+SYXFgKyhGysZdMlg7hbSBmztnU+Lw91iedl205qvkrK2qN3
msKkwl4AEZvjKJDe28lmiMWYptRf67FiZZZT66xo7gi9mg+bvPWOkoKm3ZZTQ/CzlxaIOyzYX2ms
meSSiB4/AgyN9j6PPOTyQduo77y0+mtUjdUZ+1yoN14O8GhL0w92AuVg7W1tM3Y0Pfcyrrd6dHHI
m7LuIqJUqirYJSIL8XkxJojOzMzFztMyLzk2QKDFG5lJ+d2YEY2gcjPo7KMERbw1g5a5kJGJE1Ir
vAHYSKse9hTwMGZ0efJUu1MLxbpB5O3XNE85FjNrOrdpMcEXyTLv1uxrhNR2K3F4SFO1d13Af9H3
vGi8F4tKTnqT0cumtRPCwGCI3NqkKf+ucpJ5hO7mZTsksTltUOunlF8oxWYOH2bwGGQDqVZsBMDD
rMyQ4Qm6tOJLi0Ey3mY6xwySmJF1XUcoI0ENBwly+DFkfcdzM97HhbMOCJgGeH6X4DfZSAqBGve3
Z9w0SUiJ5tSyOMVFxZIE2SP9bTO9h43fzdWXmXxNzXOSw1nVYG5DmDQQl0ZFEK8OmWQt03ICaHcp
oih06V613CTw9pmhtLr6baIP4+ghZABDN2bOuqnCgdln6Diw6rP2GHUiXXV2khTG10yaT9cLnkzf
DzfTHFGdB0MLpAHSP2kOpmzna8MZh8GfZegZX2ya2FjGlghFe0NE1TNJCnSeIqPRG0L6oNHYIYJQ
lscgLzaxPabtlnlDNJ6U6TjtWhtDws7JMpoxmhnNY9NoaJLmYHJPAxbT55pB5Xawe1EjCEgXjPg6
h4JR5iJ2IPP2KJFDcONwOwj6Qdgs04J3CW7oz4FiKGCykgYDgjFWZr+god/4EE71ZVK3qXWkhzWQ
aKEi3DRM9Bj1YKVaOc+ZlfjGbJpf7DiYFQriurQgjfe0eBA8zPZ2rOvuEhrf0uN2WxW7KaaI1GK/
pyrn34YGqtARBYY1PDs0heGhQlzB8SxyHuHULM3JVOICQZNi4SNUgxYmAuIBfQxcxgu3KRExTtT6
p6nAqLUZOCif1sXACxdkcNP7YYLsTtfoAcsKjJueT9Oiuq+nH4GUaAoK16yPFqJFAEIllTxqVd1h
HQDanu9QR0yrAhGjZeek+uuMn2vYTKVLkiGGGOJBBM0mJJA5a45vUBfAT6StfAsSnpWNIby4CctF
PXeio6yvgyjBe5fnL57Vtb/SCDTZFRrn6lEVSU89qBNA2fzMDlFgXVb5lx7h5Pe+mWPto+VlDOl6
ogNP2XiCgsps+XJCzMcpA0CkP2BBErPeBm21PLRdY0/nspno1rXJZF2JrADvbVoJK3HGSBuRyMxp
buK1x7CYaTATLTUveVZxnh+NLjx6SDMLRFNjmptvxiwJBuHhi+usQbLhq6EZtllPnM+2Mpnm0RB1
bF8mA+RzjKfRhdeGpUDW6IxUlXgnqE1QQX9NVeSA5UUj9wtpkXc5JQXQs6ocsXDVjUM4UFJlj6NG
2soA2XhO3BoX8wzpLT2zBtgjPil8EucBlevlEq5ryhgkeJqok9aDSuraILbqyj2WtW4fPV2QgmHO
RXzKlG367QHfmo9dwDnOtmVEFG6XStBS8CwVPtm9ZfLAygI5FtWR5U/1mq+C/2bENou+4VzWIAo5
KteMW+20KxCSDWloHbEjemRsmpaRHHWechlV10FJwWzjxOQrJo/CIMIOAjZ3OwKlcQXX3H5Jmtl+
hurYnLux1sMJxRsnuGn04m8Y7hWMj5D1ApJnEPhVBF0I/dECkXhuoUkWdRGdNl0MPBaou/1Spy0u
M1t3U/g4r7bKrSuFtLdD25Bm2rgEmzZliGu9FzmlI1Kf+bQEZ7DmEDqEqA9Jje+wjEFVHrOzwkju
xnTAG7C4sQt5vTHOJ5hh/KowSlh74oFzsuGyXVLCVb86CbV6q0qyslIrXX5MXdddtPFs/KjJGPqR
mXS1IW+Ukl0dwJl1Fta1RVXAzolAY6ya+gyX3BwecWKsfjbwjUFDNguoz6rDF+j3VR66V7YozDu4
+XreYaMjy4n+qPm7m1wbkra3HpNLpMq3Wdsi68lEhgwtbURyr7rR/s40TU+rbsh+nuNxua1tF0Oz
l2E+4DQVkg5TJgJZWcksl/5LzQkE2TEosJRFmP84Ld17y1S5dxyjcS63VomygNMEOXgbGqoZ76aN
f+Z0tAb3wivSmDsOt/LUapieQthDKkXp01tP2kmQxsjSbotTrUD2bDVmgLM2RevN6lsyDyvKTNPo
D6CEgqLzBAmoIy03JqxJd9xnnoPmL3FICmoYeF/RP8ZmmNn5rI7rbmm/BbptrsmQhlGFJzQK6AA5
hX2EF1CjyMxl8zueKTQ3C8VeskHn1n/JF/TlyDLT9LsNSxW53dh51squp/sXlNKk/dFXaX0WJS2l
JJRqzpcb1QogOjObzbjln7rdNYwZTLG4NNmJutlgMyz65AGKa0EW2gJLbuvkKIIR56OO45XErXws
aPS9jHPiXuAT59TJZ50/scVNF63AOrddW5IAyswRK15RJwHYF/7HLjSVU2zhJ4NtZlkKtB8TnXVT
NxmVTZhItz6jf5Kcc6CY242BMLv36xbRxYURL1iJUfWi+0iRSHa+VxEjgulg8ER6N/HbiqOxN2ws
s5oBc4cxZFtbbg9qyBqiEYmIHJ7Yf/vuyNMyupzwKKpTeGy6OE3KDK+1pR20ElG4vpQJGqdrYgyn
7//A5S/MojN4uHQRb6qhXm5HfHtX/yiCFCd2PtIIZ3qZbU027RPSQcL86POm8QdTBV4Iax1moDKR
zl6T2qmbNljGkmDq1LBpFvQkYBlWvwXLmV7VuRHckfTXHhhliBXQsdeoxgxvKzgqgtG5Xlvnr9r8
IPFDCPfxCs8erXKjZpx3zFGb48auk51pZMGpkHX8J/lpGxcT2CsE55xflH1gsPV+XgTCRdgI/S1b
eegV3v4lhnJbtJ4KheLUy7O47gniAd555+DN/Cfs59+SY96KBf7MNmhtI/IWmqawtPdmKbJvHKOx
WecIbHDP7RS3SR1hI/78gX54FeA5zB3WwZS1PvBXt7ZFxyxqTaVvhWuoQVeSWVOmzYHh1/urUIh6
nCdsd1VdrGPO11ehd0gXFg6KTwpCeVRYgWQyyNBB/u3H40Ki4Y5Z2nbItl3nRa9+DTSIwBqjrvQn
/iUSCfghBDvSIuzm+MClPvgSKFkstdpHFbbGPajMnAZ0PWpGT5XphGfL0o6+EWbJuSDIgAzkztv1
utH+509rncjsfQjaokEtwBwxxbX3fp+VE8Ym2AzocHOI6wcKdGTAzjEmwqcarcKWFCKSWFKdHRgW
ffQJclNX5Ypk77f3P3zTCNa2YrJWLRITT5iNGeMQt1LnojKtC2OStMicBA531fTnJUMZk3hzt9rC
vqgO3AXx0W0gDRxSDNo94gf2BleqzRnXNNwGk2zK27SFZC/xU2/HaXmG6TVc5IZFsPhCKNtidMPp
YDcZxnuCStJoPcANMZJSfCLIrnV9w5RSnsITYfqBAuXAgvl+wXAdvl5vHcPyGYu9J6YomrUZAYZX
nFnOyTXXpOQm5g7/S33gtnzwkWlTWTwb9C4KGeLblx9A3gSkhCKd3dDaEAWWnNBHLA5c5f2bgJBB
UI/aLEmEpJp765JSriGzhsuYQHl2CQAAICWB+zQNKBRTTB+cE4NpW0Rq2SEoouSoyCjqZOAcWCDf
fYHoz6VwqChYViy1jy8KtdMYvcIOaQzI7t1h/RZB1Z1nU0PqRzyBFQk9cWC9fPfqcVFLSjCAFjpS
HBxvb7IeKU7idSUr1gOsRQ25CUgI821omMTjgBsczM7dZjGDjc+//Y9uvFRAFZTSfP6mu/cqiTlf
M6b4vUhaISiIABI7Yi1OwLm8aIxQ+KMn5VVCINh5P5QU8QkB7m4gp7+79HEPeMfQU3HThbD3lj7R
B0aXctjy0zzGOxfj8E3WeSM0ex8fjEEMlNucfP7r3993hIvwzNg92HuBLr+97w6Hbauo6cyxwFXH
84CkfSFk/QzSE8xV/YfnaS2oV8PiwBP/4L4rJLVoZhS/W7D2vr10FxhMHiMHfBc0LxIYm+qcBg7H
bbSm3wj2JoEzJfG0M9JoFzsNQd+9nW+ZYYfHn9+Dd2sJm5v0VlEQeiIkRnt/yJS4ad7kbslzbiCG
FCTYK8gREKpA/Xx+qXdrCZeycD5xFZZYZe6tsFipBySFFPxp4aYndZYFO2WRSvB3r8JbxOdkIwBd
97O9HzSLKLL7iTAE7BjNsYzz+HYyyNz6/CrvbxsJhYK1ysP4h11y77d0YpzcEBuiX1WcI0l1S8Fz
rHSAgfn/55d6vyQ5cq0Lwf5J4LZ678sIknqIeliqqAUjs98Rv2ccYTJxdnni0CJbehplWdiml59f
9v3HQflGpWgLqVgL3b36GE6G0RYrQq/VcKlnZVjnUwYuYRAjCXidRCmJ6GzjdIdWw/evyXphqkbY
uKwFqx7udb0lspGogq4vfS2n6WvmwcufLTM9+fznfXQVONLUji4YPX7k26uoYGorp8pL386le0lg
zvcVMP3l/3ARLdZfgVBL7iMMh56K0eyJMXEtMnBGUWe4DUv3wAvyjrnnuOj50Crxv20PP/Peb+mt
qRnw/BU8qt6+ssaBaSKl8wUNJGPTMufeCG/l2rd29AWvXEJOek8QtSRObhsl2B1y+I3QzibjvlSD
+/PzmyA+utWepyQaZcs2pd57oBL0P0ndSelXuXox47B+BDd964xLeQ4fKTnL2hkAHAZ5zAmj7i9d
1yYkTvdk1obYXEr4qMeSMKeHz/+uj15wz2MDQB1F+WHu7bqN1882g2QI8JXIj8KS/OR2IBQWu096
ttTDc5jh+hOz9/vz636wdNjrK7FqNBniues/f3WeoL3m4lnlpUgdGitD4NIZCRgojiYs3c8vJdbf
8Ka2543AHbsiDklpRBLy9lqMLgdjqWOEQ2mOWqgiJQBZurXLM2RRHWZDfwhj76psC32lvAUwnbcY
B6pVuW6j+38ERYYnV+mgRhj29o/IyL1H283Me7Bl4KO6lLuMwmOjzbahZzsnp2KevDMGFtPPyujk
D8ubXprOERQgzENqaUTXqQu4N6prfYPmdJk2Mq+dOxxv9MWqxoB40leT9GuwcjToY9NlNGMeEqB+
8MKgW5cK0ZvJFrb/4JgUzmYlenYWYffPCo/mbUBjaKdI3L4lutN4EKgHLieLzt3nz3F9THt3UGmx
HnURQCprv1qIbLOrTEYFfs6Vn0ZCEI5NhK+3lBHmbY1n5sCn8cEX66zVGOUJukFK07dPrEBKJM1I
5qTu1eKWKru/nguMLZ//qg8+BM39xH2hXLbr/XWBHSZOhIe2iLCv+g5wRs2KFcbXboqF/fNLvYOm
sjSyn1g8PM4yCKn33kFIWjYrTJP7TScwRQHoosM29+eELiDOANeHacAUKzuVbyWW1XEz5t9EHODD
GYNzOdR/+w5rwZLDsfdPS8HeKz2rrA7TfoAgYhsiObZbyswK8eKBT+/9e0PNgBST7gjLAOXK2+fo
yXAm7LhB6phN8UPR0KgcGm8k49oyrgjfLA9UeO+fKNdTlHhIThGey70l1SYVlmqT69mygPkG3ueI
GXNwBDLpEJH4w0vpFYBrS6w2+yrdmGFfVk+gVHTfN9g8qI9I64RRibvlwHv6/mvgGp5ETr8e0ijW
9+4iAa8kXvPGDAQ0HKncsY+jQRgHrvLhs/IcNklJkYeo5+1VXKjq6TTygwKkM2t2S3OOi8T1wV8g
PHHS4UAB9OENfHW99Z+/2ob0VJsxFhZ+VdMvd7UDbgg1eYJdKD/URPjoUhZ7HRst2DSQAW8v1Xht
MBqCn8Za7W5sWwsfr3ZzTjykfeBg9dGl2OgUDdXV/+Wsd/nVrwrlWE3w/IitruASksMYEFKSiyvY
e8b2wJry/omhgadf5irNwMQ218L91bVyBfh2wMKEr0qKp9opOafbiXtTOdJKiK9riK/N7f4+lRAp
0xbL89rMugHaHfiJqgCPEj6E/x+BOVP/rqq3uCnEgU/y/cu7/pG8VAJZtqesvYXG7Kgbq55F1plS
wlBFEByFDE+PPr8X72+7i+tOORhpKaqd/UMX42haRwOxYRKF4XEU5NlpXTuADVNVH7jUelff7oW4
XST1Lvvw2pDde5lK+NcZ9oMM5dFSpFvEAvrb5CKsmQUc3I2ZaRH6gzsfqmI/eNo0pviJyrU5se/7
7AIPJa1NMe1DFXSCTUHwNZNr0Z1gyD/nxpe3PPz2jFd9uSJWZjifU10eQ0oLd0TIlDCf9RDfTyK9
MZENfBX1uBx41O8fAq0Yx+GvpPPOLHXvzoReN1UmwEG/gc9wZ5hhedmvbOUoNA417N7fDI+DGe8U
XUgegt47ZNd5atKqjlM/Mzzvh5QpKdVIsnDcd3N5U8/RfOBje/8aezQXeZUFC6TJrOTtt5ZU6A/q
ilZJWdvtvTta863bLE5zYBFe/+63LxeFnSVYQTQvmdj3mlSYzks3xRJsMUg8WyaQXhZ0LrZpBjKr
Cht9zDACTDWYP268DPHX5x/SB7+Tsz6Vsk2DhAPw+s9frSkpqTGezBlFUUZ75DX2CTlCU3j3+VU+
eFOoJDXNJ6pJ949D7PVVWCMb1HZdwkDXGm67efhCZzb/rjK2ms+v9NHvwYPpCnw7bNLO3ho510SD
jsaAkBFc21FQ5cOTNr3q6+dX+eAETOeKBir9Qwo9qfdej6WsMORkQCkno+l3iez+ENVcAoTmINnG
WB13DonCW1sCJJ0yoiYnZ/zVqdY9rtDuAqkiPQfDAbGd9Ln/Dy8Vr9V6AHPt9fDw9pki0wwouuAf
w51pr1v0wH6RMq9fWvydDLJtjuJOUBxVToaenFbtgeu/ewbcF94aVmV8TTyJvXWBxbEJekWqSpIM
6X1keOmlboP8wFXeH/MpramP6EKsnWQKzrc/MzXGrGVDjsDGKTnTGIqi42QMUKAXGTNrB44gxDIX
CahAfL3Lo+WnLSIok+jMdwbJ3bvGyPR9hLpg++f1+Fve0/+dsfTTIJT/h+5SsY6xPrGXdj+z+bW5
9M+//093qXD/olnksZSyNdMBX6uyf5pLHayl9AxY2E2iTOgL89EWJeyI//wPW/9FEUFqAkdRjm0c
pf7HW2qpv5iYUJAzKGKSQWH0d7ylb3d5hqD4PElfWb8Z+JDvXqYSDRvjTlduorgbzxNt/nQ8QG9Z
J60TwKpguJWIDnQ83y7+/CS+D9qdAkEUsj32mbcvcBjkwHMT8gJsy9DfIk/kzwm61vokSjwonZLs
SXLVF05158Eiyu8oSIKXV4/n5p87zevQk72fzZ/gEQ5MyIq97nZsQG//hMWbpVFA4EKH6pJFNydc
MS71FwrMjoA1Nf/OwzUG5fOrvt3N1x+ueGqrLID2PGbevR8OAiuieRmQa2y7ybkloNFskaAnJIMV
zSMdouG/v8h/q0N4uwGtV+TFo1lJlgx9QbaHt78TFkoygfQhqDCKvetpXiG14WQ9e3PjWLvPf93b
5Y89lPklh7Y/S9LqI11//astlbh5/HVTUhNtn4ocBxtC+y/45P6LuTNZkhvZtuuvyDQWngFwtANN
EH1EdpEtkxNYJhvA0QPuaL9eC6SeqYpPVtfuRKZJWVmSzIhAAO7Hz9l77aX6/OcX+r99eS5Xcm2a
cIb5s9ubgsRBhETy+rTU+ScEIrhEDnlo5LUNRA76XTB9J62ZtNx/fl14kuv1+j91i8/MEvGMAztu
nSOywq+tq798RgDYeedY2iTMQ6vlpRnhGZ1Kg292G8ZZCBgKFKB3U6+o0rsMd7B/v4yx5Ua541Qt
hBAD+DUKiqLbi6ELxC5WvjVhXlzkcoLRDpqfNeG7leCF3AKc5Ihfd2lYk6cJRPw9IDJcEHi6EhFM
Jct664qsIf2tHaYtiIFYXBryxdBbN3bzlmD0/E5NACl9UShjE2qDlvAENXwZcuIB92D4F3tDKPLY
PQAab56II8zjLQijxTvzFPMouApVxqlYQucLxM8lORiBR9GZcYTuM9x7DldZcbsDvcikRaJ27lGE
cDo1BEzkGbrXZspnEsCtBTLJJR0GD1UvnLouj+yuc8aTjsupfFQheQ/bOhnCQ0mUKyALi9j0JAnY
5tBUvJeleW/AQsQURj7tLTFt1T7tvAERpBj9L2UF3xwErXLqh3j063JPuvpkPEHFowurR9EXNya5
IHg2vWzKDhZG4/fRqrw3UG/xDg8DKla3KZv3oKFPbMJZ/ewVFr7IdfMg3v6+nepRhg2kn9kuP8E2
lePOaSmko0KkSHwZrVu0ERjoWkcTHizYGpGG294oGzeSoLD9aJkTZLGxLZ4GdB7uXjCIbjakLehd
0jh6t/RjIYjryHErPsh5HoYniCa8ZuyV7Ttgm3TjtTMdXqEEJWQy+QuEF13f5UoZzjmoS/nsO7Ul
91miwL3M5J5/M1E+4oyV5DztcqOwvcMkKLBReCwOFoe5xJp7WAa7IJh2CRYR33eZMYzfA9FNlkBF
3WbEnhDVbDZngORlvdeO4qDbtzJTD6VZN+8mEiGss4RaZzSfOTkwOCtsudqNZF3f89Jzm+07aJX5
zvDDuHvIlSXyB2xaOj/EczmBlLeBDmQHrQX3l+WWprpOzMaSBtBfXYHnHUERjg9mi8qc8E47LW7A
gU7chR7hNUAUa1Mh5I3+9w+DBZTycQrtLN+mZshvRsjr+9jZ88DDAFYQxc0wwCJBeli2MqzIekH7
4HtfHUIF5+2clJ7aN3igjbeuTblqSzpwNwtyBd8HRLBiZ7QjCoJ57PnUlVD8ISjs4Fo1ENjQ96hW
vc/u5OAJ8Zh58KTUmIAChLo79K6oSmDI8e9JCdXmgVBKKwf53/GomM0E8oVADZi4vsZe/TB6cICf
0fyWkO9LybqhVcCTl4UQ98iayNQzjglDnmjMZwgWZ4713yhUM0SXU6/MQ+W31Q+tDPkTvST2abtu
3Pe0YmPI+trSe9eyznludXsjWVP+MicP96OrnOeklf5d3eOha+fimCZlRDsL55kNbGplndvDDPnB
8g+4KU5w5fTX3p+7g+X1+yVxX8RMP81N+Ko0OEAM68lGD73/ECY1PmjXNOjc4KImW1BOF5Fb8euA
jQDsp21I/0oK7XMlyp9tHa86XOzaB7NgDtovA+SsSvZcfSnuUhZj/G2hMz4BG5/Qb9j1d7uMrSif
TO9a1OWRM3S39xP3bchQjlcVFDfiSF+boP5R8j3f+q1ut6ljHQ24NYe5beKTX/WflS5BKZIrgaU9
3Zqx8WRkSGZG5c/bcP1iwpkgKAO9aYeDtDWml1HqQ6PNdA9dNd0EoEBvB8WO3w9EA3RxZMwS5LwC
/I3p5Y7AKBZWDo4NbJtE3oVZ+hqUYicdrLEkQeidXwdxRKBX88VKCC3M89fKmS/EdWDRtZJzvwQH
z0zbswbC1nm5A9ir3RckCEPnXVuA7AWiXy54tYt96eJT6xml7E3031Er9EVASt/hSXlkB8PTU/PI
Js6aiMsyShr2nqXKfVv8+VmA38XeWJnHVOGfiO2lOzmmOCWa3AVZg0ePh68N2awbQI0Jmv4VMOmB
1iLegIjIsOtIyBGHnrCkJSSgou63iS2+M4g/QZmjUW6LiMb8/B7nFMgbzLhw70cT04fJgc0ybkBY
PYuQdp9LL4BsL6hXE00QYqLL1tnOZP3mm3FJ+705iODamqHhRkK3ILu9c5JX4V0fu1ezITQyxc8Y
ESD9Ngz+1cxSI+qVvEG+fxyCSkVQf+5sGbNwTzBOEyc7JM2c7UCMzqd5Lh5cA4C/paDFUVwm59Cg
9cY2yUZlgOg4GU34mTFhGyO8Oxlsg8EzKTNZHyOerfEaBhNJTqw9O3csrla3GNk20Sa0bK30sJmC
ufoYyQpZjY8+KMtmGoqdXFxyhBAoEO5NIPVhsCr3OFZe9jKb8YheZUpQrlvdKOE4eMkXemhYMSXj
58iwemLnU7vPz108NTicfesjbMvka2g0xJ97PpyjnUUaAivHfN9hZtqiYw6++KT+nB0YtR8wwDuL
6CocYERA53o3Y6zsySDaJljRjomXkw7aZaLJdn1rB8+q6Q3YwRl6R6xPjrFTY1jvYvaL2zTJkR7i
KE+2EB3V+5Rq69iZqf+VZm67A7AmrzmnHraJfBj23jR7970VfphuW8BkNMBbMmUtUI5bSe19unmo
rZsQQSH0xj5J0EpQLOABC4bm0GB/ikbde5tkYbLZWsn0M2TmBEGuRm5Wz4YEctcsG8iQmYcqs85x
q1ouztw8BpgIQEp4w1Z5MZkRNt7GEZdPFryZWaHvSpmM/aayUzPYV2ZuQszW07g1zIoPbY+xAXNU
GXflknqUXLSzDiB04a4PXXpfGpY6xPbof4bmQFyZOZrnIM992AUJEA2l9bbAa1HQSi5ntsVswogo
Mde1ptdSYYTuFXKBwmXeL2LrKSNvby3Yq5sCEEOLX0ERFNnl7VPbzssR/towEQ4D0RPMuL1tLJWz
6yfJ8I1p9nwQKrO+tI0loAAy61k2lTOlLb2EPj1iuMM+0XvDLi97be+TwQhR6bfSfPXH8NCGRLXh
MgTG6HTgR0sTPhhyFkDbKnY3bjI6t1bW+ufELuunYPLfZAHYTzH+J1ZgUMe8b6o7iXZkoyvvoFgX
D27C3HrbCcN6Rq5u79hiGQSTm7NZWtjFWLrEVYJ4OTosoEdSjbOTFDWdJQp3lkOsag3b4cVvje6A
5wIPoCiGk+7WFHWZe9eBWvvad/1IZ7n1Ltp1f044JE8Nvgssy8EQ90BnwBZkpV+D/6oT6zbL8Xl7
ql/uUlsW5dYIMULuOMeW39pAKYBfaqgIzB6qu2UixKPu4oOfEyW4SZde8WgLnfuP2uiosBIviw8W
wX7boM6MFQeXfjE71XHQDpvixHQ6jI/+AO+GoVsQhQbzsKXz6ouCmb+ZAH/8YE9VVhQA0QB9OxGm
k3KoQH8RbsQ4knMwu+OVpQe6BpuQSzJPM1P3pl1/JOKiOKBU6AOmoBBBSSnMsObJ6RzjPN5nDFBe
tBAGELfMmI+ZMrMLM1u9L+1RvIccdOofTh0jD7a1F/aXAazdfU5kzGtj0uzdN6UHXpsEnYYIJA66
T8HQBrdw3LHB9MXwSCcERMhi+OPBRIZA2vYEA1YVPYv17CwgbIDxT89MiAEiBH2Q/iTogVs6K2f7
a4IAaKM6nCobArfxxTpdM+7xcAM9GUYzJDIhIRPLm4Jgi104xwg9zJ8NVJNsH+agMTedZ0/33mgE
4pzDQemOnibzOZqypPYvoByuhV7gvE95WGNPGDr/nDLBfhZoaYkjK9W5z8V0rhB1RIooyF3hZ9+a
lnSd7aKt4catQ8MA65m2V8xz4zljcBWFnYBvAvc6Ij4tMUi2Hq394qg434hhDYczcO2TKTlnM1EI
Q+LsSIKOk/uUr59QdJKDMCjSTolcO82xs7elPNg9iPCYO/MoYEIrCACP0tNFvh9HPDpbSjHwI7op
bscYhKdmpb7pUzI50Jy/xkB9Lqzq1iUoF/dukJ0FcpJRawg9aI+SKr51WMXv3bHyd3YgDWqARL64
YDk3PrEZu3rG9jLQGsI3IpxvAaieN+bG6mbqiuFqkCR7qDBMZaJoT+Ys8huSV6qXbmrVfmkmuQPg
oQ6A6iEi2HaX7FmDmi0OKDCJpYm1rAns8TbXNhv1HJr1rpaSQn/hbu59krCcdnpcBgBcbmVSaMga
rDL8klj1F5cDJZDFdtgKuk8YmdjyD5PdDiezGgQMYUiE+7VLdw4qT+cbHhnj2AKWgXxSTeAreXle
dA2va34F2Yk1085TpNvFFefubE28611ts4kvaj1VEi4VF3zgXFvJQzx53r6kdXtbtJX/CgZ3+Zn9
StbTa8heSdoeB0jSNlre7S4sBvjhv3L58jWib9JrWl+cUSsanq7NSxBUGRtO4PBtoUfu1pw/Tbb2
VsMFDQ/FSA6g59dEAhpOAgAf6QoLWOKGMHx9YaXnHrLqtOnWbEEbaONmjAv5va2XeVf2a/xgKp1u
P5ZGqvdATdaEwt9phWtw4eiPPhmGHC1vDE2w4bwGaLYedEf04Pp+HY19emsU4ryGImK7I8DE7FUc
DbJ35p35K0Ex4YBBDmCHy3sHLTPfTqC830SSt+9ukdAFwyHzaAmikFwQOid7zWqsMCRwQ64Jjv24
hjl61eTMSA7q8KfLUvQMm/NHmUzsukNCEZzaahAbvvnQhSBGZOScrOmRdtaIbx1DWdIp2eAoA0Ax
dlPKxIlZdXNJFzs/qQ42FGJPBsT5GlLZtrBlDJlJTGpriCWvnG5ySbClvUZcOh1hl2R2qTc2t/JE
OoG4g7+vj3BnahSp3DNAYceqeAqJDLgtgJs9l96cQ9ma2mggloSrH1x8vhbyQbt83/7K40Ry0NO1
Z41no1gjOwtcnnsS4qX4Nvci/yggZfLFzv4ngd/TuXGb5pBVVX0yuzUP1EfaRzBLnsuZvZjIUN3F
PgKz1C9h9wyW+0R0KujYZo0a1QNfOqgFGEljTvh6xGmaHD8WQO+Sz61Z7JdCY2ntc3Ka7BZSzRqI
Iq+ZzZloF+e297WwkqLf0LMBfG0vDeCvCF5zcSSub7H2hVb+59gEY3uTE0qGgZlMQAFZJq0+impu
P0yDDEJ8hwuGV3IZOh4j6lKuHp7429GpZobKORQW8oHnEcpFkL7RSVzJAjo3l2NHxfmT4ozc19pP
MQQb0pBEVZpJvxUuj9gkSuud7pSZRJq02YtPRN1bW/rP7N8mO8eo6u9jj60Dv0HYutxZs/rIGXqd
x7RaDQG/+ltuMfD/pdlU39gXhvQ0GoZ/DYA1NTgvve5F5j0GFZuIqxSyilMfIV4t+OtlM5yNYGl3
hL6Mz5JAX7JW3Y76MbTSt74JinNWWCUB0bGbfGCAprHgGr9y2KAZ02tAmgLQvBdB9TZ4NoFm6WLR
XTO0T2cgn5lRItlUEI0J24asO8mA/7Ys6rQpUtQu4JIsCWu7YIPpepICIgws9KIC+NCgSzrXas6x
YsK6wcPefeNfU/S7A6WGlRfNO6Cr+FKpJh45OmR5k+84u/FLGpSrIImS1iTzuPHX9GDcyDuH+KKX
wFLLhp2Jv8YzKbh5w4HU4USU0Pt//zz71XdCSdC8oxQXJ7wt5yQB0BOFmUeogoxdc7Vkjh279ep8
7s1mg+7ZWo6FsqdcbmgNNvV9mWRcDESqiznjUCaw/FKEw+ivca0jbSfhN6SOgttZGS8TkDqoWiHt
mTmcmvfKgZ+9bYBJTljTY/5rZaVdXpi1mPWLsMmCDDj+iuIFqztffwcMjMjbtGcXMrJi5g1OYyvy
W8Vkuf0sK3S4uzJep66/Wzn0r7hINljdjL4GSJ2blMGCu61aP653YSnG7EgAl0lkrNtn0xUPWvNO
GCS/AI0wl+93b0c01MsXw4BJth+VyXfgNQkfzhMTfyesV8KSchNgvrO7tLS8RsAAyxEAEh9JK8Hv
13xPdF6bpqrvASDx/dNos8pL27WlekdOwU8SMD71i0lExnRluUyyg0KOmd+C7uamTDmu57flPJHX
uJmDrM/vLJae8mbo8/6Nwl/p14p0m+7FUubS7Mfar9cNLYkxDWEFaTddAF73tmTSjsdtrN3iDvUG
7wp3RO+daAOSx1Jh7tuwpavqLiMuKt0OvIeJ3C0itulrCdp26CZjZwMBu+pxaNR8xKlAZh7Zdj8C
F2i65CB7F0excsobA4R71HWT8yqnwOaUCoK5dK091IulfHbiYfSi/2GSN0O7zXGjmihjH3/xHIMB
ppvZ3IOLsepTUCv3/Z+HB3/Ofhj72E6AsxxFC45NZ52e/GVykI2JHZpScNfagnCISUiYC+VAlF9o
+p3cC6sv9b8YFdv/5UX5t6tWxcXAxjTxT4k/xTTWAYqnyPON5p3u3WBuYu6GHx3Hu63dLy4RWqol
kWUwiDwverBQ+5lWCyrNvL0WY4lRKBxMl1F/RULuRAbdLFr3awvTBlRXOnI0bpeGuORZE4vJwUUD
QwSX8eS3VroPiWkkYg9syDb0su5fGV3+LhRekdwoZ7FUBsz67XXu//druhh2Y7F9MAOns8m9TVZ6
kubIu4Q7PXSjM94KH4NKVift87/5bYYYqU2BkZMm1zpC/fsrtzxqgwQ+CQbcprDMC+9E1zj9kbqA
SKOQyem/Ekf+oaxdPyxFaxAiV6FEBU++jvr+cgN1RLIjZKWNBCA+vlucgSQwlwyDCVpTE7VxGNwA
hPHvDXdozlXQhRH9ezxXZg+FcW/oNb4tTQVW+H++FH+OGPkKLNrJzKqZcsNH/+NSVC3IkJYNnYQl
G1gVEc0PGUknoGXMjNrgn1/szxnj+mJohuhvrs5Rnqe/XwQAZV5dKwu426/wpbRoBGjB6d+UNzI3
RdqCvIWsXO6skMv+99eZhyXLeKZqHk5Ftx3QmgSiVBN8sqGVwd7wzx/rzxuZl8MZhlyRyT5zgPCP
wXA1W7JiPaqj5tfGIyfJ7GGeaQIdgnhNb8C6sTah2BjoLC/UWNt/fgMYjfhEf5lsMgK3EN35OKCQ
AqCy/GOyKUdbTjlzIULfdNu/papYjF3mONpjAmkkpCAqZ9gZKmmYFqQqf0cYXBv0eNoVwOmTULIl
po6OiWaoeKeStAbvU/nBGgGSE+kmgoyMy1gLByvQFA802TTrB0j4UXLGWOzlCD5+BFFqpNhUYpbo
IppNZDtH3L4QKtxes/b/Hsu4g2ajZZCw1qBEkdX3Nr1pSPBUt9mmNCb1NQDdJi9AGKR9xyTCa5i0
e6SidoU29UMxgquDejpZ9QtnCzZUJjdMB9tsYtPVg8kvDgBdkUvfx7hTJnOFsoZjzH9rUjFzzLKx
e2mxXV+TcOanEM9cMEmj8PvIYcUjYdZ01504g5u4sYeSN4/2g3BbgWCHyalIPpJmauI94vzgXHaK
RrCj/f4Gp2D4E7AbWyXXWFIDoIlsz7324vgNKcQa45Sm6evS6eVKTqJmM7Ud3oJbxEylbPrvxY3s
CHM9FEghixsNs3M5pgR84qYghJLsnDDtjacpE0QczTUepoPCQkVzohGZta0hvxDDJQJ+j5B0knb2
0lZz5ISUVJu5S6micmwbRLCyCh7QGHAtY6Y5C3g0gvhOBFGyQZczvoPD73rEbfNQnqfaIZxFCk0r
VUHtN4/4+8zyMvlj6UEgamlf9+HctLvh12/opcOL9Axosi2BRi1kmETK8Mhs79dF8PnQZIbx6tBE
eLMLNT5wiXJI1QP0t+YdF7lmeNNMMZ1mAskkCt43W3TcNZnJnGM2xvYu1roqd3GDhLmJjeADweWt
Ak/EtlJl853lORwgC5XNxvl3lQZdFbseMDonMtqBNF86mz+tOrevc5JbcHXQ07pbgF5LcebYVP2r
be+/6B8Q/XPAXo3EKPK9Py11IQqvRliwOyUMoWkDiNW/8hlZpwIHo8rGatM7yER8Bf+8SPy5+KJZ
weVg+haq1xUh8scSYY+cD+NgZN5dhKzvCVZy8vI43T788+twBf9YjGxzdXv6KIAFezyO6L8vvywe
xCvFcNY4whf3pqnUeXbMjvRWSEjNDnCl9136+fTTBbz63QUTgCI6C9SHIpdX74xgbr/b5NLbO2b+
7oWQHqaiTRwWV78cxEsDNP8mnOgSgVwbsteQod5HKW1Tb+s4CNIoo0vCkkX8HhQ92YxbOxmGj0IG
q/RBhkQIIfKpt/YYzh/CZdJL1IzRZjfc5bTqUah/jliG2sNi2dOJGXcVPEyWz2M/yy6RX8gcLrXG
Ct4i8Ys8wy/Fwf91TulZYA1g+2vumTkAkT5pegv9j9DWfJ0qDpbmPNaL4zOWqAbjiHCBuz91Mt1H
XY+bm5Hfeg4Lu4afV78O6YagPiM/lHnegzPM/IakaGR1Z+o6fgQeaTEOW0Ztlufei7NgR4JcgwoD
+iJnBxsoQeRUaW2zAIXLQ4KDhvF84DD0XxpeqWBOc9sOWJv3cnG4IaoxM+4Vc9an6deBOk26JYKA
tXzPdLV2KmRo3iu31HwQ5A707mYWWwSL08HNV9KvqNBHWNXwsyiESwBJPiQsoHNgQoUgccG8UW5G
588lwHgL8q93jnVTzXSKgIW9ybSq/P1c9uFxWhLxRTVyfHVJ92I9Nzy3ORs1ITVVB1NpM6dZIHdV
GKhDl60KMI0a78jYL/A2knx5jo2Zo51NMI1DR+rYgsinGd3L72eLJE0uscmoJ7/5fbjOHFmp9yYd
168qDFhbyRdkX/v99+moB8nFlMiFb0C9Bc6NT+vny+TWIEQDb2pIbF1CD6G9Mt4N+tzPDnIFTuGO
GS9fkRfkF3KD6pJOkkHAqKZcALwbuvsRX5re499FamoufR/fwvWNi31XatXumKaXJcBpNeNennAx
bl2EEsYG2SE3828ZwQK43WYqrpPm4JUBnT+8iwRS+qJJzajjGSmZZKxfLtDR1UHldTUg+Xn6fx1e
8v+hcpQi8i+r3/ZDf/y3HyTU6HkNVvmf//3pR/cpP/4qHf31D35LR23xHxT7GHkhFaIqRs33n9JR
RKUUwmEQcqwkl2LFSfynctT7DytcRZUmf2Di7qZeX095q6jU/g971dyHlJu4dhi//zvKUcv7VW3/
rWakRP51BuKxWxOA/lAXSvYfRpYdcV5dNpwlWKndUNTu2YBI+yFqq3+zO2LG5gxMJq1L/KZUjKmt
u/tAxbBwR+l80gJZNszTghOdKHp92bLs3X5xbnSWSVSEPARfLPirhwZTfHpx/bB6YDUsbsZayZ+w
0cyrUUj3FC7auIMW2D0aVAp3VpaNUS7H/oHBlL6dvL55VeBsNtWYZruRsL2tPfnGjq0BSU1oGy+Z
RkeAdCM5aYpwAN2yW3Psp/bKhMJ5Yti0HISRZ58An3v4sXI8CbFUx6kp9XWcx+UyaQ9XrE7tmyWF
x1Srpdy7XprfULvc2i6MQdvaodl6LCxoo4ttPcWmCDawCATH54mDDAXZB8G9MjJrazfFYO8dOaPK
auzvjPl578DkyVTZMKw8d6XfsmJqEoaWIhJeerZFce8lL+NcPxpu0aHWcceHfo7JjSfPPozMZBwx
Jw7zTVUFCe++1z+A6TkHWRTl0VqQYKw4ncikqf9pwXh/cvqyPRmz81wTP/uex0zdysQxDiP27TEV
dxnHCTa5rrrGZW3fYrlvXkjbmHe+13tHvzaG5wQIe9TRwOrXGfp4TtvR2xCN2r9qMblAg2HP7xKn
De8h+X8DuryjKVdHZWBBdY1LsWFal0WVr+NvPTO8Q4ls5SpEg/6nSIxDQ9zYtmmce5qozpYoiAdf
6S8GwXBRCmp6nG13Y07OqSqT7eQQre2m/V3bT69J42FlmswN/tBPX8hH7PtyN+X5rQng6hzMGUNp
xvd74WQModzloofp0pIMaoBMLpruM7U7kOZ9ku+qcngZbCasEaSz9IblmQQF3Ta8CUImabRUJNT5
eXAKWr9/7f0sv1hpMF7igKsTJRiUFPo+gmtKgXylKdEOdNQZ1W6kjGnhg/Qh/VRhJ9PJb88xB7gN
+7DatXTQD503Qk1euLxpHJ/rPt1N1ZCDVUefIENiRhlgHQJGdZBtDRjXoNn3mHti9qiUVNzBsvoH
eqerbuTgBRWYSX8+SE68oNqY92QuVIPO2JkOjV/Q4UITsU2MQ9S39XSkE9+e7SH80XXWySDta+Nn
+mK58EMnAVU00f50i/6g2XVussISEqI0ssuAHGW79BDeGs45O8J/L6KR1nkoACtOhol8wVLQ6ytx
ko0Qd6pu7tQQONfJKDSJ0+03ZXQv/jDW92gYrpVtIn4gsyuah5I5kEV8ve8bH1PT5TeKJMRHehFr
9p4wt/TqN7YzSbqIHnh935uDjekgRudB6D4W7XiXLg2cQz6bWJBcA1o501it+URNlr7bRUk0AGTQ
155BIqP+tn/qbfeWMxbXKjW2qP/OPjyxohI/s1KeOieVt15CRzKvFtQXxb1WYbulIkEqAd11y8z+
WzUDuaW3Ll5dXKHbHpr2JWyNvZCw3bVjfEG3Yu6rLl+2Zpc+k4Sz9VADHqq5PGKNAxpMJrAPnlw2
r85M0Brq+m9Fml3dykVIijQ2DZ1bQ2C8nvVr7aPgkiTGbH3dPCG1+l7N/gd84TvmAM0dpyroYEXB
PLaOj2uW5dltNMea3utOBvXeK2G65a0dAL1IfQOk9tL6+3gq8m9iCLsbmZS0pKdi+dlldQ6dFolZ
XXjJJZe+OvS5x3KnTPr3WZXBN7Uc46wJeFl5tVOUpQD+q7YZN1ibl0NH2RdxgHb3UxqyGobgbmcv
9Q8lASebfEmAU5bicxkdj1TuGGioU02HBC/pZRbdcgmZqTzOuDa/ytpxc6I5tXU3EFJ+r2J5Zm56
jW1OaDtONHIPbO4W7ueGVhpSnYr4oe+ekXtHixCFL4kr5zsfocaPkESDHxNf2zlfwqs1kG4SBOP0
6VLgfcyQMqPOjS98EOpFNHzbpE1OAVsRg33XOnWcqp9KX37X2vK3Tt0yU9QkntR6GR4buyxeYbIv
ke0tp5RxILhMu7oa9YDIYc5CW5HW430xJncgqLXc6Wb6OvvVC5aKejtmiyEA3Md3Q5t/G1MTmYLU
0MANH6pkiqaIZ7u1P5pUqmbTU9u/cqKhN1NZMXWeJPx4P+UF6Qx21baP1cJ8fANs2AgOajacE20E
410MTXVD+ZEH25xz1LNjGgHy5qrp333DsI8hyTyEcPQDebh5fUMshbGFKE5KIoMfGxFOMnQ3IlPJ
uLHizuYsxiY1SJtlQJb98NmbAWjvuBrio5W3zetqh32GusrACqApsjZVVFDMObsYH20v+8cBFcGT
wbzs0SaK8olSJECAVXmbwmOuitefPpSFqDozWbTq0EUB4vrL7dCq/pwy8jqQYJy/1I71WreSWwyB
8yVsJnGWSzd9cD1SNmCvrX9wcoLiOKf9z4S/NCMzVeIFVmkyMD+1WSE5p5AF0omHvDrUVkiSrKqG
R7t3d23gdhs8PWjw4/AJexg8V/Ou7eJHgwPYSRD13esx2/dh8eLNRfxTdqNHp904KjUfCvc7YgC0
Zf5BO8M2l8uniVQjRsycMsRHwRPG870s6vgmyHvAxdl4cqzhg6Y+CUMlC8XGJiLjcy0XLygvwwcG
Y4QJTEusNgH56xFpNh/tgGhtTnoogGhA3LY/hD7P6CjZv0I9HNDduy+OhRCbMkLcwq13rjjpk33l
pxEN22VHUJW6DpnlvXQ8TiWL/9Q+ZVhbd0HmhA8gUdWH7Hp3I0np3sQFgj/GwF5Uoqo7pS5iUQ4X
yz5BnA5NefR+eL5CIOUvL0Xbo/SB3nVozN757s5uuqP2UuygoCZ6xCVX1VoXt16KJxcl3V7GLXpY
VCIclvuDn1qffma+wt/ut51yq7s67JxjktHui+p4ei9iCSy6Pdg8l65R3aCmPNjrFB1d+BQttmO+
Sr5jTtRg3S9sQtWPIZupUpax44+bBDmTHEkfLrLkO+j0D9/ARYC/FMTe5N6gZ6we3cbPOZ3b6QO5
pvZ72w3DpSI79yXxCnE/9lodvWKuONhP1qYZJ+fQFjr7htI53pGYzRk9F+JlTIqaUqBqg5+wNQSP
qgtC0iZegict2boOJzXEdbk33M/J2cz7eluVBxc9B7uedyyRou8yIy3gXXfpealtQOuKyIxQZQnx
KkNfIjYtm51v9yQaJHG/w4TjnipbXvtl9t9ckYZ348JIqXXrGQ7zQAeV46uCsFYyYY84VdIDyVLI
FzsHXn/GIN5N7a2RfR3n/CgIB/Kt+CmkRcmYXOBh8Hgq9NIeetLMmf2KID4RI2r9zB2ljk2ZriN8
faZvIi6I9lFBopE/5ulcnjpO/6cFMdRbG1jlZqAQlpFhk4OFad3LUYO2KiC2U8qV51kwaXSQLw7g
ZW8S4M1IiBlRhKizYuvcOZNWO2dx8G/6g5/zlDoGxZk9Jyr6dZ/Lem6+dhN0/cbVh0RW9RdkJQ73
xyzR4HLjI2rFFx5RRcE+4SpbW1uRbE6AeVxFjGcdk5NHisRzqtS4s8cxRE7PHPQ57AziQA2fLCyq
7yqIMMKJY6NaPdJ5RP7pNEv/NnZosNoAbuHG8bp55e735nOV5LbNCxEBRi5MIaztCvbiwpnBq6UV
kPi0bmlvCh+QfbJ2pEmY/l/Mndmu40h6rV/FD2A2IjgTMPpComZpz2PeEHvI5DwFhyD59OeT2wen
K93ugn1ufJOozEKmtiSS8Q9rfeuB2W+5I5Pd25LJVYdittkCzq5h8c2X5npsfGvdzGnboHTL56dC
kwnjWhly+JF8F/LhYrjxSmyWokxvGXWxwIwd9UHUGDc0woH6l2l0y0deM6npY1dvp7p9Grsa9h0A
PL1eKgoNu6eaMzOJBylqrRsj2TukaJ1L57ovyFV5g+RGHbOqKZ5M2gAeTDR1HCD2urT4AXQR2z/4
dIZDm+RumIwFu4qOSOim8ZwzirD3xhJOWPjQ/dbBkDp7RxJVO5QRj7yKFKHbeUjN/ZQM/YqdO+kT
KqNUQf54lBzOx7Z3l11hlIJUjdo4oRtEHqTdZTt0vjhFnHxs/5V1qLKk3WfEhW9AoVeM77yhfOvm
xjlkpImF7N8CThAArwi65z1/xIEqFE3LjqGOfCUuYskBW2cPog0+S67flUnuN7KGedX3ZbwxSP1a
uyZ9chm3tEXJJHj09PZ8m/ixtU5qbTAlMwzkmGHTPS6J9aAVIrcuczbQne5oGH4MwbdFDCCyvd04
6OAAro8aFxtCKvRDTce3Gi0dHIMEOuUU2emB6yNfIzHt3/hB36OxctZZX78aWKAIJ8r6D8wGP3WW
nMaKuLAFGaUsCSb1rcvUTsYqw4JOul/yy3K4IwyB0tweTBqGgBQ5LytfJxwH58keXoLOMDcIgWNi
VKKLAt2OuLQobpSFcwatkb9f5gkLFn2xcxGJew3OiMIqd6ZnGAiIq33W1TX8BRTlXkR1SDBEVYGo
p+pl/m/BOqp2rNeqUwuD3kJ3NS2V86hIT90aUb3sWum8j1Hiv/EgzPc6zX/YbmURSGM0Pm86lcaL
uOYMNmbt7Pjq6zAyO2ffR/mTHukQebRhQMyCnl6Bhn5lUiE91FFEUJpcIp2j3PSKXRwgHt8gy/DW
sagJ6IrcbMdfbDdLMD2m2fI1QwMPE6O3IZ5D9M/GBqS559DvtN6LRVY8iatOlB3sIBuwGEixdght
Lti8WBurmbYxQVqr0ZyMG88bgweCG+iKVORfWhojf+gvaV4Wtw5Tm5PVAh9u54GIkN7eOI7yV9pr
wZZct3NWN1+ime1b4FBgtv0N4fRf2eCTLzVj4imLbjMZ5slKWzMklTkIZ799HhzjEbIqiaWtA2Bc
du9972pE2sTjJKSWr9ogADE2uqQd2LHPO+RA0vFNJKV9HJ15uZUT6Vq2GNeeNXr7fqQBpXkRCGk6
KmeSEwwVHyb6Za/h30CZunOo0FfyGozLcIU83Ljcpa4MG4f9oYlRlQKEV0cr/cG8deDBav4gqNbf
XGPassVSYTMOETkAUYWRCl4BUmIbJUTZb3y/zclKXO7lUD22sj20hMGtDMatoYWqF+mxbLYyts+c
tyBco8fc/DRMPe4g5szbblLpJ44MEgi76FiM3g+vG0895XpLWsBOKw7jOpePnBXd7VAMzRGpOWMK
NjrxoO1ThLvm4EXVHlpBvHbsaDuq/q6Foz/3iNJYOqD1YYEaIWZREkBSE1fVAYsaJobeGXdSFM49
hsZ0V0TRvA10M4do4l914AxgESrBntR/C2yeKlWd7fJoWEiHiy459fi+Yb+4xj5irqyye0YAgjg2
O7Py/m7wKW1gDtCp8r5285Qux6pr31hFqfuy854Q02AYBXe/5QnT7zA5jzcF8wKYg8Z+sNvuQIuO
79OrZ9LWFEENmHO2NWnZ+GP6eTOUKGtxifIsNeQn7dun6xHlY+rSRJ5vdSuzW8K8jVg9MYKxKaM3
Zd5wPyE0RUwtyAZtHWd9TdNCxnmNfYrFQbr8R52I9GSW8S3Es5UVxCx3VMnwLyUIJLNdcWmKMrp6
aZ+nyLoRHWGfvhquKWyMeIJR0dK78xQuY5l8pQKxMnaX3vmIrTSASl09Nub0QVRAuyrLQK3yquQz
ilE4pg3KT5kxxVC9OrTupFZNBQGjk8aD6bZkYQS0m659ja+I93HBRE/kJo6+huoV1SgRRChLY0e8
Sw6eW7v0L4LCOhhZQyE7B/aRn3RVvQ5KZnvDFenWdVR6ln7JZTNs/j1fAKqcwxBfympvTVzlSRkF
u7n37yk8xMZl38qjH0Gn9KaQO/04zRaPkZoGc+AGXVEC/kooyn76c/JlXVNHxnwmtxSZ7YpH1MKj
159v29batz43J/VUumvREYVJ0D84oyJSZSA9NHL6BxwyqyAt3iwzaw+LCZStTFi2KXkWEEFdHCDY
PtxfKB5W5Art8mZ5V5pyIiUDwl9Km4ghBhaIWFK1M1z7rXdMXEwB8YXeEq0tsziTFvHlcSiuBovP
zaMkeyP05NCO6GDcArEnvoJ70tVOZt9t7ea6RM6dYd1PFjODlKwVYOQxprwnOy+T3USUThd3PgcH
UtRltj5wNx/LqD/L6Ic3cl0hyPtJzlu6via0AWZiWNk3G6nItcE4XPUnZ3C9UEElPWEEup9Gvq4A
k3fUJZROZbmLcHptEo8Y3z7PYlpOdu0oAtzyKXWDA4pMk8cQfV9RZE2zmvqZnt4ky+bZTaxfDi78
czKzcW4Tx9oaZMaeh6E2zn73Q7Tjm8GCLCCXN3RU+40BdNw24MDWA70gG32SVRPdBAR66OqTczaj
osdCZ1lqn1fT+7R42Mb6qQpV+1PZ5ka60w1D6JWXF19DN72ZmcPO3g1iYsoSxPEqzlgzJctZtqbz
hEk7vjFsm6vFfjWG7KM2R2sfjJehXIZ928RfeV0uGyTH01mThBuihyy2zL8pW/DgeeNZpuKkBw6T
qZvXc65IyGvcG9yal2SYN0GSL3x6TbIOCNLcXiGL76SqrvzJdDZDE3V7ayZM1fjZ1WglyVqc7uDb
bbQEVZz/mpeXQbyP9TVhEcw8BOiwtPKfhKNu/aaggGRTiXK0wxKV4yzGCD8ywkpeycgxEHrBjfCX
Mwo3+SQMe1lVllF8J4PphqRMiaNnquWecaYVZsiuVonAxb80RnWkHI3OmjsrNapHL4tuerLCdiPp
F5fCg7TfdBhIIyp0JzklccyzfzCM0J8MPDUyeoM+sB+WrNvUi5EQKpEVFz7+aQtIfR8NNj9onVRP
Kph4UjXu8DYYbw5xsOY8kf/muSthlcS7loB6ZluqR7tkmKZ98xjL5QBbP9lRkny5RorOm0WlMtfD
MH4DLyR9h4uS9ug7YA9j1u2IAkDAw493xNvyiS3ZpiQUAjLRBp0v4WtAd2yRLEd3cXxi1QqLcGCx
G6ZInpLJGTa1bOxXklQoC3wSoGxdIghJOnQci1guZN36+ynCxUY7VVBoN929OWYGRq8JryUpKUxv
3Z6j2ydGicyEmemKnKYvcMfx1mvs6T3nZqcBgcCrH+fY2bspF2G96gscqPlBZthQOHGdmAbWe29y
YthwoniDOxxjncyXhU3RthklOhRCPYnhEjMTFcbiJvUv1/twN3jWdg6yRzWQhKWquPzR9ekpiwxm
X/rhKroMrUhzKqvuuaJqSrGVIExtx3XpeN5xGllbINJj3J96XwhaMWJSSsxsZneZ1zon5XJSMQRT
BPhVG7yGqFFqBgitx40QtPapZTBrcerhr18Jb3EFJ2OFApc0Ce1gJzDnAdOxV8vr+K+5TItSp1yM
C3MTFBzYRogrjeLuwoD0F/tztTailgevpPLbLJ3sbhFBuZsiMcjdtjkmLTqu/ewTkkax9uQNhrUH
ddDuDUNiGm4kdY8tfR2iswFWzX740rXjVRqWBdzXlZPwZM0ibNoy8569iXNaDwHBzJRTh9HLyDVa
ULEnYekN1SWSKJTIY8I4Itre32WoPzayzVGgGzK4y5i9fxqiranuEDcCQiqbLZx3ZvxLLT7sejgb
MH4jHz9u0FnJq+n0Zjii+NiNUztsQRRkB3MKonU08RJklj72nMs/+XKRHsF+AJCMaWVV5pl4NYpO
fCfUNkjeoyL5ieEopZtkIuYPxDYtfJBfOOXFGQKJ+FDp4u7cqtdvOPqnl5zZ87oglXWL66Q4YgYN
scGuHcahqfVuEid1YSTk7DL8iY8DD8Jb7NnP5dJHZ1xo1T1ma/dzFF2LWI0+IUSk1YS4QpIXADpO
jjN8XG4qzG6Xou/zrZyQopBllV5mPTRvA6KSozZKgGAIAKhqiz60MFVeqkkRdrdUH3Gr7uyU/UEi
mCURgmdg1cg8orvVsJXABYgrkqJ+pOxrTgNOhneznkuidPF2vhD9nR0hL0rmTJF9OzcD8Ut5gJs1
QKJycnK5oDGjHnELxG9JiaSKo9ZES1hQD5PV5O76Ape64Sn/VduT+h4d8rRLUri2mAznjUZVuEWK
aa9wCXEsaiLW41I+2DmZmabZdG+V6cxngh7qU01857dCwJ8xA6oQxzNHVDZXdVl9a3JUIct5Vtgs
3XOPIJ7HzVWRMqToKYxURpgiJ+tUTy9Zlxsf3tRHdEZuvzdLErI6xCKhj908zKq0IBESca/bBUhC
om7iCKO4yKHXcvO0JOQV5bTuRuoiarzWjO5SROd7gbLkJOPBI86bGG2pvOKr4QM4LhWrV0YM/bT2
xrpnP5nnD4oOf/OvNjcyshqmt0s2euT/BhU8JPx9CmXLxoKNEl6D5XjE2OpvCqz/FsjrnyK6ABB9
1Q0Cvjjp//pfIr/+N8oxbKQS/zXI67lK+5/f/3JKq/i7Lv8gy7j+xf8gev0F8qbvIMoQ1zSV4ErJ
+xvRy/D/ghACqXbgufBxoBcgifgPYYYr/uKj1fPITLaIvnFsRG3/V5gR8L+udHTQ8n+TbPz13/6A
eOp++/3fo63+AQbcRBSBIhsIBODj3xGOSxnVNgLOcr3NHstLs7pZ70/3p/BXEO71nygC6Zr/oNRz
bEQhaIYc+FIUm9c390el3pITcS4J1FgDtppZ3rq18vytxtbMgqoxAmNHvkZwQkHc1SFEPvkisY9v
faOxD4WIvPRmoZX4FeW1/MW6pD4aqRsf5mL2thNbsic/1s1m6kgMeoSJMO08doN3rJzckzub9lul
W7WrA4wmK6dviEusnVn8SKc+/eFy0CAvaAz3FcpFFYXQ7k2xIusAgygx4tgG2tQfrR2GYPtRE0IY
3PLIrbOwRzVarRae31EYM+9klQUMBgJCnvlv5uAbEBJ6c1QbIguXYYtbKfjZ8MDS+z52YkgHkWFb
m2AWctqpXGTc9B1y9jU7bZg81dg27TZuy8lh4muPPpOaBMt8lFLCwIAqOTHSsSvzo/AMIhnzIUa2
UFrTriq1HzxHtpN2IQjDeN8HdKU7Cr7yPWH1cavZM9kAadhF7yufrMjF9OcobCATpauymcdL6ZC+
CycjLq4PqmJikWoRARqZKIqv8hLvTJAyySESdWaxRqbtmltntDvmp4U9f/eLIJqtaFzyBpux9tRd
At0KDXEmsIPYFV5Eatu5eKx14N7yhMbvOxFJdjFnA5MfRcAkt2YbEKfqpnb1PlpO2hzVVVXHzAH7
IOsu61OSD+7fF4Ge2QMlGT+wg+GN2TzUGUBYQpPXkifNrbfY1fC01FNN+xo0VbsJvDK4Thl68Snk
MLOVSSrSY+eMMWmlMk+fVKb8d1LEPcL5ohgb+tLN8f7q9XhGx0JKHeKT/h4CFuOhoXbTp6D3cEh7
4OK+dOPo75Ez/K2etbjYXpHuWyf2ToORl3iN4tHzQh2MCDYSwf42KBrjKQ+68iGYxnYINYGuoVUm
7Qn8OkNL0svNRyYPagtuggEj40x4Cp2O85daqvZO1VBXIJXobu9nI4twvJaUJtUyRh9OmU5fdWt0
wFX8btkNdS1AMHuqHMNsClxWa9SReBNLGa19A6hISaLW3s0M66WVQ3Adi0f1T1yInb1uMs/lTKch
E2ulvY84cUwcfTKq71PlwGgnrK3dyMTzbtuggjkJ8AKUzJgGWNdR/XsxEpgCstVgRdmHb0hz2OF8
q7ZKT/riSoeVqDtUGqQQDlwa/rS6+JjoWG7MHcP3RcQMy10sYhcDWhhKB25b/MWSkPu8HAm4+7tn
+j+g//0mL7YBSgQAdXlAY+kGyfgb/a+UeS8wNkjCI8NaiL2r4v3/4BVAs1sUb7Zt/Q6E7zomRygd
JMuqlVq8vYiz/89X+O3BC2taW2XDK1yFQ7wHj/3h/+A9XHNEuK3w9Ti/ibDlEndcLo7E3YHt2d63
2Z/lQplXIuv/ExDCXXRsgd2PFSIHItEVvxFb4wZ0kZVFXAc96SM09o14XCCevaaozCQ9KNoM3lnc
ryEfV5eKsdDGhPJ8kU5Mh+Vj7WaOPQ2sE1ppe2sGd/PyhjdLlITqkme9ixwiy5kvCcYdsshxaP/z
D+mPDjveAVcPWkqPgBnsSMFV7Pn3rixSCqfWbT1Jec4Yq//2g/xo12JTa/tPXun6hf7hs+KVsAg6
Fsp/CgXx2xdu2JKhUWFIlkPNE3tvVFTecl8l5fInXqB//EI063BBzavS/49vaUFfUaYV2WQ2Ycll
inBB1y8kur/9dz85z3SglwJw5Lv/Tzfh5Ba1P0vIJMItQqa3NZIp/32q3L2h8z95rT86Jq7fkgeQ
Fyo+v7A5tX674bEK9LZIEfUM/sS6bttmBM6zTzO7U+Jt//n7+nfV6x+/KI83JbARE62Et/Y3Q1zu
Vh2OkMReTagXC/dFWMwUTwGht63/4Y0PKj765ZkghT8pxq6pWP/pGqHuCxywpiAghPP71aht3LC0
bkCSTGd48tAmuYS9ByQU1+CRbitNCwz4qPC+zcIojnFfLQ+WHutN302oX22VpPWegz69zWqQ8CTn
NFXCgvFKQMKybLw1ugQg4zSiXJsciadMDs3zHJhcLTia+6cIvBnOsC74gY8eNUwHnQsektNGaSjd
YoBtWILv3KSWq6FEx2TKrLOADMqsWfpD7VPdgZnQ42fRIOGB2GbqZ7fBX7NWrWQc4XT+gzOUuntA
WWhX67i1l+lYCvZup7jR4rNvmvSuyKMOfpYVtcNau8ZyFI3HNpBpffpgDfFPzgec55OohgD9QdCw
KZr7Zgl9F02uRjBIBp/fmO4RZ2H72CLyqA9T46gt4KvuO53j/s7BEnEoMRLvS5b2GxvXfQvyak4I
N2pGU7Flda2LZetu5AwOGrFGbFkL1ku1YYc9ISqClbhsPrMU+fJqgaJC4Tnn5XTbLG2HWcVsy0up
5vEj8of61MYIxYhvEfeB1fl3Upl1WHu2e/aXCEkqKbskFJdDll0pCNjhgnost+PYi+Exnq6Srqxt
O5M1cVfjbsJlok+x240IoiVNrLvO2H0Ou85MBoexhwffjiAp/YjCC9VYl/r5O/OHY8bzbu/UE0kj
vrLuKQyDR02qjLVDKrItyoRJ2WBgiqXbeTFcGZ0NFbT9uoyG+NykeaWPfJlE07csG1jqjkdGBmwT
hIonABtNVj1hzLuSFXN32tLcB/Z5CK5p5KaZsNPvY13sFt81XhpzYXoYDAPLQTcjnrmeXZXcXVWb
65aoU39LODooAcRP6sKwZtl0BrKEVW+p9GA2UVIzpAN5up2iGZBRyUd5GyR+e8Bsx+FRVWign3Ku
HWsHUbxl+5fIEnEV7h68P0+YHIvNYMbLSUGuCsk40/Oe3HCu5RX0QZ/shxqMDBWi3nY9qSbHVo+4
OZ121NeZPl4j81bncYfAR1iu3ERT1Bv72QkK/egKJ/vogGOQ2zWROUr4OwEMU4CIcj2XgfPk5hVT
FeSxBJUHqIYdABAq+wHJmTSO0B66AIgrp/rOpie7WhD7wipRpnnGoVLCHcKa+vK1yhFBbVOz04wq
LSAw9hw8JhBut+jdR6bewuw/TFLSt7Yx6L0xa3U3gaWmfLabX6bU9j4TpYl/0fAZ/6vhw2+F3pDX
1HFzTYU/htIuAhWmRC3rK41n3HezbzwDJcUwXmnQTuyLhuQbSRoRT9GYGugrquVVWRajfK8plg/A
nWa9diIogJ4enWOHDCLm1mW+M8JVfAMRgOhybmW18qbBYi/U93fjgI7DMcBNrEyAB0eCHSVTHcxh
cld1CHiGGDh7WNmIVkN2d7GxweeNGTXhIQcofSm6s73Mr3XVJB+kNlZnWbGgz1I38neaHV+9oRVu
0ROVidA7tuFQQFQTpc9Xf5e1KlEn7xzIECrE1W2nG1GI8pcGw4pmEpnFA7sj5e4EwC/nJAYyr28T
L+3kRqKChvLh4OxktZxeDamwSAUzY3aaewMEEKjMqJru6TB1e2HrVwwv5eDAeQpbgXkqJeWksUNR
pYrRK4/obYSOf1oDfpue+LlJTTd9/SGyaYT1QbfEet3m0VG5hGTie8XkeLIyr7L3iUExxpY0G3dV
KzVyOC3bnedl9bdb2wXbtcxUxxJCq14Ps4HgGs0f6x4m2A+J8IhYEkGVPi9R6TxXw+RsZnQ8x6CR
SRzWoPrC1u/nF7+xSGWXXSouKKCm4alF82riuauuItIs2Q0kuX7qgWB6RPBNYm7dfGkwZNeJbz2j
7EnX1RQ3p0LFytvXve3LA1nKrNjy+uqmWqXL3IAFxd8FpggTb7318Brbdx4M2/Ktj1rdbu3UHNJ7
cOslYmJIbwM9oPwB/05WoZ86rX0HswNzn4RvRQe22HtCRcxoz3o0CePRjG+kXbkPSGBNG6EPtLW1
L6Mxgo3XGxx27Ty58YfLqlGheRrQ9jA4gGCUgSCN9yBFZvOFTFawPmj5p5Onxnhfd00QX+ZRIkSh
DVeH2TTqx7IZEddVGrruKcbDMoa+qIM7mGJmsJlMbCvHeSqBrGIehZAp+/jK6Y0UKFpkCrhs1vHs
Mo7vCqG4v/0lPxnOUrCxYX7xMAbcLfsxd013z9mg9g6Dl/JGXbc+qYid1xL7ebnKGDrobSTHfr9o
Wb7Ghl7eFh4AaMlwwG077JcZg/psPLQFsifEak6XrHIzkbtYqOGuX9LRO5dsW8HCjXMMngPJRAvn
N7Ae7B5PjUnfuGs67r64TxVKB/Txj1beCVqCyNq4mRltgNiVM2E0brHzymxGeQvYGTKAclxa/gRX
5sqDHr9LFtiy4OQ966AEbodzHri671ayjqoHu7a9BvXRKB7LBOXnrgv43ledUIF341hz/ACAmGcP
RGz7eUmSBx7TMmNaPg7tvo2gD7/leRzom9IoyBLpqvYG24eNwy/uBGMiVSgCtU26qK3pZgwJeni2
Mw2vmjlMBZqassmMdTRn03EEI7FmAcbaMu+L8ocxFaA+zdHXzHRQihWbykqbAk7PZG8sduz9pwE8
blPqRbgMqhqxB3Az5OcyQjC/hxJsICtTmdRUnjGLg5URtDMjGxCXml3GB518y2LR1tmL7mXKMYZu
179xJbvhk5p8EMWQN0z2zlEVH7KILf1KjYvztgSCOQRypXqHDMnMedaqXO7jrsKIFS9DXh3hUWWh
3+oeoW7Z5fGDjBZWXkz4QG+yzGf9AHFkGzjuQgXVzE/kDnbjo2AvJLGcH/0YAW/FbCbUMdIC4SQ3
CTDSXaSDhMk+AR4wk2LEi1OMhnIQNt/wNO0nzMSbArX1Akvc9c+5hIHyqzWYn5vYdEPdAkTsCsOo
OGvzrF95UVeO92N5ZepEo5kH+8Hx+huYSTDHyT27Gv2HZmMs43wqu2ZCINQHNjoyT0zzVrudXbxp
5icAAOoSdX5Xz/KMukBR9ab2eBZzjzEqyG0TziDy7s+Mw5XCwAjiQ5W7aFDrXLunCTDNXRYt5d00
g/z90Jhe45dAVA3KziXIONJc7z2KI7VNrGbZIALWFBOGeDcm8ChrJtHd/QTCKEeC0rloXaTP0MHH
uhQEMN7WbZb45taPMAhgs1umQzNSLhKe1UwVlFcj+izNnGIQiT4af18iCbLTZjYevSrxQeQswOZR
bibzR59F+fxtelXUfkp1ZY0PcGqHUBSpKlFfo4Uc8T7VyLKDhFqLMW5Y5+hzQ2Z9iG0t/MyrbpyS
9WR21tMwkz/NXSDm48yQEBrwdSdzNbL7Z04MTKsJGoaVhz71V2Wj6fWZbIJszA9znp+GgXCvubLs
TRW4wOHnRRkHQGb51quTeI+vO7qdUlE8NVAdKOURbgaIukduADFZ0J0Xp2dSLXOIuSvqyGUJrSWO
aDdw+95rM0OhrJfOv/GBoG/oMpybAajhurbL4Re2w+KZW87fIeDwTx38t63BPvIX+P6Zq1zU80ET
x6OPTpS04rRMoL1gf1fxl2s3ww4Ae2M8g1my8L3AeTbZhsoKLJBFiKxc8P6Es8yc8aUJbEkXhkca
onUPiMRhtQ1al1hP1edYnApcEjie0B1DfqrNXaSmaDmkCy72Q2EkSFtkh2+p1BULaF1gwTqgPPDM
g8rauDr7hVtbK4eL9i1VXoVEpAA0usFUVlfnfFj0qYZaNB94LCYHmirWuEVniRSrnp6/OA3gHOdL
yQZxSgR6gvbad+H741WrPtmCDUTTFfeo3kTjounO4kQ/+JPtMRxzzexuzor2s0UkB6/Hd3YYGwLw
lsFA/GibR/UZY7t+E2M/qpVXETxghtXgIreMcBig6ViKrD3XTNG9Yx81GaB0wOaU/nyf3qa1mvzN
oinO19Qi4wM4ZQs8Z9T98Dsppk0yueCxE9GfRtgYH1Npxgrqcymqy6I1BhwT8WDy4EbCdDkmbSz2
1mDMJ2OMZ71pbTHd5F5f7aGjKH3tTXJYfa2LJaYZ1Rco+OHWMFTVHZg65p82TseeLNqQKNOgQVMk
oxyvRbK8O5L6HHaYwu1owbRDVd5lr6i8zBFpU3JNRWRGf5VQLnBAe84fINadGYSGyy7Xrdksx1bn
NXhrtHYPWUAd33cONUMwFOFc5PwWrdQ2zcd+O09Z8dBIWHJCtN4G2pxVrTBu+rtgTGJUkrHz1MzN
yM0V+ROqQrDMterECzKy5rNaRH7rMIvaYCjv8Gdhln83VeMxoJPtyTdTdZMsNS87oddvNnaix9fA
bYDP1wVmRzbv0y6wk/nGHWf68t5V086WnIlh5ab97Vzb5i5H3dRhy3HmI/DANFykj86HW8656gbR
S5Ta/XI707jkzNazVRmLCkyhqt+HUdowyXnz+DM6CiAk/bhPIQs2SN16h06TpZB5sBzMq+44dWdg
h8WZK1qGurazLT96e2+ZtXzSdvEYVZQJDtONVWalIuDaKGQXTqJdfvGgkccs0IG9BauqDzP1O5zX
BUVep4Ym2fGv2Td5YpEIWCqymehkrS9feDmr7bY+6MWTIE2bTstVpuhFIkIE3/22NPb11DCjAmQD
ttUi24FAHIsAg41nJwjBZF93Ycvz4MUgK2Jr0km+uUlvsxXvjJaheetWR9JV/RB1KySoEUb3vUG0
2jsi2vLBhYV91SBMp4JlzRkAI0YNS3rypvbdcj9CbX1QUY/ak4XSGhBPjWkxDfZuHoyAtmneVx39
XhmyI9c/hsEpSfQwO3efTXxfIReBM2wTcja9TSOMYIeHXBorDauQTqStomeUkP4VjmGErook27+Z
+huU8wln2rKPWRIc1BRgf66x7ECUGLtjOdvTU8Aq555kEDYs2pkid5OmZYMk1jGWcGQO/wjzlKCG
sZsqFEJkdZMxi+mkNkljTGrYEm00dO6qHqTeYoTl4PHmGuslfzzmYZlgrbaVmD18w0FGm95lvN8K
9cK9gb2XNrlVyMlH2M0N68MomREha55rjpwba8X4lr/UBWX5UsyZCRaW58e8ksBOt1aDdhhxHWc1
uZ3juSIpvINFqpyfcZfXG0766sfgYHolV/Uh6qQ1XvB8OOG1eH7259x7LIeamDxZe0P+tRAK8jor
Aje2xuKL4o6Pg9tnakgHXMmpbtb94Bf8isr9lpwhl6XfdTZIHTD5YmebtTfv06wXeMFj6XzUKYqw
lWIuGiqLxmKbpobSK+pXcyNmcmNCUG5etk5UBLc0GTmO+nb8Gkks3pC0dGfLLG7XwDZMfkJDj+dh
5NbxDIGVhHvqrqsc/6cLzul2LkFJr3szWd6CKrLfom7WDwzB6CUDtEAnn7tLMq7sBkTibU4LjbCO
ZdzCwmaj0yV9jIIFlquVeptAVlFKOoDpZaup4CLYKPZJ1sr3Esie6Dq8szOyRF0TZRLfY5lB392w
iaf65cpb0YhN4yNm2lXzYpxZ5GXlTshGHLqaJf82z2nUurMAlgK70fju5wFMoKIf/xkNriE3aEsk
maQ62ToRXlN03QCsewKSEtj8qvvw7NLeCa+2wxYQ57yfe8lL687COWaIUd2bBgHMU8EXF+Ri2ORB
qUNRgkVYlbKPbuw6Ja+HKAVTIA6HQ3qNvXmqm+HD89V4WXxzfrDHID0vsLN5ykpWa0d43/+HtPda
ktta1nVfaCMC3twCKNdV7ZvdFG8QtPDe4+n3B86z1qxGVRRCZysoSgpSTAxgmByZv3mOmX77EVOM
xqnwbWl3RqW1X6cQwco7EXEmdtu8zO+pyQOktNBpsEHlBAcJyYmM+1Opv3M37O96M4OlFPdDt/fb
pPlVkFQ2NnahkJ0KpgbmKWKLTNaUuZOHygLlE8jBuDjKP5Jc5ztUOldHJBYUwF+BmVuk20DVpPvM
zDNrX1VR2NpBMbSQCmCc3ge9ye5LygbSN5rG7IuV4tPjhrRJHoegg/9QtQobR6k2AI0iq+yMB0VJ
8q3ZNdCTcphK6NbTpP0htzgh7JLaaA9ykNTWziPX/45kK7qWRRd/FxBiK1yjl6U7b4oGccvlYex3
4axCUNXPcUDlIED229bwHPEOFlhwbWvVYZLZGXmytUV6VrkHNyjPAOkCqcrCr74WIcykqgYZZM8C
SR8VVx7LkVvIwTaiEdW7ThHWoFMU1cqLktMs9rpIPaC4wpGMLigQdMirpE1KJ9ejGwZeXwNZVCkM
Kr1e3Xv+aP6ioPk7l9NnL4hDqO6oXD6OswrSdqIVn2x8w0telUZtd2Elh38U+Mzg1mqPxNMUUhUh
BSwcARqOVnoaozjSWAqBD5uv1jL6FHo+okpmojTPtWd4Vz3wFjBs4ugoKRkw7LZNJOUgT4XY7tpJ
aDvH7Osq3aip3sZ2q6Iyukn8tIq20N/GeFNJKf3JRhQ6721I6qpxjdCfui0NZm+EGCN696ZvgWus
AeLWuxg/pJMQNrICGcgfrX2QUt9/CFBHAQZfaaDpa3MMf0oUx9GoF9LwFOGrhdiWij4ykF+M3LCG
kPXvQByQjyrInHQw0Em7K/Jsip99qTTfCkTlO6dlZp9ao+U5jMIX44PVx8i3VxpFFqB/ATYCT5iy
CoZLzb6l9M8rs7mklv33NKh7GXn5svzeUaabfjVctJKnjrz3kLEHDvsMwEBj1wgvPc9GFbHrobj+
JszZ7t5XFaneW7niwa/Kso0qCOlj5en1ayvFGnXzUpR+T6ESbIdMgkplaVlKDX5QitYR9SA6Jbz3
7aBUOhVoCa0ErQ3v1a7xZrKaXwFXk9t9D5SAa1RlTY+NJ4ZPpHX9AyZFqOAbEoTCsRYNfhcCrpD/
WxH4Z4QABlokmo/CZBZpww5UJWQURZux/HrtvWeKKQLOyyrzBGwGfD1Yd3l6aeFbNk7IJH4HUUjK
6E+BQGog+el71Y7xuInLNgk2E5ocTCCf+qndCn70jv9AzV2Daj6y/4nnTrpan/zGY2M24jLn3DXp
AOXDd4LF3gbQT/kqTOg+IFKi0VnjxPqtwh1+SlCJhuUqBc2u001zk+h6wz3YrIP0mFMufEVYSUWR
IY8V+RRqrfUHEyHExEQPfWE38Oq63ykiLM4tajbQqYOpwKTbb6xkP2Qx2Jd8MAIURGJV4NV0+S6e
JcxTbdTuvVYoDqLV9K+iImLzCnEVQtZvqyiE5xQRp21kIVRmI9NUSS6NTioHAwkodL5MzGfWniT+
rqUewko3IHWNBpMXKcc4SIOPyAuKahO2oEfpjzCf6SlbX6gKPnZB8oanXJy7qL54JVyMuuAr5iBI
UJHholFER9xamn2d6wYwlXpsj2NGIeQkeioIaRU5wequgNtXHFqUxGkZ8Kkf1AaKwCZruwgjPS/u
ZLuSwUEfRUBK+QY1u+akeh4FPr44TA+66THabBm4lCKjMeSCaQk8HhLkuo3TIPSnIK+KvUjP8KWc
D12/MZl5ugUJyDFZ3d9o9OHAWyNiFtrMVHWDGcFAgolQxludRtljZ2RkgjF1R14Vt7ftQG00BiGd
cC7AgeZ6hkzPGN1JUodMENSZo9Cn9fhY5U0r2dqglLKTBdId3Lg+dJH6L2VUgcLyRyyVWbitKoiL
H0VBzwKCWh+Eu6pQOGwhIeWbTvB6WnVUbZ4LKJrHwILcirvXVDIys/GTJ+h35nMYIqx+l0AHF4D/
G8KXqS7ERxH+T2mLKWUjLS5TcZOJE8ZZk6zLJDqWPtynxWR8KOJcCkczUZc3mMHpJ+aStyWPErfW
2LTZ3dBI6g8yTt6QpklFtafX9SXHioR+DtwqA4GD2ph2cmqajRv5fiS/laRikoMSlISMJgA14rXC
4NA48nW6BLoJlNwU2K4TvRPeob9DXjU4Uu00TMYffDjpHqGOKP4WM2xbRhdPeKUpmtBc6eIACK5g
KK89gidz0dGr3ViqKQhoUdUjYNnWmK2kMIz3k18U1c6vtekt0sIugZY8zJRNJXSL0VdOI+XqZ7ro
0besKat9mGcwdYwUitg+qDJQYIMGLzRhrtopoPRqo6LBiMHXiJldX8Q5xNqpt15TkXQA9DOuuC+I
Qhi+k5rJxN24MyUg6S3a8fhh1RaFxMxPRLIRQ/8jAHpJDk1fNDRrUvZHuAtJfQhacogf0J6r8Yug
Q+J+wb437pmyvgLLYFQp6Wtm1X/pOqRdXG8Isy91j8fcRqxNquh01wVYiyFl8+3UWULw3EBRofUF
wvofALvpoRCnYK8GAMJtNUqm9xAfP3CPQ/yKcjB1JSwgPYFvp0NWoM6BLVRUhkPlUI4pxFPT+1L4
EONAJb4EwcgMj5hbxlHjyD6kKSqydxFdZu6kCGWwx5ty+x0EZ/OACVcJoKu29OdQZh92+rJJn0zf
qF8Vrv0qGoRdEd55jV48+740tCfM9rJtEuf+PzqJEKT5waPWGKFgzQWnHmFCwd91Wh/aueNXHC7Q
LcJmOKISEbaOpPpD7eZDGz4pfqJMByj3Zf5RTlH/kIQ6YsGw1pOPTASBYItS3bw1ml7BTzcU2sB6
IVDsD/M7BAKQ6pwsAb0aS2ljTGIm7hBOWsYyxaSiTU8U9JJnnl2QXMD0jfozHtsKTrJWPUk6iYms
ltN7gWrHPe4WJr5jUoEVZdLdYVSDKJCt0TnQbQ3+vb8bda3EVElJTFh/ZRIZw0sUNXQ+DbGSnzHU
kX+pIowpF3GDbotOnyn/E5IDUvscwUVAE2qMfc16OUBUb0/03IxvUtGaR8VUNcrqlVi6VgbLYtdX
0Pi4CIbKVlYj8RkmUreTQ332QAlH9YtXIy5iQ58Id0aDwO6+5U5M1zKtpb3cqlyyoAM3UIeR9dpo
NCf+cGRJAFeLynQ9LUq+121V3QMtDJ7yIQZVyLSCr6ZT/0MQQgAJCbm2KdqXUi7lpzpsw22YdsMD
apzyV6nCVAsVCnRLCv6oku695yA/DR04LGkhJnKPfUidj8wSFXVTzHdwiFI6ITJn3azhg0pRtiVz
xvgsHYvmiA+mf29ohfEutnpEm0FuHwroH/vQx7Vi9uurua/gzzXsaYxl5KQ0/n+xllC+KGr4HlVL
pSrxeCBfV7ZQAMRHJWyBUBZJY7op28lHK5Lci0zNDZhGPOQbL5DTP55P7ofQHFjHO9+U68D1EvZj
ZFUsELAIC4kHZIPS10iq+29KFvoZ7it9TVbvY9zzFIRegUuVLmV3UYN8Bo5wegvFdciZ0aKQvozg
G2hnIiTyW5S96R+51uiMiHTaKijMbCPlJDbifUAHkHehpvgK4kUK4ra3QuW3wjLceaLqVa7SRBWO
KEKcvADsp+oAkEV66alhkklRdcPgQ+6wPEUGgWtRk8gOehgmTBEv1zZ61xrlpkZgmZtZmkKhiFBH
OXiWj25y2hqFsCWjKCoEIOVxj27alLzhDjfYnZD2J5m8Dim0mF1uixekdgT310q7ZEqzJ5QztfsR
/RyTyqsE0YFP65G3zB9uC0Mrzx6pc5r+t24qZRZKpc3NLboILlrz/n0b1oCllTFruncdFbwd1Nt6
gLEuaHiTyIhtsJ9SSGOJl1wihUlyDbZJVIdq5CcDWrrYkXQbfSx27BcxFjtGHOLd1MQvQZvRludT
HDXkfL7Qbffrh1CUvIj6IWRa+p/+WyGErCucah98SadIDVAP0nZLnh5tjUzgCsulnnUx8cJaRyB7
dodJKAeE4fDGqLoY0T09b7pvKI6yaXllkD7VeQMRB7NdDNoofOcbk65E9tIS9QWuVnr02MYeuMLo
j20zVM8S1C9Im2JGx6JL663lCdxXzCbunKktrDmnT9QtCoeqsQlkDYofyqG6Yxqi+ELjjMJvyZ+V
wwJWvcPIYdPdNbrePvZlB74xKSvF31aaCVFtoLKAZA2qojLIizZ/wsdTvh8yIUA5hTv3cFD0WT3Q
rMT8CVufmOZOx1Kh0x9y1yirR79SNdZGn+0i8psjslDTd6+K+9cK/hMd+EnrT5XVTvWmQFfJcjSD
BGtbWIA8banAZ43Ktfyuk3l/ADkfqdBrCm0HtZS+tzli1pwdiZc/DcUQb5Dj6kxStFG96+Owsj6S
QaxOmTZhTRnwWZRtpaZl6lSNUJS2Ac9uk4hJ/Bh1vKAtaQJmu12f1Wh+UHXPnulCBOMrSIKk+kra
U+G3mJYoilRB/KcWRVPYpZbSBU9c5U28OMln4EIl8M7EDv92u1JzM93MbVzNLnVzoEoPDOeFbSAG
uSTmnB9jke6qqZG/GFI70C3soZYquDID7UPsotM4/2SXmwwJPyd3zyV2QvkAUfAuYVtOu8ijP1TT
07XgTG8gYwszYZ8EIKbQd4pCWT3BFigRMAcY9wVFEvVdRY7ZjQ05+GXKPMq+UoeipgGB+xi3RYnK
FE88BMfRrIcPa4qRdQgtHV0Wdlz0vDsOQ//DMivzlz/OlkcZekjaPejEChJSEg+xoxW5dD9aFakN
9L3xa5Op0Y9wyCA7m10tAAbLzG8ByKbGUUpEhenm++YvJB0s5LQH+i+UUNGOcAQw1WxdQkWbKEAn
BkI/VAgJXEYPnXcspj3sCeuZEiYwEBn3tdcurcTiAcmMvmcZRvDrRrUvusdUhTkaSN3wU+Rc/a3k
ZTDiCSSz7+SWPM9ztIK/ygjHvY4l5qF02cPQ28/pGVw7pKOtLfVsfbR7OZOiE1g0hBU8BCVFN0TJ
6is+j8izDUFcHfIaFS23ZaNG6aqjmQzRAuU1mgkd1YO0QbTDLdQSxzlU5rV4M00etW9s3Op3pR3U
Hwgcd6ODDw9mOwFHa3MXek2uH+idD89NDOV0938a5EZaVDdn5eNYyV2hU7s/ZlsrjR1QgX6J28zc
4ZcbnZAS61HQwYm2UkRxxX/kEtVroM8A7kPSyaJEdQFUznupqyFOI09Sv4whetAsXMuYDrfBr1eA
tvQiRZNGqKmZqroAdIsFDNixgbCXyBh3Cy8hNE4rf6CXW6j/4ah94j2d85yuYF0tKNsoytB9EeWl
tT34rCKpUyq6U8CNTfTeUOR/vj2aK+/MMkSdKo/CeBCa+4yE1pRCGFo0qVEHei6Mtwy+urUCtr7E
j5sipocK+DIN/tdfMteZq0cc5GBhglKlKd27paDY+G6JwGQR8VmBB5sX2GBT1FSJ09wyTEmbSWvn
SHU8iHCWRAXRHgsP6UXKBvguj+ZeH36m5h1CZyvxpAtwv84rk2ULjAgocn2mwp0HzIsprsDZosKD
qWhH8VCU7rJqF1r3UXjvIwRKu1dfAV9ffrEZ9gyGTdZMSReX2HXZp6lpgY2D4Pwi5+2+y5qt0m5u
T4u/cPHPCG9LpAKu87kkqH7qwh0E3eAcIAk5dOFCJN3ou84dXMEWbPTkN7lDkukiR87fpds5zQa3
KVdyeOk2pRJHcGk/bAxXc9ecWC5XBI8lUQYA/W3o6nK64i3WhpXOY0nW49C+N+ZpZdzyxRQiAG9W
lnFEkaA8fP6iQuJTpTah7ZSbedyd27lIdznUgmz4rv87bvhrDh1SB3yM+59Rg7V0fNdzqKU6xcoK
mkWwPxMjZrA9nB5DFzGd+MurPJ9nUo8ytIm9hm2Oh5CmhO/S8YyQK3utt9KDB7v2qNstX+BLYL/+
WnvpC48luAWL8PO6O1vBnYgZhIcrmS0ENhw3+dk0nOzw7RGHCCzQHDOzw4O3LfY/gbLYmQ0fc7T/
9Hbk/EuHoPlJcOKBSKNIANh1dvrPT1JTdjeGStdttW5n2rbT5R+IdDgVVo+2jJehgG+z0n1H97Om
nkJJ+hBGxv3tSXKxzUBOgcnDGSPrpiTLS9ZQnsIGsCZqnor2mAeF24rNCwrgtdML0hNGlC4dqIfb
Mf9SKj4tyDmoKcJKFDWThb9YkHpiAdkNJHorkfVQlR9FTxJZq/1zLeSnMZM3ba8/0MeltK1VwGPV
5gm7DKfGnTQrp33t+/eFP7ysPNXMKrl8KgVPEZGXAe3k8/eo6pFmJ+wv22t+5IV6FEndtUjFCzK/
N/XW8Qe471n7xZITXJvm1pLyQ1alFe7L1Q9iidR5LI5lTDQ/P4Uh0+T1B6DWZQpSVxPcWYirL32X
Atk+pnIHaOzn7ZFfZAHz5zgLuVgScjWC+8gIWTHxNQplmP729Gjbqt/nwcqWf7HrLYItvv2g+QDj
e4J1gKrI8+h/G9xCb4/o4lwhCCvL0PBwU2Q+5ueXCI52jNoMbTxx1Db0mnZFDDabK8TtMBfZAJ4u
mAbi6sJ5ie77YgX7htA0QoMCpa+ZT2Mm/tFNjZIaQlzTZOTvt4NdvDgTQQ7FopRiGOADxXm3P9u4
ZK3qcNKIEVLP/1HUY6SvDOban0/mxPTntbEjLKZ/YQEtxUDcpGiX/8B4FJMRY2UIF++LIZyHmB/h
bAiYrnTgWQghAqniKopcreEYrdsAlLj9si4ngKWKJLZkT7qqk3J+jlSkSik0muHZQijuJC4kvtK9
s+RXktrLxUoY/O2xs1N0mHHzgM8GlDe+3DUTSteGhMLHNgWPkoHCgQHQfsXz3bk9qMt1SrIuQVSb
aXEw5BaD6oUuaKzSp2RNVDS32kPnYfU+pM+xNSGEMq3Eu/hcBvFkHJDZp/nncisKQ5NyOlpCtpr/
6HTpIRmal2xM8Jfxj7dHdhGJ05AFxKAsXqK1tCoS5k5wFuloD9bGM78z3yM7TZc7UkxErcSVmX6R
gZARyYoxJ/FoO0AD/fzVxGqoWtCu7HetU6uvkvanh2uViXTYjU3afc26fnN7fBfTcY6oGkwRi4xH
W+5H2CSksS8SMUd9XAuRItB+e2P8bye9iQINlwZdYd+DD7oYF6XcUbYyBDWr4QH/VK3yqHut5AtX
vhQxTL4VdibchRa7BM3iwoSOz8UH3TIKZWp1ZyQfY/t++4X9NcX6dBhzJVDJEOlWWrKpa4ubadco
oyklMne5WpBO8P0btzTK4ZDgOnccW+2PpyBcVPrUc4su2+O0S/+TDulGjrxhZXZerDuT66pOP2Le
dUnWF9tWX5e49eBmb0ey2gPOAdNiIm/3hoJccpgaBGBRGM9WsnfWF9Nw8QpgMM5UbtDpzNPFqy5B
Q3ZKCSXUdd2j6967x3v+bTv/2G7t7eFg2/zjfrvd8m/2wd419mG3s192/PQ/f+nQT37YL/aOXz7w
zxd+H793M/86PznzD4e/3Pknx7Fd5/nZ3fPjuCeWO//E3w4/5t8y/9b5P9xfx/fn9+OvY+EW/Nfx
yI9fx/l/4TmPK6v1csYpqojYioY1KjWRJftfbSkd01YF4dMgZVv9lBEZ8uKTp7/dnnKXX1lRFcwM
NNjHwJaXhG1/xHi1akAN58y6rujgImrHFHAXbu6F9ed2sGuDYpFi3agaKnEX3zZVuj5Er8nAybx4
gih+gF8NyLg/dbKwvx3qchopKluqLDIwnQxiHvfZGRX7CqJTfoYiURLjl/Zel6VLgdCB/rDJmp8g
EG7Hu9zr8Ffla+kavqccVfPQz+IFUqwU2Gwb9tSp1VH00sQFopDfDQKqfLdDXW7khLLQi7LIVzRS
2M+hwlr3cRyMoSV2JjJxNBsQnxxTdxj1PLDpfup3vjF2R2A47wYonJX99u+r+7xCwfLNaQabujKf
YJ/jd1qQiUOSUha3c/vbf27VyiOgKXvc8Ci7bgsP1U2d3/0WfoGy8V5hte36Y2+39nvhivafX6aD
kJ073gkrq2bek5aPpnDRpuQxrxl5/kpnX2ECoRkZdW7arVLTp0AVQFnLsS5DKJif/ZWEMGT1YsEM
3RgDCGsN7qgWHWloweXd7e97WZNCaOI8xGIuFZLZGlLVMXdD9FBx8hxd1ILbQwXA1ilHcC6o2f6K
ha50+ix5VFqx/Lc50PwEeDLPtTGSoL/lhLP3iHevF6gdTyDRknMQNznlOo6o2fgV9deVb3ZlU5iN
CJGBoh7LVXxxnYCRMdI24WqUNIErCXeidZ+mZFv1/2OcxU2iEjo44bg/cLYCcpbuPRBEIco0ZbKS
LFybIZYka4rF7XKuM3+ehKWXxH4rgXopc+l5FhGNjLV5fmW3gdhMuiNRQpmn+ucQfRCDKU4oJVQA
f+1a6RxNHmoE78qVxS7Nb//ziuLDnEVazEV04NDczHlrrQrDMXyamHjB70ZA7U5LHaGiJtx+r8H5
68Ja6CtbOKE1zj8aAfzLYpBRi94BEEa2Fekt9B+BWqjivqyfenknAmRQw1Pe3YnDroATXL0E1Qlg
VWttERyc8u8rS/L6C//vsyxeA9aVIdJXvAaeZcx3fvOQi988NGEU7QThW9d24fCaeEcvwoAq3ugx
xsgrqdGVaUVmqMsgeilvKsuMQOp0JdcrXkdRiehDtwXnNXi12wO9shixVebARASOEt2yMNYCyEd7
gn4ZXMM/SMlv4Ur8hqS8Qfby34eapeQUthmZu8+sXHe+V2OpXKpFrGDEYFQfXTg+FzUmqFny04uL
tU378vNxQ9BJaFWVU8FY9pWEXi5LNJSYxYqwK0vzpxJjFZpb//zbt0cYLsT43rKPSUvP27EDlDlq
hDGa7hQMmO6qsD/ycUPtYaWaeO0Unm/6tC+ABHFlnafL2RZt4ftRoiRNcY5ygvlc0GE9+LIi9B94
jJUIokf0qzd0Is0PVWmGCHDFxGklhHE/OnQ8wgOkeP09QQTDuPeqov+N0p01naB5wT0yAEKkbp5q
XHaaiebtFuRC8mf0oJG6+hRq7zKk9CdEg607psyAyWnXd29FUEEZHBRkshHKyJKdqkS4+0iIYX8x
9Ml/w+op+ofGcXOIsqH97WHEdoAfNkT/erOf2x7/TQQW6xWbqh65XjxKTF9I3BQHINzGxH4/IR+x
qXNxeLv95f82pj7vk3S5ZYnEjDqVQZfs8+fIM4DbLcZ0NrBJ7GGKuyKexfl7VE9ANCETBa7qDZGN
FzUasDOCm5RnxxxqvgHrRZKj59vPc5nW6zQcERIwIGpZhrY4VK0Kk5XQEDxc8NQXFWXQrK7QI6j3
0RR8xZl6Jfu93JsYNyQfmlrc25iSn0fvx4UuyK0oAEoIvVNUG3/6qZlWpvzFIqavM19UsBtGN1Jf
jqkcmqyNFDTxuBK5Uns3NcxTc/y3M2cRZbEtjUhkTV1ElG6Ea0Q/okWbBJsHhJtWNkBpecDNt2rU
18CfqHMLctkKAUWJQiDQDYf79AnTK7d0rAfLKTbhof4p/sTa9oReS2GbL9NKBW/5vZaRF4P0QF/0
pdzwKsNin0eI36rJ/vYMXH6tZYjFXa9WUPSOvFmTUW93udI/ZjQPEiPZ3A6znOjLMPNIz7bBsosr
FYu2GMlawRbRV0HGuoxdtXvto2RlaqwNaf71s1hjIcpjB2rfkRsVMuuXVI8BKa+8t4udZDmixdYV
1b1ai+hwOPG7dVKf8TvYegflvv+nOaJedNe9AF5bmQ7LG+Uy5OKy7IlSaFjIAToIAIp4X1Q10sz3
pQ5VS3czaWcp29tf7XpAwGEWZUHpot0jtTrAS1QgnOlr/4BDxCl+mu4UJ/y4HeainvZ3YHMWrtHq
wYJ48cWKaIx7VSWOEZ7C9M4bHhMTmNtsZ7RvxS1SMKrkKAg4wv1cWd1XJws7FXQ0Or7ishafDVMc
FRGhg/ougx8L3BLprd3KAK9O/7Moi8kyb1RaMEepN+1metXsaRveFR/Yz/u0VI/jAW+7Lzi8qi9r
W/7a+BZzpuMyiJcHi8FC+dzYVSnOJ83KvLy6TZ2NbnGoQn6YNLQPYmdI8UTmhjG0K0t6LcI8Uc+W
NLq9oLIFIvAZIZnlTrfWvvgLjjnPDP4zBw1FomUG4GEJacHIRJ6yBhCb6EDee0lcjbLItNfft7lj
Od29/jXcBncolWzr05fRrvcrd/mLvvPyARZzBP9iM8fblbfo3oP5+Bkeq8Pv+AT9/kGxoZhm9l2+
uT0vr65v+hr/M+bF5MhBXemwdWInM6M39C0guSOHh+N0rjuGAlmiScaXxK+/i118uB16dbiLSaPI
AP70kth4cHS24bvWY7TVd+Fz9qHdG+ALdlAmpU1IAWol8nxqLr802T+dMVkWdc1aTKYyRoTNnL90
qPnPKa370nqjjL4Jo+LU1QAuBvG5Gn5MzXthRjDqkpUtZ/6QF/EpndMuU8FZiIsjF25mL1cSI08j
KY62ojEittMJ2i8rKeKTCefiy+0RX9sD+MhUjiVwTNQjP6+eIeylBt9k9gAsrmJYU9njhGbh7SDX
trjzIIvpS+wBtTCCBMrP0NgmaD+SE7XVW73Wfrn6/s6Gs5i1aG6PfgcZ0CmGxmkRcMbn3ZHT2lGa
f26Pae3FLeYo6ZCeVCmRGuu77+8xcjSMze0QF5WbednT2KZ1KgKqQN7388cBAathH8B7Kw13Oqkb
ZFJPwm/trn9rj8HudrD5z7qYebRmUXzVZ0HhRSyZ63WN8QHr3ftuhNvYKJwQBYgSi2XruyJsS//H
7YDXX+D/BlxCOAGRFdFUE1DOUdoaRHvQm20aFitz72oCMfec/7+BLQsH8RDKcLnmOHdV57zVkSv/
qoB072aiIGJebrW9PbDrc/C/AeXPX63INamSs3kOxlsd2q3qZlCl1ZWt6tqxdz6sxU6hZTIQ59kH
Qqm+ptGuK1auamt//vzrZ8eqEeoUEVIxxroEQ0bcNKO19OrqjJvTOpr0EqCXRROkQx0ObK9E4mOA
+x+daHivoIhZOIBjwTN+YFmzMheu7kPIVHHFNzXJkhdXanTEDE/NiWhJJ+wyHBR6Mx+lBAhudbgy
C66+v7NYi1kgm4mA3yHvL6h6uD7PqfJ+e5pJaxEWMyAzx0ytBiKUugs1tahec/8FK5Jstrg9IRlR
wVf1t8DhbEl3smwtKZlHcLFjgFUC0wPc6yIzx6NLl2C1x5iSSZCRUqMbv6i0b/AfijCvzBsvczpl
KF/whEofdT+OEdgUlQBR7UmtbEA7ayvv6pZi0E6jwT+3DedfP5+zMgVJJAh4ou41kjd1f9dYK3vy
Woh58Z+FUFJ4omGikgriXgOkHgfx6CGr0pWZenVtnI1kcY5xuHRmOBGm7hLc3Qyk9TwBvuWAeh5g
qjvTSjBUi/yjWmIBtzKxrm5gZ8EXR1tfFchlG7zGlwRlikd54/2DPkS2F4/Kc+pSkXxh89yv3WCv
Ls6zqIsDqG8wzu2KeciQVvEdr+LXHGUjTNHXWmNXF85/I8mLjSeKaphkFZGCBtIMTZFGXln8K7Nk
udEYs+hGlRMhgdIqF1sZQ0Y1/ZdNqr/ZwdkwFjuMNUiFHlh8pk56xwtFHl5vz4OrHwQUIsmhzPa8
TA2ziPquVkbkwolvi5qTDm6EcYL3FA3725GkeatabiVcz7hns2OKdN4+r6o4QWAW7hlHJqRxTzl2
3Z8EUaboAeqc0+SbXtkb6T+jd19oT9hRrkS/NlBwXDNUjEoe7YzP0VH7C6YwLzElfLa26i5/mfY5
1pCHZnMaXUMDSn2qnLZ2hJV20PW4KpBysHgk3/Ovn+0lHoIUkeDhychR+L0KhK0+fAsKMPXaGxqk
KxvXtR0FSI5JGgmTBejn52DYdsBHm6hJyaroDNMxjX4MsC014PTZEVGquvl9+7VeDQg5QKT3SCV7
2eAUClKUgvKog4nWcaz/qU3KoGismJhye/7blI6uH69h068tPJIGmt4SFCSgyJ9HaVCvgT/aEVQF
rBkf5O6Itu3KBnk1CCgRc74vzeSMz0EsEzlWpaLWVqn1tkYAsQzEXe3rm9sv8Gr6b+L4wHAA/9PL
+xyn6mWEO435Mhgm92P1OCH2iM/fA2CgDbbc26AMnnAIAPVeO1by/Xb0a5skoquz/RQUjwsksm5N
mV5a891jgKs8nLr81+0AV98iHCGoLTQqxeVhHcOYH0SF9MFAUEZjFRSCuIWTvLK6rx1moP7+N8zi
wBZh2eMfRJZEj3pWqrbbdNtGr2rg3h7OWpzFYpZyqYcwyjUDnrUd0jGL0++l1DjwIm4Hurquzga0
OJ3BtuptMfHecllEnOo7YHQk0Br1EfuULA/3tbkCZrn6oaz5Um2iWaYs0ZkzgV6sSrZHP77D9UTU
91L17faYroUACKGAENc0ECSLmS4oEZVqpEIcnP4cY8Dlh7N5jZh2bUafB1kcMgh6R2qQEQTXpydR
b5+t7OX2MNYiLDYGRcnS2bWQNaOh9To8asnKp7h6mcXGBmQPsBT2nsX+Fotj6PcVq7I2P8T8AUeB
UX4V2i9R8CxlTnAv3FMFn9bu0Nfm9lnU5U0tINdOtLl+08eT45nvTQWEASkkYXf7/c1Td5kGnMdZ
TAO/EvsBYFrsSOhKYoI6PneIPEwWFrk/U1G28AT+cTvi1Yn33/epLedEBlMWBXfOC0109FkSrX2J
y83tIGuvbzEtwCui9eoxrM7aTXFgTzjcg2EKVm7sa2Hm2XmWTuRG3SuDQZiCG2cyjHaq/0BVpBBX
UMUX4LY58Tz/TPNLPQukjhKGYjCfHI2avj9+xxRbKu+94qUaWptGsgNLg0zOW9n4rqwu2k1AM+kG
WdRHF6/RivyolufjMOnEuyYzHrr27faHura85o4WqC9OvZnH/HlknpajsuPNIQwE1ueyAMbjYdDa
6Dbgd4dIIq7LSoZ75tfBhxq+Zud15RMasMtAT7O+VTBCn+OjryEh68IhgrGC3ee7SP0aiN+0cGWd
XZn1n8LMj3H2Aelw+GpsEKZp2r3XDI+NWv5psjW6wpXl/CnM4m027VR2YUMYBJXuVYRtjdCOnwfD
uq9yD+mvtYrElZMRDzH2AUijJj8v4kUSVr1RzVEf6eU70qObAEt5z98J/StTyh7yH1bYr7zKq2M8
i7k4jQVV6LWykecty62m1yp+tmFxY4PTPN6em1e/GfcE8lpdImdaDK5A/dBHsJA9GPBaawb41aZ3
5eSv3EnWwizGowyVb/RI7TtDsyuRiq+3SbC/PZL5SRe7/IyKh95L6W+mVX2efXhhFFmMfjWqGnDC
0DytqFoh/JTazVpz9epoLDC+AORZzX8z7LOJbgHGIykjFG7RbqvvlaF1krV6yfUgAGDJX0gijcWX
qVMlMzrNpOrUZ04ifxkVTKr8lZP/2jwDKQpUm8sUtOjFS/P9QRZ8/B8dNcJsLqCzEamxW6pIunaW
0yQDhVM8tW5/qWsjmzlbcNFI/bgLfP5SUa9zMS5QEQwaU3SsKi1dw+r6bahMK8O7tvGdR1rsSLAO
9UmPGV5gYRPZqqessw5+FricNId/PygZwI4Jug/6zfIi3CWCl1gxReBiQOhXjHZVpG/Gylo5ja/N
chnyPk08U+cWt/hgpYEJA2rHpLTI+4bjDkXGwDzqwE+j7e0BXXt355EW5z4imJM3DgwoE7bTgIKh
8aOzNp3yejvMteP3PMxiMkiCLPoMlzDa9Gj01g5PB+d2iOsjMbi2s5SAvi1WEkax2JUpVLTS7M84
ULz9MNpNr/3/mQAQX/8nymKLC2NJKYO5StwWT0Dyx2CDUPHtgVyQ9dnaED9hCLBk9P9L2pn1Vq10
6/oXWXLf3NqeXTpIgAS4sSAs3Pe9f/15zHf2x4yn97SythBaApYyXFWjRo32fTn8xWYVQ5cCsaOx
EhuL86u4C5/Gm8+Ck9wOR21f3YYn44Z67gem9x78vXD7KLr4ay/Xv2Lt+p5/xOJShRBItTC08MyP
D4P2LLShI9YbR7YlY3Fk1dCD1BUjw1T3qv+1B58A2oDr61izfRTkLXgcFUNVlzd2SOR4MEzepDCa
fhZpcNcp6W2sRPskAQ8SmEZTCuoNmWu+BDOWdBuTwmJ8YnGAWl5FPSzLyOwA8hMfIp6NEmqSuvId
vdi1MgWxja2ct2r5Lp6LXBxXV8iJX4hYDKAWH+iIc+Q+fe0KiHcsc98Z6YZx31rh4uTUyogUT2dX
xxwSlUYdfniFUJ+Srv6ad+I30ZoZpkPrIaVTdmNz10pXTLGCFTADBdCsvszAd0FU0mbNu6wleyUM
TxIkkFKX7TqjOfLYkI2M3KmEKqpTwKIrdqb/QxT8j0mwYQsuLc7MvgCWC32peFbLfGGfBGkB7iU8
I1A0duopLL7Dva1vcXWua/BfbVqYHEFs4yEpWC9EDAAeF+QLwQHq3NQQfgyQWohgYwXaVkXlcnEY
Iea75tY1xnOWyEX+lELhKsxPUH9LtKaAVTGFTuX9vn491/KUyGGKRUcYmYnFXVGHMh/0nNWBaXUv
xpAHJoDSyNahFAAIjr81ZnoCjBjGvvEIm9jrdfGr12bOH5K4prl4OZGod11XMVNMzJS/NnHKTQn3
st/hSfxIhWhDc1e39EzY4q1VNDEExtkgFyZ7T4X+HE/gedf+HkqvDWuwej3PJC02VcvLJtIrljUG
qoOfcWtkBu64cWyHHNAz0a2CxoZ+Znd9N9d6r2g5+bud8w6cucwZ/2SaPXKDqDjKSeVEGkiUJWAi
VnI/jKMTxNJHv8scORKPXtvAFad/MEJmmoUmOZQxvAzdVpv16hH/NRfLHtB4BNiub+frQ8EgCfaA
7Oqq61G9G39eX/7qRT2TtFh9b0BCJ0Ev4KjDd0Aj0+SYUPyiScQDsVPvNlR3PsMLi38mbWGC85Gp
KWVeV6ioIH589UhPS/6Wzm5JWRifoAfIV0tmTYIsqN+pWmXjBG9cjFV1PVvK/O9naqM0GjSGs0Wf
2uarYjV3AaTOnffsVcFO1cNdGPzIssy9flobK1vCmDSloHtDilBIk1w1gA6xDg+F0GxcxTXPV9Fn
RA5FJF5dNvkbSV1oVkyA5xvavo+gn5mSw79ZyV8R8tvt66oqhB0Uu1J3PtjKAd38wbM3TRtiVs3X
2UqUt2Jypclhw2QlKoRdVV3cS92TlJn0+Ogb+rBW0qVbljFjYDiYdxMXuVzVampBCSycTziRhgGI
yqektjXl2VC/DtO+9T5oYAOrHVQPu3oLq2dT+mI/A9zyWq1YqEwiLVcf9eAmMKGmuZWrXdL+1PkS
2FjgupJpEdwCzVg1ImdLX+xybfRlW80JgTysiC6h6jwAVg1S7ReGi1RhQzvX0rFvdnrxJvl+UEDb
xU4H04PW7eCTsLXuMDE65kFDLTwlsjtEG70Hq4o090LPF4Ih7flmnl13Afpg0cqRCcMxXL8dsPkM
5YN92rLE61dj1fgDXC3JkqqSml0oUjdq6ejJpAa0oKMlETqcVj1AMuBM6ld8y3c7hIw/4c1YIDcw
urqsuY45g/mCmhNXKAYoXnHyqymtzpF9HVwhWftyfW2rCWfcT91g6FCTxWUuzM8tsxY1xNH4qB7q
uLhraigOtMYfTpDk6uDHKq9NCK3qADu3qwwmWNTe9CnVC23DNlzuM66wDprHPKFFtW+xz31eKS0d
hYmjmrDxDMlJh7o4qIHYVL75g7qhtZem+620xQWdOrmLogppDVjMpSzvEuNjObw7mTkLsf5ghM5Z
4YWWygFDg4YVwoWR9q/9oA8fTaP7AsRsvpHsWVnNnzln6qMMqmjL+qWmCsGAG5w4lvAdCgC7DXe6
uLFjly8suD/48XP5AzTSZZoRKOA+YdaMa67/TLzTlMBYeqoMyO/i2zx/GZ6vq+bakuj7AWSIjAsZ
x8WDDpo4aTh/TByIVeDd1sxP0/u7pMCe+iti2YdVyD2DtgUiqvI+8b+V+k7I9u9dBYig8wg/aQNx
Brt4a6fktIHZvK4TJ2LKVW1LRy2N+2QzQ7Fig6ldz1s19w8xRbrYrSaCntlUOsoA4ZOZ/Si6xxyM
37Fz6LwMspkTfi75XV/bpQ1GJslt5hUUg+aphXYLpjwTIiIzmgkwP4VmZQMJnPfe/1HO/B1ntt6Q
AcAXM4pi8NU17acRhvTpQ6W+/N9WM5unMylF1Gt6YLIaLemgPcmgJvukivS2fL4uZ0Wv2TVsLlMH
AFctLW4ZBnkjNvNqkk9995iJH0r1/Zb0jYjFgwzDxmRZs4jB+OkbJ6ly/ZyGpN/TVh3v0jHlfoqy
QaeTNkNNLfasqRtNGOfhjQE6jcp6Es12o+q0KsEktCZTzuu0bI1TJKh2Qo+SWls5TcQY+rv9CFZA
bcGwRJIUFE/ennobFOD0/ymfGV9qZa94uR17H7Kw+Rc6fC5nEQPJQ0bXcE/yWk9dP0ls3/jiJ5Rz
1Y31rO0XxWPKt2R+Aa5dPKJtQzRS6OSWK+uDnP+TQN91XX3/ZI7fxoxE5yQmAXgA9o/W67c7pgtG
IQ4d0Vxxx0zU6TvMcIZb7rzv9WHcAWVjP9/LN8pe2zFxOtkvKdMO3Y3vkisAZoCkpf3D2/l0ioyH
rRhGmg/r4tM4RBX4hLnCsjBIFfORcCQTjrUaiCbDZxFizcBIbcZY7Cq/t6zfqh49Nkq7j6NHsauP
VE8/Q7roilLl6H6O+Sq3gt/Vb6KlU+KpEbGVi+2q2sSrmfYnRNSTW3jybqtQOiilth+5luO01Rqx
Jk6idj/j4vLuLP3iPIesqjfQs6qeim+j4cUm5LDMwjt5ktSJHY0SDGFRW2rHTABaz1ZVIHqmwehh
M/a7HZwHCeTL+jgzPLYmbcPA/tZfPHLDH7W8UzX3ujqtWEOeYN2iAU8kvb4sK8IlMTUATiROOB1H
9UWM7qqtpqhVEZgPXbSAvre0xRUPOlkCm5ZXvhs+Ucwb4zv86eurWHt+Z7D5/8pYXO9Rk0q/rpFh
VV+n73AojnTrav/I4fe2e0z8ytag570uc31ZCqbXYrQIOOS397AsmlbNSUw5WnXy/d8hcK3Kj+si
LuNIlFb5K2Lx8HqAh6QceuLU8LgIR+glNDfKHibIzet/4cCei1ockjX6SaC2iLIgPfelYx9+p8p3
fTkrd+PNchaHFLdjDxM2MuDKtQHQVo3n0YRwSbpVtqzkimv0RtTCHZOMErrfAlF9/goeVVL/LgBH
9w/XF3SpdiaGeHb6wImhB2TZjReKQQ31Anw3AfgqLKkBfnic4SXDf+KAll0DWGoePpBVs94HBrKv
fl//ggsl5AP4AQyqAmjJc7BQwnwcZJiJ+ACp7Hyb/5mSzdj/9IR6C7HuQhf/SKKSSWcUkfgf23/m
ns05/oguocqxVO8lS7rOscqo2MEqYg/ANal0iIJ5bWxBeVzozELsQmciSlOeIiG2pOVQ7Xah4apx
YgcZ0MXd/vpmXrzdC1kLpcmqiskagc0Ma5DMMg60OF6XsH5c/93Ei4CnosAWIccJzQdotO2+v622
OhovVP/tKpahqNmK1uRBdOf42e+wEuheg19a9D9Ao7xhM+b9ePPcz5JoDsEJAWXqokSay2OctCqr
iekQN2Cq6QyeK+t5UkYHCpKPaTXTf25B621Jndd/poiiHgaap9ZoRHTTJ9Cm6HfMqADq5QxKSuvV
PmjSDcVYVcKzhc7/fi4y6GHx6xCpdrILjY0dSu2nOCtdUROYTtnyo1ZP8EzcQufDtupoaEdcAry4
4p307rGsYX/ZephX5cgcHR4403vqYln0kUFyCHGPA3vybQCnjdalO6EAECXbGrFZ3cEzUYslgbJi
dVrXYKdq8AR+6MMxjAdqLJlT6Vu533VZRMX03eAoL0PxVjb7IoVkigwe1N5j/sMIkhsyTOBZcqEh
Ntq41Jflz/kezGH4fwQqi2K2BkBn1onYDUaMTmKh3uhhfVv74ilrvzZB+YFJEuCzUNNU5Jokp39h
U+aCnQkrA2n2xSmWQ5J7CflmJxEKNyoV25t+epq34Seu6sqZlMUBQrWdt02EFDEIXQBJT2IQ7ds4
txMt32gFW31VQQyhAYhhAIDeFo+aWRc9YOvIEpqdDJ8nbKs2QECy7xb0CZq+O/gKyN67f7GPGtCv
cw6U41xYf7nVyzTpe+zK6O0HvS9sSQEnTWg2cpKr9uuvnGUv/RgI8AACJ+/kseUkyvc62/VZa3dA
sDCRrFWv4OhvLG0+nAtDfSZyEZRC3Z1pgoJIeDZtaCV5r7vUqcvvkQQrpr5xflvSlplds2Dy2mQj
1d6WvU++8KRb94H6iTSYvxVub23mIrrrAalTMxFZegdJpeCSm2omnJHnrGNuSXJj4t3rarIlcXYi
zt6CuBDmNkYkSvTxNVrnRpa/68lhw1x/ohj5JQmHDwzo/LoudtU3OTvCxZ2QMinszByxPr0qaQnN
vaptrOwSy2y2Y7iS0KqodHIsGynkjGZuIxzxToS7oHuuyq9Nfav4riQfoxxC6mOq7ie49bzo0YRo
gwT3oN0a7UkpnMoP3xteLT5msc9VmNbdmLDgTn9K23FXxPBDGxtCVnf1bMWLXU0UuuP6khXH8Y1S
DbtybNzr57ZqN5mQn0tXIKAu8fMNjgpiyWmmPc9pjPhVq94McWaWW/XW+VMv7viZoPlDzvVSVbwi
AgecGmcDKVUEb8SzpG/YrkshUIgxgsFEpzknHheGpEokOaEBGENCEkPowkPeqvvckt59LG/FLCyI
YIS+EiucPZB7EIWborcbw2YLCu7yaN5KWdgOAWCDpmtYjDnJEJk+Vwnc3N7PXvv+XhWY5ZCkZ1AU
L2FZgoCKHJ5cHd9HbfSDZKpHCBwKGxKAQ6/LW5mQS/OEsHmMGWWT0OzFCckmNPRUohhXRg2gqVQi
CD7dAKxfLYK4lR6Wrd6cyzv0VuLisNJA0WP4rnnP9OnBqCu7sfzH6zu4qnZz98V/UmrWQrc7Y2CC
c2RRgpL8zLJefYlVwzt4sfXuFkwmsbmq84AFg69MI769RUkhTIM0qjQ9xfmNHBxhc3hQaxh4vpFm
vb6oy0arWRYcarSXMlR5MfPY1rkcm6mO2zg60te9+Gnm9Mqd4pbeudgu3f6r77Q/pa1Zvj8p+7eW
4q3cxYFJhGYmDNSVY9ifzZvkbvpY76YP3f5RchL+DsrsQ8tfG75t2Z81SOW6l/og7ExX21W75hg9
S45ui5DO5Xe52+z6F+XX9Z2R5y+49oWLm2nmedUWyvyFH4JD8Ll4gbDWMV0YqHfVbbHrSWZPN6Yt
PwF7FhwUexPw7dKFebtFs86fGdNJLOu2HfiAULqpqhdJ/yxFJzX9CHF6HG8o94q7+1bY4hEKRdnP
hQlhcgKb7r2i7XwhtEVafqu9V3yqvN1UbJikyxDprcjFhRr7LsrCENWba21KS2eDAd51bnfe0dh6
Adf2UoGHh5ob9/cC8pWRAa/LwYcGvNce4J1kvs4egb2f/M5tq9utnveVaAywxjN5C/XOQkMFAwB5
WfyloXlBfEiL70R/jpXfCyOdSHsT8hxr451fs7vkApnzIHIwQdJ9qzEQDQtBnHhozPDBi05CaNmJ
v5MCiD/oohS/mFt9Kms2UZ37U8g8Uv1dluetEOSssURgE+/76jukXYO3cQ8vm6iwUGcylumqUpML
uakEXq6q+jRlk9u2P7o4/K6mvl2N0kcJrrlCS1zR7JkV83fx9ML4xoYzcNkis/iKxZMGCHLAZ7DS
vi+cQvtZetljOuR7ifnBUH6Gmp5Q5k4QwkPVtZRSkvemrRfyFwoV56DkW3B4E2NYuxJItEl9maQ7
LfpoDB+vW741LTrf8IXhy7OuKI2apYpkO6uiokzpKu0vpd7jbMf10ej+jfE5l7iwdLmmQLYxITEe
P0flYUgdPwdh3CjcpvtSG/4OzttKfH+m9a1iLUzeANaJCsVxRYH8Sw6Uo7rlc21t5MLAwdKp1XWB
gDqbAkiO4OjuO7vOQkZHoN5QvOdMyOwp056uH+CasTvfzoUZEGqvKEB6xwwoHZTjn9S4AUjecIrg
nyg6he/Pysz7SI4Eei5DU5eu5dQw7pqIqKaf/u6bjmSMnVlu+m6MyD834K+YhZLIpddJM4s9vVrR
0avHe7VRd6JcbkQXaw75+WoWWgGtuS/WCmLE+imDvmgylH1WOAYNt9dP6X8xKX8XtFAPpfTGyBeQ
VAWFMyTNTgtf9MmVjYMCOI0G3zhJO2cKXEgH7Q3Zs7laOjfzGK8JsqoEqvDCnJlDLeWT6kNTmmj9
P2msDocZmeKUFYbZAk7idU9CodYvkBDB6lu1UGZoRb+rolTYX/+UNS8AmjxmSiUVzI0l3r2S6G1o
VEENOYzqBtHnAnAHogRV3RnhRqngz7jUxarPZM0X9syj8gatC+OaVRtV6wIziUyETdGXknGRyvoG
g4zLMm8bLT6Usv7NKKBxpsezG/o7sfstmOke9T8l4qslBQ7j0QdlEA5R6D2VVXTbwAqVWFuDolv7
s7DGQgD+vxnzzYL4z5Cd+mpfCLc5SVxxKxbYkrS4YFDWwTuVIsm0fCc3dlnxORe/+mWwy8HFuX7q
q6bx7CQWt8wngaW2BaeeJfumAjvEYYgYZObChinCEdoXKXy+LnHVwz1XtMV1w3sRjEnnumnGIdJO
QrtjGl+IdMer3K59tEbyS1t0IevOy9k6F6bYKr2wbQz2FE51o0WbtNukfkkmaVcDiphVjd3OKcPH
0bQr6yYeNy7Xnyz1pcbrNB3OgBUX8FelMnpG3YS1o0l3PHhOr7e2Ghyn6IFrXlTfTb9m5v1JGhy9
/9xbN7rIsGu+YW3kdc36+xWLrVfjsS16ma8wPnzQvzG8c6jc6ERjs2irToP3ZveueMqd18IO7N+U
C8V97Ar7ZGe507frarD6NoIx/D8bsjgQqZy6CotTO4MA6L7cfyeJEdpKNsLcXJ40FSbvVtvqkVyN
JdUzqfNXnRmexPetoJaQWkFulu2DwP7nu/UQ2t6vgDCS5n82oLF1m7FOprhOwnHYCrhXPfWzL1iY
vhD+ljwJ+IK4shk8dvrAzYth46AVee1Z+SvFWhShchLgUaIhBSSydNce5UNo66eflZv+1GzlFzyy
u+LFE2zTDU/ZTbdrbBoivilPr5IT7vMTnRJu7G5fwg39W+aj2rpRzG7+LH+QQM+vCl2DAzGQnNyv
hi8C1NBPEmAGvWP0QXNTtyGDvFEatv+oUqSq9AKO1k/QYKLbrpasexi9TcjOM0sdH6fBa77lXVze
SV3tMZ5maPUTVFTtfgwiBkrkPrbcHILwXRMOQms3RWG1dhCUnr9LzaS88SOtOQJaqtzmRklWthSk
x0Fs9U9kH0KStYahHj1IQ1/Suvdu4soffZvm2tblSpHxVvrpITOs5BAJg3WoszrflYLAWLAJo2bK
oJ5LcpkWs7RqviT52N94uhU4g1zmZNAtM7tPoFb6kDOG+2NmcbtP2wnOpJo5Z5jL887Q956mZjdK
MMR7zTNEN6Pn1B5CQSXFWyvfwiZuP+aodupag19Qh54yd2rS4LMQdbrNYKv5sUm6EaAhtWprW58m
6dgUpsbkXjPqryIbeBuUftaQIWxF3+mtQlTs0gqGI12H3kkTEgPk2qhsblrLqp7NqRs/A71XfjSH
IfhQi8CB0a8rnUqSn7uk78TfYSnT+JxX4reuka1TlwX8RM+s0n0xGuXoTKPUnCqKUTd+rIqPotf7
ikt1yvzSiV1zH5SjXrhlKWa/vMkQ9l6gt948dKUcJTMtaG70k0q9aWmi020ZCplsTypLbaH/9rSU
YlPcDrDh9vJom5EMLt5Q+4+qJwckJ4vEe6hh5fpIoB4otl6a6Xej8r0alEkfvJbaqAQa70rDOopq
pn4Uvbi5CVJFuLf0JmmcQgTvvdK98bde66qTT1HWHK4byD/p8ytPhjXf8TNbpU5kCmORyyLfh0/4
gt8j92N847mvAEgc5A/5KXRf+lvjNO4DW9gyU3+i+WvSF+5OCrWm1c2W0jz8bEmqHYNP4JlMj5kt
f5t25i56ZOjTuDM+eA/GbDe3pvxXHROLGWKdNn2ogBfyx4Rrrfoxq29y1W7G8l5XJ3Pntf0PmLdf
46q9MzIOTcvH0/WNX80ZkbaBl2gGlrrgpw5LxUiLAZT4RKr3ngKyY25aP+KgVPeV0vEy6AJOp0Ba
VkzK0BYkEkl5nm0kGua3+OIAzr5i8VYbTZWbInUvh5rUgycMB1U4TemhjHr3+npXjfKZoMVL3NG6
KlBcq522bEn3tnFnF5F3p4nCtzY07W4TP27VA4RnU5nb1KBTWQY9QhJb2qACU9n0twovzmi6lfFJ
wjY3PqGN2w330RZ6/toqgSaY8XJwAwmRF7epGeU2maExxepnZvDOay96pdlm+6JtddKsr49MHNR+
JmiZy0DcDwyxqSt2VBc/+wOT9rcaw9JC65o0qxnqPizdUJJ2149xzbEAxVxixF+hS2JZrOis0C+6
JqsxRhkNrtFt0IS7gvD8X4hh/BVCij+TQIt76bdjWnZQxyHmWMUzYeq93Py+LmMOcJaqD33of2Us
AiBiXwWMcWT4RlHuparpTmXsexsbtnbBzqXMG3pmX71xVNpSQkrXM/wZl3bPuEkvuxXUctfXs64Q
CkkZSuaU/paTZ6GeFZEgIErrq93U42bzhpjl5JR1fgIwTLcz8mxBZbpqoWyZ8jXFYIaPVusZRE76
E5qcrZPoGMp2rQEUlkYIxkBDUbcVv9vIoqzZa270f5e4MFeTZMVt2RNIxsKd2owuUK5fmVz4EgnJ
d8njkieqXTRbFbr1nVX1uWDGrCL6//YQtZhogRHX2imqo6fYsXToAG2WnUl29GmwS8k24J69fpxr
G0rzhaUwpAI5xp8o62xD1XYUmB9hqZbypKEv6Qg/4MYjtCqDhjWdQUJ+LZlfhrScrLxgXYnu35by
Qe6KY1H8c30hqy+ddiZlcdGixqySpkdKyMypNAY8Y/FTCalWrZoOJGydk1YV1Gu921faZ6vKtmhv
V63y2QfM23C2lV7B4Gme4mU08fhVH0i/TeGroBRHsaWBuNkKgFev/Jm4hZJqqQSnpcd6s+DQdM/h
8NKEz127cRVWWmdIXDJXzzS0RfnJWCillwaplLf4LlMb/5pE8xfIKzvNiCEq9u869bUrK0h2aUZq
lfBGlVPbTKH8zsq6ty09iOxi+FWY0n0YhrbabPkVa4H32ceZi9AwM/Qm9D22vJ/sMrydzEMLbZVW
O5EI+ckWbsm6HjPWyWSEYTIN+faAZeb+PX/eCvgp7CKT3ErIT2qWbSSLV63PPD36/8UsFHlQpR6G
KsRE3UtTfGinyB3VvZmYwBmBz0DWeAtAfWthC80dG8krgw6JYjo5jekntknTcd4MW4TNW4IWOusH
eqFK9byDxpdYexhgKCmAH71uCVb3j+bKuZ2f3t8lqLNqxEUo1TibHm0vdfzSRw/+GLm194MpRR4o
uyYUuy5y9S6C7m9CTTzTay0csqRoW92Tc2yPtjdL89DX0Hjdj620vy5ndf/ohoXFlJZcHqi3Ghjj
+E2A+vL20jU9qaeAnB/IibvrUlYN2ZmUxSml5gygNbGBpVbcZcwe7f1G+GY05mTLcvuY+6AKXpd4
iZpFHeb8XV+IHBor7vW8I0ITXpvWLo27gOKZ6ZWOIFFuUmx8ar1yxWgnB9/9cgDc39ho7lw7w/NP
WIQOgxIkSRTwCUaZumKg7WP1aVSHj1X7eH2xS6NFKCbhTEP5yHSNCjzX20PUimRUyhBst7T8GdLn
E5m/SkzYVD5QSDPkDR93eZh/pIF8wAwchBp0D7yVBhKwkolqw4ikOR0pDz7m4B5IbXev4kso4Btf
X9xyF2dxTCNy8WjZVvnTW3G0CVaNVFumTWrSDtqdpvTMVPP+vtcY0xQOqvrMwUDcRUPY4ri6rPFy
v7MERmd+hLn4GAfGXlDyz9eXc7l7SKHZjFgLHlAC6LfLiYtMCYcw8J2ill6bIjt4xfh5EEhXdRUp
BKk2D9cFLm/4vCyaHhi4Z/hpJjp/K3Bqs7ETpNh3jPxzVjQPQWgwaL+1eRcdWtAU07VHO92MoAZe
3cKQJLC2pLmQBM7tV+D8bd9+sg+vL87OedwaG50P/Dz+QRJMb9AsgEoJO8dySjUAj8PTMvKDMvn5
+/3+cLir3cR23C3Fm3fmmqCF5vWKPMRj6AVObKd24fakxRlHdfSdwp/wpu35d8qv269f3Xtrd/9h
b5+GeeGHj6+qfafSmKbtCjqxXu2PZGlsOmzsl8Puk3N8/PXrdisndHlR3u7L4gRkM4j9igy+Ixi0
tIZtFh4yqch3sh8/GVovbTgVl4o8iyNjgBc+Y+zORunMOR3AmJN6id2J2uHGrLK9WBo3Zl/eD0Oz
h4x849gv1RgcAvh1YPeDkgycvrfiilbOsrANQqcZ2puatKcdj/1tIQvvbCv5j3b9XdbCCiSewLNU
sqzA9Bgo+tpO6S6uYXBqh6MyR/RaItl68N7Z4j9lL8hDYHbDlGvLqGmi7UIxhxLYrHxy9JYXKtaZ
UdzIml1sIsU1xm/mgBCWdLrG326i7EG/3c+MnZCTakyczejpwlY3+sX9BKIHeEj6uKW5u3ZZxijj
ktz4DIFhtO1RA8wDU3h8p01DBAkkdAFrDQL8woi2k98qyczsMHndcxCI+1qXHsTEeL/O8bzNY1Ek
jDA0C9OpelpdSjMnemTGuAwVxbe7OPl6fS2z4i6szBshi0R2WlTjmJQ65Y6QPZP84tQCwaL2vN+K
cEi838FQfbou8iKyRclNWqwBbyL/Bp3gYv+6sOgpdg6ho8nhY9DLe9WInKESXyXJfxxisDYz8UWS
crv0ScYBinld/oXpYPRqhoFHS0CqulDDFrTnpAvU0OnFDm7c3ni1MkP7USqt5EiClrlJmY1frstc
UX0u1tyiR7v3rPtvVX/oVWay9BxIz0gud7qWx0cxr8OdT+lrI1y4qA7Mo2W4YUgDrONy0jiISMVQ
gwud0d9Pks8ErrjLpmcv6Y51/NwmcIMR6RrCbZDMW+2kyeeRzpY02hexSMn/ofL+MYyT1p+u74G8
cjXpoSYhBIosY9BL52Oqxj4uQRh0pgxSABdUKbwoK5tJ5HxJT+/jMQ91R9ereB5s0dvmmOey9jFI
ZGEnhlXrHdPQ9IObipeBcUvFU5iPKuXH3h+Gzq06KOP3kjAIt+TmM9WR4qQRnLzvBx884FL52hqh
5e8jtYy2iK0vVRrTRkFClGZKivlCvT3fSgN4ZcxiAH6qY6RILp0vk34SYVWc9oacuWVb2Fa1C94L
qzgbbsZVyB0C+QJw0sJGTCXj1UKRzHiHEdTqmpvXgutT5Ns4ugtnBDm8DfTa4wszVD7r99lzq9eD
paVVBhFAwmHR8SOEj5b5Ra3oJN1VTKmRzy69G8U/dPmzAIqX+akSnaD7URS3zP+Z6m5oPwype/2z
VhQKv/wPALlkzQAMi6+Ku1ILe/pu4vzgzTzTmK3rEi5ymPMGn4uYP+Fs4e1QMlFdI6J4jVRHpY+V
3uub8Wv/c/iWvDe0QdZM7KxTBCGgMhe22JpKcMnmNiKzTe2xvevrD42s2nnt1vGGqBV7BD7ZjJE5
xxyStniKfdq//dDiwZ/84th4E/xu2snMt4DQLpxCfjw+kwplHsBXRBxvdy/x5G4QRHAViylV7srS
nNyi9wpHnDrxKIX+VrvgqjxVRCUsS5MvHv+4mjqpBpkGiuzkRm6++aG89/ENt4YZV7aPAoiBeWUE
bx6pf7uuMIk72Q9r1jWWD7xYrzBlHHzB/Hxd+9aWgyODn0tfATO2i1PCDk4BrjNAutF3SfvVdXtd
+VUEGy7AuhR6nwCQIzG6xIQOQ1EK2lBmDk08NdOvCeXzh49h9+v6Ytb2DFNliH9y8zg1b/csShqc
W88KHQYa2oMQaulNWqqkUa0w2gL5u6jPz3qtWQbZAJT78g2MRq3MjRAIYjnoxechZRTOzoKItpFR
zHJ7FMpMtkV4En7WWW/ss2ZsGQf1p7u0j0TjYwUEeIrtJlI+wH0glrYh1t4v+r2Hz1PgJ6+GUWtH
w8xq3xk70/imRrn04/37BRrSnxIDJcMl8HrZ8k71ohc6LcwhXgD+kJUfLW9rHGLt9M/FLF6QjFYM
kPIQkwT5fhyOfiM6Why7k/d8fT2rglQIXnSJBugLWBJLLeViUvH329RgJjUbVPVFMuPyiaSN8jrp
AY7BdYkrGqfr+Blwr+GlUwB7q3GFmEqjWYSMSunxSbAGV52ivddsQbtduNCEAxScZsvN8lC8t2KU
SvbUpgkSx1Mrxa5bC79WvhktYOq1xnKLsnHb9vf1pa3LZERDpw0DJPfFqTFj4Y0+aAmOFY67sENt
T4X0OHM1KenHWNxwKVc8Zmjm51gEYE46b5ZXF2XXcyVOHErqtyJOYtoZrt7+Dpu5mWtr5GDt2Mis
4J3P0zkXKLKlZ/aprKWJ40/mjah5NgOA2zBKK+qoz9EHWJBkji4Q0FqtjwVLyBKw6PXDnESI0sLu
aa2xs37jsV3ZPvSdsJfn/Q9I51sFqS0oSIdkiJxsihmSFTvhHiPyc8jqxo5iMId6v39vhz4GkJlI
+L6hHuS/fxzWM79F8EyhpCgbOWmv3EVl76SiYIPhdIQLfCNnsbKTb0Qt3BZzUiJSByR+4/y5MAO7
JpGo518D1b2u8yt68UbO4p6FothoSoacXIOPtq53RhMe2+m9cLfzzjEyTYaPXAXx4eJtF0OxUivJ
m3fOdFupevAgz6E2v7++mtlxfBN4IwaIZMbsKBVczq+C8ZBHUTv3L0UvvQ7smfLpuoCV7dLoHTBJ
HIimQo3lrdYVsBUHOpVORw96bmq6z5XIjrx35+PnCATbN/ONAmu5zLeIWm0GAozxjpHkd1MIbn0t
3rTZL62O7TAc/4VJP7+1sy6eqXWoChH+M7dWqazPSVUoiV1o0+hW+rhFdLpyQBgIzAN1SwIfcbF/
YZeHfAmitFI4maPxYZS2KntbIharGYHJ9gsPEVUxWE+TX0WkFX3/6boirNzPNwtZKHQw6qY0WUgx
e8GesD0qFQzQxrdipRUzhxzYuS2D2dGLOmVfGeKUjSC1h6X6qQMrsbO84yQHYDXE94oAyPr1da29
gWfyjEUlaDSpcPkezRFWUQ+w/QS5k3e+Yfty+c3zzL0f+ocgjzfu7apUBnHmxDM3eBlz9omv1X4I
fvSUJzfUhYrkHxkmpUL9mNIu15ob4tYCUJyXv/JmHTrTeLnPjFookQdssTNWoy3Umg07O2ye/4+0
K21uG1e2v4hVJEFw+QoukmzJS7znC8txHO77zl//Dv3uSySIV6jkZZK5MzV13QTQaADdp895GOht
hjwxnVxLKC6yRG0uPp3Y5dxfU8pAlkPYVaD5TEJPq+4n8jhomxajha5hsVRso9zrmp0uSjesetLR
mLl9oftS1gXg40CTjQXP0SmTR+luSoODAiWCmWZ/n5g+GSu3Q7TRwsFfLGNV94GSsQqgdF3IR7O6
D49GtXjW0UrOZRx09eI5k2W5I22/D00H/o8AmJJodi7vjfOCGC6laHEGTS9UmnHCcENK2zToGw2p
XPAOo2GkA4quMj7yJdcX+Y/xFl082rTPa7R1gAmLbsL43dd1uw9e+0IQf856+KCEiNcyGmuQbDVQ
Y+Du4bJZdHHqL8i6GqisfFbkpXpCr0cKEpQS/MusK2awl/tQuAJuOHS7zu9Y3MWD25DI/JfFNiF9
hCSpAoEczrF7VWkNUG4gRxU1n5kZXeEUDlhqBoJb3+pyH9nhnJiYFSoQFlZAUhVnAOZNalXcAL9H
/1TywE5AMgI5Fh1l+FPHCirc9Mqxw3aRJouRwqpYZhWCaLtMCx8PlmwOuAEA+z5L2iPLM2ZyCPrZ
bkRNJSj3NPX3XWs+X3bctVnDk8ZC2QPVdlPlxmKUvRSimg9viPX8UZendFcDpLQPVYs80yx5uWxu
LXELSt0vhUm8bc58M+wjlEAi0NGmUuL07Q5pkKJ/0/GYm646KQVy45AOwNp4l+0uLn82mwRbFOkx
8DHyJATFkOt9F8g4K6Vob7YQlEiaCe2KBW3uTHQzpM9jV9TMKARJhS+OuVPDJpQfkaQG6/OSp+bi
QmXNUxuRjrKgsZCSnltjD0GEV6khqgsiVJVlnfmCtpT5pR3KyWnjSbObJPoWEPJ9UIJnYtbJjaRP
8ybp5ZgFAeoIl6fm/FKE78PMgMccpzso00+9OZXkRgIDOMrX5LEtX4b89fLPPz/AT38+F4bzrAm1
LFSQV1U2ifRsqI9jep9mUHlzyqD7611zaowLfVqca3MJyAfzwb0QhBDoCDyw2gmgPmsRFthh/MYL
HSlJHjyiNm2PghdyxSo6sUDWS5PvhDxJIEat6D5Rn6rhuuk92T+oiRB6sbJeS44X3JR4ay7p0NP1
gqBukVYEAl+q8qYkTupj0/Suof0yqA3ATN0MNqWDaw1PfoKWDesgrCt/Ef5xTo1PAMwE1XkU13iX
kfRCN8ceTm1MpauUToImsyq6Qut7qEZ2Kd12kJHoF8icbo+VYueFN6ru3LnS7AzanVraTbitcAOf
fJaoA+jzN73xmI8PQ+0QObRlSNpUNPQGU7Mn30cf0oNWbyfoFY1Qcsibdy0PnEQ6tOX3TPts6gfL
vNWsTTzJmwDIFyQY0+yhM67yXPTIW7keLiHkz9A5b44iw5/zFEOvAkjA6CnazrC3JxZqt2MHRorS
meJvFL1Zf72JTsxyix6PoySl0Hlj/eR1A4q3mMcH5ODgbMEeKTZ22dx5uDwZJc/bOQ9DYjYBzBUT
yNanCc09VwmUqlrI/Sjgt5t+yqYIA3l+4J3a5FJsUdn2upT3FOQQuh1AXF6VMhbNoobys7bXr9sR
FlDDFRRsOHxpGK0Ovp50sDPNI1rjM7TIPeTpp0WvlO7eMCSG5sg5ccrpZagTR1c8lfxE2gJNMuis
y9D2h8JXSQ7DuIG6K5OgwHl57r+O3PPd9ecDuReIn0FnqVAw+RTCeq15Fc/weS2DOex5A9CUz3RS
WJ2qrhHczdH3orxOciiEy7mTj5Y9RWCutO470qBx89YE+XVt3KiNLjrZVtfr6JbJnRvIQ8rT1GAe
A5DESQbEnJ+icIcuXsgX2aB+dDTjm4kSLDLpVvWCemw3/tQKUzBboq/g9iMIOEYj8fEVcgsWbP9n
BdhgLmS0X7newznRLwICowXwxhMC92COBmB7pCyt7jPVC+sd0cC1HWXMsJzOejWKNxkTjpcx/rzT
sXBl622ogR95FHjHMq1n3nH0JdyACySGCWnwJU0/s7jadoBj5kl1bapXlo9Lb+0oZLkD34IqRJa9
YL4ZpydN8p0g3nYoQMbxxNTuCghduzHdjLZ2HIF6Smuh6PhqQMoLmreby9+8culbZg/9IV8NjKhn
nx5ZUpIOhjVAYzFsIOS4MYw36N+xutE2I3ADPvguWuAJQLCmiMRNVt0DSwbFMhT2zoBWgdkDFRzN
lHXpULAObBgOGGZ/ai1q5pcHeX6RXsb4xxK3LoHp+xqpYQkVPzwMMlsKQYI67vROxGcpssSdBWqG
RfMTWAqI7Pg4KmdQvpP0TusEl+YvlN25r/0eE38MaHllGlOIsBNVvmNqi8obqPyvym4GYfR9JwFN
jdgUKPYs3SjyRiVXQXStWbiGPKfWKymfDXPGv3wfpgPS7qzubnMrs+PKLdRnXDUn6/7yGpwxS3zF
9iWDaAKlAdniZeqOnvw6SX1UCvHBuuTfjGHrGLVxHygGnuUj8RJV80Z5RibHcDLL+p74H3UtAZvr
R5vZ6p2iFUkDrHv+0QdxQXIOtWoEhBbkQ/rsFVNpKzLIJ619A0VOSyqR0blu5LsBTW9G5FyejBXX
B4REowBP4rQDDdLpXGRqJg1RhkCRtyHyVdLB71O3TUsBMHRtiLCDXhN0rwKQw6OMpCbRqWEgAo9U
im0pCAdIuUDdIZtaYGb9RvLw/wUlpb9UmGocaRlEa1nemyLW0tUBL4An5GAQpnnFB78ijZWjEs2i
Nt6hQd+L5twtWhEI5qzXAE4Goo4/drgnc0pAkRRmsBPXzTsIt0GloDyTVnfUEc1DBX3wg2FnyhBz
kdEzpoX3+qDcRprm0T4RkAetT/7Rt3B3hS6xUjQXY5G7JdlBN329k/VDMRvMCm7B2FTL2ZVB910m
2GnLz+UiA6XqMgsIecACcX4NtT1diRa7SXylK4FttQIexvWRHVng4qnSa1Mk55jlzLoJjJeR7Jps
mwwvZLzPiiug1zR1PxSCPbN2vT8ZF7dpUJsPQs3EuKjxpMxgBfGhp3kl5Xd19CttgaIAtuXvy+bw
J7J0NqJ98pwgkbZ4teoTRqrp2Be+ts0k8BTnluDRukzY2ZIdmeEmtJbrcDIWM2OQ2eWwCRPXz10y
fiuIDvSTIKvwte0vmeNmErdstZVKnFJJcadknhQfABqPgs8UxI8VcbMcJ6Nd5D+h3seyQXDjWA0F
v8dqyFypIo2zVGlThF3ShO5gybfgtjv0qSnYBSIzymmIndMEOa4UYyzpt6a9jfXX2Rckc1c32tFI
uKtTASEduRuxaskMBqKhsntJYEE0CC6cJdD8o0A3IISEYIwd8bgcgyurEPUILhGB9weg0oC1kwHH
QKb8dK7QcyVlpowlaWriRhAz882DUkEaPbqWhIKgXxkIzhruAAvSAEkS9Eotgz66CASaWdImxspU
ylU//aKhus3bbVWAUiqOcQDfyjPYvSDOApVQcDpuZKPZmOOD1W07+tPSbmTyszB+SsTR1DurzZ2m
KBxtuJaMdxPcsEmrssuH9Vq4O/lg7uZSQG8gLRdXihO1uVXjCRmQov0gFphv8B/AQFtl0XMQxPl1
OM1gIxvkWzPsUtF3LKt9NnHQS/x6HQOKyS0TeLYUXwsVytqxzNzQtCpHJbW8V/wiZD0NQN6aD4MN
3qGHMM0yWx9mdMxEVMVRDyCbYog2wFpIBqwMyoGLFCI4SLhNJmHRaqMllM3pm5XKjOavwUIdUT3p
5q4a0W9nPEAtz728ICvuerIe3DwgxYb3bYH1APMOaF70VsZjC+IeSYaiMSAlJQvauBEcP0tMPJv8
I6/lQnSQqWbUgvAYunhujhTakE+sjnIX+DC7izUmkycTBDOXR7ruergrf2XzVDAynO4VrRhJro/Y
mSBkYM1VjEbhXgKi0zFvUuM2n+pfmp59q3VpJzCsrg33j2G++zroSZpilpdH9WM3vCnqr8CCapH5
WNS7NkavynxfGtcVmIs6KjgMV4Iejto/bs7NdKh2DRKYMK3TDISLbwNaY3oR98kKKtI8scLPrK6D
HmSClRhHLPqjN9H0XEwzTluHmO+1Ce2bnCFHahTgW5PtOQmdOY+RdHso49ZJwD7WvqoWMqUpm+dX
wewv++bM2b4ABCbRgU3m9lWT52VWTtjpRfc0Ttcp2ZHU69H2Ms7bYAL28jrT7CQXLPpa+g1zsuAI
/tfs4hRHkTmZ0edi5XhIDot2eOImiCtRGrktWofqxkGHtF347328UUKI9qaoBhk20KNsCjap9C1T
QUWKxmw7RhqyNa8b0fctC382K2g5w1UMIudAHJ9+XhETowolzIquDU48RSwBeazV3fnGrknepvmb
YBVE9jhHlIogLaIG0xFHIBdTr5RoYKHileUula6i8qk3Hyg9tMM2HDukHiGcl7A4+IxHsObc66Wo
wX6tsrGAeH+Pn3NZfdbBCxEvy0Nf827e1ekM0hmwM0RPqmQn3fOkqUimPFYTvkgQc/9LqP9tnEeY
aABljwqBcQk34JLuU7/0dP/go/AFgRVa/rTCj9gQZDn4UAC9DvQ2A9OI4wXQKr7VolBNsw8JGEyq
etmMlU3JS5uIGkf4deatcOd7WueanIywIscfDYg2O6cKP2jiTuDaiWPBOXIW0nlrnBdTCe25RoKm
cKlvGLSpaXsnG07Ud07XOGHhQIXWM9pnsCQJllA0mZw7q10lSxSgTrvtNmp8PaafIyjlLu8Z0VRy
LtqSqVCyCjYsUArOr0O2y+aNibdMbajeLBJ2WX7acUDgpvKr++soXtGpjrp+WbjMdEHPGnUOOPgk
ENnPUCiZrGtw7V4e3tmpwVvkAnNpllIU1Vi8RTWJqVcZMHf79tpyUxYdGi9mDbG/Td5TuumvBoYi
nMB7+CcHb5+L0BQiieD3xYilpHUDKAu1Iun5xf3O55SiQmpATUnnGzr7TgLoQQX1jFk8d+HOsK7b
6jlMXYMIhiIytAz1ePFG3B6zheOmnLwqBP3MVY6az+B0YJy9vGrL/r00pGVjHFnSeyCavmjc5OKj
GJhu2LhBgkJIcG9ZXxuIIgNmaqqQdTo1M8VoMUr1hdsFdY4MED+hesL67vpjgdvBkxyqswmZPntW
YjZFYAKLCts3tD2kKiDcQJ1mMAS5nq8G1PPJ+2OT29EmDUOrWtgdo7x6SVSjQC0ir1BCSbOt0ZQa
QTYLEHUWxcn0FnVaBsb/rLrWU0MaWB5J5Ifazc1HNxbSvkb6Zi8PY/ldQ4/At16KNZAHge6FmVYf
bbO5aZ24BBdIBTDNrxQdH8/dJE8/IFEU2mU1as6U4IZiTy0UORI9CNChYfheBix0wczSSg5GH/QH
ZFKCXSTr43PctgewGeMFNBXa6FQWiT56cyp3Jpj9trPRaJ+hjBYpsK5mla1L1I3J+CCXRrZJKvoA
sm5rq6Hv0q2l6K6wItE1e3UPoK8F+wwdOoCnn7oM6LlALK6CCy9Q3rQKrTgRMyASmOxHEa3g2fn9
FTmOTHHeqdeDZUoSiF+sWN3p0FQPzW1pvUlabCvGdRKWTNbcVBdUXtYiNFAYS9u2tggucR5bgTxK
yhe+o2lEMbdJPTSGQt2429U034Qoe00ZOvpa+eXyjl+bVxPXRILcuoE7BJc3yYG47SYTxIZQUbdT
476n0Fo1y+ZHDMyFrIj4HtZO1mNzXCjzQ4NK8ghziXw/pI3bmE9x+7cwg2UBj41wUcyoTWuGqjZ8
pfhE21YEiFZ6X9UKS4tr1dcF0fnssvllDkeAgR4ltLpSzlyUzgOA2CW4IRNAdfz3AfDe2nIIUCHD
Y4f9h4YNC29ga2qZr/y4vH6rE2qCHxLWwSzAo/hSCWI4ZgEqQEP9CVQ/ZN5f2koQ2daCKVhLftvg
Fq3KQCOQjDUWDVLD0bwZAtUxQGKcv6ndT60R5FzXR4TuRaAFAQfnH/ImSYqADtjpOSFMDg1X+zHS
QlDvWTuBIIr7f0b4R3syQHdDWiikqqJ5DnMKvnjL/ZeV+WOCuwDp5SzlnYRxNGWEFJTEID5o66L+
yP9ySf596vAjmUCkXOsNTp08gLbvRhtnlsUdrv+vlcwsaT8XTwaQ3r1ok60t03KA/+cMN7nh5VOo
qF2xEO/5M1OA7vQREhMRvbvICneLk4w0B9UXomIFuj3aocruhf7n5YVan0KC/QP8IPYIj+0NKktL
8glGuvghmDfy8DTTTYKnuR9sssiTmh91+IQX7WWza7sKDWS/rXInmiaBKQ10IEvkfY+q50iJQct4
LfU7kjwk9F8YLo+tcYdaakQgZSawJklvEfnQQCAB5vTLIxJOJHeGTSOotn0LRuLy3u9uVetmlIFX
KK6m0GkCZIcKewDkrZQEZ+faIQYC2d+Xg8WLjq6tZQhuDjCjIwjW/mYeRzuLwptuCG5qY3o3mr+X
C8f5ghZboJoRcgkf8C3SWlGEsqndK89tYqs6mItAT4hkPTMgZ3x5Utfc5NgY5yakJbNaJDBm9Q++
fqcAsTbQH2ZaONTYhe1fwtyXswzziD4VXAUQ87ld7Xdg6vWVDqIaarkJjJrFI3Xzv5ewP7XC7WrQ
UlJAlnFoFdYNaNjxztgk6l2cCs7GtSvV8WC4u003jPOkzTATzPk2bbVNA/2wmphgLEH2BynofLyV
FZEe3lrIOrbKnZZW4gfWAIyOHahvVvdLba9U6/GyT6w9045NcP4eGRZp0JCAgNWOKZss0LyWpvoG
GNJ1o3y7bGt1OOA3pkuuEwhqLnDkRpq1vQZCwAGeAK62q0GjbzUa8C+bWR0SCEW/jnw01nJmyrYA
6X8HMxRPNxCBWHddqf0iQbHJxnFz2dZKuECVAFRMOOQJeKe56avjSKvypIZcjbm9VevSHvobEomK
UCtXjBMr3MbNJ61ABaqBlm69LeeW1aJr2Yp7wwDSu6DIA08qf3Wf9CmaEh8GaNJA39ZgswKx3u5x
roEj9KWPsMlYY/qCBpWVeIRGABWshmD+QrsQt1AWNBtIUEPttjJwa5J9Nura/aLmFOf7dg8p3PvL
i7XiGCf2+DMlAKm/L8Ge1HukY3FTbNNsNwu5Tc4AMQh9J4a453se6nrahDCkVLtS21HVhpxv0riJ
9QwUjorkfZpsx3hDZ2iNdCYegbNgD6xsteMv4BPHeBjRoVTxBdN0SAFXVs1tkm8vT+fa6/bECBfh
s6DD62hZv0SaXOiZ21pssWhs9g1AbYkRux2iSagMDwWePIIB/hfjIIgFyYoKghxuTySzMU+D2tU2
waURdFag4/TS6CXXHhqpYKhOoBbOYklgdnWjWH+sci4LpiN1kI0ecrOdpwROroKPqPFkcK8UrMwS
D4Qflyd5fSH/GOR8dvBJnkkzhlk3h8q8tUYU6QUPmNWpBA+BstBWohOcx/JOEEgugxIa2ooctTcj
VF0cuZp811dI5oxWDgVqXe2YFaoxo9qMyp1WiKQ718YJZAvgeeAGRY8iF0gzvZ2kZEA7XoDnrR+o
tjrfhKLmo7VofWyE8xkpRWfS3EPDPa8Ce0xeU3Uj+45l2EO9ubxsZ21OSwg4NsU5Sitbde2nGI8+
ugGaPsr7iL6E5cPYbqwRhezSTZNDmP4g8mbutuhqmwm61VHLe7v8IWsx7/g7OP9pI3RjpTW+Q8qA
6yTPuTw5uFuz2BLJSq2uIFRncIsFXzO64U5vzgnKRjSsVIyYUBBrexPKY2XhXR6OsjqeIyvclSi0
yjDVUliJaeYo0AGbfpjyVS9Dnmjj0+veyDxf3UfJQTHssXujyS9//oFu2sufscwal59d2p1+j5Xz
VvC8yUMLagabRK4xYTkLu6sAEQkNptfIW7b/EAWARwCAV4NAGTG5AwWNtn4qGbA3z1bppA1FfcdQ
32krFEEja3cNwLZBWQQzBOt4uoxpXIVJGWKCgS9xKnd0AFBiEzhgkxsUWneghXcHN4KwEkt/oQXJ
i/bxy2fpZrfqTeQoGxxmL6kd7uXt37bDfO2oPx/GY6+RSwXwYcCHVeZD4oegWt4lIoLQtQChygt9
ACCzeI1x6zqTYUrTnNRQNniuoHM1xtt2uqKzq6iiwvLaPB+bWhz96KEZTZYyzgTDaRtXRt0iUUVl
QZEFLgRlVZsOyQwLBTQoGqViiaiatHpyHA+Ciy7owsoirYeJKN7R+jrU3CF7D+VtrIFF/cpv9soo
qPesRRnwwaNADeoS6Odwg+rqPJtiZfECzZNNt4r2lsjEVwWT391QysaL3EL7OhgzT5cGcC+8HECZ
YwNjdtV4zcaynOYj2rxAftCD9qXj2z5DJTIzWLMtXElwHq+FuGPznGdIRUbRz7RMagl9W8Rp3IwN
7Sqa/8UO7vqg2UfTF/z9dJimPshxE2GY03gb6Y4W/9CLW6o+XA6Vqwt2ZIUL2LIqDQtTHgJ2LKML
YatDf64RNWacgWuX4EDQGQ6ACtih8M+nYxnUtFvaQJHaMLMbSd7U6M0zn/3guZsZocV1Yt1lsK+Z
ngW9StFOWzMPwSOkgMEPhIILn+tIJz0IlWKCHtmijjI4o3FvhC90/FDzR6li4ew0+hU4KDtyq4pk
S1a2+ZI+AiIQOBGQzXE7ojHw/gRzPFQrZemnWVZgJqK94Nq7ZkNFaxtFqzi42jTupg/Vr6adLB25
0xJAP2WiHgRLBK+zlTMVMFik6nF1QPWB70iXB0VP6j5sbRqabI7cedZYbf7qIrcZoYgi4jVZ2WUn
5rjQpYdTJkczzEkDONkkEzQfI6t73OnpuL28Bb6OJi6gqKBnA5EiaHx0pD5OvTM0tb72Lag6DVcF
Qxev7TsFo5DFc7qrYoPuwJkV7g/TqRj91tshM2w0tjsfmZPsiS0z403E/bQ210cfxJ+lkpVqw6zh
gwD6VaPPyQgdhOywTlkfHMpaJAu29iDGBGgqgM6gd0R7xOkE9AEtNCOHPUVhFpPQBALyXfujeQ23
EMp7GzJWGKDksAXzvvzY83n/Y5aLPWrdIz3ZwOxz5o4yCyrWbdCRwvyddhft563l9ddoWGaWa31H
ij5j79buvdn6ASMs8JofN8XstN5ki8TF1m6xmA8DHUJ4uhIAXE/nI2gjGbVKfJj/JHnlPnDaD0ga
mY6/D1wFTCkMMFc728X/sI2PzaqnZv0glZSZwGzQEKaQnpkvl2f8rFUXy3syMG6hiTzQvjJgYfzo
HbLV3OimuIlfm6fI9h8ocsAseNBeS1wnAUdwrkI3Yb/+n5/ALXpWJjRIg6y1J7thndv+UPaaUzzd
ZYePt/JAN8OLb2OlJcdk1JmuTYHTraGVTqaAuz1YahCgtoopkLaH8Tb7Bfjmlupbc/fxWmwA3PNz
Jn1Hr/qDtTHuJ/bz8vDXHp4n5rnbw1gDR6RFGD69vTVtfdP/UJyRgTP5HvK9kH51iV2PTFBoPesz
/Fp3yHlA/wIiBcjpnXqWBYWgMpuT1u58tyk98KojOw6GGx180LbcHqTgCqVDObbN1pa/R6E7igoB
q2fwwu6zaKLhD59BmEqj1I1FOm9u8bgmLUvAeoGgbGvVhpBdYd2aDQs6oITym9m8Ecoqrx0ooHHR
MH5KDJk/I6URSkJaB/sgFjJjdBfvcii0D/3z5QUWmeH28ABVALWRsb4+iFvmqtiriv4h1eE3pfUF
d+2zppGvVQUyGfxsaFDReBWmMA9bhS6+ZN36duuEG//edNPd+Gg+Khuy7a/Hb9Ih//VAf+LW4eEo
8Rpnglh08yLaVesR8+hTuGHXcWMMgYTZTSZs2x5vYDxNYy+z0Tgzgv7BVlm/kb35ythdnu+1N85y
5wHDCPQz0bLN7edxUmSQtcSYhBaEY8a4ATmM3UIDfBizGR3v0y0SrO9tS0AROgiCydq9C6lxCPJg
a4HqjbvbpVJNKpDXtbYaAPT72Yt6SVYu56oOOZGF70bGY4r7+fJErSFYDkg1nKYRvOqFEXijEqTo
hc+Cyr08lctP445j6C7gfoessYKULzeT4AoLc0NGTTdrUtZK1kNVmxD4gjha9L0vRQzjS8i5ZI0L
hLWv1KAYX7BXeWDn6SGrbd83nEL/lgwNS5qDRgSusm4RiRcg5ZdiPDc+YHa0PGkQ8IwodZsa70Tt
JYYoVJeRh6H7lfqBDQ3sb5cnde1utagp4W6JYivwXtyRG2tx3+oU4BCltRsKYosAomI5AzO+POzU
FBQzkNOQUDR/p13B6mRXEcH9dmVdT7yIu0rHQdVM1QgvStt2l9e61zbEncwebVAam8K3ywNe3RNw
WaA9QSsKyOfpUdMYSjB0QwGJ1DYCNLHZj3IqeBmvzamKhulFJAZZPmTGT20EcTHJMilbuygmBiJO
BoZoyCeYbuIX132eX0GNHM0H0daoQQLQoG9TSZFEJrZKRY056lrAB7bVQD0TPMtntTm1zwLSd3Vr
55LplmOLVjN0okzpZvTHrZKqXp6nnjE8KIUOjl2ySbtpl6sKq8yS1TTeoxvQDqGr2IEmp/O/x/l7
gmIl7cApm6SHKTLB4NKmKJwbguC1GjnRb4h3D6EgpubzKImmhlIg48uV6tUY9orF1PathKRkeEdL
NubXOnr/LzvHGoJuIYL6bZPb9bpPa1luYDNY6F+BOsiJZAeDmxHJk4vb0TooaYr+FaATve4f0sIn
xjm3CSE3MMYTjHeD9NQ26AQ3HxuldeM0YyMoobTph2C4a1vveLj81stN2oztMtwSWEvk+ML8LUFC
WtccPdDZUDmk3spgeCQa0i4tS+VNJCEafg7TtWF9Cr5mCTVcyD0Z/xIgj3KaqIulgTzia6Co6Vjj
/gsxTEED4M5+4hr+XZW/yiAxypOXKv2UzAeB/aWL+cw+krfgJNc0FOO5UEgTpa7QyYb5Vx9r3HK1
8BnZF1XdUR19rZ6VAGsoqs2vPaWNI5vcc0ODVnc5aj1ib/oQ9h7oHCdJZxbx+rFkRSCITCvB7yTY
c9bCaSBSYOFQI0bxmjfoirJatRbc+1ac6sQId45p0SAFIAgE+rwPdkEQ2Tq9r0GOj0qS12r/AF6D
NZT9FkGexX04p4lbIxtnnJpWJLuGOttm9KJE0WNbmN4U44KglLvLfrJ8P+cmxxYp1wyPa5sS992C
2ASet1TTrQ8VhST9hww/zABco+HWgzZdLhpIoGIfihhgXglPMlZK83dZfr88khXnOzHBbX9fJeWg
LthTOc63SIwyffQW2AHY4EZoxanS62V7q54BGj9oaOioFPN5HDJGAJAVFYaUs14iXuPf1tHGBBt2
PjmXTa2dwWD7/2OLc/U+tyZQ98GWMRfy3dSWByvS77vZ2pQ90NFElR5ULWqYgowyG5t0uoMkNXFB
k3fVpVl825pZ9iT4ppUAd/JN3M6w+nLorQjf5GfxMyma75lc3qRp8uEPzxkKgInvOwMoMmgSs1lD
56offKg65H8vf8fKlWDRjga8f+FaBA306ZYpAwKYeAVoHRgkh+q9ax0reclAvnbZzBcjDr9Rju3w
aSpqVb7cQNOodUAPFbjR1kenkI3AyujmXTpMTnM7u5kTPEh7kYLt2iY9tq2ejrG3+ngyisW2mmxo
GkPFytploFu/PMa1qTz2Mu6+UBS0i80Fcd/kN/1CedeAKnN8NkSy3+t2IDoGZllQuvMdXnOTFyj5
wU4U2Ka8MYJkV6CFTQgo/Yoq/JqhFPDbELdtNNqPEengor35IYfdRp9aZJd94ykI8y1J33TL3Crm
yMjUOlnz0qj9XUetlxLOquTJTTzJTmRlgoi7GqeOPorbNwWwECO4vBGnFsa+vYarGYReMwNQZTT9
jJNgUdd853gOuEWVJKmTahWT3U0oI7QOxNkKQJP+xXOwmkAyokWEr0QO8pjXYwzkZFXaoVF6fpEz
ChxbogiO4/XJ+2OIC/JFrPv9FDfomch/anS+M8A0ZnqQCeymD+KLRPLWHfWPNe44roewiYDaxYYg
BEkAJlvNRoIIBYgILs/f8oPOHfW3If4ULiDCQyHp1thh9NagAJHKTtZmdktfqtAxzOR6FJHgrGUp
cctQF1UmU9UgA3QaUxIfINCvPoo5G7cjRK8VIEPyqGSpVtwkZLQlvfRM+hNqOTT/VNGJjMcXk3PL
0btsc3n4az56/C3cqs5UrUBSiaO7GWKwrgCK4QwVCR0tCpPtZVNrS3psilvSkhapGWswlQzBLu0V
FkTdDnrk9jyq9mVTglHxzcFTV47quOi2U0U6FBWKJ0Td6oagVLh6Nzga0VcO/uihAa9JC8OHGV9K
N12kvUgFwPO0daWAsBTMX4kCUOCgb0YD5e0+dg0Q3DeaxqJBxLe5tjsRbFUwf1EdWWfujDTloZMq
CjdugsFOQZmtt4bdWHQ/tD8iBQy++Sw6s9ZuYaB/AUjFRFKS8NXmARe+OjQRTclEnqy6i1hTxCmM
5pVTERXaNIEi2Kxno1SADVShnQX6IMAv+JdVLw+QNpZMaFvIOxpP9gCdAronynPdfxP29J4vLyoI
i44lYMEy8jB8F82i4NXPUhHar94Pb/d59+HePASOiBpbOR+UBVAaYFXIrCoA/HBLF0gl6cI5i+xn
yiCkzdge0tXMdreC6oh1tgGXisgyg0h+IvFpcWey6qtpoQZlZDsHKHa/Hv73l+cdvAODWfzGL/c/
f/APG7Zj+A057f/8N+a6zM3Zfm872/v77a/7rXN9/3z//PNZECrOr3wozi7i7ygTggQF9/zTEAnQ
ENX8ooM2rd3YnudF9tevbSg4Pc9BNoshQOYBakPuGX51akgeiizJJky+c+04nuNh0C4TRKO1FQbH
PaQfoMOs42nJBfyaWFlWRVWEeuP19fO1c/jubV4+NPbiCpb4vF9pGc6RpcXXjiKSnAeKb4WwdH04
YNkg/H45sK4uzFKDUJEKJIg13FCiwkKHXASiq+uD47wevE+2gTvYW8FG/0rCnxzLGMixHW4gSp8V
YVLAzuH79x+Pj48Bm9kjVN1xiQRMYfnrEabdvWtvH36V9sOvh4Etf/2aULQOl/8RBPuv2uH5FwGN
Z5no5gDlyenUAtxC83CRE3aW7bK73WF6F7l7e7u1bcHwv37YJWPc1XEwckDnq8WYA+9n3rcNdiYs
OVtHYEpfwsuZKZR2kFlFjEOW+XRc8tgEU2s1i6nDsgO83bLtl0CA4WF8zvL7shetz+WRTfXUZmAl
Y9dULWxmwDjgbyjE4+/PGG1iR/bn5mVzt7/b713BIp5fvRa3OjK8vKyP9kdX9WooJzCMCFgwz3vc
vNk3oqCyut+PrWinVoxAUSGmsQzPOYDxE9HzbgNPfRK5yXmamRsO55N6lNYLWB6GXh1vt2E3Igtk
mZD/Ie1Lm9vGgW1/Eau4L1+5SbJkx/Ief2HFScx9JwiSv/4d+L6bSBCfUJmXyWRSk6o0G2g0Gr2c
c2Edpq4DFAokMeBePVdFy+pKykGVwXZqb7lvY0gCP9zc/2yCn1+u0tuyMyB4a6wf/xOx3PHPtahE
egximX3k7hvx3l76gOI6mJEF6IPR9y2cChc3pe4O+KfAb1/RRIPOAiCJuKaLWTicTl9wMTkXuV22
4icfxt0XdpWAwkb/n61l16h/+/ULDg47POxGxTXKDiv7Bb/ixwH//TpMOE744bNjfP08mey8XNkl
/hEjtVFL5LOv+vq20P+f25t9BfsW/MSNwH6IvuCyXxvrghZcdKODhBNxDLcudQ3AW70DywQTjIji
6wdc5IP7Cu3vvBvmJv1jKApqLmIa4LMCYwLjfKwQB+o9zj67PtFGG3JHMncuMTFj5GBGJDcCrRAR
yH2xiZ4tMyeM88pDVklZYmu4/Gr3W+zGLjDqvNH9jd8t6N9i/weRWwB9Xai9Odx7D7uHzS4IoP7n
5/EXlmUXsoP0ctxvj/7x5WV/3BL3M/ap+0uUNrsIzxEfs0VBQIC5JLDznq+MkdOyAkQGHiSYaUMT
8YyMabAoGhLq7RQRa4PRpXQXd1UhcLIrWwLYCANdG2iyQ72Q2xLMtrXzotPcmxRgk6NbFOhW9fJm
zEZ2k1cArRAYP2/76LNB7IwzCX4vRecfYR2prW5cJuAEop+pBSO7E6gOI0sNrsu57P1gglD5BCy4
YWEUitMrpqmMIS8IUjCOqJio7kwAxkncBUwfWphIb3H03FfhVL2q1gZcGbP6WEiBbW4E38FuD84K
z76Dt8J8cmQS4TvMLHJtNQoLJ7TKe/T76g2Gs9DZdbDgOJWgrdBah850SYBuzZzvtQ/gLKtfMH82
q/gAXUnQf2LHriGD3cEAJXwl50EZR0EH3Jzraq+Y85nW3I0QaQ0xMgqhw5QEWXPTAVSmSEJp3ErT
9/8gCt1GIAnC/InKj1/0kUNU0N3nQIKvAZy+adSg6DAUNfqRqLeJ2czFUiKFYMo6/Cae7/jzk3jE
zmtLjzvwvU3Ot2UAn/DrIkLsXhcBgmS8YtFgw3dPZbI+Vq0KHM1kbtFj78/KZxG/XV+xy0CEnQ1w
P/+vEC6gS7okWsA9mntyD4ZwEH7IfSBpMXkrR3S6m8j7bON8kR+rCSn0omnoYWiA5BpMREp3eZEa
oofQ6iE5+SAu0EP9dWlSQPt5CZBdZK9LkE+3fSPaWwAdSI5OumudMCVIqVm3qeF1iugDLgKnrxWx
UEtEN6CNB+b5zqpDri8WiiGsCO0NildKgabvTPnWQL3ESN1a8h3Mb1IQMf3UjZ1gPy7CFE46tx/S
rM/G3MKEa3mTDHeLFblq+mHPPqWvMiZUu7DvBBqv29lfhbkVd2jejlUHhbXovcgf5ua21D+vq7Xq
A4CV9b9rysXVdSsvSsNEgF1H7n6iyF3a38YFJFUipm+RMuzPT86lXtaoMtdYPy2b72ryLjlyqCb/
DD7J7RLnyZ0c+CXdyKSgrS9BV6y+obZnAfrW6gLLEbhtFoJd+pq/q8e57dqpcgNtKfA1yz2lru7c
meZhqjYpiMKGG7CFXN+syxIQpx3nsVvwlWZEgrwKyCxv0Wfvatvlo/iId/Uue0BX0CZ/gkF+GIJo
eG3vNIy/YDQSbJDA5TjfO1Nriy6qndxrMO1Kf8QZWDZEuOACGV89Ryf2QdRcKVGDBRh4HoHiKHdV
TM+C1uL6Eq5FUieafGV7TqSo4KmhZgspZaE9qVQLUGKVR5qjaV5weNeudMTvoIxDdxeY7bnDC0Yt
vXMScNaAtCruwhLEGPMbSYlLjD2NNtfVWl28E2HcMVYKw5xGBcJoRAMzPmY6iKvHj+tCVtfuRAj7
iJO1i+ABERVCiIVrTx1vSzMskHmXI5GrXdVGA78KJjUxtM6/fOyhipe5xxXeoL2n/jmN1J2N0jeU
oGvVwE4eC9ABKTWeCJVHOn/WviXTj44IPmNV3b9f8ZXnPFEX7QZjKjX4iio7lPTHZNxoxWMkCY7W
mhQ2ng86ShPYvF/ZghMpjoM73MxBNT0sd3ruO/adNPm2LPAcayuK8JrBPJsGegv4A9yMSU/RnIta
xgTy7O89+EdpJsAFukyxwT3ZqCWA5QYgdxcvx5kqoFBnUhQZ/DikaAsdbE01ECrUFpxU8P/A8QEf
bxfEuU1ubXtpMDlA5/p2Mq0eM9d2Ybe/qYRcKTgV69hRvSVLiG/Hhfpb7gsjA4NdDH7F2qjkNuxn
EHgFul0Ow2EctUneFKUxITLp9Eb3da2KRZXNtc3CADVacTWk9i76nAt0X0okBcFvq6h+FQWlAjox
2yXzvzaDsYU00KeKVjcFkT53rzSNorWShYVsuxiDqZn1WTSGCGiD+QT+8rIBEgCiAUYhxLf8RERP
JBDl4tFT9/sUDKJxlQh84Op6OWDVYnSwwA7jIjZzTEi7LCm4aNHr4U/Te4cZKHMygFTQitqK1tRB
vR6zmqwdAYManHdC3aGdATWBOYLStevjWNxfd3+rApCxU9AdpaL7i1MGmKqGVBRQBsP5uJx22fDz
vwgA1xDQteALvnIlp64gzqbY0RMgRlDrl1PIng0eG8HT/uuC43cdU8GYsMbeG6BbPl+mulPLtstQ
VJz6aKOkgaPiRVv6kulrxkucUb+VDpXNUAEFkteX769g9ucn2o1NDHyOIi88q61+AFHU02NVcGzW
zO1UN+6CUvrCBpE0dAOqFiaTfW0KJNsIZ0Nw2zJvebGGrMtANy0FD03OEjBGbtmoshdeZymRl7Q/
JzY0Ql+7Mbt3JoCC6FVxkHNRFLaqHsjeMGmqw0b4qmaJ8uMQjRA7j2aC1mvNzzPro6iB/SH9um6K
62aCe4KBxaOOxxelZCSLK5Px1o+N5pnRwaq/zeZdku5U7Xfdbg3jKKlP1ri9Lpad0YuFNXFxoBwt
63i/n9uIntYzggJoaHbJvYqBzupXC/JRO9/oNLwuavVGBLrNFxqADsigc1FtoqsY64Yrl1rnjqaq
p1DtMMR5cF3M2p4h0f9HDBexF71O6gGTqiD31UZXo4AdBOZzCsqyjBSC1RPJ4i55PQeONlDwsWfV
d7vYV/lt0dwREcn1ZfM/u5xQdUWHIkjUL0hU4jKdew23sYfHyG/SZ14rE9cqEqSKdbdMuvu8Kvy6
/Ug7ESH0qgsxv8gLkJUEG9v5ntX6mFitCvNoBzzveqXDQK+w7VskhHvnZ7JVwTIgJKX5C43kJwuo
9NeNYtXMcVdhpJLFl/yQsDRbzrRIuElmifxu43TX0Bm9xM7Wpu9tNwosfe0hguaoP9I4hTQZj3y0
KxceURYE0jIJkHJ1Y/rDTqTXaHTuFOP1un6XbR4wEcz5g9gXc/+gKecOl2FpUplKEFknzZGiH0lp
0mcLEPgAKXIpCMuNSvGHqmncSHvTnNlXie4TuwmsTgSisL7Wfz+FO4ARmk2LosW14xjUayUcvbuh
DQg6igoRTtLKQltghUTSHDcDXsqcefadurTlF/fjBML3fpNZfmKgRwpttPa7JJogFEnjtjUl9jAu
ZYVjiPeyuTy38dsUq6jT4Mnk3JgiTLgV5wLIFLRaoIUE/Xsm51z6pjMWlRJc34a1Qd6PSL+M4cFe
Wv+67azcrRaiODwgWOflxVCUPgEbvivHwsvBytI9mXRrSDeVjnmo3u2AVUYaQWF0bR2BTqYCrRCa
4V49dyp2ScB4HOGmK5b7qfWSatqrwY5kwTj0AljEFVvEuAAy4Jj6clSoeC5KlswulhvcOT2x9xPi
CncioFY30IoY5da9qf8r3yIauiAQw26ahiFCNLifC1zieopyCa46o+qGSLY7oKRBcc6u79mabZyI
+arwnoR2Xa82xsDERHgWZf0t+nOjRg0nVeDJ1qISwPqjhQx0VpgE+vrzE0GtY5ChWRimWtOBVRZj
w7k7VGq7nwv9KE19erTTWfsZtSb6E6s6D5PMJAmmhcyqFbyo165BlGUdlAOxl6yv6nxtpcRWy8HG
dOCSHRoMoBsUA+oRi91dTQslGQ4N9RSn/XF9rVfN9UQsu75OlgA8eOU0Jiri90k6tjUOYmK+1Im9
kZzlvrUyMKkJqUKZKlxYdqYqF1cb0RRpfaUVXqP+nppgGjeqvoudg+XsLP2bMzyTMmwx7WtkOxoJ
npBr/uB0mTmniqEyxQIcJK7j6T2V36kaFgvjV74xZC92ejcVJVlFC8z51aWP2rQ2IbCeJdA/vbbL
cwncELXOPFq+K8n2+n6u+gTbNNGwqDkMZuh8PwkdljpmQ6aDjMHTfjtYGDCzPXmMXdoL0tWXSArM
HyCngIFwjGtjlPJcWB5P0Sil0E0zGxm58RQNIHQGI1mpY5hZiX7qcdYEeULVGyABPkrAifSpNZge
EsAOLvFEND6wpj2aDMCMg6I2ntacg3Jo02ZGpcOyIjuwjGavZ5usD20p37SgOrq+1CrbOt6OT6Tx
GT0wnsVDg7F0jFF9IwrQOtoOwDHDEc7LS2rdp2XmV5162yZho/iqZ+3M9KnJDnDSUvkgA3X0fvIl
X8kEH7YSclrYGdTBkT5jDLnn2yJpvYSUGlZhQl00b5tvuBp213Vfc9FARcLUFfILNqYaz0UAcDoB
eCHzVnlq5f6MQasOdFmYI++WNg3TyRke/10imm/R1AiwNaRkOFsbW1TM7Ar8dUvaZd9I3CNPJi/5
bTsqqR/FQ+9el8c04DcXrxG0rqBHArDN3CLi8WFI6GTGo7yX/IjsFlhs8vu6jNUL6FQI531BnNDL
NIGQUXIcd2oyb4qloDA0f8ioW4/TZkEmpcqc42Q5KcCufgk+YKUKCaSuv/vI9vnE/etkyFXE8wjm
ncyr2x8jeTaXgCpolnid1NsywUPi+3WZq9YJxwQLxCHVefiVUpbiPOtgOgUFwFLZH2gkGoVftU60
viKxirQUGnrPtVIiJV/QWINJ+/4gF3sL6CPqxqHH64qsOhtMEKObXwHih8WdAbvWutasmbOJq/tc
k27apH2c7TSICblL4s6/Lm513SxElQCtwywR3+suDzEdSpAme2xoa9+btXMwF/vlupA1q4c5/BHC
2QN4XUDmNEKIYUyYFWxdKcv9Vv1xXcpqsPOF7I5+B0u9AGcsEMxWWW7C7vXy2FHFy5xml9JkK0UN
XIq+JY2zp8Zvy/lPcRbSrRY8JIxPs7lzDQCMxIlSBw8PglOWflcwhJ10ajgmEXBgy01pvNN62qBL
W+CVL3tOAWj2JZPN3CHuZGfx5KwpEwG6orGw0MPZ1hXABSbLj9MXbVa3kmTe9M1TFyd7lFZ8Rwdy
pKqDSwtThhkClMF61rNkqxMdLT0/r++GdhGifH0YUt0Ky+GiQnD+YV2cjTXamQuQykm9L5E4v0mM
Wla9wkmzFzWSl++2Uzg7jAtSIHbOud+RAfVp4IbnXjwskduCgPW16hr5vorULPIBemuwaemc6G5N
pwHkcRgJBj2rqfmWmjS/SDbG1FelcvpVVBl4vqIuDXt9ArYMTU31AwgBxq6ic76fY5tMXhR3ywNx
OuWpGeT8e9S3rDEu6UNwO/flAaw3zm0uj7UgR7+2MgqyhxZeB2sNZWjZHMsedmqB/GsjmYsaoNq7
a5qu22laXfqzbUeMvWwUvCIvDjuDt2YgVbqFyRM0tJ1vyWQnVrYsoJsfmqeoQppBEzUfXpx0TgJ3
n1LA7sxZmZRIWDaIeg8muYlEfD0XHpLJ0FGvRpINQ+w8zk05o5/doRm0UA7y5JPx+2iFWr6bqcBt
fZno2W39JQlFNODLyADW4jw+0TIrniNEBwSAcoPPWtWtEO7LVR/T3eI1R2BNCV4Sl1kpTiYznpPz
bFfqMJp4M3pTqH/mexrY/rKpD8VduwPMRmjsRFt28XbhBHLRbWEMnWmNEChv4ofyOT3kuyloPPnh
uj9YMXrs2p+15MNao0kTk3YsKAmtEPDNfWhAnVEQBoikcPaXVQly8yy+mn4ufnyMDsA7lfx/Rlo6
X7KvEP50j2I1ArgxpGSHCIiOyWvvj0EaWoJK0eWFxsnhbhWi6APKbZCjH5Vw3A77LoBfeCs2oqBj
9diebA5zHCcKLapVIj6AIFPeLpEfd7tIfb6+/5dRKQJeVA0VPCHh9XCEz2WgwjDKw5IizVp8b4DO
jFCmHoPZfIis0HZAm/NpyWFtCbJZF0Hbl1T2mGTn1+Gnd4yERCZozUsvYvTW6eCm0bbFJVCLzi2z
LM5XQD3A7zLsP+SxOMtTClL0KmbKvN4kQa21aDt8reU33PoueIgCewRmeC+RDToc/HgRwg+u7CCC
HhtQHyBQAU4uJ77Ro8zRa4RYYEyjQRNW2/qgZV6zj7Ys37oB4lG1UR7j1+u7urK8Z2K5PESRDYqe
NOyx2t8soydpv9AnAZpowbPpsqcMwQQmDDBowJQDnsm58SDpOw6ohiFBPnZgZk+SZLxFeEA/U4J0
hKwTNCObeTN92JVO7qqJNmDcG3OkCcBLdkOtqXsoMLcaA/dtKZ+7VM/v20IiH40jLYLb/TJ/gW9F
HlPBgxJIbBeFk7RsDNZ9Unjqkbw4bhloqpv48m65qcN6dOWnfnt9E1au9TOB3CaAgYqljSHQ6Y8a
AAktERjG2i6fasT5oUGPB1tCsOYpWgAY61pCSSSVvUz3ryuyZsRIAqOrxELe+WKYRGrHlqQK4hPb
RPWD5HeVhlz62AlagFbWC89jhOkMBRCwity1XpVjm1GMSXjEpn4qIfCcvOuKrIUomOwFzobGZj/5
RxwFYiMdOyiizmgxDtQqGInq9ujL7xQRdcnK5iBXwrqmFFSzkLc/PxqjrDfFiEF0JIfcsXrvpm9D
HWS5yKpXVToRw10RI6UtwMUQC80b5xGQMqpXP1j74lt0n3rDZxW7eeqqIMOW/FbgWi8zYrgGbZDB
ozUHb3tA4p1rqGv5EOU5NFQejUf9Rg+kIPvQjx/GHfKPgPnb2ZVLwCrreulO8+ZtBl5PgQNaMZmz
T+COWG44qWrPbJGr76Z9m4kIk9ZuxzMB3C5mcjoaqQMBxk8tdYfITd3R1f1UBXFoQD5MUZJ1LVA6
XVNuO5O0SMYsgYUmO3JbY2wO4M/LRifuclO5ylHazK+gqPJetKdBEKKtRrinopkXOAk2JKnQCl2F
qt0bQGp3qe2Pr7rb1q7CDMkbHvLw3x3k2eKyI3QiMUFH6FikzK9MlStLQTz9c9GfM1HOpYAH0BxK
plOl5jtzzLZ1I9Bh/Zj/PQRsQ090aEE80y4zdGirOHQ0wOlNryYmIJXwuutalQMAfDbRx5itOEM0
RiTQATuCCTfluBgowds/Bu3OyRKBi1zx9SAN+CuHM0AT5JrgIMFLMZbu5/G2p68SEVkacwxcTHYm
g7O03IzUHnUoII3ED1mEKlwZVCg+xXQ7LLdqd0yrnez8mP/DdXkmljM3pM8dKbWZs9A9grEP0sqg
Itproq0SLSFvdEmNAW4C9SL70Wi+deia1XL/ujmIZHBmN9dLVKoDZHTxw2Jva4B46sK56VXvimFO
AD7g6X6RhCSY44x1dPt6LSCrieE7QPoCBH1ReZb8DPo4PX3pisce0OWRAhbW4kkSRR6rTy1MDaBf
CPATwO/mzL7u27Ifa5g9aUMN5OFlWCnAIm4BteYAhIi68nQohHRSa6uLQjG673ES2PPh/FAPRmJ2
M0sbdv7kR7vmY8FIfOs6mGSOvxlecys/gI9YRGW0FqGy+vQfsdymZpKWYRWAm2duLLwrpzB23W4/
eeStfWz3omfsmkc5lcY9/CwzX+ZOsZChLLeNfouZVLtH339w3VDZN/Nn/UQKD0rXOaUNuHBIMbq3
qvH15dYGVwjQnvspjMq368JWQ5JTaVxIokjttLQqpAHTfTP5MbYs+2bdIQTK3HKD94/6FiNflDw8
ajfgzcx80NuNIj6Ftdzv6T5+jYef3An1RJohAmWwt3x7T938dtkCzurRCX6ruz6MMGjToHK434vm
JNetFn1TJpqmgQvOWe3SKHltywgFi87vug5pZM+SHq6v8P/DRv8K4WyULmj67mboNoSjb2zJHXKK
P8oD9SMgrdMtEUV4qxEYfNAfrTgzJQD6UHsFAtWNUoTRZnqKj/XbtHiK6cquKIm5uobo0VcQugMY
hk8XYJxAd1oW76UVgufDkG2p6JmzLuJPtpenn69pl9F0gkvTy8xFw/aUx24/Cq7xFdd9lvbgAuMx
z2XJTpH2qNPJrew7RRT9r3gPpF9Z8V1F6zCoAM5dZGGB+4faSOD0cMK59Dmh7JbcJqILYGWxzsRw
egyJNqSdAzFafIizw5hsjSi8btKrS3WiCXfFLKpkt3Felh6oGnzay24TP12XIFKCfcGJP5C6uEM+
Akqg7oL+us9kHFyjeb8uZO1kmgCxw/A9ukIZ5dO5lAWdzpg4gpQs1l0Qb7hRUgDn2q2qO6RmIG8y
/KUPmvp5Is+RaEKTHUPOz59J54KrXNLGDMOFiE/HbNM71qM8orMKFNixZgYAZvMzNDRVdr+5rjXz
adfEcj4vLbIYr28ovWgPfXQojNtJ+a5179oiOFCXe4jEgQXgMUBIo4bJtzCWwJw1e9kCEXstg6KJ
tHelKQE4OxEkRi/XEX0c6AnTQdiBpMFFnD+QdqhmEzOGFea2yW0DrLgWyGraTh4wWHtfUUHxaU0x
TLyzoQAdp4Bv85ua0sQAuJV7BdrZlec8eZD679c3SSCCb/EziFk5UQ0RjUE2nf6mEdPvRSM8K+9X
2wT+HaCgwFCJPgfO/iPFGfBEwkjSAjKXT7vxyk/HbfbgNBo613qXbs3H3K+311W7dB7nQjmzn6XG
onSC0NbC7CTwzanIk6/ENBBhs5ZFsBtg1prztO0wxEnaRhARVE9jWHhlmG2qnXModj3adT3gt1Yv
1qbxjtR1DtnGOYjG1y99/fkXcE641CWzklN8gTUCsHpnqMGojbizXq6v5YoYINWwBCMIHJgzOXdg
OF5AJyApFCTPhrPXptCSn4ioRe+rLezcZQAqDRbigJAW86Ff0duJN5Z71WnLokRE6pYP+YsyunGQ
KR7SOm56k24iv3C12MtuxyAOy0dHGB2unIYz+VxA0xaL2oMJCtXLmyVU/CLUvyt3c6i6xbN9+8va
/Ph1fVlXLoYzhfkSHxqnujKzITB6NxSXyl7+Mu7BuBYYt2QKlU+0fboCkZduGQUPBw1jaGlnuU/u
Ts3kWeoMtA/jASU9Zvft3fiIhnbzYDZIny0b513x0GkSeeAEFhU016zIZhAPKOWzTC/nBgxpNpUc
nGYY0o4Kd2mjh0Imd3SR+p0C0nrB+V9T9FQa+5oTY8otI1skDYODVdrmrt78mKriSY2/24u6nYfP
68u6YjlgdMEsBi4IAxOR/KpmTRK1LTbSqUFCK/+YZuKazeN1ISsezWZHUAEAIzir+Bz5pExDbTkE
cSnrhnJRHLSOCAFtgVWuiTE1RCtAJEJ/+cU2pXaZWRLFExuJfhDCNPa/h/I2EheAYQY4IkYV+S6B
1EmlUs3R6LJUva9aLxgudhPRWN3algAiFF2oTBZGwc73X7eKtKE2Cm2SfRz7sCA+2vmub8hKRGDr
gAAAqiumly4KtHPilEo7DmhLicJ8eUs66maY+kGZVgkxO4biQik6vl/sQJyPxI2DKgmGtaAVX9dL
Fql0khjzIRq60xdX1qPZKyM5up80C3ZuJcikYTEb3bPskfgOTajbKjZ6V5D6ArkGVl7qPZ1KyPin
S093lEr6Sxn1eI2k8thss0bLF3/UEFDJYHlPNoQWwDoeEVwd+o6SA8qN3V2rzDHZN1aq35uLiZtn
mZdQHeZkb6ql/K7ONUYhUrvfERzE1FMUTHC6+qIrLQZbcqlz29gxP0u5nsJFt+ePVJqNY91H5WMi
9flrg0HyvQ7ww9CAjGNjx+a+qSo18cvJGW/0wjTfRvT5bdR8Tti8BR1mX4ml6q5O7dFf5AIMEXMn
jz8Qd6PzWI0VEOqYsDe3o4CAolU3LHv0ptHo3pFk7Vs2OeA/oo7mDCC6SeqdZSTzS0O6JLTS0Ynd
WhkwBEFzc5Ok2pKiWF03AO4lMxpEF/DmfCuAHvaWt0t0rIc+Rd+YZbSAKZIy32pm2t2MOvDEkI5O
qn3V5PUNtlGLA83J599qq9alu9C8fEqJ2iB9ZshyWPV9+tkPLRiDJKurkASyLJIj3QawIFWnw/d6
icfEHRM7+1DiTgswVK6DObAqtIOe9MiqD2YkGvdlSQTe/CBcQeYRg3qYID0/VSli1URqa7z5y8XT
wZiiSsNmycBSMzQeplh/Z5Ioz6CuOSQM16BUhwAfDoOTOZZtm8QD/J70iARVdXirQTHhlrc6wE7v
xj3oTh6NuzxofXJffiSBjTBMZYyg1w/76ldgCB3gtAA6xgDtueZGFFt6VeKwa3loArWaTML4Y+WC
tIHE8kcEd2VpNJpqe4AIJwoN4qq3s/eBPLLlqvdO5WvHdpceOtfZiS5mkWpceNdUhVUPFHJjDc0/
BWb5qt3/3+JxualhVghQRpinxPnq07tJPV4XsBZKIaRAXIEG4K/G9PPtGfD+qKthRuxYq9K7NVrW
9yqJkURs7QpVH2fpi7CMHOAh6KU5Lu6QRKnqo+26/NXFWgb7Tft9k9JRNPm2trin1ykXGhRxNNFY
x3VKybOEkNZMBMX5Nas5FcA+4CTQsbshr1XQuXktVV9ytdq0DuDc5+amUv+DpNMrlXttOGUFj5Kh
DbOf3nPD9DPS+F1F0cQigioUXd7cosk1qRsq4fLu563S3fR4aouQ71fiQwxM6IhHMTZhXIzdp+Os
jvBmiEbzKiyNOiw35iPQxQM9UjbXjVMkilu3qZbLfJaQ+46adAtI/6pAW+LgD/Jt8s9zRzpCqxOt
uIWbFCse8wiFCowI+oMJwj3dL+oXXW79SjK963qtXQYg3ANRNGhZTbConlteG9cj6R0sIW28tE/d
JvE0fet0mmtMO5qJjGLN0E/FcYbeK7k+V6DC9uYS1f7Rn+XPaHTH4uW6VitFAkY3gcIW6AF00+DH
FsAq0yW0GfEMDEhgbZ3H36gh/8SV06HWlLraRt7SvbNt3qjji3pL1wwfQT7StoyZ96KhxyQTMQoD
shNpcNHbbaNPRFnq4LqKAin8u3MGhI6ZzrhRs6Ry7QQjqg8mCa/LWNutE0345Ei5YAIpn6GJ0Rjm
hgK/DQVC5Ra4qgrKylH2+P8njjtj6ay3RV9AnKb9LKyf4FjE8NnkJtnrdTlfyVo+AjrVizP6rC1t
RWKvsPSH8yQj1+guByTNcHkerAAFLeCu3Nlh+iEQyzrNL8Qi7EAYhO4o4Kqen7UOLqSLCGZpRtyg
pYG59weiPioz0ripn9ThMIs7G9bON2uQNFimAJPUnKpOoiQ0ZpM1Wl01XrNo+5qQR0KbEqTndyOK
zJIj6Jpac5XgXjChouxYaNE6VxORMNUsNhcqUZ0AGPPeyAmwW9NK3jV2+wYGBFEtfVUi6+1HKR3E
bzzRk0kGvW9zXDX1XFjoB1DSZZvTVHlX80hKvFZvo2JTYiRFUBVYiQswf4IJSaD/4lnBd/dii6vc
BGiCVyXGria3VtRurtvMyikHcy+ah0FzgDodPzonoeHa1gn6h+U8LwNjkRPf7PoJnYjW7+uSLtYQ
6EnooEX+g0EJ4Of5rmFAblaoQypPHwZXBcsp+dXpRyP9aYrAbS+8CpPEGLvx/sX0EL9bJCODpdRj
5Y2AUM3kwdfSrYmMWSS4BC5Mn5PDaZT1DkFGFBppFshaSf7TxmQtgNDCvHC+G5F+0+SihkGRSLad
J3GcVVFkrBaIxCMDgGh+kjz0MxiIa2Am/EzAaXt9z9ZXEn2CAAJSL8E8ZkxuFqpFKxSlUC0Z7xqa
uWN6NPJ/DrTYUhqwDJbqQcmHS8QsIMNS5RKC+uLVKG+lIuyQW6icoKWpQKfVJTwRxV0CVTM51qRB
1CwBqEl11ZIERXETA3Mozw/GP/ewcZpx/lFLtUR2OraEgK3Lk2gfU7q9vkuXwQgngzPEEtxuqU7Y
6s3vlfkwKwBfmVx7vhmym24JcwoYJ7dotqiHS8bsmekzdR7M4R6FKnTPPwm+hi3g2S3EfQ1no5lK
6lrW8TXdCIjGPcjrXGQk3RF94o25d6LOVeUQY5FJFQjJei/7DZhw5CQx+4gpdxRTzw+IZLZ5bPdz
he4t9XuOMALwg3cSgCBsJd/MDkifK3QFde+VUyAWjUrRVrC//0J5ADoiv6uC5Yi/DvFamGkqMXBK
xcTYGVqTAbdYkWfZRIWi1LYS+rzGMvqhm92bLgsuxssiGrQHqzwyL7iqVIy6nmtfa2Q0Cxvaj/SV
VqYfqYDItEvPiNuXyFF3Vm0FzQRS4XkKYiN/o7QKInM4dCV47q6bwZrrOP0U7pgZkaGBPRwLAbza
Jk4C2fmtJbdyG/+XFT8VxB0wMILKeJJDUGs1XpG/aPZGlRuwZz2ZyG1KeOqOvZs191oi5KW+iLe+
lptdncDrlpFSOF9uB1C1Y+tguVlORGsCw/ylyUdgxWeTEeTZt2S+K9Xgv6zrX5nMvZ3cAIuOk0Va
yARUxdIGKkBPCt/MSrrpinT6PjoNfbguce3ihqL/V8sLyLtx6UihI4gE3Dk40aMWN7d1W6WPpVN5
SOn616Vdgp9/LSoGEEFAgaiH55AqALhSE1nG353YbrJ4snw09MJtrCfb/MgYHRvY2/W3OvpG/hno
6Fw0P/XbT5KR2zNED+0UAm6kJMQvNeTAc5GPXLUcRi9ngu8eQQJnOVY3SUunQlJZvyRR2M2eGt8i
0wws4hv0tVmLt4gA9lZdIwpQf2RylmMtS1EpNWSaYNrNrbCQdU+KDnYWSsbebDdLFJiSnyo/BBvK
DiDvEk/lchXTdLQlUiiQixERr3N23XBnmHCE3kAPJUHn+OBHRYjnCYY5IlM0A7Dqh/AWQ40KwK0A
QDk/L0qfzblT6hWj8XsmNAOINYhvkpdCEhHFs7/pQs8TSexLTk7mMI2FPFFIqoFy1iSJr41p2Ej/
DGMNI2UhOwCDGSnIRQOaMk7AcVGgkIQUu5VlsWvH8DmVrr/nChGMNKwtH3IcGpih8a/OG6rddqUi
yVLlSWrlAQvIdYYE6PvtMdJF1H1r63cqirNPDVWYWEN5BmmNsvNzDVCroLg0/cYUgXhevs/ZGp5o
xZmkBWCBcSwhqq72vfquOvcm4BLbQ9L8RF1LA6m38qJEW3V8rfMHZUKj/ub6oVjzqScfwCdXqgnt
SJj+QphQ/yrLG9k+KHrm2ep9mYqq+WzZeLM8FcXFBGMb6b0Tx7XXL9ZnnrzkFYb7zdFvUISxmyQc
9UKg3JpELPCfa5Fb3WRJm3JkF4ah/8qkfd64UvR/SPuy5rZxYOtfxCouAJdXkBQlWZZ3x/YLK3Fi
gvu+/vp76Pq+GwliiZW5qZl5maq0GgQaje7T5+SMD7Ym30bJ2gFf2jZ/rSGenh87XynHSC1w/xtZ
vg/zelvUPhLOP9c/2JIVayb/hUw6KFHFzEqKdCmuOx+bM6M7q25f2oI7Zee7180sHrcTM0LWpJk8
CRUCM8gib5qcbCaYCAe6rVJ1Baq28JUwfo+pSoAXdR1jKefrBg7K/7cFDauv3cQnltPLaYWRBOM+
aiTZodXAGYCi1Uo+Mb9GhA1JIaIEjmsV9nWRVCYrWp2nKc/RhQmlR61NDRCjmt3KJpw3mWgFKs54
TyLsmxgXPHdvKjU/TzU8jNPyFZpJcngYJ1b7H6Y1MkwuM2UNGHzZggTLOurcgPiDN3cm2Tq3WOYd
SP5KObdDs2AahuiStmPtZNhji1JcT7eWOrmhSlhMpZ3WKswwApc2oddMIDcP+mOYAYet9+6kG89y
rjDTTLzEijeRFTtFZtkxiLSvb7eFPaDjG2jY1UhCkBuc/+QpRj0hkRTo8hhIkxNWmq7uu2X7Hmgl
9ARWrF2Og8ywFEBb0QtA4Ro8fufmKhMFBXU2Z6SYq/nVY54b7SidPhjTVundvvUkal/3cCHQIg4Z
IAFFcw9zjsLrgOamSZKJ5DYYGZwwQJPPcPPgWJmHkoQr/i0cXmwAC9ck2Ixm9M25e+PQJ+VQwD10
5Z3CR74asST6nTYP131a+GoUw/DoOmBsGzPPs88niYbRZVIYd/BpaDyqolbHd0H/rMZ4YTZbA5H+
/2Zu/jkn5nKlmmRjXsIheMktzhTrGHV33H/J+o6l/+VRBe8wlD63NqAOKKxiWpThUMt6boN0JjEh
ot2wKFacWn0NTVbT3ZTf5j677uLSlzPw2XAGcBRAW3vuYqC2dOBJn9td5TQgO8ySP9n43MvVylIu
7EaQGfy1I4T3ILWgQKIgKFFz24GpVWdUIujd2EmxigKad7YYAHFPgVdLBQgInbdzn8ZgqCoSwpah
3A/kXhpsFeUIaPu1TceotTEUJy82FYBbkeaZ3Z/rK7p01rE5YRpswPhHFMxLdSPS03H43qSN/BmX
HwbdqN22sGyZAsjSesmwci7maHXh8YlJYaPyxh+yWsdX1CEoMU3WU6qtDdAsfsATE0IE47o29rSD
Cankh5JWGykoN10V3tI4+dHxcQXdvfRmO11FEXut6kldmA1W0Sj73xW/MxIZOm3BHSqKewhdP0mB
ubFQ9m3IW22uZVZLT/Ez68KxsHKrGQsL3vJ6F5duGYHxqXiU2t9+8GryQ148QRew0p4LsvLquERq
4C492T2WcFBCSVWz0YTlqowcqUL/rOEHqkd3lZ6/1EWyGfvHUeOeFHRgwn8aNQCBk5Vwvrr4wt0R
a/qY9wUWPy5/J/5DW/ZOY9lpdNeVdtLtsgmv9R/1GvBxMRbNXWWEIoCoxMRlHAN5yAiscsXJmiej
vvf7TZStJGFLdwgYmP6/FSJkzXHkt7lEYYUSZEgtcpXNpGxV+qHO6Lfn68FgIRdD2QjKKTOJC8Yv
hFMTGmNGFDB+2Zb5ImWxpxevoyU9VTJ4OHP9EFGgp+maAMmKUbGYAwYbReobGO1yUOK8QKwuQsmB
Q79DPhhByPQ1/bE5oArhByOuaISCLQ88ZOITAUNWVqBWyP8w4100KlOr3Qjs3fWlXNgdZ0aEg0FT
PfUb8Lrb03DfoI4DpktIn2D5Vm6qNWeEvR9KppIbxWzH/AXMKjoL6LCu8XYuRFOkn5hcQRUDA8ri
Vs9KTCLGaNXZ6KyS5NXKXXNyIWyKcu3ax1lct5NMV/DHUjEAkcswVfh3U/en7J+M4Ik2K2+qpT0H
Ih18fEBsZgT7+Z1r1jxXfROpUp5ylsc7S3nh+Zs5DIw2nxPQl4gZ/74fkLoD0IMrHpBD4WiNpZ5A
uQUWgbhlUuNDSyA4KGCbUpN/htYgez8xJdYs0HOIaRnPpkBoDwagraT+AEcim3Lz/rpTl+Kw36bw
hJoF59ATFDLcGlRgxRDQ3B6bKvmd+UH+yywU6a1X6+KpNlSfumOeBKCd5MkhmSbjoI+g5PYUxeK7
uDXynJlDSJp7oKuV1g0nXnaOrKXdSsaxEEXRyFYhVg98N9pNwuoXdBjqdjRy5FQQ1VI3en1PQUaU
YCZUyznrq/frC7N0YIB6ABRARZaKhv35/gr0tuiKGvZ4U7I4BzL4fUACqcv3ZshXrr9F39D2RdMe
lfiL5oZEqrzVZt+mslJAMMtHVzWK2yooMGc5Fcc4ycMtnF+BPCw9o6GqiBbeLPV5+WLjiVaGKGoW
GDnX/VcTshGPRkCUpykcVMXWuqR573Ut3qokpV8lba2f1sA7t+5ALMgG9Hx2AFHTNzxYgpGBP8R8
NKOYxp6Uk7539LLj3K06Pf5BOeTWUl2rnUiqlK9g0lDvUJRAWU3FF6r9YHjGTBv0tqAeJQKi/QI8
Kn0M8HORv6vkVrWggqE/FOqDqg4OH/Y1cdGSvL5VFj7fmc05IJ682ogxVR0x68KWEjQ9k8lJx59z
XZUmCWsA323Qzr9ucan7eGZSOLXD2AeDQWaTlSuDlYt44PGee7CKsS0UkMQVOyu4RZ2pKTdZ8VBY
r9d/wLLLIDODShJihphm4LIFZ1PSgmVRvi1yp24ezQZ9OXAko/eAzXDd2lKOCnf/15yYYMQYGSp8
BV81koFpVLe5dRy7XVvaEqbTZgEAX38twPyHJo/+e6jWNNyWXlhn9oXLBpqqYGcI4G4w7SLIR4c/
wEkdyPYYvnBtO9C3IohWfF7ICs5MCvEHmt1oSswrrKoPvPsjQ7ew/bq+rAtX6JkJ4aIuui6ZBhmr
yiEynAOfISsbivaqlW7TyanmL+tet7gQVMF+BaoQDQxpoMMT1lHqFauftAlkxtZ+NCEJajKr+hX6
nrH6zZZM4f0PgRMCqlX0IM4PpVWlGMUJgIQdpI88cyjEeMwYTHYpG6Y1SM1CxoPJH8w2Ia9SrIua
BmnApgOiHujgpuhiZgfkpm4UfXbl9vryLe1DTJXgLYHYNiOLhWOvdLLud4lS2KSlwC9nBmkTRhLC
nb5u8omNtaxyBpn17KBLZtM7aYRxIacMhnQFe760PRWQ10KgAFKXFyOoXcB9Mxsj7J0SQz4B+F0x
QO+bxkpuvPAVoYmhQLcB464Ktvz5V5SJbDbKFBdopLIEjMqy+oTGqRX/0tYYRJcOAwgyNBmTYyjR
i/w5XYYpIwLqQ9sE82X2WowRk+s9iPVSafDSnO9w8a18zXm3C6+YmfIOrJ4WhBtRujl3zpSqqiiV
HNev/CXHHlJaprQhw4x+N8Sb2HrP89dAe42yNVrWxVX9a9gQXqRD0cZyo8EwkTq7bEF2IDmRdU/9
n2rSsbLfhP7eKj06bUPLrsl9ZbyFwfuUH+tVJp+FQtLpGogRYWjGtGt1/BRJqmyKzdsrABJBhVb+
GRm1rVVbNT0Ek5ONLJCAXbb9bPgPkRYvZYJxFVxmF5MHhuZrAdFK/NWm5Ub0jnPwpeTvKx97KTEB
rm+mcTWQg4jsAarRqKmvw0qHbkS/SdSffuqZ80auNtG4r6LO1o12xbXLusoseKH8lWuYj/FJapJD
OllKUrC0BFK6IZlnTO+BfySj19SB21YPqvxsal/QCL/u7cVXFczOAfPEbF01mplqANPSKN9IqHnq
w7+mzLMF4K4glQBWVYChzy1UgRJodY35ohleqCmu0r1EkkekbRtHdhKuTZtdRHiYQ6sB07s4rMAf
CRcXnUA7b3LAvRXlgDvMjhpi19FHLoUrQWFp5U4NCdd+XdAsqA3M4pIie2qn7FlbfcdehO7ZF5Da
G+hFgsnte6T15OOExE80swOmmzdvJgRWS1BlrITti/RQMDF7eWKCyk1Spt9yQv0LVDOMEJSMhNpt
ALjPfbkGe1n8OCcOCZvcii25DH18nDHeK0BCSkbBehMvlDUowZohYVsPEgCXXYyVi/y9Yr50yW1V
Pxp8d/3wLH0f6KZidm6OFETE3A/RZE76PDMUJCYYUaX3oigxppQ9XDeztNNmqAk4ZFX8K9bQfC7T
iRgIDWYckRvZV1oWNEr0ct3K5UsFWwFAdAutbwLCexEUJDeRkQEvi/mMVvpoS81TJY1JIN8dacz6
gR/6GjHQdMqx2lht4AY4UmYR2Elr/pdgiAFxDS0SJC0XFHlaofeYMsKLoZoawrKwG1iMqdGK5JBg
yO1eskACBfK6ImR1NNn5pK/8gjkonV3432vx9wcIx0K3yiQ15lEYHfIhWbuJjZsMPCWQXw9S2QWW
F2JUKydxacue+iycDer3eN8HQC9Z1bAJm1916OW95kzNr5XvPAema74JZ4Nm1hgaCnwbKSQtMvCU
Fj2ILIxqH4ADnuEJ6RjNL22KvRkJG6nIc7Q1IOzidXfqrZAfk7hTzX5e4BojaYnqkT5lxPwz0c9S
/zXy2wawyph4dbvSPFqKd6gRoTAFll+gIIRVNrWRx1BCR0hVom1gWMzKwdwfPTWmEwFJ2TnXF/si
f/veR3/NCWtd5lBnkaB+bAd8+pGNpdsRfV+0aCfMIoeK9XXd3OIeoshbZrppzPMKSThGcSML5Q2I
RbamM5boZR4n2YvGtWRw0S2MS4KQZEZ1i8k+D6e8JSHslOnTfCi60huUwDHLW3NNo23RlAUqJ6By
ZMAHhPu8qFKuV1GJUCArthxsNclJ883o/wy1lQLr0taYx9MpVdFpR85yfhWGozk0LSS5baVxG+ro
ykMX38l6j17xoW5WTvvS1XFqbP4xJ/euEsbAfxswlnV15nWRIjPMHDU7tdWalT24ZkpIwOJ4Kkmq
wJTWH43xM5HuITu2YmNp44HABRke8DKYDBa+klIDcJ5H2BBFixpsi24zWDwKVQIycsXSojcnlubo
drJwEbSHJiuHpQATU5IGzJJ/7Lr36+doKfyfuiOco6jsiIzJPWTFJGQlaNjKkCkUlfTndCxZPdyV
pXvd4uICWgQAQVDQ4LEubD5cNkGbjZjzH/iR5JtC3oUg3YlWdt2aFWHX4QVntUMJK6AEsRhoPz5Q
BN2HinqX8DX4yGWjHEqgOLF4rMEfBKT5S558KQ7coBKZmN9PkSxUGSiZrILpZcJa8mUk0g5k6yqu
H7oP2g4iIArwH9XKNb5wpOexE3mGl6DZKh7poUAbsJh/gkG+VMMFkKWguy6vmGx8gsh+ZWsuhKp5
HAzgOqgWokUjHDTUlXLASWU4TDsUHKUNClDPRB+2lpTfpAGm7a7vGYIFFC7yeWEJ7jPIWV+MKU5K
NbSahq85ybrb66YLWc7rFhYOm6mqBJomcx0Q5KHnnxCQrWSs0F0A+vijCI6ArrAoWeHcX7Mh7EmS
hLKRAmcHpdgKbIofsSEdFHPYXPdkYeefeSJ8mz6MqRYU2AlVhOp3bSegBNGelMZYWbHrdjCucb5i
IJZBfQwU8LZMOpbLdzyEdDKq0WuUb9/cLeLHR00AsEH8xzJEUkUVEs6lVuFZPVWgfWVtNRYx40Sx
HF8Z0PeyzJznbtqWluuD6mnH+6HfDTU4IYJQy7YkbIGdHHXUJpOex85klr03cR5tYK39k8mxHLIK
JcN7s7H81I2rCEKE4TAFBkvH2O/dBqfO2LaQwZWhu1ZrbpwUKqBb0/DD7yf5PQrq4GCFxfgxBInh
P8Stqr0T9MacnEsQ2+xlI/DMRNF/+2E83RuJmqqOZHaZVxRF1jN9CPoIHf2q9b3Kb4zuYFWxBMrs
Ola4pwQB/1EBdfRDqkpNs7M85+/FaCohkwI/zWyzAa4KqsvZpo+qyFo56kuBBSjamcIBEAaMHgif
ucA1mCoY8PYz0FFQr0L6WpDtUB4K4qK7dn3zLh2RU2vqubUgakPAuWENgCcGjDV62pjdQ3Hjupml
vXtqRrj16hgsU9YIM4r2W0kfYv+xaz/LVfXkeW3EnYtOFBjfkKNayLfOval8yi2N60j9y89Cc9TU
08hdzCMQc91IkWfkd1Z5r+sP151benGAQvav2dn7k+uob3iQ4D0AHgDtd9dRlqePSR0zvXMphjFl
cldLbhPaUrtbMbzw9ay5Lo7wCWphAKHPDZvl1EgWacD3boSfJP+YOpBz0Yege2khGKQHo2viQRDE
dDc0xykG8FcHoJPn+1EzvOu/ZeGGOvspwho0lZlA9BY/hfSKjm48dSQKAnOtARc+kBkg01o5JwuJ
FBzHDaUAAS5j1Ojcd1/3s5CkfYpBI/0pT4BlMYvYpql/bKX8Czqj23qsnwqyRsX3zYwqbLJTw6L+
IE2VuAdpEAr0+bTz5QTJjglMfSOR5hZjp0OPFCiObqIJwIF9zCX/RgbvXWgDScC//FGTJbuJdQUi
m2l3L6tjtI1AX5EzIsWJysbWb955TIfXLoAYN4sIL/e87+h+lOXkXo5wIWfBmpjj0hZGVoouCyhF
wWIoolejYKob3g3QNZO6DkXw9lY2a4qoQN6B9Y/dqoqfUZG5p4kHChGNQbHz6/oGupyqxoQVns1g
rZHxOUHDcP5BjYAa9WC1qa2PL7SQN1xJX60+Y12UPFloiwSmjBmszlbqiil8uA8B+W9o+NSoT6SN
bn3lecBEqqSt8bkurA30usC6aOCcgbVQXBsoK2ukkkuIfGQgnSu1RrVDY7pDbYn5OXeLSWbR+GuA
2kJSf/olfbq+MEuHHMw3UNoEPaiMB//5uhBugDMzlCFyI6U/NIAwrdp41ZXk39MLkHzMVTGUYfBW
EO+dPhp0WmJbj/3EdIi+zpof3Esxy33dn4UPPVccQTQJVgoMCYjtnlpBB1gxRxD4qO8DXt7kDZDB
SnHSad/JL6Td+C0DCZNWDiyBGgiYAJNwx4OtrNng1Fr5NZerO1fyUdaAuCsuXV3IEeUEjKQ4WCjH
UdC/cyBsMOm3pqS1EDPw5RBc0eYyUdLV53z75IaQEgsJLoe+rbO5vXue/zx6jNl7+2lkW86225XM
9/K+hZYaxQwGWAFxrkV255Z3hjaUuJECCORCBHwA0FR9HZoV0MvlM+HcjBD0kT5qZT3r9YGLhfXk
OFpr3EuX18psAe+emcpKRrf7fOFoMoZKSmEBs/buKL9kkxNnGNOZXP+f+fC+4w+elegAAoEldpN0
ffKxFRB/Yitq7psshPx2k/47OAlmTqOJsGZg9qCd3lQQfi2tTVei1TpKIyhu+HHyv6o63IyAFLIJ
74lhrYa3tJjoX+G6xKWJIC9cmXnuKxroNhFh8WQOu1u0WOfkyB9upvifgZKzm39tiejFsAfajEN/
2NamBuQMJsjPbrTwxlx7rSz6RDVU1oCZI6pYl4y5jto2YGdgaGmYIucM3DDteEyaj0zyVgLXZXoJ
n05sCad46EgN6lTYwuMVOfkfWUFOvtX93CbGrwkF7pBscm3TDc/XDS/4iKeYBY4N6EfARSHNUy0z
rA2SZ3affgVgjVUz3MyEydHesCL3P9hCmWEmmAJ87vsyPI1UfZVm4BDMbAvIdIV4qurJBcVEQsua
f2+oKpjtQG8aOQeg8WL6WjRjqQZjCVu1p4OGLLZQAFMwq7Kyfgv9p3NDwpkrtLHSkwGG2vQm5rdT
4Q3ab9V0QdCYod/eZTfoucjqa57vzNpt45UHwmWqCvMEvTzcehhUE2tFGbWSAMkoSFJo70hpbTeh
bvdzP9R4yoDfU7Xf8drM9cINcGZTuNc0RDM1JbA5kWRjRRsl9beGtqfNWkdtzTkhqBRlQ6NiqNCA
Bx4UzPhwamQgZ1IoyA5JZ4fyJjTfr2/Syzfy2YKK0xS4yyEursK5zEDNbd/UzkQ+pprgkW8PUbX7
d2tIS2UQguGJBYar8ztoHOSuQhkdD/88dLWxtOPqIKHSF4O1omx7BijNSlKydOBPLQofj9IWs6kG
KBwkpfDqAUDS2O5NfRPyFFywa9nJojUVL1i0WxQQqwiZH4AqEY8r+IfBJ2fMDEah1RGOuaMGr5m0
9ki/+HaAx0H/EoNqc5KJpOt8Nf1e7bu2VSS0W22wXitgO+S6ClDnrRk94MV2/dtdZCizNci7QBIC
6d3F9cBDmtWJD2uS9bNOA7snKynQ90V29hwULAiXgs9JU+YR+hG6N32G22S3mbZ/NE/aF6+h/atj
sQ0kkYPF3fyz+Aks6wZCCjCHSI6+pTBOQnWX10ZYJobEMhkvIVQfmmOdv0YArcWYgEgxmd//s26N
YFL4eEkK6vJOxfYIxo8EXU5MFOURy5JNofzsTIxd+ytn7yI9FwwKq6u2U9NlqNuyYTia6kaDEroS
etf3yEWoFGwI16s/BVNqcNjgCMk+dCn7lgGqXpIVX5b2Ih5XqNSg0IndKMQRwP5rroawUxXPiQYS
6TVRo+XF+mtACBt63IxTms8GhidUJBTlgQ8r6cGaD9b56W3oqEVxAxMmB18uaCAnsrbHVkyIM5i5
AnKldF6mGhg8ErzK1sp3WF4mMAaADwHCb0TIBvxB1TsM0cKHqJ5heFX1qOqP1/fUdxgTw4KO4WZU
R0yQWIq5Ta9zXdI7eKG/qN4bpiZfE9D6e4oX7zKv3q6ighc38Yk9wakyo62sFrDXbZQn5a17U+3H
2Pah5XB/6A/qwXBkz3BWnFTxta85Kexo0kwxB8AMKxnETlBSu6qcybrpWqhqG0w37visKgA4a1w7
8hqV5uI+Ac4aYDyKOqBICawEsR4bFTw2/NsyvTPrf31Dz2Hh5O8XTlPQdV0EsgxcHaNuE61zR5PJ
022yJoqx5odwpEpdC+g4h7i8SliqbH15DRFwOd917oqI9a1IK0V9ABOocxiB8xE+TIdu+wmCXP6V
3SRM36Sb4mVN9G7VrJBYhL4VTkMPs5Zqj48P6ZdshyxFRnjTv/8YnXT3YjkpXcmdvl+xF5sSn06B
qiTSDPEF08qtJKOXJLHJYuWefqre6Jm35VfjPN9HCRvvOM5C4FQsepFv1lRzL9H581KfWJ+PzMml
DJ53YCJ8HImRsom7+SvUjSs2+K7kqT/4ys31TQd16SvoXVDqAYJFxBzlaajk05wCRIfyq3xVbZTD
b/Sd4g2PUH3cVww4mptYZmt7dtHNGVEMLXX8gQTyuZtmNA1TP8DNIc6ZTp0CbYboWGm2Nu4K6kT+
sVzrfy46C55ZBDlQjKAeK9isY79rCwnOpilIwGU3a1npZTf0EbOAh3GDyfyHfjt4kfvP2AZ801PD
QmzV67IpOxmGY+vYyGxUnglwiyXdXg+nS4Hg1IwQTfEt0SdQYUZW3zG/hv7Rn+sGFnPVUwtCSJMM
31d94D0xoGaXTN0XG3LfMBYc6sDRmcle6m3mPWg7er92LhauJw3tTJmAGwaFDHFoRR0KTqdqlFhZ
vyjo1ZQgwd8NaxNpCzc7rOAymKESmEkTAo4WpRZNqglxjrgZmie8itG+XhP9XvhOKFpgLFxGVRIo
FCFgy35laG0GSePIerGMB5mvDPZ9jy2fnWpUIMEBjNl9aCXNykLnh6tTSorJ5pTbN4Nj2sHWutOY
6UWOvylZswlvYre5SR+IHbiD3djT633v0aOOl0bG0vv6DrHmxnfJ8Th5YFzbqSxwXhL7+la6WGnh
J85rdBLmuBk2EgC9HNMjx7i/iXVX8//1OMAEviEe3KASwtC6sMxdgOliEPlyu4gOcvJItJW/fz5O
4irr6OnoAObpBmAo5y5InRyEaZ9zu9G+lOqpb/Y934ASiocrhi72/uzIiSFhrQLLx7kIIMSgYjqr
9/eh8UESd5XsRp1Pr+jQdy6kachqL85YMqEsqeUtHHL014GBevaAYbfjR+EAWGEHXnMI952d7jiL
jvQhebR2qYMMwJOec3etaXZxRgBZl9EBQ9Ue0/noQpwvrpZm4DbLem4r6lcTOi0GXq5vwIVFPTMw
L8bJBkybSNHHEAaocTf5G57uCiBS13ALC3sEXTfsPYq2ACTdhT0Y+6ni02a2Ut4mfs0ydTtTXJgJ
OirOdYcWTtSpKVH6WxmsXFMGmBqme5J7bb3vzJWMdskbVEO+FSMx6i1e2knOSd82Gj4K+SQFdCxu
/BrqY2ipxitbfunzn1oSbsxM1Sfgi2AphyZelKGLvTqOe/H2wA47NSHsMCszZTkvCNZrY6gsrJnq
+k7h1oE3gpkBcXP6ff0DXT7pBIvClgssYJySARYraTPLLDBil3Z2ExxKpFrkk5r2Ghj6snAtmBT2
XyNNuCIITLb7TLot0DK1/1j2YMtvkBCgI1NSR3JG77qjCzsRlWrsd6AaAS4Rm4dN33cxqSl4R1Gh
i1+I7kbVCiD6u5kmxCrYwOQReAcIRdQ6P76apE9dNujc7pzyGDCDmXvjLn2E3p0N9p0v3YG6m92w
+JAdvzS3Z0fA3iDikbKfPQt+Xff38sWACdLTHyPsVrNKawoZR26PdgSdU4s7BAP7znQgNv/VuP4m
Y0Np545vq0zPmb9y3y+EsjPzwk7GfJZvNj7WItH+mIQFBWVl9JiDv/26n5ddaMFPYQNHsyZVPcHQ
6GosZfWx2qhu8gwGncdmq2wn76WzyQaCri5xmqPlWft2i+bMyuTporsaeBnwSkImbwj3rmn2Fqhu
LI5pTyfSIHXg6ObdtMZ1sxCB0C0G3hnEQGBFE0d521BTQ31qQ5s2wLQ8h+nL9cW8fI1gMU8NzD/g
5AKqAtTzwgYGms8aQc5iyS68CVxzx39NR/mOeoGdcte1dspuxfLS+Ty1fHF2wlItO1iu3Txh3Rv5
ar3pDnKdwDnfSh/loQ5xr69l8GsLKhySTm0zDnKX0C7iTZ3eN8XXdbcut8U83I3W9Hcx+yLdCzmE
HusqAOo0Uput5TdHk0z1rskBpC0HvgYfu3wLoSEw9wTQM0YEAt7o/PslyVTEbYeCCNfs3gXaH1Nw
jdP/nJjpNKlbsXETsdf4GSWDwP4to8uzchzn2H0eAvEDMMSD+I0ZVkKEz0jMQYIOJ35AFyLYzNGO
3AX3PVstElx+uXNDgqcliZJEDWGIPiUHoHInBqR8cRPuUvuH+qluTIutkap9Y6KuOSfEtDjNJlrr
sAnw6rO8l23y3mI9/5h3oQ2ALkt/rQl/LC3nt7QsxJhw9ETSl85QIZE7z57RkjISuRl3BuseEEg5
cqCkyPw1oO7iDsI1aYGADIi1C2Jdeez0SJo4JkEPmhPtUrd3LRc3B7ojECSLvoJn47Yz7ZEZzvDZ
grNoZQMtXKIzXO/vDxA+bGjpmK828ANSpm2kLRRQlYP51RzefpubcT84wc1wg+kEFxjunGU38TMB
ntCW98dmskufAZex8osWz/DJDxK+Ot5Aw2RFIYoLo6vXYFGsNiFSZQztX48V898j7i7A8dCrNJHF
qmInpU6m1m9bCGaHw53Ca8B9N31x36r1puh/Xje1tK3AMQtiJjxFwdws3FZxSYHAJDBl5q31EGfy
8NAn9c00xtU27+rQVsf+l1aPw00cDp/XbS8eXFm3DDBgQ9tEHHPpA22QKhPLSRGbfCNz67Wp6fnG
FxcSVIDzYx6jLIBfngfBIAKfWaZHgFdRyOpJyH2MBgTi4Y/GGO0OyB0D7OX/wamTuCuEvUhrQ140
iAxheR+Bubn5ZyQyEHan/ChCllMnDZE7TYb8IR8e6ukzD98aqDuMMfjtp7UM/WLHz8YsDaP0GIuU
MaJ2voDoywZV1IKMBa9vZIaGRDDdl73llvEmJYCjXl+7BWuz2i5Yc+b8CXiSc2tyaICnLI9KezDT
H2bRdFs1NCuX4yp76PxxDfhwkWiAQhF8ZHOhCyDJi2PGgy40SysubRnj6KwtY6jXKGrMhgYvkn/3
DOTk82z4DDwSGejCJOgsLlclBgQKj1eZm3XdbgiNbdPWK/nnxamCV/PYES5e7Hjs/PNFbPseJOs1
TJlRs02NweNG7Vz3ZmnhMNOEcIHW/NyjPzfhc0lGWycrQREBWsAuqH8bXGoddTL+XDd0WYeHM8ii
sWY4xLiI5vB1koWWyH6LoupL6JdA6U1ubyCK4Vqdvytkw5Ob6hir5V6Ji43irwHhLyIjJsQwY4Hr
h4ChAG84wbSljcGUg/BIbrWjlJiukr9bw6OhvqpTmzLagtOp/PfpbjiM6R+CNFHGfhGveZA5txEQ
0aWt+qPb+JObN8lOSbuNXla36LqC8qxmqaQ5aUq9bOTRyqe9uHpm+2g/ADIMyKEmViWrNmu0UpNL
u+h14JOH0cDwa3cE+zN3SSSlmP9rFff6V17aTic2ReazVupwElAVBkeXAw28DxlESFkCPe3rZpai
iwGP5joXQIZECJyp0SXoEKilHYaWJ/fDZ6nQLar2W1SUNtdNXWLqsYxAVKExjqCJl6CQKYSVlZAJ
6GE7h4jwPDFKOuIEkNBSwsaJoUtvtqWTdq8xCNa6LvD+j+YFV80BMkNBCfN1OxhumoLhnIQ9kggC
URLo3tu4Qe6Qt4x4iQe/DBodfLP6tfIjFtiAgAYHqgxnB+0EsVEZolMBLQiKGhKP7nUK0foe/AyW
X/5URnUf+ZrXQiGv5Rg6QMxawS0tfWyoNVIgFBSoxsvC6c3MajQryyhtcCLd9vXwWATToxTIb+Vk
vV93dGn7npj6jmEnMWqek4UIiglTTdE6+Zild1GHKoRekTXJg6XYjn4BJr9QA6d4XJ3HJHVsTA0i
irixoDuglcV7T+jndW++KwdnORO2rgUg4DyLjg6NGNxTzJwg+1MLsCvvSgJcA5LB3228TRKNZfUb
b/QbPXgZi50/PJXK78gq7DK5lYpNOm2NzCMjVLzcIvBosem13fUfd/lVMbULwB4GeZAXY5zj3P96
oAHJu7CwldJRlYm1gLyN6mdkPf4HO9+9GRAQgu1CuOAGq9M6UIUXdp74jIKrOAJmKtH2JFvTs170
CC7NSTAgtGLTl0tF5fdhUtgjJhma6dEgb6N/N6Qraf7lxoFUKkqpYHkF0yuw5OcLZw2U9KYPjrmm
T3S7lBrd9n1k/f++bDgJaGFjwgXc1cL2rFuJ1hUH2WJXDMkNGPqk27xSdUeFQBamveoVeuTLgzdT
5WI+fe5ugcJW+EoKkCTD5INurDJ8JG2tR1vD1vO1hHtp7QAEQDqKpusljBvZvBYnM455MLap/1tN
3q6v2hyMzw8c3ABRFXzBDDxS6vNvY8S8G/W0KzD87mgF8zGTQfiNolK0FXak/XPd2rI3f63N//8k
WimKH2pJDGthT91JDg56soabmk/hhUP/mzldSChpiVnq6CoVYBva1u2GU2+UbWlIvVCHXATgUoDf
/w9p37Xcuq5s+0WsYg6vYFKWZTm/sDztOZlz5tefQd979pQgHqHW2n51lZoNNBqNDmPcV2rBEkQJ
Gdd5ik1AdoTyC/oQREY3SEDERcHHmBxu4i1g4NwXcpv0wcExACI1I8TM8NiUvXlDn4/AmgBav5Ja
aj6Yms5hAinCGzl6HSP1qctf8JS1Yu8EaIWvkS+2IMesDMkqRdY42y1GBPUx4vU+1j3AKb05BjeM
EzfB4za2D1ruGLcRafTXrM23HUgWjImzk34/DCPDoywsOR6EaE7DPQRmZLq8LA7IG0Q56gaprz/h
3eabwA2rzbhOWMHU7DUoc5LB7gNKobm1AiHFtaZ5IYQhZoYqsGXLGDPlGhjQxD+Umv+lqO0xLgEx
dX+nf1qLaZGIwRWgemFYEBnba5EozGd6rzWVme3EjzljGtpf75EFzGE7NgOnsgG/Yber554o5PTP
Bwh1TGIKmBhBuzrCFzp4lHUuUMS+rcx6JHVF/EP2MEGspdj+vjOlFykheNUd0qdVTDhW5DrbDaU6
0IIwzDdX2JEPolbbR9jPSTkYT8R9sUNfxkZfx+Zr/pavY4dFT7ZkxIAnAhgDzgOeeHQVY5A8gCE1
WGfuXJvTCmwYLsBI15ONxo5VxLgumNIo1xckmj+pBlQrbXXjb9AQfUysENQNx3d5m7FeUgtvVxyM
C+UoI9KMpBSEDsqNJ6CnYBCOoGkhsTQ3Yuej5zviZtcuZM1hxoVXV4UIR7WFrH7T2r+QrHPbN1DX
E2AjOcORFYYtecIr1aiLXpBbzILOqjVvGFv81LYd6TYY4JJJQfxz41bPp5R1Jm+fE9fLSb1pMtCO
9UIOmfopXQUWgMCs0Qx2BnFQ3CitxpadwX0HM7CTuS/3/cFtaRyjFUhAzAkwvGXQ9Hy9vH1icPVY
QbbwZXzHn463F1HPaB1kB6ZNvmaWFxZc3pU8ylKVsOXjYt5OeY8n9xEstajcNm8lulwmn4hHMMeY
yV43M8YVt3BzX8mlTLbpRwNknJDbmoUDdMlfj4rL82xzXdYPFAdob55bWCn7SQSxCASjg4fbiG77
O91LVmCh8dE0zMruPsP1Z7BptyNzOHUh+IF+f+VSNmRkGOKSox6shG/xJ7IMPvF21a/KFszBzhLy
fGKRkC4KRF4dRHUGymA/hnVxLpVGUjJxNpyem3YYF982GQv/Slr02BcyKGPpJgxkZyGui9GUUc2u
7aOwHs3j45uHjjpUSYh2ENf78Pm3SsZ39H8R33GDbWjJB+PpWf/nkZiCUU5ZByAIkmZ0wq4PlVCP
RBEnJX8qxsckc0fW6Vh4MiHth2jPQH/uzFJyfRgnRY9LL1YqM5EHCxiMgghUDm/vd6yrcFHQz0Aq
XsF4ZlCngcsjIY8zuUKh2xw34Woi4rtMlJMKMpae1Fa541H7mh5anrGIi1cHQky8dCUdvRN07TSQ
y7asR7TQDU6nr4oHH2GHrR45F9OG913boo4Xkub/XxgocBcwgD5A0gywaKL1i4AZ8l+IADEPcoo6
ulbpMxC2Sef3Cfar7J4D4Il40qoM1zorclnUZMbVQHkUwQQdS1QZEtbdCMvzuZ2aPYolCobmyOL0
vq2K4ipARgmnWQDUK47W9YLFOqZOPU3F1fc1WEA4JLGr2T5R1/ouSMhkN5uAHHqSr7y9tmaRrM4W
R1/zeHeIqGYhOwM8i2vhxhgUQ6nBIjW9fRhVfdU2hhP2MmPHlpX8K0eisLjSSQCJ1wA54wZD9J1k
Ap+KMwUXPvKxdw17UkjAoW0pt4O55GqAy8XqWOwQP8WlW20BSI1cgoiYVLrWts3CQIhzGI66rz/1
Rx+Prh2Ac63xS3OqVfApTUT6qGz/iV8Bl+8rBHUdYyEWbQovjpl1EB3LdC9P7MspiGrwBem07oeT
5pUYBrB1ECz8iyNyIYdy4WNa6mMeQI6XSk4ATCNY2HMbpRg/HBnloaUrfkbp+F+VKKc2o7lFegtR
I1ftVcFzesWw8jI3RaF7qdSvpCow7cgI3hYDqEup1KnhmkyaugpSpxkLJcbEzO9RICVmjVFW1OQ1
cGZQVmgAPaOLa7G27y/vwi2MMTgDSBtzCyrG/q8NqULMn0WZB0PSIhOEZyDu/ecbqKHCjE5gpAZQ
sqJMFW20gH+f4f0zISAj+AW1d8D6hJN1X5GldUQmCrgj88UwA7tea1KIPlom2rA2U+AyOcVRXnuO
sue/G7uzwVMBLiCWxIWw+0oitXOaOLZGDbAQdGMl6OIRH/oHoyZo9qhXFQswYWmfLrWjwsJOjNsi
n2WFJXojNbNHXu/+Ai440CttqABQ7OqpSX1IKIy1ApQLrgYpImvJZnOi/NaVEMpLp8WgtpWBvg3e
VU+B1drgnEzs3jqPrvZ9X5+lSAGzIACYAL/VbBeU4U1pnfBVHmHQ/Au7gsmXlOAiGkjlqvvpnSFs
IdJEVKejjwJT2aJMFyeHENwOvpLUpugaR96etp5jmAUmzT7BsecyO/4XzeFCHGV6pVRIvZJmgJzs
JKsGeYSgs7ZqIfd6pRFlcbEnZxP4cmoggVn9SXaDnEROpRHB1a3WII0tneYnSUHyXfhHeWKsJ0tB
yhoB01iqUwbprZnPqaXDr87hTe8BrEHn/Lsyg9/3BS48u660pQyTG1p+KAssaG88hInNZUSUwIbs
kUxi9PwuSQISCNor0H0Ihs5Z84uwUhoGeHs+r80x3VYAhfaQAv3OQ6thTdHcNjdj2upSEuURRU4s
J06EJHUfcaTfqK5iHx+OfEGK1UB8NyEbkD61xLNbVkF5ocp7LZsy0KmqNLExIDs/dUQghukdY7ez
/7Ro6Vzd37olQ71UkzLUMvZFoI0WtSl/ZLvg2Ky4PXeqGUJYu0bZY9OmQVjl0MfALdYL8yCiVIL4
DAR9LFyypeAO+zbPmQFTHm3MlEINuGJCIS5nhSYHkDE+clXgsreHdbV6D5z8zdiLT8HjuI2QJIh/
xSMjtFvKYV19AKUsAFrryujxAbqHnvvqrcwP81hr/qWMVgb4qv5Llr+m+oAirqRUBIThTLaG25Gm
H+P9uwjUgazSqQWR1bwI+2g9nlRX2OrugAlX/jtddwStT05HBnToC5h1DR0NA2+BOxwN8qKt/3ED
9PW30AM6ZVq1/DjiWyZQpHfqSc4ZdFo/WR36XlRn8ikVqRAApFBbHldhOYV8VZsd0hIIYdyUtIcA
MYwfICsqrzBHtZoeeJd1dpYSv0Dc/yuY2uqMw2hxPUAw5kKnNY+3Lo8uYVDdzj4+LJgtyfO5v6co
ta0cENDjKoW8RhBJj8pF5RFRAEazYd/3CvMP3RFED77r3AjELh17xo+mJpi1t5XDzVyrRp1akR0p
+Lov73ZgZzaSvytJl1zR6hVFQAGvzQ9/U5fkN24QnNrJRNBr8aQFTSojYGNpOIckFxdJngOK1Feh
YRutssKqZNR9nFTBzAMp0j8aS9xSfHipHxVO6QpIaZVmthTggfHWUP3ymwfGGi5F1JcyqLtRGcq0
VQTIwNyn2f72npIt9xER9SD9i7Lo1W5Rd2PdSLXcCFi8pjWBuJoKh6RjWOAtCAJlEdQdmKhy4/+/
FXPAH2eKm8xKXbT0NLCIeF076IZfia/y4/1F/Mnm3Fo+4NUwWQAoBLpVVCmTuFE1qGac1Y22lV4N
ZI9r8tAhFwPoOKcwX+E5zQSpXX7FW8L7v0g3YW3/fgC1i30ZxWEWYhcFcLmVOwD1B5I7sODqliJE
VJvRwiyh3VL6Wf0L8wfhocZNyAUC9osHaX1KDOag4WzSNyspa0ilYl4EUAuUyQfGkPCtDkVUF3Ux
M/oOQNF3CB84K7ETt1/71v2tW46aLgRSK9dGeuQFBgQqCDDI2JPXd5HU53GVr3qG91g2kwtZ9Ako
kcqrPMjKbd6zVeAqxIQ3ByKvG1TsiUpArP3gPXwVj77doHgV7yRQpTC+YmETwfgCdADUAUC++JNt
u9jEOK68pBQBrKaieE1QdrU6ZWCRIM13GLWNmNfS0UWEXhVcddQ2ylo8NZEho0RUVhanulX8hpbc
qcOASnsMWPznSyrpM6sjZPJzpfjaLZeJrE5VgEY0NeGns9qUzyO2lFWwXXhIo3sQpQQUL4GKQSMR
AHi8nPCgwf3pW95gJXVq+Sqp+RexeWsSWx924P2dWDCiC3fApVT6Uk0nMCzVrYRCY/5dJMqrWIm2
Xmdv94/BghS0Sv1dQSomaYH7lecJGhT7EHjPsrhpVBlvMXV1X8yCWQAlFxnrGXUaJUwqFCkjT4iy
LsASIpPplJ0GMswYbCJZlh/LytAfPbksn8KEifaxcHGjcQ5BHro20LpBY9U3XeC1OhiiAYez9nW7
NR4qhLfRvow/QAkUx6f7ei48Xa7EUdeQ7EN9TYa4asQp5+2YK+yorJBftASY6X1hC9aP4U6AHqiw
THQcUV7Fl42iTefy5VSuO2AXJiDBvi9hIYK8kkCpoyWJUgTNAHUK8F1nMYgYH+V0n9eDdV/Q0rpd
qkId5KDHnRBHEKTyp7rHGJVf2FO5FfIUkHv/Is19pRVl84VajUPOo/zaTlx5TIN4sFuu9E/FZJz4
rBEZui0cMRywudMbUD7zDXrtpMa0lYtRgbjOOGXpugq/mQWCpeVDZhkuUIbXRdfttYiujId0FCcU
svOHUCF9u+pjUKOfu4wR8CzFWYAt/yuJWrvBAzPnVEDS6Hpu+mdymu2vCUUZzVYe5bP/ULiyj6zf
fetY8h6XQqkVBJoOWDZjCNWjVQr3xD9onSW31hg8Bh3jebh0qP7KQoLxein1FkAKQQ5ZzXAO+43O
qpMvPfjh1+cQB02wPNiWrwX4mTZ5Qgy/Ph1z3eTtdN+7w4yxj9cSLv4eDxjDwgOGhRO2ZIaXcsVr
uaMfDEgIQ27oz/RJr5GXWDzHqLAsC/nPVUk/zPo8MYq0x1WJ56YbFwjCk3wj6SyipiWDAErs3B6O
5vAbZirPAOmaL0MXjf+TJ6s+fZzymHQVAL1xL/+6b32LNn8pjfKCIkh5mjiENAx1qB96NMRr1QDV
CjplvQnIKJJkD7DOh0bwFRNIqPlOA9nyGrNCtQ1O4NAckq5eB1GqWn3V6HYTF9/3P3GpUopmeTCV
Y9IDkB80rUCYS9mYqiOMKhbtrnlt8fhuA9GKIsPpyy9RA0gb8ALBp2UKfLdvpFEmfYmMV/s+6Q9J
UK05Qd6ganRUeOB7GCwer8U1vPxAyvqGKgdov4EPVPeDEwFKyV8leKHJjemt5HO6zjYBDraLiab7
K7N0nC/lUvFoH2hi6UWoCeTxayPvU1ZSZ8kSL39/ln8RVOdyJMeyDHch4lRJ6BlsOksLNlH04HXE
SBlV06XjdSlt/v+FtKzowIuLWSFM/n6M1Zw3f1FY6F5Ld/6lDMra1Vaf+rLAinGJE8VPEvI3sSWO
j/f3ZalihGEDIHthvAw4SvTLGVRe6ZAmUGUSXwCaaFbluhIakiOjqLhqvZHRTlCykh5Lul0KpXar
NqRS9xRYYd89J/GTkuC1vFdZr5JFFw/XDsY6cJDPU3vX2ySjlyUcwe5mVhYO3mQdazfUbOyWXew9
W0fOryfyI6tsuWQcmNbWUBDD2NzNkGyotV0q6ljRvojtsEQFru5epkxl1FSWLP5SDHWS9VT3+LiE
fQSNO+UWzjTpJky6A4+c52MiS4wLedlSLvSijjBXqXXP/xjk2JgD0OtlDIrhMbFLpcjqc14Doktw
BDcRMcqOEXmw1pQyGDEAYb3EY009/hS273HrVgOD0HYpdrtcT8pYOFHLJz6GsYRD8tjp4CbSAV2r
VU9V0NnoJGJs31Lu1LiUR51vNAg0updAnnS25E3iaG8SKOfOtTOZ4xr1RacerftnfV4kKidgaBLQ
yTCHiFlSuoENhTElrD1IVBPu9xj1v7JEZohY2ie0yc8Tfnim36DUSmEiN72Bdig5fejjQ6I98TzL
Yy1t1KWM+WBcOF8JQXbdZZChieawxbzvI2eGtrruIzKd2nW3ATORO7wL3yzkokXldPSNAHEfzVZ0
waLTE1+PU8QfylQ7XheHJK8LknoeI9Fxi1yExDJGcvDWUjDhgAHVaw1HRWtGdeiBR3BW3dwWvrij
hxNt+ocgRIbMEiw0qrv8Wm/JNBL5DW3AG/2L/wpedCdk7OjC8MP8MSDiRGMBkLzpTFITar4KErUG
7QuKk+O1ASAVMHBqjnDAQGlEfMAn1Tvpt7D2E5K5kas+s1zd7cJff8Js2Bc7jqmusQK0PRA8oo0h
2iK661hPm9sbCSIwSIhZOKB2AnTgWkRay0LJ57OWxXdb/THkjoTIZHV/7h/BW9u9FkPZbox6e8CX
EJOA/KP7xfdrL9/n4kBGnoWXslBfm2XhhYNkGbLy9JBfPMXDFHiQ5Q+Rm7Tfk6xuG/ET+XlT7Qsi
gJAZze1AmI9/N2poaWO3NxRwS1ToMo90h0seBj9+uq//wiVy/VGU15PBUu51fNmYeLuAeqS2OXR5
j+sxtCT1bSpXOn+QWIQos3lc+z3I1GdYB6Af3U7s8ZUx5pKINFOq86c4Vc9JpDHC29vL+FoEpZYU
xNwwllVjiplkV5HZCy4fW1zhr0duEwC69/4yLh6IC40oa61bo+GCGuLAlEZ6TO8FSQ1s+pIhZtFa
L8RQ1tqrBYjvPCycGgsrv3byCKUTaR7ewwDL+l+oBCQMeBkRw05055Lfd0HUgV7FFFBIVEpg4Tc2
htXvC1k0PwOEV0DKBsAlT3PTqFmVNEMKjSrhT4AuImTqEFiHngmaKpJGZqASUVzdF7pkfga6HTGR
iow/WEeuXYs2DWqpK9isIsXAbSUdkr5iBBNL3utShHgtgisBlFKGUIsLI5PDHBNYKpAal4rn+6os
GcSlHCoEDMsYq1pATqbFCGuPeFhPaLkHP27DMeyBJYry+aWYC3EtQ1QsZlagk6IS0cptVs0uCb/u
ayWydmg+bhf3S5XF6pjyDZZv1QIKUST6vlnLtmGKR8xsmsCNBdqwYE/uRj8Gj8+R+exbinX/I5Y8
yOXSUh4E7RZ9yzezZbaZnWZ2P+VOj34ERdhyvsVx3/fFLXmQS3GUBymBsTHmOsRhyOmJEyek9DBN
WRbIV9wXtGiac3sHuhJxCGjwKgHZDYlr28aUS2eSwCC21/3PiWUti6t3IYXyVIYRJikGThszTN1e
71YcwJ1CbzvUqV3oD37r3Fdqoc0MYy0X8qhMaFaWhQZ89gZDqET/o/kkfZMs/iS9KinxO1L4JveC
FoiVeCidBvNh/vn+ByxunyQh7YZBCnRMURbbSQo3BCP05SJw7vihGcqmyqKEWDwWF0Iok/RHNeB+
FtVDqx4vvoYt64JZaMWZx4PmudYZM1qgG6WnGKggg4d1zLhjmT9k/nvlu9rwFcrfVXdUo41a7H3O
jfmnf7F+F3Jn1S9OvAe0iDiYT3w9+ZYAulVFQ0SUPt6XMlsBHXhcakftEld1aTd5kFJmBzn/LY87
EYk1FPb8IgNJSGLn6j/GObleT2rLhrwoDWSnYBf1xojewXro1+8K665eONNzxy+gMNCejYiZugY6
ZAGmRoSUwuPMSJOcBKWiWD92Qsi4BRZSOBBxIYraKB8kwb2W4SkEpjzjLHRkWoX7yeX28kNVkXQN
wI+t8S4wmnIW3AmqYEiEIiGGIgs9o1TUXCuBNL0xm2KvewNRQfQCZlhZyJFQt9uckXpYOM1X4igl
G6lPwIAAcYW4S7lHIVoJHMMUb2logfdxqRJli4Na9HrJQ0alPIL+j6uAN7RvE6vLQNQX2kL3p5Gd
St/y+qnqtkr2UIdH8CS0cGwBY3WXnpT4Fh1LK2NmQaOLwULNg92+j6Gv5R+kY4udzT9l8zHcdbtm
FTy2TsoRbzXDIatkEzzXLIqLheDi6gOoY5J5HCr5MT5g8BxvcIrACoz3zjgUgWbedwFMXamLtir5
MAkViJJ8q4xWvIIpU/k7cH7Hu6/IiV5zwQrXPoBQs11LwqfCBeTz/U9gKUvdjbqeD1oJklfQQVq9
bMlADKtSO/Q/pOjlv5NE3YqJlo9NBl4uE6g/nbctk82YPNbj2QtZF8d8IijPermBdHeqDEQkOaog
qRJ3lfzRxIyAeqErCUODMprJgPagzzgT1xdELRegDpGTxhyHo+IdMeMyJE4pOVO2HQcLykl+ALJJ
Fp3PD+oYpRiGynEoJICuoRmaeiwEfl0XQF1vTKORrAr+bQD8eeRGjUHE3k50YA/Fpm+oq7TY+t2e
C7bgiB6VrSodeuVN7U/oQiPiCOo/3409K8o7G2DTPb+NJ6fPLW3Cy0ciYCOJdG/beiMJ9cHuwH3e
ZJxZg4Y9KDB39Sm2bpKqppaOpIi3Y3XUGt4ZAtPAg8kH/jzLAy7YqAhGHwFoQQgFbogLkZBBa+ek
IA6AB0SHbG7s49g0eLtUKuu+kS749itRlLPNe3lqEnEWFe5C1aoDINqByxYY+oDmLhiefVEYphVR
X8HfDfC7P/VtkkoQlgAye0gnh+dU0ghvXL/L20NUNM595RZu5lnQf+RRjq2tR0CPCZAXcy88hlgk
8cmvVWdq7ftyWHpRXk0A1kxRq7NeigfuxdTRxa9ccaUpcAtNX+sTqwNmQaA0wyLNvV8zQwUVcnBi
oHuiqremUNm8X6zD6WNs9lxWHkPB/ucj5UhCiJioQwIWuXL6+k8zDbBwvtGaouKZY/E8orwcqE6f
Maxj4d6/kkOZYiFIgVwDQdHMjOMQ7xPhKewYLnnBUV6JoK59aZKMEMW21mw8Gcy7vamyeB4XlQDC
KBKMcFfoArj2lOIkqX4WYLHkoH1twFjeFcFjFjFihkU9LqTM9nERsHeCzqkhDynA1iMSOl/zfHXf
pFl6UB4/4gJDROdRa5bp76IE8y1yXUiT/ldC6ElqWcklHwcEHQCg1GqUda/L8LyM6jRjrWjMHj1F
X5+cQxO+VY5BJ1qY37Pu67GUXMaI4X92/QeF4mI/qiouGwUYMxipn/ahugOnn9nnwKwbJasIs13a
oBgQ9HiM88Cx0+wShLtDIFhBlxGl512vPzcxq04wbxF1eV59FOUkMrQMNQaH1U3bZz0/l+PB97eA
r+78vRDbXctoMlxwtlfi5n24WIPI47ssEmebDHu3Cw3Cha+J6Hoxo/LK2k/qDLedodeFMZ/hOHpo
q3KbZk/3t5Mlgbo28tI39IGHhF5+8zJXbASG3S8lXq/WivISaphMGILBWiUK/6RHEcizpx4oy8b4
MHScbcS6M4Q5aepHw4//W+GU8wj8CSMDvYcDwT+lXkUCHPL2mE4PtboZIgNoLNuMExlSF40RWS9c
/ag5YKTt2jrqSld9mQtAQQWP5WV2KEdo9TG1AdCRn+oj3/y+v4dL1vjDZI88M/qfZGqF9UGui8GA
vNbo/qRV/jQgF9YKmcVLzAUVFw7apSxqQfsGmAdlHGIEd4cm7MpHv1zxqe2987P4WH3ljGa2haYl
TDKDQVj5/6pRrln35ASE5BDXffGH8EU7x4fxd2mA1QG47ZJtKesX5cQcTJg7DGlvciGVxiEuNBE8
9gmk4nVq93/QOq/s5TVQPQJSsNDBGJtHU/npQpHz2QBZKHRaGSDPp8yMo0edBVq4dMld6jRv7IXL
CpQIgzIR5KSSsVYTeRv0oCAaWQkilhjKEbdCUElpM4tReFPvNxGya6ys/QL4wZVVKJT7HfVRG9tZ
CAfgO92t3qKnbCdY2TZ/k8+RSkKGG1688y4XjzrRQLPhu3jepDp78T/B+PvRAHeMs0O3M9E2yv0u
tuITmh+NU/Jy/2yz1pPyz/CbSRVWkCxJX73+Iko1Kfnn+zKY6lEOpBtjgeNn21D3EtoBPwTSbMON
klltD5Xyt2kzPMSWUhDR1VnPbYZDUSiHgltbDYYSslEXR8eUcJRRiCcqBu19+51HW4HGiJEW2m9U
oKqLygyB+wNOdX0SvDENjaIRMGtbhHjbH9NkE0d2IlkY/7fC6DyW+8xbta1bjhZXHqLYZSz3/JK/
di/zB6CJG93iKEzTLxowyvpGkskYWesrEnfowiwUc+QJ9hYYWREGgAPVnjw7LWyGZG1ezXuiqZOT
674eomEA8JzqFi1/TZUCQWgV9+sw3nPGMc13VfmWS26lvRggexJDwuW2xP8WhE8VbxSF8EN8Mmbc
Fp+3pcYO+71eequpi02teEKWROTe0ryyjCIiNaAOm+pjCHizaY4+YI3lYiWJAQqU607GQCDSF/Wu
nmIUaj50wJNyjWwOoyOIqwgwpulaKTc5l9llv84414vWajaRBg2euquObtWd42HvSUfFz0DJ61tp
9u2DmCoFjCOiihR9cdNDEh0z0VJFBw2HBWAAsmOUrqPR4RvEq9lLiu5vbxVpK914yYuT1CAjAJro
8ZSAy0aILb1aaeVZb5w0lkjR7RR1E/knNd9xALDSXg0U/KddXG1zCUww8VrLH9PYzepPr39C3SQz
zlq3ylWijW4sHTOcH74DQFT4VYNvrTn2kwMyHzsEJHv6xtfvuRaaKIkQBEWxug90Uxaes+jM5Z/S
WFsGhtMRsDSqj+UCwFspb2rOMsIvMVdM2X/nx0MaHbkCwLoopIgd+vR1B+ZnRvmzVwKv2JmaPw2Y
Gowd7x2RxurqZz3+1VcgYip3HQgMGlAMA3DTGMy4c3zZrvl6zbXlrvFHVxGPidQTPtddPX5Dt5CT
hnZqsOpOC9U1YJ2haxPTazzKQjSwSKr4XqUE7dyMYwprbV05DWBTQpLsaozhEv5B2mvPlQ0LO2M6
b2QEbkviMUMKYh9DQAs3Gr6uXUOZKHlbiRAf7RJLNHsTVLPHCriH5PWs7nwr23yhcPRa26zRgIX5
RKToLyRTB1PNR1WrcKn9tAd5trgpyfTqlyRF6Go+ara2B+XjblwFa80qrMjlBsJb4LtlOIgF/3D1
GfN1dBkldHXe+ODONMUZigSiPUt14Yx74DA8ZwQ3nKXtYvJmfN8XfBsFXatPXXNdEesjr6FeNvhW
kH4Uol0XBWklln7z91P+70o/6qbj47QvNQX1q5SkB9mUtoETQ8/S6lzwH27rVWuyUkoLhaxr3agb
Lg2ALN/oWNP0pSTBOnNKGYAOyD9an83+kLiK2TPCZpaWVNScSBVgymcz1oyNpLjecJC41f0NW7pF
L1YSo4WUpQBeWo0ryIhU/xevrCY+WxdRTer+ExUny0iGz6YXCUDNYwJOCXMUQPsQdqc4Zr0wf5D2
/u9NRdHu+lMMIxELYy7JIxg8GQE4wrJ1ZMUHz/oVu4M1PeJWAxVbRmpHJx14NxuztzZKRM731+TG
iMGPBKI7YCXPQMYq3XTec8GY8KKHMGoE4SSGDUs411rbM1v3b/YXgn5gd9G4DxdOk4oayZQUKng8
kHgDHJ+akYKzJdG5r83tDlNSqDMpdtKUDDWkVCHRMdiD+IzkkZutvHO+lsxsIDmKVyx4X5Zu1AnN
MJWg+WXUm1x+aqKnQnF6wbyv2fwTV/ZCKUYdSGQsuZpvoRgX8fw6icv0VeQkNbKHfMz3Whslf7g2
Ghh5zCXrAD46oGZA9o2+DcpK4whtMt2U9CgHujzA7nhMXVRbUXq7r9ztk/lHu79yqIfeJIvgxUCP
t2kgrrOEwVFdfyO+c4bp7/Rz9lhslX28Vsya1Ql5+yybJQPrCb2W0oziTW2dr01Gb4QxQIrXOHVr
jSevmEywJbdeRzaiNBamLlMgtZGtX7Zh1UKgugfnNzLDrmEqJ+2jBwB0sNEPzHTETWKA0pByrJwy
Zr0WQGCpALkmNzuguZAKkZqTmUwa29vC/bW0n8zaxWXcZknejTykDZZw1N3uCyyoNRA2zfl9Nrnq
sUZgBBb0T1jTuGLdW4sHEW8BEFGAlp6nS/WjkOeZOKU9GqvQ0tqt+jmLpaiskGvxWEjAf8bgHPhC
6CKC2uhaYWBZEWy14HflwefK7cpN8ct70GyQl02H9MF3Ghbh+bLtALYDpYs51KMvDcxYtb6qQy4K
S1/yCY31jmclv8QnzBOa5bH9xTiW87G7cToX8qhjqXBi0gRBDqBYEZ0sTUPQf2qGbm3xVg/AHLz+
GCt7238wm8+FRCqY1VovUVMOGuofPvidkKd2MofrgGsH9ikQChxHgC1x6wgwS39AYfFRbLgdC2p/
DltvtMaYKPAwDaw03QNYJUWt59LsjJKdLPzRWSQmy0peCKBcADrL+tRv4MubQUWXd07AAmtGvP6Y
tWhPbQsD/S4o5VcJiUYZKeiAeAOK3H2w8osIJHwKEVUPTCHlsS/6daxLROirs650SPVxIeuBcRvm
z3ty8bmUA+liQFbz4ny7qWv1YybhzVUnOBerxwI4mvpX6ky9FW2kzWAKqjWYo3X+xx0w159gUIGb
xMlDlShYMUDZlvwH1570EBRPryBaY1jg4ubPOINzlgOPOeo+iDqlDKMa/mtCrSubisMw8C7jWC26
D4wdCTo4MmaIkOvYb8g0PE9njwycJgVAdYf24ChbCXAy7w3xn5QNOAjQI+lUzn3BLLnUey3yqlgK
G8g1QnEtF9MOVWrTz0c7YEFtLa/iXw1nP31xC3TRqEyND0m68RqGL3Jo39dkPiH0EUWXC1pe0DyA
oJWKS7S6CPzeL2GSvuLWSHp4D2A37DMXHMOHlNXusaTNpTTKDaZqMQV1Ammj8dr6zkxYfF8dlgDK
IFQtVAZhFqDqZ1n4BnXo/d9fCh5/0Mvx+kGjjkadYEEcJUntqt7stF+1AsZltw4dTLMYPiNKXYy/
LyTp1EHNB2D/ajEkhRLfgTsvQMY5jvap/+17seOLEppLk8bKOuO1DzPAFWXNC99hmkHR84OX1AyL
v+3YheMAggsYaWauT7R1Xxvi6Mul1GX4nvgPoEgMq0FTUQ081AOalJAQaXjGK3bpiAEREvOEgPxG
Bw3lPuRQkvWgrHvT9wA0oe0KKcV0jZ3X1v0dvQl0ZrY1YX5JaWB1As/OtV5dGgH+pizAPAx6ncmK
yxNu4/sibhNLswxwsKoKiF959Dtdy9Cakis6vgZb/cdwjHBLuZ3jlKRboefZMDF6ZQMWeASCemqx
2vCXZas60NFA3ysC7vtatq5WgxDqTWLGq6glwzkDVm8AKvgaSUiTQ+7D+D2p5rT3nWEi9ZYZpS+u
71/5NIwSCguFJA+Qj9zKCcPlFeYZdWsyc7e315PZB5ZgnhnrfXNK5/W+kEntaTh0UYsOG5DeA8d3
HZJ4A57inPyKzfILzWz/Q9qV7UiKa9svQgIMBl4ZYsrIea4XVFnZZQxmnvn6uyjdcyvCgQL1uQ8t
tTrVsbG9vb3HtUB+EQBN8724XXtdL2/JHP2A6NNGHGSBzlrS2kLPW+RnGbJK/N0KPZXvy243gAXR
Zm6uPHRt4gPTOqMq2sC311d9cWEk0ZIvVDSD1nAC0bo17Act6DUaDN3TtIprPd/0sydDEiRpVMN1
LcwmCAIx1He1mT7Sg7Ent5h+M0G+w+F3rRjdS3SNc4myDsVNbcRChUTgWxo/8t3gx/fjLXvqdsJN
b+EswWnPHtUNf4Vnax2KlZ29rJBJ8iV9ymJwDHIK+dFeuXee2ZvYl2/IMR3tl5EF4LsEUa1Xvuh3
k7JiOi5vz5k+WdKDqYmmHxotSuBECZcm71FWbBplZX3zgV05UEsy7VXI+7jusbwJOKVZiyyeXjzV
DjI8jfrGAAqRzpmsfo0Q5DJXIW3r/Jif+DYD1pVgvh/Huu2OarxDisnj/4yOi8LjTG40HPQbe+P4
5OX6TVnc1LmZEHBojgoCvXO5RV8n6mRgU0MBFqV4W+Vvobmyp4u3EX4VHi5MSziy2dVL1indLKN0
KKJn0/knmbT7RhmLHfgDVh7nxQX9FSbfj84hCUBpICwi/5gAZEfjCVvrILjs5JlP60SIdAmsCD2T
FAOvnqEcQ8Pv6DG2uiADU0WlH2pMyRW/UP67flIruyirfxRPzqiFkAk/O/MrEd+aHZBzEidXAoz2
dv/aFzhfoqQYqRpmg5Wj0Volj1H4UKKnZs0DXjsqSecjJ44mi3Eclf1lGy5BXdRiK/Zy+WKBKB1Y
d5oO0ND5I04ulon+dKM3sQ7TuVU0wNPd5obb4PUnu1DsTf5iKcxjSDqwTWneG8JH14TerNX2Z4W4
MCsnXzEf7slXgGWrGK0eXzFUe5W4OugI9Cqwkp/RcA/oW7dHdSkCi/uau7WoNCdyrXO5ERqwtKKG
3DF+1qmnJ7up4D7lK1Zk8UJADMDE9JmiUU6R1VMbm1kIOYoBMlMD69BotQvD3Adp++BGY+qVquYr
NTlE1Uo6eVYTeW+BZAewOXCYE9CZnK+xJDGH45xDjdiI8k4ZJGItAzhv04WIeX4eJMtgn5L5tUoO
oB5Nx/KS0j4YFnBgVVROBvID1Lp7tvbGXw5ewLyAYvN/xYFk73xFAwaZ81FH878AY4b1TzFoPkNt
vH4qQEBXZZUf5Zs06/dwGP+9jTkVLG0luovrUWcQnMXg8iJ0z3i1sfTwqWOrlJ7zc32xpxgJmNsD
gagju4eirQfQGUGWXafMRYkFBPCTm5nCHykit2II5v9e1eQu0cQOyudP9grIyPJGn3yD5CeWbd9k
osc3KFYcvlSW0t+kNFP8eMoRZ6qF5vcKm7ZssMdDwfXqPh2qbWPb/VonzvJmmOBU0ggFZJJkpbRI
pOAzwYeoNPbCxu9aNGP8UppNYqIBAakxEGthk9BuMqxZyCUTgRoaIABtTPoBLfdc2fTRcdKeltgD
/sNO0J/x7YAf1/Sua9aSrUe+D8AxNujjkC84lxIrA1Hyopr9DPPQ0nwXtUiij1/XpVxmCnBzqAog
rxnFxFJlW2CJgmt2DDdK72Bih9B+yyzQRZpNgQJ+K/TXkJBN3KShF9r911DkH3VtPZZG6HhaSl7D
xiAr1mnRNGLIDwOUQB1Ci5Nkgjuh4GGqAImaYBA7JOETt5D1nkpP6RvwIvNHo00Dc0gDtsaiveir
z4BmBsCINMiXjxY1/o4oAqKLh4oOW14ZX2JM3LR5mrTG11j0j50gLHReO8y8d8VnE+MV6it9X5sJ
HDXdpc7n9ROab5R863Eu6DgD5QFcQcnCjFZdls0IY82H+JB0jykZt8IkbojSfJ51mzBZQ6Zd0u9T
iVLYUHSOGEdAMnpFPJUugbtWq+KTm41nKvmK/VzS8lNZkpZrSjMNeg9ZCbxpp+euVbwV/YpLs/QY
nQqZ38MTX6IyAXuiORAywj7GcelytlWcQ4hAfg3KfikaOhUlKVAumjbKowJYu42Ojs/AEa7Ff4QJ
83XEeWD+BpL2ik1eFmmgbwDo7kAnmf9+srq4L3jSUaxODUtIir0q0fejg8IQde5CWrtmep8o00pf
65+hkwu9BBkjaLln311OS4mwpahLwT4ZW/5ueKOLMPaY3xJXeDdKMHrh3jkOPgZV/PS28Cc3fAH1
rLEfDvwl/Ci/jZUzXvJpLExwmjrV0ThvSooEkGhzjDQYZeSLAJBq33G26rMtKitwDx0dIA7wnyTD
lGfpZIK5Cib50XjSNvmBBZ2DSou+Mbdsk/hF74Jk9/r1X9Ld+VAB4A9wUIDBnJ9uXiB3kNcNHAxq
jcVDOnZ96iewmqbPRdF7MWvMp7rOrTXQz6XFgkPchFTgzQMD+VxwVaR469G67KXjfUI2TQY2nzUv
ccnS2EjF2oBmR0urPC+rNkOfcbNPvLb9qUx3LHrlziu1N9e3cHElID7AkWnICcsWdLKGUeA5xQWx
+XPbdm9xFbl2PwXXxSym72y8ozNjrQ4MR8lSN04YMnXASJNwbs0ooMlNn6F7dFu1D6oZ5FpAECjR
o9a9XBe8uL4TuZK9jgatjfpomm0o8rNJvCflU56ucVUsvUOnq5MUMWZ8YmmPXYwso/AqYv0zC905
3Mg8vcisDS9azS+zbAWcYlmuiUgJ8IN4kyXzZvZZSeoGq5t4in4C+6azqD9OALcD9VimKRtKf1/f
zyVTAgvyH4mGFEyETco7kqkwJTkDws2d067V1xddnFMRkqogwjNKyiDCRumvaHGzgog9sP69oBhm
3umgVwPD5PVlLb0TaMbQQEM844zLGxmahVlPsQk16fLANj/7LAcgZ++TrrnjAMZsjPSo9uP+/yVV
3kwD73vSdZBqD/dTcR+3D3r0VikPtbFDh0ZprGjL0l04WaRckHGI0yYKgbg+fs7FTUQMICmv2JMl
jTyVId23HHDIlOmQYSQoq4HM2YhcXRFgDfDHJpj+m/zcqTjp4o2pnYylCnFW9FNkwOgagqpdOaXL
lhZDB3IJ3nGo/QyrIwkhCWvKGo6E145CcPTRd+wTdLr0F58SZ+PkWvY85HZyB2zsClCjFVPu00yl
KIckrD9GpRA3Dabl1gjWFo4Tzznq/0DGNlUURs4fITtzeNEgvp5JEkKwRYGrye7W+DyXbiPQAwwV
ITXcB0yKn0upAGSckw6Jwr4vzaNil/oDS80bMQCKHwW+7djpvQ8f7halodGN4nzyrl+SpWUCChBj
QqiOUrS/SR9goZKeCgSzof1sGw+5vdNWm5YWtJaeypBMDumKKXOQM/caoL0lyRQYTe72k+pbYRU0
XDnqjeVGHSagNDDqEsdL0s5VM80Fs8NuzIQ/EB199D8s5ASvr37BCzj7Muk+2Rao2Os5cVqxwCFv
fYs7dGBrFa4Fqw7ltqmBmXNQ6MgJN9qJGmkERJV69TupXqLq9foqln6fADZzhgiEDyBbHpojhqcW
fh9coIBbzTw8+NclLOop8AwwMYbPNy9cMjaVYWMyBBc5vXGa3VAHdu4J69PAmAxwt4ceKZeVQvpS
fgD5pr8yZ7U6iS6qyKRa54A8hDw7motpDldzjU90S94BRDZ+q4+Ob6zkfpduA+AHQPEH8Avs5vz3
E5GCYgrQyOdwTTkKulUQtK3y6y48hvRUxqyTJzIqTQ0B5DUvq/Q1FTkif0pvQ/6qgotdd9s1F/Sy
HxP2FfUPdAtqcAwvsKFAVmVp9YDwpPU6X30duNu5KIN4NmjG+NG+V1HBV24aYBCvNbUs7uZMtgtg
4DlClPz4uh7ZTByB/IF2MKJDMfywV2ccZzMsxYJoXP8rQ1ISMBUabcYQGKlby+U7Fuif4bHdONvI
pU+ASlvJEC0vicJiI281d5WcH15aGjyKJizJ1vAq/OrT27FZEYFunKU1IZ4G8xAiB9zpcyEN+GzG
hCuxJxRevqp4n75A7Ne9GXZa7Noi1H+IOnP2IY+VOyuLm0OcamkQg0lmF+ZqtGdx1XwaQ6j+LOM8
3KkamzaxYmIuBwEd2eYdCzcD09uDSqcO9IdWNn0mI8bYKBsE1GMw1MJVShuQW2Pc3jZcQEdqWni8
bvXberSU+6pEQ6Kr2uO0LbWS/dRjTdzStC0ew6IejkbMmwehVC2yUlHhoJMhdYYNbwHQxVT9y56S
Ng4wSxjqro5n9qVtOcer0PE706qA6ctNHk9eQdAFAlQGq7bdKR/rt4YmxhYb1z/hSWF7zSy1ABNm
0eS2rW3sogJ4cihNldWREzJ/GcbvOtsxfb1sswwoQlGM+ba835TUrDZq1juYOEc79g6lgn5Pw5Qz
T50i8srEZB96CtJNjA5mhAeY6B4LTLypxlEvMH3HemeI3aJWa9BWYxM3fYpRTLOalM9BQ//qrmvB
39FiaMfZxLTj23Ry6EfaROg5UFXlJcYT92MK7fC+LnojULSItKCaMohweWONhk8EM7oAfdTaO5lA
iz6wgd6ItNV+YrRW/8fIufrQWyLGUJnGEVOGeip8JcvFe5pQjO0zJxffWWgOh5go6Vusdd0+zzTA
KfVjeov/vcWsnp15jbDIbaiMGgqwJNrbgx7f6tws/SqfQC1aoiz07pQ6fewz5sSu01YE1MSGLfpN
mDImtm0R6fscaMWPmBUoN5gzcTBdQ8h4UPqs/2F1kRpYSoWikq3kbNtrhopWGm6KB8CT13ciLGNM
zTqzm+MM7JklafaUZxPN/biIin2bl+UnM2iEIrtW9T+NLlYqV2jjZB70SDQfcWIpmxijJYewVclL
1hYk3Bt9wndtok+PWk8yDEKOpqeEivVoWmW4xxStidK9gRp+ULZlqLk0Q/HEM+Jk7LairodHUXQj
CBiFEx57U0l3NFTaXcgLBUDiQ5l/ZWjUeSHYl8gto0p5ZppZZ35mdeIlj43hWWeN9sMpnNhjwgFU
dlzE2UtGuvKnKZB5dPUMLeRulETle94L5zF0AHvkZgUh21Yx0hu7H9Cg0XbDRuR1/6KXo165TKny
30PXD4GGjocXnXJwbwsbRWU31fOhCDAiHD2TJIyPKTcj0AIjfn3RR13Z5GFLIlfNVQH023Do30jF
gOUt0spxs57Smx74YXeMNLjAuWoOuEXA3IrSorvp+0T9BCA1eCKT0sCnm3aY+mOXW3dphcSXq0HL
9mXIFZgOWiXjloPn6WBUSvIwxlMLegUjKvclBq82mdkgr25OIHSrG3M4KvC9vtGH278WwGbZp7Zw
0NCGYgHmTqMgY2MZ+UWVVz+ZHUZ3sIatr1Tp+GWlOtBZDaIghMyGCONKBdrTpnFkN7zjiO6ckYZb
NFWnzwPM9UaNa32eejDYPneKcmMTO7k1ijx+UsIx2tGImLgOSYGLRKMmYCQbMFA7dZt8osknJkYV
1xijNkjHxNr1qtUBYpGZnV9VIyjwFE2vy40FCMaNMVqAlTTKPuBxZgR5l5j9tqC0cjw7NUwweBCt
dtw+52Xj6+gpjZC3qNC+YhZg5nA7g2RBa/GGeBazkoBqiQD6CEEqNasHZYIJM6vRm2pjKoA2Vie/
I5qBrXTIy+atzJ0wGElVfFpG2Oy6SCSb0RD1J2FKsysBZe1VStsElVUVgNjBpkeZMr0bWqv+7o3E
di0ryR/RJmYdWYMhWcu2p70GRXxtUwUdadddykXXe06MqXi/EWfJzoGp1uFY4yVNnaAsMXIt3LH0
baC6XZez9GKbYHJHmIVmaxix88e012PElgk8VxIedOUfMH3YYiUNviZi9s9PPDrVHDH5NUBEaz87
HXfbylfHlarjmoz57ycy8qTqgNkCz9TOf5dJkOT3Q/F0faeWT+TvTl04pnaLxwjLKGAqSvPdzn+E
6F2t1tK7S+HK6YlIJ881PWLUhJysPZjkNe7+fSKGnv6+5BKCka93QgNbVaZBGQmvNt80++36Xq0d
h+QHxolOOlFgDU19iNv3ynlOwsfrIla26U9IdnLiTphZVKsgQjc+IlFCq/4tmhsCA9CtmhbyG/g3
uaYwqm0yqoDF8VLtwAcQG3BXDdeCuCX//FSIdBgdEb2lNhBCH9Of5R27m3aKR/1203eYrCt+qrvr
u7YYNZ4KlE4mEWhZncF+MJml4W17mHYP3Q1arx7I9tXx1eNakLPkrAO9c56cBU8NAGLPL6ZqK3rp
NLBjY4p+j/7BVh5b85bZ9+hOvr60y4nhOZI7iQukbAUxxFD1CeIC00UL66b6aPb3fcBsj27jB+pb
YFVw+4/mQF1nW/zOPDwRr4bm7nokVoLr37LUjXH2LdKyI66MCbHD2OvI08Q3KtpBNOtTd97nmTss
XQEZ8bgxus11uUuXAi3KDjrfUR26CGaBNR/l2twxqNTbckhdUVUru7wYnp9IkIw5awudOXO7oNOO
PwrtGzhgrqOGLiWoePFfABR9MJo13vbF/Ar4t0D3gY4IU5NLXnVck1qL/xytDuxN10TiYQe6HJCh
3POv63u4Kky6k2Vtxe2gQFhiI7fG92a3aXH5bXPDo93A30PjOy5/rwidlVMO1E9XKN3LvIqR/E8h
FJRAZFd9pweklT3jl+pjgnmbva6Im9dwKQ7Bhgm8ZtT5pEfGUMuShcrcXPJYHYkv9l/cY7eNa6Uu
9/SHcFPvUYSw79j9WrVqSYHQl/V/kqXddaopYuGsopXYFHvxmx3VX9VbvIoI9Ifw89oSpR3NnISH
VQRBQPUF5NfbZtpyF3D+ruHS7/TWfIq+EO7dYYSZ3lWv9so9WcxSoIMHKGeAHUYzn5SlqBHU6UaB
A73Nn5p7+8EoAGpVws3yMLPtxT/yh/EGQbXjp+//zdmeSJbsoOlEuRPNqtR82KZ7D7dY21KfWG7+
y47ccVO53K9v+Fe87TLgsaxIX1TkE+mS5eMKUTI4zrFXYhLeZbt7zXLFW+9jEHXLN2tzKEvPCxos
wFMLH3buszh/XngdCYx64pDz8I5zt6ebptj29W24Vlpa8mhOBUl2rxur0enmBl+lemmrD8L2rbqi
MkvG+1TE/AknHk1cQl35bFonaz+kaFzQyH/h0qDMjnoSIQ7o5KUrkTvI2ulzn6LT3/QjhpQCx1xJ
Ec9esHzrTooZcoO8Vqe1qnUoGSiTfextcWh44ms590i8RgC9dPanroV0JCXC0CiLZtdC3RoY/a1s
16CPU7LNHX9Fqecyz8WqTAB8oe0CDB0yz3osUpN2KUSFj/G9pQV4f7oD2En0gHyHT9eFLWnajFP8
v7Jkx1bXirDMAIbudZpvG3eTsen6/8Z3tgiy+CggzPhE55pWDVQXWohmOvAhmA5gOteYMha14K8A
GWtRZE1O7Wgu6XSvWb+h0U0ebilZcWYXdwotzBglNDT8I10YS+VZWbdzqcDa9myjlImLIezrp7G0
EgCyYLoVXQ4AcpcMTF5MNiZp0ToSRZmbopeIjq4Ah18cXJez1KNCTwVJ2qwqcWWkzSyoboojEsLJ
IUNCMrCaun6wKkydVR0IWzqKYUNVq306mRtBOfFag6/5W0s3C8U4RD3oQAXZnPR2iYZM+aQjSLCS
japjECt6YupNg8m7QVvpVlsyeqeipMcqK/QSzgJEzUM7nDz20Vor07IEimZ6ODpUk10dIkRqxXOZ
pam3RX5HupXLtKghKFD/5/dlhyYDZUw14PfL7DtuY59lyHQ6VkB4sWKGlgbm/qBaAOBQRZOKPNEF
RUTLBrCaPbujPgZ34I0qG5OlboF8M2CZ0WttuTrjAUvyI4aS7kbk7ae6RVYbCBGYnyeT6vLe2bXa
XRs6SFqv7MVsOGQ7OcNu/OcDJSVuuryd2nkvWuXdpg8RPaRREAGKqzmUgAlca7Bc3PoTcZIBQL0A
zg5HdStBv0fNGyBMjp6e7xiSu9ev55KpOV3Y/CUnb3PmxKYiRiwsxsQCeW2UO1VdsQCLemqDAwru
OMqrsp72SjbTQ6GfMNaPUaKh5r7a3LS8X39FSKo60txAAQP7BYzr0otSr73LNiwAnLdP79u94me/
+Uv7vAoHurY06b3pJisChiHkYoKN3zUPuuKi8OJ+q0fdVzAoXADk6/p5LVqwv5sp42HwTDg5ujPR
8cdVT9QvtbXJxIeoj0q6Nl12KYqYOgaFKOANTRycpITh1IFPy7DghmgAQw8T1Vem4WDz/DgozXfG
11zehfh0Fmhjas/ABD1oMM91cbQia2C2jcdVAYiXUQNrhrRHB6RG1jT6VenAvUvxGvbbykjWElbz
j5/fcAhHpyaYxcncUiEJH6YEZEqTgukvNNhWvbpTVGdjqbmHvogNaJZeJ4CQ8KJyUYHpCrZS/L1U
JEh3DG3+AotczJZk4CCa0tDBBBz76sEiqKMqdF1xLq8IRvrnAQNAJCFfJReXRccGACKEMLFhYET7
UrsZUHLIPq5LWTzDUzHSs+fQVlEVlIA89Q2wiOyVfKGI5Ov01gAA5va6sEvbdb4kyYUZskhDcwpk
dYDeHPDKlveOvWK8FtrUZiFzGGZReMhEugV1NfGpqpnwMnPYJKItXMYczbMabdw2ToIWdHQT+yJH
v/0QN8MdmInhzGi9eajT9rFrpnHti+YtlDQVo1ga4KfQfY6xLOmLprhHfRxNc96IggD6P1DI19yw
7W6sknqhDhRYp7izbLIdzfA2sthjVK5k2pcsA/QVuGko4Jjocz6/qISHgNcqYvQf6r+FZbmpfReq
ykPr9Ns8H/zrp7yQcsQJgA9XtYD5As5VWVpXizo2YRYKLcRYZooGIJQKg6jMy8+O0xiwLOp9wybr
Dl3lt7GtWJgNS1Yu6J9zlnYdxQX0BRIN9kmTR+FC046GLkRZYSgoaN7sLgXBLKOp8aI4iACbBEC2
rjMkWXRTlSUuGY8TtGRpcHX3lhVXLwNJkCxtFMv4aXeM+GgaBQpQaaTJQS3HLAqSCb/k1g2tX3KH
a34RFnO9NGvGgE00fdVpA8CCJtde1MZQfpdZXW6dWNHfzBCQuaIZUz+ODGD7cCN9U9owjFyGyupD
y6rhX/ODgHtaQ9CAnQCKJPoTzjVA5ZbajRqyBp0++UofusPwI5z4is2aNfl8z8+lzFbzxDkJnSw1
CwEpHNCn8XOLYZ1krd/z0i5CBp4dJGDBIIx8y7mMokrzcAIOIEDy3GwC3QOQL1rNjSLdu67Hl5fm
XJDkoyRO1oSaBUEDQKUN5RcrbwHJPFVuuZYsv3RWEQ5gLAWDMjPqj+xNKxiiczC0LTzeB2Z233G/
sZ67/A5XJQEKTrpSopw//PyUYAc0IIRbKkYQqDw8lwzz7EqXCc/W2WOqWw+Z+avpCj/RKrS1kc2Q
f1/fyUWLMOceZ3xK4MTIWfO4o0bfWjkwWsbAsR/BWJe175n1EnU/W+eR676B92YV4fBSG7FOaArI
nUCQfAEx2At9NDG8KIABg05IbR72Te5pZaxs5/LqMA04Y1yhKiDPR8ZN01a9gdXlANFO0q96dJ3w
BoCmbPBsI9CtQ5fWbrHW9H2pNVgeQJPA1OoAyEhOcNlGY4U0LQH607xO7fNQHFiMWMtNlFe12ml8
5fFeyAsQEykalCDn/lUqhwUtkGdSnVXCM5pX+K4DIKESHwyPTeJa8QcRHoNUemevoaMsuVqncqV7
GOtI4vY21glW4S23hl0/rmH8Xl51LE030N+gUdw/efynavpGF+jJ8li8K+p92e/GMvVMii7a6V+b
yHNRkr+V5Ixadg5RNsO0O6M72xSumorN9Su3tiLJ3rN4LKcqgphQM9xieBiSD4DWe+H4HaHR57qs
JXsCbDzMITswKIbs35htpNVgUsVLS+DKPDmx4zrmYxU+t2rl0WzFvbgk1TaAvQRLAnACglZt2Zho
pdKVFZkdvMidQCjkFM+gmWZxoJSPdfjm2FvFuG3ZzzEHYuOOJL/r4i6ywMIbb+3uRgUBsALg8+JZ
TLuM+jxbSzkubf3p90n6SsuaJCaD44Fu2lh1O9Q5rEdSfzV8xcVZKCxhJzDbjnQgxq7Qsn7+FJLK
rrXIxE5UM+0B34rxQfzpc3Ob5LGkox9pxE2aLBA5LLv4URBkPz1R/jLJIRneMhvdUWCBpI/DKrrc
rF/yG3P6aZKat3pBzGHehDK9QfMCNj/AnGAV+8R5idMNjf0u2eXAfGCpn61hSy8ZforiAlpy4W9j
NP58X8oyjkK7S4Q3oes9x6g/KOr6NRSQJfN7KmT2U058nQTMWRlQHfC6aJ9N45rN1ko3JHrpTbAh
3OtryF+Xbg/O+mRNs9adiCvL0WR8hDhqxp5NXYPcDQQte2th55L2oskLcD4U3hUGas7ltKMClcth
bUnSgSB0X01PEcIWQ/spxMpNXrAbeC4xRD9XgjDfKR2TFaLtjxsQBVYUykC6bKFMl98zzJMQD21B
163UwnmdSZPOq491JpQB0jD9OJWYawGUO49QgtXd1PiBlsC+YSuGcUEPz0RKZxabhp6ZHUTqFQnU
pvX7/FZdU4yFAzsTIpmbqY+BFlpBCOtTF8y48IOxrYBU97tyxdPRF09shppAUgKDxjJmYprFhjDG
eQ/FMx/2PVJoQIYEUqPJAiN74TGYR7rvOvsGcV8I2DJSgRiYukTdgAKO833DNlUofK0Nql73BtFi
mmgDjyIBGkd03zv//hHEHMzfz5W2BvaxzXSO369QX3YqBo7PrVV+9YodWGsu7trWzOp3cj8ru2+d
afZSwvIrN/1aeedkQ5zGTaK9OgYV3xTk6GiBnj80SEaPwHPTnxzzQ6RgNl17gpaSICcrB13A+dcA
jCHsVRVf42Cb0XjAgGvlmYnq1h14bpgb9h9tNWxN8yEDdzNYYa7ftQVjBfEYcqYINuE0SpuBPltS
D7NrGpYPg/Oig3RMzw/DGt/34v36K+ZPleJkz5UpVJyaQ0xWf/Cq91mxy8A0c30tS3bjNHsj2Y1i
AMh0ZyN7Q+x9N/5DuxdAo47WoWRfub3hq5DDC3lNoEMgGAQo0jzVL3lunTNFQ6+ZiJWALAxueMFf
rTwQ4WEwJndw3glSKg1cnJVlLuB44k7bmDBEwkQHuolsjVNlrMKcCnCX1G/tzzQgX8SPvkFMD4q1
PUBy2Hfk5u/NrX2zhlu9cI4QbSEcneMnkCifa2tSNWWIwiIegmln237abLsh+NenaGlo1/ozwunY
ct28SK0CNGCYwKUl9xp7Q9VtRFxbpa7JfdiiOP/X7QfkVKBcPKc6usWLIYTaANheYHRi4vupPcZk
JQ++tHcnC/sTnJ7cgU5lzDZSdOPbgFyzLSSTBrdeuwNrQvTzA7KK1swyWG4v6uHbhx4BJvBal+vC
O2YhrwPqCqQkoAnSY5lQZUpJAv0DsOKxzluM3cU3Tc+DPAWWXBev7NuCvT4TJ70NXEEIoajQOaF/
JyWqQaBaEEoAKDIbe7lW+l2TJhnEymwBrZRBmk79Kv4ZA//dqHYDWO/0x6T9fV3XF55pZK6Q9gC2
MaJZhErScZnCKRuAens3xRG9VRvMumzHQ7XHMOgeiPWv3DPu2TFz4zvlR+XmQbGNjz4MjlsHa2SX
l5pz/inSNqtqSLPWQhOWVZcINoAg0LlZvvLOXz43EIIxPyQEAfWFMuz5es0pRSVomHsIa+EarV9i
wiW1nixlf31jL58CyCGod6PoRQE7Je1rPLFcLTjkaNrvBHV1TISW7zrm7Ts0TVu9F5krER6ZL9Z5
GHUuUdo+xNWAhg0hkdz/QOfSRx08A2942wYvvxx3+uBPv9I64F7tYZqhaDAuyo+FKw75M9tMAQmQ
2tuuFVgu7+n5J0mqLNQ+1wCShM0Ogyrbdc6hbj4xurc6f7tQmjqVhM7t82MF7mnRZ7MaTwYlSPKG
Id9YTQjOZRLHG+6gM60AH+23EVH2FGl2tKWtk7xcP/MFrMvzr5CUSx011vczNi+YihA1BJHnBM2X
UN2H0cfcnc9xbW6UnbUSHC1uMwB95nF/BGPyLHpYOWA6VZF9bsrbGo0cQn+0rc/B9MtqxRIuavWJ
JMnBSc1YrbI5z530INaqPaWkGKYEOC8GNfv3zng01pA7F+/riUTpHtlGaIwagUS0S+V9MOkWyhH3
YfFfVKJwdn+rHjKeiTFEGYB9IEi1PE49U6vdDhyJyAVU7e/QeFL5y+DcaWuku8tn97fYIikuIH5i
RgHD6BHNj0E8CiwT6oD6MFDXMA4XzevfBcpFcI1VtE5zSFKMwBS3/fSgjR8rF2D+2gsbdCJDevw1
RSmsdm5frgH+r+VBimR2M4GSIOSu2b12sauM+24Nnn9hZVSD2gNkh8z5LUlH4oiwzk44fPv4aGkP
wvxI/73HgezhiQjJuALglMb9iBxVkj00+kPVvZa5N433ertixhdSlueSJJs5lLamokSIQPQj+Wl4
VQZ6nu6NgSuOHcmdCzoJw41+HuDz3NcHEru/f6s/1lDC/qCtSeeIZCkKgHgnDarLhfHRRrw2gH0M
r5dLWhcD2gcMngs3ecu34iaLPPDw/h7qzRpPy8JtOJMr2ZeyRZLS6iAX1B9CfQYHtQ1KKxj0eNz9
e1U9EyUpjdGhFFSAEt6zxe9G+aDAn/LyAmRE7a1WvmnxLbgeVuKmBVt2JlJSIqEYRgbaeUTaAD/T
PiZ1WznHbK3WM//KtbOTFAgUyvU02liYo32P3U/M04bOUxk9Cb4L9ZUsz+KKAJOrA790zqFKAaja
9nWEWWLUeZAo6FCV4zWGo49kDZF38YafyDHOn/ek73SSNJDDpnvd9MPipVvzVeafkLcNCj/Dv2Il
puywZY0d5XqIbtFQz91c/b3KYrgsABNO9sxidtGOTWxkB6xJYA0aAZqb/jyZa4DeiyLAPDRXptDY
JTdZJZFm9lj0bKW+8+KJAh/y+q1ZOm+MSfyfAMm+R83/cHZlO3LjSPCLBOgW9Sqpru7q+7RfBI/t
pkTdB3V9/Yb8MK5iEUXMDnafDHQWKWYymRkZYZjTUhZ56BRPOprpZvbg5c+JStZB9rlPzQjHqmXN
gJsK60i6w1K+e03AYoX/yyLNqQnhRCW0o8mUYSWketfSbz44zDDCn4GcNVcRoEq/ykoWBHZLwJJF
MiyS2aPR6eivOenR7uuwKxrFZ1FZEBaTIVmpqrWrjMlVC3WgWjUgIf0gJ0tY//2kctD2NWp4PmAA
GjgV7VdrnkKmolWV2iAgiLRR1THhhuc2aLyUTTahBV9ND5oWkepoFV/Xj68kfXXR5/nXxHq8T5aR
tyCVsWuYqOd7UDVwkA0Bz1XfNRooWBpQPfiKDyOLxSboG0EtA9E5T7xHgW7AHIOFqmMybxu3i0xw
meTQcnePiM/NyBTmpIf6xJywvh7AYm9cS7mkPY7GPvXePSua232tQlTKv9XfdQmX5ziQZkgXGOLT
dxeyfel3R0XbJF0LmlgQDbDXTrFwjZHGL3zdQ0Heql/H+i1NDjYFFO+FMUXGpTAksqWBg5wXRYPA
r8/7oXhF1prX4QBclvufKQWQSv1dkUjoSU0CYCEAb6GbfGh5FbRtCoIyxRGQRmjfh9TdKgMAMPH5
EddrM2fpsB5xK7DBItGSSOfvsWqiVhpxTswIJ83oGTMSCjOm/qRpn40WXfdU2YN+5YDCJybr5Pef
rsWJq1bMZWW8AgWaBRP/WnJLWBZZqbk3kvFWH++nsgSWxCyboPQ7xXiHpCWCKoEDcTHwc6zyTcLx
ZmAH8ki/IBTdG7fFDiXfSNcCNG531hTEGyDJJoVJyZTEuUkhN0Sk4A3rYNLclYf0+bU80C4wPnyI
YtVfqB7sknvjyfhuhVrUaoH26/p2y06NhbQHlI2AneIBd35qeqvwof4BZ5vIQ5XlgcP2owbM1+G6
GVnYAA5jzR9QmQUF+bmZpIfKQEfgAZWxM+Pfw/wwe6r6swRihZ38a0Qc4wKVDG8KD0Y4EPoVmLLJ
XQxSO2/nO6GBfm75zPxdp+ILkTnEqVWh9ENnC03b1WpX3qagQqztj+t7J/1EHhwBvq37wM+c711r
Dku91HCIftJcHtoe63bWHJtgPfUyF2TqXPcLhReuf1PMiS0gJ9F2B0j9gsZzshbIuriwCV7+cg5s
MrIh6GqtCUFnQ3bOaJpRDZ7PO62PUdubIc97fdHSA/N30SLdKxrIXUbWRTfVj8ID39A3zrfXTcgj
zYkN4cs14xA39QIbhnsAsXswtg7AJ495/7igRNzFEfR9dHNz3ars0rEQ2QDzBokNWuTnXzPPNWLx
HEZtpFK5tWngdDHY3bX83SwVqa705KwdQlT4UeUXVQj0wuKD73O0zNo0Wli5AXVQE2AGGXmi4ynu
H+kXOzG2/piTuL1UZR5PzYDbtH4E5Vk/vmUq9kPp3vnrFCjwjGhdCJ6g0cTLoRqCD9aUuybTAo/8
wMM6dNwKHXRHsSCpD/y1Jg7lNG7TAwODBc2p/ZKQb0v7Sf3lCXS1t3pJkCtgSgCEHNePx+UNhOtb
B7My+GOBXQM75/k2VszkObKSKizn7WQ/jE4w+ACUL0M4ZIHO7xDLOPki4PGB8l8E0jzFD7j4jKt9
ggRibe8akLw8tw8ybAvyGANgcebNmP60m6eEKu6cS5DomY2Lmv3sObHjtrDR+faTafKg4HY46T9B
Kn0E7H5vpeV3SOp+Y1wLTG4c6qwPr2/zRXou/ALB9Q2wuLk5wS9YQZY+oA1dd18n/a3bT5GD7HxO
lROz6016FlJhEgqf0MFCXL0ceGjydVLAsCuQqQD4v9Ocsf3kC427QJ/H/jlxhvqp0TWn2JpOzbsg
djxKjwa1s71XV4O15bmt3zCfQLzk+mZc3GD4ZWvGhWLOCmwVBz/caaimygL9usOcHQbhtzXo8/4P
Ey6GsDCsIUF/Di5I+zxc+eEIpsfGJJi0VkmoXgS7dRWe4bmoFq35r5DJ6Hxu/AUt6LAuij2U7wJt
OrapGfhJrAjhMku2gZFHwNLw+L3Yr4rlmYnaPSBpYJEZaVT5N071RFVXhdTOql0DExBtEAtTJCd2
BywGvkuh3xr6T7Cg7LtJh4y4oymWJHVJZNtIoFb+NuS/525valZtJ2CMAxr2Ph7fJpDb6cnewNB9
UT1o1ZvLb7lzUwxviavAQMhc8dSykP8OpdmmSZtXeIXdec2dUR5MQwsd695L3oxFcSNe5og4JQ4w
+HheWBh+dAXHZ3ZCi1mvqrAGgMCuzOd5ePWHekNpta1ZH/TWeKfr0NTUyE1nxN+uu4FsraDmAivb
2nAHf8X5Lqe8d3gzgaoGfeP3GULwZmVtfUbCpNU/cVhve2ornFu+YoLqpomJYBRBBL/QptlKYooV
T5nzOpn6DehBo8nA5G7m0qNrjMGc+Td6bYVO/KuwXdXJkkUXF3sNtAbalJCiPF+zFSeGN/Twlqo7
kjrouwMZu7AhYH0e98TfEH/nx1vwrRYsnBzMsqg++UVrCp8cEPAVBY5XMYTkzn9A66dxx3UEhpEd
jAIsTA7GULWvBLHB1fb5fLDju0lFxCD70j42GwNIgFwj2zs3uqQtbZL1gsHAHztmfVsEE7Sw7lDb
eFl4eg/Vsx9D5vcKyhRZyPAxpGDj8YzKvAiSMqy2zFOzr0K7QRWAQ9bRnR/SaQxAG6zoAFwkY8gO
EJsw14pnsg86gfMVxrXd6l6FUdrB+el3fIfxRchxdwHo0w4emuDXPecyWV/NoSHlw5Tnod99bo5D
J4hn63QCUp+XybYDYhZhpWcbgzSg0HkcfD0ceLylhqq2JtnTM8vCp9QqlzWjBstd/DiCI60vW2Tr
dIsREZWvrv4v5AgwhcvLhmwYjquwpxp4cA2/QHzoF+vGTlmAm/+YaDSy6naTFTYmEpJtRZ4XUJQs
o7vrdNUkunSxK7R7HdRYx7XPt7lc0gajNFjson3vnbtOw0xS/9yxUpEQSPwDyHEXFT6AcQxIP53b
4aSIO/gk0lyD37Rk2CBUA3Zn/NTKfq8V0wGPiZ3iCElPLKCLeNNiLPCCbs4GKWtJwKocZmBJq/ap
c2PQXbsqHG5Ksk+WqPA+HO1Y+luTvWl49vbj3vEeuKrEJV078fGwxu2Nd6AQEbnlT4k243ewJCqy
nW29es4daeMwS2793NleX7b0i/61JlZFhmluUtYg/pdQVuz1j6ZLomnCvI8q5Mm214SOMTYWQ1Ko
op1/0hiTdCPnSwUq2z6stTRkPn8ujRriKdnz5LdP19clS1nwFAT5Pup1mH4X43qnT3pq20YFLOAc
UANE1t0243pg13dlEbJ6E6fPcfmekhQK6K/XjUsutTPbwkWeDaOht6BpxiQwDRdQNBtJrziuqweI
sQBPdh+KXTixgLyeb+fQ1XVC4lWYAUh0wnjo6DOywPRwfSWXFJuriAUuZx0jQoT4IujV4bYz2BAG
DLvWr3YpTcAhbxeY+STUjwZnyncYBrtjngvjALN1M6CqCZ2RGFLnTcNlcwAT4KyIhJKzhA+r4/+A
pSPaC2EIaGq7mD08lqqs426IR1B8JEm2lJFv5sjtvdbKbh0tZirSmtX3hF1HxwEpGiRtdbAJrcnE
SRXDTTOXVygvrBoiZnsPec7IBAEmdFXAzf2j6KJ+UH0ASdA/Myl86JSX/jhMMOmRKWrqN7/VQx2q
lDYotzEcgaGHHkzWmJQKclPf5b4fjrGpgHddTomtp2D9H5RHdJDWC/G4mJGkMQ5nai0Qf+cohmU0
aJxfg9Xf2noRQrVma9k//NRF7ajd2bwFQqTcp8UjhI73mdMHcQo9Sze9jYm7S1bKlFpZ4JV5HSjU
vJV2bmUcE07F0HFGZx9eVw4E2dwNzz5ZHKDTFXf0jdn1wU4/jQ7Qd3d8BYP+lrE2aHXVyLfMMeGO
6zAtKjUgpDw/InAAjMgvSHxSSwOpmm1M+9YpytDqWsXTSG4J70wCvDPegMLJMACHzflaMmC2uSdG
su+GfOPmniLSyG4ID6PPK/Ddx8tEuI8m3dKY0xZ1SBJUBrt9mv1Kq2prF6ocTnLS0YTFKxPMunj9
iDtXzqnDetbUYQUlAnOTpHqxdfS2R+KmASNGZu/D4IaxLzCJeey8zjhCMsK4tct6CBvDp4obRLJu
PHUNzBOgn4n/1iB04ut4iw0tW9oSrDvzZ5qjJ6e1d72mH0inGpiTpq8YYlt5sABXA8XHua1Kq4G1
itGY6NpgSI9x9YtrX2a/8exPx9yhnInm8PXAftlYgkufmlyXf7K8lPFq8DKYnEMjaj9QEHn+J2sC
vG0DfotR0ODxJvkNfo/QiwpFOJHs7JlpYWfnpG47nw11yMpvDRiNzDxo54fRUknRSa6JMztrpnWy
xLiI9arjsAMFUVAIaWHmT6E2dRCagHSIlii2VJa4ne6o4CijhbmJdMSO5v3n0k7BUr+M6bOuRVUM
5JBqMA1zDfj5wmWEGgUSDQzTrzzCQrxbWMG80kLqhsqax8OinSCC3TVopG0QGdybtjcba0N9z9/O
Rd++63VrPmqOP1s3vVcA7T3WxrR1M9DJBRz1NygaQFXhyZwrQF2txbLAfmxazQ4Iatvbp3E2/ciM
qQIGdqbWJlkooj0lNLvtQIo9Rmab2CC2cIcKgreO1t7kOjok6eqdVmnGWlhw3fjl93q3N7sxmyO9
8LU0GhJWemEHSeh7R2sYhJ8MUj9a1NZfG9PIPx29IDpkF8iCx2OnUz20UwNaMknVswMvRgvPodkH
LaeXtPgNhN8PXmw5Qa5r9IfRgrcOxfT2xWosQJPRAhw3nEFfDL1OhDR7lT2N+oIm7tZJGvOGjhWY
pvt67TAX3egku67QikON8LIEtpHbEVB0+t5vTACA+5ybUHmoJzRo2FQ2iMD6PNyMWeLzsKGM/AJ/
NRoE3PO/Mlobh8Ly0x2KT3Pk5zH45KCHCm6Ofh6wbxU2OaAdm1nUeJyDGKF345DrdvG7qWd+5y5+
1YVGxmK+TWOecOAEmPNV+HH/w0j7mYQZ7dqfQEqWL1VaLXHgNDOJeqL5X7mD7X32Ko/et8aE8VE6
55UVjCCOgXJis4F+OTvgTsPVOWL2fShj8CQmdX8oes5ulnEsD6ifmgcoqZIfzVSDk8Usk6Lath1O
mNZOVnnjOLNV3JVORTamNqQ0anNe3lrVEN/pZq21EHczPApNWV27KzjObjBXZvVptnMMojEoUgPT
Oi9NE41QPq2e6oklt247W3aILlwDAfqpASWmN1Sds5myhG5ZMnb3mrMYL3Y7pUvQNMNSBKZVmcZj
7QxlveGjwSl6kK11nEaz21h4W/0z+DModFy3BLE6TkaheLlK3x2olfsQSkY0v+Apadsep6eocSvr
KzPTLmnuzPFblt5baAixvVV9tUs0W0eXqGghZKbxWEbpEDJHKxOqEFerofebLkMC1KfOsRuGe4f+
ykyorGf1zoS5eYTIiTneNpjt7QA0gfzZ9vqtIgmBINbBtAGgn2AIEttTpaYvRYIUGZSJkJAJd86R
jza8UgcTeKmwJYnuK3ktxAwcU78kpDK03OmMXkPlkgeue18XLjSr9nP8Glup4qPKloWamY7OzNqc
FYtZ9TwibDa0DuPORpW0sasbQ5849JuWxikCRBEeLdTIymDh7qiia5Rcl2eJiHCN5RpArpqLRKSZ
mj1pnEjDBvcYyaWWAvIkWae9Is9Q4cdgti+m+dY0+y1ZRQXZUG5i8DBFpla9aNO4YV6xIZhtmybV
kKMkaz+zua7+5JL2KKTtBwabOR+DsrWQsL9cP5SSPBmUZcjI8SxAW11EjMXQJLO7uUPrxwF/Twm0
OqS+YqLgR5Pu3V8r4tOwTBgflpGX4cJ9XKrae5r592kJdQQv33rU3g1U2/3nhUGkEbhFOJt92cDv
rblLlxHH0gafQ6dzJBrxIU+N/56ugU/KB60UKgGYXROS0x4dCAJ5LqRrBgSFnD0Ix5BRvWJY7fpy
ZK9MTMbh2QQXQ+ImRo/ZnWqrpmkNEfJx/GymDCpJ7ryUTtgPOUQmMEKFX5FAuWsJ3NGO3WBGEvI9
HvjQBDml2bGkhnebdIO/h+xMsonjmt4m6ahtDDsfUKvs3CyOsn6sHqfcJU1gtqse6/VlyGoEJ8dN
LDxVfW24Swa2AMD5XCifxV/mdEi7zZI/JsWLO/y+bk4aHU7O3ZolnvgP61MTI14wl8R3ZNoDsLy0
77Zq+FTqpSdWrHMrUE/XCms93a2HctrIUOXJEtUcsuwZhHOG2spKi4kAtP6Kk7VAT6l0dN7WYQ1i
6h5Sf0kO4pnle2KVgZF8H4vQzKPCNhSJuyRAnJkVDnjWlYXZMpjlzripC8CY513OFUZkO6iDsxkS
w9Aywd14vrY+t7p50PG6HdDYo1bykFHVjJDKhBBKjarFXUlhooAuYDDHyZPZp/+96ICyo4EuOsia
1pbd+TLaRgfmBaTeIdHr57LTftA43xZxrXh8y5zo1IxwqnmatxDNg5kVsZo/VH2BDOIOrFC5v7GG
j8JVhFJJMoFlYUkgSV0pcoSvUzRotxQOynj9nERV1T+wxdv0k31j9jHY8+btdaeVmiP4m+AXXeEI
gjm2uI3LDbxMY7SnjCXfOI0bmXWLBnNyV6tmjmVXE0A7/1oTzkUzTJPGZlhrtYdl7ALT/NVld72z
TdDSLlVhXPbpDBcYIUASIGoqnhA7S80lGaFZ17q/bW/je1AM/srZqz/GUcN/QZI++O+bCWErF8Xw
VXhZHGC0rQmNRgoO6BTKVk4Vgycht6eAZyycE28Oucv/uW5x/TzCyxvlPbzOIJi+ZvrC5yuSqfIr
r0bTuqKBMbkPlDo7E+++/2NlePisHH1IXaAyc+5sZJ69FL5WgpxkMyy3XdyCbXSTtHj2qJBlshN5
UtkWkyQrRul3yZFkeu1npetBlb7NELys4/2sanBdlp5sAElOoHNiDClJY+cLgHrLg56E9LlE/Q5Z
2b2/We7TMD3QV39HtsMYjRHu8PvqoBpXugiUwg8QoktOG82kBn5AAf63dfZiUI3vSqhQztcoXJie
phfaxAAPnLbG1nlJXpMkGiL7BuWU24YFSxJ6NyH9BlxHAOrp/xpe/qwPwR7PorU9JGxwUdSQkUxg
3GZf1qIFyxigIuKXb46KE/bi2AiWhJ0E/8WUdCusk+vgPu4C1w+t9GkYQJDy7brPyS3B5VZAwToq
d+4LYMenVu9OwOOBgsjr7yH8OZBXsFQO8Irrpi7cG4v6w1HpQekIrGKC27kZmVOrWM+nM2yyeoRw
LEbazPfrVi6f64IZISynicYqs4UZbR/fVT/QS5+ebTTyj2PkPIJXD4iX6xbXP3gWtv4YBK8g3s1/
qGLPtxBar6VrGzMGzrwfzPqa0NVrIErsKlAmsi+1JvB/2KIBhBNOH+/4SNsEX4pqR04Punmfj7dm
9cRdxZPrT4fjYkEnloTTpxdOxZN+PRNGvVta/5b1YMuySgt9wJpHxmBD3qTZmSgPTl33q3Y+/48N
xQp1UEQDFCfyzfCWLEvvrxvajoGv2RFtNj0Ax/Truh3pgTyxs17wJ3kx0bQcFEA6dpTcMufWZltN
hY/8Q3l5uZd/1yL4VwGV5bFDKhLqT+6TcUggofvU/cZIYr93X3ov0t5iGixhCo0D1YjtRcawnsu/
y7OErmo2uVAhTbGN0/CBCkTQTHs2oWlvfc2g6zDne10ltiP1BIAQgA3wXTxrhCPqkdkcjRgbWoD6
w55D1/hK5oiaqsKR1BXAPUBAdYeuqQh6KOaUmwxN8jBb9uDsqdNXbdx09YOjGu6WLmidJFwLYqi8
CQvKOe0qykx4Qq4d3PaL+APkCwFtaBuFd6ssCT7X5nE6xy0sjeaTT9AG/LA6LwSN5eb6mZfeoBCo
+ndJwg2KcUVg2GIDS2rI3TJUgeW24VCyN3T/n9uMH1O9Dqfk1azfyzR5RE0h0NJlM5JvNmqbMyBR
i5uGXsMO9pAcrv841SasCcaJQ/Ic+brd4LcZTdT5m9q+0xPMXz1ft3KRt69+4QI3gbkJdJPFsW3a
+KNpDKBxI9P3nH8NQ7igTN/czHU4/rpuSsrscGpL+KxJgXsQA2CYU9qUn5g1ewCrYheSiPYR0rEI
PQNg26p/VPofskzMXrGuII0D9N0TPrI9M2Mk2eog00NlPHS9akxD+qVODAhfKrO0es4aGGjcPGLW
ce6jvLG2gwolLw3RJ3aEnMEzq6FwOew46fe0WAIHU3nZP9c/kjSanNhY13py6jRbQ99mtTHzImDZ
51TTMDOSkPFnomL0ke4bOM/tPyg0EGOd2xrpgGG5GbbaGtL1nxPmEHQMYShKi9ITfmJFuNiSthvB
iIDIn8BlXbbpgdeoNlxH1Wxrk9fr2ye9Zk6MCTecTvPRMlYNjVS/i0Hf2YFBdOsbrwlF233fpN+u
m1PsoIisK/EEMJ35T3LwyavdhFFN65Xq0XUr8nsbafEqCgIksfhws+vZWhJrvbeLW287fOobGugs
qNBfeyyD7tHZuS88+jEHKlFQ6Yn/a1gseBt1lfGyguFOI7vFyKLG7e/i3lOEWmmEODEj3GxOCnqM
mMFMAsG4FLp15odiBy8Q4GuYPbEghL7GsorM5rCwmF82EIJNux/9d9t+NpuPBJR+mnFDKtXtJvXl
E6NC4JuSASLTGYw6NW4zjCsjG4+yNAnw+Iks7xdPUZ4pn7mLF4j/bUqTUOMflV6+DtD1aBjAVPb4
dn0jpAf25CcJoVLjOnUwfJSHaMdgdu6lrsGr+9yquhayDwrWdRA0ArK0yj6dR5ai7ouhwnxV2JtR
Og9hsSyKd470ZXVi4sL1nJSSCtOAIb3PNlMAnqB4m74tO77NfqFSjsLQ9Z1TGhQOqVtRABNWbkZ2
5F/lIb4ZMKsRoM20fOnQsAtUusOyT3W6QOHI+jRz2yIl2MPhY9KjyXsyvE/nPzce4RinVoQzGjMc
B6vBqub89wR9KpoF/fS997+u754skICUZkWZOpDAECOYO1YdA70VknHMD+PB4djbhan4D9ZTJT5v
ToyI0YqYtZ4AHYI8AM3vgr74TeSzJ9IGHbvtKhbVQ6c4FLK77dSicCZ0SItDPgQW3WZr05Cb8HEz
mMvj+CsrVVwyij30hANBfD4AXw1jWvWa8Wga3izFdSYjMUSJFb19fCSMyYhwo77X7HbmwMU4bffq
QaJgP83m1muWT78ysiAbybibunaOUjqYN8TNP8eqwRQ62/jpT0g9HZ1i3FrT0ityCFkkBX8G6lyu
jjAu9tt8k9uJXqEERQYNI7eQ/nZjTGD8YG7Qe4qwLdvmU1vCNre00rUCMMuwbsYARGnh0v60VYR8
Muc+NSK4HVIiSmYOI+UMPjBqRFU+3BdaFiz/F/cUSBFMMNBA2uui4Y+0jyQdnXD1GZEzZUFS/rju
29KPc2JgXetJyqozwMS9AgaoAeJLsF5bPA3i4b2yN0apQpDKbhbohXmEeMBoAIhybowTe9bTyV6Z
gr7X489m3F5fjOzrn/59YTFNwm2PxhZepCjfUquLEu+1n1QIItmWnVpZ//1ky0oMT8QFSPLDih0G
ZxfrG9sYAC/HC/fl/1gPFJWAdsJtDPaIc0v5WFSErHTdAO2HTbe1MCBleoq4If0of4386fmeLseJ
B7PTYQRC0AHxdgB7KAKtzF880JtC4tfCK9UTllG2oJOdGK4pq9kvXeiXwIo9M5UgiHwd/1ohQpGq
RGfVGE2sw6TbwviaoLR2/WtcjlrgugW2DToWePODWFpYB+cO4ssMCy74JUr7gNqCyzGet4MKJ4kP
dfsBD836HSASoAmMHLwyr/8C+Ub++wNcYYlMg2wzMG1rOTUJIUAeu29V9zmpRhqkbvR3neKQLdVT
ozI6rNMwMLmAuyF/8VWpi9SJ0DnDjCXwlJh2PD/a8Wx15sBQoCnNd6d9cdKDXh6qbsNUtUvZLQ+g
wr+GxJhgVjNlCcphqCKa4904vs3a3u4/22Jvqwg7zPV6EZOYU2NCaLArn7eAniLt48Gy9V78IA1m
FqBP93gMPj6WMNgcNxs32FuqPo/09J8sU3iojxUr89mDZQas64IBwDpVXONSgtPTxQnHnxUj8+kE
E9YDL6LuWQu1ey1sdvRulfRtDnW4CaYNfRmj8s0+0kj1npW+pE9+gHj8S9K6yaLhzJDvxgu9r94h
x9gH7OW39r17NJ5ueIR5kTvVBLTiAIneUJkTwGkEVs0iCboMxCVHwo9NH9nZ99x9vO7hMmNkFV7D
aCGmDMT5zYX6ds7XYDxl1TY1zZB7zoEv7b4zfGhNTUHf1goGK2lYIxYoLWxQgQIxIqQzVh+naZwj
Na3SMLb0AMQoFqaIeu0hbg4OCdL4N3LlgDX3mXn0sqhXTnbKHvinv2A93CdXkEbawUgH/AJa3ZsT
kJog8djW+V1C71qcL/Yc48F7faMvoUwI5kAcgmvTB1YGOIhzm2Dc6/uU+3jUgOJ8tNFpfkzrR629
TdwuhOYeAN9ZADkZhdn1z4oRAuQFuD2gvgEgixAhckLKonRh1gdRy686Wzq0Uvzxlk9AsZfdSpwL
rtFdAymL0GPMwoPEHPFIJYuOXwbupoGP/w8p4NoMxLweZBkATD7fCs6WKmtNiimx9rmzPnJgPFNM
RFxfuezuOjWyhs6Tb2yWy9wXMVTAbW1DkhuXPCBdAgHHdSuyMHhqRfiq+bx4g6ZjKXhnBF4DsKqK
f1S1DuGsxrpR6KUBC072NBaoGsKG7QeJCqAguyB9aOsCPL06pphsZESvmrplRajR9p15/mNraPeW
O90Sl+86s99f3zjZnQ+dbVT41+HfiyGyBmXX0l9W7RS9Csr+syFfNWAQ141Iv85fI2KqOaGFaI8+
JEZIx8PWxqSIKtU0ZAEUKCPgwCFNjN0TznJFx5iWMdaRpEFTBMWX9pDeTrf1trzF4yY9epsRV8Wy
ce+TG+dwfXnSdjdm0YDuByII0DvhhjRQKCFNh7NRJeHgB7igjtldM75khyxiO2AUrtuTHpG/fisW
6pwMUpe0TwuUf6DaQ39yaB5m/q+yflTqB0iPx19TYsHOsGcypilWNtE8StlyTKckMqdR0buUHpC/
h1684bMiZc4SY0WDw3eTMT0tuP6ub5p0JatelfEHQS9SbLhG7Ay0gImu/mlBYSlLNiP9dt2GDEAF
+CUg0uhdQ2fXE6J84eYtoKSQFx3DZesf7ZDe0N/tPvmgT/U/KDxaz6BSMX9BQHDt2QOmVh6yj+u/
QbLOs5+wOspJvOVuR51Gq4tQ7+bYBthU1x8htMy8yC5BMrK5bk1WYCWGAzATXifmig4+N6dbeWwN
NlZsY3CIabi8nGMM8Bb3ANAJ6yULCF8JiR6ttt9ivkvhChK3PzMv3C76YLLMzVp8VXuroTUFUd4B
M1xNaOkPuqbIhGW5w5k14ZbpIMeQZSmsWdZzj3LDAtg9ONS95J1buNhRgDvG/f9xtZ0ZFS4eZ/Zt
GwODwNnWDzUdkeSrnpey58uZifVMnZwZapGq0HKsS9OeYmfbkY2V0MjW75z4M1tHBbWg/WUVGka7
MP37gYmKlW8XVZ3QA/Voeju6P3X6bW5eyaAi7ZLvueuYiKrrGROpXaEkUjTphN/G6/cCeq/DD2fZ
jjXZFe2rvUQ4fGCeVoqLSLyIYLIYnZC1uX7BSmalTpUnBJs+3+i/7W8NWKf3TeSE2St4/G6NQ7MZ
dRDLKpxJEtjxjNdRbQA8F+FQ+A4J0/pSM+G703bemD/i7+ZmgRYQ5vno7/Le3RYPPk72gT2prk/p
ch2Q94KJDcV+8fbUZztuDKiNhPEUMOvdBXFEv72+OOna8LQBrzZKmp4ofZdrujVhGhaealo7b/qJ
yd+ZduFU7ia2u25Kkqqt/Cz/mhI8pgFTJnErmEqMKNdAp7z3y93sKRYkubPOrAgfC5Jz61QfrJBs
N5kPHVHxJkg/ysky1mWeeOXInMqsUxhgZujSt3TYJqqhAVnmsrLHoR2y4n4vRBSSpNXadABxv5fq
GyhRBMTYFNk/GMZJjaMFgY1sC2IqiOqo2j4yvz6zLNxTmpVDRdhaJQOaJ462eAEoyz8oDi7oU9RR
iyadqrwlNYkJAhNsaitIXHyDGT6Lc2tAowRVmrx7rSA2BabKDOxxMw8YKMa0Ge+H6PphlHzFdWzh
X6PiOnXC5mxlxC2Xx8p91I0vd/p53YTkEjwzIaSfbUwXq5lggpJQn4PWC9wDBV3ATBS37R/cpPCK
PbUkNuu6oXfAoANLVj2+Ory5YfHKB8fAMTxjI62ot77a/NM1XvCaaNxjMSUg+gLuhgR6xgLiJId0
cDH13kbUfTNjHXSlP1NIRAFEGQxO+TiNzgODwtv1DZIEhLOfLSYp6ZAYToefPaCeYVbb0Xj3gZcs
N9fNSL8DFGmBKfRBQiPWNqmdxDXmGVG2dxf7PfX94jvFMYT4sW0leIY4iOx96YJkTcck+n9/ZDnQ
EoMPG+soE4KfEC7ypoCgWgrEVv5S6bdlrljd5UHG3/dwOcGEA87R9d9PwlExgF40Zvj7HRq1GLrF
HHW29fXP63soQRfCDIC7qJSgTwdb52ZWwIdTOVCOydNnUIyM2Va3dhONXErB7fzgLFEzBJ5/7MPm
1bGDPgzNwKm3iyo0ypbrYs4caceqAiAiUfukNthsYrlN9bvK3GM/a7uZmyqk9OW1CL4i/IfJXheN
MbHK2Oel0eR9gyLcHDiv+m6I9PfiJj56d04b9oF3V/wqw+I2v1Fp0P1h3Tn3ZVgGj4oOFgqMV4kY
6UXXuVbrCMCj6y5JoAHo+GUAbniL8f+VszjvgeXvVwbjtLK6p2rKIRm0FEZrRUaaVo8gfkCOTfMu
hQyT37mRBX6jzdi1AxDyLi/KAOweFMPsTZa8xh7vXselwrez9IzszZip7uP1YFysB1hvUIqhnomx
nPOD0/Aid23WotNuU9Rmao9vcj83Qk8jJGjM4ji3OVL0HMo0yLNUcMbLGVkkbhgJwlsIrajLMQgj
zoEzb+H87GB+j39YQX3UUKP2Q/sARvLPASXqPSbQy+CmeLDvweCiSEcuY9yZ/T+X34l7agao2nQf
9qv8i7q3cbob4g+nUKRWUq/4u8o/+cSJFRAWDMxZJTFI95yB26OFJqfxdj0EyFwCc7pA2ILcZ2Vc
P/+QvANTfm0N6xBQ/Why5y7xrZ0bL7iiq4BoseKCvszjgGXGADWYs0E0esFZBqIMjRocS2pBSe63
5v9Iu64dyXFl+UUC5M2rTKlMV3dX+5kXYXqMPEV58/UnNLhnR8XSFTF7FuuABTYqKTKZTBNhy9G3
bYNWEZBvRpSlz9cC6zmDQpblaA4BDH1nqZi2qzhKJatLtkBgQsWxRIcJ2LZRPiguXQCOyWcxOVkp
iFl4M/u3dxxWy5p1WJHtAuML457boKsghdVjm0/3GAcQy30QeaS3NZDhcjvN5/c0e6QXYDdU7ohs
KjKPg1Wlm8vnfvTz0jPBHRrudXU3KG5RP+Qxpuv3Jkg8tj/aitDulaUWEzQEQj7PNAK8vK8v4mAL
r5Yzer3/Iztr7hncbpFr+O/S3g4P1JYw0ALGJps4YDjzcnTmcn7O2sFbLoV8fSgwtoyOr3ndxfKu
QkXT2ocRx4OsOdAlBJPdoJEVBNI8/ddmbjscZLQ8Tm7foLK4E0yn5hL8rh4LMLIoyFdhM7Gpo4Gk
qUrQReqEdFc3j+L0ISd7s34YMYLX/DSVQ6Z+pQJ4jknqFOK3WvvrpCMOPRLsmoEOdzwImGMZlHqY
tArszSGMCiUQu5M53nLNQnTnowEYzNGYRGIQxInSVNbnFlkF2jD5GcSXnG2xkn+DEShjgQ8N4goK
ex6rUhDLIMXADBQHAv2Uj0+StRfSc9h4he6GVmqXNRrd8CenfLjmCBbA7NlMjS5sug7AGFazBF9S
PpPmXhpfa3qU/r6H/8pI9igmI1wRnY2koPuux290ko9CFLvbJ55nEXvESpLp4zzMFSmKrU8PGTnh
JRLon2KzR6MzB23tQC/XjzltLdr26lScbULvlfG1bo5J/2XboLVbAcIz4qxjh2F29kVAqVZVZQMd
ETNQ0bJSxT/jDgyPfTGNXjSEkweBWR7L4toizmk6FFjR9Q4CxGs/NQiREltzI16ePjcNaOkdQXwt
JHu0QL/1sm3fyhKCyB+s8DNTOATbmLtIbTupEHRgNRYSv7Kqv9BGn3aZEY+cY7biGmfyE1QY8bCb
iXiurQrFAA9f6EE6MYltaYzvw+IRw0z3gkSPVLmPRGVnagiPt+27+X5Iq6MwZyKexBgO2E2vUQsl
kNFUTnB+0f9VtF/K32wy8YG04RF578M22s2XY9Dm/74I7RAeJXpbAq0rD4L0mlRHrY8uU9WDdiGx
FTPmOEeedcyaknzqkrgCXlYPu9xQHqleQ7Eo8+ImuR8KcA9u23cTIF/bx/aJmY2cGUYMqrZOapDn
fKnqX6XxY+DNht2m1BgcJm5ozCBOKAFOY8lf6zSJ7CohwglK43dynkNleRh0EFcPUE6A5IXXyN0v
oaEpx73wrGWcWR2boyTN1lbCTjZdipbYFqM8A5f8fPUzQhIB+xPpUBA7X28baCbksjXiM0b0nJe7
Ib3AVdt69R7xKvCrG3SBpF4j9YJhkWkAkiW/oZAEikSCbiuwurepaYc978yvriAIT5EOBw8I0hHX
cKrQZ00MVjunKYEUS26OA95M8lnH1PS/2JoLqPmnLI5eUqVUpAqgqCE9m2ClSzRkInv9UGk8gcsb
nznvzgUU41PqRCBEbrCIamhdQCuL3vf2UzVrjkXrp2CBw3iTREU1vo9ojQFUT5lcAh4xOaIuwd4o
sxfMYueQ68JENi9U4H01xqukRjS0RYWlLBUkh2SrsLOqRQ984fZE47mU2+HM36sJZhoJsiTzwl5/
uDIv6EwVWUOCZ/iZUclBw9SDOYSHJo8/ApIj21i3vxKQgqQWuYtMEf0itZuUgYtS8buKudntjTTj
XT2Yrn8PW0fvBIPQvv296iBmEivHVDs7i3Swr+wE3QVHD637f+FpcPuidoC8C659ZkcJRaYpA6nw
pcUCghXE8NRidCdaubhSOO/c2xQ+DFyCMdsq64TCBOl2jZGUk9KdwOSoxnd97hbGK0hPM+s9QvFg
e01vM5IMJvOR83JqMDIITFU6kvghb7CQ1G2S5xRhYuuqxTkU92ni1SCva86juZf6Y9Q8GTHiq1Mc
8jo+107wYglYiT1BgDCMkuHn1Fr4tU/rH7qc+nQI/vZ19NtqdCKidXuWwGbcn4RQW4kLwCQGWjJ0
8gX5vsv2yq5dHciH/APBuD0rVPQA0zdY2KS2a/VU4/KfhEcpfQtETgqGB8VsUt1qZi1XHIwKgoFR
fqmFckcNUNETPGw5K7f+gf6YxezRpo6CPEM/kANHBEZ4NxTQzKdyZFzWQWYyc6QbkfJnDEoHy4xr
AacurdHLkkSg9Q9OVCGcT7R254LJ8B8YxpYqzoqgnOramch5qF50of6oyX2RNTsdKZEIhOGcKG31
4lgiMqdtgqCZmDRAbAmobou99RPGKfcjtY+x4Exgjer+nrAUTmUWUftN2gzK0msv3iAObdoBaymG
zV2Cdi3B6L2succIcqNwaNpuu27nc7UAY6IYmoUk1GLYF1PFG0DYG+VopqaVE9BdF0q21GGs5K2w
Lph2hRBwK9kZj5NifY0Xv4E52yGZMmSLYbCu21bwdVCfQLaYN5AuwA0GAY6+sk31oTa+bJ93Li5z
4CHkEhkoEOAUoi8IlQexuxRgFZF3FAzCQpbbVAflk+pKiAy2oVePy8Ji5riQvBMSMgKZoiogdsdJ
H/yO96KZPx17+6JUBGeJwAk5UibyF3qoCwhhWzvyJLpgTMCrqWk/tg35HU9vgTCBfW9VjWENDRin
rQcwqjXyu2X5lXCXq/dgaXTKd0v26+beLL43FmcRV53Bwj7mnAhlqgqdBWgla0DJKNoTaFMijDSA
Rli39lQweFWVtXgGImQaJMVRVAXX6fXJ1ChJxHACokBfxu7cWLYR7wLa25lS2m2z549/37Skz8fz
DyJ7u3amnNUjAWJn+I3s6cXjmE4YjCtcEs0MRphLpaiN8aZVVvenAu0mtG6i8YgdtcV4T0q0ASW/
Qrirh0sanEl42N45q7vzDwRbuw9bUhbzKJNTQiIJSg1un/EI/zhWsG1EuRT0QjZboaGcX6WFG46n
KPq5bcd6DKhCsmiWuoIOG7MNxVDKYsEESpZGX/DvvlSZ+8qgXhJM4DlX/F6/ENSXEPjyOJFXT8AC
mnHeU5XnExoYAC290SGyrayz+7g9tMEXpf9alzzdw9X9v8CbF3zxMCzRtpD03byg1uQr0+CD3d6j
hWznVvcQlrovztwLGY93lWcm46fzoRsUcYaVLeFNCD67rIzAgDnuCuWr1OVeL1Pee3F166DQjmhG
19Giy3zUNlJzq5mwsrE87mR5gIYkPcdgDzPN6T6RXmNp3A/Q5rONMaaIs9FMawnvYmrZZh34hc4b
KV09LTPhtoTOKLC2M55HRc96m2hm5Uzl4Gdy+zRECudArsak/0DoIjPV11E8SKcIEEpr99o9Hi9J
6psqRrE5AenamxjBzf/ZgrfD9S4SWs3IrcFAiAHhghgtfi2qVxhB2RNuyW79M/6BYm4nTNUXsTh/
xq7Zd/rF7N8biXcp/D8O4A8Is1eI3kzi2MAeIw+RzYNeAppw0+wYByhWEQ/D5XKI52/NG2XhAjPH
H/MFLYUsJqwTG3BYox1CAcXUvsP0DmRFRn2vlPelwQnBeUvK+ACIUaZmIgCUyK6BxvUg9I2644Td
qyCYzAafOP5Ci+b1FlFIlg/m/N0ImjOGmPrqqHug7HG2fffqll/AMI6llPXRTHTAIM1ut/SzwqxV
WKBrLdkFwcABW932CzAm5pOsxiiqEWDlSOwxu6ed6ozht7rglXJ4QLM7XXhpPZQqvJEAFJPHpPcl
GGWYkB/nVNx434hxSRrFBZAm2AiigfxHmD9H4rjLy/p5+xutw6DRGqOzGAtjyc1KWkR5PcEtSRgG
7JUReeznAWw7/xsK4yhISqsQpY/KGRptL1nRC+QO/YRYnGfy6k2GEfT/GsO4ijY2srA1LfhYvPun
yFcD4mnxvsFzsgzdifd65a0d4yAgBtmrbQE4DDRGskPlzk5iXisAzybmrCJZE1n6gKXL0bXmVrIV
JdC7yL/FmTl5Dfosa0xA9YqnZFP7sv3VVs+vrqAtB5154Cdg7KvKOmt0KwC0dkJ0PEiVqzSuEjmi
9G9SmWA/+AeKsbLOMHRCKKAkpb1TwhFiak9DjvKb2IafXZUdFBQwewrBoW0TVz/hApdxUaqYDl2S
Coh9sDtasBSh9Tocek4ic/UbLlAY36SkIN1WZutM1W2yJwp2FAmFdFB/08ryuK0dqx5qAcd4qKnt
WkvKYVQWeh0SwR31lfqrqrecxePhMC5KyvrOLEWYJZeNPcxRYxkj+Zw+t0XCixjnqOXmIfyPTRIb
PkESNg9iE1hW9Br3hwg8lCnEFlpn6gM7S58n69cgvhQqb2Lydhx9fiIugJlwahD0TJ9yAMe1iab1
X3VghTtzgOwUXFmZCn5On7tutK3OdHsEq7QDewdUvWQFnNad8QSi9ccxF3mVne0thcL49S1EGkNF
3R3fuElem+6kmZemiI5J9qbrX9OKp4w3f8nb1ce8OnSNMD/KDqwr0khplcEJVZloQxmkKwY7Vmqb
SIeBfBsztAhH/+Y+/z2SA5UDUNgzHmFIA1mOKzhXPNAxc+XVzZda+VnyWJLXMywLHMYDCO2YJHUA
0wxwG5BDHoNI73tW7fPuMkq+JB8G+qNqX8vsgrEZd9v7rKfI8BYQUThF0oPt2VBbIWr6Hpurajyt
Ok2tB4JtWynuaXG0Gjcx7Las7BCEI9vAs+e+/Z7/4P6ebFzEMCScyrFLYfQkyXaGjv5g4B3Y1dTK
H9PYCcyxE5oskwBhEjTfwwpq7HVEspiGTCGaNLY7fdxl4V/3xf8+rn8sY86FQQi6nDtsG00w8Ona
t6nK/O3FW78z/kAwUYamx20tQgTAsYpzBUnRuHgxcP1vg6yfuD8gzN0LOl5TGMHC7KDGZ6vCoZ55
CmTFrvHB9OGpSY+TsN+G5G0K5sRlvZiTVgYkCdDDbGTHoCBftyHWb4w/VjGHTVcCNGWYCGpLtBKT
6kyCwm/1cww2qn8D9CeeYL4RxKz6QFXgHlUDk+B5EjoyMb1uIHZhqu/bWKuueOFBmNtdNUu50ect
B+KjTEcPWfpWowLdmrs2xDgab0J0dQ0XcMztrtNaggIU4EJIEsb3KnVK84FoHNe0uhkWKMzdDmFQ
HSNbQOnS6aBp7Q+plTnR+rYhKDteX2GZmFiUxICIy8qNEJ0Iil0Jj1m52/4+q+fVnMswkqiqFisT
Ag5uuUlyTB/KQ3EWVOWs5+KbXhlP2zDrznyBw2xuzJCkbaDALyj9O0pZkuIl8U6R7EYLPbGCXNwe
jHgRmE05uPNevnHmC1xm/8mjUNftNF8iaKmquvIYTIqNx6MbkMEmaeVF1reaRN8pZGZoadikre8M
A6R2279j9XMufgazL5VgIkrfzBFJ1h6pSk81mrryYbBlgTfCPFu0ZTGzOXNLoz1eX5XT5j80bJwq
weMObcX9O2hbOV6RY9YNK36dBgSNuDhu1S6MYgdY1uiIKsczrjqR+e4C5xhIckzmI6rqoCdGj01a
jr5a/0SnDsWQZCy6WvNaiTXndK/eLgs05ltZrZE2xoBvJfZf5epV706y9dYHEWYWToTuxqblnEEe
IPPF0joQVKj0wDyS2KHuEOEsYfiiKu5zxdN0T+Glg1b91x8L2YZlLYogUyRHOPQmaBGQaZiS5mV7
w6+3iiwwmKdBUKPdhwwwSszEixX31izn2WG4Ve5cKRvuyz55EJv6e6X0k2Oo02sdTAfBDJA/jB/i
amZ3q7LEKzIlgFg66GX6sQCjuAWRXs4vlVcOzKwmOTfuabNQOeNqA6ERc4gYOZmCsn4d+pj3wnBU
QfdygqnMMj1GXeOrNAWjJjxV0h+GxuIlgW6JB7BWsySfBvJ09Nf+DsUXUWdIoTTczt9kdEAxizFQ
x/jAP9AoZtxrtd14X8TPxhGfhDviN69gjckuwt3ob6/F2m2w/BHzxln8iEYBkwcVsBQlqDCHXtoV
qqMrBscZrqGAeOq/x9maP8gCJcCYIYSMsTUScToKqBtlVL0PSyh7/701SxwmzoFYakITAwcZWdy9
EhReaWD2QOUl4de9ExiODBHVWf2GolJXC7S1wRxDf+30ya5zt20wmDl6YG8Rdd4s/PpViqFtKOSA
DxVd7dfLF/bGEKQqdkqWOpkx2kV7l6MGDJmJITr3BPKKiS00oDDSOCdl1W0sgJndEcaWkBVo2HBG
o/ShuOr3PNmt1ftkgcAexSjXEEphKQcTIfC0ozqkMI19Adnp7a2xekmCKxDTNpDTQwLveg1BK2YN
RY+tQaInrfRiNFyIiEpVD/PRHKjV3b6AYlYtGOROJGSGKi+q1Nt6LYLcOeHcITwUZuWgDg71mjlX
J8R3FhoDYnR7cslrVy8qNDeDw9hQ0PzPgEDMWiiVGp9HAplyGN+NkNsQQeVTP1iZl6SZXSqcm/+W
0Xl2i/NEDzKshgYdpesPRbMuzVMDkA2x07P2ND7qL/W9/BjsRHcWJsOMf3cIfyGo294ga4d6gctG
NnKVkkT6/UaaDqbhaWicTR7l8NRK7phwylq3A7PXRrJ1Bijwph0CYdyVvmWHnhHaIfw/BGQf82MO
MTZrst9FO3stdxAnb2wopwqc58baeViaK18vM4rISqyr2D7TsGuT0zgit/xiVq4ufdte19XC4RKJ
OXlabhG5D4EkJye45HZsXUU8aRo6S5R9pe9KaGSXvHm+W040ZoWZQ2iaXSh3Ala4tovzhDAfU6H2
EEKCx47em9fg6dQoNmZa3G+BF/Kq2wpvMzHnRp7SWOwSeGyQ5O2CF/0xea9dw4s9VOH8EB/0krim
C3H5g/ZUusLXBqwVfv1BsbupU+8RNlmgEk0Oe+VLtRMvwinmvZPWXPtMaAABRxmCKuygMaa9phR6
97jDhvsgHkDbwLu21hzUMspivntF8iYTR1weJLA1sKsIuR9wBxVWE5ZLFOY7V5kWq9N8ReVw6NCn
M7IzmCbU6IfSopciE6Cl4pXi6yT6vbXTRtHb3t08I+f7bRHZqKjqonER8FJx6QWMGqJ9MCe8Iutq
BLC0kn0PNbkAPRDsJ6QfKnNX13dT/6YLEJfPPurkVSz2Wnkop6dt49Yu5yUq8y4S6IB+7xzGqaVw
TCfj1Ge/QEX7Xo/Cj20k3jIyTr/qxIIQsL47xvioSa9j99wEv/4nCPYJlLRZS4wQxsjp5MixDNrX
aTdlxN2G4X0qdl5zMq1Ia/t50cDKhuwDAo3WPFTyQ6d5vfQjkU6F5Ip6ftjG5awgG2KH0dBJYgTY
UPuokMLupIsmv29jrHu1f95NbByqmeAmyCm+UtyjmbQDHVcvfJhmf6o0+TMxn2sz3m8jrnupP4jM
6R6ttMrUAIhVeQ5EhLg5JEY4F/8qBoRkMbCJQeib7itSm7XUzx5EbqP7wuqRCrLUov2+bcnq2kmq
ZaogNzM1du1EdDtBeGNGgajyKNgj5J6y0ZUFBRJFDyES5/8bHrNyeTiNKciJ4DHKp0p9CNJdOt4l
5pc8uAxg5dkGW918C+Pm/77wgoYYJ6moA2zsII+uHqq0BgsAp3t81RstQBhXm4Zdj/I+QIK+9EBw
5YixhVyD+YCmFs62430sxt3qIUnkVAQUOE0VC+05XjN9jsOzIp+EhlMNX127P2kAtphoNPVIswCB
igEG6LE/SqYblzy+gfWAc4HCbAei4pWPllGI552jh2o/7VFvP+RnCuWqxEYNpbBjVzkQRzjnOzG3
s7PpyZzvd0u6M4dki9/A7JKmVUESk+IIdN8foH4UvqF/8cfHi6xB0a90O0fzDWdyxnfTax3lOGlO
s1M5v+H3g4XNlS5/A7OJkAce8jrEOrTgq3Dz3tGehlPtd/vks/weXRQQd3oo3Eve9gFZD0cXtjM7
KiPyqNclcCGSZQo2ci2nZi//CH60io1quLiT7fITfR0PFI3zhpfz6o+rh2eBP+/4xQkNVDVNrRj4
2vPZAkXHe3DXJx6+vbiDCNtTewqe5HvQzISf24bzcJmLPdFrqukE3xxk5jHyI+p5EjyuuC8H5fcT
ZGGdkWIeYVBgXVx9JsEJYhFp0tlTyXmbzj92Y/P8vvoXMLJWB0pizYsIUuAsMn4qeENAlsIWlV9T
JOJZIyJHzWsPXnVGfz7dbxaMBapKpirqRqC29IcQqG6WgnYmA8Hdi44caVzvtr/YjT8ClfOcGAX5
FzrMLXbcf6KWnooCyNqTonYhp9oaPpVLznn4XWW6WsqZMFqeW0lQ7ccThHkcQJQyjPJZIBCUtaOn
nkGsfFBcckIRHA+jCR4hcgfHLoiD2iHx3W9Hx/SO25beZqyZH8E4xdgASYQ6Cz2OPlhdoYn+aZ0C
tz7Hh+JgnUGc9SP9eSfb6QN1TU5ofRN0MNCML8SQT1Sl1ay0p4/2AIZJpefcYbfuloGYD81i3yhl
ZXbmLKwNaiRkatSvX5Od/uW7djQfpj1E0S/NXfw1vxQvzf30iUJtqDqSF3Be/7Nf2/rOjN8zJgSm
ooIfARLbMnlMxJ2k7PP8roBCCOdr8paUcXFhJhJoPgHKsLMvmKnSB5t+5q933Zvwy9yraBLwjMdt
zFVIqIpD3Am0roghr5c4JQMZzXFmTZHAhNxaDo04YeMK6+RveqB/INivGMciESZAFJkrPWDgIfcb
V7CNhxe0w3zHTPUv/eW9sgXLqbzcL92e2iYYqHfxp37fnhKBs8o3nhabSgdrkQrWLhW6JEyRJ+0T
gypUgbKMdJT7I1G90fxVaLyYfMVshOIgBcTfIZ520wqkZXk7xqKFzZvExc5qw25P0FQw2QbR9NA1
rMg8x2Ie3YdW1BZuVeTlfd9n2XM8KfExy+W88AOoByR2WSLJK+tB9iwLZnknJwNUvGV1KEGjpUEX
t+77OrCTAsybnh7Howx+z1h7BqNdgpbBWtYPSV2jYUfIJIH3WLy5UCADhOl5vArAXqSbrBcMxjQM
qgpWKqkmemNPAketa+HQNzNg2YAIWe5VXxvb3kcp+68HA2d40wB5EkavRLSVXW/f3Oj7OKW4y2JZ
LneNkYYf5qhQJGwq3pjp7a0CqJk/BrUuUF7pjL8frERKSAIljKxFd6AhkfgQUd1ELnfoOVt0DQpf
bpaJsxQZ2f5rqxKqCEWfgc85Gml9KkydXuSkMT9NqsQDB+u2iIdpRx3jzuChksGSwxJJDhie7Wta
4ppyyIv1UOwHV5PcNoMGUp3Y6R1GJXbpXeibruZlHhzRO/F5mesVg69+A+P4pLRt+rDHb+iSO017
i4wvKUjptj0dD4NZ1DEVw7YwgTGRh6B9qKJdEj9vQ9w606ulZBPw1TDVjTABQp3GnSRle8Q87t9D
gMcIk9n4Cwx3s5WLK9HoVVKC7RvPHDBwxrrx2JOUY8VtQvL3/OsfDMZhdw2YNhsBGKWXRV7ymL+a
d+JBDj3paPmRLVF74n2ctZVbmsWc4zo2IjC9ATKbKtsCQ23HCXxv234Zo5gtFiKRXAgzQnVnPEeO
XKFaoT2prm7nu96t8XgzH4wjcUTee23+H1/HD/M08Z/VZPadAD4ra4gqUAtesse5j8Axv2gn+TF2
zIPhoaNmZ71Jb905cHgtX6vIqoyJPNS+JBBRXe8VXeuglVQCWS9iWyUvyUdhpLY2uCj4isPn9sZc
uQhAZgCm3VnCBYE3Awb3YmVt1UAUQ3oYu5knCb1yoTPo0NjzxwCzjrwRg7UDjaXFuDa6ayBxzzjk
NokKixbQHSYI/cThmCffMLy9bdVtsACEBca8bxfHrVIqAdS7wBCIHf/q6ncxdJOId+BuWmvnOjyS
d2CigUYhihnXKLXWmLKmDsQJXsUjfdbnbSHvShPVnZHzjF75TFdQjEFRLwdDJYDOByMggp7YefSs
g5AysmxJRxLUKSdOlW5lBXG0wJqqmSCUk9jpxUzrLHQJgwaf0odS6e1URWYXLVGU1xOzCgSuJ/R2
KBgBZ1saQlkvDZJ2qJxgrn6MJdsCqTQIC7xaLZ+2d8WKtxJR2f0vFPtYD6haiFMDqHEmYKrJw9jS
L9sQK5sbO2IWkAW/s3Xzhi3VHDEdBUTfhW4eKI8p8k1RymueWfP1qIxDpVSZqW1h1fXWa9Ef0YfZ
mGPsYtdOT3F2EpK3UD5o0OWI0ZNRnqbB6ZN7mj2C+GnbxtuU3qwhqeBbaSAgUhCMX4PrjWakUaDm
jnxBWQ0ZpTvz4KV+6iP3OtrjzroIeMdCM6W1XwU/4Jztta+IfJ6I+iHe8DL79BEFwejiVMsdCXOo
eYsjEe+2DVz7iBhwn1sA0LUBGrJr+7RWKwIdTwuQhbxpxXGSL9xQ8ZaQZF5DFdTVyHmAwZpVgVPj
btRzScfbVDulvWvZZNfZwyU+T5cGzQ3C7pu8L/fbdslrZw0k2VA5MaF4cjNkOFGtaLQShuV2bbfH
j9prEhtDIyB0a+3cfuhc2bfu0cB0H+wrSM0ccieFtJAdOuGO92NuE5PzCix+jHy9yumUVzSr8WPQ
8CBZNtJmgYOeA7t5THZ4ToofxhPEq/FAip37H5yFmP/fzOV+hc147hazEBKoH6B89ZH+Go+uFHql
rT62X76bPyZ/2KMHZN/f6YadXAy/KGzJ4fJbrW6yhfnzNl9cUW2pJrSav0XhWc/KR2ejqHXWfGw6
Z/CE80W+UE6+/7YfAnrgcEl4R2NrKyCUZiBx2fdhVUBptvFB9zt69Rl5r4e69tLHgQO2Yt78Sjch
rzmrkLMyl2OYFtVUoSDep3sxF+xp2scQM93+jiuuAHp9aNeBF0RozV7AplaUMTUlbKFRcjA1CMZh
DsJt2h7h+jycjUsQIQt0wa/XLICqVk0KAwI697Ufvau9HdzJrS0+P6YfkRcmeyQkanvbrLWjcQU6
n+PF3pCFKCdmDtDeqf1wL9km4t99/YW+G2d5Lz+A46baRef8JM0qBRzwlVAD2tGgQEU/oy4j/rsG
N6xpoEFuQjTDDfzynBzMY6jaw6f8iLDwQt5iVzvEX9L3+Dnxmy/b4CsOCiS2kH8y0C0HaGYUIS+h
cxAFEWJDcg6i+7g8G9avXub4wZVtMzPC66BuBukFns/XFpppTJqUYGyxL98k9UPP/n7vI8+gIJdt
osn3JuVA6rYZQbJNQHtU2n3qyuQB07TbK7XylfA+ULDzQdCj4C68tkHOAlXvu/mxh+G4/KU3/cIA
teFB1J4CMC4K3ErrmvcA1SD8BzQyMXvIjm/EeTeC9nckTtP4vQe6rm9W5xI7Afs67wW0duqusJgD
IKBDSI4qYGHyOL/Pz+aPaKe77U7eyQ8OOODP4qfIe2mu7IorTCakkooS2q8SMAsvgiRIgSsyclO4
Y+Uc3Tf20Qx5x3zFR14hzg/BxTEXRAlDzy0ECQ1cwN/FtzR0Gns8jHbtWl7wLDnZsT3wFEhmM5ir
7wqU2Th9LRdgipzNtJ4n4YSxpV53lCa3CVost/foWpS6xGITK0XeaXozAAvPsNqDSBJqzY76TE6J
+2hc6ufQ3QZcXVCwJ2CXwoFIbI4YtJsEXk2Es2xHZ8J1k6gvJVrv/hJlVuSZmcYwHgISQJYgWhQD
ccIjBS18TQpaapdKGIzlsZrdmMKAMHujpCDSCAaAaAGUsqAPrBC/5jmqmy0/i/5APEXBMxwTWewj
T5T6QR8GqP4kMja74vYh5WyBG4f+GwEY0LuZxUUYV9u0lIL9HKRzQ2m5pHRN60nK0Dzx+defBBEA
xETQFW+Issre0kVF8Y6kUEnCBHxWDpjgeA//+lkAqRcVJEmSiK+OBwhji1AXkVYZID4nkXJR2s7V
iOTLIccPrXz4KxT52imMWR+0STCjKOkBc72+FLcPilH7f79i6sy4hpqKijQ84wa6AUl5fQK3epdp
d82gnA0DM8F5+y9gNOSIZfR6gqmXremOkyDrlYayeA2ZawQ0s0i0wGPdns/ClUvDh4G6HG5ByClD
HYW5LeSiJMjo61BT1rRdb8UeqPb9PtTdOkueBqF3o4iX+b65fhlI5rJITAzwDY0Bwv1YRWO6F9Nv
YdC46YCMXbZTKx/6nNsf7MZvI2uMAgbCUAhWQaiS2eLGVOhUa1BRNc0aQTWeJj0FxwP19cl86oKc
EyPddhPOeIh4kdgC6wKyW9f7MAqUNmhz6HT0Qem3mUf1Y275Bdrwjdc0fZOkSxR9WCGnMr5mJeai
VBUpDQRPrDAXoqo+ziskW5XqGEZOMTR2HZ/qAfLOHSfDu+KaUN1DnC3PemN4FF0bKJM0m8oCUAiC
D7kS3LVZitnX8ldrNZftb7cGJSMgxOQXbg1cTtdQKnjpe63DbtH0TsToOG3PZjQ2d7QuBbsJx3/h
qSDwgmkTsNLoc+nrGq+X0VgYyDgQlax7mHiwTQPlSF4iZu1bQcEJUS6SMRjoVK5RLCsdsXtQQyyk
1MDsTGjY6Gq9xFKmon2i2I2EfGyv4zqiMts23+5sLa80qi6rSnPu3dB+ZiOI+dTSnsKqthMz3dXc
RnIe3nx/LgK0eqibwoiAR/P4lxg1Tk2G4wBFdQynXPSKFy+tuH7w3v8xjzniI96ZZZZiQU3S76jw
IunaruBpR6+C4PUDdr2ZVJRtByXFaEG5FzYMqXwolUuD7mBdSv/+3jfkBQqzcmHeVmky9/IMkbwT
q+CjbcqzMn0P44rTCbFmD4qtcIq4X8Btzux1ZQJvyJSM8MTdU9ZbTigIdsRzvis3zO8pJAl/oGLO
Xv1qoo5VAGE9jBFKbiS+i/F7gCorCepLGX/LDY6/WIUD76qpiCDRgjzw9b4bh0gUVTrfmhM9Guld
pvyo0Hqq/6R9eOiU5+1TtRIFGpCqQRCAwAaryHj6Suxbse4QcaSW9V0AyapCYs6LeM0BIjxTUPJB
mHYzzYVDJKpyDV+LNM5BbInb9uNX1DTQgahx7sm1/YAozUBpaS75swWtWCrxhjPQtpIYe8w12pm4
nwfgt5fsNn2L23GJwlweuhrnxCphUJOp+Q9h0vRjMCjVI0Qcx1dJmIw9qivUR9dKhuS8UZ8Silo5
qDYS60G2+u5Zzz257w7bP2vtS2KJLeRuwNx7w7DQZnQiWaQiwWcFj0pMH4fydRth9UMqkOaGA8Eb
ix1mlEONWGM1I8RlGh87MZcSf1AkcE4lVAu+NVHHy5SuQSLxBpUTKGaK2ELXhyFoFCWoNThhTE5+
9OL7lCoXino65gDy3bZ1tzkO5rMyB8+KRy2IdGweAQp7We/rradPGGyIbD1xi1LBeI9f8+7RtdOO
riZc1RAEVWW2uVMSwsqYNHQ20ao5xLpymOL2LsiG/QhXFlTtMVUrd9tQHiSzpl2hjwEJAQmpKrtR
dXswvzeBm4WBh65LEv8Lf4b3pQbRKDwybyYru3Hs1FCAP2tI7LeG+EFEeiwoarKGfG5G8BLlhrdt
4dqugWiuMotLQmqbdWpR+R/SrmxJblzHfpEitEt81ZJ77ZtdLwpX2da+7/r6OfTcayuZnGTYE90d
/VARCYEEQRA4OFgmIyEIuSwU4PQFYOO8OOol6iy2IUjFcUNlnDfqPyEQ/51bqGolqVH2sNAApRst
HdE1CbnhJkk/JwtsKrd18GSpG2FnMdfVwWJgMzrQRixrVQS47JLqFBLXWo5S5PdNl24CIYcPLwpC
dv2/YliSqtaeQ8wDhRi5Cf2we5VQtKjLTTQvziDil+Ntm4FhskCHYX7aBQFwaEhKomKALCL/YMDk
Yfs7qUfLlbopwjCzdHvdSLjnfe1bmKsvBFkcAFvYLbPXbuPmsbSt0knLcZsZ4UZdsq/Tgqam/A48
RoIbkbd3QECgIoHAGUkyxmaseiiCMIHNpLWROpWh/yRdfkBluRZEYrw7AZg0uOr/5QxgXFrcaUW5
TBLio37+WtYkcrRZNASYu2sG5keg+QWMEhpVdhUnJ/2Uj4Ae0VGrs4NmI6dMElz1IMwW0sRdYC7g
ofHWR4oHboQSV5+LsktpXsYFcD6z62zl0BEtzG4QbFaTg7GhxNxGQ9Lajjmq6a3eGdGjGqn90e6b
SJCnudQZzzl4FnwJUig2W4Y2tNEYK0QBLioZ/mg6cwDi9c5wiuLxupFeHj8IslF90oFYR186o7E2
jEavEWT6g/ZUmO8TxhtlxQ5PVSDKBGHNpVGei6I6r/YRswwrDTyJBVgxwbhPfFIijBKFECIhjEEO
htHWCoXC5eh/bj+INDipIQiEeDKAZYJXRL4EvXXM6YrtoZGnEHAZEN56ZjbscivbaJIoScIRA+g1
bjQbWQQN1fzz9ZoVhAuVgnxz0VrfQDWytQL4j7AK/zqmxbvjjxx2iIAmIR02aigUmDmGCFTSppUm
PzAUgTvkqkPQk/2LqAKwpnN1JIIKT1ubWLU5GFzZLm2HmGXhdL1ozBHH8WJ4JAJV5O2Q6QGs+1xU
WDc4wxkBaR9mj+S2b1tonLmxy9izm3ezija2UruLCEN+GfbQch9eckjiovWDJXcy4zZKghhS7Sx7
rprmVa1wS8vAqMhF6xgSxrGExL9+fDl+QgFAzKQjd01kIRkbGbQwyfolLt3AkjeD9pHN43ZBrDUb
IvJ8+kvnaVAY4h9JrJWAhyNspwmSOvvFsAmuUF8KDH+Z3g30HHd+LSofXNoLfDFgMki5W9Yl3tmI
K5A8o1btpk33gpQCJgSoiVdolWjYGcdcIIGOeofjhxNk4bPgvIkw2wnRHDIBB81OQDwf1n7QRu/B
MH5fMJoQPT2uWhb3CjJC1zdQtKzMqci6MgBWHssatbVjjQjjbpNxY6pvsWX7rfTFMgU3NtdiwPRs
EgwluYyBekvvjalNS1cxgaaKHiZ19uTAGSxB3Mo7DYB9/kcOSgnnZ7DBFL0qMKEY2EeQuX7TyeIG
iSsZX3LyZksiHv/LQESBKIPg4NO7jGUesdCGHIUNnGVtHlWQYWjh3xfmFDq4FbEjqgA0rDpXaKoz
JBp6+K/KVmX0OaPPMO1y4tRWVQhONU8Z5I7BwPTLm7DFcFTUMilTLQCfw8oxjHthSPUrqmZOs0FQ
1KLgUrRosIFO38hp2gTwVZPRFk4VGEcrN7qNNCd3kSzd5a1uHAJ1PCmSdLDtZi+p5UtdLzeVGoae
VMDXtNE9akg6YtnhUKqYpiwhIgtlbdhcPyC/+gAvPhVTlWnZFdEQC+EcmwEgujQqMfXU3FRKvpMj
IGBN2asG4sZThP6rwJWnz3AxvEQJXTL8NaaYlgo0jKVBrgwJM7Zs0FYBKpAzxsqVyiEcLCdsHlVF
NFf80t1RIUQBQAXJfIstmeVZXufVHMIRwAkFrbw1VTwti9311fxVFGdWExzEqgHoFO6MixlzbaYv
iUpwLKeNsZFuPyYv/wY+SbCy1K2znT+bt0cKei+Op/SucbLXJ+k5OlTvlicEmV7G2lAYb2e8/Cy0
mLBhfZ/UhaKlULicUr/oX6yZtkF1024BOV3T9N4cNI9K1diOIZxvyV1svDqpdMRw7BB3hN21FhuQ
rSfk2zx17lQpxywSwZw55xgq/hHDRrxFg7HaPcTEJSpNmXnbRfHX6xvKuT9ocRLJCDSuGZhre+6V
7Lpa0lzCfprNox7cDsUXDSDH6dFuv+j6rg8EsSInG6GcyaNufxXEdzNmIc9xUmKGjlc2t+mMUUXu
pHjjctCld6I53fgiDQKr5SREIZUmQAwKqCJsR1c6VKQGNTmm0u+kbms/yH7pql/xHjI93cv3wzb9
/H59XXkWspbI6KkhpsorwAxRnJHvZq08TKFxF0tf/l4KCncA6ALrjCQdc/ubNaFUdHkJlsbZb7p5
XzethyYywV3M86EwEAXHHphjsEpTbde7RsZ0wnRq7NpddJo2wx78Ga7yXp70T7TKC0qfQmmM2cuK
HCBLDmndBj2dO3OLcV5H8J7fZg4e0qL5BLxDphEgqWVE3oABMGs4JnZUI57HIQOFvNb+wNv1+iZd
4sXg/9cS1PPVs6zK6OUcEkDzm+27LyoYzWSUVh1T8dITBg+635A//vt6HRAtuHFUgGnxWrrI+yVo
ph7MFj5KflaMg6b6YyayC2rF7G0AUANa/GQ8aBH6nmsWGI0aNNNYusU+ubNvns3v6p7cLgf5KfVc
G0gx9MWBiM+7vqC8swVwoQn3C3QhXBcjNZ2jEgAA+Ky88YrGdEINGQ5R2uiScQ/bthZDDWdl9HMR
WlFTDXAad+XsDB4iwtK1n4GvTbfWTXlqXs1dfST7ReA6flH5Xa7qH/2Y02ZUaKWpcuinbt8nCF7u
itMIr7XRnpD/+1GdamD/BgweB9gWlfM36eD3vZt9m73ZMfZCKDzvilivA3McTSkxQ9nE53Stb+ys
JxCVHE2v8tWnqvTazeQTT9/Vp/gufXNBynd9r7nCAQJDYRNWhhfk+SaEpl0SpDxxOs1jn23zFu3e
40MaeUXwoxm9XDSol2PRQJuhYQoPRwxGZKOKbGganaRd5WqxDOQjeKlHzMy4j+3YyZIYrQ+CC5Fj
yxZacgDxAI8p2nKo/isjk+bBqJENKt20AEdQZ38OIUJVTf3rXkjcfEjmAoNGnwVIx5/LKTSlCqJY
ps/vRjoso9qhJG2I+JQvqSMgBpgO1BmwgIi4maOZRFZo5iAods0X+906dZ4FVGVwT2IHCNnJ7b3l
gLFR0o29wTS265bCc7NnspnzWifNXPc1ZKtu+zN/bU7ZvXbMa8eGkZIKFDoa6LJf5LfrYumvMof1
TCpzWO20hsFkkNrmx2l4Lf96xANdUeRNYP0YWCWzGEUVJNwl4DilKzV+JaNAlAJO8qy0J8zpU8Pt
LGpO5MVKZwKZ26oCIU5XVVTg0dx2J+VkHZcj8aUfrTd76ICTj+3u+hJyzjgyNTQDhcQX5U84t01g
Co2xk2GbVjkdejJtUf1zTPJTsz7wznQCxdqCQEkwOY27b6BetlCRlvEmY/ZtHIp6TPEsRQjf7axw
vM0l3buuF9cioZYCfg3sn84+/PRei0oD/2AIAxDp+msW72P5pkMWo3eb4UUFxdByr+JBGH/L+u2A
4EoU+fK0XH8Bs5mpgbGddaHjTASLdNCsXr3Ta+Pzup6XPlMF9g8OGmMTUDHS6EesfFguGUE4tW2F
JpcnuUAx+tCBxkm/k+SDrv+4LovawvlxO5fFbBsgC1KZU/88998sfQsOzWQ6KfENSQSbR3/oXBBQ
Gqu9YzxZo6UKrAN7Bwo3X8L/26HbW7HofqOXJyuGYkHQJgn0JMKo87WbCahAJ0L9Ml6RXWW7CkYy
KPFdXZab6yvHU2gl6VcWc7VLRrPEcZQrJdjdl12ug3+BJP4ymo/XxfAUAkESIAOop6Pgxqxblip1
0qPchEkI+Z1Fwo+piW9kpF7Q8ie4O3kRGqVgNlA9tNBvwi4eQPZ5poWQpSbVse/D+2U2txaYEJG+
2KRpt5O1ewXd6VmtOmS6VZUnzJk8ha0BfuaPJk0FqvMet+vvYZe4q5Hlbnt8z2IEb+Wg+HqjHDCw
+pCk0X2LQkIGQL6FdAWwCJEzFX99DhFFoHEIr3gVUTnrR8dBndOxA0q+aImTY+iW4oK/CeyKbi7h
Uf/1+kZz7AlzPJDSBrBZQdseE1EsZtjMeYUxX8UyYXrJds6+LYPASYtkMO7LCMo0I0FUYRRC4SzB
tphDrxZSJHFM9kwTxmTDuppkpYUmOmbtdl8ldHhnXpT419dLJIXxklFF+k7voYs5u0UI1Nwe+UfV
fr4uhb9ieKNroOlBPYLxJ7ayJBbMsMI0apBq6DuCBtqZCFwJX5XfQgwmNx9N/SgvDd166abQ73Jr
l8zu1AtACJfXCswZCWy0kIOHB5jac9dYF1aQTBYWTGpBezh2+0qrT71eZc6Qqe6oBFt1FFUdeMtH
KwDojkOYjE6yc5lZYqUNyYsKOHZMIJvJCdOutqRTXq7vEt1rxuvbCOvQw2hTDDQLX8eEhwTD8mrY
gqnezAu6eIOP6xIu70ma5kJEBdI6cP6wxUQw1Pdqo+FdYdlx7o1DBNb4aMx9pS3exznp4RfDXOD/
Ljfs/G6mZrO6YWjRtNdL3M0d2AXs2yR4IQHa/B/L4jSpAig+p+gGTBqYhVCgJUir6/RjVsKIjBb/
FK0VbhTb+zJ6kzXDTfLZNS1w5hVwR9OnHGZPARFFdZcrq2LcBHJtADwA8cdW7xeEOx3RER93sTeQ
r7rmB/1h1N972f3bLYQgpNlpEyXcOnu7xYGi9W2JCLXqv0zm16DZh/1rox4WEQnVpTWeCWKvLQyN
s4xsRGSgNF/AneBM0/a6JpcBvorkGiBTSLCZeO3SU7faq1YflrLrTMRS03Hp7s1iK0VvTbirx2Ol
HsNWkEDk7dBaHGOHJWhq+6aHuKya3VneL3OzDeJ3adp1iQhry5UFqgeA/oEcBgDmXLVhwRwb+BNc
+fJrZyc73VgeSq3xpaZ3AFcRRDyX7olyQ1JcvI1ZkCDXOpdmSF0SlvQ+HMfcsazNaL8ElX99sy6d
O5WB7iuCuh5G7TI3SJkM9lyOKaL58ocxP9bJKZoBhRSkDnk2h4YoPPsAhQbSglk3RanzQrOoFOXB
DGKk/R+uq8F1Rrg68LL75f+YperluiqqOqncsvDM6kUNPkP9Tkv2OSj3U1GulWcFOKO/hTHOCLnd
qO8zXIg2BgTH6d6wHgyjcix534re5zwTQPMCHieAwyPlymxPN9pjYURYuLoGO0azJeCUNjDt+frq
caVgrg5YXBBJ4q46N7SoKQ1UabPKJdLDTCpHJY+SJZq1wLM0BCq/hTCrZtejBE8LIQsOZ7lv489F
OciYqHJdF+7moKSPqBgp4wtO1aKqWiuNIcZOjWMOhpYdsgqto4fTu4WxkmoY5IIjxJVooCoJdyej
bYHZo8iICkMOcDcF+XcaSLSWW0t7aay8rtxeV467hr9FAX5yvlGDXnRtUpYwh3nXpvsaPJfEQPAq
EMO1h5UY5riagVH3/QgxQeabw9c+eqzi1+uacBcNdRILBS3LuoBhkyTSG4DoK1dVH4Zk0xkHmQTA
arqmCPDNVQbOR0aHEbwD248bgctp1HIoM7bxppo1NwF2f9Jnwf3N3ZqVGPr31a2X5aNtJlRM2oM5
PMHwLX9WTKcr/8GV0ubS/6pDF3YlB3x9maqkkNMY0V7r7ddiCf9l+1cimJOK5HFYoOCCkc7ho4Gp
dORumQQBHX/7/2jBnJlWJ31tUENulXQTYb5Quq1DkFXqpTMIEwfUXM/jb0Sqf/RhHzCgFh3bWoew
vohAXjfSFr1lKxnvZm97nZX7w6Jj/kCfgO152KUL+f+tJxs1mBZ6qOsQ8uFee/V50LdBK8r4C6zc
UM/NQs3AQ2VXkJE1xLMizBgkjiXC5ApsnO24qc1yxNRxCFFCj3T+YG8M9WCJUldc20C/LzB2yPXY
Jv37ysI1eY4iZYKUsfoMCqee/SF7wHAA1wKB83UvxMnZwjRWshhTj5QxnqwBstStsukP8W15W76g
yrWzFgdEMwge7vud9devdioUzVFYLFxQLOFtpFstHjkV3Kv8rIEgM/9hiTw4/e4Lk1+JoAHZag2T
MOs0O4BeZvFqFx+T8i0l7mA/2aPqABssWEXuAVtJo8a5khZEXaZkNRSqQE+FMfdfi2PjWDfSNvbI
Vvt+XRrfPP6sHuNorQHT+EYdr+kGs4G1uPeiaQLJhjMaH6Xxel3WJb0cnn7rrWJsMe2m1mgjCJPn
Xe7Lbvyqu5hUdjscml26Jy+SQ/zB7w7SVts2j7GHwQXXv0C0kYyBtmE4yHWJpY0aYwdQwTC9YT7G
VtG+qtXNoP7Di2OtLuOWAf9Lm1CHNLXQPzBkMXYAftrMjbK/rhUnd3q2rr+AZyuLQSNUBUAh1rUL
/SZ4NgrPAhJpSXZT75Xmroxxh0a7QLYEy0kVuHIuWODnokyRUYGdww2a9HUgyZ5Mz0ZAZaLdniRg
I0vcuvmXx8mf46ExvrkMljYKUwjtx2aTg0ytHl3wF6jt1zHHMJ9RkBjmXgUrcUyCE31YdSpT91L0
aFQC0UXTVY+ZZAm0Ei0l42JUqTOWIYcYufw0ErfqDlYfIPu4i0Z3xthb0ftBpBbjZMKsiqRJg7xg
vrG627J8Vuun62ZJP/madTCuZaizqiZUxDI+TfOHNguiHm4aa3W+LlDBdhCayQAB9tS9LrP0qJDE
qZToAfyZ/mwax7i4qzL0Iuam6MRdAijPTxzjSBpbreUkhmjMbX3V8v6UZOERI78PmR4fGiK7C8bg
lIrpG5MsuB/4PgxRvoXnEaU5O78eCnB39FqHyyiRdDeTP+Uk2kb5slGWwMub5AZ0IoKcENdWEECg
VQmPZlCGnEvU0Io4ZQk9ccbom/XoF4oO9jMRHJ97Fa3EMAdb7+2GJDPWtIuHTW7bbjPGd0Osern2
IyIimhxOAQxbuKq8MlqZePnFeo6Ma/AuRQ4dW2Hu65tmF4ItZ48b6JBMjvI12Ysq9tz9W8ll1DSb
ThvAOIGwr8Pk+jx1Sb/tMG5AXhy1fEsHgY/mr+qfAjPjv3QjWVpVQoE5KF8l4Hntt7b0lnajie5W
XjhLM/JgATAtUFAwl7thtka/AHzlYrzEfpLIEYf/IWnMmyGKRKbC85ZrWczxw9SEopQLnIFJTbdR
6I3lQ7/skNXxieRgii04gO1/WMe1SPpJqztWz8OqzmKo12Y/c/so9T+n7gVkuW6EcWvXHSfPQujj
GkNAgExFhfBcVNMP3ZSBX8td0o0VgPPiXbVPwVxuVNWzQyElH8+XrcUxBpmXllb1LcTViIgsfZ9F
qiPZDzZQRgs52aVf5T960xQoyTWXlZKsXUZZZ1Ua3UIgmqbtUOJ1AMCKKaKE5DmvtXbMxaqV6OHu
kMdyy/E9lV05uk9FFN68i47m5zGDD2XDi9nvKBL1oVnDP5Z2eTtUwSPiBcGFIxLB3KVFKVV22TUI
D6rghMqOX7eihyJ3oWgnKsifKYcMY+BIKtVxYcNRaGhbVqKvrTw5iYh1lXtwfwu56ExCIiy22wnO
z5rn96V7jkm0j5HwnT5a6SmJlQcb5J3XTxN36QAIRVHXImhlYSKdApAKO2ixO+n83pB7/e9ZLFBM
W/0+szWTXMyDRAPE2DR3NonvohSIgbCU/GD+l9wHWHdtYBSARdQ0Zo/MaIhH8KBgj0Bl4YSWlDtx
3x3qSFQ/4xvDb0E6kxrtrSlTUwOC5ApPiurtf/uFBS6V6wL+aMPGFTLiJivGSxcIfDACZI4N3p3+
JY4EzzAOsBI7BFJsbBOANaBzOPenqHir9gA4sjs/gO8jePCmz/IAqv1gk++Lt3A7HYrt7KX7wMkO
IgQw15evZDPOtZDabrY16DjTbpowi9woj9FYNsXuQjBNKs12I15L102ec+eDzRDd0aD4Byz/AkdU
GEmE/jYgrjPMovf0AdRdTlN6Enm9Loj38gSCHQRAgN9SjgzmcKVgAjNzkwAJaPS+PudbKVs2QYpG
9mbZdfoPgAJuDSTQktk8JYYI5cDTE3ApYI0prQT+f76x5iKPxZgAM6T3NSaAZ2rhK2NKnD4tOxeH
qPDkCJSR13Xm+BM0pKE7AAgEdCOy4Ee16Is5UFAcywLM5CHLxziDeuG6DA6QFEMnNJqV/jXciE2z
D4vRmnmPSpU56/f5AFgWpHVHW7GLgzTPeF5P0j3yUtZRQfzhqkvyDewaAHCZQ+rEIYZnJX9P4Ec/
CWB2sAOBHIEtRFezKueTBr0H49Oon9Iw9TDoCas+O4FJBE6b43/OhDFOtUcZWK5MCJvCCdAlyZhd
1WwMR4rmj+tLzbmRIAmVVLxs8Phgz0pRI1lBWsR1zTykmMCI8D+LY8lTZmlfz7GxaTKiOCCM+9FN
5fN12TwtweWEgQuoriF2YBxTEQV2B8g6HKAV7YsQ3EAFEnC9qD9XJEZljolSzEtpQUWgdRs1d/Q+
dEZRoybHmZ+tIz02q/i4K+YenI6oFEqL6aIX2FK9qtN8vfSvrxnvzK/3iyq7kjMnSFS2GBnthnN7
ayFqrDH9qmpcCbzmo2jGLc84DFACU7o2dDex7i3qlkbNJijVt+3g1poKElDZnF7LAv1vsl58jzNM
ACmbIXmRmz4XvLt5Swo0o432OzRVg537XNVuAp15P0mAgy5V4yRL090bXVt7sVG07rJMvUAeb2lB
oGBQCjAMEWAJDcBdMIR6Cm1rkFEM/StpD32wU8KbuBMcb17qBh2ov0WxjAZLmetGrMO/6ZMROIox
uHMZfTE6003V4C3tmz1gr59zpe5nWfRQ/VWAZxJTyvrYMU+PJSVLGNKnh3GX32Z33YY4sX9fbEBJ
umDmIi1TtB/DDQi0DBG7LCccOBPNnJJiMGszpsUzY75XVFcdHrr2UU1PORLiogHBIlmM+WRDrSxT
C1nhNJ6K3nQaTJ/Wh9Yfkug+GQhmsA6CfeWJXG8r69BaAwl25BaBJkvuBwWMKYZyJ5WNmw7oP1ws
yxkM6f66Q+CdEjrmCmxgCnJU7GvZTmq7Gincose/puxKwYsSp94sGjvM1W0lh/GiqOK3Q6JBjh2M
3k3hlQX63et7Kd3YqsDHcUXhVgAKHIy5ANKfH3xL6tNeM+CwSxBfhxjPCQLWuvO6RtkZ+tEWtSJy
xdG4GGuIm5AFywVGlRu/SoS9HMa7ejEVsOQB7TXn5XxLcqJ4WRzcVNn497QO6IJH0wN4iPFmvUDK
aDU6IOMZwXGV31FGRwzok+vtdfPgKreSQf++ui+StNACeYSMKbE+uiE9BnHs4kX4hAB6jyZFR5NE
RPw8kRbmroF/FzzcFxxFQz7W9kLRyqPyLEkuCb9ay74dn3OUC4XJIt4VtRbGeJSyV4PIQioa9dzE
jYbveoIZYr/mR3/LkNcMxmNs/DWyHKOjkSUA2gR5RTSsnS9pFcWDnFCRkrJsJqU7LF286Udzc33n
OL3MkKPSxj4ZCwmq+XM5CxrS2poGgerYO6b2FMYouoKdDu0Qnhp+osSFzJSEMZi5qBePt6gYAkCB
ozgOBtubm8gJmk4qnHUZ1VDJjv08fpGt1948hNZjocWA1ghCQZ4X+0WLh8Y/Ol6HftHKTMFUECat
hDVVIvWpB9lFn6t+hCbDphBxJXEv35UsFsFhTxGgTynWVU+/R5jhkGMWjguA3ksTxn5clHu1m2pH
rsidLYev1zeVF2NQomxAJEHnflGtRxFtaHsZFz/JwHURPBKEVADLOUQK3aISoHtEwpizsSzo0kwU
CBu0TxJu1S7zsuStrv0J7YzX9aI/xcYUa72Yy7ZZWpC6UEzmoLyq2TdwGP3D76NMDyQwGsXQG3Ru
H6HchXZF8PstyZ+UaPhQc8n7FxEEMCIMYQMJNyOikhuNlCjagYPey8C4LVeRIDzgUN/gRGPOzH9E
sISTRSXncpYieLfuytitTtM+3c739Rd9Yz6ZzrfqJ6aF+6Xf+vZWGh1tf11BugcXewRIMR2ubYF9
h/UnQTeMCXLBriV3rlE4c4vJFaKuQZ7zp7jl/wphwgTwmGt2Q8sgGnmprX2eeepioylZc/PpLv+8
rhHX6lbCmEgWVJpzbRQQpk6So4DTTxcFkdw1A4k0INPgeLrofUahJbbUBtnNOQT+DnQ/mNyWvShJ
K7BvvhwQLsApgE6a3RsMV8RhpSg5247GrYwXjp+i8cJTlFaUHePuEMHABThaBI3sM0eSkxTT6eD+
iNz4nXlIMPeq+2FUqSMXz1rw+PdbROm+0O4AwMcFtxBZMKKisGDy1fzWIckpiZJgvJX7IwBtkOee
Ya4XO89sCDDHbxaUqK1DJLoyRDKYkxOhyt0WCWTM5oYkD5pxi0D7+jrxLsC1Gsy5qeReRhUKIsbh
FCUgvt1XvSccwCZShDkwBqYIqb0GKY3WbvI63cxA9uVd419XhnfxrF6Y7MvdklTSjdQJ0BnothOR
lxTg4tT8LMjP65K4Cv1JIVl0WVdxQ0L6GaE1JFWYJmRiEkRubrNWEPBx05Frfai+Kyk1miPnasSy
DfHyYNiSM9a4tiPFM/X0ZVA6LyIdNm5G7ResQEs3OEUZb7IsuW3qSfQxosVlIvpMztpCp8/3/iDd
kaf5ATOcMcXWUSyHbOV9sJu9wk9e7DfRbHtu4LReBuaGnHWjVecEiz3Z5HVEj268lJsMhKdWGR0m
XXfgvLbgh/Ci/B8giGeJA+aUR3jj9joFi4bxzTR91CBMHH0QsM2gOFGertvU/6GnjbwX+G8xQorR
s6m7cq4p3hEdXME+m7V8g5zhFysP90k9IVjLesNNjeSpJOQg13O1uf4BHA+NxxNeT7ij0aPGPkgH
O4i0EjgrNywjnM7PsbRhXa4xbvXhkIicG09diNNNwBaQ0kct49y6s3pMiJkgfWBH0q2uIC42OuS8
YrfDdLMUNJRzZPqz3DrynO2ua8o5vmeimeOb6U3XNhk0zZWbpPKz+rUIBCI4xwUigI7VaIYZTUnn
2hVmFcQTBYAk9UPSe5LuJ2QTDMdOE+CxuLpgai96a5CtxBjhc0HDnCpGbGEZB3OnzoeofE3G5+vL
xdVlJYLGQys/lElmmAYxRBSxn/Q3NShBwZe7TDsiGrhAF56JFdHY90cZZtWWZiRTWmFjQLyex4e5
ep9CtFZ8XNeHHqQLKWixoq3gGN3KvqSzXBpaNV1w6WWOMjjELb5pfn9SMTD3uiDeWxocZHi1g5MX
zbm/eJNWK5eiOJ2VEbXtm/kQPs63MQgHpX24zyGtF1VcOXHpWtoFIBVz4OVIklEjO0Xb5FSdok18
Y5/kTbhdtsa2EY4X5QpE2z6hcyyBPmI8lpUWTbRYUI9gguqA+mM3Co4Rz7qxQf+RcIFcSNWYTEoP
CbJ0P2AudrvPA+9fNmklgwmzbEwXGYMBMuaHxZtvM/CBfG/8eRO8Re/S5h/eeyp470CgBOdHGYfO
DxPY/tRhoaXpMJcngCTBzY8wPHeuK8U7SCspbKbfqnpNrkY8IHr9S6e7uXoskrdu2V6Xwrsx1lKY
ldODvJeiGLokBBzqmFI1HbNkIyVvRLstlofrwnimQFk6kOmmowzYs2T3oMkAdRFQ5HOjIudmts64
VJFvoaFVsHo8UTbMWaFjisGExzi8SlMWDB6DGyrTHcq7c/Lei5DHvA2yCe0aQze9hobbczOopnHQ
22IAfiX63mieXWziFj3GIrIWHlQAdEG/5bCGEKJ/WB0BawNXoK9sQh9TlpBUuzcCP/OlUyWC/XBX
biWOsYgqjXOjAXmlK7eAwlcgXaUwccGJFQlhHi2kI4MaN/Q+Gp/qcZe1j0m4/3tjWy8bc6tKZRba
MVDOrmJAAcxeUyP06QvMjOc+EeoB+gWDBq6YWSypx8MeUR8tt49eu3THWRZBl3gnFEV2pK8ssNDD
j56bmWFHQ66CSdyNMGynCia3nMutisxtUpIHPfqwtVywcrxgAZTRtO8JbBQY5HAuscNDbwxpSqGe
wHQ/1I4qPRpZ6Biz5MSGgHBDJIyxhFoDtC1T6Iuv8EswCs7ToV2Szaxg7M7mukXQlWKDhrVejEVQ
KKCd0g7ZYbqVQbeNub9OkPh57rVBh86WewlPzusiuXa+WkrGDTVjOsxDh/cfcLeHtCBfOnBvaHok
wr3wjAQ2giIUppUB2s4YybDgKR5KuCwmYKPV9LW2Xgmg5tZeiXdBJHhI8tfxtzA2GVl2+VxaKoRV
YbQbswK9+v0Os3n3sV44krX8UM2pd2xJFnUXcj3uHy1ZBpNITkYzoR0spWE7ff0yhaqzxDcYGyPY
tstx8yC2Xa2nylhlH8DpDlTFUa2+RYreOHJr4C6ZT1Y1+bmseYkc3U32V9kMvNJ+Qci2TVrV6czx
Tq2ew0lHSTV2ZIzE/QeDokMNwCqMPNwFKFOTMq2ycDYnM9y1LeKCuPtZL40gLOCeStQZfo1zoQN+
z12A0gJor0m4qU35uQ2eOu2uKbbL93B++wd1VIS8CqX1v2BkGEk9SPUC/5kmujsj/UEsdK6LoEpc
bVbBAKNNnbV5VOuQIpvpA77FTTEFNwDnWZ6Vh04RxR78G3slj7GepVwWuDLcbkjiqE4jf1+i93LK
XbnXN6h63izK/BzIL1bbuGYmmm7EPSQr4YyXSydpyNIQ954qZ0fbeMrl4CmNlo2Flf37zcMIF7z9
cVRksIOcG0mYp32glZBU1idMK2vqUySaWcZNMQCQCUuklNMgND6XEVcoe1iTjNvP/uzn5zCyHEwx
Q4f2bQ+DmRJHTZ5s8G1e14x3ra+lUoNaPfrwwJ0JBjTCw2HsVie7Jrojrkvg7BIUQooI8HDMTmcB
UjXgC9gkHDB9Ul9SDY+vWAs/+skAXKkT4dg49g/Apa6gGKHg3cJe6ONsLmbXwv4l5Tt4EDxzTvdS
MXu20Tpa8nldM86VdyaMMX5rChU1GiEszw791OAScsZRUJ/krt5KIcbGMdRx0ZQBqZkFIK9FfVGz
xxS97JH0/bounJvuTBfm+h5bSW4r/OvG6vQCqoCN1QFvRGqvscnN3GsvGKjkm4nI/ERLSP++Mj9z
Uckw0g4rCUVeE4CSvASd+/66bhwbP9ONOVm23YdK1UC3EDQouV07YyfCxYn0YI5RD8DWlIXQI5m0
I3pz0F1EoEgm8EOc4OdME/r31XJFmL9ZYvQ4rMHamt3J7jZTo9Lz5Bhd7pYCm+CvG9hqQQ+N+Jh9
9nW5khukhXMHXa2ntcc6FuWcfnXeM4EqFPotgn3xZZWEqcoSRBgbbYc2Vl93J6c4Si+38t34NTwB
t/wM/M1NtQ38tHHSj/xnKvoI3iV29hHMpWm0jU1bQJAZipx+dIhymgwXnFMWRq+AkaBXXJRmTZFY
vqv6ozrjPSIySJ1SQmpWG06rPeT512o6DdHkhJPAiQg20mKciDbFaVvTtKuJgVvjvLUl0dOd7z7+
KEO/YGWYpQRKh5ZQCXhp2KMzhf6YbPOUDkTD2JftKJqUIlo9xnHEKGNOSw6BGHSBrtZluY/H1O1j
b9Ter3sP/tH+oxrjPcaC5E0uQxKGvsw9snqKUyiibCitzVw7B4z/qPWi7foYAYY8Ax3tmfFbU7x3
6KEd/oe071pyHFei/CJG0ILEK0jKlcrb7hdGVxvQe//1e1i7e1uCGELcvjExTzWjZAKJRCLNOer3
PPYmnfUy1DiZUQi+BGOamGAwoZehvXXBd2mqUrZuQsykVT14jUb8fkvDH8o07ID1+N6W1ub69qzF
Taen1xHKXi0I4/p5Me6SmxhK3AAlruFA4QWYd3hLci/XD5YM0m+t2nkmVHAZUU3GrCNwxDB0Zx/5
asm0XX4T7eE/TN2t7pUX+JC89a4ruxoNAKoc6PkWmr0vc9iIfAIdYp2Be1Gm7g0kKmzlp42hoeuS
Vq3jP5Iuctm1FqlZ10HSVGPisi5Y2fzLuTqRICxhYdtdpy53WQ3Mdbv/CdJVLkNzW70vT2SIPtap
mrg2YBtW+o3Q55nfoTVhTIGbb6CDXLJkqy5pISyyMeVgUbFGqCmDXWH0HWdYfzQ0VGscb2yOXXRf
Ktvrm7N6tE4kCS5JpXHXJebiLZon1fIs1aelzCOtG8BfbQSPZHA9KuYB2gwKAqbeV4zWz3VfK1tW
aW5RD2BuBDMI2i3fkuxb0btDJznZsi8QHBQAXBFbt9CyKX4R4yfmXq6v4uqddbKKgoOaUzoH2bho
mL/x4YlqIPR7CDocXC9rwB5XykYaJAZCBU9lzXlg5uBIdzmALG3VDWZ34MBNDN1eVoqSiRIOFxlq
fe60xRaROFKW/fqIpo8+OVgynGqZJOGIGZijG+xmkTQoaJS+iZTQ1RpGxp+jrLli1fsB7h/90kAQ
RgLwPMio5gkQ4Et5QHXelRZ0duSztR4aWTv46uk6ESOeLj1KG75kamb7B6bW+uFIAklecdW0T0QI
h6t1eq2zl5fj4DyH7Z/J3F83bZkKwtGx4ooAuB0rpecgkEq4p3ZbI/jzvwkRzs9kVs7QL+uk9wTE
nxlAObYG//ifhIi3e1bXcYs8Ad6luIdi3Z8Vi9mRDMNSsl5i2qDujdhsljSWZr+G5veIb1MZAN9X
IvUixPu7545wUMBZWaXJoomtMboDwKx1/11/AK/Tg3ZXefE7wEy9tGWm1xxfeQuCZ1bdKBKXunpY
T75BeAhUDjqQnSXmA/iGa/VvUV+5dXFMoqOGSePrO7fqXk9kLWfg5EmgRHqY2BVk8fJHABbTuUrf
1NjwukH1W0q9qso2Fsm+XZcqXWbBSYRBkWu4HhF2brSjhkFjNm/AzfUnc+PBI/t5WxyDm9rP39TN
I/9sDm/X5a9GHCdaC86jbTWSzsubmQ/fzfJVARlEX5NNqmkoMBGH5UkSSRZ6+clrhiU4kyLsg8FZ
gpy2BIFSyGjgA5uQKbLJLdkhEZyKTfJaGxfV9GnvgJhyeJdSushECC6lrWdTxZ0P+6Qbe3zK00/p
aMMXyMyV5RJv4QlAgAWdoUZ8bNxiqz1FDG1yDwhC69njt9Y219zyXd8ET/E7eVfZsNPvOpd6r8Y2
8zJZFkCisVh+qHJHmTr+tXkvafdAmyczklw26yIwMbKUOfF2EOyjTY2hUpcTMc0dC+NdErxiwve6
2a87lr8yBNvoiB6MmgMZUTq9RlnLotHcJGPAyrL4lpuyvpTVU4aGFMA5AuYf+alz31LVYMbLDAQd
NsaYgJLJaLfp68irykMY71VZDX89Q4TCt4n2bAx9iWNGGcmbbMwmZHqfmjd0aMNEoiMG+yyWPZh3
jawot3qiT8QJV0UdYP50sqFepH4zp4NT7cPCzZz99T1bg7cCj9hfrYTbAHgYuTMU0ErZOY+Tr95G
B6Pw0vfye820fbyND8mD5Qb+dbGr5ngiVbgXrCRFl0kOqa1xRD+jOr6HikSzxU1cHHFMDWooAAA8
XnyJDXWqk4yjqJFiPFndaYnfACNYH72Gb017ZHPy/g86nQgUvH7d6UpiKNApdSb9SBASu0FnoRlH
nWRgXavLdyJKOM2zUybxOKMfsKPJ45yHbsTtm3SUzHmvWuCJFOE86zi6De8ghaRbxwD/wkOm3lmy
QZg1NFg08P7dKNHfEzDQjHRpbpy5h4n1VK0ZCe+q0h+LN1BDOtENxuqi4KZvnqYYsEMb+k9vaXuZ
wQQm2YKNfe5KBhPA2ANZCmCoTBnj0Zq+E5l3XLXHExnCahpoVTAt1CCW93poeFn2abc/2tnXgl+V
6VcySILVzTsRJ6xqo/BWrQOoZJof1vRT018IvZEm3lbfMODmA/qYiZKbiBrsTKlV5MveNdPo9tVn
GEhscNXSTwQIqzaYoRmVNgTU7TbJDoD4k5Iart0jSA8B83i5ulCZP998oA8oocPhaI2pyJ/KsD1Q
C/04cxdbhxZjdHdcBWmRbjbZ7rrDWNsiYKU46BEEtod1gRAz5qNF8xEOgzzZ9iO6EEf9JpFlUNZW
0AA3iAE4FvTzir0yYKFUyio0luOlewEw97g1gx7e2F5XZsUS0OeI4WwUcpD2EssLDZgBlMixUlfF
9Dvg0wKVAdfzH4hhzqQI90ZPK3vsCKQA6eWhLIFdXqUb0O88NyjVENRqriu1snYgFTQAB7WgtoEO
4tw0gLCcms5op67dhX5RNz+NdnSJokpKM6tiDCTajQXd5YKFyQbJATBznNTt4/Ij7zE2o9UPVIpv
tbZFYH7EUCOMDTa3fMbJY8yOSGaZoZK6gZNbvlMl8ZNKwo854bEfGd0xC8q7JCbvBZp9WT+T24Bn
BlPbuWJjUNF90lgynLfFsQqX9DLca+CbbItgdvj8kzKr1KK5CjNM3oZsAMVGMt9Zraslh4y+XN/L
ldMGJDQ0ICxIiSpIL85F5RhED5skzlxMyGCIouOBG+S4o7UpCXBTN0orq4etrTe6cf8vLQao4gQX
rAWZUhtak7ldP/ZMjUmzbcuikYxTrMGUEAuD0jh6QBLAxp4rps5NUBcTSr9luNXVQ1/7Ib3NFTer
tjz1kHDY1uqBlDVrzJ+B44fmt7DeB91DJMMKXgNQO/sSYYmTmEc8HrvMTd6a5SFVf1ZeBVLY3902
QQZyHx6th9B3/G5H7mTgimuWpFvoEEMPJ4jyRHymvteBu7FY0tLZP9BiZnlLNGbjveqC+zRky/Jf
t6hVkQuWI1B/cHK/Hgwn5ykcbV7lWpa547ih3QFM3fj3+2Tpbikb61orcJEv3Mj/J0t4DZgR6WNi
QtYESP4s3OV9zJrIVee7dvYM43ECwlGt+NcV1NfOzKlUwf+RgMdFM6ZATMqSBXtvtONbXSua70Hg
TLdOGxn3WkCs38EwOuWGt12Ts5SowZ6rWv84TGmOoqyugUtbGdU91fq6d5u6QfdFaXRa7qYK1X6G
DSf+EHFcUS0mrEaW6ka5C5KIv4a5OaVepbSYCwl6S1J8WtMOFrMgJNsW5seEB6RVoavGcmCuSry0
Te9AtR3xNzpLxCxWL/o4cE8DR84CUgTwmc7PJx3SatKArQ4qdW1bj9rGaUJ/CgzJZq2aCIirMAmn
gxMHD+JzOdwifTPUuBOHCaAJfjaE1h+lr7uETYEeBxsadYEPhMv2KYULtN0+xxwL40kWyiqUX+1c
osqGilsT/dQA/hCbRuYp7i2jA7WIsQH4dLDXPGDvsdH/qXkcTf3dI/eNgz0xJWW6w+JDvAfHup/t
gKm2H28mP992rPOf9WP1nLv/MNeN2fH/fJzYbmJoxaAoC+/JbIFs3Hju6B4fGZrbwb7Ne0m/99rm
nwoTbGzgcFjKshIAENF1Nii1+lsD7stTp0Tpt+vH9eK+QV8ignD4QFBWYVBMMDQNhAVRxgsYgGq8
21Pz2CBy+e9F6JaGNkgVsENIhJzbmDoO3UiTCXFX2REXwDytq/BGEnWtFdbPdkhwdmU22yRbdog8
1qGv3ei+4/Xo62AYa9jkd4Gven+u6yXbJsHRTZGSFFWyGCx/as19qW2DRLJ0a6AWZ1oJ97RpFaRs
Bsiwnz8if973XvIdY0H3R819mHcPActCZh6jjeHzzXXtpAsquAZrpnVT6RDd/bFf5o/+/hOY5Vug
fB8esu3oJqVkB9eXc5l7wqAdHKtg9XppYDy6w2WcWn/G/EHvbqSkzqsikDZQMXwMXKOvqOjk8u1o
EUdDjWBWtaZtMqgM3RIo18rai9cGIoFcRCkwVZbpWEewDD3tEr37soyoYNNkfvL8Z9alR72Bi5rS
X7Vmu5oZu1aW7GbwpvIkepDs3iLiwpueBMnC7iWp2mq1sRgnmOl8sKe+q1QZNhbFrHOVxso2sMxn
tXZSpqrRzWhFyjc7Tp8yrSM+4CkViSGvXZvA98SS4FYjeBkJPsDJh8RYAunY+N1q/oDGw2reEVkn
hUyM4ASCLq4GrYSYpLgLYq8MbrsYOyADqVrfYDCDoxGJIIwTr+duSJOoqZLM5Ykdb3qQ6cQ0PsbT
9EK79zBPb+u0cys1eu+IssnTeW/pH5INXslAEOPkE5a/n9iypsUhz0x8gs298MUpWRyy9M/kV/69
rrD3wePP2sSaPd33A4slN9RaFLuQhi4gcraD0b5z4T1vst60EFm2Joj03mBsbCy2dfQrk7Uxr6p5
IklwgIYOLrhyiWHr1vJo8hGGHUtGlYVIfkXdsC+DQVL1uLgRAYuPJx/oUMHchoE1QTeFT31tLPEr
MiMjy5Jx8urO/IfyDVIr8HXo1wcy7MWBmCKzVdUcK4gSbvI6ojagzp7ERlaaA8EUqi4j+g7QDsRJ
GEyN2GalILpTOfBLD+P01jmbej46gF8HgZ9me7YMkmZtLOhM5nJET+ySRwEoKilk6mCsLRJPg6sp
f/TGnRFsKt2byX1YuRM8kfJR6W4K9LVC9dpsT4o9LWS5mNX7E1A8C/4u3vHAaD//Gpo3S/Z2iW+L
G06ZZf4OxkdQPykBG/RnEgCU09dARFrfW8kNahgBAFWqQ9f55fAtjfwiltyqaw7KxDAIoaA3pMAE
Fr5nLJBHSfF8sNTfc/NREhvg3Q6glaRTl6uSMNtrYhzSIBf4vzYNeFgTSGr81Ct25hbhwwZoi8ce
LaE7a/MxMG1j30eM3ims2XaAVWGF+y30ASblOmy80fxkn9854L9gu/ZjQpDRv83bgD2WXnAb+m/X
bXXtarZgqSY1UZW7CBK7pGlGyxwQvuHNB8uZowdHBgO0LgMYZ5qBdzFePOeL30RO0WGOO3PzydrZ
VnVrF9pO0RqJc1xJ2hP4kCWxghwqnMm5mCFJC55S5FaGJqcRmwdNve+BJX6o1SrzjLpVH/tO7w7Z
1KrEnbIwf7++luuvOtuGjhg6gpEJVoaLVqmRJsMjdQcCmo6NnyPxrHqDOf+cGZJQY21VQRgMwiCg
GYOjQrhztbjt7CDp8TQaNtT4nmdMVWTTOWu3wKkMYUkTdFFX4bwcG+7NNkv0nZ4ChrzYAB+HyKY+
1jpBUJr4q5Fw56BwnIcxh0ZRjRcmxFUM4LLfPoptxjhgE4qtDeLY1EVG+Ti7B+vXtJPRrq1dQjZg
SwEFCYglZDnPbagD8DxyhPiEesZh6PSYxV0sMZPVjTuRsXiQU0+dKSMuccgIHAxHgvJc2+tN+Gln
jSzpdSHJWWBBYJAqqj44d8KChqpikj7qc3cO7G2kcVe3My9p5s11u78Qg1MHhBgYPJr8DPxzrhCI
q6OZdDh4SrXn/Tc12GYyt7pmiKcihKirKo0JSXKIqPDwUoLjTPwIzR+9ivkdBzQI/j9odJKmFTyW
USVG49SLuF53zYzehqPlT9H8dF3MqlYnYoQj3FVoP24rHC9A/YPBya5rlivvpHmhyr6UzisuvyY+
TU5zz8Jh1nmkz+YAacg0tOnHzG0WZq+IncPyvXX8olCZ81ut9uB3YNf1XAxAlHx6qgQDQc3YVniO
SyZ9aYo70t6P860a30fP18WsLeepGMFIMmeoMBIHBYPkmTcmSwu3MT3wW8/mFlGzRKm16wbgB8aC
82MB3FU4xmY/5jrvMTpbf2QofIcg9YwPwdPE2T80YAAcVEXyU0dcAfza8/NVWy0BfSgkqdaNE29T
/ZH8A9L/qYivm+3EJ+mTUVdDtezQ8D4Pv/TG02o3k41ur3rXv4pcpBoiPTG6AYq0auHqXcOAdHbd
BNZcEeZggH9DFvKSC8KypERtwdIQahhHCxARGUZzZNXTtY3/Kp6qSEYjZyqcIzrC0TboV0EdHQWE
7QwIhQyvI73kbCy3bZ548SDxR6uRxalMwZOTPNEIksZwsRy0u/mx5TXgL27UbDNMbsPvQP2ABv/r
a7lyapf7AzPAhgredjHlrrQ8rjHAiBcFRsT6Bc83+x1PaMapPw0ZoNlXRU9wERCGNz2uEAuAZoKN
g3OBd1EdoGbimm7/PJgsy9iEQYa36KbdG5vsMLv5E00ZoOqqB7qn2y5n1CMs9s3Glb2z15Jwp59D
hM5/UgRAn1Kge350tsTNX7if3AY7ptyGN8Yhelafrq+1VKBw4/ABkOlFDP0jwjCfxByPP7Y7G6LG
t8BN9+X2l0TiYqZXVpzo515lHrLA6BNIHNAHzhSWuOMh3jzMyPbnIHtOJCdz7Ul4tqTCsQm7YcA0
POQB9P5oHOfepSxhBcvvTVf9Udxx9k5q7w5bjEH6Bu5UEqVIl1g4Q3lYF6Qpvj6guW30DWyMbH7y
wzvKGoGN2jkDBY9kKmfFroHOhlwVkPgpXJL4JLB42uV2D1yQzkJ3IBA5iNOzKfF7m2xa65cDZPfB
+iiRMqI8xHt0g4Q9S+gfI55vM2Qxu2ZnjkdqP7fqnjhPvMt9pU49G0instmry/O+fCp1ANJiI/gV
faca0amcM3xq2vjR8KRl35C+6FW80sff121vWekz0wMxDwF7GyJsFQiNYhKmoeCTaUKSul1R4C0x
my1L0rmUOM2Lu2CRQq2leISb88J/AeOrJHmETg1Ae82HpmheR6qD1T4nr/+9OrZOdNDsGWimEdPO
vdEGoB9B0VAN+Y8MGd1Z5+51ERehDXRZEJRRuEbDjia2BOetYqTI+6E0VX6bjOd2BhUWygKcszx6
s8g/rByS/kiXYJBct0UwNCMvp2S2alSOovrN0vjRCes3ymVQ7kuEdG4GeKcvpVa0VEGUiCiYNKMy
J3bWumO6iRUvDx6Sxhuo5AjKpAie1bFGMxzTvEXOeGdNf1r6EOcep7PktpSJEdypU9r5pGlp64KB
pd2rTfRT6fPqHZj8vzU0zEh2SCZNcKZZ2joUvrtFqPuHTD6NXkhzSGW1qMtzig1CvIYQAK0qeBSf
XxGW3Tg0nOLWTXkI2qeScM+cIpm1repyImX5+0nsGY0UI3Zp0gJEzvGyztnqC32BslRpNv/tKVr0
QYhBYNqgghDeIUWaRcDmgCSkJpFmdpXODbIfLUyD3gNqUHLjXZ7Zc2nCc2Q2uxCA5bCIsW5vjKBv
WFU2ESt7rd2gTWViZAAOU0apLGuzvqB/1RRiKUya2gblULOenstMA50kZfmMd4Mh8UoXkTD4NNCe
RfH0B28lgPnOd860+67NIxyt3AkYaW28ISM26Yqf4D5Dr5OXOdQdDBnA7trConNioa378oqC8VeR
yROthvG3I6hsgI72zLU9zz7DcgIfki1R8jL2/tLyrzghbgAvmN6rPcQBdsdPrDsbI3qFuguMB2t4
jaJN1rmI+f97Sz1VUTh5fYnqRZpCJm+/+HvzGpEvENq5r9qPjuxddjku8aUiGvvQWasReOTzjRxH
oNk6FggWafRqqahdbhtln+ScxcZR03HroCHE8WxcN9fVvOxCEwSLZ3+oAqKUENwH+VGtv8fOj6J8
rZTGBekk+uFwPgxlP7UA9SDlliJALKxu22fGtgkxRIIpkqCMPTU3NgR9Idc/blFavJ7QXv6fRRGs
u60anhsKrBvAwUwPnnLyEY8SGRcx16K/pi2NYhZSjmKdpK5rEtQTZACcs2YTxfRUEw4960na+VOX
3+H5KSvtXZaKBKGCY+oze1ZHjmnpyS5e43HY2mHnlfnAogh81Ogb7VF2i6tvJSrUsfXHSOZbU3tN
VYwL272XW5NnGvOxDvLt9QVfN8OT1RAcl0p4NyLgbF0D4EyN8q53u77fptNPEMuxfPB5eWtnh77b
X5e7utHo+QQrF3qgULY6t/4c+OdhjDl5gHblO8tud7oDALu8lKl3URb8Wne0P8C7g2bJEvwWZtgy
lD9xqPt6coM+RVNT77fIaVsgLNBM/cUMC6+3k8dpDiWy127yBZrv/4sWfJg5oJueLj6sI/0hqqq9
Yckug/VV/CtC8CH5oCddmWDzaDsC5ciECwGZk6n9k8s4UUVwGQPJVT2eoEqFFIiX7FBD+xPt0EJ7
rHf5LnfcB/3ZYXRgeF7spqd/MZW/SgqmUuYtH1K0IrtRguEkGvspafxhyiQx6+rFeqKjcELtoOns
ZrlYnWhvzRuneKK4epIjsN5rddclj/+bVuK5a6mBrmQsaap5zXBLyJGMv66LkBigmFCJ42Cg5RIe
K8XLaNxLg8jV38dzErVMNGfAl56fYaMxEawCatRN8/u2fq7o7vr3r8YcJrpOkH4FNJ4Y6pCsL+y0
gY9o1eQ4JIQZWvxslS/ELHc1SW/6sfm8LnExpYvr50SiYANVRtSK6pBIJhTp3Ul5qJSdVfwKWomx
rR7cE0HC7g9U5QmGCgEz69x3gBI1OwyDyvoEV7XBex+AxCg0X3TuJMOsxKZRwQENuN6ydNyDeKFg
ofqhTpXbzqpkv9ZiYDSALW1PKH4BI//cHsyuCIIiqxeldo357oDWhG5aGaPAqlUAABKhL1iANBFm
UkE2iTsES8dJ6tUtGn7SCnd342p8h3wTU4rNPxjFX4HiLHTYFmgbHSCwKraOfleD7Kj4rTovGpHc
iav7dSJIeDVzxan4WC2aAU2GtN4ELLfkU9dcOkv6fr44JERDR94X3QeoUiJ/IthfZk+cT2GLkC9n
oYvxhwNxxw2ZWLSLWM+SvXU7bO7iw7eHwKNu9/Hc3HReemNtq03OsOQu8u+SI3FZisZVffJNppD/
LdWhrg3SgJL3/kPx+cHYtTfFY/oOYLub+S5+j/az/5iozHqobjh4SRGcSyLDy3Tl8gnLmA1IEsGt
J/JIJHUJiA7aNe6EvODB2I5e6IFwqHdbH6M3DwbTt6Gkg+IyRyvI1M9PzZQGwD5wIPOTzy5Q9d7V
h+lB/ai8b+DD8SYXjPNeeDBvsOo7S2Jxl9PNgnAhPBqoEVOa91D4sPTNFH4wuclWcYfN8GBt8Yw9
pndAC5Ot82JeF+Z3ss5CaMTxvA3KBGJRJ/Qq32JAw05A29H8PFYv5r3DFI/c2p7q6dtK4qS+xn2u
yRa8VDtVgzoZWG/MZmxm9mbfj5vPJ8K6DfG0g/qg3lPX2JrexJL3526DCF0GlLv6GDg1MyGc6vO2
HkiATwD4twYTa/2nmY0bxf06evkm+yi39sHwpSP6q+tuA84JJVQMeYnRMHogpob3WHebAS8P7VLo
t2D9h7EB2NcGRII38YTWqLhys02AEpckjFyLF4wT6eKuNynGEx1ID3STmb2v0+kfJJgAPDBQOgP1
tjjkVCppBHMeMSOdxi66jd1YWtFYW0ITTVVo8AA9zwXitpanQxypENFg/t+rdnDS7Scs5+Zn/lay
33zPXyYW7js3fXNkC7h2wZ7KFuzGbDRj1gLIpkkP7BSX516I1AEoHq/feKspAvThabjEgWh6QUFE
+rpOKpBeu0bH5p+UNQvF9w+OepX1mDKrdsEg6xbfkCAZ2LSVeqW16OhUvGAoIEWLMjIuazwx6+f4
kdzGwDcFXAymBJnjJj8MPDSy+18SrdfeijbmcEF9Y6BrXpwPids+DqrBwPJqb3bKnOQ3sY998pLo
b7HlhcmhNyULvXrnnYoUAk47MoYQ88CNW0cseex3GMi7BxrjTblPdoPFCLic76wEFxAAoVGVjH1M
d4evqN1cV33FqC28jTEegxwt3qtC5BHUTRaOFYrqI3ktCpdm96W5RU4RPGwA1r93ZJHpygYjs73M
k6PpC7xogjxdn5ycaFXtokuw344UDW5mEPd4CIFt5rpqK04HBGzL+DgSbZYlNkqlURn1pgpodRTd
N045/QB6jiSaWtXmRISwiXnUI9QGQC4g3SrWFrPXDvf9tL2ux8rZB6fIUlJbyKIxwXkeJpCqi42o
hJDZQCqUJ34HdcCpFXy7Lmct9bqw8WBGCm8GDamnc0Fcy4xG6doarNuHEeEh8H57E8BojCuAdNk7
6W0ZPl+XubZHDgDjTQOdCGhIEHTjRlzGSd/VbuNkmzwo96ldS8xgLc8Ftf7K0M/Vmq2Q5GkCGUmJ
LhuAQRq1W+Qla41N3XrzxPjshe0m5JLx4zXjWLjnYeToXaEXVxLNy4g66BUxprsg+B2Nz0X35/ry
rZoGcPdB0YJDheaoc9XUsZjyqe9rYFu9VBQjiwawTmPcsG/X5ayr8leO4JbDPEI5tIUc8E0kxp3Z
3Wky9MfLaRPskYPeRmSAMdEDzvBzXRQ7SsdAXawvKx7nOFgGXYu3ejY6tJGbfDfxeca8dpkfCy3c
19T4RjFG6+Uzz56ua/vVny4EivgUABvoKLPgpheWVTPBeK8lY+326chT1lC7eRuKkD/Y6Vj+nMx8
1AGXVtoZAydd4vVN7tyFSYixv05JKhcOLd/hx4ttDsoCdNAgLjmOTjPYrKaEFywCHjOnmA6MlHLc
RkVbHcuQt68WUUnN0qHE0JbKreghH03rF3cS+t5OOuqc42S/RRTDPx7AP7rHKEg0GHDNRn0EFUKr
x/dFt6SsgnJymF710QZMJcWfIVTwaHIcXfU5+ugftLzCy7nSOv2gd50jQ1z7ajEX1o9iPtjEPAa4
5ACOfr6Vg9LOk1NPtZsTBUjhr1hiH7QXm5nOu8bRmDEBMyeOPrn1R63aZ4ACsVCP33FheJmFjhR0
neb190TnzGwGDB9rqKb1/y2yBLjGl3KajvTwMkEmmFuKBhK1srDHehvdDOhOKYrxMNrv101p5Xo9
k7Ic4NNq6+zknaVCCm3K4Q6QLXXIQgf9rkwl0bxX8yZ5SsAUxW10yoBI7OG6+NVzCzoVQGegee4i
msMgQsFVB+cWjSHHVEP/s5IfA87/4RrEVmNQbKFWxzjRuZbWyDNSxnPthp19X6q9hzHrEGMoUpyO
lTiNYh4LeQsVrQx4pp8Lmitt6O1s8Xd0Ij7tUlSnJgIoBTT9PNccQePMC93VU21gxGlyX+9y/nJ9
TVd87sImt9wouLNAWXP+DVU/xeD5WvwU4qW++1MDX8C0/FGGHyqTI1xbdZFnpYEmZVfT0w0l1VG1
grc4dQ4DGLHd6zqt5J+gDO58B9Q7S/x9rlMYjGUaL2ZaF0gXGs8xWLDBcdoPYFaaNtdlrel1KkvQ
ywxCvEUnyFLogdZbK2xvVX5MbRnK2aoc1JcQ0CNdiKakc53iHh5+BrMKWPl04LfpCJ0tpdH+UNJh
8IZY+et1vVZCGZCyobgIPwpHLYIM5GMSzZijw1HPMIdmDE/ZIEuUrRznMxGLyifepG/Nik4UfnWo
CsyYahuqTV7bN//gGjEsj7FHRC0YZxVWjkeOVkzLcTbrzzrL3TF4jpXf11dLW47qxR1xIkQwg4yH
VoP+1tqt7K+6i5qwMfnI1b2mvRrp1nJG9G64Q3vX0S0a9K9LX8kkYyHx5lGBXKRjeux8IWdA/eTo
gUNITRpmmzuQdgJr+i5BMjT0ml5GyrZ2C2iIq9Edt3TEiHA3WQ+cjqleTL4c9kFsbrVx/I6eipuC
90fTzAFWYu4tY3i7ruWaRS4YTRjBRNcf3OW5lmXAlYQ00DIega+jF3eYtP3vPf8yaPYfEUJgmPZx
ZpDFVCw1euzV7CkOlwZX2YznmuFjtwA4huSVaYnsishdJeAwyOELa+qBVWujl/OeZpN3fcHsNbvA
CwjRwMKeh1Hu8xWrbGRkdbOo3S7UqoKlFBvGaoDkeGqW1NamDy2ycfpqfAaYZ39XpmnipXoV4D9S
8JEsUqN2YrYaNjqLx7ayWTvWhadatTK5dRgDMBK0bbcKEqB+OuvldoE9KFmgquMx6O35YKIp+X2c
9RiT4zSo3tuAZr4TaoAMxVhCdByaen6k5lC+NDGdDz163by+LWeHIW9iYxR1bvG/GmUZAw6QGJnF
OJIbPw2wNvZ+oRfFTsk16vExDB6cQa9wV+r2sEnNMXet0uy3RjVScGlhHgcllfAB0M/RRtWqADRR
wT4pFH1vKxZg7mdjk5f2tJmHkqJNjU73VFdnDH4o5tGq8NpiYdoVmW/kifpojCQHQudoGrtpbua3
qSZaxgY7Lh+MGfVxlo5hGzAQw6e+Y4X9y5iO2rarsuSbwiPNnbqIoOdICdD4dH3H19686KdCUAFH
h1FV8QGqUzDspDYehqpt2scoqMq7bqjbPUigzTe0tgUxq/Nu9EpldO4A4RrnbIynXnKM1u4qICwi
D4PQAkBVgjMEgGCs5gq+oo1VVky9aw7PhuNPjSQeXLvnT+UI9o0FNKYxQ/bFqTnIdjcFTQBD5FXD
c987kqWV6SS4BvDhpn2bIH5Rs4h1AC8K0euc+VUjqR6tygElHHh3CR6Coi/vOG0NvYFORht6Re7V
1m1pOszWdtdNZc2bnlqKsEcpamrlYGGPEH8dx8R+SvJue13E2j2xzNMgowSMbMBLnbufAc+4xkQG
Fh1+mjt3AH0rMOYSAkBKSYvPAmM8QezsSyIr366ZBfBIkCmD6WF2cfn7SVxB6aD0xrKEuXbUI7dQ
ONORbozTHUpz/2AWp7KElFnWxWNm91jGEujnDJSv2UYh6kubVvUTWtWNfzlZJ9G6YPE8q6YmtZE8
s2jwSfD6ZRytX02dOmwo7Kfr+7duin+fBoLJT0BLqQA0tYS2oJTkrCaJX+ovQShbxMsNw8Dz0neB
Eu5SzxHilzoC8Sc4ezNXS5EWH14MNK9w60kxDSQJJTijl0qhwwM66UgKIkMuGkcUZD2dUhMBkgMo
gT+K5mXzQze+/bdLB5wRbYHAANasiUGCcxOcrAEQGIW1gDiMj7HxCcK42zJ3vIrIWsdXIs+FvGlB
pVhyqhePyMrkJMttiALyjzd2h95ApmlHcTWaN5r1f0j7siVJcWDZL8KMXfDKkltV1r6/YF3d1SAW
sQkk+PrrtJ17OpPCEus5DzMPM2YVGSIkhSLcPXw5hjYkE1LxnpIr3Lv/7ieKgng7WtD/woVz7qfb
of9c9UiqVdyICdkSZw+GPQpBazMbvh9XeIgAjQHEv2lib89CxDFoXrkDDEHW3B/S7kbG5v1lX5ZN
IFeCqCCe5HMNUL1Um8S0GPPrId4jk0Gnoq9+XraxFH3TPBPI0KEy/Q30HCcddcwIs81H69OBqAV5
b2rM7BArZr4nmOr0SVREHiIdunfnnyXu0kwA74rVMq/K2j0WJgkw+3bl469ZmZ19UCUShkZhBWiD
7Uib69QyfxWsWLnlF9cMrHqsG2RroNB07gynVuqWPczE9htlnzKPvLoNVofpLhTWsWj/aweEnHM7
lc1LKxWwk7M2UOrtKD+M8jAmqObZmWe5NyUY1rWf/zsO6NzuLLT12kU2G012TR5iWJ/PeheXlRP2
Et1l4wGplP/PUeiqOABtUIKnIcWzXctkRLnkGXJk1/RjiQou0EeR8RLJlaf3wqc7MzS7QWyMB9KM
AYZaIy8e0STU91ASLK+GpvrISLJGRP7+3lHRnMDMehcVNdBAZ351Cib3agYOibbKXtQaxYS46zxM
ovOQjx4NCAtEpv4f1hKPYag9AITkfNOWzIimODTtGGDHti96oK+TwGWDF9X/3H8BnxYF3j/6r7i5
Zs7RXjS1Q3B0QKnn4BQs8WwNikAGnkn/Hh2nwg8zQ+6gVr3I4NEAFQuqP/XuvZGHtFnD/C7dXGcK
E7NLUkYJAHgFDEUjC7Js9A2xaUloD35lHzQUUKrEr5WgxVzJbryixkpwLhxfro65fvh0YPlZ8zIG
c8tJFxQCFy4mDWlKFuqDGWp6uZJFLSQ3p2bmM40is9NyJYeZOAEWK/oQRv1oqmXAdW1XVmtRsmht
uiEnmVNofM0OSyprqQhnhFP4XmpVXqnmJ6Vfcd8GCaiZlyNl4cZEgRx1eIhHgXf95wOfJNqa0qrQ
4oVrBmV3SmFck/rHZQuL3+jEwuwAqdWhiQsXFkja+wywiVHjD2aWby6bWXTEskAoNFxEhDlbNU7Z
UPSqwMHhxPcqkY8GXXnWLQc7yE6QuAd51J3X+kuK/1yUFoJdRg/RpFpcPhEoDJiV5zwylPb7e2Ie
yZeKdyUr+Payg0sHMbqQKIBOuQdK4+d3GzPbOrKGgfmpc5vaeBmJn7QLI3VcOQ2XTmADekKTm44O
msK5ncYqhKZTCP6mBjliekUgS9uLBkDi3Hzbo1dGi7U7ZgH6B3wU2NHoC2FADGoO5zbzUTAmprIj
mKKvZiz3Ni26D5IbVxW3jqxrbX80kye7IQ9USOFZWaLtG1Ooh6io95bZGJuK11AJ0ozny6s+WT4v
CqNLheNlIkZB0Glef2sqSxN0QCusEegStj6qs3G9qYqvCJSUwX3qkpU4XvrM03MbSBw8CfAVzpcC
fHGL2k3MfKiLeFH3SQjKWiP4BiufedGxEzuzzM+pSaI4pQKxlP6Zy7ue7VVLotm5q9yjVm0q8R/u
PoAeUE2adg8qz+d+UQSvEokEqbmTopgEJQtAxdpGW3Fr6bQ5NTMt78l5ZnKetpqD5bPdO0FKj2NO
ieM+XQ6KpS2CigE+0xSvwFOcG3FoWwCZS5mvyZsoORaN6TlkB0wPZ2Ey/JeFOzE2+1CJ2pRtkac4
dUzVq+srnW7bvFpZtu/C9NBmANoKz7JJxcmc17OhnQb1HANnW123npUYnrAhj4DKjydkutfLaGMJ
E4B2VEisNPM1CKta7Jhh7FePKTp9Lbza+m3Va6Mdl6IU6SQo6MD/gLE7ixoc85FIEzzoGCcBBPmx
w39nVbsttWc2gktyrIrg8rddCiCUPU3ISaHVhH1//m0ronDoN+b4tnWR7mo1N4EvSeSxNHL7v5jC
uiN7d1W0t2annok4ipgL58pmPLoDpBGl+mQT8XjZowUkOYiFsILBIhAb/86NgTxYAUA7XqzM2pIs
ee45Pbb91xD9MoTYOwlHa7xTfegAPmpUhpbeVIGiq15vdWv0raXk5nTrzHzO2rjF9AZsnQGyeATM
WYzZS8prTp/1/r+cpH83zhzD3wNcJ/IYpmLtvXJ2Mrtv9Ke62l9e3cXz+sTK7Fq2XZHJ1oIV19m7
1etQ3WImSC9WLv+lfTCxTCYsnArZ0llUmjH6WrTAKyw24sDtvlQURWGNtJjzrNANesC+M6wloktb
wUX5wQX0CWWw+VagaakXDcHJgyw+dIHPSVGjd8j95QX8w1mZX7GnZqbM7uTI5lqddooLMwq6lc9d
ZvUAWrWUp2FvkeHRxKC6aAMGOrM8wB+6Iqg0t/+Bs0oA1aHFmCnn9LniIyXQygdHV/iL7DQ6aY0C
JoWBBID9bIYEQqRuU5LPYhjdh95u8gqVAM15TKPUvZc2uPF9EbXvNf4KRP+An3vLa0dueQJ84yZW
zJ5D4Qkjtr2EQ2TqvhGodAXYtK3007QuHV831GwjEmmwUAC9025Im9ueGEcjaBtS3VVRPRYA8OdA
KncVJz6RVrWpITJXxBxTIFuzZCB5J13lQvhI1Dduw7XRs23JfikdoW+DmkGohxLoG3sYnY5XlTSh
osPaOu58M610+5D1xAh0EquPou5leuzMwb7TksKVIeYyC3RYpJ7fZjrtAuh+x7aXmJgXZuYQBsUk
SjV6SSpXkmNSQCgQeDKD3KIn3OyTuCEbmfbIDgazStWtyVxu++6QkmeR1hh+2nV9vtUaXm4K06nY
JnV5C4kvaooriBbLH5GapJ0vpFKFiaVX+cpJurQJT0Nodk00oxibPsX2KCBV1UY3XfRAUPRxsqfL
sbrQnEM/DOLi7jQiAgpjM0NtqpqJNhUYB3nLyl1CwlTdDPWzg2mUVXoVkb2h7C7bXNyFJyZnGY0E
SYEwBRWRBhrtlV4DAptU93E1vl+2s7iGUPqAzhwkMrDnz7eh29Zjz3LYQYN4JzBioazT59SwH6pO
rHyu5WX8a+vP/z/Z8nJggmpTKXi0d5rzqQ733KT+4Pwwq3Acwza7T5u1URILj4wJXAflD0jNIJNw
Zic1xEzjBurhKNK5x7i+K8WxkT/j5McA5Iq1GbBh6RP2uYfpg6BdeqUe0OyN55+Xl/n7SX7+K/Tz
Zca0KCfiCX5Fn4FBED02QxYwVfrRxO56TahP19qR3wMIFifM+fTCR/l95jezMH+QJpz5Gaj9Va1s
TOrsRbRmZqH4CjvI1CB1ZUNyaa4aFInervKxxE0o7EfT7e9pnzQ7nrgH26ClV+iZ8BMDjzxOmz0t
6zp0gKlbCa3v+YUG2T9QigCjxAyXuYjVCGRqRadKLG3bI3LZZBsVThfwQeGeOw6oxlqJ/u+nwuS5
jcXVkDnjB5x/00iDbLmWwWhRAwz7lSWDZzT4ksq7UvzohxuMmBzGtb7N4mc9MWqeG1WLKI8bE4Ek
rXGXavYbT7pNCd795Xhd2KtwbmpBQNIY88jmVQ8Vg0Oi0mxRD4A0W1HcNO5TgWyjABMDcKywaI9F
tKYf/v0smmxOyBosKe7eWcgWgGu4XYOQbYuvps38FGMFItDB1jBfi2t4Yme2GSNo7wzoxeJsbQ9l
/smLUBMr6c30Gc6zm3NXZrHRpG4HPUq4wpv7US09OawN8FhbrFkgOHpLrITBiQwC67gp9hl17kl+
5WAWhnc5GBYPr5P1mtbz5NwuKidFiwXOMOdWIb+U1vZGuTfwdIm0a6FFXsv1FZNL3mFHTYL9ADJC
i+rcpGvUnRQOKsw6N4OkuB3oDQOK3Fgb974UCid25pOGRNIag5rATqKxK1tjIQele8zj4PIKrpmZ
R7bMe7NTYabDuG8XI0KSogmqYnXQ3BS587DDSUSgQA+RKaQP58smalFR4KyZX1EBElAsInOj844O
wDRyozhiUApqZk6t3AAh1ocGRGg+HFH0V3oLOWdPNBD6/HfPoSsIkryBcxl30fkvqnq3cqkKTd7Y
BgOhKfLWj2sRhV2lff27pVPfp7U5iVJiNCaeCfDdifrHMtJ+tcQMSLnyrF7aC6dWZhtbY+1YDRG+
JBGvLq88rcTwuvoeaIdEHZF6vqFt/x/8clBwQiVkSp5mFuOKZlWio8RNqRNt0lq1DiUkPNHbzK2V
j7V0ak38O9DxcZEi2T1fQt7mHLB1mOo6A0o/5R1ltn/Zm8WLBd0wPKWQToNtP3MnibIUug/oc9Sy
8+KJlLTT1R3vNwYPNfdOtxOPd/8MvgEjVzMgVY5yF1LAmU1FcdWhkihugyEAQBbkQsZhX5hmaDO+
8rW+FwlhCmV6QOjQxgfc+3wJSebWzUh1ho5i4Y1KMPaxp9nvjX5k4sCa58uruXRMnlqbVQlJIfhY
FLCWoGzssK2hctRVWq+kKyu4wIqaSM34B5LXQPHOqTTK2OQtm/waLDVwLL4x3CKgEHPmreKnRAvE
8Io5ev5Qy2OUk02UDiuRs+QrfgDKyFDEnKLnfGWLAhg0iSEPmAPXbqLiZ+ckQQHhctWlK99waY9P
2qEgXrkTxcI6t6QA9Wa7CuS93dTooVQyisaLhEZAlmlNSJXZQ3tr0VhA1gbtSTwHkSP+h58ANh0y
IXSnp9g9/wlQ1ncYNEUnSMtt74jNpMPM7yzn2kj3QlKPkGZl7y8FLto/GDMP+vrUlTm36Nix1Nqc
lr50fowasti7AmLqrZZ4RAZx++9MD5yiKt4lU0yhfTf7mnpdVpjIAfqA3jn1VT2YzgFjNABQk2ZK
QwNVkC3nTruKs51uwPkNCTIuxk0Af4pRNbMb0qI9HM0Iqq8s8gxDYEDCY+16kn1Ywy3NwDq+te3t
WPPN5Z06Ld93u6im2Rh2D+G32fJqDunMGCpWPld+KKZ+xVAdYfFar3LpAEfCjhoFAOoGGFDnH9GG
lLZuQUDYJ3riNcO2LO9kem8XqKltE3untte6vhmp6QvkUtp7oa7kOQsNhT+dPEyYnl7cYHOd/4By
1NTMVVSAbbftg+OLsL/Sruw988xddI0BgRDUUK/IXn/419WdzAI6goIgQG3zl4OIo74QhgmOTe28
Aim400r76CTWmnvT+p1/xXM7sxxDs0qnbnLYSTDvvq2fobG5t0H+bPUBFxkA88pW77vHlkK1TrRe
xSkKtPnzZWe/H0/nP2L2kU1SaFSoIA9bg3HbRYlPzTZMc/NasWMMRndC9GyCEuYvm/0ewedmp9g7
ya/6TIembg2zWWMg4ze8SiNhsaZAtObcbJ+gZMDj3oWVJvcduCGfAfw3jLch+pFnV5Fce9t8v1XO
vZoFrFraWZ0gd/QbM0yg0534zH1V1wTkFq1YGGE2aQCCxzv7ZCxPVJx2IN5gQIEqt5irIzoIr7xd
/kJ/qF3fwvPEzOwTDaND8OiEGfM4vpHOMz4B40euf+Cv9p7fVw82kpEvZW1XfD9TsYbTqx0QhQmY
O8t5aExaghEx2H3gSZsAkR6a38QOiH7blx7JA9mj2ra77Ov0N7+5emJzlvnEvDXIUMGmJjdZ+lta
nTdlIOkNT9ZKLt9vRmB0JwgXeOEAO8+Bx2XCSdG02PSWc2zYsUuOjXnLqxdjvO/NlbVcCpRTWzO3
Ol0Zh66ELRPE1cQOqygwy8pTxP7y8q35NLt+qWbS0gYLGEzZHJRo9AHKX9TWNynjns0M3+6c8LLF
Fc+sGUhzFHFXN/G0itVtGX+R/pmOqeeu3UBLcYH0DBwWFK/A4p/FYsNyVSgE+jAWyTwnv7HFAXqb
HuTzwHK67NHSgXhqavatpJnLsrNhKkv3UflDJXsr/vq/mZh9JlZWYFpaMCE0ib7KnVL9rPGEuWxk
8cv8XbJ5DcRtMdcy0qaYo52JzgZrADm2gPiJHPtWc6O1wXCLsWeAJgPNYWBr5rUdm1dOg0kusCf1
lzFNY/QDZNCI4UrNmTe0xqvt/jvYE3sYVVo8XZAVfUsQXPRv4kZE0N0oGyAWcZFA9zUJcvPxP6wl
GFzIMIH3/AZ5jkutARGYgHzLxD5HCRNtBleJ/WpNjGXpnsRpjucBEBLgkM7uSSrMtG1HLGLd/2ir
KyA8PKPcSoyYaAL0IjW5EuyL++rE3hREJ7d/UbFY6BL29HFXCs/Qg5i/E+3Iqo/LK7ig/DRRItBM
AAPDxnN9voN1KnCyYwnF0b1BLUJ7zXbVjh6bQ/6s+a3iQeDqDmPSv9xul30qmxXzS5fZqfnZrjba
pFXdyXy/KW86iGaguvqZXylbGrS7pPQvm/u+91BpAdsJjHcAijDR73xZ9UKBOipNWx/aEkDQCn6M
xmDQV077RSvQHgajC8tK5r0gDK619GFE6a1Od9K6tuPnRgaK+3LZlz/o8/M72YDMJ4ZKomYL+M78
hT4IbZQFCFyQ8lM8Gur4d7vVrowb/QAVztgrt63hqShhecmB7GmAET5XNKhXHkHfIxW/AlNy8b4D
bhLEpNmSmm6Kucr42zlUC8dA0byi2iTlXdWsROr0h765e2JoWvWTLSGcOEHDEe5K4yeUiYoe81k+
V5Z0zcZsM9i96nAlgzPqPb+ufXvvbIxtj2WlPt91m3ib+FWYbZmHHCFIQ2uvbp3QPK69rxYySwOF
F0DzJ2bK9HA+99UcxkiokI7x45fmJ2ZWQ5Tt1t7GnvJFQraDZMpROwwrMO8F5O250dlWpJYrqT4Z
5T+BLA+IN+6aa+qZ+3ajfDQ3w+7yYi+t9amPs8tWczI1UXqYS4dr6DPY/c9yDbGwto7zLKirdL1u
R9h4qfbOkXjFveJpqhddv7oY+sSP2vH+/+SUNat3SLfLuD4Z1Id9au0NdausZXbfr6Kzz2TNHsVD
UZIoymGCPBqvSB+DyqNPbEtWwmFJpvQ0Br9JR6rglHfD9H32Telp0MXztU2+MZ+wF8JyP2y63bMT
Mi/e5l5EVyVD9e95y7mfs9dVbMeR2U7hKMLIT67NG75J34sQr6sr+dDvOPYgwV5U93R/81ve6beY
vxzSzwiBujZ5fXUtZodcqbLUiFAfw37sQiNIrtMNg1j+xg0hF/6JUccvyja9eUyOwk+3a2+vhSrP
+UrMTj7XGiwrm77EcLDDaOugOHk1hBq0A7+ugb/5Cbr8vbNzV95G0/rOz1u0kqbbBQQo8PzOz6BK
qQeVa07jE6puc15cNXG5IoW7dAScmpidOJCBU+UkGeWDiLyrqnhHsVvqjq2Ae5euKFxOIIk7ZOKx
zMoBxMg5+qnIRkth/ciSAvWUggBsmlgPQnBnwyx95SJZ2qMQ3iDo6UBZGJfz+dqZQ+RAHmJ676Gg
m8c3o2tv+z5Mxn0C1C+YyEW2cvAs5RwnFudjnqLaUoeun15H5Utc1qGs6UfPphmu/VoteWljYnzg
RL13IJQ2v5xQQc5oND0owBi6ymL+YBcZZtvV9pMU0UMHHSiU7J8vn6uLe+DU6CxUQKCpm0JFnkji
8Q4ou8AunJ9OOvou+Rgw3SGL6WZosDXKQbm3y/YGNMmtSp7VHHrWZn9gFtlUWfxw+WctRBaq9yBD
6hOn7dvzt7TixhlTCgFRBUCcYwr1TlIFNh70zlqXZAH5g9o9+lwo+WiY9j5/gmCunuqWFXLXJMXg
EIi0Vkqg9ZVX0WFD8bAnRqmBITugLDQ+MCsNL7u6uFdPvvospGsGHHVU4ANofNxEXXMjReWXSb3y
oReDC57Y6Ivi8Th/jgCuDWU6iSOhkB82B5JoiH019W31bpS7lijeZa8WPiC0gKZ36kRnhnzT+Ubl
ajOqqQOv8uKdG2zjaPV9Mf5mPUgx1poK9qJvJ8ZmN3cNEUBS9zAWtVB3Ydkua9FO8+3kquV7Df21
y74tfrETc7NjrwEQz2oaLOUYAfXeizCFdLCkysoDYM2r2T3dQcZB6SMcBxIDVhTjB0Z8KeoPLX3t
nSui/Lrs0+Ixd+LT5PPJI6CXbuPSFktY5rqHdDWo+a9Ysn0OXtL/zdLs0m0V1lB1evHb7HcJ8VVF
97L2iUGf6rKd5a8EEiIkHdD/nDfoIRlgklRzUVkwTA+wvxsO4EbSZrvLZhZvc5zV/9/M7CvV2G0W
qXAHVjxTg6ik2m4QsRFetrIcC3+tzD4PoxDedTo4Y7fXEOHaGOStF/uKbyEIWTvvl40txwIYYw7g
tKj0z/YuJg+PbqQgvrmjYMoc3oPgjRkQX0qYvpKoLPqFBjG6tUBH4VF/Hna1LTUjwhApFAUhDGQ/
GPUrkYo3llCD0XxtDWy2dCqhLA2cJzQJ0DydL6OBfrSV4KhnjeVlzU0D6bqyuh/6t8b8Z5mPSQQa
NTrArcGDmwOSmYkUH/pLqIjEmrXrmxh5tJ7SLausuxwiUk+Xv9lSGEJWBE3+CVvzbShpz8rSLHgM
nfEmDQs9vhliublsAoU/fI1Z5gphIIwlxeQ6qO7PpRrT0ikGK8ta30Fx62ClafJOYoyD1bgAaCjX
s+yJRYoIVSMu9wo1ip+8dGy/N6Lysa+c5CkCkvU+HlgbZkzBHMGUWijkOMq1MJr+puOaYB6ak1im
ysjqn9Ip2rcsl4ZvtVr1Bh15J/GlVil+5JTyU1UU66EFJ/2myd0I8NUi2Wl9LL9oZxfGjYzMZB+T
KU/LR9X+bUtetoGRJ/q+GqUSinjM96OakCLgbmZFV2aWpNdWhX6CV8jCwnyMnutDMMjBxgQFxcSM
scwuXR2T3HSwZqOxMJMQo7cM5rUqafGMEIkIc9XuQ7wk+999J90W84BT4KLdtHMNPxIj2w+aIa9S
TSmu27wQT042Vi+tUj9DVfUOpvqdLBk49YM6jr3HiQulr0QvADqLdGMDFn7+0RHu+KNW5Q8d+qO7
uHU14M916OwxiY4xJGJpU4WmnYneHwrVhoxYboR2qqZ7LWd6mGsTy92Q5IBIUkLWN+1eafr6YEG2
aj+AM9+j5yAT0C6gX/0zizotPpj5mPv41ZVzaLhNy7A2GwLd2UTqfjFiyT2kbBHOC6Zi6kHeZJMi
9FA9mg1NkbxmuL3At38pqmbwuOK6G9lHkPqsid15jtmqHxKEDCgY5eVgB6YbS8yhAb1lA3xAWvl1
1ceP3dhy5zHPZTf4vcX0VyZ4satMWWm+DbHIjdC04ZdKYqgFNVpVhQWU4Z4HF98s0FhklwBEmLCp
N1byakJa2DmYce0+IfMudgPvWj3yMOTZOI4gorke9H1tZ8e0jl9LHRNSDy3aCxhnMen+slrFCL/S
dSLLg1rQ0Hslc8nodbRChccQZb/pGDNfaBFnGACRM3ZQClXdVVHW7GQNXRynGYF4BZPHxLMp0wnz
sjh6snrMseilyo+dgUlkCU6yQ5uwehcp3L02RE512I6zNCAqj3ccMxQegMkf94ZAQxV4VqqFZcTp
1pQjBJMqt4cet2WJOKhy0u/7JgMYR1KJgQvQHvht0D5OvbanSC96XWIOZiyja0NR8keVlOILU99o
OLgjprqJku8cgNK+EkVCxU+mzniVsTSCMJNl3Netpvi0QB3cM+Dzxqp7DJgZlbj5AH+e6h4pqvhd
T1P0sipaOeIuYqw4NFEOpR5H5fm9KVr3ket1fFcYbHgXQzuQjZoZ7nYUesR2I1Ha60TLCS5AoJbC
gmf2PUTR1C4QjpJr11zNqwdL4exKV+z0d2kheQKDyUUb0ITucQheLUaJ2pnTi0cuGEZaQHj2YI9k
CKDGnWI4pkaGlXt7gbaBhzEI/VAtR8ERTIbzC064pLCcFtOuMQ5RDZQRuCSJMfHEDVybhLj1nq36
y8wb8AhxenZedvgc4jJg5REyx5+XD/AF8Nv5j5nlKq2qVm2cTXdSDino/glSOUFKPqQ0grGLf5f1
zzq2rpMI6RjnHl0FSy0+tU5XY3b/5pqSO0xOBXyRHlLWBV2NGQ2t7jeFCcabtjOhQGPnAMShnQs6
9uvKAkyZy/wCw8dAtcKd4DXf0H9KnUI2HxeY3XxmCRDZbbIxWPvR5a+lCmZ+05dATpdxkFeJ51Zy
5ZJeSKxAYZ1ABqDHg3w9cx/zyw2ZkxrmeX1rgR6PrXLo2YGhY73i6dSG/ubpianpp5zk86XSjYR3
DeYCVXVA3VBN6xD1Ta9R/aF/selWJodOX8mFF7K5aVQ5XpfANppIus+NZqAbR2jnIb3CPWiN4gWU
yN04qhhoyIhfNdmDMvy47OhCRgfCN7Q/oAOLl605y1WTWFHGvINJ2lJfmLUX6wnI+fsoh/bj9rKt
hRwL0qwOausasnrM0Tt3r2dJa1bGgEKB8ROYdI/w4LKBpfg4NTCt78lHwzEIPKEDAx2vKWaXmcUN
E9FbnmYDXkt5vWJuCrd5jIBZBRFY1D3Qs5t9LtNKcYVbIz5X/9iIlyR9je2VCuHikv01MR+cmAzK
UCkCJqQhA1tCNWtt+u+KE/YsAFg0msLWYaFrPp1+15Hn/9CjhnokOmCAruPwAJf4/LMYo2INWaYh
t6ZJ4Tkd7nrIDCia9sb06rpP+P2YJF5VizVEw9J+As4b/U5IBoL7N/tAmZFDCknVW79vNS8qPtUi
RM6mJOAY5k9SXak3LF4PuKcg8T0V3uz59lUKOSjgqeB4+mABqDD5bfOq3SCL2pe/au4NK/aWoh0M
KejdENAqsKPOl5V1ddca09WYaU91Cf3eT4VcybWTcMkKyAZAzUNPH8f+zEqX4MGnGoiPlN22jT9E
0qsNpBD/DsAzgHD+a2e2d63K5YJmKrzBtAW1JLt2zK9LJKo5U1catkubCpouGKkBNToU82ZhIZVG
WGmCsEC6cZ074/WQrZ3kS7sKqlQ4FabnMh6U599m6FUTqQJCAdzt2OttBiq6pBFkXdB6v3zoLU23
AA4dewtlaEiHu7OVw3OjVqzCRVYSyjc8fADzveLbOjT98arCLDX7MdqQkDyj/+4Npdcc2EoRYtHZ
kx8wW0/hNlmek+kH5JCclgfGvrI1xe2lOvuJl2COnK+oC30SmY0wouyQ9tfhsQj5Jwa4bfONvS9/
Rk/tnXjFCPEVYMZS8xl2IZsB3hJqVPO6r0XMrmEKelxt432MO8xYoR+J5sf7x1r19F2R+avQkyk4
5vfKqcnZBzUwWEZkEVxV/X6v7eIusO96EFhDzVfe7Z35kB70G+VO3a11cBez7UnyAbU9F6yVeUNK
t6ohMXgEaudWXuvPKCGlAd1GO+AKtlAQrzH6q9mKq5fLEby4H0+sTv//5NoetLyr3XSa+i7vMtXy
In2FtTIF4PcF/evWFMAnBkanx9s4hoHmGqp7/VX6m73QjQvW1q/LnixeAacLOJ2mJ5YYs9uMmljA
AhNTb/gbu6ahAmDlxtq6B77NXi/bW955fx2bHTNxEtOeQ4UC8/eawNYsz4QUTy6eLltZkJAxsAf+
mpkFJN7HFdF6mOFBcWN5ql+Hb6A1qfvoUd38aHd0xa0Fcti5wdmJYtqS9j3mYPvGTwB6i+Oo+rrw
urf2CbOxjDX3lnJ9FBjxrjD/TKGdvTFNq9RSUiM8gODnb+1Wfwec5ejcWgdrLT6WblPI+mE1pwQf
j5jz+GjTtnZHKH74qKw9GI99AKQjv07fnH3yAB5ad+Vs+I90uza/enFjn9qdxSX4e0YWoyXqaz+z
MHlhAZVQhvTkA/DZlq/fmB+p4qkYKbs2ImQxdgj0w00oZQHyPr8JbUrrpMTYB79L1XrXsgzFaosP
Q6AkqbJPSgH3xxqNoMqwCpyrjpk+jrXaPpcCbLKo0OSuNEZ2rJpKLcPLgW0unAunv20W13x0Ggbd
BJwLrPd1CM+VithcNrEYyij2YuoUXnYTovH8i9dqismKDkFeM5qoARqPWv0u9GSXFb1fMaALiq+q
Uu97K1mpViw797+G58OiEe5OSwcsfJRqG0GSDdPy7Ypzi+H817n5ZJbERuVvotD74lBdg2mL8guu
SfUZwxrjr2vlOP7If6uesdYcXTrPT9bUnersJ6csH8tEq2wL85mZ+sIrfRdH7XYkwMARE6NB69h3
avuurcz3y/4uHbendmcHRW40QP6oWNIC49jzz1o5kOr5sonFFTVBhdMwXkSDEOC5a6wepEMirGgB
RAHql9atDTy5+nbZymJsnFiZBX5HFRND36fvRn851b5bg8QvZk0TrQ6PE3AJv/H2WYrRxjRG1mRg
pjFEYGuP3Kh3dWD/rDfuvtvJtc7Uokd4YiKvnzhnfypnJyEx2gxpeIkbo9dfFHGdqSv7ePHTQxIT
5LKJ1TvvhjbgEkA9CQ51TQnwsYRI030//rsgNx5zQOaCB4k3HUpp519fiAQnIcRZ/KF9KEVYD3dN
tvJqXHQEIA28S1C5UOcBFmsO77nAZVcPf97iNxG4Qalo/0scn5iZRZgzFvi70w1ep1DozLwi2pn2
i1qsPD0Wt8uJmdmCubmK0vx0nw7DrqiuM7LvlCBbewRMP3aeP07Alv9ZM3P29hAuZdCCgBWd+GN6
rTYfOQlcTCCVobY2OHr5wsSzEapbEJk15gRcJbd6U9QJ97sfThfWfSgPDvOMbX6gASTFU8/pA6gb
GCtn2/KWPbE7LfXJDtJYAxmZZrJ7EFtyqzzgPXcsO58fech9/t7tLp9Bi59umskINhV43HOhY1Pt
bGlA6M1PtWs6Wj6EJfdp8ytTqpVO8mJSPslg/I+l+eez0N5xcA/j8w1+V20c+8qqXrXhNWH7jJUo
Nux5el9UXhuvIV2W864T07PqmtFogqgdnHQxptNzX5NH7QHyG7HHdhLSAH6m+MlRvcJIJuJdXt7F
mD2xPLsjMdIB24JlHMp4gBc+FPza6CCNd1Ok17JeY1st4ZkxUhZnlwpoITAA06lzEjxqmmDOSA0/
WxK0Rwjzokl2GMPhjmyrHVqOR6Pyilv94bKPi/0QAnlC9HqABIWQ5rlZo2R1Zo2IWR70rzj7vegx
3r8nR3c33q2YWlzPv6bmQZQKx42jER5Wb11ob+sb6zP7Ko/DrWy8YWNurLtso37E74m3Wg+Y0opv
x8+J6XkQDcIou8nLPtA81yu2/4+0L1uSFUe2/ZW2eqcviEkcO3UeGGLKjMjIOXO/YDkVIAYxI/j6
u9hV3TuC5Aa3+jyVlWVVOJJcLpdr+VrJlXnINq+PvgN68CXHmffZE3MTz1FaEKCWPyd1ZdnK5tg6
0b61TUe9S+zAMa+Tffq+BGQe05pLQ5xmViPBVoYOS3Td3pTSVSwfy86WDOCBvMvrOHv8jZVMNKKC
4GSq64L7MUsZ1BOcyEK7tqbYnfXehtvLRmaTkRMjk1AaG2XdWAwBR9J9WxF3eKW8bGBuukbUDwS/
5LF1buIRoKBMUxpgcw94ran70BmCZM+F5QRgx83McuEVYi5Un5qbeERQq2jVy2GuYb6daMGqKfdS
vkqX2qNni3ynhiZuQErBgohg4sRK3TJuFxvdFq64Avt2eQVwnf6juZI2nZ3diqX9vTSl45qeRLAc
0u+oqMO0ttY/gBHg9uDGnuVpN2XuWLfaKlkH28HzvWzpNrNkeRo7aVmrTYrZtehbGu4S86FPAH7Y
NEsC9HO+fzq7E7e0mk7v6hqGdMATi8zm4ZpAJOeya84eBZZC0Ts34ju+d4FXaUPrMYctMi+QOIAw
V0HyXGpbyL407EoOIQsFZQiwFVwz8gDWTj9cKPfNTejpF4yh/GQpZRCNm91YxazTm6S/B4LABpYF
j662xZa0pefmFHgehJPx4YdOK6amHKcDFUgNo/6GSJ9FulKXnk2XTEw8UyqrlkijiZ4rtxlDAczw
VyB0dRYWbgwa0xh8OpSJH8YtBH4hT4zDFAqnyVsjeSXxAv6Hqu+BQHbD3kmtG9EupIEz5yrcBKSN
4IxECjFtTBpElyDvhlWlLGxFeW/BJZSmtqbcCx+Q8WZ1eZQzoezM3CSUtTxKEmDHcDENymORZa5W
s1WLZllc7hYmdOYUODM1CWYDbou0M8abVpt6ZR3vgsrw/nejmbhG2Uqm2tcw0aY3g/LcK/d0uM/+
gysjBmIYKjS10dE8bRopOnBB8TEhEN09QDh6tM2WaHHmymSnNqZtIopU+1md41zuaeKiU9q1gtRG
b+lrDRp/EhTeKOI6RGJTRP3t5Umcu3Gd2Z6cpj0hwtI72Ja1F5Z7XbxL8g2PnobCq8LHQN/U6n1f
bLvc1eRb1VgImDPR6sz6xCNBL69pBfRGQQStOaH8WVqhHYdQf+DyE8/bBY9ZsjZ1SgihJ/F462qs
o6J+aS1zaAYq2vQKiM6FeR2/fBJQUPNE6qahyV9DWeM8DqsgpW6pj5HpPdLlQrqW8bTb1cGxYCGe
ef1XngFwWit3eO26oVo00uZd/oQxZF36gslJwFMqWUqM0TIBZBKlnQKAW6k4plIscQLNTuzJYCdX
EUMFO7icYbBNpF+FUrDKNX2nWq0dkwQ0QZ//ycAAPsEJC1mYaTlKDoYwyRQMTC+2moAEMUCL68sm
5gf0y8QktiRRW/iSgAkFuFBh2jn0nYbsOm7XLH66bGp+B4Le/l/DGdfx5MRWSAhSAQXJV7/Dw5m/
V1bVnn7iJeYIUnR9p22S26VTlcyG5xGLbUCLGgDDya63FBErbQSb9UPjMRdiIRvAYKXAjhw883rq
OnWFl65yO9wZB/zhGr57pR6rJZDKDNEBTr+TD5kEgCKGW3YJPkS/SZyn+AqML6nhkNql12iicvrN
W+zmhS09ZI/qNlxI7WeP3xPjk3ggA/EblTpWuU82ZefI6lXtOxrxouwuN4qFUDeXG54NdeJTXJSx
1fFxzle5C4KD9QsI9NsNc6075a72wDHXr/2FY3jeuShYewiw/aMUxrlzYXaLjsgJji/DsCu0G3Fj
xEMPNnST94kOwRN05REj8IwocBKFgPs7dhv9A511C/fC2S118iWTlQ5DRVRDO96j0EPW7TULJKUa
OqVLt1sSEpr3qhNbk4WNaB7nSo9Ra7vseo9XmfbIjvXGeMBFKrYNW3WiVfMpubcMvbuXt/PSMCer
LJMO+gAhTEsmUAsG+lDq2C1B6c7ar7DTlpxq5vkWxIG/1ncSPHKWRVTPYa6XnkWo202xLc1N6oPj
SnuwjCNoNeyoWBjjbB5JIQsFhj08N0ybHqWBGA0vYdQHzXKPcj018luwSyh8iQ17/PxvZ9iJpfFL
TmKjrhfgnNJgKcDDUwQKCyiMyOZCGJg3AqYVSGxRdKZMTq+IVnWsy2ntdDVSYQg8s4quQrlyL3vG
dzMgBUEPJcBXaItSfzbInIzFz30W+AkAvCYUqADQHKhXQtLLDlt94WFgpjQIU2gzGIUQUdU2Jv6f
Kp0UmWqJh7Ta2EfBp5U0OyI3azmMPRb/YerMkaC+bJJmy+UlRdDvZ8tP8hOwF4F+EX3d4w45GSdV
GCglCxjPe7aKmH4Xt8Pffsc5NzFJbQgTTOYDgLuNEa9MQL/lJHF5mC/4+Uxifm5n4hlqhlX6CRBm
ybUaPnZAagrjtiJuXOyMkDmJ/CIFS1Rr33fXaHR8azPAMwJ5pPP5ywoLeLaqBpKyAX4t9VcZa9Ym
J7ZEl4oFS6YmMbnRjb4PNJgKqeEJ0eNUGHHs1g1Q6As1pu9n7TgqNM5RAwHrm5w6GrGsNtCxZFLi
pOypzlZZW9m++Vim7zpdyivmB/bL2iRulEFcacgq8P6v7A1aQqBka4WRHesLoeN7tD8f1cTXUVGQ
zaTHqPogBSq+s6P8D0uudiJ8bqUlgbelQU28noe8IAnHoKTai6DkEZvvtd/dVEtuP3r1edA9H9TE
60kW1aNODi7WfWS5ReDHwA/Xt7XZvQSkOzR9B3x5rw1XicEAObgcJWeNg/EXL45jdjrFlbcoN8lK
CuM6lHokSDCKD6naWmlk8+o+yf8IlgqDM3kZhvvL4jRYDrqC96KmA0jlDWTYO+JpYA+9y71+ld0V
yIARodfy1dKVaeal4dzsJFEI8Kai03w0+wT8cuhKGx+kRd2T9pWus00PFunGKf/A8a0v7MTZcwih
ZaQsUPBuNIkvAFNHHA/tYyPm3lJqaP26vVkuHHYz744Y3omVSWgBFjxSlQpWWLnWQRUdoIJmOkDz
uzJY/wPuBf26YJaNKGq1D5d9aHajnNieHH9ZarYROgeADKy1qz6BEbm4hljYuoyMzWVTswHgxNRk
FVMAtFkewFQmdWspHdakB0A3pQ43Ehs+/njZ3NLajX8/OVtF7udNksGcYr3myi2HNuli48DS7E1i
p55YfRn24+yV0NzKb9N6E5g7Oixs9NmhQFQFdNDohPxWIAF5bh2CbQqhM7tKJLfMP8KlNur583vs
fiBjcveNt6JAoTilBKmIXj8rFG/7XY7rxvA6SNVet4jXDvlLpqAOv6SQMHvanRiehOoIUL+Mj6dd
pK4qq3D4gEBSg/ABibmBMhsz9AVmqFlHPLE4CdpoFATejY7nq5zj3YiYK0Zfhd/eKoXkpJq8gCsY
/frbGfHL3LfenEwOw3Y8YFktOXkTQOtnWJKtWrIxCVRZic7sFC1hjoZVQzrr23IvL0FOZr39ZCCT
OIVLoq41Y9tZ0+Ru1Mq64xPqDaaCnAGyFpe37wzOBFERIAGTjjTIwEWe79+iKpSe9Jg2dELwYR3x
I/Nf/epaCx5qVYPW8DPRtw075uG2Cl8XjI/z9X3NfhmfbGywKvEsamBcS9CveqWRfWA862wDvZMk
uQ+La0UHvmbhtJk9z8f+CA2vHEiHJiMeihxKjRGMQp4HN1Rljb59tyPEy3Uw60NFJzeZI6eLuIHZ
wZ7YnQxWVCEVxpgsDdH10Ee49YP32ae9J/iTWaWO0j9lYeNw+qSDeuM/mekT45O0sKkS1RzGFL6G
0pmk7Xl2MPWPnqGhwNw15rrw3aDc+ObtZbuzvnxidhJ1pGAIrLCFWYl4FaO3Bfrqdb9YKebTZUOz
sfvE0CTYoOenK8ExjXuDGW573IColK202Fo4IhbG8zO8n5x2rNaZyPXRjLB8u+jEc6gOaPXFW1mz
BMKYvzP/GtPPv58YC2MtyOMCxhj5Q8k9AcKFYOujwb2QLJAzrORmJSq7xR65PJfzieDYZCOPECKI
/Z7HBJ4Cq2QGyHhrwD6C1ndiEbgak9ZUTSGmxjckQRt+W241mXkaJloazPsEJPCJ9dSrX3nabBe+
aH7v/PqiSUzMyxQM3GWLCwDKOiBkbW/axMmKcKdDwctU11IFgeTas4KFZOrnQ9e3CHUyFZPEDeLO
mp5RTMVQvJaBuq4NwPSFcWP0msNT08tRoVbYbZ32u5YKUFDJWz1MQeh4D2YO0P77D4Xx3tHXsStc
bgjcJNy1ZsxsgM7XNVe+qqT0ggDEEVyBxm+VMRsiUk5XmHeXp3D2ND4ZyCQtRH9kDH5ADCRp0b20
DdhHQRRbk91A9AurNR9gfy3WJMCWPuSl/PHCVJCrmtxXvljL+a1S32i4U0imTcyHy2Ob3/y/DE4i
a1DKiaF18I5c821s+k0lg0FDCO+ymf/HhvxlZxpEMw0ST3gRH5EM1PQK6gQcOvey05XbOHbSpnHb
wcbzwXrB8Ohl514IpWHQwYyQV3NkWTzfkLkFCSgiIwHOo+vKRwuYtjPg8bi+NOw9Ri1GMKfNrkXq
lmjn9buF4DpzIYX9sU8GzGczPLOSAfpgdbwZBgVKyBWKMqtYvtLAq+UXFDr1vWPyI3rxS0h1DxUe
9VQ3CW/kPltdnojvTnz+HZPjBHLCoDgq8B1hPeQrVAQ6m4lQdrWsvPHBs2NnxOwXbH53LtiE9BYK
TKD1xsvU+dx3A0Grzsgn3FiHRNsExUO8xNw5fva35R3BoTr6/EZlx3MT7VApFFQ5qA3hKaRvgzWw
815DQcqjhMS1/OsqBDr88lTODQsM12j8B/00+IMnLiUB/yF3GoYl+oMBvo60X4Fq6LKN7+kyTpAT
G5N9KQwrIMHYdgtIHJXgNiz5X45iMnNRXyS+GBcnDZ0WheX+UCQvlwcxfuR0cU4HMfG5BpUBS5Jg
wswgs9jYie8ZwXVdLaCklsxMEphuxOOM28wRxV4Vn7x79tNbqi7U4edXxALFBDTecLhPrKS90QV9
ghVpSGfXwSquF5Z8fhj/NjBVLfCjnkIaGwby/r4s16n5FPr3pF0SjPp+xMCziIEma/TlgNdtsikD
M4KgwDhbfhuo3IbGHALvkPv6p8Ga7DnQpfhz0PL6YfAZ3qCqJPYXbhEzD9b4BFD8y6gVaOa3nvKB
GYT2A5BSJRjpi7W/DX7ogV3pTrr1kifdyRzjcDV8qvem271QG5Vs9LuCDO6yd848p46foVEoN4zn
w5REXi1AAgcxQjwsJi7ZCTf6Ybw2K4i22+l1zO3Msx6kv9/dc26TnMcrKrVaWFgAV+A4MtoHsiQL
MRubTsY0Wd2ylhi4svD7oXpd5hvDerSYe3nelkyMG+Ukt04jq5M0ChMGPUj6NqCxrS2JMM/uBagp
Qn1HHQs+k83W0gg8bQw20qJES/AbrpeCg56Kri6PZc4OSFzQpgRpr3FTnI9FjhsBLx/fsVsIyNMh
bu8Tn4ad09CGvIs45HzB6+bOYZRqoZoExUjwPk9mD+WEWK1LAN2sBJTfzR+BgaYlDq83W1vXxPPl
8c0FLY38yXGvG2gvOB8fHnGKTh2lAzTB1yk1cOtZetWdHRDBEQxuQzjetC3UBLurmho4gRUi3Mzw
wAtol5AoUD+0+v7yaH4u+/RAMdCIB5JesKF8X64qZ0lS1WPTsbWpX8hedQWkiF+6QwzwrU0+IAi+
Gg6G/ZjtjZv+2N+8guhjY21MG5zQoJW4/D1zs3v6OZPNXHSQ/QxzfM64iMJHA07/dNnCDCUGmDdP
RjzZzxFPVeLXMKGu9IO/52v5WLvmxjyku+ZVcttdvjfsZA12v016DbFff3P5A+Y2yKn9ibvWpCrw
hgP7I1teklzT6OBzyeW4aP19QyDihLNiW4CQc+KpGdM6mY8dzCQIHQAfUtmuAO9Ite1lO7PRS4cB
zRpBAuZkxwuzSPtqMFFFDn/QFuyGfmL3xu1lI3N7Ao/l/zYycQwjNKWiHo1oCCrRcejuk/YJNxG7
ASb4sqk5Hzw1NXEQHvhKMmgwRf1rw0q8rEkXVmac+emmO7UwcQEfIjm51MJCp72k0UZEN8gVlfyx
AoEHe+HdAhxgLqNHQB7b3JBmkaniYy2qkjMdnCEJf8jU2JaIapfhZ5h/aOaPKFtwh9npO7E2HZxv
JR1qQnif7zdohJbyhUr+7ORBphfBEY8jaK09D8AxyAq6oEW419vnOrhW5UOco95ivZpA6PZO0X1c
dodZ9z5Jrca/nxzOWSv3KR1TK9ZqXoHCN0KmBxrFhXNzycwYNk7MlGZqpV0OM4m+BUMndEeRKS7d
s+bW5vRwnuyioVADKUiBscu65zbfydbj5bmai22nvz/ZOkOs5Gk79ugo1SZv/+igF2716zZdevqY
iwZob8KxhTrAyE13Plm9ojAZDN5gwRGu0oW2TjatvKVdhQvRQrieW5dTUxN3lsIMxHsF1iVXUd4c
YlcNnwsauZcnbsnK+PeT1ZdaowZvMaxQeZcq0H+Pnw30x/wnRsC2BmYr8HZPdaeHhlhGbY1DIZ9+
4Zgacepwqcdn1gXQPfcvI5MbahkAWQXuGTS91Ik9qJFrEABLYsUOm4fLw5m1ZI4aGeMTqWFNAgHJ
Ue1mCjJNEzhJzb9hYuPLHtqfL5uZeSUducfQvoP7nWEi0TxfGxH3EYnwXuG0puYUuvnENNPW1KEE
frGyB1SZ+lRf4+lyZVTSy2Xjcxv21PbE+2hfq7zz8QpMssFp9PI4WMrCLXwunoK/Cj1ZGmrs5jTb
DMIhzOAvI0YnQMhpstbVqoC4IFUGDI7r5rYu/dgltHzOtK5ZeCidc3zcFuEwKnJq3E3OJ7c1iW8O
EU4LkyFzCLjT5fTap/XCBXnOV0Y2Nw3NWCAOn5InNIkE0lKBlNrwPZKgV7Xlbg3JPatYXV6w2fH8
MkTl8/EUPe/CfMzdVblSOlsp/foevVOdjCJHih1x2dq8b56Ym+ReKNHzUVsJ4wJpTxzJdsJA/SVw
yIML1WYRtKSt0DXFTZMPS3nSXFqBQuSoQaGgVGhOlk7NFF8RQIc6PuqwmnWX5yB8bYrrMCaupnzW
YAO8PNq5qH960ZsYNK1GaHU2Rn29A5NMHQZOoEfZhhTkyFq8nhYLu28GpTPeFUD6b46Mtjhyz1eT
JcAfVl2L7h8VUEbs9LjPQLWp7SID5HIp0rWmZjaJZK9IvoAJcWXeLOEdZ9cYpPP4BlTJUFeZxLnE
V4ZC+0mGEDc7Hx1WqUFtVjarhvS2ANtw2x9ZmLpK+Hl5vud8+dTwJJTjMb5AiQfVHBFkIN/eZFJh
12IhXZzbmeBC1BWIYaJF5hs7QA6GQMNAyiCZ68Ffy2xNjXd9WFrJ0TemKTdQBZDnheaNgV7C85WM
m07TmpHnQQmOBrpVeC87UZxsWqXaAnW/ifT+3shfYwXKIwEEJQtlR7KlhorZsQLUjp4OKgO/Oobi
01NeImSk1B2R1FCuNjzGAzstPXAWXl64uZ0JTux/2ZnWPUUmV1BqyZCyZuxOjZhXKPmPwZfdlgTg
Uv3soyW43twhApg95KrQqwlU7mRk2pAmrSJyQN4jlbk4HNNNyXEPZMI/qirfiw5KAYRLvgMiRf63
UabAjKPZCdVPGdeqaSDqRVqxsue40evvrDu26dfQOaJagXT6788rVcHgiobeEWg5GWWkCCmICa7u
Bn3Oqy1jr1X0Eeevjfzh3102NfO8h0FpGoG4KXhI8c9zX2Fd1vQIc5hRlJSbdtXjTatbKeGNokPw
Z0XR3J+TZ7J0NZ0t4Z7anWQcIo5VSW6rseFx9SmcW2lTlSv64056oqUXVV75tBBl5qI61U0034x6
nHjQOx+oMSR4jSENUt9kcKh+rYEUTHmT2WMoFvxkbvudWprEs0TvOI1GS8jzbIvYufzWxY7mLyRU
MygmLN3JiCZuEghTFXS0k9VAyiqb1k7sbKfe1qjIu8Wx8B394bK3LIzs5xFyElj8jv01hxEqIrV/
U/JnDokAK13yytnFwpVL0XVKwGQ8yTeGyuStxsXIhGA4EPN7WHFHU216o/wI7geHrYtjjsulPbxe
HuDcUYTq5L/tknMnqRNINHDawSur9wBSC8E+sFaXTZDxN6ZHxKmNyY5r5UTlsQQb7Qo6TeSp2Pmu
2NJt5fr3/EHpXBArORAucYO3xLkCaN75T661p18w2XsJMyVVSjC7AyHHeJBXeTo4BgAdAz22Rbn9
OeD/8yH+K/jixz+HVv3Pf+PfP3jel1EAyNH5v/7PTf6V/eOYvH18Vf89/o///g8n/936ix/e0u//
0dn/gx//y7j7Vr+d/YuX1VHd3zZfZX/3VTVJ/fP38Znjf/n/+8d/fP38lYc+//r9tw/eZPX4a0HE
s9/++tP28/ff8JB4svDj7//1x3EAv/92+KrDrzJ5yz6rb//X11tV//6b+U9cjS3QxeGhHQx1lozf
677Gv6j/hGQ3LkkysHoKbkpjspJxQLl+/01X/zlCMWT8j8DR4r4I76qQ7I1/kv9pjgTnFpo7lFEY
QfvtX6M/W6Rfi/YPlBSPPMrq6vffJm6KFAlcEgYeBsAiLuPnpoeQQodK9HFpoQ5VSA99pZPGrmt5
hDr7ReWacW1A7kSraq8yw3DNAItKPcksha13KPwRWTReyDqyo4ZvvQ5MZM+FEEkHELBEk9WQhbFh
B7nlP2hqU26tXG6drF9EMoxB8Ndu+zkMHZOhWybKNyhGTC5KstbTQqUltaGHqK5yta0bW8bzvK0G
te9Cvae440ILN51kxVt5kJcU5idgqr8+gCILg1gEEjJ5stl6reApBOWpXfkJuy6ZHO/BMm7Edl0g
p/d9FfpVFfBmuzym0sZs4t6FIsJ9YgTVNst7gKNL8B5ZwwZfWd2gdbO4IZao1l1ZWOucVuVW1TRF
8/gIowqzXHqEADt0XNDU9MqaatD2WqkwA3ol8bAC+Yq/+3Oq06F1Thz8Lxc6dZkJdc7PoYIE/Kd6
uKZqeG8/j55ZYMqAeRXgWIni/C6umHWohKxXq2HILQPC14M4oN+CGXYsKG1BhCbq1Ik1X3USaoXP
FoSR3swSenm2LFQLZUnUYBEjA73RJbdjDB638Mk/ga/n/gHUO5r0gEGBjitUOc+/uVO1NlHqDI9M
TZEcFEV81XE+eBIG6Fkkbq9SFEZ2tSXuidBG7u1OBoag1t/7FIQXrSoytLxlHNci3AvXfmkm+SGK
rQZKVEr3OIQR/QiqvIcq8FBGvdOXafGoDSDwSZjV7fpIbVaqkclH2vMV8zNtjWUsVhI6Bt0sr9S1
iOLiPRZ1uUe9oXyOidr/wVVLuiuUNNmZkdWsfD8nh1yqJDz1aJJntgJqxGVcXeWiMm9on1GPN112
b+qt9cn94bGM6fDEodvyzMMse5LMxHAbBZd5I0iKqyioLM9vQPwI0aIE/CcIjGBVTcUuxfv/Ie/z
as+HLLspSRE6pd+qz2pJ/GsdkuuOZcV3JrA9B+gXdbHLIRm0isuku1dVicVuKPnbQuhpZg/4Mdts
+25vmtI1JRrgedUQHQSrAHOEshRULRwLfU1WI7+SvAjB/U1p7TIBHho7Q2OLpyWWfKtEPQTHRNYa
ayH0wE0FZXsUBqE02kay41sce9vAuWUXJR7CaJw/016yVq3R1sfCrGIvlptdERfKqhTp0jvjpAXa
xEsxrpvQNEGqCyU5cA+fu1duBJHgOnQ6K0gWlbYhcstBr3dbrEmel380gshQrVIkV2Jg7+nkuNxD
qey5logEXFvcQmhLFJKhuApoMlxDDUBGYPEIYnTY/cRMK7cHjefC08fkUvDzqw286OGyDFI77RtB
Z0ZbiKxyXKXSXJJdlqtQf+kGgaDeWxsBDzLTqP1S/LZbJ4GienLQV66VRP5COnaeBv75HWM3MJ6/
cc3Eo9z57AlV4uFg4grSirZ4sCKsL1iyIzdsemVFysJ40HKl9hZiwnerOCzAtanJSAQhzjVJPvEW
EBCp6STAw0gIYeK2K140sww+mlhVG2gbBFm31tmQPcYxt9a+rKcQShNN47+2BSgW69DSXgt0M1xL
IGgDqbRCr4xCuDG4R5bad0AUgTk4DWAoFCMjgKIfyJ1RJhqzktPLftmZNIuk0rAjCzVpvTHBAdW8
h32uquD9MP21FVJXKYtehRquztd1a1y1IUEJVCSQ4quqCMQSGXnLNY0f9SgpDzHpIS1Xkmgt6Yni
dppfvmeqBAFqHu3atoYgrJ49q30hOxoKGE6UVf69YZB0axSpvDYT7bGUgk5xB+r3a03OwKEd5PS+
9EPL5V2Apy2IBGbAM5rNgY71SwcvBoAJV5K2toLkWoSkBl4/NW0BZJU9FG3zXBG19aAGaB3xDA1V
tMaXfTvwDboan/J/RJbZ77hB6ZpxVnoViBJXgDCWA9i8ub6SusK4r3oub6Qi9NdxCgoNPTJKz5Iz
nMxFqL3qYaeDxC7Bj6Pcb7wIjhIKEMqM2Vofd9eZJGmSAxnNXdmR8qijJ/62lrL2UwsiZYVwFh/k
nAS+6wOWtUvDRoDdISemG3BJoDRaqPtQJ7e8Yt06J2r+YvgFdwI/0A961URHialkF/iZ7zEkf1vB
gLkTvE0AnyGQu4Mkya4yymFXJka7TlUruEnztkLMloM8BfyVywmaOHS+QTu49l4VhuLVgTFQW2og
ZaozteWrRs1H9UoV3cWoPzi9JlUbUaEbg0aQrXazrMzflIDnLrrC8EQ0sG0aRM2hjzrDpZEvrllN
t9SI6lXq6y9E9tUrtQifjADM7aTEVRcqdHvaI1MsUjLYcpdVh0TS+bWGNow1aDKt9xSnzTozCsrt
Fl20iSuCnLtq22CddU73NS0fhz7x9xWv6Q1tB8tp4yzZm20GpIiS6+vKlI9yJf0Iq0jc9eXAbYlV
fmfnbUvcsEgMr/JZCZcna6YMuVsx/yWIVX7bdQa9SYy+sDvkQo9+0StPSKPJlgdMvZKDeKuqA10r
PdBL6InrH9IikZwgyfO7uhfxlcho7+TMeEaTYeIYktYdSyPvj60lRTspo9pmSJHOJpyu/aTt0I9V
U9NtaYNiWNukeJpqKaDCiVW5qJh3blCJ+gfWEBgDvf7h50m0s2pBjm0b6dd6WvEdjjnzBfSims2I
wVcG2tAh1ScxV21QB5Z6aZ3yRpiOJdTWtCFVSnZDYVWrNBQ+LnR+ZJdF+MW1mmQ2S81oJWJd4GOU
Bz/rIycKhmLfyMhOVyWKZigcxOVtpwzxe8aDPQqcwiu1kn8gF5Mjp7VGDwLz6k7VUnKnhRBUB3t9
85QV5B7dl9ouJZAitxMVHPpEhyMPEfAANh7QoNnQ6P0mwQIcMinU3lBeo8+SAeVHjtjziJJMfpNX
hL8gVQ29QWX9daUGMTLjWDLZ2mDQ/a27pMu8rIrCDtKEJgvsmikEGhdW6L9ItWGsYsair9IsVaiB
hmm2jyoptCOuddskIGQNHyveJVF8mEVGod0ItjXJ7KHuE0KBXomD/soEwfJVlETDTQV9yStTF7JN
zeFZjQxoEerFihnVGkejtQpklMQUxo4kAWwjtYTl+olirBsIPLy16G/lVoLmh1yUG2QzsflkWmER
2a2VWUjQhqh7AutDARCUpSeuriVKsYqkuL7pCh589DFvPKgZQJCq6oBnHLJ2WDdB0dqlXvmelQMs
ZLEenfRIBQ5haMjYeXEnHbqize5DlkGP0ciraJ0gd0B+LQcbf2jQxWKwFK0zdZTZtBfvfRPQqyLn
2V6K9DhHYYwyyIWK5DMy8tipyiF9plkg7K40tPfG75v7sJEQ+HvN8yuJvllgid4zoyg32NDKIbZy
y+tMCyvT6iaYUyuaZ8auFZnmBLHZMOABdeCtIk2U/trsEnAQE0Pjr33RN6oLmG65UxDH0IimEQk7
YNz7eZ5XNknAuib7cnoTJTFhaFpTfMtrfZX0XiQyIh4jQ8ftTs7S2hV6IwunBorvs2sGrty0rIry
Py2xjhn7QFUDNPmN26CnNNilRS+DsqVRwhwi031HbtGgbPDPxoICHccXH1ruq6nDNTVpbSDGhmsk
6r3bYK95oIigrjzoOIAZa6N1njXi2GV9RZ3C4NGaiUE5mDSn7lDKIBTVEXyb1EhTpxOKOGZglEAg
9stQ9/I8KPNVVQpNXXVtVHQuxPhk5YpHTQJ/rVPMLjRY112UQfsvpRS6ZcR6gvGkuJMhfMvefZEF
6lEzCtI4GpKRGFkwNGZXUTk+7gYKzRtQbqb1Z5vLHTKZCtpgLCo3Pz81tgJtm5cQHu1Jpzzkclpu
9CxRDmkDN1bKQDmgMt7ZloLDGJe3krp9jaPKxylzraQZugj5OPpIdJaXanF/V1o9eNcp4fyRD4MU
gUWvRwqk8lYcax2zJdXQ9r0TUqocwoFLiY10UntjBYdrKKKHbpUG/lplxXChrOwu7qJ15Y8/JGdJ
ualEaV3rehW4g6omr7lv4TvaOBpsUy7zV6sp68IpOc3vSG6ZhaP8X+rOazluZFvTrzIPcNADb25R
qCoakRQlyrRuEJQhkHAJJHw+/XzQPvscschhTc/VTHfH7o7QJuHSrPzXb6qM0N1oKhiwMncvRzHy
IH2j+Rp9W5AFaBuBP/PfbZ3yOaWxA5pc3leKExG93Tnbr/msLlRve3eSOrHBqymqczbOSF5Xi7la
SeAZ0ecok7y6pSx03Cq7/+nKAJGYXvNuZ+oQVNhdF++Rjpv5xYqmfo2ltSztoZUuDklAIk86NAq8
mWR48OwsIN86YoDmSxLa9VWrUqi1Y+5F75tIE/1LLGAyB+4s96U/VIdIGPm+n9YV85zm3lTafaw8
y77xVnU5G42173Xf3Ef4/V3hqzLf5mM+WUk/aWtXLUH64FSlWvZu4f3ADNlyULbn2ZVTVbAxVVXe
BXjq3Y+V7d7oyBwSiQfcrhocdTVXltjPUbSd1PooojebycMWJPHd6ruK1aed5UWHuOzaGlY7CVJR
/ewDqo7OPpa5GRXvnDWkUmnH+gIOfPPUrHK5qdPBfGjzfCx3ufbRHfqDssSh6drxb0yit1KltbBF
kxY7SFoKLxZ1Z5GiSwDtUXXOBagKtn520JIc10hdXfhDnq7soI64tju26QBF2mVR4YTFomkp3raV
orFpfSu9MJcmuC7JWvjlhkWfuJVtXSrHXK6sYrI+FK6y/V3Pyf9Cujq7cUtmNlqz9XNqu1+oMT8G
eXavclvsjK5V1/1qWsdqHD4QNQtn2FnpY+fqeyYducNj0otzRvwdNsCEpHm1cW/MK1V6KNRx1cZ9
PpvRLso5Sxq+t+57Jx25Fhv9YHvLXTZM47WUhbzra70QclOE3xzC3t/XA+nT5lw6d0UWNntX1dbe
8gRJm6vKbjaRwK2/jP19k3fFp8lwvrTSdC+cPpS3TjM+GiQ8f1ZeK/ydkbdRLAohkmodxEWU9p8z
2cG8X5Bm9m6mfirhikTrsGccDHipan8OKQxD92jj1axD4bJnDniY5LQOY2YmECFdqaMcbZev7/wU
jfcpstcbPWzJzKgE/0PITNJ2cL3Y68NbDi/ZXs4op6lEPzWUnWI178xyWojN5sTmWOp77w8fwhED
5dL60kys6Z3ZflDp+LE0ioc8R8RZikc7Nz/9Pjb+J9L8DEH9L/T6FOZ+kDX/vIlw34gfSvbyaXjz
//X/Ew6+CfP+57+R5hc4+NVj8z9uHtdfz7Hz7Wf+hYIbwV9Ahrh9ITaDL7MFZf4bBjeiv2BEAM25
4M+UO7+pxf+JgwfWX+AB/CApcbAzAcL/CwcPzL+QH4BfIJMJvH+Cgf/u6P732dqj0UtcFEEuxBqC
5DinPUOBFrnvaKUnta8bZrpcs0smvnvo/aC8yKs0CKH4CDntlaHGW5KXR3ENiJxQZmVFVl0YhhAM
uBRHJvBez8mwn5hrxNNujo8ChaT4MnmGT5khgvlbZeUiOGBQwdERay3B2c8yIV4UdjbSrSTKPh4l
gS+t3TrvfVMsT9Z1p+N1sQg9dFoJVtYH4qgRVXVx47bNY6EhM+/MtBg/Dt6aDMFqiF0pevPT7Hp4
JU0iqq9nw9QKvqGxHnrd2dg8NuXs7GvV51ez7xU/7Flf4kGHXL+wl+yqXdwF2rrfjp83W8savLrr
jj0mauxWJglPTTQ8RI2oK9rHOumWLr9wUyzCGsOSYl9YQXrQuWE92sqK1hivbuzrut5+XNpi+Ab4
hPPtFgPsDXV98c8n6f/ZDNw6Vh8H9evXcPPYns7V/yfbUcBY//tpeCvV/Lg+70TxA/+agw6TaRvg
zLIAYgX9gn9PQfcv38W0kiYQjHum2+aW98cMDPB9ZX7iGgOmwA/9uxPFnGY605/i+/tQp8N/NAuf
AVwA8ybML3I1gLcIyCN8+znAlfpWT0Kb1Im9lOYP37Da9z50QQW/vAUKHuqhftct0Xymm7Fhi/89
97fL+rS/0BmQJuKSOcuK9Seupp1gNW2lfTZ9o/nEicM/5nbT/6s5+qw3+mfP5GSJ+ddloo3VxmtE
Qehu/as/WupRMxpdk2desqIe/2L1rvHRWw11h0n4CNQrPPvBGeYg23XmEIJL1IP7sRpYluKp62ti
jHOTgr3uaIIlTu9HOuYIJeFPjHb2w/z9hnzFfp1UyzLYu15Qw8V1I9I6bszaQj1a6SHJViX1HsjB
XA4BHJqHEsAQ4Ksa8hZ50GRlO2mWUsfeMrrlLgDrreLJyax0A+zHn6YQtUjsWY493tzSeixyXTxE
Y27jGNAXZXY99838MVf51O27XJifh1DIIR7wqpRx4MueTBFnLikdfa+erlIQGswEitmKLVgHBV/Z
jOhlrk5VH3VY5mSSk+jjUw+V1pVCbwJldl36al9PpaN3lqiyy7Vrhdxb7axujTXL+31ReRLbu2zI
3N1/NFVLYm2qfE5Znfu+KQUQZN3N8rrUS1fGxYBLdSzIzisS0xFiSf6Yf690y7ZhezK+2OzYpRjf
JqHGJywR6P7SsQSi8c6Rzn5MDSv2PdUlnQvQJUwRnBlpvw0sTi7IBCIXx96GGxS/5yMtD2VaBuVo
J4AtzZA0aNeCd/Rrp3zvOW1xBxnXxuNcu8aHaBrg4GUcpfBrGFMfXY/jijzuxJK5SVOuxVfPG/Pv
js6CIjb9cZ4vNmvlp3INB3EwOtIjlBG2mHq3k/1h6kO1fSpOMk3Z906M4766zKZapbvZSisq2rSQ
DopVo4sOaYHtTkVny9qwF4AfJ+pa0qcsaXzup75dYquOojHpukFdlXVXgHoH65hSL2bim25kca5L
+MqnIqiM/o3P/xIvdMLYiFZLhjXNw6SeJ73PSR85imoxDraJKZdoz1KlT7RjvxcF6hrTpp0f0Do6
FVFagCUeQLSVbJXD91qC+OUehwQjaufbHnSi4aBclPtwFNkDsERGoiydbGDcqP2cOWVDe94DR/UU
xqYpkVoqhlMwV8fKqrqvTrrlFEa1NA9zyE9FuH2cGdwnQuHtCVBm0k61NrsvOGwnryxrgjBrdOok
dSPDIumzXlzXTcUxcFymqIx7ImPfV6Ke/L0nTN3Eqdb0KQUwdw920NcoEvOlbpMitUpv13EgWGIp
R4CbrCWhLm66HkWWB7B67WduOMdTm8KJpUdq39ViMfN4CCGZ79bCABF+e+puS//zmQQ9n24xfNKN
TOqdNIhwoWgsV1Ve0vLoN0NqNhg5kZaiS6IJ3r7UCSt3e5HhpnaDURpYW39n26b+2B9KbkPRSjCA
JkxjTPJy0Wmsy0AWO6+ncbEbjWX+6eVO+63TQlyHmIJEcek05TnXrOdtsd93stFAcA3FN+tfdJU/
70ROJJgpx8j2AYTdfQYGQmfG2NZMUIl4Kl2xG1q4y2+/gN8b4POXHW3uENy3jTgC6fnzFzA0WdnV
wZDv3WlVFS4k7tYpH9r21kkN1cZmMZdl4gGH7WRQQhOfyjxSMV7C7ruqU62AET8aZVKEvbZiPOuD
NVaRnIJdaWfenTNwUo4byySHaaTwTd/RkLTVrrdTzrJ16WRfpq5hlctNu7h2RFZBQ0vLzVpwtKY7
atepO1Q9u9aVko744uUsQ3ErdaH3gbn6ZmIHYmQxxU8BqWnouJ85tzTy0jUM8PlKB6a4L1Zoz1ad
ArjPVdZeZpkloOwWRU2Txxs84INVH/uocWk/jtHixnk76nOGoy+WOSLwtp7vxvhBXumebBBDrrM0
Unm1t+sp+iUGzNE6bYnrpcjTA/4G55rjr18PexFIjCFK/o0o98fQXtgWbNuvK+iebXYIFM4Csd9F
xm7yBnefr5XXnRlMLyYu7XjITD6xQDR4X0hV18XOfFCpCnB9qZmu+KCt2IxcE0U6P7w9bk966EyX
7Vpo4LcjKs3Z0/qx5kwmS+qQvTUv87sFH87j6BarjMtxHL600WSOiTA8empN2n7UOa6BdI7nHEhj
Gu2nM3ezLRPPZhF3g4sNu/5GgKWd+vxdD7kPSUS11Z65ag2XFSDL7UzHiY7CVL5rCUnayaLUP5cQ
PqnwVP/J9nwM+AZfJM5qZe+kEt2xSbvqzCextjrn9M5guXFveM2w0p0spoblpTMtrnLvLCItj31J
wlBoYdIGtIPzWJyWK8R1FNu6wSFKpHrXWlX9TRtKpLHRRtrfpWtqqb3t0SradXTP3pu5aMMLmqEE
uNDDq4brag0MdXz7pb4ymvi8eG4gJ0JV9IINu3S6cGa8eUtj9S/aQHTXzGHzg2l08h9vA8APPi9n
g0IgZJwmKftDj5/zkhlJZff9J8NUzQWmv/XjSvP5NnSH7Fvua/+yrUd9mHo7/C4a6Z6hhbwyX7fz
IYOIz0UNeXJU0QHH/sz306Rgx6WXaLryYfTr4gg0EMHFzUKdn+Nnbb/zZHTw0NgGmCwTW5zX83Fb
mE5HGidtz0rk9H6HvjaLpDJdosOaUNSfGqce7vBzr8ak8oxxF8FW7PAj56vtZFMvNuF6EwHj2dhJ
J5mrtTuso80u1Toi+FToUXNwaGGBkzzlt4e3B8gJQ/v3GuByEKbs9ny0Z6eSPgwX123FCRI5pMiU
hMZlDmmYAl6eU0xbdlq1wRyzv7io4QaxGRGYzoQHA3fzA0jVqA+BOTuQgKPZns7cXrC9vJOXS3HG
8sQvdeipbQP8jwXYbbNVqHYKEvZHnV7NSq0k17aYWc/pLOwY5+Lwvec2XptM5mxcz9gzVdRiTqmO
SxEWdpzjcF/Eax7175Zi6vFxm7paJUC1RZUYVm7M6DNVe4s5t0CGXjbql7FYENRbw5FLMtjao43K
yWHam6jsq7iPaKB9IhhrWZJxzPMH38xbknq4wvT3DJkqvxHa55AgyGq9Tf1qfhj7wf7h1mH1BLEx
N+OOOp7I2NYG9h9bXBgOlRlVOu5bo2TDzbzwbrUi/TG1p+VXQ/wrJrS0ONxkCoyB8TIVUEDgPXRQ
d5SDHpKhot675ZDCYg2mD33R5f6u0d500cNIpD2bZvXfOB37P0tn6X9ZtL7NvWnmfRAHeqwec3oe
Ml77hq0tyJxBxKmqKwbzEK6EYED8MI5Bmi9fM1G6H3x3JM7h7YH4yszdSLzELW8QD3Yizz90ljme
C1piJCxj/Y1I4Yd6RgMNM++bS/qu9v/FcsXuSpUcbZxX1q7nFxzaiUSMtcbmIvXURwgGbjLi13PI
18g+aOVOlPFr4Bw4gvY/PHhAh5w4pDNbyytrh78xuKAkbFF89vZW/hjeVDPYN/rKSIARyE5sifVR
zeRd2gtyYWuNfi6ryD9YvQc3sM/P5e6+KJeBH7aNlkKAzY0EhudXD+kqRqUdpomaa0HAcCiTtLH0
jwEOFq2x9dIxxHxmhWZm8FtPpjSANeayyJMC/uNkvfSUYUSsGgaYbDRMO9uFkCt3I66RS6K2EAXE
/ssYxj5kiunCKuhEx7XpqoepqOFbhUsa+Me1Mck/DYsc0oWkRAP+Dhd3b2rhPhh04opk0Iv5XZao
QKFiYrx/4emtZ6ZdxRrg5IUJMbQuo4X2be5f8HKFvUu9SHwouwKXELuIGmOHPzd+fuRn1xzkat01
SWeX2ou73OofLA/AKW6qJbybM6P/JLvQhZo71Pckwxbve/hKZpyFBb2yAXaIdWwRgt1XcmrzY2Bo
/dNj9ax2njeXt+5o5N/HylmLvVUuuQPZtaCSRh23IAROC3tj7+nqxppN9jW4UN24o64L0Zdqg7Tr
INI6uprmfP6m6O/SZsLJ+Vs6h4WZCLscAG1yOX83u3QUUNZU+GFdm2WMl76AQjYAlH/A7a7sdosj
oZsTBhbFdteLby3sB4sjaguFdXR8cRMsc2hiTV06pNVD17uTPYGgO9/cEPpssbd2LBmhgGUrvJ8Y
0g54fjf4Fl6aUwo/zR8drF6kUuOuhIPxVaQi/4mYvC53ED39W4Sl7VdvmueZA40cfpnTUrvxCC/1
AoqA92SVYd7Au3Xr99Cg/E/tKKP3yh27j70RzJ/XyCGk2iXvINvhvtQsLNizG2LsaczFxhbNCAC0
S9hGE3z6XQ/XP4sroC7gSiHVlxyiYn8QA/pTFMP4f+8c0YQPReNjpKqL1rhxPXjYsaWpuhIhpXls
6yIqr3x/Nc2LQtbFXRkgsIpd1OSXbiixefLKDavM5jkbH//pumnZqDipQLYzOFKNkzksQLasqAmS
dYKWxM7ox+so11svd4G2onnev329l7N3E4JAR+ccBijonFyvzqULZ6lmQ65bnzXD0e89ttv73kIv
+valXtkStkMXJF/wecywT5aneqpKT4qS5alU4WcRVuVtOJOVkSm4yeBz50yEXz7alrdDfw+ds71B
W89fpTU5Ix3uHgIoUoBdWKvmqsmyikrHP2s6vUECJ4sg+xw1I07X8Pd+S1v+WPhtkRml9IooGVL6
vmiXI++mWULjci5Wax+Iwf2k3awvj80s5muq2v5+LsfuXIbGKzsAyhNe7mYjypnzZBN0pOtpt5gi
WBsLvOleWbPe26XRA9rkw5TurWFs6LN1azad2fBfu7RL6QmCSMQ0t/D8bYeqsqCIqpTE1LK+mmt/
PPRgf5cLBLErXa/dRW4s5Znz0CsnOax/wA8A/9zwxXmIkNjZk0vFkFpsZz7m9BDY+FD+FHHUeWwG
Uav8u3oaI3ITBnFm73tlQDOeeVZugJv4vTP++dGlb0Hwx+Eqg9r9Q6gBAiYveBfKAkrP2Pbt32/P
IM4fL8cZnSl61Jy9wi2z6vlbhg1fi1LjIi4zvxQHS2nzMSvHHoaX0mq9mKJ1CRPfq7ImiZYQHpOV
o0C5n5QDJTJyJcBducpgB2NWPmqOXJi84jcTHUJzW8AbQ7AHlhgu1rsKURV5L4Quvg9SVXxvxolz
ApKF9qZy2KYSEQ7ZV0G1L/czXIwsliQmYtMYdf5XM7A39n64sNPNZtE7rC2Rf1NTpS9xpmX5RUbD
PCasgJEDz2Mo1njGBBoHx6LOrqcARGZPBhkwayTS4crqnBWR6ZhVrMwzVhArnd0FTccMTieAe340
/ZoW+0nY87e58UP6Z+mmR+fxBx4oZ7+LIls+BohV+oNvj3SRjb7yVIwghu1tycoSq3HkTTLxs3AT
0qzdXZPn1XYHYVqgBtXlGGfoJB7gV7Y01pul6HAdHFIaCWNuPLKDDDJucZGFRrpo243VWuohbk3l
GzQx8uGXnCfvg3Ks4olCVsh47rIs+ygKcyiIw0vbp3AVabCr+mpck0o680d/EKVBRlO7dru5t+hS
1zlWhHE95LkD37sWxq7oZ5W9w4vDvK/TqCU/Jx37ixmMEKgCqJDjoCrz6qix5voVCQteqCkX80tD
ywT40l2HIZZUF1dpRxBu7EAWL7EESm16dp3Tdl+WCvcpVp7CjYOy6keMYJf20mmpWThYQYmGO+dI
FduLdH+y6uDSXrrwY46mlHV156z51O7pIfpZkg4tv6UWqXLf0f/R1qWVFb2/G9IstQ+1LfWM54Ys
u705wE7kOQmg3klciNH5Zd30ba6ruoGTDUGPjJ4x+LoI+AxxJYyIPZ8SnD4+vElvZ5mNez85CnKS
PxvLd5GpFEKbYS0/zHzxfmQRsyluXSN6ojjziDqBsy2PIhwDcVHB0OyuBDCPEfsyJBBa6wUaNejD
O+LX8mkHAZNKXzUpjPlGu+vfk90v161nNuImFw58SBh/xZchbNwflk6R4RSdwUok/IU2X9RJNV7Y
ovOGA5IDVyeBgcYEUoWns/2yTsa+89TqJGghoDjD2cZ5iHan1LA8LcPbeRlRPomq8slLorJpHriT
Sia2yKtqZxl6cS4tc3DFtSpAzglmHbJ/fuCw0H7SkuBIH2KSd7IarQX0PDTufiJUAzzSDdZa71r6
rJh8mWtx2WeErZeyP7fdvrYKOnADwFTB8dzfAsg/Ft6sgiYdrhs0RQVFty4PPIRd7nKUg6Sz59Es
CDp/uTfryctjVwLUv70Qv1JaREheo98QJxXGSYcgGPDbMCCKJ43wmitvktZNlmoXQUz+7e0rvdxW
OdQFDr6zFDE0A7c//+NRh3bos2BxwwTS53bwmJpub4k5+2l4mnylFg7ytOJu9PZVXz4fVSjqPosG
EHyaU5sN2fXSNccAS90whYhjqhXoYJH3OjTLM6/y5RbOpbbSyY1C2Bunbbt1cSqzmwCsbG3Km9LP
lsRuQHuGwYH5iYEsHzD3x699UZ3ZTV95SIcaySVqjA7rC4NQSMiZVSiTV+vP8Iwlyhadu+FnzQs9
h068BMMhFVIhYrBBkQg69/wzes2UmaM7RIkxVNn0d7sKMxmngWysiMjQX4EqXHEUTeDrneKcnFBW
pPOe+x6w9NatoXZOi7MTDt/YXl6WeaPOnDteeRlbTosX0kDFb/bU/iCQknUE6mwyl8V8Y1ulvmgq
Y0jcqDvXX3tlSLvIokOS1+DsQMN7/i7ywhuKSbtpEpCCGdsGlHHUBzLuOvQEzWBPe/5gcM4M6Zdr
hoWAdhO4Ey6Hsd7JlF0dv9Ir2ZeJQ78rw9/WBs+u1triPG24C6ItQ17S7rVYZe3BvA+UKdozY/21
l8zxhx4To4G4te3P/5jMNAtqrGTMNDGLrn5qAFP+NtcV3kNNo/D+7Sn8ylumEY4pmBdxvmMiP7+W
AvZz/VKGSS5huh0IUunWOGexLg6Wu1Q8dW5+9oa0O1MUv3Jd4GXWKrLRWDvCbSb88Yxt5rndstph
oqJC7gffLJ4kR58GFCjjG2fzcBSk2v/zw97GmOQMu7XHcZQ6Occufmr4Hf1TNk0SjI/ByrCl1mrk
HsOb4YwPyitrFk8I2EbJ6iCzP7lYYwZG3zJR9gXA+j5szBDuiRuE+wnX95/rOriXjjcHm3enMsT+
7Q/7yiDC5Cm0TJZmXvLm4fDnCw7KKbcgYOTk6IXZR7I0x0vQffPGqJAMvH2pV74lx3T2ORctMebu
J5cqw7CE/wRbx9KrtN45bmvs0yrkHFkDJDf72iwDaPv9ufDql49o83i/Uzj4N3vD80fskIBgWkib
1uqd4CkwO/nFDMPiEvmvd/H2I75cmJ9f6uQRnRlLhNmmZyrQV9m7qi4wp/QgX52ZFtvveQ4Q2DSV
tgwwhh+r0EnPEZhytM1iJYW3yZt3YRj2dw0dr3dGoyG3QTI7vP1cJ84IGwYM5xZyn4nXEiaIp4yR
kZNWYauy2kdTB1ddFnWEJKljo2n3AZ79t6lQ80fs5aPlEGL3cY+7RvuF5po6pjR+EKsallEcGjCj
HMJY0XhxPacyadequEQMRfv27Tv+bdJ5+oqgUeM04noQE0/dzjnyQLoPUZLkkxIN9NKs+pTPSPnu
OnA2mrPpOAkEmW407Gcqy6cxqIcgMVSNDcUUVU15zOw8+GpC4BmSQRYzsG8ng2+qaul3OCWa4al2
8m+m3Xf3C1yhIlZlU88HSELTp1qTP5DUtRui3XC92gY/jFa8lGysGM5sRq8McEBsYHMGHwz0U2s4
K6gdzkK52LvL5iFq1+HtEpaPaeraD2+/VeuVAQ5OwE5A1Cl81tP6qhjXoA6MMts7AMaHGf3VoXSm
8P0QFs4tWLZ+L81u/jByZLp1JTSW0hPpFvTRkjZTWg2OKk0N5zUNaOa8fW8vlxegTgiJrNcWFMFT
8w7dolNsheCDW6o5qrzWh6hFXKumQt9ZA5Wn8HR+Zpj9Jh2eDDM3sjaKRET5Bxny+eISimklXCwy
Emta0XhEyPtuhFnpLmmbGfVl2Vidu3Mw03AOVbmSouRlWf+TFO0uukmnfql2KpqBUNIVVUgMnS34
GlqOqI/16GfR8e139LJs4XDF0rGBmCaEFfvkbgMry0YJxoFuiRCwYa0rFLZ4IybmlIrwynNwF7Wa
0en3bhMVt5wNo19v38IrI4hbAFeEi80/v0fYHzv6Zr5dhlYGZ1Pn9UE1xvQLLa3+8vZVXlkgMbyF
lYrvpg3L+2SB7JAvuoNO873MdIWkd7aMvcagNgmCcTAoHDjtv33Fl1Njo7hhHA6UBjcH96Hn77Ze
W1t2Snh7c1xlxsm5rR48HXQ3MKTTA0YQ1vscdtCR8DPcggDcFD6uHqL3vgzUxznPzHeDFuVRWPSx
3r63F5+dIAvgTCiSNDNdDCSf31pXjObUKd/b44kEdDRS+3/VDfKpvdk7nXWUS4eTAoVG9rSgCk8T
u/bhr7x9Ey/mJzcBVdgO8a60iZU/KSHXbDDqWk54uSzNDA2u1pfQqTf/Y4PYk2ktr7JiKvZvX9R5
5dGxp2DzgsYArHrKzhnsbMb1oUj3Y+/24Giuq7sDdWujYwwZSrmPGr9wDlmVOh/sMs1/wbbsf/h5
PX+f+7QFbXPC7mlddMfy7hjkB4owBPDaJP6PtjRbE26bRq6yDNX8FMxQ5FnvKxUesiKd7ufJVfcU
sQKqOKHoKC1rmM07vCZC7PkX5MzV4izfPb+Q5r4fMut9hb9asNPmnOnLyS0Ce+dmqxdbpe/hq8Z9
5u+plCfvqgpS55/FELPNU1NgfETDGSyUkvT0G7nG1LWOwsAwKNqkWWt1N+DZcsBqhHDdIT9woo7O
DYwXKwIXBXsmggEq3ba7PB+da794ayfbHvfNvL+QoMaIF5cAXsnbY+H3CHu2Vm8Vk+1HnBX5mz3s
+YXG2UeMbWmeLnSsm5G+y87AcufoFgrH+rDpkiLqUYnmCkGBNxIMmC/W57dv4pVZwNYJjc1hBrAI
njwsFDGnCwNX7ZVlCgAfse5ZD7DhXHsH+avbXUApzs/52b84YjDzcIEPwQxY+ukfPH9yC54QpM2l
3y9N71w2GjFKbRri0s/Tap8jXziuqn9UTW+esZJ8+bgbrwzCBl1ILHBOt8fc6OxmLK1+D/07+tum
m7QrcTFw4jUqap2kvU3AklUY7pl9+cX6zwNvA4oFmb+iU1RAadwiiCyFio2R1O2CEetxckrzchpq
63qui/H725/1JVtyuyD1B6+XvD0qkOdvWLlGOtQa308RleaaqKL2krQuCEWHNBE+BRkqDL9QhP8h
Se6ImAgGYs/mhe68sJV51iFxW9Kfj3Xuh2QhgE38bT1/+zB/bLPSCPKFPaXfG+tKXG+iUuV0O5jI
Y5Y4hUGmW64VDBoUyB6y/BzXmZ3X1Fjdy7r7bXpPspKp8G+5wn/OKfdoVPo5RqWd+pTUfmXErJxW
e8Qbi262bej8l67gE11B9i7uZirFb4YL1Z8S2zbAniplxioDzU26xaQcLqVw9bt+1MXfxggTI55F
ME1JmEIPLO15xQ7ENbmpahT+XT5W6QPDxvnqOEs54NCHa4tplEsbV72eLNoDlvTwXza7y15CMTy2
WZd/RXHh3eq5XtfEon11EWlzMwnr4GvukWQ4aeJ1lVx+pgqMcD9D5T3a9CYaEcMbputXlF0kHlSE
E0VQCZyCGjHn8gLv3rW7pDrODpboF4JDOR58amYL/B8RkHYuUBVADpqcYZOGT2NwQUPXDGGQ1OvT
GinV7d1OQJ97exBuY+z0m/scAVjAwQbh7Dz/5m1GN2kWrUTMuU4XkJZQTrqFvvBA68/sq2ADLy8G
wgdQz/GThph5WmGh9S+8zK6xHzPD4etkuM3fVdhYFs2FjStnzEbwnSNqijZoEcvfVEeO/bHpjWo9
UBqZPwqvR4UJaU6a5JpP6smyh9RIQpPQ2OsxzYZPJYBqcKk2buJVZZiL/Q7XpRoyuSqw3IF5Pj2g
0pZWovzVd5MC4Sob5VA2H4vKdPD97WAoEfzKsTSZYOR9inqS9JBi4an4XrVQ3veL52O2kkL4UUln
Osh0xgD1zjT27bibTARYOwzYUKfS3IMA5c6jh7WNylV3wYE3uluasvtZiQbnuNIesZKtoDveW+tq
BviJkaOIhbUL/dCLRuOjZCUw90GWy3f0OTPYfXjddFdBp+thhzVHg1iecefh1l7Lb6UxwDIbB1+i
I8KOyd95sx9cRBKzxUO50IlmzfEyytqcIIwGlqG7U/Rb52TF3MBP/Jpz4SEdazY3rbsAcLiZmwtR
4w5GUvZg/RRB3tVf3WxyvGQZTGBh4GTz0p/8EVLP4hUtAniaQXFp5MZPypnW3mMFl91M1RB+mQeQ
Kn6nJdxb/Jmls3Nh4YxIg701vV+zrrVgKJXB5qUTDX/Dv3cnejiO+NXbZRd+XMp0WI75WvQ+VJ45
HeJqVHjkavpg3hUeT2m0w++iyg4q79MyHjMMdB4Y2n15p6Zhvq+ywKr2a4q8IRmKSNMkXFqkzYWY
p2TFjGu+iays/Lw4mXCPUBVaL/ENf02CWeHoQg3Yz0iL3UntbKzVUeoRSCuOkWdge7Gaa1/g1VFj
Ipe2KxFfPX95RxXRijpGbanR1ln1WCa1cNUTPcciPCDDxNlCVp73KMolWkC+LVqcKQEctxn5DR/6
zjS/Kkgc5DMhsBbwjiLx1TPk/+LsvHYlt7E1/EQClMNtSaqdOwe3b4Rpt1s5i0pPfz7uc9OlEkrY
hjHwYMZuFilycXGtP2RxYM19/yXXZshFWi74UX1Er8mH87a8A94S/7RhT0g5waikANOP8a/YGTOP
VhXwqxNSBKl3Mm1tqD/2cdEVHw1hr/rJykaw1EOXG0FWTMtfSIa8TVRZJo2v9qfQW4DFkGPrl2HH
aDtuAr0XIRXG6dPkRXh5R9UvF8LdR2oIRxijnVwGICgq/5B6TXnZXg4XW221FIkhwirC5PVEl0OK
1yltTv0hFyGgmvYM37N4qECsvcnvE712jLUQb6fgRqWW994mwmaig0ST5Miq6AVljMxDxyJVouW5
TZ33wBB/3w7oV9WF1/HAu9JEIciRz1zOVW3mvFvcMvLX3DDo17XUFime2A7Ygr702gDC1iDWU5rU
CAfRQPWkxq2l/qCeaqUnMJaLtP7trPa0dJmY3iHBMel3rpl3k31a6xbHvIOfLJf/z0tI/mQT8xBL
1uyB72zuhWhdNIGaiuLjSmd/tsFBf+aqn0+tQFmXnzYGsecg8pYZj3q2NC9xSsfi9m/YvvlefwLg
MJBTzitn5HLVEvTgQVdMil9O9nQ/1gnyKkmrn0m/kIhPG/3BaSh/dJqdPRdw4YLbw7/meldLQBlO
Mr6onG6NKJyEQKs7A3KmVDrQuFqrFocBxfylwz57WbTC6MFnZ/WPZNG6T4m5pmcdIMkvNRcdFElD
3FmJ5oEtHqmNZx6O1bd/4DYpf10fiv4O1RdaOa48YX/khmpsaUNG14EL0nNDM49y34u1xG/jRNwp
Lemr1pdHeL3tsZWDgmJGBQNINVXZzdEp0r5r+wjQwGAv1veoAffoYA4f6A2yRYtqr6gZoS+bKeOR
m8Q2LXodWabAPEF0gMybZ1+LfnPntEUS5JpWnZwMSUOvjFCBozFwf3tld4aCWEkPGJceAsTW4k9B
KadaTFa2ywbL8Z0JB41sBsgUTHVXHu2znaPGYJQfTfR2+Psmx281mZMWGRJ/GGi7IPhr2WEFr0MF
Ss3CQi9iVN8iLzpPpoBoCF3QA+NSRQc/ZG/WOi0dOmbMnpr75X7yENzTEmrtviSEx76nzZo4RUnk
PPWuVd69fYmliw79XtTHMcG+HKzuHdSNRBmTXglUBXLeCHBno3SWCF0F6ba3DydDGWcZCjUPvMvh
xlqnX9RNkd+CE/Yjpaj/KtWIY9Llw/f/MBRNFsDQLCRNm8uhum4QsRcNka8gy+QXplPeI/xmBtFs
lOf/MJQEGYKSAGBpb67sqJ8QtpuNyI9nkOwnsRoI/GYYgiiZfVTe2dsdSMRTlLLJD6iVX06LDtYA
t0WNfJNMUwSVN6noQc26ZN665TD+h83IjUkNhYoC5GLzcrjcaPlgkzRQKfTsJbFxrqgLUZHE4rd2
sIx797Ou4d8Mp81BIn1bXUx1aEaiTyM/M0f0sbgPh2+RZSufjUarfq9R3vY4s7bmO6mHoJ4Vo7I+
Kwsqdn6OHPE/InXgV+hNPM+njmSi8BcbnIpYk/HX7Q+++0tJIF4br0T9LQvZ6qIlcXTSTK8oUSBw
CrecUS1ohjBrHfMTOBOhgaRMECFr1WQJ4H2loSK0kUZZL95Z6bwitUGq44Nhb8K2j9ESR8L2CNuy
c3dzrPmLVJWi7Wud5Y+7Ke6NRa0WCyJA7Chhj/Lks0n75dTBIgvBsZoBvCvjBHKvt3j705S7vVDb
Zy2XBTAwXrYceIr53uZkxGk5eWamKn7Vl+LcCWVE8o1rMZrndzWaZgcXxu5wUhoGpo0EDW1CeIdU
yup6hE6aoY+6Ba8vy2WK1BfTnTar4e3JXVWpXmcnB3JQrHJJ/y4PR7nSrJzUEojngMxFB9A9rD0b
S+OZOnNr5Lx/tcUSX9axaL7Hjlc9JP1oP3Tj6hx0sOUx3ORImBGCJvl/8whrE+xQS0LNFCyfb4z6
+jhGc3TmIdUfLO/ObkKZirhN6sxB3brmkfvAJor0BIIgAPZ8TWJkiifvkU5E45fLKs4DP/q0DKt2
TjVx5PMuv952ktCniXvcVbCoNrkwmtPCNVApDYC2audyxYuFKhFs/S4xKT1ZiLNayVEfdCfe0vfC
d0bGdgbeDDpoQKpV0dFm1yInTAc7D4qmcMJoOo5/OxkIMkm0gdGI57Rs+aEdQdzjJCYBVfU19VEj
sr+ZVDUfO1NNQt3L52dzRs5ywO4vRv6Sx/cQo8R3e1vvzNjERt0kupFYInFyuavTHvQrpoVxkK6T
djfUJJS2Exc/BYnaUcSXJ2TzSU1VCka9NlKvaCDp7C2OKEgmVb2ooSsv1AdtZbirXk3Syr79q8gH
T16slf5g1FH8YHbNjFS5Ff1PtJryfh5i+Hq3F2AnilBh4Rq3QQDANd5csRDHQKuB+QsUL/1toEJO
oyhxQ7scs7va6+f/sN6gpFUaCRT2rxJqXPaqYmr0NJhRlM5gAjcN8RnhXx+J4KPWxd7cUGEBdGbR
0AUhfPlxq75BvbISDFb3Ki/X2Xv2gHY81BWYFb8zhiNF+r3nG5ARoFBISdDO3eZhAC2U0qrRDZgM
9BXGAX1Hp9fVILKiu7VT3pddZgdONhUPMQkIOpuq/r7vpARpOraPmWEMILeaKGwn88ft77y30XnH
UNkH8SfRWpdrkS1Gs4AqT4NaRVk1W+3vXatjAkO19OATyyOz3eZg/cjWbIcGwraUrAAfWB3qnAGN
wvd2MpQ/B9AwFBTq4ZmSn/3RcgZQ545SfHjzFGHfUFHyZKoIwOlyiuDuzCiKqjhA6LWFp4CyTt2n
dVAaNAf+w1D0a0AH0PBkVS+HGhLhiaFp46Aeq/XOGsv6yU4sEkWIzuHtoXZuO3C6NN/pcppSVu5y
qCUCRljKWbkojr0YSWy8AL1P3v40Ql8GnKfsP1GW20yIYmNStBRoaSuO8RQ2nfDaMJuakp2JcOvt
Ke2cS46l7BPTUKSwublm8CFCZDklc1G01Xr2ypEbDdJoekpbb+yCSDGHg92/NyI5A05/nGyiz2Z6
kDVLvTII83SLkd9uwNjgW/I7oUH9lMney9snyKPP4w7lg1FxvPxmXayuY+vg2NG3rRIMLRZFxKGB
vlnifs17Nz1Y0J3DTVcIc0iwGhANzE3muSIsGwGUjwPo7GaQR1Rg7AU4nRYjEnh7artDAYaQ2FbU
QbcbpWqNyB1NmwJZ26wBqg2dDzbe+hhxOb39kLFHaEpB5JNWLPJk/JHPOwiwKFNlFIEwMFSII6Hc
qwjYnJNYNw56zTuzkkKHAEzh7KN2thmqTfHQgDlTBMvU9u8NMCyPY+JOz9kKoODNCyj1d3jUouzE
3bSJUihGlR2AO9yekwZadC5VBin9V+0pH8f5YAnl797EYvj/FHiknwv/ZXMDGqNwgRGhEZVbavvN
HIz2iTbKUYiSf8rVKIC4qWqDj7jqmKdtKlQ97fKgj+rybsnc5OS2jnOe0PsO3FqnXNdpq5/nc4kM
onPEvdw53K48awg5sPchilzuk5bP2XgoYaGin0x3nbp+FFFafmnFPDzUcxYd7JUrZRNeQvjModnD
cDz4TJnn/bEvESErCkNrsyAvO5ILe6DZAo08moI58sqXgXrivTJUTijMtH0PfqX63NP9eI4rE50w
euTG/0xrSv+5va92PjXVPMzFdYOi3tXtp1W6h/lDnQVrOqoASZXuq5Xk5YGX+M7l/v88HIAKLoFm
E2mihSRKzBqqdhGC5aj/oPVx1nmURKdmzfGhmhz7yZ7IaNzZoaF1e447x5Q6GsEAWySpibxZ+WwF
AIcyZRGgyJ79WzlK/BxPrf2YutX32yPtzdMEkyeTGI2+1ObC0AWeK3zoPPCqzn7kXSINUjQ1pGZv
hFMrxHMEeeSOJMC8vz3yzm6WbTEe9ODcAaLINfhjd4k+URv0XYoAkcH094DEfzgBfZe+Em1/L6CZ
HgSkvalScaa8wwwQx5T//x8DIn1mt+uUFkEO1O+MIMN4og+KzFpSANrKWvdjNK54SJhx/fE/TBWt
DinAi4qutbkmeeykXYYyZ2COKOmA8J++9u7y96LO851beUcqoHu7R1KseNCwh6yriS4olpjoZQQI
oVR/zZ0V+5Sbwa8mw5Hm2N5HpOkGbJKrC4ja5j5pqm7xqlUtkIWt7AcM47T/VUNRfhg1jbKFXXgH
5Lzrw0+VDfkEjaIlUWlLmkqhXPdjjm2anYLib5AbeIepgXlw+K8X8HKUzeEvS0SM6sLDnE0vNFSj
KmprWjV8mOFVh2/dGiROpLvcKHwocMeXm1JTOsTpirUC5Z84n+Gg/62stX2PHoX1VFSjfnAGrm8w
hqMLQYZtS0H1zXDmBFMzV6GqI69bnGseqbj+6XbzTp3XzjcHhd6phX9K4MwxjXSny9Pu4Cdcbxl+
gkdtAHaLzsHfRJwmWrNBdZoqsAUmAlAPzeYLfX3s6HE8RLyUB9Obo6lUj6cEyn9UOfblGo+VSZ8F
m5pApZuGwkeqIS+ceDSgzPjp9ufc2zkMZpHwQ99xt6So3mw66juALRK4hvSZ6Ve86KyhOBVI4xx0
2vcOAyIM8jFD252H0+W8cIwb3NibqmAy1+QT/SA8EuM5PUoD5Ae5zHrkjGQeR/Sibbc5DTlwDswV
+ypI296kNmXjQQ3+hfb0qgeZMXvnZdGLENbGcudiuxGmsNj/vb2u17GbW4A+HpBxCpVkP5dTVZ0c
aWNXL4OxHmHLT7ykKlRfHxwc6X0kNZcHNv0SINYwHhRh97YrUFc8YCgfSe3My5HbFXw6THLcpnIX
UZhs+V1Y+ohraZrZPr6FR9ANuRm3qw1/kI4TWaYkrl6OlxWQYmJ0sNms6y98utAwqsEk4Zc3OGg8
0aNEVyR5I70OVwbSWRroBCCEDrdnso55BRdYRgUeeClANaRTeQZiyiyt/EUILb/LUy/9pmEz9/b6
r6MhnMXbBxaCLMdezrdKm4EW0VIFSiMS31Bwk1sSww6GZfGCorJq37az5cft7bRT5OcyptMuVT3g
pWz73Ri5NfboWXVAcRYnVVTbCtNPC9v4mxARDyG+wXb1gJupOZw6J5qlgNaIR+86zsbPpken43z7
F+0EDuAg8NsRwAWmskXNVCSBIlO1OkDPWTu1ubM+Is8b+SWAv9+3h9qdPPhqS8rR47qpbraY1cS9
ZfYZ8MDcnoImk86WCTY5zYlMlgvVSsfnekrW7+i/kIXxYBw/LlYs7loz8w5i8+vW2ux32dth46H7
jx7/5vsvqH1RRiuzoHQSzP+GtfwBD6N+N2tReu9G80TW7ZYPVuPiwYtZ77lDT+vgR+wEUvnCgZ5E
kUvmTZd7EOKTsSoKvwG0wHSKi9E4UWY4yHf3ZorNNwNJv0Euh83zjWhZKlHOMz8m+VNf2sSaXkx3
8awTUiGsM3kyhjgWiWj3rNhp8g0v6Q4fSWoHR5KbO2kArWZAp3LhJWn5csJzpgAJrOM8WLW+eRST
7t7nWjk9VvVCscqIjMd6GAv0V0zxFWjgchBurjc7as80hGmIkAJQzrkcfkmxFG1GzfPXpex9vYwp
/hvY+I1C6YLbm/06nDIUT0+OulTvcTZ3P6IuzZxC7PU7O/f8CTT2t7HBfjtqwSQjDWB9N2dbPRS8
vb4zqefolLYpHkkez+bOHOpOmx2aLn6lDfp9j59CgI169QLjYQINWRPaVlv/bHnI6kxu/aTNGK/c
nvnVN2ZhbdlW4+YEDLLVGYOc3GPZhe/qoqXAyhCkS2B2pTUocnVUnBPm79YnqOrpQKG+m6uQ8mvx
cPs3XK0+v0Gq24OjsgBtbKmQaI2BEQTb46+gcB/zZajvHLPNYDgqzsdJFN7JQ0Xv4KBd3divg9KX
RdDNNaAbXO6uXoMjNDbN5JtK3ZwsOxH3UWOKsF/K70ocjXe353hdJpHjedQlTdQVLNpLl+PNeT8a
9oLJmFKU3re6sJvHzkv6x2ZdF8Q4xXo/ePb0SMLgfOhEFn3MYNTci8ETzygCGX+38bAcyWJe5Uuy
ngiwjha9zFu2oEjCSV4bmH76Ra2456pukHGNq8FH0R5NHy+ffNTlLV8fe/NgOa7OthwZ/vNrfYZk
fbPzrRU5JAFCAJy0F4dt13aBnRgZ1vR4hd1e+d1JygItiRm5/baCUNIhNvsoGn0HOPS7FFTACRqb
dt+VWXOePE/B8bTFZp5u70FOvDuyFD+QxWFyls0kPZyisGlgkq41mlxJc6u9YGVQ/Vz0tb6rNbf7
mCiY3KOWpRoHWf/eAstv62JgjXGPtblG9L4ZOrtmbPIXENB1ahj/iCWje12bXn7U6ds5wfKCQNQP
1jTgxE2ojpFXrrBgHH23bHBlGROAmOhuQ8ac+umuNsr2I74cXfHWsM1bmBaGtP2iTU+54vJMQVtB
2W7ORx+A/noXGZN9r1cz/lrZmoYQ0BJfKbHMe/N+0rn/Ze8aZgi2LZeDNkKQJtsoqvZ5l/k5ShMB
rtDGqbUi5I7TMfplOFP8MKzZkUrzzjfVZUFDIk54pG7jJC1ybURrHi3XSkWsF37GexfVlH+1RtMP
tu5OdKSWK8mLwD0o28if8kcVLIchNJDtIqZl9qgTjCJxgr5r+udCGOYLnsDd19urureDYJhJBgyQ
cDKfywF1PXajum9HP3ISM4yzpXgoDK8EhF7BMuwi04f7Ur31Hc7+eUU7UAIjQmxjMvHYRZufT5nV
yXyORh3ryqaPnxTdSM6357f37ejEavC0Lfyztk0+leW0OYij37WivEuzTn1xp670ETWLftwe6nWt
LpJlOS2PtziVWlql26r00Fs5V3c8+kqmifcoemegZrlToHVNGrpNqUGt4byYmrBPLUTcHx7+Pp+w
vcQ6O4sz8U6D1uUCO8dUN2ijufhgIK5n+dWkJs7jUPQOeklFZP7lkZK/4DUd/93yYpz9fqDLgC7q
gE737Tnt7Ef4dzBOSUh5e27DmZb3jZqMOHu5IjOfhTH0d7035mGvef0TsPCjrv2VFwHdL96bVL9A
dnPSt1hLW1vi1WhJOTvQFO6pjwcn+ZeiWWGdsGOf4sd1mPIfDiu53iMYX5YfM6yOpoDi6az7AkvT
D+ixlN7J0qtSp8hpDAtqffMc3UdYaKon9ObHz8WoTQdZ895KEREpDXB+icTbwO95BVxUZfZ5sDk5
t3ga/+qE1Q7v8VFK4pONNYxzcMXKOLvZcHJfU6PnrUjOLn/TH9FCE27SIYE4+1azNB9jz/s56LV+
sK33BsHtgIo88hAOtZbLQZBiSrWh10kZkkKg8WjaYddUeXh7o+3EIaqe4NtAMkgFsk2atjaNm6qD
Qi6qjes9n3R8MHEcIhuOF0zda08K0B+JSewEB4MGDuVAtH6BbGwGzdB59MqVPCzvuur3uKzJeo4U
eI95hpLKwVHamyEgOoeERINAvcWYq+PaG1lMxt80aYFM5mI2Hwf0+b93BmDNTM26s9vF9sfb67qT
C1FPBtNOQxnziq3oL0KYmNFBJ/HnWh0G7L9t6XWji3AUU6mDpbXyZ9XM05dimJSDb7q3vKD4gC9K
URf6jZc7B7ReqiHqM/myKxiKblHjO3oe/Xoq8kaZDi6VvX3KBmWqfM5rekalejOYpWT2naqyf/DN
dR1nIvuo4rg3KfR1sQTDlJRjtzkOq+e1nUU/3m/GejnbcdM/jXNjPBZp7BxxoPfGwuGKrhQYNXoC
8uP+cb5nbmd1EcCcBTWuwEpm0p1eU7vnLO/6g/RqdyxpKYJEGrrFW73iCgMscI2eDLxKehexPfyF
Tu8jhsnZwUnY+VI8xwjadG8l9nJz7MS0Tm3DU9s31NW76xszesKWojnYDzsBmQKiS8hCR5ETIH/F
H4tnmNVglMvE7msTOhlTo6HWbuJoikNGUrePS2HbB8n/de0OqzjwwGSoiNpRC99cApROWq4kd/TV
pUmVkNOt/gtlynxBoXL5PWQR+Aot6xtQFt5cqkGe4gCrtkqvw4arh+Lgftj5pvL1C9FERlYSy8sl
SMoYoFWVEbopo5wy3NzBBoj6btKd5GDqO0OB3OLm49FFYdzefNNsmvWMOgc0Xr2276x+sL8im29A
lcuLg6F2QppFlc6Udi66hDddzgoNgkl0whx9IPzm2RPlr0GzpneKo8/vrTVX710o8T5qlsaH27F0
b47ctyCxbfiijH05cDqwjJHBHC1rSd7FqGiRTqR4OJ3U0lje2uWkLsN7BuQ3zTj07zfBE8nd1ECr
avIrp8+/5hk8WVUxrGdgutnD7XntnBRpKkTSSlkGfNpmKLO17EYd0eddc2V6t/Safn5Fj/bs8MDo
piNc2s5NyHgImxHYiKBbSY3c0/GY0SzBvSDGc0yF7IRqy1dbS4x7p/DmB2xR2/PtOcqTt0mVCGt8
O9IlgFxb4KmNX1NfYOvlL5aZlycsaOz+ZC6e/S5eYb6camMsvxf8uzbuhm39RUfq78jdbWf/UG0D
OsJJkWZbm3AuvEiDusc6x1Ze/pOYSv5pUb3lxcax8yhx31tjCcaDMijJrNuHpN1ZqA6bqDJH7qI/
CGO2QihS40vmVEsA2Yk3CeiVg8C+t8h/DrrZSIOWaWts8wBq7AqZlNVZHoo1hmWc5M4p8rL0Ccr6
LxTlpHnPf7nBaITSb6VzjTPk1VM2V60+kaOLHCuhetKaszHXCsYiVX+wm/a+JG6jdCV4NXO1bL5k
Z8YxtSRWd07G5V6reHcVsFAg8dvawVBXwoW8iEBK8/iSQBz6H5uoU+tx1Q2zKXxntPtw7ZrsaVUw
Quy0JP+7dox+PHlZ235qhe5bmbgXTYmYU2l2KRwGPI5k8k4Gvdq/+horAN7cwvpfItSjirb8uNsT
BhVPMo4kn9Pe3H0u+u42MG5syZdK+eXMCc5fVa62n3rMw3BISbXPt4/0zkeALUHI4kOwNNs0Asx4
NeQZxwlmGrr8btG/lNSUz04Xr9//w1BwmyQ0iZbM1oXEmKj3ddgF+nnWKZ9w9gQHlS8lcasdjYOH
5M71xuUCcp9VJEHaPrlpF7RlZS3CR89JEu5oOPac8y+iypRzjHnMfQOY8tThZxjenuVOXsbIZGW8
KIFPbuE7+tJT8MZe2i8MW7mP8grHYAgEB0HiutMGKIKagoR70Nkm17y8RtuGl8ZqsqGVUi8f7S7/
4DjtFE5urIQ4BkWfphGFrlmF7xQ3ZnVSnMo7uPF2tw6q/YRh+rpUUC9/grcYZs9CcBuonFozds1A
cXnightcgtuLujuUrPHj2wCBW93Mto9VaFKZyy71FvceI7I8wDcBHwrdfDM4QS4sbXpYRKSfMBAv
Z+WqcZGsNAV9r3GiMB0pFw2JHt/FCSYcA+9nrNfqIyrNNS/zdVSA0RhwUG3aPqKxzVTLpDIQmxEx
zmKlk4dxilyIW2v6Pc1jZzmjtNOecbOS0kU1mvz4YI/PkVpMZ0PPprtRQZg4cGKRhAU4jqACXXAk
oSvnvolOMjGXHSf+xsG6XJu2c+MsLjROFeIz70W6ZFwTNZZSq5N9bgrXC2w6jfe3v/3OfUiXjwcV
GRznaYsWMdFJAErFNsM/eHyAb9L9yLN1eVHXNbsbRZlbJz0S0XPWISOArZduHGy+vVlzyiRqHeOQ
K6zhnA2UdRKyHkOZ3buid+enLuaNh3kk7t1KYvirrhQHmJy9MCL3AUoF1KTYi5dLnQ56r9eU5zGR
rd2XWJlUlG9wvr69tnvnip471SIZSahPXo4ym3oz4egoQK0jkqY1VfVPW/b/Rlk7HDwkXytc272D
fBQeiNRtpATj5VACFbYYYp7wmz5y8beelPfYt/9l20P1Tlfiit6lqQdqrCx+BNDycUQ7Hxne1nyu
MNP+8R/mLTGCslBG/2WTetR4oI25Lq8HKxrOxqD8HAtz/EIDpD7oRexsHq4gCzEUKq2AkDdHpupz
ndw8Gvzcq/Fj7FEBfaj0DMO4NPfW92lXGx+HqD4Ck+18WImipwYoLV0Z+XK118wTY73i/zZTnvtb
i1r3NFuD/X4u50P2+94UDbS8JQYA8OEWs59kCdxaJLH8VajmuWmS+StiJhQm9MkWkuTqBE5b9REy
UP2Aoccauec8ddoH8OfVHUY/y3xyqywzw9EU3oOX0oEKcPJVwslClPbtWx54HcmgxNbzcpez+aOi
0RQaXtqTh+BoQhG28JI0KLIoe7bH7ogbtfcRTOIFVa7XJv3mDM/KUgulRUFsbSHNpXMT/Uywj3yy
ndo52GY74UK+cWVGwKa+UvTt0lQpY4aja8KKIXBWhlo06F9uH5vtl+aWp7hDaspzE36NsdlViz7M
Ko+PMgQFnSDwnay+9EO6r1odx7Vh1v8qMuOoPbtNiRmUK5FXLpJNNNn0zaAg5aNmbOc6VFw6Enrd
WGHOsT7DAdW/Je1kHWyQnUkyniygS4a8uqX+C2Hy1omRz6uqeL1rbAOtV3sRoZH1w4MTjTai5uUR
7+Wq6CVnKat4su0FxWfL7lEoSNJmQxlbGZTBCTnZ0+/FbAsrcPJJybEFrPLHBbwF1rrGOBRfXSep
2nv87uy/+tyc3gphlr+HBwHqSchEsLE2q96rpV0tdtqFjuIl39q1x+kK19NgSPs17Or5SD1se1YY
T0pn6zRJ6DDCK708lgBMKiVzgLDoTZ19aluMoDAd855xGjti2F09BhmLJydvECnQg1uI3HF/hIC0
SZzJENkUIttr3OPGVDw0/LMwe4kIo1UOYdGmynkYMg0fhrgIjEJrPyP7Bt4mcygf15W9nFtbn2ic
g7oO7KUrz6o+WG5w+8Bdpfnyp9IKo2JC9sN23LwHBQ0ry6JMFyZAnb6VzhC/b4pq+WI26eqclCme
frR1ooYJVa3PxPzhPhfRcHAiXkf58+6Wv4J1on9FaOEcbjZDxO+yKycdQ7TJ8/zOHOy4/FLGhrqE
Bd6WfdDSc/+caL2wA+gfcGu0Ji+/CmPVvoNTIiNr8dt8N2FU+09G//BxzczJweG4QJS7nurxO7C2
6LMZaevbIxbteHCAPMYkg2OT4NRpnFZ2vw7oW8zOk8DBMxzGdHxSm6oJM7yMH9c1L8PbX20bjFku
rl1EgtAXlgzyzXIpMbRAd8DEw3Ez0P9W1X2rm9g4lBqXZ2LzWYjBkmWAxDmsn83mwC8qAw0oLe1q
YSznbHarH12vx+/cfjLxFwXnew+1czgXidkCF4Ic+xxpUfUf1hiYJC9BYiYYms0155VI+1puI8LW
w9LJnFTtqVuTLkCWInumUfVLQ7Hw4P17fSkgagujC0lvKDmA1i+PMOZUnkftWIRplQG2EMnyM10j
w/VRueUBlETGUf4q/8TLxebZSdilKAaBG52JyxEzGh0CGC/yhnNaaKBmWvMuSdZaBCxp8kFLXJz+
1lzXKYMOVooSuJlo71oU9v9WcqH9e3uL7QQGuMjAwrgRAZVfiS+gnlxGLYi80I2T5H9LTIgwpqG8
VyYXY7pe6EFVqVQqczUPLFw6MG0344Ms+hVisl0TJBglGQR0IEimyzXxYHj3i2JNodCMXgubFWNj
sK6V90RNGAAeMgn8ELfvWwXJ4K772K7LUp7qxTU/OrGlLycdHGN0Uruu+xHZc1uEmdYoczCj1/wD
maE4Odlj3j3kqSiQ8IOqk6Pxm+j9w8Fy7uwn+doCQyoNEa76yiMCzGk8UkDBaL3E3Wjt70sXUxJ0
JQ3WbtFmQmyXPeSotYe1kmpoDymUkU74xKPxrsIpAuRfPzjU6R7TRG1CdTSa+9u/Up7nzXLTOHEB
xMmwckXYbIa5GJJSzKGFZinWFkVyGirS5Ba70E84JM8fxkqoDyW+j6E+Zt3BOd8dHmCJiogNXaNt
dypx7GzGCm8J7WQc5tOYGWBukUFxoufSAYPp9zCDF7w9C2s6VeaMCya2m5Fy0Ll6rYVslwE6GVg9
0gXZvbrcdauFjBj/6xhyCzXuS1+tWfKMbI/Q3uPCif16jC7OhwgR+x+NkiTKO0ufxprMpfQevWqo
8nvQmkbGV57EcspNd1zDQluhwLZLi3LBqKHme/KUyuv8GZk7BFwijJeCCblRHi1KqvyvMjKk/Cu1
JSOdK7PEZjSqEfTXJiW7b8vcNU/FmPAVZjFqaG5ayROPd2EBUebBF2RxG9/rq9NHCAEt7uA7Xpw9
dEWVARdL1Mg71Xmy9o/jYPf/c4e5+dZFo/kptpM8/zpFZv7Q0oZqT/ZCWuzqhdncLbRMniluV56P
ioH69+2dd52d8XCnlqm+NkIRELtc8hGIh12M1NqEvaTPlYlkbVH3bHK9rs63h7oqFADoJRMGJSjN
zGR58XKsyVs9dVSlUZ2nt2YCthUJ3qDBqg41wczUuzBB1bl8pykxkpjcAgK6azOvzj9a37XqA6Wi
PvnCVsSq4fZP2wkSvKwguUpdR9D2m1+GLaNo+14fQrGmyg8riaoAN+b25zT23ylbrsHt4XbyVPov
rkSmSo2dq/bT2EaqGCqprR0bSouta5yyYaNJdTKsesdCnJ1CrY3HaBgQ9/C4D7oA+ZJCO89TP5ah
hzU28NJxxAG0nuxEgddtdF8IqP34QWptfRihIJsHP/t6r4DNAQnEyYQxS7S6/H6Ol062V6w59gpo
Tp6ygfak6KbpqemTyH77YAwlyWsyRyUBuRys526RTaQ61LTWefRWyI+ug4JLjJ3IwVA7Vy6XHEmw
DICUObZAEq/j5YYD/RrWVjI+r5rWfFdo5J/NAgDLaWDY+4k086zbKoKUSZp8pTzjHuzB69cpJgV0
l6XVEC+lK1HZyNNxBPLW0CK7/gfzLOfL7NWIKHZJ44QKrqQjprdW7RzcPa9H/CLqotZKfYG+r6wx
wCm7XOkEUc8xajMef/OSDI8iVtV3Xb/m+YtVzmpzTrq+ye4SZKh/ZMlo/KjGKvtigX3M76hRu/9i
bJN8aHJSubOVQzjkjseH8pSJpp1PRZf24jQ6y4JNb0QgVwysR04LNcPoNECqaE7LWlqRL2oTV147
EtY/pjK4f9XdEougwXFwfUxLdf7UQYWZfboSDchfftm/dtc742kGizOeHOxU8oe+d5KvB0f1KhWX
LyNIAbyXqRHbW5+FjgLFmNYuJayERyvlYR1dcLXptKc+S9IoBERT3auu1nFFmM1jhspG8mRiRPbX
7R9ytT34SnwgMGpS1IJC1+VXwnkykRCkNZRy6PkJn+TmoRt6rQ7zSYDdoWsUn91RsdWD0yHfNNvt
ITU0gJSwEpyDzcCVFfFyN9Vw1qekepwjveNawzEcM2Nh5V+bxM5iitmuNmGtOy8H874KOsxbwkmQ
qEJdk+f95fB5rMx0cnsenkXBheta85esyrTz6qIAfnuJd2ZKAYyzzmGgsrvFA1m0rXWsUtcwdmN2
VtLhAXSK7XkKwZHazyASRbh4uHd7SRQfvMRfxY02y0yPCCg2WERqRVtaWZoC6mjiRgstamLSM2Wq
MSXwivYZ8bfKDWZsc+CZupF1D1ADhUdzqhCtr5wsS+65aBD65hWjzg9jFE9PprrA38HYQIevNJvR
eLK7wkSa1IvcYElgsQe6kyHJ6Gi1GgxqrS+hW096469D3bxf9cX6O60SE7c5rY1/N9EIAa1lXfC9
6sr+6JDtfGRJIADKItefAuTlR7YAIxgisrTQc8XUPKqKpv2aDSfp3okkRljQK+s6PkeWs/4cK2/V
X4bYoGbjqc7chF27OHdlD+rAd2nh38/kp5HfoQ5QvTVEc/SgkNMxghgGlH3zNqXCW0WLIU0S+mRA
fR1FB5wge9edXxClt6e7eBQA2V19jdKDU3idPDE2uCoUR8ifaNBtcuNpdiqi9KCH2lQpKyiC1P06
jsPyW2iCuJinaP+7JqYFWKM57yjm9o1vjXb+w8wxOrIQRzg4Lde3Jr8IBRugJKCU2LGbwOAacf1/
nJ1nr5zIurZ/ERI5fIVuemXn+AV52R4yBRT5158Ln1d63XSrkY9GW3u0Z4+rKYqnnnCHzFU5sQYm
Ku9FNcz3CzeFfgBT591ROIqHjozhsFR1/s4b4Nsvkixv5538GS9tPhwgoHw71PCrdNgmg9Xy1mUz
ZvWYY26qPNSq2qVAJ42hPiDcEv2snTiCDWphUTxUrZXfJR3Om77a11L4SpSgjBHp0vGNpjTVoGUi
b+78xIvs0qC2Q0YT6ZYVcbQdruq9nbqlcMwj2nHmi8CKHNRapr3vm6X6VKDd+Xo7jl1ZD/AApPQV
bU+Cufmacpwv0cwejKPbmFHFNFNGj5miwAuIh2SGEk13a+cRL0Mn6EYaVut7QCpmGzpHYaVJPOXm
se01OPjSS3NQf+DGfWPGpDrLZkxYsmgJXbycl39tGREweSsA5tb6Hnnf8+jR5H0NnMsyj3U/9ofO
7KIfkhq6ILMooCVNqb4YO4f/MmBpK/t8nZg4yKxt8WPD4o2G2cTWccLs44FWXl8dRNEqj62dwqn7
5/dJixPZk3XKyqhk+z6FjiHRVLKY29OXloC2hqLAaCAtf2GEVe8gbLbHBxU3bvpVzoX3CKp6s52e
E09anzZxmFmG8t4btegBJ+xZHrQxsh4S3Pz2Ts82t/mzIlxEGGrrFb9F/sHbInpaqnIkZNtPMAe7
MO0a8U4dMvUA/VME0u332A102jkXf0eOdVnwf6tyFJM8FBXOz82gV5EzZbF7bNJJfyGL9eqwmJrp
q9Zj/ufXXmf8MtVIyYKmFjRncsx7Hjzsbzof5uaKE6CufosIcwreyZbAXftO5OsQOHkn+Rco4yvD
qoNZzvH7JjGqDza+SJmv4gPxa5R9NYaRiOvcH6pE/uhStf9STh1igKq12I5P7OzjIFYkDO+5SzHC
FnQhXxZXNL+XskAwBUgI+m14a6kPMpv6B71qHJW+Wpp8T1KMlDCNqYfZV6Vw6sCbUTPLhIJzh+nK
OPNdpV4GhraoFfH3cvgRY2TcrkZB8YDviFLxR2H3+5tT0qPlsJBcB6nAcmgWnZEHidmJ33mCTL6f
EUWBXEXzlB3zJOPB21aJELZvpPLWw/AmOUazkz3N1hAvwZhW3b2n8q6PSFR4ZWArRvaTAkHLfUw0
5sifPLv9FJH1iWPU6EhdaRamIz62PvTtxt7InxU1xdJaGGPSw/kCBu2nssRFUWptrPuzVOTyskRx
tgQ92hBUCaahtH5Mq/Kp5Z+9i8q4Qd5UH5Q4mKpqzfbKtJkpsBrjHViGzg4HUQ+/bemSjE2ZKb8K
fGh+d4OgeqHodfHx62LxVS/buULTZW4eRSci9BFAdLi+nWnJfxQVWnXIJruGetUjLIyVbuRKfy7N
pT401Mw9Ot2588XpVS2+yyo1u4t0Z6xgvePe55Nl1Dhntir1PVEFTI4lRFcF3PLT7DOfTR6YjMQG
qzEy9MvcU6zPM05ACP4PzGb8Ip2qwvdij9kiSMAuvjd6zUan2VNaB3u3YXKC2irnX4satfzP8xKb
flWmxXOPRe3HHpGj/7Iosn65mGMVAdg7Wm52nk4HIuOQPNHFzb9nVs6XiwCDPYMZSlLb18va/gmr
JlWPsz44T43wslc2zmtwiU6Jy7fD4wXEatX1AdTFJBmGJpfQplXQrwOMbPTKUO8ZXyJwbkv8O5OB
aiUd9BpkeIsUx5Hat/5PRWQo4Sqay59DM8TOwZRj+RZxRIxL5lq4d3W9WnImrrvY/jxU+r9KxvBj
Udylv08xRb2/HUJbuSxTA0HlkAGgFghIAGGKFeaPvki/DIn5lYdUP97eoD/CTeeBjjAOxUlfCcl0
UDcbJFyF2FK3dajaven6qFaLuylvVHGsM0mR3iaaXQU6lkLl0VSqAf89pZzmQ6V30grkvBLRk9gp
PuKxVem+PXZ29MZuBvs0RhPh0WWyiw8ingOfUrxRETib0MigzrCZILpY8L1Nccbtno3ZW5hjTKI9
SIdk/n0vEiN9oyfGjLO5CZp/SlKsxUsF4BJnMv+coif0GzEv64uFJVl6SFG8mR9yvah/LIyj+kMS
d3ToHbejsasOCfMbN4url1SZutdyGWIlpLFAo1/NtO4jBrhmcarY4vd2sfYrPC0v5X0kK+cLl/04
PFgYu41Bz/j1Wz8OdNCQgU6fPRM3Rz7HsvqvTRKVRjIKfTXNXpR/ZFMJ+oY4nJ9KDNNQIBmXhC6e
U/QiKBpMzQK+4uFrPWkTPEwDC6B7rbX7BB/gwghodXrFp25pRX4aMc9r/E6LoL7snICLm85mjLcC
/NCfgvW/3oR/zcWt2ZyrkUntOilUw0UrGWVJRuJWp+dBq2KKVkxm+485Etcr27DOStfxMlCD80WB
kEoD+Zs0VA1Rn1zJZMGdlRkTZHX6dvv51gN8fsBNxqF0RxDVo0baJhBtHOdFnCBymTetwsDGtIYn
pbabHdLJlTyFsaROzmAgmsHHe/5ELsOixS66ODRAMWhHJc6jNyAenCawC7Azw9ykbzCd2oOQXMlT
YE5TQ1B0YnO8LTuBICnMbtIk7AbQdGq8aHfl3BsvNGLkix4l1l5E/aNbtdlPZFfwkMCYjDmktQkY
jtHMVWwa0RG8vSNf+2XqvtF9q9ujhwWP9+jiJHVXGhW4t1a44ms3RJKEX2sNLeiaKCo+OwCVrKBk
ePOSV57e3VnCa5pgiGBBHfRYKjW0bE37pHmIRAWSeeLPFMCFCCss0egJAkFwcQytLdSMUoWG11zl
xqPCpzH4cbXMb2gPm63vRbpRhe5sqU9JXg8uc6kC1SsFj3rl0KhlFZL7L5lflkgG4d2Icx/Xr6rZ
gZEVxqde0amYk6Lrv9j5PEW+aBRHOTBLrBkYqkPXMQaMc/1YTLGJx9dc1x96C1uJ05R23hJCXUYI
SJtr7bUWTpv4UwF3jP9f5mCtGBmpPKhmA5UvyyqHVCAu48c2x8MPDfLErvxa6NVLhAD0cFAJI1Yg
qnLJjow+xvnEhen9aj0mI/5iMQUJsJfIf85qUT0Xtaf2d7e/If3ydNPohErJTUovhlL1/HQ7jTVF
mjrk4WIkuhUQMbKPiBMhIh1bQ30srAI5/j4ioiZCu5dLrwRen0erTItrZTSYRnVhA9Pud1UZ88mZ
6/GrxYV/X3bp/MGITOfRc9uZVpQqUPufF8CisNCCKo6rAGGs6aWILeg3ZRvhUi768Pbz/UGEnB9q
bkFmCgBrGHlRJ54/X1suhtuBnQ+NTE8wC4t1gwpDNaUf2Q2mkcPUOGieDMUd8dLQfW2yrU8C68/q
pCf2ZAQNZsffu6Lo6qfBaPXyZVqvBFBbpPlUZIOwnqNRz9uAg0euY8yYIPl6jiJnyPsaSKfVqBJv
vCHunr0kn8eDWxvZHJST48Z814rzu2sL5W3ptfYvwy5rsZMpXQYSyyFGEktWBjAsg/MdmIbScCpU
QUJrEtXDvEw5wgp0kCskGk/09eKdG+AyLLMeNgZEESQSLjBOw1i0w1A3eaiXSaI9l6TD8tkriuV0
+9Vuq3FyKsIiLWoWowO0FXm0tHhcKs5gOGSaB4erFWGhtvLN3KIU8c9LrZj1FTGyAmK3Wo5YetKe
s6YilDBcT9YS4fQrbfctfRhlB/l50RLmsQBwr40cev4MxDfXTaTHs1O6aRpGJujSx6q3k4eY6b/3
Mg4TcxebmEph0eEz7Ga9TRVXpPXKlbdm1c8XO7vzuAOLlyhzFwR0rc54C920Jwr3QOEOnJQ2eeg6
wP+HVtEwMrEH679B9/rWdzU41Qf6OP3nxjJxwsT7msnOzEC6C1RLtp/w9jFszO1pfD5F0k73dIAv
zyrK0fafoSxoTQaA52e1UQQ+o3VXhoqKPUgwjF7vfYgcRXlUipYKXHGH0dp5uRfyGjTn1nkjSoZM
xJjErQftrzwpLQtNleNYhZmSe54vO0s/yUxaj2WvqA9GLq079M9wrIjt/repxPMctG7awgOqrDuv
0NCfdXLx3FaL3sOjtin2vLLAEVZT+8rXpRHvBO3LmA3vDSs50juojMY2x0oMM7WXwS1C3p1zGuEz
+GShh7qxGAk7bfmIPki3E0gvvzZEXBC9XOU2+WtbwUS1m5ekuG04IouVIVZgWZ8qpwARVu/Koa13
znnMhrqA2iVIMJegvdVnMAe1sAYhRbgstXckozx6eAuUbmaRbZXei0ABALEjQ91JKC+ekTkwTwZ9
zkLgk877+UGYbaJWPY1NiDvrJ/oLGV19MzfDeTCa97cjysVBZymmvZaDuw/s4q2ygOIi1M6Mqw6X
ZM5/GyWiZjSTyldm/3RnnHjZw7ttJ5rAulDzYM60qokj77G5BUxCsttKmICYNoHtjEq5QpEn7XMt
m/FUWhpG0knS8c+5MB4YOVY4dynuTnS7GB/wM1AIRHWDFiq4iy3oqCyGunfKpA2TLFV+ItiKtI+r
2McZIYeRHtloPpoiU4xgmt3C71XgULNb1Tuf/OXuM+njuwH6hxbCBTxsZtijopLbh2qhzc996y0H
Ns+914oYYo6qKqD+br/viyPNcaYoQF6Re3E93OdHSxtwA4/SVIZRLpa7QqexiUl4dkJIcnm2vHI6
VH21BIzo9phHl4d6FcP5A/WhBwD6+HzlAY2sdqk7GaZ2nyNHxtoPwqK4JgHKop3HvIhMPOaqbce3
w5umrXu+GN+sMjeLLUNXGsYP4AXanZSqODSmPh68tpL30zDvmRNffUKAnLCqANiQ6Z0v2g4GI3Kz
6EKXBs4BP9TkiJSGflfUebeT21xbitsJojrUDDQkNvP4Kl9I5nVPhoaa2H7fDz/0tB++mNKJ394+
MFeOKEfzj2qGQ/J2IQfWtDg6jjpJJLJ8D/M4de+yXn2FneN2oPRofNxe7/KAgk1aL0EirmGQuZ1v
otVPitPNHdAGZSx+OlGeBA7MHhsvO0a/vj6VRntomScflNlyP9xe/PJhETr1YFWR9BDzt62qJJNe
B+KQFFUr3BM8bPEZP8gSQ7+kfVvI5f+wHF89hGxvBX5tsS8UQu00IB0aLnIxn81Fzv7UMLuyYif/
NqLle7z9eJdfBe0AzicguD8p6+bUrBndkNQ2jyfh2di9PT2oVR8dmr6vfU1qymM1oR99e9H1hZ1d
on8E+jmm9ByRO9mmUiXZxwTskHuzn+0wLhGEnkcFV5u2qQO6cRZ1HCNSaYriya6HeOeZL78UWGoc
JqaDaA9YW0pe7cyeW5uyAB2k52+U2nVQ0+vmg8cQZedJr20v9goUeTY1OtC686Mbt44+0rcrwnHS
BuiF1F9RUdrPZVK6r1WBV5BDIrnzvVyM5gHwAQYg/WLeyjx8i9wChOMsymIVyB2N4l2c4bx7Wkqm
IICh9HtrMaZDNyYRAwxzKp7TIuv9uvSsVxe/5mBxM/XH7fd9+QGDZaPZq69jLSB0mzgPnCuukK8q
Qq9UxdtqjhTMmSgJNLOsjqUrk6MjDeXgidb951fNxqNvgJ7gesS9zfFOlKpy505Cmanz/PMg6eha
uujv09RtgtsPecGrwuublwwoiFn+n3N1/q6tTiMp0SonzDrHu7MQg3lhdrS8NVOp3BWDZbR+Jno3
HDP8+nDJhuaUa8XnolL34CsXMYtfwhnA1YgGO5LFmxvdyTWnLq3BAS0OFgenyo9MudN3s4xxAi1N
a4dAfPF64WevtlTIl4AXBONy/uBFVhljbNhTCCGgeQ9C42keNPNrPublXcNM860p+va1d/R/9bIF
truCIyEKrQpfUAPOF2azezPLFjVsemEBf6MQMtMWBb88/pFX+h5K9nJbIfeAYCBlwV+ET+x8uXRG
mkVktRZ2sh594RX6KWpLxlIjQ56hr5WfOyfqIjGmm4m3OzcBirFgsNYf9Hf151XqbCs4xao0YN6a
3pi96WM7PYmEfNhHc69BpcWmTs7y8uucIDwmVfx2dsLJBfeCbV6tRRj4/ylAtuE6rhWrlG6rhrLH
L/iTFF5nv6h1pn2FFgIEzRutZDxQcXWm39SVG0pMeeonBoEoZPWFsXzWUbHBnjIytAUJDnW0IF6n
DYDrGcINTOXG7hCi0pMyICwVqV/FULUQgsnaaifLvzyrNIhXJhObSqWx1cwoJn6ThcheKMCXz6CW
HOfTDMTrTa7Y0Z2hFNkxFWpzKOxpDxVi8rb+vvU85vrMHmxMpgmDSD+cv80OxECvzUyA89HQg1i4
9kOGKN0OWGJ746yrYEJAooIsCDnn5sxMsaKbbaIuaKXry8/MSb9Xk128dKmnPNNsZlibtHu2OxcX
zv8uyrQTLhQ8sa3fwuiaUBAGcwli8viGOQSoXBG5zWEyY/2j1ibpsahhQAaAwtIPogOrvHhz9WJW
oj21mJje3f5yrm4CyROZN3cuZPjzrUY9LU9Q9FTBSVTEWaeD+JCwXzM4CVfcReVgnPAx3RPKumAv
sg9M6WB6k61Sy26VuawyakWF60KgpJPqR0bpnZQ29z5Wpoh/ZQ2Qjax2xUEO6nSC6VsxAGzi+0Kn
vrTpNL8A+WpCLwI5bDpVeadFA8issiu+TnE1YaXgJjv346XcOr8Y9vGq0QzA5kLyIhNoyGQSvF5r
ds6TbTAMj9HSLIJWiSGZ2K0D/6LwVF+RyRi2Zm4fLEAeR5zdlY+AJ0loumyv0XhBR1j3ccUUgqAj
7BAAz9+fpgiaRjFKuVbXjd/1Qg69P86D93lchPsg0khRDxJYfHxIlJ5WopnqreKvLtT3E31PRioU
6sJfVEV9oxRV/rm2U+MtrcF08CsLuEd4+7xtM8r19/JpU+VRPq9iSue/dwDqU3UoDAGjS+XbkRHw
A1qv1aG37b3k9aJN8WctGFk4MaxkhK2G+FjYZGkF0JCkXLqPOmo7HxUF8BVGG/1rE6umDzQr43jX
6XFWHBkuvV3v5Drr82xCmU6hucKU1hRjS5yxY0ng6swpEMbyS9FSBn6tikhqC/b3m4WK1N4xXTOW
zYJrVkXra72D4AScb3BL5QzlmdhpLD3j/T+S5TCI7ph75ikXBcW1LXLnnk9OP5UAbv18mubGr41o
fHf7XV95drQ8YM5TZSO/t80CBq8s+ZqbJSgZvPDE3XKIM7N6UFU5oyKy7GnC/CGZbZ8dJRNSAQ0u
BDTM82dXkOaOWG8J0KNs7vURTPWLJSbJvB8iaO+7MgJlWCiSBB9Lo8wOYqDrP3qM3lvftMbcOOZG
1moBeff8OmRKzAXbJ8PkOxi1nCbCjXLqW7P9rtWj+S4uppJDE9fdvWV31rgTmq9tH7hBDi+NTGLz
JomKZ+lZhZhmkBWV4svRzl9m15H+CAYeQcNoz33uylUA0mBV1VsvfAYY57vX9HVkL6qYg8bJf/Te
qIalxlyzaJryoJcFQaJolvvbR+QiHNB/IR3FTwDxInrEm5u+WWJwYYpZHeLedB+HBS8cOLvxnSf0
PY3Ci8dbl1qbwqvnE/Xe9vHiZVwixWUpXSpPujuNp7SqZohrln3IPGEfFyG7HdjB1eejmAJqzW0H
Q+h8TyM3pajPveoAkKX5wWg6OchWrZ7cePhnMyGez0P+keQTjDuv8XypNuP4T2orDo6wxdfMxP7Z
TgHF7eS4F6BtPmXUMTkoa5cHbs3mxqmnQeoDP/9QRtHyQDOEvovHxh7yJY0+GoirBRW0k+/2UA5v
ElTP7w1Jvl3ZpdEfo86xfnbNYIY5uuz/GmsRgoYPBZKZ/gFX9SaXafVm1CORC7qHhveBom86QnWZ
oXrO3mkQlbbTjr/ycgESYyUEvpe54pbXM+ACaacCIFEjMOMFiQUOzQPBHi/e3su9iAU8Gof2z+Ot
YmubqI6Hywxoiu8k6jvA6BmYTRljbNwJWZzqGdPLf/4ueSiCNvWMQ/jZRFI9UvPCgrdw6BlLfkjK
pICuUjePvePuNX63LS7OE04bvDDGpBjPbiEyLgN61URC5QANaU4PY9aUxyyasDsbE+NJJlP9ovfY
D4SNYmVHNe+6nc7T+uGf3Rr8AB6TkMfoEHDfJjCITo2cqCpRDHGa6Rlch/KmasvmLq+j8WWZMTYc
8QVJGAdOZXh7my/Tt3VtUuC1DcXntOUXUMuKTrPhrI5ZJ8TRNvtsOMHX0FsookZ016jUXg90Ihjs
JhgiOqfILMfybgF+a/6XL1UTOpriZM/NUpifmpnWrC8XJfke49CKnBKUm7vbP/lKGD37xZuOSVxW
StxS2x9MxZMfHAyI7uGWZbBeTQCD5eJ+GMxdjdtrizJo4kOjZOBQrp/HX+W97WRTRi0sDoMXpf/N
bRvlvpajt1PK8Q14nj6MQSwcbz/ptUi3jvYYKxNUocls4glqDrQClVIckgaTi2+pV0RGoMouyh6t
SuR8jBlgrkPdDuZ9kcj8u1wspCshuU/T27FVEHLOu2bMAmOuwJm7kMM+3P6J144u+0Gqs1ZTsAzO
90UUGai2hPxmGEsnNF0xHd1Bbe6xogIO0AONVxuzDN26qHdO7rWABDCCTAEFZy7uzS2gZalqFnNR
H2LH6BA/VFGZ4UVYn1064W9mrfnxz09KGIC/vArv8To2AbBZyIUSwNAHmTf6QbpmdpgHEQVL0avH
ckp+CdXIvjbE0J1TcOVBmWig8rMqUKIzsomEaOykmUUz9lDGnh1oZlfe90XeH3RFMU+xZk479+v6
522ikc0Nu6YL8HH46/yVjo7ZoDwXs7EkfHrYu1aV3KO3squdsr6h7UKk5xTgjKgAlm4WqpGHidyR
qWxkrEjXZc7s09BH8mls5YhuzaScGqXGGjFhoOqPVd8921MP97+KS9unU4GFhaZnOzXDlS8dQMRa
IvJfHOnNe85mL+4gxYqDCfj/pde7PFCAxt5VbSTfg/M1nnC0/nT7bF3bcrIBGFzrmIXrbrPlS17g
f5RSJYy4zRZxYT87StLs9NMuDhIgbipRhArWgEIFfL5KVpvaWJojdOk4y1407ZChFZWtkGR90Pqd
wHBlMeRnyNPAQ/KK/3Tg/wqYaUZbUGGyw2ut0gBYeHZA0BAq6tSrDz3wpJ079Np6RCDoOFhHABre
HCan1qWuDo4bCJXpFAmed2Iuaj+rbtUETTruIh4vTi/AqpWZxwEGiw/e6Xw3FwYUDr44LKgr0HmU
InF+AjSZ4qO0FCWF8NSK5GAttaSrHyMPlsDC0AMNnoF3pB9Nf0norXFU0nyFABPLQivtkyp0yjz5
bwLS6QX6GDfHxigcCEVpnT+NaVoPJyGE9HwlRv80vH0OL84+z0QhhCgImGtMgjb3jRHHsqrq0sXd
TVk9uYDsI9cD0/BYzbV+0iotDQ1rV1vvIo1lWZIfOhSrnDofwvlWFkZvu0oPhkObDQkCcrKTU95V
BnAKfdzTJ7741tbFkNSzyD9Wd8jNQSlndTAzi8XMcrCSOzdzxiSQ1RSP/xpHWQg5EBqMq3cRgfv8
qWqF4r1RSi8YKnCuZmeP74Wwys+3X9m1c88kB2XCNY6yjeer4E9tqAWOwRwsp3uvjS4HssejYUFQ
7b5r0L66vd6VdwVZEoYf3WNi1bZebrH3hn2G6nhZ5fQb0X8XT10y2JovdNG+3l7synkkfrB3f87k
hRneCAMIc0MuWSvS5LNmzP8txpj5Zp33915VlE8FR3YnvbyyoUj6EkmQtqOxuZ06zAikUdxYXiDc
AcLc1NjAIXFKxkAtfV0GfQ9afNmQZ94JYoH5L+OOlRV6/gYnK68XQdM3WFCQghRTlkFEZhE0fUmC
lwv1GBdKcuxaBgJT6zQwc7F2scd2uEMKsdw5tVcfn2Ru/TkE7i0KBgGjSPR6Eq2wjf5UDgLS3NrY
LRPnK7l8Gt5+wxf5Iw+/5nAuyHG8+bYKDY7aN8WSEEWVKrL0B/Js5yX3xuEpQ07jdTEX9a6Rhnuf
Wlq/5zx97XRBsDQdb3UCoUV6vvEmgindgAB+kEWKFlhpXTw1KSy8qmzlh77MxvdjOk57hO4/U52z
tIdHhjHKCQNEzaR9E+0kE4QSdaYoqNrYmh+RpMn7b1CHKr4moUxSBHBnZ3QCXK9450pg58E4aN1P
ZZFNCtBCcTANzqBonlwH4a1AnyL3fRTpYxukVD/VKU0Yb/teF3dNUHsKjursLRw/bO8S/RVjzuRj
NnQV7XUgJFidD7aXfjVRBTrWtrDBVvSRVz3mytQWfrZALAw73ZXpO0TPhrsqVcXot7IsP9mR1dCp
NNyo2BmMXf0mSLFXFT9qCm6j81czq1GKo8KEalU722hmoNb4nx2J8qEBynuQ+lJ+R98GTa/eq++1
JZN+Vnvjh0JhNIMS+1zv2cFd+SzADMDXJr1AUeQC69O7c9ZLbPDSqOq/LM1or1diNjxmorCCfKrj
eKe3c9GVoLv1/0DMpKIwm8+3oKmwShm9TA+6SeIUudgTXsKNdppLoJb+oHR0mbO6gaNJEtLS38MC
cSfWX3loSg6yYLLz1exo/ed/5XB5t2Lw40bHi13T7mrssFlSFqp3bE2jf+lLPEJ3nvryegEaj8kI
nx3TSaAR50uKam4ZLtdGIDKxPI34Nfgawv5wRvu9zu/l0wGMp9XMIlhKYcpwvpSe6D2VDYPOIhup
q9RqDp0+e83cLD3qWvavAlgEVOj3xDoU1U1y1E2Yt9FqN1L+EwAbRV1hGhIMzgvxedZoeN8Oqtc2
cc1N/xcci3/G+ZPNmH7GorZ17FwdL/cnkfavfV/ZTsiYChLj7dUuDypFIsImDAC5Lphob1Zz5pS6
Ar1718rpoIuseLV7b8j8PNPU05Imnjx0uQJHWMtr8aoXo7J3aV3mdCs/EX1V6GweUrSbcOG1ptPH
5gjct27Vx6VYjA8cmn7nQa8dGHRbmZzTBsAMYvM5jBa+V3UB6SibBLpU9hwZhxyDwWNF1+nT4hF0
b+/sBUxpPTOroAKa5EBLQCOcb63aNuhlpSXsodpzRahNmAt2vXQfrEQC1aGdqASFnZdBUw7Nl4hB
B2VHFX2Li0Z/e/u3XDtTMKQRSWFWRzm3Ob5y7oZmGiGddnbihq0ok7u0s9WTAdVxZ5+vLIXN89oQ
gATKhm8y9Gk2DMWBkhJEmVa8MTP3A5V49CTj6ePtZ/rjeHp+FVPnrL1P6kZoplvxD8/UsyHLWjNw
prZ6T6ut/hiR/9RkBHOKfJGn6W8BJ5jzMW9iOflT2jq9H0toS35iSyXyE6fqj3HfCBu/dbh9gdbA
0v/375k7EJGSFe+uM1w8PwaurqiyGECzM1htDD8DohCiPVGOKEfo4rCzKevHst0UzhxTDLrhK/Ty
fLXMQhOlk70RlGrJcfBFrfWLn7rakrx389mEM5HF7bep8JgBoOEz/i5dBpKLyb8XqOYo4r3PYH3h
21/EQVjlpqFX857OfxHzq1Yt20wNYIIVmF2Oxi/8UMqwwQTwZwf3UkKwKE00rDpKEg0mdTgvndzZ
mPU+2PwKAP2EbtJ1IA9b2ZakWlYNylgNxDhARJwoI++RJ8oaP/aUNCHtGIpvTGXLnQnetVO6ZkKg
9gCIQl3dZAIpyp5K5JRqEFXF+KCaXfZYZGr7yeri+YEuaPsOWK4IkmYhBSyUWP8+qKq4K6Z0OFVY
s30A6SO+j0ItHixhZb9vn5crsXc1MkBwmCYs+7KJva6JAGopcjWw66U9GsiQo0HS2nsmiJdYilX1
E5QKtS4ETL6880Mw46XdzHGtBnWj26j4jSAl2g5Whx9PdQN/3pw+1lRuGK9CHXmTLVD6kICNd1LT
K5cAAykIXqsW6doPPv8Zo20OjpO2KslYmXzU87T5Yupp+hmxBvtxAq+6c/ivnTruG4SfuHa4Zje3
q4Z6jle7PfUJZOk3levEx34sygfdG+v7zmjBbTHnvL/9Tq8eORhsfHRgNVEOWn/VX5nfyNPUCxVT
YHPl/VjnYA/1WMwfgWJXp8pdihSpgij6z7bn9mvJXMAE1O8BVqA+V1/MeLJnv4vxQVtyt3s3lqL/
936fwX0PwITh+IpRWI/lX79QLIybuDu0IFfUOOzn2nsLQw7NPQQmmneOubQ75/zai+fwMfkCIU5s
3JxzfFn6Ma9KLRh0EeeB08zpuxzGnoFkpZ02gT4MaNDcfg/Xvi0QiCtVxKbu+DO8++shFemotdnM
Gp6n5vJB6ZLPhpmP324vcuW6JQX+/4tswkteJW49MfcK5hYK1QFC24KWnhdXJcqY3fR/2UYAsjYN
j3Wsu/l+oqXl1q8GLUB51iiPFIH9eOT8z2gSNozXZLKnu3/ZYlj7ONDWYA/A1dqSifBD05SqTsmG
U728r/s5f5hyaYV9U2v3Rl39ouVRP1Tgu+/+fWPha0BfosEBJmLd+L/entdlS+5IhFpABEMAxaMb
0dJ2eIFAJ3cOytVn5DvgWiIxhR5yvlQGSEKxifyB9OKp/aaVWjQ+TZnQnhgsVwY6WMhIhbExKGag
a1O8ZwF27QzxURAr+CBBmWzOUCbSYkxcilUdtSuc9NB/adWletsg63C8vauXQ1EuAqj4Knzt1Qx3
q1BXMysTSYMB/WLb0/RoDxjkvkGxbYwDVGDY5CYyATNXat4qz/lkon3eyooitph1BYS/obxG5qx1
J6dL+s+J2pp7eovXQgWCwExsmadTuW9CBSAmPIlR3gz0GDpZraV4hSyJfErd4hd0t2UnQbh2RazU
LuRF1DU/2nxSXQ/kxJpoYSF6Dc+xND4PFZP7qC+Kkzs2zgEKeLdztq+VJvQIGXvwIqgztx5hlWOl
xqARmnAb7asvbj4lD2brNdMRYGoN7jNDOX0eFqX3+7RSjIdR5iOGgwkwRZ9KORH/h3NBIQrIkoqe
6nfL/gJ4oAlOnxokCtakJzW2tC4E3tzkXwE0O17YNo4sjl1tLOMpiVMIcGT1GduDy9fXTCt1/DV1
8NG+OuHxA+xdi/cO75WAThzgFsGfBbrPlrfa6UpJtSxV2ngNbhFppIdF4c7h7U/kytfIn47EKKoG
DpCSzYFgrNoP0WDp9Kxt/X4Si/W57Pt3atYop39dicDKCVin/1hAbW9hz4vatotrG92AsTylsYsE
EY3yH1kzVB9uL3V5ylmKmRSvcV1xexcmABgMaUg7KB0ufDdVMPAk5KD6Bv1gVrQxnKx52tnJq4uC
DFznfADotioKzWI6kCR7O+Ba6mhg2DTi6QG4oYeC9VNamtO916h7sqSX8YPEhT4GSDJuSULceTTH
7j419Max6UnDP+UORgxqUq0TSmPlyRHVHrbrSm4NEZVJ/woQxKp6SyNHE2fsc/o7QTvPy6f/4ey8
duU2sjX8RASYwy3ZYe+tZAUr3RC25SGLsZjD05+vdG7UbKIJ2SMYA8xA1VWssMIf0lLSZAfsVXyE
b9ydQRDHbwyU/c5Za1pv4tlbPnX1cvRc3nFXFHaQeriy5FFFwG2ek2JpOqFF5xJhScPLUfBRejhJ
NuNgKWF24+9u9tZLMnjz975OzXfFqjSDnBgeUWhmbvM/vXb9706Vyf6NU07NF5QTENRMnXmpw27U
5h9N4zfBJShs/0XYTmu9QDHR/ny8UVVEfpsnMg0qpiwnoNm7TrSRLnZvoegTeUYz6Ve3NARmtrZZ
U5NPBwyGFtA5l4ErLD/ngyXqCDdPwz4I4e9vGsoF9B4pbSCMjGjL7R5qTbfTYwuOoJm1ECedTLzv
kPs4iDvubxqVD8NpV+A5yhObUVYXsQNt9e1Inyej/tCMstBO9mzNf8uVNPrg0dkdjSoYWZdShdna
98qkwX7aDewomJq8faFzNGVvVhMdtshzO/QIH3/IveEoQiF2gFyrkrO6XUKUxhSpC+eQtRf+d9fP
qvMQp+JrbR56SOx8LZS7YXf4ULW5Rzclrx4nOWVo4ZFEt+k/BgJhn2UiDuKEnWtFyYMTdLMx6LNv
rhXAxz6oSgZZdalZuC/U+YWiXgrBZ25X97lETeL74yXcu1luxtwEhoEJEMQfKw9HDjhUoBrSM+JE
86WHbP+BymbycV0MP4tw9piv2Zzqr8Zunr48/hU7H/LmR6gT+0sg7sTtao8LJ3JBlPKc240Iy1G2
yPYlR1Lse0MheE//FDgDmelmKLCDXUlN0Y/gr7QmyjNr/KKtDReUNq9HtYGdmwb8M/A7Ih6VI24W
V9I0lEEhwU1oY2FdZVpYf9hOt1rXwCib/BQIEwVZt8/X6cl0Jwi1wGrj8rdbNlTmDGDI5MXgKezN
ttLjxG7pS7N38879AdGz/IukfR7DDKvPo4x4bw9zQEi/wexSF9kMNtK2r6BSMFiB8OC4WtVbYyLq
TXO9i0x/GQ74snvfE4c9xiIt5VnaLLGdCJGNRuYBTfE044SqgT+FhtBFDARwrP96vFF/FrE2bwff
kccD5RA4stu1RCwNcP7AESVd59/2NA19hL/7AEarKMyPYhWLHXJfYbUDm6a6jq1F6aUCgFn0Y/pe
i6fx9Pg37a0Ajo/EkRAX4HmpL/LL4VlRYUtSdH4jTbeHP8ukHSNJMx1atnPkjLp3CyJHxFKzm+1g
S5fyEecXBTXQSGRT+z2jqv4iUVBLD+51tUc2i0zZX7VXySLB1W72UOwt+FZWIGNSxynNsFg9/QeK
vohZ9pplha1W6t+zsjkSNdk5rQDwgC2Qoqma2uY5sWtrKQkD/GiStl8hGpE2l5S40r7ghrcm4bK4
uMiYukw+9e1cyLCYes84eLD3giyuiwDGHlxsRcS+/ZzNOtcDsltBJOPMQ5x71Iz11HrAhkM5rNqH
VCtLEc2ul+ioM0l+lxY763RyRC8+6dO6/rsURf0NjC0LOLiGFJE9eF4S5h7grcjXOwhm3pLJZ61J
J2ArlsyCMGuBeP7+0XQIWJUEj7LC3HZFNCGsbmyU8s9sBSfa/3g9FPr6w80a48hc7G7H4B3CSEA2
aHEST90uWjdZcz3GPXb2ut+/9gQqNEi3FjwlaXWwOe8vOIbyudkgy3sQFDeb0+i9XC5JC3JwHJpr
7iqxZt+qrvnSFu9BahyBYO7PHFVUFWxTLQUWugXgaORU+CNlWlQFqDUmRYe295AdgZzuLxHltakM
bEkTkfFQv+KXS6RZRVV0PSQRDVVXSsU5Lz4lqreW7IPf3hYMRRUAHr5KobYAtWAefWzQZhqjNYiW
Vg4DIBalUOJb9eV3r0YlMqBkUXywPFCsbmcVj1bjLcECzSl240tR1k2EWJ5+NiXSZo+HutsWGGmr
IiaXFgUOoFm3QzXLBEJ0gFDR6+ZC0juVwWu0JO1vcu79tyjOtf97PODdF1MDgilUaBeFWdjeVovT
Tktt4VDO/fhk2/0nQ9Po+Yru6EranRrSoWx3aA5AMm+nZqeFbJqJkbhn5JNsgjESSTyHTYEhzZBV
6UEWcV+6UlMDKKxUkSgTbZE1SwrR3WtYy6o043BA+vfLTCT3YtkjHYx29sSZDof+VR8c6zXGudpb
zU+ypzFvhiPzgr1VRixX1c948GCH3s4dzbR2BNvIGz+1zbsiLnEbhNGFv+WQHeH6d8ciPlPSWmqt
N7t15EnMV7gSkSwT1BtamIovXU0AEVpaPn94vH3UX3bzxrLGnHUFleCBJaG/ndisoUW6ugyGgPb6
TeRD/rUZ+uB9nYq8P00uqHAkDY3g2+Nh724zNayynlAkUhpY23DN6/ibHbtHFjUGT93n8UUbav3y
eJS7l1yN8v8oPpsremsza4nBwwObUbKgn07xlKEf4I9OKBdki/3EyF/HfSFeY66ADaySv/0vw/N2
84JTGNgm3Voya3FcI8PRI8l6rWZHhvm4WGdr7fvn1evXl96x+iveCVrYaHZ8cH7uPy35KaeGFAcu
ARW520/bTnOT9Tbw8NxY12/zWPiKVJkjWz4HsgnL2JvwGKm9IyX6+/1LTZ0/1DVUPLol4FS+W+Pi
m04RzWZiUJSY/+jc9l3rcFQfL/B9i0GpjnMqLfCH6snfTHHR0B7JunRU0O3WOU+6r/1hCGDHYYpF
wje9dZGTMT3t+7xm1TvkA8yXQGTpq65G/0Eao/aaFND/WOnx0ZOzt/hAkAjDKQwi4rM5xAMavFbu
xUPkZLHIwg5l77CF9lCDxOhgCKJki5vF6hxEJfc7nsMMFkkFjNwgW0PFHpKHZ4N9iYIgL5uwXn0M
e0n3um8UTqHRwhfKrtYox+/pSsyIV8UKKOPxV7l/J/gNJAcGFyYJ0rbzvpad9GavGaO0Hpsrxibj
W5H08rNZuOknev5Hzo57+40LDBAQRjZEmJtNsHppbeIMNEQTstp4ZJFQ4+o2RHYn3YMjtTMUM8Lh
HloOu23bwRmoGnhtwd9d8BxHTYqUSIyc+6kKqvZgFXeHoiGJVTX4KqLM29OrZX3lNrYOUidIsZNS
yIIyMKpXrjkcwvJ2x+KacunpKHbpZgXNUTn9SWuINACk7avZmWTwVOeQu/SgWj7/9vagF2hARVQQ
QLLE24mlKRoyY8BgsqEXEKf228xSVmrp5JUnY5ny3+Z3sA3JBRB5oPqCs5d5OyCvgLAA5Q+RtxTQ
dGNuQENyEzye1s6BVxteydgSPdPWuh3FbnPN6edmiBaS4xltAkwlQpk2+dMye8En4bYmQjUxxa3H
496/pMwOBtxP2wcCwc1LCr7KRUGr5aKBWY9bnqjFlbaWfsTm39sjXLEUkLjUwPxtMgN9ULw4Hyd4
sCzDuev6+lpOFmZBsHdOj6e0O5T625QCN/HfZqhcFjGGHOwQS2LFSpRkvOCC+489VP4BSOi+7Mne
CMBswZHhpBGw3341DUS1Qv9zWfgdUit2V/+oq9U/FQ0uzfWqua/tHufmcTL+zoRYv4AQOGoi7X1A
ghTOhDKmv7uyqQ45fWDwUqSZhduUu64XKlbZwZruPAzAmVUVUjEXgaveThRkUFkjMTpGPsaQPANT
/Dw6S3m2an940zdBB2itd6OA6tW1sYKjTvveJ8XxG+I6lUdK2ptdasnWSp2xGsHHi+wya3mDA4A7
Ro079+ff3z2EtBTnVezB972dKTIAml9WOCdPVYavTbNkpxH3omi2m9/WPlC7R5VomJe6zzYbNekx
9ml0Cm1UH7u/9bGTfwZpVj6n/hgf7NSdBWR3QMGhlErZbavqX+JqgyOkHKOYLORklymKYLM3heUE
xfDxAu6838DmYKoxJ/WIb7bKpMejkRbYVukrL4Aw+5E6U4P1qN+BqIpkTjP18Yj35VRyKjhqAKdQ
S6ZcrHbvL2WHtnQKRMB5V6sMeE9YFmvt/IFBz2ScEdNq/nF7W/TR4g2VE0Is8943eJpWJ8DV3rsZ
ZfDknLiVMRxVeXeOptIHAs1IbgTRcvOzstlJNATveO6rublo0Kyby9BPoJO4NOS/rpNXbURNJjU/
o+TlvsmBJuD2VaSosGVU+l/PDt5t1lyU+sfewvLkIBzZOdQK0klx1EbtAIG622Uzynh2dJFhoxSg
k+RWWRZRH7XPQZO/Ew1oQ54p4wnHmuECZtM+eHn2tiRSikqCGav3O8XZ2nPIyF0mLFMw2GPgaK9E
YvwNv9/43VIR2wPlXhqRFNuRN9qcsywoEgzUQS3LHNqUotWe7KpPI2fFbenxVtx5xtHsRjmdN5Ws
aUvixxIoTbH2IphMm+WVbBM0wZBQLUK86BIEwBYYKE17VLvf2Wh0oW0eVx48coZNTOQJ5O9xURoj
KxFTNJlz8Q3fh+qgOrqzXRgFW2lCWF6CbaBMm97IRhutCQOg+AmlM/MVWhTWX0GWeRett9OLV/fu
SQSJGdZ6Z394vLQ/dfxvaw3QeXGR5ZSDB6XEfrtdxYjFVjnlOJyPMEGezDiWdmQtcbyEcWdAZYyb
IYvPHqqf9jlOa7yk6L50/2b2vPyvcAb9e1OlzbWmF38Z4zh9nmyv/LPTcuGek3yykemeUrzcBBIb
1IcmrlGEJztXXhaqYeLJd4qpePEcrTrDRw3qg/ndZ6OEEFCjddpsVFBJgG7nl4N66V0iI+A8wWdF
AA9ifPjGXKWj0PsuuV8CllgWGaL9ifWMuuqoG38thfu+wrcPz8n3j5f8bjerHYWNMLVcXg0gsbe/
CPp0LmhCUUpKFucVbpuooeiNr79KqDtdkHAsT5Sb3CO0wd0L8nNYOM5EMxCptkxZ6YHHKXg4omQJ
FK0aAXW76+lnYxB5Hoe8e348zbub6OfBoUXEWArmsLkfSspWMl2Ypmi84CqbcXoq4qGMet+cD8L8
vaEMYGucH5+YewvZIrnNuoAWQ6QoDKfesVuSiQF7Hw7ewTusbu+b48KsQKco9Sy6J3yG2483VKbT
iXLsiU3buI5yr7f/KnMj/tKPRXcCM1o/yyyb3w4LquaPF3R3aOXIQmiDldy2vYl0QJ3p9sQHRDTm
nDVYKfuQKK9IoSWvZ0MkUYlgfdhBp7w+HnlvfYEWAU+l6su8N8FHjiSm43Q9JTu5rsq9YI28yZ3O
cdEeSSrt7VLYcHQfOK5g6NVP+SXoyK3WyZxg6UF/dhhoBtZymgOxhqXjFKcVxs5B/313PEq6EMWQ
oeC/3I5HJZKPTBsgwnACJZqsys+NjcMgCqTda9ft04OPuDseGSFrCX2Z++h2PCKubJ5WoahO+fSh
H5rg1Bld/dy6yYAs/HLUEbuz6ATICJIKZXAIuOQz2wU1tbqhHF4qv1MpEFjWaM5eUm10jMgaPOdd
mbmlf7ICb+DdCbTkXQ1HZvpDT4eV9c/SaQqrzqr80M8Hfw77aim/8D+aH3O7d347I1E/Fmj7T3A7
+fBmdcg9Z8NPOcg5z/05mP3sbSzImklsi6+P9/R9lslYACLxZVQkCNrmt18iwQy3XKVG5wSfo6+c
Wfk1t1f7yRsW4+8eE/sgNMpWvOIWcD/Ymr/+a+jtcKQIsbcfSKrZDZRfQJptct14yewlC5ixXsTr
CRPX5Y3dm+4XONziq/T14vPjae+NR58SbRnVSwcrcTvrNLEwWhpbyt+DNbyb47wfwhg5Frq/cZaf
eiGPZD3vwijWmQvLo9OsIO7bMAoTP/CIbcONiTHJpyBfjfdpGh9EUXvTAjgP2ZMvCp9lc23Qt1zX
ycMhawoW96Vryo8ZfPPQQewaFPtoPj1exb0L8dfh1M/55ZYyDIhhul/3uCqK8pQKM4jSoMiw7crc
8+OhdmdGwYOiuhKF3RIK/aEcvbJX8QsOfq+JKPT3NeH4V0k8V4fawhV88MTtjUg1AMosGQwaRJvJ
6Sitx+TxfeT7zfQU+H0XUqNwEY5y3LPZ2sVByvLzed6+qZCliPyACJHhbgKi1eNyny3eVKRa8ZZ2
+s56b1LTcS9BKtqP2iT7DAhRMytxtn4RZyKcxAudtur/BLy1eKFr10YRpd6UOM9cHzOSO6Y5pmFd
SAQQBA5Df2Rp11OPK8z8OQPzZIejVWY/JhssfTj2cWcefLe9LUKdjDsMpSSAKZvwp+PDuLXDKgbe
qjQAMCnorVy/BrSbT7+/RajZUspBl0pVI253o4c3k1c5Sll+zpdzO5bO3xTI8mhyHe2EBPtRhrs3
NU4yzXt2h2oC346H5roljHhVSvYUNysNtmvvocRs2/HRXtwbCrYi5HhFMqYoeDuUkRQ2RUdavF4R
C0iaU/M6WxYr7LpKHOSzO+EVRQVySeQslYCC+im/nOnR0dzRXtIhGiD6/BubiPeG0l7GyEUT6wXD
4fI8SYTkJmdojki6O9MkZwcqBy0PN5MtuLTt/FzUsqJmgIN36DZO/5RDvQo9Y8ovjzfL7lCIASkS
Ls2oLePUM5bWaiqCDSGS/419bV1MOYy0o6bsYCT1bTbHGrYf+hB0vmBfbsuLMk/7NdN5YFFxrc9Z
mcmL7cgjxey9+ShoIWVUXrO7NIP7N0D9jfn0zojSc9q009emN6eRXFMWf//+4vGM0bdFhwKrpM3r
uQSdjq0q0ZsLljDShql7KWA/vEXSwPjz8VA7WSJ7QRU8QE8j77XJW2egg26GUmFkBMAlTbMOrtY6
Dpc8x1RCcb0pTR8a6uxc/YqGrOIRKhKkUrdnIOsB+8qBQcG2xK9RstFPgzWZlyU2ZogFy3CQuO1N
kpSNXIa9r/Ka2/HMFO8YT/BsD27fnCd7mD7AirGf2E5eBW+zrZ+FNlW/H4MTD6vqIQ+cak7ejrrO
dudQiOO9aVrvXFST/xzIfIHqINowQTD8/PhT7m1RJQqHTC7dBApZt+PlmUhqoar59YAYXO4N+lOt
Tf+sXnPUUNhZT9hfNFzBblED3IoyqS5D33laxzvn26c0luaX3MZv/VQj2j6Gnt5qQF970z5Aqu/c
nUrGBClTl9Fptd3OkMs0bloV480tlkt+hjGBMRf1m7rEKmMuHGQXaielgVM2B/nbva8DPFjSUvUM
UeJh8rdDt8VQBS3cDMjWff0hN+EXUHEYp3f9SAW6K3mcvEwvL9nQ1ydzbfv3XTAZJzzYtX/korfn
RMvq/1Br4UriZ/ng2HlONushrdkanJqEGfjLdNacxnxOLCsOq6Bfnt3EORL9uEdlqVXA01F1IbAH
3UaJVuujRJlRGzA0yvRRp9UESLlZCv9JG4f1g7FUnX0ZsiB5oT5bG6dJy8cssuXS/m/0R2KH397y
/B5FauWMsQqbr2I0wk9Mnd+TzgPho6wcENDmN0oV/yE+VnKESnEOkDWgqdvvbw1iodaSUTDQqza9
rg3ZJd58Vm9fpFOmb7PAKuaD2e1ck3QlKRpgL0B8vG1ee0bpSKd2u2gcMCodh8EIFzeeTiUP1Ye1
mKeDl3R3PAXYpxHzk9V2O8eC+m2y+GaH0krtfu/7GeVwrTBpeCT0FOYyvf7+10NPjxmSIfMaqOP+
Syjk92kzFL3TwRa049CeoFxa1HquZq/9l6G4zAPE0YlJEC27HUpbvSJ1GqOLMhw20K1qxJt5CX5g
AZV8eDypvUUkPPaVFAClly0I1IzXYmqhCUWr4aZPTjdVr2FlfNXcLjkFPbnA4+F2Ln3agmBtgEqC
udpCAATiagta0100J84QLh1ybHYtehQWDstzO4EWn0ohHAiAMNDaHAGsU50FGA8FZd/uoD0I48kl
cTq4aXfXj8YqiC7QU7wwt19KYg+QxgYdP7MyrXeNZsBXB1AWerCGQ7q61UE8vnunET8qRhfgat6W
2wED4XRZ4XPKxOihSycpCgoclc5aa4jTmk/DZel9DPZkibTjZGAFapbdFSdC++CX7M3cMciH+QPK
dGv61PttQzeR99vwqzxC0LX8y5ReG850pU5N43Tnx1tn73siCcbRY6FxJth8T0GjtxfoEEZNkRiX
PPGcqMU25Y/Ho+xtUAVHg8tAA4ig73Z5BbmF4fc5zi7wgM6Uw35IP2k+SFAeB+u3Fx2oZihiv0hx
3InxUVZEdMgi3nL7oowEJK9vMfq+ryl3lBSfxPoqyKtExQ7Jx8dz3F1JDj1Xp0JtbXux7px7vuyp
06RjaXypaiHBcvjzwclQ32OT6JAKK0/An27GW3ADfmCEtpISjWlP2hO9f/FNWJW8Sn+az9bUjREZ
ElTkctQjYx7EQfC1+yEV1u7/h9+qK7ZyEm4ZMMnSgku+0CD/YwmMNrLsTjw9Xs/dLwmHFMMMblAy
k9s9Y5ipZhoaO7MldzjVRqJf2aP5CStNgpt4tSK6be2l99f+YI13zyBzJI6GgwkC6HZkLRPDyvzh
yGhJBkBt0U92qjtRSoQXLY0swv8wUzWaEsnn/t5kJuh4ZW07Mh5abcXbIC3j6zJWOTYAZTHn5xgl
0Q/ZOvQfVsOvD56Oe3c1ojkCOQCbFOyBQakv/sv76/Y9oAU/obxIq2V5nhrEIsK1XPPPIB90E/bY
ALcJPYT0jykbUsXqL/JzMaaxGTa9bFwclBo9gOgAGDKM86DDY3Ce9SnsGswpz4vd6V9wypxa+Ekj
zvWP125vQ7rUIBVuEVb8NnzQFtPq4E1z6op0OBORG2k462sB7hiltiPe29Fom9sSAzSjyky1JzUv
ucxFjiR7K0rxIlbPPqpH7W1D0n9EO1BQ8fhz+2UmcG/dFFBtMHuMscjCyid9trTIL5b6EnQyPbik
964WvigELR53HsPNTkhwVCoXjaYtAGntlWW3hR7aeIpAL0uwpIwae8mn02AM6eescPx/5sV209Pj
z7l3iSpeANcxkPk7CaBcpKnm5i2FsQKG8Spb56PrltP58Sj3QAQ2PWmcAvAqFZytRBn+bkkWI9gb
1XW65ldRmNmPpJ2KLtTY+RZO6fGnsirRAdBxFj4Jo0j/9bBeFDSL2kGjQpjQRpnmuXyjoeDSnwy8
25Zw0nBSC/22XL/LQfZl5FslArcZ+oNOmLnOnIamZpTyrehMA/OfAmraafL75reROewNJcxImQq4
HSzn263jNTJvsU0conko3XejH8sokHp+6Xv94L3dORE86/SIMYakAL0tmjZr4zW5pKqSN44dooTr
PBFixag8gIp+/NV+9os2b5+qoRCdUXsm19tsUFFOBDI+mX8QZ1kVeVIuuHokhfwuMlN7T3MVn4Qk
K8rgGb7Q4HzsZe2yh51kKkPhuKIIIdAZb3yKYNgG63IQr9uund53C0t5kQkCbgfZ206RREUEgJxV
2w2ewu2HWEEFL11GodcGM3ARiyPPvmZWkbua3Y+lTiVkzrJ2nYNbcS+eRYiUap7q4Sv4x+240ivc
RqSk2q1V2G+1bnJO9DfSMqwpiwwRMld0OttpzCM/b6bzuGhB6LZ+feaIm/97/N12tgjJpEmphsIb
/6gz/8sLA769X701aCKEoq2/RTqaZ6NB+SbqxiU/ekt3FhwhTAB7vN2ov20hRr5GycHwR97SuME7
Le+taOzG5ELKhxRhYZbfLYfa92/PkEGpcXOfEAFuG6st1sh86RUI7dQUp3oYzGfErPQoMPr/0OpB
wpGCqXquKd6rR+OXxWz0kZ2DLhm6RGN59iUt1LGYzXNsUQB5PKu9pVSnGkgyAJQ7cOvq+7NTYtUU
jdiSXsC9QM2EtHR1JRBhKYL0lYdc1UHstbNZQFAphLLKn6E03s5vnXw3MaeG2GtAshwj6v5i9x5Y
ANEdKWPtDkWAxz+8Bne05GLShTOKqovS0kyvSVBZ1z6QeC4P1RG8bw8AQFcVfgp0GIgIW5i5QIud
zj+lh0pw0pCr1SP6P+l5Npfy5CKJdnKGuj9nQs6nIKBDrk95d7C091qRShyFYgQ+L0r0Zmv7Z3tS
l2NcU5VYyq651MptlkJF8ufaSq8PvdznnpQ5vqdPfjfCbZx1KWVY9n3hc2N5ySvPmOn1Uepzn6eq
JSxvs3n58/G22wl7cD0nEP3Zy6fKersDxrSpCyLWNvLTuaKfk65na7D+7FqjeIkD50gmdGcXwJJD
OILKHjHBFlpa6wugFZf6E+ic4p3EUQmWZZy8lshqHj1gavNuHjBFi4POr+zjEFa8nRrB3hhbM1UG
2cyxe7YWD3MoFNrHyBmb6mmuEJIPjTierjhoaNdsGZIydDVHu/z2EkObUzECrAcl0nr7OyT1G09g
wRXp45IiRC1BUptiOTvB0L6qqyb5/Hi83TVW1GuSU2TBtvAXqZMgzCtJuRWg0JWsuBFS5uhfRkoC
vx2PkMugT2WSCvz0r7+dGh6oSE+5VhvZSRE8yR5Fv9xI8SdteudgFe9npYZiEDpnEBu2DaWulLMN
/rmNBr2aLw7s4FAf4+FSxIdcsPszQakdEAhdRyX7tWUEL9is2nGdqHri2oY6xuDPNMHT8+qaTUhb
oHl+/MHuxSeoCXFXsCPBj9JmUXP/5ZlJK9ur6ZAxN4r5Fq5QvlNfRo1UPBw5I+9QtgZ+HVQGRsHS
6e1XdW4H1Rlhz6QL02QidbAmzJPDGMvt/CxL13rJynj8kfmleYlj0eendp6N16zdlJ+kaaV/JImG
DMXjiexcvFQpebzAVdPaJ7++nUhca4uro2kfYYI4/UsBv3yuvS5/rko4Z6Gn9f05n7Xgiv+O/hwg
u/SFcnv72xq4LCeUMBAzgL/Q4FPf95flFEELJz3NuWQ018TJ3dMuejc41zE2zQgjmeLg++3Ef4jv
MSigRgg/BF23AwZtijS7utVyd3HeVPNENcHCU/xJFmnoF9klde3pdc7NF/XJ7OH4NVwMpzqycLoP
IfgZGMyawM2Z+5Y/YS9W7A89T6yV2FOYmt5wnYt0POEbp/z4evGU29lRmX/nsBBtAsWmAEjfZCuU
IUmM5qJzWtRcfVg/Xr28ji3RvZ2CPB+gfo/FkbzTfakKGQvwlVBoOTJ3Qcvk4QEWzyuGWIUGFqDR
l6iYzPZMbzDjk2vOycVQ4uSNZvPp8f5WsfPti8LIsPLAkiic7vb1ohw4y0lSgFvS2Y5kVWdvfHR4
nh6PsgNsZxg4VfyHtMLfnqJm6PI1noM20u0GWYnYXepn/MKRjo7NvAt7XXjpWaut8YywcxllQss+
TaUwTnqQp+97fyzqSxun6WVNLf9gr+99bvi4qlwO6JT2zu1W1zqRZ6bgbK3YtH1Cdtk+t5OXXzyc
NaqTEVPjO3jH93Y17VZFDkFRD42g2xGb2NWpkjGipvfVuUxtO0p733vXB3kcNSg7XR2qYweD7k3z
10E3Kb3T1Gvp6int9iF3aU5kzSnQiBxsNzbfjZjgHgAX7vc051bxIkFDkcBuE3tdn7Ipycc2chFO
eQZc1iLX22rnus3XEGHHCY3JFltLff1tG036ENBvqAJRCyU238xUCm9xafDDhdGE1z3ZdpsggoHk
eoDAVqHn12qdk/H6eIvfPebkpQREJHGwJIF/bWq+8ZpmxUL3LBpgV5dXc7C6104bG68q14iPrsW7
U6sGgwKj1D2ovW4lH5cu76VZ12TAyWq+K4fZvARN5X16PKW7L8gokOHxA1IV9PvWjg6DiYAOgM2E
4JiQNAiAWkoq2N4aEkdAkKSCeUIg9IiSfA+UYGjuQSp4pKiI028CzKQCH1FrlMhQKjf+Gsw6/Zeo
Fql5ewEaQChmuS9jaokfcdmun6e+SwJlDhC8jbPWWc6yQOMNKHjcfni8JHcnV/0uXgSKi8CWWPvb
k+v5pTFr/UIBJOsDZdYSGxdvGsUpGYnZ2k46lEKQOzoox+x8b+w16WXCISAN3EZTnkI+Bwpq7pZx
/qWq/NSgVmgfwp93pkfd46f+PB18fKpvp0f02bRsBsaZ9exa2CkO3IY/CyuamsX/k7oxSZ2GgePf
j5d1Z6epjrDST8eSEkrh7bh5sPjQVBh3TWjSVl3bI/tb22GdGus5WI3gBDjEDqlJHkHM71cWmS/1
MhGlEoFvG8XNDASKt2dAfNYb3hixtnxsRH9k63J39yoOBZE++BoCirtoeEizhYmTvXdZggldN9pP
nSP+Wtd+fEpn6ryPl/P+M4IWY7MA4kJoFLT+7XLGdKYGy6adL+AxF5G3DN0lN/vkKbOc+EPsTOZL
q2Xy4MK/vwEZlWoIYtQqg9p29ks5kpk64LnWDjPhpC7nU11aIhJ4ph2ch92huJEUZok8eAtt7O0R
WUQfHA3Gfs7faT3HP+asMN5llH+//Ie1VOyLnyVIYqXbtdSMdGKpaVg6korIn6WZJOnZTQTJCrrz
kwfwrxBXlPqr4OAr7k6SAFT1UpRv2eauWTSraSn/chj1Jr5K185f+WXpXS2KswdD3Z8/EkPwfpx5
EIYE/LeTFLPEyNaksAOr379KG9LfNWjX8WpZjf8vAoG1j2ih472xq9Q96AjfZ1gcDkhqaqPqtAC2
oCgikbQlj+qipG3NPCx9HZNv2x2aOcKSZP0ibHcqL8k6tp8cv1r/FwBWMQENDrPx8fG33rkMKIqq
siGxg7pqb5dBi9N8mmP6qHnZle8GDWJpZBSVbx0s99446IlA/1NZBsCs23ESAyQpuGz2lF22rxJT
ay6LKbrL49nsXTq/jqJ+xS85IxX8bJTo5gDEGnIYuyKL/C4GDl73sr8MQTz++3jAexK+Qr6DXPhZ
WKars5lXTQFQq3rWjxa0+akQk52e4sL03lY02b+N3MEvFGyMLJz9yXpGdqR/XQSW+FDGVfnipRYk
use/aHcJ4K3CGia14Ua8XYIaIQeRKzBHnRfdZ1erixdcX41vjV96J9+kBnHwZffOLDGQKlWBb0J5
5HZAZ+jLtl8pjMW5Jp4mutmnWC75WckqHaQtu0OpoiMgFW6nu85Q762T6wMRa+CFXVavKp4BGvSn
zJicp8fLuHc90OyEdkhdjBr05ly4pTZkfYLZ2aB7hXdy/Gz4t09jNMa1xh6fvb4cX+ut0C+QLbLr
47F3pvmTyckdQZIGZvd2RVfFoKjQ+IjGRKvfDEujv08mD+YoxJmDA4PE7c7JpG5FKEDwSXq2LWza
mJ36TQtm3hvxhn2lzbkvw6GhZ4tEqlV/aFONaSZuaq7X1hiGT1DgZ6rYfqv1oZ16ubgYQGk/armr
/bUsc/yxbuPYDdEmKI0TZqcNeqJ+YwThYohluS6Gk4wnUXhCv8rBkT+a1rLlpW2H/h+3quY5bFcc
tsJuFN17NKANFHNdaf/wmzn/YfT4vjwta2oXYdPJ+Y85kUMdUklTQXpmFf8Q0xufK79tXXoE0v86
dd7YXZe1zr6aoDdr0MZ258JcjfMPwraIW1szFn/g0tylWQhdWH/TZWMgnyi5Qqoi5ASFkelr+2Mc
W7d4W7gUokCTkp0TtQ6w7Vcvjk9zIVr3Og34pXZWbhWXNFh98RQHcUBu71feeELbErXfpV7w6aCP
Uq0nrTbEfEEgpHgKJIK451xqvhWW5dIk7zEnrb8Cl03+qtpq+OqmIJYBa2CQCu0T9b2TPa7Om7FO
xkmxfce31IYM7aTFw4Bhe2DOxqs4w+wg5JLI/qmcPtXe+F5qfABPhuupJbz4o9FKAs0BiSUUKdMC
8HmnV172YVynJjsjAd0HYeFUyxdoACkqzWY/LPxfmuzzOq+jRUak2xcH3REqZWPavalWTblzGxW/
aXCMeFbsKvFvUHkJSrZw93GxmfO5eyd76IAogKGgdUkQzqLWqAnzrZbWjXhB4a16KzwvZqZpkL8k
jlb+H0dXth2nrgW/iLUAMb7S0IPdtuMhHvLCik8SgRBIQqDp62/1fT3HsbsZtvauql2VH+cKj/8B
B1T2KQwbfiPyDcEmvKoZohQx04EPYP4040Al3Zjk4AY4goRZ02cUUzBfGHiCBW7pD1mcedtRUSqY
Q46JQ8basOb0DqJaP582SeQzXWj/YeaQ5JAawBynXS0yU48l0u05FnMWOT3AliCB6GE2w51KYgjX
8C2SIzIMh+wuyhwgbgiEsqnRZB5kUxnYsJxzU8ZRu+063c8IUvR30dBXf2GRtFr4gQAtwgXdanvB
WgnTraVx+TuztcqPRY/1n4bDgblqkAgg6pfdLZM/jTV31WXxecJauFWK/ET6Hr8sipy/s9mYRzCM
YOK5SpV46jmTG0yEV31l/UBerB1jmP7us/1VFKD6D6mFEvgEs3A+QZC3FfldUvU9gTQJI2Y3Qhux
w9i5CkmTm1xDxTZW+Jq8NI5fYkS1b/fotRfSlLqWLzDWjuAXGdNNHLlf4UpvdtX/txeln86Z6rf/
RJ8uHy5PwwC1u80AjEk3iqOnPvk3sIJdfexGlKJiUKbJXLlin76kWdksaq1fNY3wuAqvgKXhGk9n
h2cRC5fFzp97ijy3k8NIcOcyPGgnHgpMkotIl3+agd+AHNxs8B/gBWwmol3pS1lypEGuaLyXIwcc
Bbxm4PN+trzs2xry/KybhqpPL9AmiOn2Upj/ABOTvbHA617qAN1ia9bZXmhe2Z+riaC69dnUfxUO
j0q7IBBsvRjqhr8Yt/1XnqlCtWYmFielR8DRucedjltZ1dF84NVev2yFsUuX0mGil2gI1sESM4KP
UYrwZNqRysawbM/3ODTQYyCOYiIgubttnXrVCIG16IP1iVy6NUFCUaNCHFiHlRNatToWS9ysy8Cg
jo/Fzh6HYWf2pMfdm9YjCM6cx565/r5ehF0Rw4htf6SBqqhGSqcz5iKqiNcnvWkget7BseIceQQV
NuUQR+7XMFLH3zDhZn+Syg6UwtNtFQ9QMKSA0qcg1vCs8XFsVxEPQKwQ3M3XRJHSnbYw0+oeFz9J
z4WH8jw61Iqz7clXjoz3fYhM3ykYxYk/BTHF/EkHvqAmeq9g5d6YAv754NvztS6/i5Hq6psmfktH
wK5m9XDzhD1u+ZFOOaw1G5uHPXpVWc7qvx7tomyRAbqsyFcaepdETe57EKCNS1KNLatIVrCvxp7t
aj2CMuOpmE6hLPXwm3rkTzYbCVX4EyXGqLxxeyHVuad5Ssv7vqpRsw7JWG/x2+b2xL1DltjDOiwR
iX2Eb+K4/ZmQTJ9+RBlCqO8jnCrkAC9G2v9bibDDfpTVTcFzwnzk2TOUs6l9cA5xLApzQQ2hdaPn
JBKsXYE4ir8j7OaXpanJJvbXZZpHcT85q0pQe1Vw82VF4s8nXNvyWOLxiXf6yKyS2RkplE5cKRB7
CGz2OdfkDQmtKwcQnyF3CZJFWJ6/RLzQE+1EOhGG80ptfSXhywD56SuuW0xayJFS/VSBv6RREzTc
LWFXEzKKfFWMl7kwHxxZzTD3i5fKy4MDIO3GxtPK9uetmLbhcZtrI//OY7i5RFqCR/8xU9bnxwTv
BoQ4Mfxv4XgTA7Fhf0GZaLq2hvhxuwyYoGmb9sX8aFK3befViViAqs+MvK8EHGZpU8/w6yGHApFa
/ROsAG+JNkkZfFY1i7Q1rHzYkCGXQGaCbw9ZQALjw8BvTvB+3nUP4Q/xMIxq7DrXxdusR9wUaNMi
O03N5updntxUM3ee5j1Lz6LKdXaZhMuxIR6Lmh1lAXlckyEdC6qbCLmih4AQq5i20VDT4U9VBkMf
JTSOaRPyGQ50VBlkI8T7DtcoHQ3gF1Pi/ZO+2XC0cABHYyo5EekxT62cWgKH2vm4O0Gyg7JwvFIN
o9tYt3E2zeDHpzGJsWG9rNOPJRnI7ZQM/dAikiimTZ7s/AkKcJg0hz1h78MG5fdBmC2PTgSKxick
1lPSpCJCXL0x6fYRh2QzDccuYNYisdJewNHBTnpZSwfOatx72o5TQZ48d/oTbL4Nhz2LkrXBLNS7
u0XWhW+x0rJD5zGqdOzgeQFro6LcOPRnfYqfjy2n33MOi5WDrA1dzj4P/EqmcWYtcVLcb1ESDw89
dgB8F0w/PBnUPVw4SGp/5jdp3dCEdCoqHFjg/w7bojjYiBL/9jCzHc1ByUqozMwATPXAVhjywQAI
2bLI2tM6/iUnjUjiYatX2aBVRBZY3ZeSHOF0b+pTBQOMvLF6kVVbbgKVeZUKPtQq2bU/9PHutzc5
b1adxnEO9hutY5o1YPg4+ztElkExkillT73GOph7pMgknY6BBhuixtaLVZ/Vwre4PIawRCm83vp8
7ZQuLO9UgoTe78Ss8Zdcsb+fNtWi/CW2q62aAvprvFcjG8suXt0SNR7rPEguZVW63S86Z+e4z8fl
zqx2r5oE7mj7cxLbOEb/nXvZ0rhfQldgolvv/ea8Ozmn0g2NbbnPeNTZlrUjnesBZhw1wFnE3wQs
0STGwiw5r8JlX/QQ2losedKZcUVf1mCaXukjinEyPaZIypyex21Jlicv4A/UMSJWgf2pyr3CsK/n
Zyj1ysuo+CAR6zDKcMpGgGzXGvfxlPGQ49nI0PV2MBN107MoPCHdIFV1p1kU/pYSMkenbn3pwsfl
ccrn9YMj8kk3pYrRoigHwgFCXTsXTUVGiFHLQPg33prtO8cORtykKsjiKsMm907Ec/GvqHaqO1JY
Nd+RSZT/jMn00FIUz6tYYfHW0mKCbHtGgzsfklzwsXWqnl8tysRLptWGBUdIB3FOz+PSPyKKiayN
3ic4vcADOB1auJukL06OTDRoj8WPMON0u+ghxUkrF1j+3+EcXuFkOCzoYreV3tzHSo8PUSFKzD3U
1UgfJnkzkVrXyEwNSqpCinKkljaC+lr/quQ8PaOWVwEk9zK/u2kCqIc3YXjtZY5fuhdYyTw4KHrR
mZnIr51lIyzCDK3zuCs2jz+v4Zh8xsqBLRtQy9i1m6Z6QQSCjjCOwZutPmiVc6xCuz5+HkaWM7RV
icVhXGlxT52J5w/Ac/p33ysB1aFJ5HqHd7I8RTukR1/FwOkAvntmrGE4Zd6NYQa53C4Puq0pX+MG
Dd74aysU0hBVvcgmNVC8v4UCqfVXncloPAAF3rY77nb5bRAHgQ+MpUGIXslQ2fOWoQrMTNT7UZWr
4XfFWIbLtOJuvYi+Gq6JQWXs/JqG5A6vZr9cgHaIuclUTKOr3YPSJySEYw6a1LImp6geC4XGYTOk
28pazp8aQUHLZ2LjYmlgxbawdztHRX2IgshYM7FFwaJkIXUPiZPaftOIQ9+ByYeN2WG2uywPrkZ/
B/w6RYMLM4k0HA3jtrobVoJgl1kO8foJU01fNbQc+88UtRWeG4js/pmxbfiKEZH0USHC/F35cnn0
swy/QW8xfqlQOlwzGjzJbTrnZj71Ylh+lsPWAwIdcfEW+P1sv6O9JLYhKyTetlDVuxqK2pzppuvv
qt+CPuW0N9lLvbIs75RPs//6KHFFW7Mlry4o4yip+YhOdQ0TT67IOBXXoUBT1eCgqKByVTJ+MTMG
9jPsbxLyONh102eLWGwUmbIXywPXYZ/ONpMs+TmHXa4/pgT97lWaEdlas2MSggET3eFOuv+ygLC2
UxYJu/yY0ZiSa7Zn+78B0sy1XTlWgpusunmRTZXQ4rALNpXNlkP48jCMHEvnCewSk6c+raIJDnN5
9SdGXtobMlbDdgGYMaaNZXyJH/YYRK8dp6pv8yirzMlo0qMV23J+msli6XkU8fgjMrNFmOuSbvaM
zNz+OACS2a6LZfmlMInID9SmIb6fcXVsw25ue7C+T5YLyNeCXehCyBuhiqO5INsERf1akY8kDkIe
NwHgtok2IIm3rR8OjECTdMJfhxC1wVY2hgox1e5zt71iB5XjGWUy7tNOpYl8gW6ULAecmdG9WtXK
WlsShCZkCn8YMeRq/ZvOUY+urd/GDHpoPu5obbfsK3dumi/pKuFV1BcIG8SKB5KkkMHryA+n9+q4
pmXVn/Iwp7xZ18C2ztQ9vp6Z8TC1qKAobuj/3H9JNoxLK5SJ4qai1fhXsNUjCbwo3N1o4ePmGp5Q
Aux4iGJ35aIXa5PtG6AiMo45DhTBFnGMPSQVJwx5G5wnqygMiM5MFrXd56OpxGOaR5M7RwpUQhPD
7h3FBGtZ6wPfLL9PA8vvPUP6ZhMDq06emdAqHAF6pfnRgFr/IK5O/UEx2HYeYyAF9C5lyxZaaG9h
RNIjCu7vgvwx0cAwMEpOeK3T5GTQo8xnl8EJ9pLR4Md75p3uG4t9rKzhG8ySMQMi6fNQ4R6psyJD
edo9wQIlqk6C1Qo4J+VH2u8D0ldwbIQHmGuarVtqke7vW4Q+sQv4OB16VuyvU2goxMFIMg3A3zDo
4B2taQ4zM6S+HjT+tGrGqCxfadIvZTMOdB4aKnYgLdVAFdaNpqWPDils8J/GaOEIPsK69vqUDb48
TzFnawvcKvmBIs4/IXIYENflsuV7iLL5rtpTiHCjeYyni7ToE2HWmNuiZVPIXhh2pn7h097SJKak
1icGjOILFiDkbcbbZ048VYp38MXJP5baj6ohxK4PW4bD6Z/d4uwnDK4T3UGJzx53aqqAiaQA9gMI
zf/Cok+mm8y4dDhYlsbjNVpxsZrBCHuRgmgBa8w0ed7ZFEfnYZVlf83BBuwtHJ6L+wXbJ1MrlrGW
R+jZyEs1R2sN3THiJZuiiPoVQ9//722wdfQHKJ2Ur6FKpH4qsylGydsziqDvTFe83ddEv+YoEn+D
Qad6gKnYnF8I1+ZnvMLlvJNQvtddheMmQfWvzNVhNxFPPt6T0+RqRHaKZdq/Q1pa0W58IOqYZJbf
1rWy8LQpqfnFYNNxa3B+kvc5yQNtq3kf+jPxWf8cUuHwOsURemQbxaoVZoCJElxCsaWDTC5sFZDN
UdfsYVMEt5Xitu19KJ+gaAZ2iMdnQ3CYgpCl9ZBXnq2BWU2TSsjlO7fE8dpmE5ZW0I3tC9wbJuF/
Gwhu5YH1HJl4YylGwIbzNrzAmL6fYMKFBvoMB2LgOFOup+dNYqntCLR2fVvzCdIyiBG39YA9JvCb
47BWfzDbuEsZYX5sgCXI0zymwB7qjYv9e6tTpY9Cx0TeLzldo9+h9uRfvSLq/KD5kF37lcs/FYDh
qWPeZj/3vR8vIe0p79Ay5GOT22GamwoQ4j8yATzrBuRFGghstYU7xdKDjW9w96f9ZRWpC8cNC0ym
DagUlwzNNO+wWZi91b1wIOyGSL/XZHEvrsDRwz1wooOia/Im/GCyu9lJ/uy87eOXAk3BfoxiC3LT
Y1dgPYHx1E8c2wm8QWldnqKA4bHL1LpcKpCA6cEF9JAPuZvDycIEEHNCSPjcpQPbPlJon/UF9qz8
UXLdL01J882ckkjzc+VEOt7NNwEJhpx8FgC7uEDrhDMCm9G9nf8gJdx5QM4r0sbNRtDOW+RUDs1c
hK1vfVo5BF9jQmmmqiQ/omIcMA+6Kn5QOU6ArkQO1W/0phxpVxtGtxbZvTk/wNLIfcq6z3/A2ZDN
JzqV2c+1ygDWmaJgSJ4ufQ0YWFTs927G261OQ94VkVu+brTHcJBhYRm2BffwvGQzRjh4WMB6N8T9
YBodqPqBFde5R29U7ngR5FweK5shb8sUqqaQUoStC2wv9ONeReiYkNs8PaCt8WOrxzE1rSsLmzQ1
oPM3QYPa3yc1zbhMiEXSrzEGsC8Yv1bhIEmm8kfpx/2awRAmx9uA5XKGkicz0kzIy/jHBWi2k/er
fMTGWBHABiBW44mMBR44gM2yYSm7NdPUKnGii9YdWjnI7VIyL/qYwrn7dYOibLnP6difNU6UVxGW
9CpS4R1kyruAQniu+/Ac1UOKlRzEOjUOeCaMh+JIpg90j/JvgIO5vGCOzx+CEgU926CwZontL/IL
Mvnpu0fFAoqNHberT/goGjRc+p2TkUfgcCL7UFgR4dVHMAechr3KyCGbq1G3VU9jhs2KGe8nXtXa
dmWE7wLg1ZVXX9Ey6xKYjUPcTPPpKclz4BO+3rmCTkFXcQPEKYuadKjCm1yRSdwo76Ej6CMCPkZH
toe5fRaQ7p5ISRugHnh5MGkBA0XPCdPfkiCOBe0DiIxLzryMgaGGlJ0BUptXnNGIrZw85KpdMQQz
XotE49xx6NvUIxBKz65G1Bh/4Ducysuc0IG0OUv9U8/C/IupEqsyJh/gtVlFNn7MNMNlgzfdGB0m
ufHw4GYyf5gcHdg7n4vtNzdjnr9wQnTaxlu+J9dKzcudd9loOoukGLxRPRkzYKlL8YdPNU0akGZi
eBhkbB82rcGj6LXeP1M6lgwIJMz0FmZD2axYMLmXBeDadp4H9yh6ZvbX1SCft4OBxLo0GaESzA3i
aO6omwb+s/Z1ut9uawG/fmvFFynVPFwMJuGoI3Dwf1POGTyxiPepv8kKMA75SjF9t5ZXH1hGxYce
kcsJPqzoXd/uwu2iLRzp5VnNrnT3vJqWZ48H1N8RKfufFU/W7G0Rc6kOAyho91VItt7BdRACmBCT
OTrMa+qAz5m1jiF6VGZDv4SvgorCYcWPzZGoPveAiaPzoiMSPfARGoSHG5T4u2CkcLCIKNCWGKnT
0PolXm1rTW58F0WM/CL7pqMmiepFN70zajwqCzatDRlZ3wHp1NF5Q5zgd7KAzniUZF7/FFvMnjZu
CDb3IG1ND1vqsdg5Jc7KQznW6hlEPDa1SjrUFw/nsPRtykeQSYjZ9HsLe4uy/nBg0aYzEGVnrtVY
6Fc+gzX71tm+s4NMNoFCX8y+Rfo2tlpzjwG8McEV+X1a4306UzPS7DoGeQutVVgsvHg4dPM3PQzr
iNBVrwYQPAFwqsaAVx+mwZARV7H0ALOL6dHmNluea7uJfzmOBqRiQeCFajrTaD1v4Anlud97fCGc
+xqXBjKy/Az5SekPYs3Hs4/6TLQ13K1uFFLf34PyyTEPjEv9AAudYoTerGawQqiV+kcyTBwtWfQO
4U/Yi3DbQhHPWMRxT4rx1R0kDA97nKASqRcFKCqg3yiqe0srkZ5vyi/4/8tyH3+AcoVfGUjz/r8Y
EztMOuYyAru7FWs4VEWyPo7FBoh3SMbwG/QvKMLe7XnfwI0UnQr0pOhZbwaU96Iwgpy1nNhHUdWo
HDML9D89i37uMHPjhy2EvTDCxW5eaOQO9PzI5qr/E4p5/ZuNCs22nZIRffqSPyPGfFKPCqYp+1FL
EnVoJ6PhqEa1bM+5sfKcoL8LQB95LpphwMR0BPaeyxO+S5kC+pr9KzFQSr8ozN/qZJyN3mu+eZgN
GVUnJ3h5K3mZ4BGvmyke3I8KrAvrtjQgmhpzurfwKgkYWYAmbTECzhLUwaB14j+JdwpkYr04DKcV
xzKAWyVzh1C6+GUfXPl7V0PCkHV9ez4WLIHw1kFYDQ482GSCP3laf8ZrGBIwGZr/tyQ97KBFJLDa
OcxxcTKVZmOLX8leqYpU8lovCBppbKq5PtarIhpmQqUHwrMT0AgTctiKI+iyjAHmj7EYYSHTCk0u
erncgX6CKyKyxNx6rOSYxe1EBfUPPWw3nwLxkOKgOMX/Fl3yK4fYez/xmCE9DgGgRcdQUm5Q5Kw4
NCt4zYcay1YHudqUwZuMAMKS+1Zdp7yS0YXIRLAOkUCLfMDoSfcG8z4GeTIXUws2z8m7eqpAP6cY
TcFVV6kRncEhAACZRgDm4Cv3eyVkAutbLZvshiVVmFT2VM7NYqT7guuCxrnnCD9B9kmRH6vmbDzX
I2X6LgO/ieuQ3B5YLh1tC4rW65JDfTseSGmBj2nRw7EIOApcCOAptmTwVksLAU+MoXbNJIYaeWo4
oKAkIQEvfbRg86fjapePahrBR0JbgtRyDCbyC/0z8w0GdV40SYmWrF2gR31ZRt1X98yWmIIinSPP
ARbc5IglnHltw1Jads1zJeeupn0FACV39L6uo8lfI4RAXoW22IhatxQUXuYGbPBrqnZxxjEV/xTp
HP/NU4+IiuGmUAWSI+b5ruAJYk1D1Lvp8H9/rU5Too+9mZblyy0cTbyZ8vhRb3SG/t0tWLfN0jUB
vhp5vTYV9rZ9UyJO5gKnEDALmc151kCzObxOY8aT47b34LLQ3uz3oLLtcNJJBtouJBQ/TTV0OBeH
LBTkkfpsk02AA/QKhtObFwoySh/4THf8h96AiycBVoh+Ltl4RM9s4Y0bI+uuwZxlL7WfbnnPGZvU
zbMjvJgJov6WYiOoOvMBGxiXEZ5Q7wr85J0NmxcHAa6eomXaLT96uURRwzFM3EItEvlzBq7yvgQf
YKFmbxIFUxV8a/tRw4IIW+RM3UUgqF8V2qbsJ6ZBLX9kxKnyL3D3ATKBcgR5MwMQci23QwKMB1pE
dL3Uiu9pX7XEnq3Gzhr2WfpLPzM4x2k/ZeOFJE77FjpO1Gqw5r3/V0QBP2gwBL1CqcHRrxMEpjcQ
/8QYjVRdH8dqyEvU09mnZ87l9MqoGn/RHTwyvFoEhWAhqU3AZufC/oLTSEAwBHBxI8q5q/TRB7ml
LbACCCHQj0O2CK6qgK9nvdX3i18RjFciBAQKqTmHpsgIKb8xKaAVCFXJ/xPgzUzjRqBQXTInJtz7
aSKdr2AIikWXVLU5RO/ygllj1x2n2CxokUVY3KXZTX1gBtTyA+QXHidcPjgw5TJfYqThZmF9Eh7m
EMDGkDPXCInSpjg0B2ezC9Trai2WH1DzqOw5TnGffhUy8HDeUcurRsdmKF5ZJdMSm2YMFLaDW8vw
CN4DtQ7MMkC4VGdpjVVfGK01FDAX3taCL4BZ5sQCeePkHcwRjv55Y3R9LyzK/gdi3DlG0NuZj/Od
+MNeb/oNUv9+6m6WWAPSzZn8UHYv94dxiVN2AcoC1n/+/1cJccUz3GD0Os90JBAbOBnYh5d+UM00
O+zc1ZIyeO4iyJ1gCTvIC/Ki5/UmtZ6qQ6p6WLtoGK98ZoAy8GRBHDIfHGI/lmMyZziqSvzP38rm
uQWqXsVvhXDjn9gPjDYQncTfQpfFcN+vCjlzIO+K7Zh4Kd/s6ue/leRr6ODqxOxV7vNeI9esUvAJ
JQNsecMOZ+C7JNH03xzpajjAOxpGjlhmjF8wA0F/vgHvprj2GLJMWkGJxfJkw/mtUdIPC4JObAdL
OPrfDmnU2wYlvcUXYEnRVpkCDLlmWZS2a71Q+0uWWryayNYQKQVN+dFlPoWuYBiLdhawp4eLiFIw
JYqTFfqBoOoN4XlZGMar5mXqGjbBa6slVAO8V4AmrwFCACiLvMv/qdLA5hfW6+onctxWmJOslX+d
C5kkDc4eAuZ6gp3iNUiUxLYMW4GQUsDD/YNaNSB+rVxUdhKOlvbXbpY4Oxi27vED6PdEddkC67Yu
jXr+VOkldUCqOE6xXu/BPBc2Kop2Xb1Vd8xFaBnWac0eip7svkMSOlK7g2N13KG8ybgZqhxZNAp0
TScquYZ2GyBxu+Gz/rpUOimOxpskwyqUkr5bIlYU4Pk8f48M5IGACHZc88lCAfjcj2WNgr3L4r5H
n/DakwyCL1JDtmqA02DhpFeFPdb1Wj6hDRFfILzI+ljpiZ23OHX2LBR+Ncwx+PSYZMLAw0xJ+RQt
U/mvCBxdAghXRMWDh8+eVrS+XyALRN5gPwYCGxiBwyhUSVdWTT5AAHHpMyBMEYWl9d+JDME3DOoQ
sKNWuqlFlwnpiw6gQOSss7FTajExHGPh5pXHlFUgPGKMTA10N+hBYwnpd4egW5zXSNLZ0IlykDXd
ks8UCjDQ+S8Ky0b5YbNE/+k9ytg92yDPaPuEJ6aVt0kSoyzb0Vj3dHzatZvXt3GC3u8aIYHv7SYq
DU2V+XAugCrrL4yz+htU7UweN967uYVqps+7CJ3rNQjwqIfERuE6aueyBnqIOm8G4Pv7FcZQ6+uQ
58gSw5OMEuS3HOUPkbzyUYQCUaXQX3jeGOvnX8W859MdzrP82/b7+OhhoPNWa1XAbdznULtDLjH9
hL+/6Q9ZDMQVSqa4+gGMP9sehgIHTyPXoYZX316YP2HMAMnDoYeGM0+H6cHHbIRKClw+gI1VQw5R
KV7doUknQzskYEBaX9D5zRoEYh+hiF7jJzYYVB7MkuufxTv2NK99hEdyQbU/bD2fjsmGRBYQiEBi
P/wyb7oxEbKcoYfv/aOwwa7/5SK4pz0lpjqhue+Tbus3U0PDGNW/gpxyDITw+weqBFVR8l9JoBXs
JkPE6ZaVgf20mQxo/WxdDweUIqvvGaFuA3sAm7uDKUbyJKN8/41j13pkxhDhunRLxAdlYYL+SMPf
87zUsaN3cto1GE8114+J3Ivs4PsK1DKMwHh6pvW2/MTsPYOSdiN9QhFQZTtA4/stfcm+iKEA42/g
2Ec2q+GN9YKUBwrMCN8Z3j14GKepOvYVcia6MsT0J48HAbfIDZIjqId4TyGSEyio1Gn1AuqjbnqL
4GAoSTUB+KShakX7UA2ffB+57qaqlm/92KMoQDGQ/4A4FkKuBN/vedZ5naNUUDY3+6oy/bDPEf0C
wIrQ3XgcBYxFa4kyW9BJ35EsOH9wYoSrIwzz3F+geljchGV/4IedgeDuYIkG89hEFfV6m0XK+GXa
uUghV3PJAOP0aH4M9UQ+d+xXpHemSuwdhrYUZxpOFXNKs0DC8wTw6zerPBLu5V5iqsCYSYvjuJvy
PcAxmj26MaQUEyxfvnIflXvnClwS1NgxYCoZtYi70pcbgJ+Bs/3M9lpghZYSegEWzZbjkhTsviBQ
HoMT5zhSufdA+UPg6e/IZXV0opxTfJ1apQ8MIHOEp9Susg1DRfB3fJp+ek14cYKu355TDAG3cX9V
PyobpUOn8xxPZgUR1hdc4gCLWkoWSMf58DKuJaUHte/5f3NRQnE0I5rvZzIvyes4RSaCSq6AuY+t
ES17UCVaj2M0b/lXaTb+3zgm5h0eGdg+LwQuL/q0KADBYrVp9rwM/wykJvspLVSEqW3ZyZVDM/g5
QsWnjhY0Tgl1x412Bim3Y5cR2dkSAm90beOSSX+AOIuiLV4kv9/60i6H/3F0Xt2N8loY/kWsRS+3
uNtJnN5uWJMvM4AECISov/48PrenTBIbpL3fqntXvPmZ5yybiTQZ67DWN8qf7p/xqUYbBXeSRdU7
Ch5foUZw+KDcMgygjNkjHsvA5FS5lsn0Z7QFpw0JTvFdZqOw3E/LFE8pWG3+lcnBRkVrBQ5pU15V
L6klYN4ZHomVavOyFTsw0vqzRsiINMs4FX1DviJxpr/l6hwBSHtOead3QQ1F/pTxWCMuLy2Ail43
MZIWP2zIuB4891gMjt0cOyeYryGUhtgYxD5RSnbKLFKCZrS+xYlEY5oHC6SL7QO8PkYys56RSyHK
yHsj3sYRjq5JR7bWM0kJskFfNZWInjF0szIxKkIcWa1/IMraX7ZGR0nHP5gjp0P/oNZUISI2aaGz
dg/4ryEMk6Xw2SXGfPxOyKD6T/hZ9Bc9UHShbQkg2ZmY69HplGGyjZOhMLvcm133EPEZvEZJ6fo7
RHDDaSAtxzzQtCX/mzqrsB8QYwTjuVdzNVwLp42f4DtVs2lH7T6KiQyy86ic+rtB9I3kyrfpjqut
aXigwDCcUjl45R0iE9NRAF9b7zCEBbpjhOobtw25Kdyprp5Ua0U/E8m5yX+IDT2zF6jOffjMSdwj
mAd8bAc/+VVjDKzkoSzbaSylVH+4UpWbeDS+dZTLKFb0q8vanAOTzfOh7p263mrUhf4dZEj2OMTw
//tZNy0wvJdn9n7uBeS+1XWS2gKvBA5ia32x0b9WexaLcK+Xwp73ty4SHCJrG48o1gaIRQnp1uzm
GCnI89gN81feq/E6hHHe7ods6CAIQt1lOAlt2HQZ+D5IwGh5mgBBN7jkE9K/1O4TRdh/xenzPjW+
1D/EunPPLXUnrO2KrE3ee/HSdM9BXU5zarcMCwj3R+mkg5yHbdix5N4KcEonDQ2MNunf6C722Gsj
mJg2qB7y+NbuiSjO3tOW4uKDGMxyyZuRo55ECKRhWtX5b4kxOmToBp658Fx4u2ZqOAshYFsX3XHH
FU74e7WQuh10P5Mb4znK1KT9TYhhHdAnHoeCW6OT3ZtjXGAdFlXYxenmNUBK3pn6QGWdkseMxuvn
nO5deaf9cmiYqcV0QePSvi+EqF+WKvccAKuSY83usERCSS3T7Gx9b4qdndUmkX8fD5PdHIwzTM2x
VaW9bBvDJAzSBBCcOrQicWHjnjt2ATJuDMaeRJilHPnDUuRjLtLO1O+cEu0LUvyCnlWUlsUlqCw4
oSIqBE9C7M33dUOO2w4hWrOzy1Ap1t245VepZv3l9wt6n3as1SlxW1hlngj48Ilvo3/q2xwhpq78
9j5puS3S3FqKMEU4qrNrPDolgqFs8ZPHIqHmZicHegnuo5FdaEN5R+KdTJXXDeNGWI3bYg7ZRiXi
pTvoZqUObLDDUzD46NNyH8N16mSxq08cW71hVVPqbxwBbCG6N4aDfE3iZhOgZsr2AYVG6E4qWzmn
AXSC1oeYk2SkCexVl5X8jSJ4sh1laby8UdcPnxYwu8dpyMKXosLMl71CakYjXSvIspLOWL25ZTEV
+1p6tkPOIpfrziraAGK6GydumianHT4Ubfy+opxgIE/CAvRDzEj7J3QD7BMKYW6JPBfILBvg/4vY
lttlzOpgMwXLeCXloZ13uNNLvVnXYYEgGE1T3TeQR21aJq5QW7lSC5uufO4z77Vc5i3kK1oMY4XW
YeRUG/c9RTnFvlj9m8ZgnrIHfx5b0GmrLbK0s6fxg4hr/TQpbVgbKTotNy3S+wDKEqNMGtSynDee
HOr1NPE0A+bWS/YZ8CMfPS8yL3VPV9Su4YOAMYxGhMa6inR79kBK7kGyBjJF/VvCgsvVcdXTKsU+
LtqIGP+lnLHgoH7Um3y2bbG9+fihTTk1fyJMA94ubM0kCXJ2Bev4MNOXEytKZ9PSV4hnE59DAZFh
l7Fij4iiOjQ4A3EztXixxjLSpyEL7LvGHWKgNQcnY4/uEewgUF54sSNMWHgbJvFMZ3sPwxY1/WWW
Y8RLDUr1IzNbhXsAaP67THKpbgAnzIth7shSzyTlFUAhiHflHHjyGgXt8DI1nj1/CK/I3ZOhejL5
acZwPlW9py3I+qywfxeYMv3QaCKxtqjffSLvHVmZQ+bO8uAi1hd/Hfqpwn92a88qRRhAQKpwe4fG
8LizH6lEAKhr1z54WbVX1+8ha7IGji317VFfb49Mu9RA75aOD/yW3nLECTGcK6/Ow2PoVS4i22it
dw6I2LzDpVtXcE/kM55ybE4zf4+Gbc8A7T7zvOFssVDW/2ty3/4lcxDxEfm84TXDwwTUvuQ4GAVQ
U3IYJmDtzUAGjYGmrQZk5LbwP0DPHL1riVOfoWHH4DcxLXYSZJOopx0E0V+mbe3vTOskvNfVuA4f
ExfdJ9fImmz9kNi6DWqOvIXUqcMfnDHAtHoKdPkwsrHmO+F01bKh8tuK+VrkdPRb6CIUUYUMt03X
gXs0fWu/6AKO88AvgxKShaX9qJAE91vQXLffubQxiR2LQPW3x64o/llh1vzKBgXHQfSRZ7aKwuDn
oIRtE3pl//eATQID1Vws7zaPNYXBJRXOmyRZ16tA5rucebu79r2cI0Rc6TSq8RuYpDMHH4J8ZkH1
DVWEYbSYt2rIXfFs2oBM/SEI0db7a1L/yWrfufP0BEQkIwbXbR2TDJ/lE2iys9jOckGCWK0bsVbD
s4kajB7cndO58ceGcH6rRiIJY8i7qhOfE9kbKs4ePZjwsQirGSm7lcf3vadMfHtgDEyPHa5CbnJP
J8VnLZZcpIyQtDHA3jjkC5V8G2RB5ZcSSaE+mTHq0LL3IQtBFjfMoZRlacbktl6mreXjUEnjwdEL
E4vHbMEv4T7OsEvmMJb2/MrLpcejEEbYh5yL7whThpDKdMa9J+bUWX5G6INsx4eMUNQnnRqt0zC0
d4kk2GTrROxDpxmroY/ih1rbdFazi1pMOOv6x/iUEF5dKq6ywwhL59+1cx3vKzG6zt4lKvV3wq1+
D9SEGHsGAdoF4sb08PHakMbR9P+jWIwFWLMa/hk7Xt+kRsqaOnooX3zyrqatXfX6ai3+og5NWAH/
NdZUk8Yb5GB03sqLTos3eoEtXfRq3kjHD5qfJuo7MEiny/4BskjMJW43yn3X4xjZyJKHjAlH5p9F
ZUOiMbNOyaZuVvAWEYE7b3KFYOU8LeBEQ92D0s6OsKEZWnB59kJRV0cBl+U9amtar5gscJdNJlwu
FTs6V7JtCm7t3i5MuuKyZlrza8yUJWhi+DCPmDxw23EgxJ1rPyOMmKutw+0c3Y+tbrrTQoMl1jKf
R3LHfjVfmUmFTEUJbsxijRsR7JecYzRciTds0d/a/pbktsjdSpOPr7FgZD47smBR8iYru7Tclyfb
C4ePts/g5DxaR/DxixoBmok5KfaZ5dofk2ZES2vRDS8BrrxHnPDgJ82YVV+WGbNXGwgZHG4xUm26
Tue/YHtsU9IQQ/JmMxP8Z3ugq0B3TPJQrtXy2K3LyEMvMcccYruxw63kbnoCdgmAtwfsu4c4zoK3
xRON9ZYIL2McrqP4Q6l2/VTMjags1pKpawxmQjvshoBla7SRFmqn7h8qHtRqF+VYINnLprC8y/N+
gTPidwKUoLD0DEoS2Ht/iO3hrQrqKD/Zlclv309dYBkpZo8BlskOUiTwKHHuovIFMDIrj6RKFF/Y
Y+wZHK7R8IcBlqU9Z0TTXJvaDh7ozinRjxJV+FrLxvrkq2mWDTK5+k3dON2N8vLo70hN8j+lbcb7
wWu9YGvWWFe/Q2NEcDtB3UlBGrf2m3Yp4TujbV6bF/j3IOfkMTHYjSCe6lfzZsLUZWHH+CsKh0FN
2u6GOLIRQdZi0Rg/xlJesmj05mekt9550KQ1EhyHsuDYNK3VHd0eIJ7pNR78PShCiWJ8QjEElSoS
GGnt/xjbq7hnSMsi0q2YzCMBSLg8Bbb017607f+8Pl/Ofe5IQM0K7hyJ4Do/Yv1tn5Cr5QpYg3yZ
J7/wu7dSudb7UFfa2wzMHVent63s2PaWdY/GMzNvboPvbktQ6Xik9x4Q26pH8cyU6HV8ffnophi8
7UvcqQhZbsITlLqgT0QGBLN9jOohUgevzJfu4C/dOO9yMSAPjVsTiMeEntLyy1OJTq4AA/N4rzXD
5badw0NikeZhBvfbX4X7Aq1j98zc/RIcisx2y2OPsUHdyC73H6UaGRhqK8wT8Jgsjogay6tc1rF4
BHyIi7Rcw+kv+f4cTwVu9dlKiekrh71fOpECp2vKddNnETd00+AO27R+6UeHZQZoOgZ1ELW7avH8
Q20oS98XOX0aXy7RkQUhWULDOQu0Y+BbQAHbYYlxeaNwYEXcLpMq5Klqh+4vR3f+unrGGndOJaCq
Wq/HJyNoZ/5nMYVfkM0v00VFbL0bv5wIeRuc1dtNbhvIbVfHIt6vREDipphB7CvJ50pjCjdwECz1
CM1bOxhdnczxTjjVyw80JLHEZBnDFTIAZd2rtVjND54N6J8WYJRggGVoPYwiGp9nqZS6VHnnkNJk
KDQ8TD1e7XfSuicDFQaGDXevypAhPvAZlKsFeVDt056C4M78l4Oez6zsjURfjmkZeNy1ECfiMUCS
2zkuv4qe43JPMUEboLwekxyszManxTg6fEIsVt8el4DDA8ZCjQhZ5PugIxb3phCIXqEhiocZU06R
NlXnq0MctIhvx3D1oL7j1r9zmMz/uU20OPs1hl9IO4Ji/utZ74sT5Jz865YBqsR8HMcfDpF2RmPP
GLrHJqf+lE4ZxfhcOHRSPG6uTpcVQ+y2Yi/EyRM0GcSyn0Tf2GRrckHKOnZgkmr1E0V4pjV4a7QR
DHyXLDcxlWja1/8xCqAhU5MfJKRcNKo5eSglnhtK6nkpq3kOwCml+jcOdvzlD1geCEaC1HXzmfc+
sXxuxrbv2/igFxtJax428w+0tuiOiOfCB/zn5XJdDdKTI8s8BCOh8+uAi9LYv/jOAMfwKeTn2sZL
ghDSqarNXHizs8PAiikzMmF8cUDfqn21JlgNSSBA4+c7sfu3XZ3oY9Dt8ABPC0TexM34ZniPa97y
sL5ghkHs1gy4pETtwVnYiyyvU+/59n7pc5+jJNco7QvE3Wcr4MbZ0hamrySEtz9x6fj/lraTl3XB
DwBd5isYPUyP/yh281499lLYUmqPrH0ZGcq35AjK6HrNWm/Hgfxv9Io54ht+QXZbJBPrI2+1/g/F
I/H/fQMTdZROGx4ZAAhSaJSFG8nqG3SIpEWKbdF5bvCVsEYNW5EHjbvxm6RYjp5Z3fE0VbI5N4Fd
FpvcaiL/CPet6k1O1CDxEcpe+8+ANgznhJwc3p10gxrxEoK5HikID346Rc18x5ZXJmeHFam/H5Eg
P6nZr0OSCOqS+zxmtt3FNpF8qRDjcu9NNwjGEVMSbafe9/lHrKiR3+WKj+UAMM5jHkvH0s9kEvlq
42ciuRSWdQPcslBcA/oU/9qISGz+72V0sYs4/2YTSNY0mrIqPBHV1lSXtgLNfnbKzipPzarLdZuh
6Efg2jQOEBE2l0iIVj5qOQknBaZR33WSQDv5TQOLODk0EO5M7ozFVuI2f8AEil2RtdLHrB1O8x0e
S7j3iMHDTVu3HpCkDhHBlL2s/XnrOrMMuDQpK920/TDeuVlf/rqx8dVXVMzOnxleqBFbu+6yZof3
qHiIgbeqw6SWBFUfBQjJxnBQXxFjeO5/vE91dqkL5T5wThYcziqYzJ3iQMDQWPH3OXcV0Jp3lgRR
iVMAJ3idCjP+iVAj/drsks+GbEV/N6+i/4z7Mh93hW+a6blB8L0tsN3i2u9oXWziIUrOlGXmR1vV
E6xnrotd6ZIVvI1QVOd7L/Pj+gTm2nS0biecvvz+embcmuTbkPS2uVayFJeIZ2eBt+rAGrKR2ovD
AAhMYFQlq42Doh5PHoHw7850Ez6iRE/emhgfbxpOUfedj4V/46AFpWMqpAZvk8Ail6kfyPyPaqBk
UE+AfdKnAV2x5VKZX5QIeb9KgR0ztTjX9CkT2fgZMK8+5k6lmB58d/oNHD29zoLyDYbMwdsnWLS+
hS77eot4zDraTS//xNqwkEuvMSlslkuGOtJlb1tAYo/7zC8LtaW82f5E8aT+WIHoLzwRHTdiIaLn
ui3t7OJSfHAh1mT2TnlMGvce5SyWSGKChmfSkNt1i3EPQ0pLnkh2YXtCchPVEP7pAvHQp9oNB489
SAVfkHJJcXR47LkCZVS/AyP1412OPK/ahxSNjsQ92s0/BvfAo6ggcW1uKZfUedwOsX/UbEDY6PpO
YQlx59zdCHFTq6lSOPUd6XPjtJeJ8WBwm0o91bCQQEOOiJH1z1mw3jeCEZp5Zgi9U9O5iWJqcWW2
XwKAit0UOe6ezK6YvRgOAnFcVncbid2X1k5pFlyei2udpokBZTcZ6KnUBh9BUUBhBUET46TYtkhK
0hcz3gThrsttQ5J0HyGnyrCBoc8UV0pl4bI8MWuiaKaRprSahs49udwrd21F7ktK5Jz+nqa+es36
ZqnP1dIs115mwwNzMGSl57sLssne7+4ydKNYrK2sZwj3rOHq4vR38VUF46VvVLK+4/5fHyLbtAWr
v4tymmFWA7itMUZyXonnOSIIaW+FK1nAfCpxRMQLp9BZxNz2h8DU1bS3oBq5bBHSiR05BvWVzl9e
Wq4+/5ld2W+OWUuqCRlcXfOpqyy6rA7HfcpgW793nqjvR2KX1TavMrNnC4sxsgHynBh0UTBJpUjS
p70s3geM4SELrgqhraOoW39b5aOaaNeg25oyyx4INDH5HVBhUIiNru2EP6sb3y2ZB+cWkzefKhTa
Ya4Wf9z1iAiHVAGXAsyXkVv/uhMFA5dBYHgbU6v0Z/VREbHyX915qMcs48wunnYi76fRD+a0UZ6K
9ox0DD+CEAGZkk3YQZfJBV0iBL2T7+oxsy/KCW9WIYx+AkG95SFDuKkeN3JGdo4HzvVBaQ1Jg6lu
5yXYRjcYBmDGz/DP4VNf0w4lknmwFrQi11ZG4U9rWg+NPgOC3q3+nNgf3HBtfJ4p3luhzjl802JW
GnvYHFroIQKxnkMJH9Ok1jQaa992TIRbY3ec4A2azo2Ntz/fJMgXsQ9zN27mMh4fwMsTXqyOuW6v
JT7VW4L57F2QU1EuDjjQITkshf7NwsHkbyhHi34f8BxlG6M60oVi2C3M/XLQOG8xEBaPQ+a2z8iI
Rvyw7ILxhqyO5D9/GmJ5ilQx/tbzUtwP8RgS6tPWwdXygsD9I8lBQh1doFRJW9iNYXsb2lkKConx
UI9LOJEYMN1cZEsePoU2VQBc6lYLEOoOff9US9zz/LAG21gczmW/i8vOf85uVlgmbtuvd+ywPu7k
HmkGDqZC2U+IK5DGjXauHm6+o9NcI/UAWqlBOGpdYG/qkrLrWb2bqDwwNuFr8MLlJWzJR/1echxg
45jE9eOi/KI5FVmhm7+TBeqfYqGA3Ffw1P0RfW50j57dwIx1Lt6GBFgNGChLePNrpINPsP8MNtod
yP0JCeT50BHukdRbguUVLNx/0oOef0pY0K8wW1vvwZNiJcyGDRhwpm1qpoCo+ufk+fLXhsPJUrMO
/YvkF7qhIrC/W1ngTmQXK+3PXkWZ66VUtMS8moK/doQya+sEotSoANE+cxL0LXHHG0FkBowESMbO
ySkPKhDtmj3OIfucr6FTqgNnhi7OHCW3RjhEzOHORUfIrWl76w+aonHdUsAcx2cpgSA3vq/nS1dz
f+2kK/OOcCpXeS9h1RX6HDfZ8EfBfOCFIlDl/eZoLYlSKOcHTkTmrajkct7rogZ21j3bOmkb6Cx2
qK2K+ruwWs7cwRY6OYl+cp6KhdjFo8N7k6f5IscHa0iWYZMQvcCSEfRM/n2nh3HDXo91FE5gwrrp
ED6M1l81f52CyMG0TmRgdl5DVxVR3jm+MP6SDPjLDfM7g+jrK4LQgBQoC5LHfRMVyTYnK6XcCCnm
R0VjwIdVL2v/ajyeEJ5S3nhUoW09vLHAi+EjCpGmY4FdzZtFTM8HUM/Nu98V6jHLJX8NNOlwRzJH
R4kOVWVtmjQmeCGXkAyCqRQrtwLLPXpIjAfxJhF2fE0cozGAz6h9R3iDUvV3fuTFKDWc3Dx6WRTq
vUNGxQdllOEfPm4vOPrZarOw9/hW97aWc3hEYivODu2jauP1gQNoBjhAMJRB7btZqZmHAGftje+T
amYdHlXMP7uE4RJfOrVMdyrPu/48lVkEgxYTE7MBRIqBRkAesMDynwARwdGrPT4AXEIj3VPlBgvI
gItL2uu0ZYIluqNYXN62Zcwzfyv7AoHuoHMkAECpjKwtscloBchLc3YzfqADaosu3FlY+RgKQPns
LQZLt07XxsdM7inXfur6DCc2R6Ta4X0trM0woFHYlP26uviIYqGP0xRyvohK5eK/mt3KkLlD5Ww6
LlP7VSxroo5o+/wwtU2Xv5bhmL+NmODhLoPEBLu8bPQfoCo+r7iQ/Vdf2TbsEKaSKMVHpO+g5WEF
jF4I4nK9uYgPeAu7/+RATDVhHvGSpUPZ4PvIcIou+0GN09NKx2yW2g2KXTJPavlCqszqHIhnx5CW
hXwN5yob3aniXLNv8cakz1XokqzgHOMObs9lFRFB0DDN9we2dvGy9BzvmxwNm+EfAEreRVj5p33V
ELqSxiVhcFuvSLKXobaFc3VUHZ5QAwzlhpydfE8Cs6yOS1OY8oLojgutR8lqnxNCbVUKc2bwZyTk
ByJKCg+wkVrfOQSsOZtYj+q1n/zk1cFE7e81L87N9K6sw9CWXX7g8byd8oOlOaWHVu5hdQfUQ7Mb
ffRhjcywny0ETKPPO5kMrn+YugG9RlW6dXwYVT+E2wlL6f5G1+JzwX56Qyh9oFAMjna7n80UP1ta
Ifoo/cZU2wSt/tdCcle0rdAKP6NEh23KcBwjRae6UadD6wY1gSgFGuZZazw9FkxJgsgUWxbjV8mi
NgcoCLEXzeSy3cSERed0IjXEsf2O3Klvs1rJGkCA5HbXiZ/14Kz4J3aEZ1g5P7fqjwuWKesCROuF
mxkX+oQ0VwanDIPqsK2aAsCUk2NKUtxr/z+Du7h8rIUL8NnBTqUOXGN2mZahsfdD5ZKJQD6O5//t
Iz9+iDujJ+h40nPQzIm+dVLcy5G9KbNkeOLLGyvIjEb9JPQAf7YIeqJz5GXCPhKVvCSMza7b3Hnz
sIa8bYH7jb0reueGl85uQPHJtls6yY+jLeeFcAC2315N4Bw1yl6NcfE36frV3dTEyQznNcud/ACI
nfxtw7YtTo5n5wSfA8Jbm8kb2nXXUUA03xE64ZVbBirm4FqN+mPVmV+k2ooVBmarcBCwxAEzu0SD
MZ6csDa8PklVz3tPYSLYtjno/i4MSPUgb4/iXdj/zIpeSGrAfBHmqG/3K9AioF4w+ycHCLiFiPEJ
XgvIUjwPNH4HG/LGyDmY536m1M/2Y44QBItPopuFDx89gHMXyIQvXoyxnTxYXtGtgDEiuM+15j8k
rGRvXmg15RE3mfsDWUQwJ+PZRAzn4Lq7BezN2YRx3yt4rgDzsBwleXMFPhnucnukcCoYbxnUCIcZ
+CL03k1KBHDzz8fepc5RwGy2ETVX/462r+iW4lfg0+S9Slj6yR8Z3hi2+JYUhY3r1l8iR3zZXdjP
iNZaAlHyYq0fvYRKyMPMFMwTDi5QP5PRqcAqVx8sQXIsfFoVmvMj8tiePMk6AlCkfaRBh924YYbX
OLL50ieHj/paaaiJE4MJzelsU7M8I9qxb43RoyR6NKiKGF9vTHACpmzov7XuuMk5LNb1ElVDg1ek
Xqv4AeusaR4AoMOvqIOSe7VIgYl3C7gdP9BC1kWwxdpijfIqsR5CHKpgZUOZdz8JssdzjXlruUPm
Zq8Hb8I3fBhjrccrfGp2HVQof+zG9OUzInB0izyDCxAlTmO2iM6jxsQexiD69oD8xRnHXCm2fZ0z
UUi+QIXB00UK1vXKWOfCzex3uVDfeZTDLF5tZYg4GJWasBHIHJ9QHJfVhQ9mfEx6pcod14+qf0TP
zLPrrXLtDkNQLvfoyYkeXxwdfhYSeeHM+81rm+u+QAIb5fO1uakrQaDiZ5t4Kuy+rif2HWj/BOUC
gfDc5CHiC3wEcriTiTdHe9uqm8NqswHh0bU7Iin4Ni6O047dhjy0JNyNwh/j/UiWKnr9gLR+bBdi
aE6TF+sv0j9bKAoP/urYzCRD7qaexeYoCIXYLSIx6poEpvkMylV+xEQGsgM52fK6rEKoO3dGTrdj
rIndXe6iX97m85pnWxMvqDALApl4N3K0WiDLDkwRiyD8/hy7yAhryqoL4oPWy0yA0HBQSS79DZ+f
HPH25jMPq9LNc2WJyXpDXkz7biLoaruL6MTMdqiPiwTOzGZJcqapqY7scFLf91bXP9qz14670Uxj
iUpBFMHOIf7yU6LMKvdRn5jhALlSUG6bsHDNrYvKA5Kk5iJcLTHuhqRr7zxPtT45MtFaHfpsdnmL
A1S87B1WPfwxyYz6qg3IAMSCnsSHFTljkbJPuOyTq1N7hD9Koz5m7iTkHo5l6hSDUAN7BiY/47Ly
RU3sRTS0KZJWb35kHnTbDZmQALmxVMHZFQi8T6NWU3lq+S6ACZC+tncoQadpt6JiupfxmAfXychE
3k9zOUNGy34+IB8tfyfLimxKuwRfmuOu7gn0jLAnN2xuL3hvBf+aYuzmB7jfSO/7qu6T82zhBIQ8
mDCBQ62ZfOcQ90kQVu/b75YKBpCQNTRc/9EC2ENujsA2GpYxboWgvnnULKqJYtPY5AWusJEgb27u
XPs2ySdyysIo2LXkfHMkGKauvdOCGZFYRDDf6lnTL2qN4J9UGv91XAtsx55Syz2+t+KXKaStb7Z3
s02mGf3f7SzfsvrMsLLFnD8rLcB3EW+ACNra9gQkW6P/kldW/rBkQSBlzHuHCAyguMMt1lO+jfps
oJXDVMNLOSn2OlN42ZPsHPU7GfzHJDlgLNxJp6f6tahXQA0ndsiEj0A7E7IcXGK2Yg4NLiLsDe9F
3an4nOVqeF+bdX0hRIP8Babxv5ilFIdPRL8xIQx9cvR61FuE9azLqy274CZmWFAEhjxdT71XiCOV
WvkjaxMEVGgwzp+roGdPuqWOqQ3xYMQo+NqxRBqb0YlOrZH6d+gmLJKuxlZPHm2HdykGfViONm6E
9r2tCKHd3wrC/gRyNsO54d094FbOzGU2jfwHotjbiMvoPQuQaRjiR/Gg/EtG3FIgeSh9eX9zBu8x
rr1uRyidSlLtZfUhEUlOTVQNEHKehagcSL/VBbcNcCqgmmnlA1llefVASA1HsRolU27oAfluu4qV
8bbEjtk5tiEWd7a7Rmpn64TM2qDBR5f6xMmiz8Tdbh4Ub9q3rxPz20UquyP4x0bVPBn0IH3bObcc
eTYbZvtQrrs1LpwncqCRPumkap9QR0Bx93zNx54oMAh8dsRvG/273CLjJdiZ5Fji19esdeTOkl74
jy9LO5uGDO7i5JezC1rTEoO4yYJKBheuuiE/kEfkFwdclHwF/C/HYyyaipsp8KL+LkMS3UPLLxmP
YN/EHwUzij7mNjHWTtNYfwM7k+txbYbS3c9iWNXNTVM/oXgFi/Uny/yxSQjykGmY9V9dE7N3T3yL
9vbFaJv/CLIv/rLPzA8l0sYnf1LY/prKad9l7HhvHHrJQznU5jPBJznsciuJscjXPm6tyf3IGSTf
g3WdpjQnB8Gwpq2CdnNysE8SVROKuNL2uc7txfRbyZ6Bqz2OUf2bdiCWOfOz4Fohs7c4QsXwH/sy
7GU1lc6fEo3m9zh40ZfdjvRFOIKwI5btPHip3AFhlKLDl2tKhtOFfKzQ21QAE8r+ghKrs5NSeTzt
amAvfyMwL+s9KJf1smbl+u3aWustBdXBFzA5jzmlRGxKBM/qx4UcAyIMCGyB+kaOdPVzgPCUIcZl
VGqc8sHq0GOmicnVtEussAI5gwva9rqMBwh1GAjkqu7093+cnUeP5Dizrv/Kh7Me4VKW0sG5d5Gp
dOW6erqq3UaYdvLe69efR303nUohEzWDWc0AxaRIBoMRrzHGKHnG3NcD5cwVhlKVZ9QA5zwcl7em
7IfoAS1O8dp05AVKl3gYyXYDpUth02frTZkpW8/RHevJnhwV1c3aFF8seA7vQe8EwTYGjooBaYaL
PFpYXnukIwKNPysV+xNOqlJ1FXLAPcVMtIjapENsBJOnIdhn3HjgBsDibWFHVdEOThh1TDNFiu1v
4PYCrhxqIrDPipbO9TC3IjKavFAtEvhF/aSpzSEAVjArAtQJb66QHvCmNukNohwGeOwO+ULtoGPg
Wr6rZYTgA/AcRTsk6oC/kkcBUgcdXljpx9ZCOgtMM2O/r6x6ls5N+UVjWTU//BABHRp3vVrckUvl
D1HfqAhsDH3xc7QU8aBRo6GUT4P8UY+1ot3bowOyOubA6g+UCafINfXCIerq3NhP6ghkYjeloZLu
i6S1P/E2wJZNVMgtbmgscZeG44SEXxlVDWIxZID9PrUn0m5Pt/Nq7i37oWv2MBpcI9LmNq9ieq+j
NSa/mows/Zepku/tUSJV2/u0ROBmg8gfGvldSRdxY0RTbu0ybCN7egyUTjZBaJivfVDk9Btsjdp+
VIZQyOkHFT9Ga0oH1BnjundDyK7dBjWy0sSHXrN+pmD87quxFr9mYJG/UTveBEQfqg+bFnXBmXME
ZB9J2NH5oKZ+Fz/3it0G92FdWBD5IPFzHCtIr2WeR9CiKr85pNi+IihqOAnvT2WavoWUdBC/yyt1
n/tWY1DSsQ3wgQ1Cyo9eiY7OBvf2Ojn20qSiBR9NVBuvUcwPIXLBPxoLTWQkXJz+XexUnr819ZoI
64Wc370ZAFXYJ5U5mptRL/In1Hbp3yvos6AfO4hPVq3X3xpkyEHUaKShB9vqxM8IN6Pkids2f4LM
hHV37Qm13SmVJwBKJxAUmYAfUf9EpfvO7pvoBfkT+lFI5lWvhVFi0AkdqPuOQleZbzoMGn9WRi48
F9kJGhkontnPTWIFZAdEW7TsSiP65XAEUf/Vuoiuk9FbDz0JMByloJXfUyRsO/Sm0M7ZJDwF5QYV
JoJAloi+h3FfwadzaLveTSXpBk+vgcwAbR7rh1UD8a6jqvK2WuJxe+R6JR9Bn0NwAYnkfAJTHhy1
KkSNp0p7qMiRiSD3jvUAEoJgeQNgZ7Dl3GYLQFuoehln70RaaN9zMAHFyUEwMkWjvBY/cPZQ9O3o
ZzqU0cxqooMArf5k2EPaHBzNm7ptUtHb3I046YgDqLvxybKHFtrK4KuDm8Zm8U/i++EXDyDjq2E5
A0JvQ8Vh+oGboUgPaD+19cZKhS8A27Tt+xC/CO8YVXEcnsA6kFMDsmtOtpGriEgBH/80ZKH9yUZa
n/yl6wZgL2mHyrQ6df+EqU62PjU16L3E4MkJINJ8mWxDUsxElgsaoonVCj2YJg7eKYpqvipOAhdY
iY1kdvOkxt2iYGCBlUgrCzwxJac5DcDfOf9gNhNBsShg2tHtrLt6b3WZ+aX1Cwt6uTbpL9YEoBDH
BF/sIvrUIDXQ1tDoPRu8TjlDgYneKEQLFziyhHRZwA/cCBqi4U4dJWUmo0PyduOnhFY3oAa269Fn
aok2dOq3nQT0/QQOpEGvjCYQytYCEoQWbhnLKXei7ePkxUdpxEPmeqD5CHbS6Xbo7cI78Kx4oB3n
2WN65EIOfZdyiJEcdR003a7QOv0b2r9VeCxEABg7kI3+gJp9F7stCH6iu4EfBJtN0T+rlW+9eLxt
7Z2eqlMCRAl6m6tLsBwuqB3SVBiM+cOAXcrHFDzEtzavlIzWn228pvXYoZIB95ryhF+on9GeT/62
u2pk+qC8Hh2kKCp8lO/jZLwrhTWb6FCE/5URW0cQb3lgI6bYFdTckcDGV0Paw2vatcPncgLsrthR
DAS5nrr7KhyoMeuGCNHCBd/9moDD0+4HPAjghZFjzbIC0KwOeDJVz2qnsUF6IHUvY6Hn2BXmfCUw
Q9CXEWnswVOhLQ4FwwLJqewBGKEr1WCC+AH5OV/7alo1NfMe66+ngCj+3VB9bdxbEeLUjwrsEmrF
o2NHhFcU3ikGprr9bCQB9IMWAke5m7QAWmUUjPro+kAwT9wobYIgaQ5yulYM8+82NVtusoTLqYBD
2m5CrVRi8kmrurO60HHcKAskSQoKMfpODk33dZKj/lENxkxza7qyeHR1pc229jG0c/nSI9XjDFKN
DuwovR9NoQuKLI7XfAl66NsP5CvjHfxlrdlXOjV9n5AAxZ72PXrg0HnzZ7CfPFFp3QavHV6hIL5b
X49c2kE2hXmPmofLkyr+rKD3UW6RrBzlvqDH+zkLamtAfEYZ7v4qeZjwGqLLJBOTW0bkCHV0VYmI
+V9l4PR9mSU40dh6Kh4qfES+6WoQUQVOBb2TzoObgDR3qX/3G0in0NCAr6FT0Pt/FyYdHVxdIsp9
WYpGA2UY0QB0adEF/EppvLWfyyrI2kda2Ro5fF753ovaDmJytXAyTnCNwhSmTRlkm7+cXtfHjNzO
BVsT3dNXcNANZ6vH+7/UgopFQYHQDaRn/aBX17xmehTOCRQwLAEz+dNf0wSZUXQ67F+r1jzSWgFY
UQHdSi2kSK39X5AnG0dIL9nllhboW8HleSdiTHiOERjm8YYt1IqfkTb7qvFXpECoYvYc+sMZSxU+
4i560WzBJI0oTZmAXPZD3wz6cWj95GECY/d19OLxZFM4cP/rP//n//3P9+G//Z/58//31v1P1qbP
eUjl6//+15rFkEHvm2TeMISjLrwOe3IaSazj6QO7A+gSkrSU85z766Os2SYhlWcAagRh4tgLC0A/
Gissg3g9KRrNVVQYfyltUz3xzhjuro80e2idOQgTJ0CdG0Ln7WPyQc8/Zh8Ffo6mFpaylRLe91Or
HbhM+62h4Athpvo/ldUjcI7Bxn1ttt+vDz5PYzH4vIaqNLB6tehKnw9eBp0fw8PHOyKrolMhQvwq
kerY134DQ9DoAjR44mR3fdCLb0vXj84fwwkAdZqzWMFpLPomMEG9TXVbfBQ6wthZUSrvkMMP3+qp
yMQc09BtHX0f/MsWy0izbGjwN4BgVhT1PpNO5kJVbdzBw1XprbMyVGoqqikNlAktsTD5MjytK9DA
R2xSWh8qJ0oeB738ZaRd+vT2gXhLGrjQq3xGsTBlS1TLBNiEWgA6ufVmoCLwTiOq7umBw868PtaF
ARyTMWxMIB189myouuf7A4YthiupY2wlaqNoSY/aJtZzGhaghDcYYnRvPdzzeM68XMQVDa7c+XhR
0fgInTFeBRr/gOajsjPaKX3/5lnh66k5NCkEpQ1jsVRp6U/c5jYJJ3ZkWy+PnD2EUZRxG4H4id5b
H66Pd7nhkdaWcHsdTdIRWh5xVYEHmwoweIlo661mWjRzS+SJjN6ePl4famXBYFdqJvtd8g2NxYJ1
c2kgDbGbmLLEeo2KloaDLIxfDQKFB/CqwVvjpDRwPgfLR3mAA6bNU//jKlDwA+CCBEWnIMZ7nPyc
jBwI1Zbb+5Yf48pXZFtgYYdEkwE7ZrFqaBw0M3EBwRl0QI8YunACqM5s4a61b7UhZFaAwIhT/Ouw
889npXkwU+AQzWfZKDeKFoqTB4CwUiLjRoBaWy9iBrEQqC3Rf7FehQbIcAiYSgWOAYYuD+zeH6JD
YPYork1ltL++P1Y/Il1Tw7JMh0+5iL14ffRJ57AVM1yQD0Ov+66BZ9ihqaNf/2IkzdGRGrGF5MI+
/4aQ/PHOkRDD44q2/NT63q7KMaiPBr/6N5PSoVMKPqFl6ouhfFJ6Qw0HolSvoZOHUsDJ9KBdIPwg
b7hGXt7W7AxkPemrAVDE0/Z8VkDJAd14SAqjhZMBZu5Rzdn75OM05LEL/dVXFXC9RlPogkzgku9G
R+fB+y8+rS1sx1BtW7eXBu05j/esGtB50DylxAMJtjnFyuoo7D66EZB//63zDAH+ssDEwhJ0fzV1
kZ4IP21yGmL6Npuy4LNS0cHZNAPWRgUos3ciSOLnsKqMe5pj9QNmeOIdV+60o9Vun4DiyJ9jXHQ/
gWVnNu97sFl09+NjFKoUdxXoLzcurPlkXvu5i/VRFGCqsWXr25h+hZ8FdGC9AesDjC52yLWLbTo2
IVrDCIVcX5Pfeee1kbXznYEyChSXnpFrxBsBPKAsl9rvLApn21K1untnhgRQJPjlVXr1IMI0OJat
d+NXrB1vgj/rZc2By16EY8hDRqSD7oHph7akF6IxXgP3PyESXt4Yaj5UF/NFQIETDgzYshaHjpJL
1ELdM7Ze89UEo3mgKZPR1kVHtkBE6PrXXRtMn41FQXpAf9AWOY9TxI0x69/Sdsx8dZurRvGgyKg6
mP2QUIs3YJ3dmJ+69i1tKgVkJJoltaWbsQPHmiwCD04EXGq0ffEiAIHtFSdJun4acfsCjKJZe+QC
++eCm4IOF54AO0oj0auiOdb9COq7dOHPiH1Jsfxw/ZvMV8NiASAVq8in2NT6uELON1w2f/4cCS1Q
cRAr7RK8vUHrbXd9lJWvwLXkkNByQWlCLLa1Nw10X5E92NajQFLXQCBFmtoG7v24vz7SSmglfKtc
7BpfXLcWezfp9Q60Hbkf3aHqNAWZdyro7mwpo8wtCCs7dLUaoAXpKA84h1RvD6ok1MQ6i5o3UXWx
xdIB5mfYB+bWUXLlfWMJuBViLPIHKNfJ5+tTXdnOJhbHBi8FNpa6fECDkIQDXDIWQOHZBUDHp5Y6
HWjqqYRYhvXZjW+7sooWNyNLiEG3STfvfK9gooOYp0lJH9BafVf2Mdp/RWM/VJrt3Bhq/lOLbclQ
jqqR1vByXlo449JTYwzkcRknkhZQUoctEqVhgAg4pmq73hDaI85Yyo0IsTpDW7MtE8yNaarzafkj
EQXEWUWoM6GIBuliT50TFEmBJjqsjvz45tWjM4EeOWfYlsiNng9lKWjJQy8lyZ088cEoi4i+Abjj
I6zK2AGH15XajWC0OjvH4lXJna9KezE7U29UYiAbRvh+U+4URMUeUTYxIzeEWv725wpfkSW0bEvT
yYDP59fwcEINjk+JsooF0og8R+LXvasK4J3XP+XavIhctqMZ2MFKfTGvGBntHPyxuYVwZmIwhPqw
kuBR2wI+vLFB1i7o+QTweKCkA9dzMS24+sJqW6aFyZP0t4WddyYwAZkfEdZX0DAOkBxOeifreaeN
/c+qKrsTXj7V3dSqJOdvn7nFXUbznKBqmotwUye4QskenUxMd+WxhQG1H5z6te0hxf6LkRwHPSzw
PdwWczD642TwesOglF9AtqhhKAA9DKkjDdwrjng3vvHa2Zfz+wxXNfq+9uKyqIcKiFYNnKIA7ntC
j5EuG+5VbkUP5w7haOUENdH+F8eR9wX8WyI3NQr9fH6+ROdxRDgbRHHiw7QFhpEGlvplNNJjMTne
jRfv6hxpH0mDFAs9y8XC5XAcbG1Et8kL8/a9DI1oiwfPdERRI36AJYjlBFqFb38mErv1GVqlktZZ
izlOSNCBr0O6PQGrqu5m0ig4wUZqTw5jfzPDIPxyfdesTdOWNnuTHWoR7c6/Kkpohjeg47G1RrN+
HSaExqscOGuEI+nHPrCTh7ZXxh/XB10LB9SVURR1eM4Z5iIciCqTpdGjlAAVZnDzURm3VqJAEKBb
fHjzUNQ9qclQFZyLQIsvisv2zDSjdwD9V3UDqpUPlJXjfVJ63Y0bcWVWlMmhOQnJm5Ec5/xTttCX
IGXVKMU6QuxjkJX0QhIL+Wv71/VJzX9pcfdC82NTkj9RjRGLRRuE59VxodZbHVjJU4Vp9QDXM8Oj
8/o48x6/GEfnEQxVjjKJuQiltiyzOELaFrxL5Rw5K/nBGmoL33EdwanJkq96B2ah4DrEBEHG364P
P0es5fBSWABLaJRZVGrOP6hdZa3pS50TL8z+g/TE9DeobiRL7S7bl2Om3Ki4rpwFidcpFXJqXLq9
jKAt2EQZxLQU7cmHeZTm8mcuan8b0t5HwGS2pwQC+febJ0nMRv5F13UheEicTxLpY0T7wWpvOwdx
uhyViHcW3ek9epBomvCivLGmv7/a4qtyKbI/bd3kDMpF8HaSfqRNWiOs1sbxNzNI5fc5xH8TEkon
3KkKfXY1GAIoTBOkD9Bc/ktKBdJyr0/88mub0nLIKHSyLJzFF8cFMgfyTSGFUmEp2ntME5NftCRw
QIWAcI9Ugik3IwQbY3N92MtNZUqOKfOHFoJow3yK/7gmLfSFQxtTJfwLcRyLs1nKBJvJE3yWn2zC
8MYsV4dT7bnH5KgOl+b5cEgWqlCXADnNGoAv4HiMU5XAix+UAVJ2kCMz9+b5zV8Uny9I8CpzPB/Q
tmZV4ryvof8otCUjPW0+TK1hnSLT6zHQzJsbM1xZRwzdGFNyj5C2Li5KvezCFJclqJ9OWh9DvUC9
HmsHV/G8+BgEineaFEV7d32Wc+Q538TU9InnPHF4xfG8Op8lBdqcNhJHFU8P0E3VgMlgTMYj1aL4
YQVl+SNqavwDIBndOD+XUX4e2SIz4D1uAb86H9lAWWisSpMLE/3SHa1neap0W3tA5ye/0TJc2TtU
cFWdqhylXILg+VCKp0VFYBhAHAo0G6thnHZwqwE7T8WH3MPJ+/o3XZ0ZK0hdCXSdYS5ulTiVgTKF
QE+gOGf7nAwSmL+n7JHOSW58xLXlUynwOJZD20nIxSaNtAGORzrrx0wQALtK8XcGujsofOsfafxq
BwSNZpuEQbmR1c1B5XzfkF8xpO2QRvJFF5s17kecidKqgQJCfUnBpWgfUvi4cSQuF473B+Vj9iWh
5uIMdiqaJBC/m21dR0jqQApwEaEp9ih1ojiEM8yNz6nOO2E5LTk/zug8aWTHi+NQiQKR5EZvaDqV
xlOU8IIMogxTM0MvQ1xbvOogihqygCXSY1mmSJWGTrNrOl9H1qMvHwWiaq/Xt9PlGlvo92mU8ug8
c4MsthPIax8KHmtcpwnqEB1B9rMfN8MBnSDrU9PAxDxGA+xCFxw3IMvro68sgcM7k6yPf+BtLMK8
I60BXm5JY7+evvrIH9N4wWR6hNJECNxfH+wyTyIKqbRpOTemri3bz7MpLoKIuFMIoN1HDLkQ2ZFT
f/RSLHMprMlT7qeISbZNE+1MoAhvrwdLDhHj8yssBNkX5ymhRCoQeGq3dhz94EFUP+LQ7iEkGxvv
r0/18gAxEgkZFFLubuZ7HpPaEmu+2ARvow0ZjOMyaA4h7c4bG3plFDIwHphzakBPYrF6peIgoy08
PujkQPvF/OdO0ZBKvT6Xy4An5xLkPBvoLWyX87nkaNaiJD0gzzrLeY2B3p0sNfqs99N0+BcjWWR4
Oi87qmaLTLZDtAz2So+xK2Bk/Ex9eZciPozeh56crg+1shepnfMIUVGpprO+XKDAxpbGmrVj8H2s
YUm05t4YtP5R1ajXb1K9jl/SEd5eLbvyU91bb68koz4HZEgDoGDR6VycewR6qe+kwKgwL8weaIdP
u7xHlzIWg7G7Pte1BfwNWnB+L9+yIYgGTNfKVuuR4ymhScWQyeC+R8+oHd7qTMyf7TzC4o7LjGYg
i0BQerEjbQ+TKnWEbVnqk/4BvbviU6FY2idNAd+76RrbcdM8y998XTEqyDUelCq1s+ViItczDIlv
dNsBKOU9xkqFq/aO+S/OAQZ31AFnPAGN3PNz0I8YQwsDiXYYh+iCTjparfpUbfHye3uRiqnwniR+
0FilIng+lKrBWAZkDexJYlkiEWnd4YRnbnwdOZa3b465ljKDCOiAm4szp1U1pkCd3m1Lrx4Pk4My
dkCjeJ90w7frI61FKxpxXDMzvIrm9PmkrEZPnSnBbaOsivbUVLyQMxuk//VR1jY7F6puwq1FFdNc
RKtC9yj9RXAvSxvbEFT5kYKuzPI4NXl34/K8GIpJkFXzEsbkC4TJIkua0FmqrRZvV2F28oA9yngs
+5YaAyyk3fVZXZyreSi+nEWRlEzXWNxcCkbe8IqQO4qz1D8Cf/aRIGqCZzzZ6i9OZ0BJjXDsyG/M
cGVYiywXeyG6CFwzyyhJK5t9UOCFyRVAVt18xjZRPSRprP1EctXOEYEyy7eeMx4Mfw662PwmUjip
HwwTWnY55DQNgx1UOZr9GPbd8fpnXVlBOnkOM9SB0IgLKFLIE0hDM2FbILx5B2IZZU6JnxsAcOPG
ObvI8+ZZAZ2kXcu3BDBxvvs9wCWhPsSzMWcyYM2GtKuhI8ADfEE5FJ1mfSUPiz8Msr5x7C5uusXA
i62DpguweiOYtk2j9nvegagXhSZUTXWKijvU1gMXJS8Y+JgPP9BYTm8cyNU9xGXAwaeDQmX6fOKI
7E1N5WB1IgJMqDahQNbS9YMke/CQCIigaJQog4xIXNy44tcH1k10p+iikXGeD1xJFQlWnLbo8sXd
R1Q/yn80bIgOUGGkWwo5HWJMIN9+UOceOdVArj+AYIuv3ReKo2ZePs8WEP+WklWdPrRNlvXfpy5T
nrugjhQquHn1/fpWvoiuwIp4BVO9pYCiA687n62VT0Y5ooCzRX5BmWCTtKDicSyWL28fh6RTJ910
AJMue29cF1ppV/CnLcpQs6POWHn3QQBv5cbyrU2I0ErlgiOHAeNiQmEzSSPxYjFrImPemuO/MNXd
rf7sSgSQf46yOJZBjEY7wh9iixxIc5CWh4p74MwqRPLNJRFWiGSdHgnkTBo0i+sCHaky7QIN0I2V
a18CZVTfa62k2wWeyL2+SCtbX5LU4lpvzb3nJY4OoxzbyRJPbFF8Q20PzUpUwfvxVHXCPvo46246
xNlvLNhKhCNfsSzaByrim9YikxAykAomWyoSc2n1ncrLPygiTk89MeEeCn7mmtPsLedIROWvT3dt
Ea25wkU1gXr/cqtgduc3acwuaVNrPEBLx4gxguWnobVz43Ja25Vk7TMgkvT9Aizr0OupfBOJEArg
+SEXeelKigo3YuYcJc7SaLYKxUIgfBL2or3sHEoDyc9ywsUNePWIeqQsT7Pf7b6c7S77ctRuNNTW
PuBcEZnBnZLX8SJGOwOWcdh8advKzNJdHrTjHuev8QCv8VYddHUoSQARpOsmz8nzOCVKmFA0m7Rt
CSlxR7REmBCDMnQn5S2I7OpX5PajrkhpkFbF+VBxCFo/lYm2rfHEPEFiME4F7il3A8zFd72p+4fr
23Dt1LFkREaNTI321vl4OCdETWMxNV2vfsbQFY9hA2suxiHXbTCMwLx6ym+MuTZHnjy/y+bUVJaQ
gQLAu58NhP3RacR2Uss4cseyTzM49PgwIkKdPVyf5WVnhM3pcLWBniG4wJc9n6aZWxgCjA6BOXLa
cJOEvyWvB0fdx8gnI1yHahhxzt6HgYkaHXxDde/lAprZ9R+yFm+YN094YF80aRbxNJYqPlFBCP4t
srVnBUMWAUbD6g+U0/rvWd6YUJeQpe/qSr8Fh7scm/NPgMXIj3I+taTzb1AovjV0o4ddVx6VbmsY
Q4xO3kZz9nCTarc0gn7XpLWyuz7ly+jDsKbKXjZmTNbyoQthn7rWfLHjrW7s5Bh5jzHad8fro1we
0XkA0N68pLkpxHJysT2NGMkNYGk9k8DjY6aF3Mt+KMpPbx5JGkSB+U1NjrZMJvBFp0g3SA12oq7t
nHgKDr3tlAd16q0bk7o8nDTSZ+CubQHGuACZ+VZoKlkdAs13kFXXsxz1cKEgS5XZ3h5ArILUQH0L
qHR5Ouk7AwrlvctjlDbI+TZpJWTu1gTEB3czPBol3rYVNnPHoYF5W4fgiN/6PedyEs953on0mpbf
M+viuMZ/CpmsYGrh+g4VkSHn4fGQgq+5sRkvz8D5YPM2+qNFWLRe0PczgkhWDULUdo1WhN/qrpjM
HqteePsyJ8SnuHrfqPeshCAN2BdiCmDP50RnEWlzYTamT++TjnskH7Ex7LZKYHzOFBO3ogLZU4RJ
sY8dkDAtKxyPzVTrboTBy6W1uDAhVM3sEgLAvN/+mH0eOnbQCHV0x0px7pR+9A9jIr1jnJYTCkPj
rZTu8lAyHn1oaCwMSAXmfLwECUckgJwRJx3NeaTiPGCGFuiub7S3ig2XCysFQUZTNYtnMUSM86FQ
kxkmtDJ61yyqDlXDrm5eQwfNdrVt4hbK8GB+xXiluvdxY7+xqS4/K2OzqCCbDSorS4pVMqroqQ55
79pYhT/2MGiOGQVZdK+0+hAItb2RKV9+1jlvpBFM+mODYdTP54pjzqBYoewxRCwJ3k40bJDTwOhU
VJ+vn83fLc/zpE7OAFeuTlprc8/rfKgkqBwq9v7oYh2LTGOfgifaVAZWqUD99PZjh2bWs4XSzjtQ
uSNa/xHNkc0sEI1HAQa7mz5JrRu908sLRWoEYEHSPF9lSxQg4lGtAEaMioonMB1EzifY6n02/ro+
9/kqXkwdHpc5JyqUAC7iIDxxXLdUA3UFv0ZBCKq72AL6KcODiu8o2DQdgANMKdtFrrPRN+mIbt71
n7Cy0BRd5tEp1iEGMW/6P86r4Xhox8Y2m9oU8QMpQnMUlSnuAMzrNx5Cq0PRT4OCQ8wH+Xs+VB3p
ZCG12rvapDR4oWWBamyDukbxWep9e+PxsxIMKRbz4NJBws3vvcXMgo6VEEiWoITUK9m21VT40mjq
3OlQVrddo8Jb18fwAEvYfqqnyn/2J/UW33NthaGx0iGygXHDCFrOGQ1BTc0H/IVU9WHUdHxiQip3
WTqhV4gbLEqXmuImCfx+spj25frqrg7PuSJ4mOzn5YPXSGoviAkcrqrGJhqUKg3luIMWbUfmgF4i
+HhA1i0qDwU2sYp8M97aZg1oLM+koPl1uFiDxgLa0Q7V4PpdWnwrcCw86F5rbvq2bG8c2ZUIycXD
XoYTSlVkSWrx1dZutKkfkEmJkdLAQfnYD4C8kboJUb3RmsP1T7u2mwEe0bmlk6mSPJ2vbIQpZmxI
tlfZOcOLxQAuDMfmPirCW0iOtWg0F0fmdAms13InN63AODIE6xjrhZafgsxGbgkjNIwHrs9pDrWL
eESNgnsbzisM2yXlVSZjV/g5N1xe6vY95qjmzsuRIcrbZvrQmIheI7fl7K4PuvIhubjnesyMrNB+
oxP+iEDonMrejxHUs/yix0QMryC30GeToKpG/OtGWPiNiFvOkR47cCNYJDP/4HzdRoDHaSZGLJtB
H/cqeueZg+HflAm5n8pOnXa9FzY5usvp+A1RBhNteeRWEfwtZzmangppv2lEhBxojKvFE/jsZjzQ
E1X9fd8iJT+htfG1FRKDWaTbWCNsY6zpvaL6ircxK7+zdyi1D81dpIX5IxP3E5SZtTdzRtkrOvkO
6ZED00FblJ2yIK8SabaI8qGK+UHk/Z3fI7eIh5a8SwysFN68itDheG0CkjUpmMyr/McqIuzX1UmS
GDxxW+ez3Uj/IUeg4IuuddONNHdlw8Cgt2GMAiaAPrIYqu5LdJaC1nBLPbU/IBOT3jfCzI7WgNDh
9VmtHIi5kUVVxiI5uchm2zqAT9YyFI3w4Z7k2nbVZgruooQGHbxL7UHD/OjG/FYiGcklfU6+JC00
Y7Fy+qRV0kOSzE0zK3sfyvCEjQVJWNWDjG+aWxjDtTn+OdziQGTJ/KSmruFO+F05x8b2EVwTE2aJ
G6fmqurokOJEYxRid/3jrq0jEploBvD6pES6yDFDpFORG6TI24+D+BJTrflcCr98TeJ0er4+1HzP
LA49HRZeCAawKlA9iznWKqonPi06txwnsaOIiJl3q//CZAcTr0HRtjkGML/KmgbF9YFXPi4DS6Cb
LKYKKef8WJgROlqdV6tu3Eh0eHpNeQE19StvRfc0NOAqrVHNbnzXlf3jUPih4kvfnRi3mGxvF0gn
S8bsvMrmokCg5DEFBBhtag2Xpmy05f76LFdWEpq4mAEjdFso0J7PskYWzGknBEx7tJC+qKKpn0Yj
wsKXVt6N9+XaB51J3KwmQZwy1/lQSgI9LEXyAdnRRqAO2lS93byXTSbpgzSattUq237uC9hCb58j
1EZdR4OJTMqcv/ofAS4sKf3oJJFu5XlYCDWopL6UiVIhr+ak1Y1kZu2DslkpKM7ZMpHgfLBKak0c
0lx3s8yzP+n5mGMsEWIaYdnheCNHXDsb5nwdgtAHLLJE3MTY9zVYwKiudLyqxgdO7e67xDZR6+Ih
SjlmjgQ0vbQdqgDtDdD8SoLqAPgh16A6zOiLBJHYOkVlZWBtYBZKdxpl4h+lh9b8thx9cGJNohl/
p55uvaSd2f7KaupT19d1bfpUKmcUPZ1Jfsj5p8YXVJp9XequFafItCe1GQ0HI0/Mf5K4EicT0/Fd
APLPrUceaTcGX5s+9RrQTjOj9AK/oGtDO+RWryMWFmTJbpS6XyJ2qZUfYgcorZF78T2GAZbLc7Xb
QYW/hfda22g8b1FgmFWFuEzPZx/Tda8UVIdAdOoZQriN2ISFYxwV5Dn+RZCAITyj58kPLhL0QI2j
QKJX7qZ9gJ5jYLeHFI/XU1rgdHJ9TdciIEMAeuIBT2a5OD6an6nInEW6i1+97m97yic/sx5I8gZv
l/6+w6757UMitcD5ocYILhltmvMP6Zt5gVZYNRGX+u65hTO5w7cT8xr+6/BP4aFbdn2Ol4HQRtcK
dYlZJ2mW+DkfEIHxykIocHITVYs+g9dA5cpT1E0ssHNK8UvcIMM83Ii+v++O84sUsrFOF2cWe6A0
sjgtgybwgI67EQVQX+Tu0A3qfW+Y3j89rPIPiTcGD41fo4g9Fpl1bNKof4xxPD6MnSN+XP8Al1uX
LJC0gZ4+dLeLvmqHyikiEQqVP8wAXgQ04m8ZeMHHIiuzT9eHujymZIEzmIkrlVfRMn3QdHrDURVN
bova9m5INWcX4Fe7K9LafHG8Nt2JPqw23K7yWKeDt7s+/OV2npNQIgQdVnKlJezchyltUQ5DFQMR
xQzVhhiJvAhUA8mZVpUPXedUNxZ6ZXep+oycoAwGCt1e3HY2LOkOw8LRVWdaRpdY1U5vFWeHTcv0
DQ+k8hBr8v31aV5GYhScqdLb3LJkmsvSMSZl6tCWSBRWdRi+Jqn2XHt2/jeRUDmqfYDmKI9/1yYZ
vhEu1nYSwQ+sMChs3qCLyfoppp1OEAusV9E/agbNv1cSsP1xE/s3LvZLrL1tk7kArcDvh520LKzW
TVslvYnBhQ4oFEBtH6EwH2MkaFde/sTm6TcJFrNupPXDSar++HdI3vWC3CpeqE0SP2ql9I/XP/za
YtO0pFoPDIsMYHGocReLMDMglIQTZANMQW3A6Bg3+VsPewvMlRAaPmWOie7b9YHXVpxUimoNfDkQ
1Np5DItyzLyioZ/cuij6BwyDtI+4tSYnu9bTH+NQiX2O4MFejY3+xv5eO1KELxDiGu9jStznI6s5
+lheiW4y9f7maajVnLmqyid0sZq7KvC9GxFkbYtxiDlTJlhcOl/n46UAdXsZYk8JfbTdD6hSb0n9
MIoY7PzGxTCv1iJEE6v4mnTciVfLim6eYsQ7O2QikTs072lQGAjON/3rm5eOes38pqIuRT68ODMl
IoCjXUcj7p3pUG7xK5SnMkMwR1XiYo/kJlWkOmxwF4XlodzYNysblkwN9i85Mk+rJQ6Ycm7Z1VSr
3MmfCtyzyvJkFr321GJNdk+5vN0M6pC/PQqTTnC3z2Al9s5iCU1a/mYYZrOCao2nq2FguYEv9F50
5qsdh9rh+gf+jRdYriNoXfIXZA9Mbt3zLaOjZqvFmDu6NErjLeLP8Q6rynE/9ab1vtDb/KuK8rM7
4pmyGwSuiLuqEtYBD834JWwLdOtRlDS2Tsmj6MZPW9nNtNuJtlTxcWNfFiRJ5ehj1s3oWrnUnmNH
mU6ya8sPQN+ybz6ucDsxIqca91XwueDV+D3C8kcgGmnkexwvw92Ef8BDQyw6ijjqb+yOlco/xRP6
VvMr2KD6v4hnEMKLSerd4PZmXiOtU/R94obI7Hypha7IvVTwSb2zUMn43oP997e5n4kHtJlRIrjx
pVbiDCdQFTTuaMoCIjpfxDSiOBzk1P/NDpdK3PVif9+i8Hw/d9qnHWou+t2I3drRwiMZwXMn+96O
YxHucrTK3FIq2SO4WOMQyiJ9iKseE742VswbW3slvyEKkkihSTk3C+b//+fbtislfC8xuJGXD5To
JyO818Y8veeudL4i7Y68bo7aO58yG4uNaEbv4/UPtXKiZ/IAzQLQ9joR+fwXmIj14RgpOFyhibWf
j132Hb4G3auV2DRvugbh7R1uffbb7wEYVww50xYBrizugagptY6OPV59SltgN1phE/0zqHQFCrUG
/AGjd5lqpzdPlv64akC3AsWmLx+9pqdijhX2wsVxqCq++soYHCO6nuXBxisg3Pj/y9x5LceNpG36
Vib6HL3wJmLnPwBQhk6iEUWJJwhKopDwJuGvfh+oe3a7irWs1X+0MTER3U1RWchKfPmZ10jcoi5x
upl/u7NIN5GwTeeEIMbrdrjLgBBNbJFKOkNtVjf44Hg4tRhZk8NijpRlj2O9UZ0LFmtcPIpjoMxW
JVdm9KQ9R5c89E8dynSGfn1lo3qnRWOGxWBfX3nD/M0Ag7RN1f528rJhN6GzEjAA7h/e3/C38Yr2
BAQ77nlQJ8jhHT63aaTLKOjUhiDN9CeaRRZsOgsBJ1mi5f3+WieiD7gWlTR2RWEw3D165YVHvaMu
vCyLPsrqqiBAlaGRC+er2beyvSmWeXa3ntnOJr7wkBwDGaHBjWdNUZ2jc7/NBQCDOL8IXeS36GIe
PviYGEibQMbAmp2w4stGE7sFy5wzb+/bKHe4zPrzf8SPbqzhlrhGHwJvc2OcSd3+StY4G+DpIV+8
dDC372/yqQV5YekcgRtgIHZ0prrU7q2pyAa86KBMuhWOQViZQqLCAdGPgNucyZBP7SOI+fXrpKGA
mt3hA2KyqQFIkENoDG18Uy2y/KRb07kr/20YplWBWoaBdBNZona0jWDmvLEs+gErgUZuIWNmtu9h
QXPLpKq9XSwvum0yxbip6rgI7UE1b9/f1ROvCWuT3ZCgWive5PApaW0Ic0xZXxSyDPHewmm8k/Jm
XuZm8/5SbzN/ul4GkA8CEZnTMfsBMeteXyDRhNg6ZVik1KnylBa6cxlrGtbejONxAin16JXKIDvX
dXsr2rf23GgNoT/EvOrNOKBRsBqI9Y4HTTC3CHAEia6cUWZXpdrZDcJHKNb+slT8IvBKDiKz7j93
Tf+9EJ3xSSZLvslqMSEwODjXzIi6+/c359Q5gIwLZHbll8I2P/weKjGZWAoVA6PsvqajjcjQvWJX
YjcrtWHgG+066N0NIxJGqaE+IOpunUk+T5138gBUUglilElHnyBySzNqPT7BaOHA6ouoALCbuvJM
9/fUawzHE+g/fFP49EfhKcNab9BxmQsVRR0em0rNcJrEhHXeecvSbAfGxhfvb+3JB6NxZv/iaLyd
2ifSxEmg5EXmYn5SJz36YNgUKe+vcupFQiAEDSaCBgyfo3ABnbusKkE8LPNO3XRK5IRJMWAOVim/
j9+haQEqno4JWnOU74dnJUoE0VY4CGYMbrqrxtELbaGKTRR79Zlc6dRTIRxEj4RWFIseHYq+0qo8
Mbw+BFGK0mvfdxtd6BibC3GuI3PqYDjE9VVkUacBdbyBXde6tUV8nzE4u9LVLg0x/i4xe07t1eVi
/G2gP1kBWK8VpwL4/vieZLBR1j1+RGEEiQit76LdtVMThxo2btv3z8aJyKerJNlgLChQSAIPvzAA
UEZKP20IO8dFcjZavCAulRTwyCD3euxRJCgmcM0xi8681CcqSpSJCHlgkdb+07FgtdDBNzEG6kNT
EfKxzGYnCTHldHwtAZi3b2pP+4rMNA7YKh5qcyBG2qlUoWa5GqxjSsVp7nEr4wbbxzVkxPD9rTlx
wFb8Kh1Ourqrbsnh1lSzW0uGaWNo4nSwW5r8a409EHrh9pkAeyIKHCx0FHdkRAk/CtCUC7iBKURF
BMsSo7PkmW7f26qGEhRuI2kDOCgmEocP1GPAPfYKx1hfFnXnDUNL5aspm9ZESdBVS/WDgp7gmUVP
3W5wKW0mA9RTUO6OTpjOWKA3JEalfWqLKliUGSNgA83QwB1L/ZtSFyo6FmpnhCmV5ojVi2HelUZd
39fNjCI1kaPPyKKi+Cql7NzxxkxP73/TpzYGFP06dSOimMcCPBl2hLZZo5ySaor9KceUdWMkvbKJ
M4/WSjo5IWba9pmofGrRFQfIVJX+zRtFTlT18V91oiF0Ocz7VFTPOTCnTYc96QXmYfi9RtA/33/Q
NSYeFj9MJrgFLMKLRog+OmlRKhfYNgqZhheXX+1q+JIhkLlL6q68Vrohukg0B6msua2usih7fX/x
E9MasmNeR/CPqw/KMbm2dseo0+z1foVSIMNCttWHZHZiz5+r2dolVZcHRaSO2ynR6nHf5sCFRlkC
dmWIfo7hdCKmrzUY8xogrysm8/BlwOcyj4dc4zsvZH5BiJ0+jLH+0jntfGlPjdy9//Cn4izaHFi/
rBkeEKij5TKcE5UG74llsbqfOP3AX+6K2tpYY4MvOw6myVWMRNyHxaq9M9fJqUd16fsw0mZgRJZy
uPZiqGmFpXYXas3s7Tyh4hRtoXPie15bbNpmPDM5WZ/l+JShBcxlsl4tMH8O18uKWmhez3qkptMm
L/A8Vuy22maW05+pEU5tK2Ra2r7A4PmHo3wjLZc5KzBTDRNHH5ONdC186GiGYt8l5Z5CpXtF9RkP
U2Da+tP7X+mJF3jlMa6gXkCKb31a9LjKipi1+1Kxt73SrQ5k2AffuPzXJjDLtLuc7MbdvL/siXcY
8A5DT4LH2kE4+jaF1eS82i0M2Dixy32mqiOWZQo9hCRSpvvJMcZmN+iK8TCDZUdXQZrnKpYTuw4a
hCawvQ7lkPE+/IJtzPzcRYlkqLhdtvXm/MGpB+ytF73fqrVXXyC+L0LJ5X3mLTpxssBFrBBXojwa
QUdN7yhxWm/s8i5U0sR9xpvW3OWzXjOkKs9JGeonHxKaLCkAisLQng4fslQXN1pUfHfGybG+tRgY
XzKZ0nftkA8XS9eLUMS2CBwtKT/3WCLakCGAaSyqiQdS5kZD7ENPGC+GaTLCMgaOSGAtUXcGeS6/
NLUh8Ewq7Y9jtCQGguvL8FzA5h7Zz2W87POkCQgTluvTlMJ1L7WbvZiTc94aJ58S3cS1+QeL9RiX
6boCS1s5dvhRKdUnZRovc1TZZiimeuszW58VfCun5Yaea3Om+DkRlkAvUfoQmoAuHx9kHXdD0Tqy
Czvsqr4SOR8ao4ol4FfQCZbQH99/b05kWXTAVm7HGu/fSI70TeoK8sgutGVNFQ1fsdf9ojynn3Lq
iAIg4rngsaGWdnREnUZGQymULlSbHoONMisSDORqOV/WLu6e7z/TqVgApHa9xVD4ZEp9eEZxfU2t
fFio7BRzfmxdsy3vli6CUt6P0rgZ6UfNWB51A96WVNebMcOi7/2PcIIwA+4CIQUmlwiM09Q8/AwK
XgvDYGjwKzWrmRD2RzkWvYhaRtf2UoJ3aWOj/YxKiFncOGLWV0vwIUYxpNO+Z/WcvWpJMX5//0Od
CM3kuIyDSNzBOh4HKCG9vMkNXIyBWo7XRYp99dBZ3baIy3mTtFIXPmo654TLTqwKn3hFL3nkVsyj
DndC6JmH96TShEMt7ScPjhmeg01kPqi1bs4+QxPvKhN99fsPy9wYyCoNLIM79+i6bd12ALeKLvaQ
uqoMMthC11nFACfwcELZoC0NVIOb6szre+ppVzlAYM+0B7mSDp/WUBNN2NGCX3lpeU9Wo08UEmaU
Qgto43qrdmW/tad4OrPsr7bjUXYB6oQcap21YtN4VMWopdZmrq6Ays94t24MTeJJPxhe/m2mh36f
eq2R+Tk0730/m6XtaxkThTAa00YH6S4wmnWRxg01VL9RZYS2gIZZhzWZv1RK/Pr+OTwRDH7Vjuvw
m6/mOBPSrEyMtTcidNWWOg7EZu4l861toMxRYNvYt+cCwqkFCeOMGSmsCa1HNzMItpqmOspaqlOD
9SeNzq/avE4uiw5BhOD9pztxAni56FOsR4Ajf3QC+smVruC6D6MotZ5kaz9W9VLcuDgKh1Mz1Nuk
ic9lACcuDXTuyPR+db858IenbmZQaWa104RzpWAPk+bSwU9czdGftZvxqfHG/0YbHEoyNPK1UFhb
AYcr4o5sLl1XtDSyxJjBn0iXbi/ciSFulnjopS2aIm6c2ByLy3FpTCX1y1bXX97f6xNfLCxvBLKZ
c6859dFeJ0wfoqJtmlArABjPTmv4SuwQxwSGdtv31zq1x8jxMARH/4QU7+gQeTkNAV7nJhRpO9zH
Wj4/ZupQ+Czt7sqlFmc6eSfOEdRJfCJQXCINOFahdUxaHWBQqAhzrblD7g+n0ElNxYS8ZZd+bOqI
DM8dhnPkmxMZwapYA9GQRBodsqPb08i11NIlo7EE9M1GoAkRai7F8fu7eeKbQ1qS9jWzBQM506Pw
nKhe4nhZLcM86yso5uZ8meL6Hggva35/I5l8MUQgp1rXPHqgpZq7YjD6LvRKq2n8OAPYlVWxe88O
vMIpcrYwHOLNbz+fh7UjNC3mi6ieHT0fgGm10l2UmKOyXW6HGZdbpEIVsIBaeib2nziYSISsSll/
Xe1HS7lZhpx/U5PC9Z34ORZFu9FSVb2GAuTcl5V+jgx8aj2mDZR3axZB5/zw1e/zsm2RvO7CZjKd
bsPFmi579ti7IqXSHybZW+fi21tCGMMHyGcQj2FLMSI9ekaIkUk+zANNOj1H7mB0EHnYjvTBi9RP
Bq1Kw0aqxqOWOEt2oQ00dbfx3HS7eFBJNM1GjQzEuipL/9Zak9PuYtVKX93IaudtgYYl+cDYpsXd
wvu4CkYY0W0sy/iH6OoOOzjFq8BvLu5TXrlFEXhRqcc7N2cQeCZtfPPO8yZwg4MkAmdO9/koqlK6
Tb2VtDwmuJe7lCsqnIxW9fPaXPapNXxnHx7fP6hvl4SQT1tiVXeDi3KsiCIWEJBZWVlhk0p3uAKU
RPlm5njX+/QI2mWrZKQ5lz1QnnOZ4ZtIw/SU2QulKzcIg7Sj6C1TXO7mObZCmaIxsYlXp/sk4gD8
7ru4rkMgpR5g0I4HxuGBlW6Eh0KDDQ3KJuPsz0iJB6OSG9fz5Bbf3t/ONy8Ha8F4AZG4knm9Y3EV
dDpKp0efPUyNKNq5Ru18aVvjtldEtKmKnmvwt9dbM00wwNSLKq3aw2fTnaLF1JI9pKFUKL3f2JH3
U4hkwHw75wg/eEaJ7sH7i74pj1cMLqN9ps8gZN90OjCqbjXMoVhUjdFGV1MZLnVahG2b9OEMXCew
8Br6qMfGOYeY9UgcpLmsDBNl5aNx4FAOPnzcCofhXiapHUrRKI9DDFBtnyKdEehxfdaM8leqdrwa
3yVypqRWnM+jzZV6n6v4wUM78dBl9WUnzOsGg/LRJ+tI71QXkqMf6bFOed7oyFxbIlU+apXl3mMm
U/zUmwLpA1YsjBCOzLKCPMteXGRpS9rrYR12o2ZCQ6YiEtNln0Ka8vVOBS7pRF2V+qqCEF/A95c+
21U2f33/W3zbeWbgodrAfeibrdCyoxrVFBYJGx5pYR0n6jVUAX30vckqKj5mm7b+OLm9taG0q696
q0Ur05mtNvWVKXE6fEkMp9i//4nedpfWT7RS4elmUaoeD9VVaYqW9mSFbJiZjBu+1ExuEyNelA0q
jDoDj2WhJiklyAQff/j81aTeQR4yxj4vWFLVlkGLV3vrq2DgS99GlLsKl0k11W0CDSELEpmmt2Wj
5mimG/b8lX63VfsdavXZpsLk5NOsO6hg5ZmJOwYGzd1Fsoxegs2ApUHugaj//f1nfnuiEe5AQh3+
KpIsdKIPT/ScNzCu5rIOYf/ZwVzp+b4tOvAOy3hu0vU2NsFAYpxDKcQo/w1ntWnhhcQokoS62/Zf
xWDaELhsDWMetP18lWLwTJw4ecKYclEjrKkCgiyHD4cnXVysKNhQ79Jxww0PRjZvsw2JEZzOoWxD
pXFVX6SLtVkAcOzLOYoC4VTJX4Cv/3HgNS9/ec9/r+q5TdB7P/rX//pYv5YPXfv62t281P9z/dX/
/UcPf/G/bpLvbSWrn93xnzr4Jf7+v9cPX7qXg3/ZlF3SzXf9azvfv2I43f1aIH6t1j/5//rDf73+
+ls+zfXrv//4XvVlt/5tcVKVf/z9o4sf//6DTfvHgVv//r9/+OGl4Pduq/yl/PHmF15fZPfvP3Tz
zxViA64fvpexdkr++Nf4uv5E4yeoyhL8mAGtvGpCX1m1nfj3H5b5p8uf/AVo4Fqlov7jXxJxAX5k
en/iMgUqAyM0im3+0B//eXA+xxyjRn707/8q++K2gsUvWXPtDP2f8AtkfJ2NAl5GkmLF5R4jNFA5
1VqVDA4LiXpZNojuq9021eIy8stYcRy/cGSb+3Vme7dLI+yNkWXGtNN76KW/Va78+ijrfQdUmdnN
OmY4PMjIX46NpOgP+rydNzFiSZu+be9nNz4nu3UYD96udJQCyipW6jJGabP0NLlr1IGGsy7EfYqt
ZPCPk/D3hv9zg9fQcrS/KPri0c7Aj4z4ePKYO9qcyUJTgxjWzW4Z5BhM2LGGHmazGywzeqhjElgi
+eOV4nrRmfvn1JP+c/mjPV3MHqAIDWfed5F8NNAwCou4H+4do5vOBKLDyPfXpjJ4Qx0S8A1VwdFF
Xk2yjayKk+QpmXsNFa0i6rmZokMR8DTk06Role37u3uYWP+1Jn3WtetEcYYS+uGRsVB2Ny3B46UU
aMJXGoULTVFEICupfFAyVfcZZS9nrtBfXjzHXyqJIEnhOvpjtnq47BzjmpX1KAsiG1Y9uVrfX8cC
Au9GDqMdbStjwlO4dUpI0hZauCHiQrl60c6tOzzDuy/svRVTn2wK1W6bEOlTsharKt0y5JIQ6g1O
YBkSIzO+RrcOFYpz5lCeOhWr7CtNWyiTv6LbP2GqsLyqAciWFjhmps8+Jn3ZHhzmOPkGF8mZI4iS
3dt3AO9WtoojvpLjj76leTEREEUcJ6iQuxt8iTqQR1xJkrvKLQVjpl7UUTiYuZIHTMKda4ee7uB3
tVXTXFsi2/FjpUJMsZ4kGYNGxXitKabthKPTOQ0I5tLo9gOo9jJs2s5E63zppk8MITXNZ8+rx2Fy
puJxScxEBF7cF0mQArVwfXpnw7CPorr5qcPTZDitueVtKWAMhZZW0l8OnQRuz2y4CgljDWVvr6Am
UDFxo80Yqn1SJrdt5aDlWTfuiMhA22h5oJTZ8lxCIci3RWrq1k3r9oAJnC5WHlprML/1hSXqbWSU
C5VZFiU2JtjjGKpRnTDBWBT3uxarZUlVrbV4TGBXfK+t9NHW6S0w6hqpuc//ux5ZbtH1G10fwW1M
vZZ96dTGu+2NIuowdDLrR2o91bkZh6G6s7LGKnZz1VfE9XxxHr0OAZaAul//6LSy+co2WTFiYnr/
g8a7M297M05whl+iPPKlE1uvoymQohm1IYJzmefyu23OzlNS9PYX+jST5ld1al/WVrd8l3qKnC/O
ncYXKyuXD206xq9kmOPdUEHsx/A9yp4zw63csC2XxfVlDECnyyZdYAJRW59n4KiVP1T2/JC2ZdUH
9VKpD9hgxfGGenN4cLPavV+cgY3KB30e/Sl1OxN1h3zZ11aVlyj8Fn3vj+paakPT6lw6pE7jId/j
xJXPpjjf7XKK0t2SKcnPLl3JJoy0EQCLGiz5xjzzAE7MqjN8tGKpXzZpMtZ+wRVwz03p5BtbT3Sn
9yvHM5fPExKjw85WJtO+FLSLzcvEHfRI+ksxDukOtnT6WEat7gRuDKTVL9MxG3yUF9tHiam24TvA
fur9KlNpXZiIFVdbZ5C28E3mlZ0fJanVG35ZMZ0VTN5lon8AJ73QfNFkHPlmS464aYtmuotVtUTX
lgum8WsCmRFoaAdAhZuq/LshsmTagCym/GkFCj6+Nw/dcz0mfbNVFGVBJ3VwrHk/y8XiVTGdlAZN
53SPBhcYeumohRnB0g2Il2ENljkbEhz5ghdkrF03ICb8sc5K0x+WdMwx5NOVD5jRRdZeF81Ywl6N
bdjQS93aYanXOoKsQ79MWxcBMjtsjIijACAWdIefAtAur6zRstLHqiGJ8jtlQIWmtJfG280wqueb
iD6VcqO34PqfJtcAClHWjdVsMVWdptdIinS6iEfB/3zHGe0+oPqY8m9or7mQwsYc5SITsPlnaUdi
+Kh3eiY+Mj23kHrhRbky41lIWiZxr97VAKafLLWLXH+x56rdKWqsYCqSlKUIKg6rE3TQo0WA6mfb
feAIeE9qPdf2hTkrERR4pW7TQNcib7mQAvvjoPeW5H6xoykPDUeYD6WmC9MHUGIgiFZ76s2gSyX2
4eQyMuqSWaZ+1XhKv7fj3Jo3g6YSQQialaU9WRCHbx3U0L9pVr8MX6KipohEXjiKmufKttulC6qx
R274RuhDQ0Gta61VXEVG1Dj7yk7swQmGobPLCi/KRq81n5GXY34sMvwVrNBTZR7nmzZO6N5fREqh
oh0FEuRT3ls9pfa0ONyApWXWviFsrHL0PiuK3WjWHMJeZ8ofRmncu8GIp9enBi0csS9Sbar9XHWH
Luj5ywzfdKbsabbUJfK1GdfhQOl6297SXI53VTRlxY0p60zfy7mT1UNvzZTSZVran7PeHj7ZQ+ld
K1orbpA+X6A/Zlrk+Itlxlcg7aetyGyBvhYWkZMq2ddlqB9lZUQPppiGyo+bwQrHRbN7P5+K8iUS
OUbDY6P5M6KH91LU8hHxazqV3kwveHSHz5Ey4xcVx1GIAOem1WW3GVGmzEUzfUjT/KUyI/AXTQRx
vERcLpRdix6WzIEMCW/Ymvro+EoU66HoFAS14rbIQdYPg+pbvaZeobWxaTI326h14y9j+jVO7Tg0
jZySrhedtafhlWyV1vO+ZL2n+BAK71omzsk+qa1rWiPRTbJAxEfVYmsNIqbhoNpXSgs7ZaqWYUsA
ggHYR3GwzMtDNDuhWzqrz2syj8KvVXuTekW2MVDdGBy5mz0HtUlzsDgbbpz7phhoHmS52CJCs4+c
5glZ8opQVE/ui0SfZutUebGn7uovsjbKv3qTPu3Hyhx2RUfgmibL3XnInMzAWZZ5U5vT99KrnrIs
okavxGY2Gq4Avc5+AVvqrWNN6U06lTVDbUNeZbI2VMCT0bM5mhq8QTAlfu860TfSmYvSUBBcLfXv
7giIOlAK7bnJFiXo5oTbXKbZri9aVfhVOqp+HVVPuHDYT5Fc6k8GUS8gv3TvFFAhmwLxEUa2/c9U
1Daq5OJKyub75ERtODT5XVVaFx79kZ2ip0+A8W5HhEKxQeGWzta9ynKEUOMMeZelnXsviNS29bW8
HC4iAbkbu41LmWif9Nwwg7LS6sCDyrsdmdbsUzOyLueMeVuZNEaQKKB7enKDwgcGon6JEqNrw6iN
551W6saHFMZC5aPulIatPtKVbAc994eseTbLRjyU+oAkN5jXxkK/B+GpjRPXt7k929uuAYVJFvtp
hfJ/GBOLG0dvyo/YD11ic7cvar0OXFl9ExCMUy+61NtFQdlNkxduVy2XVex8TEyMdbxeXgvYDEHk
eEpglWtYQelkTkEZF9c1GJWfZIruN2fB1h7LH5oRGF4HQKqWq3Sxsf3xeh2DDHD8RAPI92apYABS
jdzHXKfXAo12f87NaIMa6UWdLMuDNRofMfB4VXt+pytnfW/JNBgq9edYApCjNv5YK2oXDKULQA0r
3Fopvkdu2obm4qKnYJgfxRgPXyZLKhfmIu4yat3Mb1JcWHQ9UUK1Vqq7Bf8xX2unMrSXfGtIp90W
pRP2LrhwRzab3p4sv+yXYBpRik6UbkM2CLLVGvWwyt1hA2n6rjLbeCuc4jmWA6JtpXaZufUYKCoq
MAIIrBe5N5GV+51Tv5jeQAGjyAdlSC86nEpkLL7gj/xp7hHoGpr2qobhHtYifilS7je6EJrfNdGH
Ilc2dlI3m1I24qrWKI0isp4e4ItsSMGbsXIDp9HUnaAJFxhR7oZ1WqmUpaYSeFLnDw+xGe3iNDXW
vU/sL9XsAC2a55/09ZJQwP+WfbEESfutLgzLxy4daSA7Caq6znk552dE9Xtmm/1mUbzu2nBn4u1c
3ZgkxKNPsHf9fInHR3dKEnvTzUq7K9uVrKza4xiMVQM1oJhapeS4ex1ZqtcBJ+nIHb/EVoyYujDF
/E3vG1q5UzcT9pooddGQaJM9Q4DlLrGj+AHeRPkkRluPfMdKGnatiBGj0Q3hZv4w6uqr0wlt8VO7
B/bGVCttgjyxlbUNWnSlz1XK1pdIVYTkJ3Z5oQmpu76lWEv/xWucJdmpWBx5FzCtuw/pMEfmVovM
6jZT2zrCNMsz9ii+i0udGxikR2SvXdFWny7ULPf2yoRVcoAIeMrJgdnu+KYnjG+xZud5YEGFTTYp
bgE/2cbc4YooVbrys/ejnV1t8NuoN0c/QwiD5ikwALEFT+c8e/1koldVztZwUQPL/SDp8LCNihp9
StViWEWHHP3enRPMPwxFSz+o3SyzsHUM90UbS42LgA6UzqG2ZBIAq85oXSZWGm3qVm9gCHhqB2fA
jch8dWuBrRkhTSPDwavVz5S9D3WBz3Pg0bpJfHVsckQjS5EOPtRm/nkwB0/zIQeJn3Wk0XHupRnD
PJZKzTSxatTGxzYrudCMoXqODWPejFakf+48q9O3aa/Ip9FzgFhNc8kuOTo8e3/0oOIHtRvb10lu
dCqk06HlP4uy5aRzdTnUdn3x2Xbm5HMSFxxUTS+dT5o7cY0BJnUTX4AQzyFBRO2zrGXKXs3FsmJb
+yao0Z65FXPjmZsYYXPuBmbcLO50+bOTNi6OKaVW7zU9n/Eu083mNaLJ/VyM5XAHXGZ8BpjaXOR9
PWMVWpWNsXFyz3rq2qhLgrxsMBtCe6Mj2V6cKahHGmW+nnp2hy5tr30bROI9mZFHPMqtOCXuZkqM
dsrc2o8SBz0SeQ4mql1GPt6bTlP9yIaiICzFTZQH/dTM1z1CRWpgLu1AudKbVrPJEmMctqoBA5gy
eTaf1SKyPhl2UUu/AvpXBclg1ZGPHnVLi6pXRiLXNOc172I5/rD7Ei/JpVz5/J09aPdm7nR3cWQV
yaVklft8JDvwizFShp1pdRn35WjnQSdkD9nCcJdvUWFVd7MChwa7jzj/HFV6833I1eVjxri/Wl+z
2uIwxM0nALAdla8tEI9vOs8DqKmMuR7GvVxSchkc1YNuWWIDnU/LfLbRi5t5cD35rkhcVLhyo8Jk
jm1JRkGiS36WMKruegOwkm92jpQhOcLyxV2qRnLPOEC7ZDfM5U7qdf44yUiDHlQW5Q+l782USNw2
90M+UaDCca5q3yXUxps8L9UfTcQoOUAlfHQCqce2uRnRlsN1eMY211+Wce6CxZrn6wRzoTGs8ef9
mg9uq2G5pdQV/jhRtPiDO8kM12Blqvwiy91VkW6mqrKiljmKGJETRhXONXDi07kvxJjGTmDouXVv
FEvq+gop/mM+Mxr2Neli/bZgTK5haoCV9V7YatlsFOZpF0M/zPF2xpcRNHdnaxeFNceoI4u0m7YL
MJhulw26N99gV9qBXrT19LNSeYXjO6kp7hzyVs1XrLGtNhbzlDps8H/KgMEXZUwHoqU0UtpseXUN
2QM8rjAnJoEclHtXqJPrq+iXCG6P1sm26IaNj7bS2lWwavApZNhlc6ctCHP7yUgjdb8qoRY7NTby
u7abME5YJqlGGyzhhoSDpdM4HjLsYX1YrMTziDucem3YLoU3oX9W2+5TlNClDBh/0N6I8wjguNSi
7OX9xuSRvBGdSbQU8BGGP0xncu39HrYI7cq00TorRJiXk3oPtSK9QHEXjtvCDbFTjH52/M7wwKt2
7jrbpYCuPtSTEm81rMc/6TJrbmS8iN9zDvrrc0ETR6uEtt8KCTj8XIlnySzLYKzpxvx1SNKeBB2l
haqPkw0JmXr7/j68aQqDywUxQwtc/6XAuXYi/0GIz+KmtfvJTkKcaLNQj2YkF+g+7KEK/UR72di9
v9y6qweNWZZDPZ4WJLAnoBZHszBTp6sPYC0J0aaN5EtTIfz5GehttTGxUJ+fnVHRspdmQBMHMox9
ptN5oq1KZ4b0mDaL6YBQPXzYUi0q2oyMFWaCuO9yj/hzZ6s78ArjmVnJm30FEwjuGQlORDgRGT6a
YAx2mi39utTUzsu2KYwsNFK8NbTOHve4qf8e1OpXo319KEbZWOHi83j0PTpQxlSrprmvOy1XOqP0
K957IrGiTGe+wze7CDJuRfUCetJXz6mjpQxjdFohcpaKXTtwVLIaYL5TYCya9d+YWP5f55AHs8t3
55r/P04sVzDc//jPIPDNxPI66UT/UiZEtb8GoL+mnOvv/D20tJk/AhFAPGudWAK0+c/QUlf/RBLB
Q5UO+M0Kh+Mn/xla2n+unUlgK7D1EVJd0ZR/Dy0t40+IFmANOLXrD6zfmVn+gpUfvuUWEvrAzW3k
F5leHcVWCuI8jxkOhI4T1R4OPRolr1qa+ovixl0WVsUwP+WwKj+10/ScqzLCADvhfqFZmWtYHwpH
4kPQFVeDTIt6s8jCoWdVKa6y0YcYDia1wODdlliCyatp0tBWbKU9ff7Hlp8YDRq/XAf++SBMRWxA
fqiuQqVYNX8OAwYgZsNZFKBoNi6bHvzeRvQ7dxHmctmMCMLQD86TH4neeldOoTavKJLySsTNKOMg
qRMS19ZJDNMncWlEuCoIPAIXTm7tyCxo0FZ9fjURnNOwm+LuXo27xPIRh7GTi8ma3WyLbrjO7ey6
iM0qDtzDvdS7uaFfrtJ0pF0P9GZuqvxL1I/q5VgMvPuuHFMBMygd9VsvHovPJiWWg0K2mreBWJoW
9Cd0yu+1K4phM8b0Wv8Xe2e2XDdypet3OfeowDzcbuyZFGdSIm8QlChinhOZCTx9f2C53RJddkXf
nRNxwo5ylKtEboJAYq1/3GbVKjlQZguUPeQCOLDQCKzZWfzCAxYLazbGWZZZXBv4OTbSx+JPK4Mx
S/ZLAIrMESDJEajyAA0hw24P3q0AV/glX+pAhLd+WCFCTLGgyV1BLqNi+x/pnxS1b41HP0oNtZ9C
NVw2Uz+HZ89rku5g8UYmHSyourcwD/pzv0TeRTGENaanohlOWNGH54JWeAZHUoi4SEbfY1jOrCYA
BY+WYz9M6TNjj6C4UzjTvmLgZG0NQ3kVLsFkbWhNUbxsjcXwd5jOzZRqbVxNkHsps7yfWMV1nUsn
3MioWd4SMYC61Jly3vtyiEZ+iEo9WNUkjbhyMvtnavfAyxk77roxF1dwYYV93erGvuyVr1xonZYn
QPGJaycd6GAL2Pg2nqmWh9JJHXUX+KlgqRnr2dnr3huvzTqPxMZSSwAQ5oCObJ0+9y7D0bOsOEta
cvnCeqoZTAbXe0LrGv7IVTL7McxTBjvA1kqHVMP9GeM1oMgjwzddbfzSIg4vH7I53UXNoK+XJsPs
ZTQmhWhLIUP30oDwjg6aINXhoidV9F11mrsZBIQ+FLOM2nHPnWhWZBFPcAKuVNmr6kBJdqgEoufZ
Fz7/zF0WEGBZtskuxXWQblXhuffIZA+8Pv1mY5SzbW8DTRfVBqDDXzaLCQ6xN2e8zkSczMQs1tXM
0D+U3sFwJ7MEAcDfFFdLor5iwhwUpEo43US9NYJHk8H1NSksGDlHL+rBscfiW1G12LRztPkvbs9a
sMkMo9ObrkFEBQTW+NkJeTKBAhHwyLvRT9YP5IqiixeAFKC1Fn17uoTVe+PNhJQHZfvg2xJHzZRI
Hgfc9WQO6PTCTAb1vcb+d/Zqt1gOaQjYCrf6TIhCOB6XbAYcEj2/7Mzg7lNtJ35UHc7IUzTB5vB8
G3I823B0AAlmlwy7IGis7/NUSOtgjH34LZomyX6QaQRZUdfVyNUwLOUsPDrYibEEmC6SDKbD8hKV
xhOZHs6ulJYzn+ahc6xNP/aaQ8oygndUOyixJdd7G2Z+m2NVDYS1G70pDLdAoO28MTi7mzgz7QTt
H6sXYH2Ujkz05HB+t71y/Oo1KRuDU5nJGRSjLw+1GRgQCo4r2q2s0nQEOrbsB2GUPMyzryZMaeQh
ciOqjDYZAPb5e5nYbbODZgHOtt30tsW8U+4svh+wMIhHs8m1KtqddFHJI0bmpgHfGMTXkqM1oswz
dwXpL5NuYvyuAP0il8q5YBmpSdHX0Tnl7xMQhKT8CnJuzBiQKumAb/e1t+mmKr3LIlHIeK3dTWMW
sqa5iMwZUD/z1pZjt4+oZ9F5kiBLg4W3oclguzeYFnLrJiUpjd27zmGBkJ3V7d4nKWjZNpN0gz3V
SXW+Bx1Jr/Jh6cXRGKAvNxNJmyEUQJlX7GGVerXtIXtgDXPruKlK/82eIgI2TFyl8tLnQK/f/Jwe
aGgr29+ESyJsvpnjAjkMdrScDSNnU0NPUlMDYTfzRaps8lpVaOpXGArrS65FN8UczO6P1bfHVoF5
fjMnEUcWCOIIYxEJ+z4igfACUGh+zGYHAKccx+YWqVh4DRZm39qJHt+HsLW/K9noYY/eyHM2PL2l
iJORbXEzRiUCgsxwePxFImBWKg7uiRdWll4XdcCrolUeq7LP3QU8ttKSYSfG1/mDrGymaGw3CAIh
MYeuE3Ocr9xm/kFz6g/Kc/ygP5MPKrT9oEUJ6BEv/QdZOn8Qp/YHiZpgSP6ReZ6nt40MqfDs2xEj
WthX7kNO0Sw8Ui1keBbTjB/R5fnAg1VryJ3U8FlO1QxKYdgCWpeJBoVgyi22DZSiLK+a8hEYAK1U
eWkPbXSjBiEedG1mYkuOaXIzozUoNqWTUWFq9QBdu48B5R+Cun9MKJ8UfJ/+9t/L9P6fHo8jRtN/
Px0f0BQ248/51+F4/RN/zsaG/QdqftwDGF4YZdmH2PP+VPTxjwgPXpV5PITkTGCG+ed0jG6PVCJM
XIid3I8x+J/TMf+I6CeMAauBhlX5fzUdf9KDMrTDibhsvzauP7iZz0Ml1g4BE5vS8TVk0YVP5fIT
75viKmiN7AJdiLNlDAziJO3EFyjd8Tx4ESIEL/+7MoyPTo//GW///CS8qok3QSzFPMfF+HX5F0nd
0LzaEJgVlW2+lflL4jv5pTOb8h0UEZo5tLOXcPaya7fMUsGZHniHwVPpsxgNMC30IN6tu4zuUUhZ
5wjvrfzO6Obl+pdf719M4r/LyD4+aEg4RrCaWbEvfszpv6AU0h+dRDlcsl5Oxd4oDOcw9GfqF8hg
zMj0DZPu78IR1y3207XBN70qOZElkYH5CSswejoWEhv0vs1jaJTsGJhtdk+nh7ExkRbsU5+GSCOZ
vuUlfG+LzH+DZM9BCkT4tBsSPjqpMj9gqx7+hBb+/1P/f8Dkfrkv/mUpvkF7O6Wv1a+P/ccf+cdz
7/9Bxi8SWeIv1g4ynMD/fO4d6w+eK9R0PL8gTyY32D+WYpfTAnU2Ny4QmLl6uf752DvmH6vjwSZW
brWx+Dyp/72w/3Y2I2n+i3t4vWF+uaHYiPh0JsgeRiOWc/OTBRxOoVpcswjidCyDK9Te+a0ck34f
yhQPbpO3iHgxSW/6psy/mJOf3f9yrf7i+9u/K4lXdIizhrkb4Tt2BdbK3592hcGhyTgBYz6p8WiM
BKiLyWY5dRt9kqiSNjSGQ1q5YsyvvNpg5dboFuihlnAvLe/aC+353VM9+89J3gHT99pRD3ZayOVg
dOxi+6EJdo32/y4h55MIev3oHFOoVrluaEmtz3mTPQ8cMmkoVd+fdX2cMZj7+zHveDxn1ELfMJ5M
1T7SBjJWkSx2fkLiaZUXs7bBFv7zdfx8aq4fBtQLV9Oajk9Q0idor5/nkUQxR1HFRCL8LpIT0L87
TyVVTVZWfEfi5u3JFypCouDqhXzeUcrkSEqhMA+6q/Ps3IJwz3vboKk0rgyzqHaVShFM0dyaj6TI
KdX/DR75O/DKFSThh4CtD2yHUN3PiRpGGY1VbxMnpD0Psp48Ics/+m3lU7VLPWCLCiklIc9K2cy3
ZWbCcvzNZVuh3d/uf4AqAt1w5a+RXwCIv99+aM1K38IBAZFESuMmk0uTxrWO6Fd3Kgmc0bfMoWcz
caVxU7tz5CKLmFqAkc3U+sldaVdq3AlEqGjcrQp22Cj6XPwN5vMpem69UPxnjUqg+QAFpb/+GL+8
akKG39xMlinmSSo1nG843ZtDW+67yTTT2LR7YcWDPbX2sVgMO7vqFp0VB512EHG2ufR6RyaohV2q
6Rmu89FR9t+8m5x/eZJJovdBsXGvrPFUnycIbnObHC67jaPWS4drwsG6IS4ysUprZuUvW6/jDVXL
iADzYK5JHAJ9QcpkEAV1bKYOgjFVRXhe2mT6PhKet0cOVKqL3qu+F31htBtfl8Nd64k+jHEvSmPb
ACS728FQibmbhyh1EVMUtbxGh5cwEoCEJ4/4tNVjAPjngaqshJ0/1WH6Nzfyh+X7t/uI9z+sDSYp
GO6ADL/ff0HBUrHaTAG6xbToipiHNZ02tWlCJSmzTtHfJT3ztlJusVOzbX7NQulcDoQcIGFuoR3j
3i7s4G8+FqL2T/c3MZMk7oO/MzziJ/hMKPWRUAhNZl7+Q1sFJ6tV/YnCRV1sI7QSzffCruG7gyRv
pgt2jlOTU7m4KxRZI7MIb2hpYb+0pFanoKs0Oj9jPxbD8DSZk3qYnegbzm3nVCW5QgVdT1a2hoQF
u3EY9GUkGghbBjlaTpvr3MJVQFieaM5AZeLgmEOB2yg0H1rZvFHURTxlUD1W6eJfzdgV0Q7Mc7Ez
cIgiaVB1nPRqh6SW2FhX3HeBo/ZDNb/L3mdn7ZoXbQ4zXBES4AtlDGABdeeaR3bXagv7UF8QO8In
MUxz3/QC7x63S/ZWDmjLN7Ln83KrBuFuNNd2byPvvS/ERI17sntT2ItpOs9a3y04EQ+pY7rHpdPd
Pdlw96i+LABE2zxWuli+uLrCyB4mTUl2S98dOu2HrwYJWDFIYPYlqXNraw+J/8JZfh6dwaU2zI+O
c2umR6+xm7NmFUREE5So3ASgeQxxL+ttldre195Hdl0Gxj0e9oiVWjSnyqIh3BJmva/zYKCfj9Kv
QCh117X2Y5T05bVN+AQJldDEs4GQZSCb08ibyxmbzreB8r6XQboAtjUAGyhBIRbz7IEJeufIL6ef
NMr0b7WoY0+PO0CA8jBWurohR0vv+jCp77tMvOR2pPdAlj8dbffjLuo1RY+6HNH3zKa/dncOxXdz
sDo0Tuh/PYQKSfE+ijF46yHGbiJ38r8OOgl/0gDViBgpj9z4IjOuXPJKD934hbnDduvp5GMdPFII
gBPcbC5Mb0RBgyADYpbfw25NxUAtFjjRttAZYnWiaW+VEOqULkNyctq6bg/gNcOVJHpmQzsSgOcS
ob2Wqj05Y+hv6T5oDrb0sydnRsfULM5FATSxiyLlnlPgsZCG7co9TDJrTsQCVcdl7iSnvodfoOvl
D1mmw8QvrRleCQUdvtvKsblBlbvsw9xu7j2BBkHAt/vInVtsjwtRt69RgxJvygwy0QRS/pD076/Y
qAABjTpH0oE5fK3zNsw2hsRTNyEF2yLGTRNu+qmix88v3angSSqbcV9qPxhO2ajzw1QQLYdx4Vtq
eM59iG5kZ8i5/87BWh6Va/cvxGlVN71EOxWCEiKeLUgY9HM662rsBSUH7ENfYKXSc+CjHwjJSTMX
GwuqYZf2owd+tcmGlLPc1zyyEcLZU91P5eVc9suXFHkJPgugUTvLv1QeLugoc6Nj4/nmhSODJs4x
gB5I+fzemcv0aNncseT32/qscn/YSypS4rp2q3OVqBvU8M9icuVem+FwQiaUeTGkKv5E21LP7VLm
t5GEMYhUad2GWA7uEMsZJ1uqZjv7aDKGOoiOJJcOD0DYJvEdQekemapu+Lv8qTCb4lgG0pPgwkZw
QlacPlRBoL9LlDLfxAzrTxsksQbwPu3VTNft0SoFf9EZXrchmYc3qy3HHIVD0TyLcpbH2UBGyUWa
j8mgkTeIKkHO5TRD9Vgu+tapivqapvj5e7SkAsun+F673s+o7wmn7hw2byIGqntyVMqryS7ku6Z6
k9nXKdpLw02jAxmN2XEMF/9oLw6/PqdUdJGjR23ihPfcYz0ub0OeT99cKsPviHdXRPo44ZmEbg3t
sl4EzXX8QdEYHSR1ncUl9sFoC7pb73SB4iT1knF9e7jzIbWydAcR5Bwt28j1ZpG56ndjL5onuwyd
69LLlo1Hp/OlQ+fe0TKz8gxA+2qJRN4iqy/OqGj0AR12sPc9o7watE8JmBpQ3DTD+JQ0XXJZqcE+
zWExY4uQ4qavxvJ6FHw3xb+d7sCUN+XqiR2knnfUklaHdMQ6wwSmvuZlI67KgarDg09EurdPqpEe
qrnM++sQC8MmHxQBrbWXpj9NMkTlpjM590lluvJHFgnli2hnMEPxv9FeL9VPrHnySw3qustx1t+A
d9dxhgkqHv2iQPc9P+EXaLZeK5JNO2r/GybfaI/iChELCOK4mZJEtfFoFg7FULNnsVjJ23Swyy/A
dtmdpezhVFBT2BJWUyFgQbuZn7DTmE89i9ll0ho+RcC89bIkAxrlW9uHCt/MbgB5OVqtNn7gPvyZ
R619SnI7PDM7z3rjS/4SJJxoBNGqgXyVvED7zkQ99F27K5GT7/UQ2g8dNOWC+tR9M0YnuoR9m/CN
iEle55O9XwXPhdFNj2PdWAdPmv5DR1LHXuhuOi1la78EUb0fQ2Ju40ws1k+yQLn9Z7u5Sdx0ODCE
6mc9dcsVir3pKvdSnD1pPp78bm1M77sSM2XV6QsnX+ZrMcz9UYp+NWpY9oYTwLkg9zvFh9V9lUsU
nYmdx1AFMt9edolLIGhWoX0E27jIK7auhfvkACLdnN3GkcdaS6OMk4rArNy2f3a+q5DEqmrvrmdL
KGuyt3sdPtAi5JP6Rqr0QUF87uvQbe95sqsLeEmBbX0o0zhkAt+4iTNvemNxd3PrGU/Cm82rnO7b
Z+3UwRHRnJXvCJeI4jnRCKhkySbWow59MJN2eOpT0/lmKM0pHziF+gnvFdz4zYL4eKyJuXG1aNOY
p/nVlu59HeYIjnkJQVRG90mph5cJ3uJeopl5V0tb/oQwy27zPCn3vjD8Yziix93gXCEfrEPxHKOA
0iffF4jeu+xN+AvxBgA/fEKTaJacHKx2yMovYv2dwW4YZM41vKtKOOJjQT7ypix4RMDd+vs2b0c2
C5fpQtNGdij0YsWobglIcGSe3sIRtDCQXpm/WWAXFzYxRWzuxD/86MwcYagjhbsDfZ6flOyMWxwR
mdoaGJxQdEaz9w2PghfXhNffS8fDDtDms8dVCd8ym8SJbejQocyJjvtJ0z5+47XdyKqNg/0MGRBe
G5gJsP80GSwJD1a1jSKe+v2kKVSsIfnuiJGmDhbq5G1qPeJkdT0P9h5pb/BspyoPoCyQdm0Y/8JH
F/MHPZ5OVCT06fAtHbIVxD4yaq3PCOaK8AnbZbOHYI14Y6K54WlXaBwIL+2G2lUEs0QRMjL8nulm
0FhvbmXezTPUtSDR7dinuBY3CV4Z/4iyd77h7ijTS6LWUrUvesj/raJi3dvbmGvqOCWt6DiNInq0
sql+sx3RHSXL3nvaE/HFbFGLL3pa0pt6sUpyp6YJbTomuolzJ5pW076PWnFqmi9ZMK20mRW90dRA
W2vhSEaeNOifefNmlxQfm0czL6I0LnSO2WIy3WTemqPgvYGy0z8kRt7xFnOI1CoiCyJ0KCY3LgXz
DYyOap/rHup+ZwVN8ugP4Ui8argsXdzYFXHhcrFgiwPD78kAimT1JpQTPlY9plutBr7wtMq3+Zqt
8Zrw2qpiRsy2pDkhSB9K7SavZJwGejM7Rn3AFqLbuMLj+KjyUjUHxEbBc1MO5RhrwxHiYEVzNGxz
xvIhNvMsoEkF0wNGGSZC/8XHE4EnLxBmFpvtWF4ZU4Z2Yja8BlE1bsJw76NOvNMM28wkpJTjnTDI
It6qHj3hpsvt7LJqpXElW498zvV1XcWzypU6l0kTPlq9oz0cgpACF6g/OyOmeyoqXhqMq5c8yo1x
RjAxiQPjwbQcCtIACfzj21Dbmw1DdaGyRRQxBk9aqKchMZ/CsUSpjzoVkXWVGtyvdoNbl9m999qY
bCZi0SldQi5BK2+QXzhmHTxhyyD+39D8RndhN3lqH/Q0HmwaQOqBrH4RMZWTyXHrdlZ+NdP1tfMj
KgK2VWVi4OtKOo48HB1fDPLznrNBG3qbTKGzo13dv2sXfU79zL8hx8k+d3ZhvNqZRViKcBcuWFEV
I4GsnW9sWnjVg0T+fI8UlVcDCosUssGNvnarjD1s/b7etXoeLqYpdV41h/dVW3XyPQKLdHmMjBYn
oCs48rLBHTdFXbNzToOtukPpi0nEc7Ygcaa+bqZVrgAq22tXdlCvo9EY2B28evyT6oKk+mv09KPf
6te1P/CQ56xkDoUAYJefA8x6BKSjTKxxE/QdrpUlY/vJU8QYZRF1h6gukKpWGBmwX5Im/yoLsq1j
RCnDzCvajkQcVCIV122yGO6OOJ+03jgWGkOk6zbOjCUX0/Nk68qPjVLVF+ac4uoWmVRIrbn9V64S
62Eszb46q6pyDWK13GhmU4M73pjZgkajF3g71nmh9OKc5KG/jRJZsY3fLgI1Zit95HPfeWum2u/Y
R9/kQWuyQxNIWaQ/oLdqGseSsf05K2xlfBQVm05n3WJ2Z+DnhV5uSn+xRCw86F9cRMW1VeUud23u
6r+pSPkXkJaoLpoD1pD8EJrM/fzhTOzVouuZ+sa6Lx5hxFn8BnOJ8O7WfS0vVUrvR+VSJbYTS+G1
h6CiHDE23J7d7D+Djb+rL1d4Ee0larY1QwfU+3NoRtrZNm6GNZeQirptj3ylxnOxS31H7JcSSdN/
/nafuKKPb+eE/MiEQSOL/Jzl6TbEJOc5Mp5kdl+Fobsn4Y9L3Ao/QuD3T57zL0D8v/xO9G1Sa0Ly
E2vp7zdAnbZG0aZzDW4SZXE+R+a5R40Ui0i6p49v9b+imR7amv9+DoD5jVn+t/LM/wtFl1Rp/HK5
/4Vfuu9e899iZT7+/T/JJfcPPLPcSTAoDu9m8kL+yS1Z4R9rxwyE01rySXUqT+V/k0vOH5CrrkWR
A3civPL/kEt28AeBM+batAgZ5HhwGv8LculT4gV3POcCWYbwuO7atP25g1MRX5Bmfd6Q3i/rYY2G
IVqfUkbfiSeiyg5LWo4kf6jZGjaBJGFvq/01HTqlfWDYiSmpiFjRNf+PnXjRsHOrGmMreEY47HA/
Bm7czkPCHIuihnAUmtHDu1+u9V/c2hY/++fjzYHk+ZMbX4PcPlcOd7M5Ml3K98mzQnnLN5VdPJLq
Tv+g4BHbBIxdKG5waewsw1kucQosB8IQ3J9JZFfpc9Ikk3Pwh9qZ4jYk//8rA9dibUe7QehfzmCR
lkS784quJsJ52WOcigdnbv3Y6wL2dFl5k7+38sUe7rvVEF6ww7c3RpBazgEbuS93WLe8kZyYNXBB
L0TTbGyfJK244TVLKmJlBN4OBQ7O6xrnYkxdRX8DTRCFcWYbqOvNvhjkBp2KFpulwB+2xY1iPGb+
TFt0WufJcBCh17w72HYcscHM0V/lVt4/hzb8yYXQ9DTgScVMg/ciqjf4m4BtZVJ0zKcTXqRdPgZ2
te1aw7SxF2aXeE9de1c1ar5TJuLGjaO7+dmwAUK3epQTIGdPX8GeaMXIB3wlHnBXlUX+AMnWcWZW
uTpkoGYOcqGB64i7pSHCX+hev/CnDUaDTkv1kEWtb9wCSXbTnqQZM4/NrDXvirq3vC+sLvW8d8So
SobTaKV7ID+fhWnZE4q9EYdYNsvhjdMsCe6zpsHViLa5W47hZEodF0qrZ9aJqtpn4WylRI2k2UKM
htWX+5BOFHDK3kpTXuRWhCVOWBngqhQT03gQXLEP9s5dsPQyx+Oe81Mgy+yeW3p4o1OpEvtWMROQ
wUqk1rlbbUo7LDCZ3s/RPLgxa4Tur0RG9cwmUaM7b8M0YoiCGjExjfl+224YAZdzYPdY5GuzCr9N
I5zyVkrs5VvHm7KvWRNgda8Ia3N3SPOa8WSko1YbWTR1/6zyunhviZ9PN23jptZb6w36Bu/jUsST
bMmbYwR1X60ekvTMdKCSfcK2EMYCm+C8G8cJ2ebAM5XtTFih7BFDtfpOUx9KtdY2UTKO1WLSnF0m
nYi9JJnsa3gqvliqLb6Yy945k8bCIoWhHdSqXnMUSdxjfSf/4KKl+MSMe1eF1r6JIqr+op49rw+U
NO4rV4TuKTQsHjZhhRhYAYD5otNsVdkWR66+0bZZ0iP556MoxCDBMItC8iU6rxn1i25xhR3xgCzA
PVSSaRZ04bRZ/ebCDy5qI3iDM3UbJVatAkV1FkVPNNb62qUxlyV5u0S6e2ZwF/Z1BXBFzM/H7brY
feJ9m/AWklpilBwNf950g8rqaB/imSBpdFya5jIrVzIG0RpCNnJAXwOq68jLzA2024NMvW82qjf/
1FA9aCN9CZy484rxlmsCVJZns/tsiKS89HDZXfuWQgNZFZn7XRsKbWKTtG9FWcGTOHZxQW/3sJOj
7Z2mseVRbjpRbdPQlse0bt7RmA3bpbH9dO8bdXkVVDapwG7JarUHU5+ADxLhMAWanto1RWJ+1dKa
OPpppSuWgkC/Lgyu2sBsHiOJ35bXQdq+qMqMLqo5R1U3G2h946lE+zo1CZmVbVs9kW0TnXpPtV88
ojrUpk674sZhpiORg87MY4rcKljR6eyx0t59mGmYjpZiQnRzJprb29BepZ0RX8HfDGlQ2FyfMVgh
xzWKCRySC91WUbodEztfyOZOc/SgxBFvOyuY70ryT1Fis43f+CgoL62w43fgGNMDbQn92j2Kzz7Q
QEmE9ZCAIbD8pt6Q381dVmquYTijYZ76y1S1pOt5FkEolXgsA1FczTa26EINX0OrbYGxvcQoIEW9
xjjJuk2+6rK4n5YhPYl+Gi756astasHpWZM/gicxT04lWHfcVVN76EpuXSk6Z1yzh5rz4vJA58jL
FamQIVJrcs+Jc4lCntzCknBpS5lVnGZV9o4tvL7nxK6RmScR4ueio0zXjFJIqC6os2sV9VG5U6jY
9+TZYISuXKJUgPzYiuKir4vLJYJEimlmnn6EWQWFsVDXbmwj0gFe22WFjOvGfiE3oQVeNIL+OyWR
gL80P8z3vep97NBpb2wqSMxyG8xC4AN2C3vXpr5/tVRVeTJBgw6cJNNlrcoAIN5Nz7Yb9seqCZYX
LJdg1ZM91fuerAV0kXQIfefVCFNR9gJAqy3EEXJw2K72OBSgJB7Y53z1ZR2remWXJaXfJaRbKd+M
Vrs//Uy+J+YyfEmrNt0KpqnHmUiu59AsgxcDzXZOwWT3HZKTWIlizpN4MJMQFUMgLZJfRiRW9HEF
FwWEcHRhVrK/c9052eL80/mWXpju52yK8T0sxv6GE37lDXn2rrDfiR+WJYL7KSPobVCWUUEfL8Hl
1LjUFwyVXeG9t8Pbzp6D1xrU9LYw/BwwOVllxenytbSUdyEwHHDadMmXsCrJVTIX6ysoUbm3x1Hc
Ev4bAS+SoQye1m5rnx7JZwEPzPkRRMN4VdvZ8rCAsBVxRzsM49g4dPKIrNaLnuFg2d5tCsGyXVFa
DfFaOQQr/KGcv5Dk4T+T/cnDbi8y2ix0Jqud4Vr2sMZoVe+hUNBSherGp3DwefdzHIQVovpl4X2S
IMzPcjzbBGrJKbaFy8sYfmJdov3GCfYqL7Te8zYov7L4SzIo6KK5cL1GBtvOjKoDzCKQSQ+V08Rt
3wrzdm6RuROK7/2si7Q9I58f9YbcTyTnJIlWyyGDas3ixZ7zekeU7+QCNPI7CB/xnCPyDwlLBDSt
gpZjLi288Jvd86EBTrzC29ae9t0jury02hqjBARgCMJQ5PJwbS2rwW2Ef9X4CY+cmXuFvR1gsZoj
Cb1nU4MRabFXpEAhou5kHvG66zi7kcKjsDQnuzYZS+jI6Lx2yrdlMpD8N/a2b9ypIMc/30piqXYh
701s075VWS9t7lovyCJnfTNFtPvUs+t2By9nFOIdYCLGb5Tss91AkM104zMp5ZdWgjaJ53+2xTn1
pggJPMd5eRkV0fgtn93uljdyKM+kv7YSL7TTkTdLoSXnMHLotwnRZXUwSbSyD0B1ExlU2uH1UUW0
HYJ21+mhkMIk+iUKupjEbvZ9pTyAIcIbmVop4vCt26p3K2uTU/V346kA8deawXuYnDK6qLspCnc2
A95IgZUy0Vuxd3CY5P7FnHSeGeelLo5OkhZ39qR5r7qd670zHF355AX1XEO7D86WM2oEDzS9kD3U
RaPmlsyNem8kurhQZetcED/TuQdzSiYcHcji3Iu21tz/BnFDBG0YCjtTxpzxTGgSkU7uovqrkneo
F2MQvXWTrC625mRG4BmQmnKjpaMJmzcYxTZr7Y1D2MTMw16xuu3YZxjWMWVmr0OTinvKGngtL+NQ
fhmsyf+ZWgEiBCOb48Rj2oKT842rsqq7l8hKQZ8LLI/8NvrJx6PtdqqGQJYFAMvcoLYYCWQlCmTJ
/XmTjR43aUMgmiTBDB89eg21yhRQB/UHO0gxi0yLZ1xCg4Z4bSbPsM4sPsIH2pzyp0gWdP2mURN+
U/WQbnPPnQkizvLwqXfMrOZDc/bEoAvdqZCZg10kDImkqQMe38Fv+JiZ09pPYVc0l1Gjuf6zAwIU
B0SwXPpy3e9Sc3IfHVG2zy7I36GEK39xc4dh3qpa/WYLq78Ne/KW+YmzxD1Nhu+cyK8Z1cmszKaM
vWkyX5KRZKCN+lgCssrSNmR0+YT+IgQGi5Z+2cuFJJOjIN8HU7nhZoT/w9N5BNQl746n8gszNzXK
giAkTSIUl9HYYOzpDYIYtnXmLM6W0CRaIJn+RmhU21m+ZgSyP03WPIHj+dNyH8ghGHdZVDsX1UqL
2A5QK9pEHd4oHHzdpqlci7QaDgvPGhw7JtxoPA52OtwzfkscLgbMFnDyEeqMhTBrERFx4csvaKZb
csCMYdcFQXbK4Ha8leTBrKihDh2FZiRM5aYczJpf8koNZStJZITQRS55HD8Ht3bfJ+kZd3WUDy+R
zqL7dE7SXcD7FbXMf5F3XktyI2ebviJsAEgkzGkVUKabzW7aIecEMUMD7z2u/n9QM/uLha4tBHW6
EQqJIWmYlYk0n3mNki0CPEtfSr20qDi+P/xL36pcWljAYfNyX4RziE8YgqTVsaon66tWFwJOYqNC
z1nyL3vQ0GIxC7uanql1Im8WFu3BTiwoFs7SlEsv/TmxtOp63cgfpqV9x2MJfJKc0qaEDXXj0vEz
1fFFJfI4YpbzR4S4zydN0c1HvabJFkF1Ps3ZeCJ6m54XI5Av8tJdzKohfNSKZhYewUl9NJe2JDZz
aCix25PgOBpjd0aYojmEIEw/jalmHTF3dD5XqjgUmexpPOu0Q/2lMzqn1vfi0ixN/FDliOKI82gv
bdW2p6sDML7Da8VZWrBRMepnXp8fiAMF302lAgcQasKzuVRz11lauiBuayQnLDMq9q2klbLHJC58
zy2Z0m7uMm8oI4cromR38tYv7WSxdJaHKUZSJ6JB0zVB7FJVJbRVhb3PSPz2FZS4lyyKcg8gaP80
0MAGbuIc+qlVzrUp0kcjVvRT75t78F6ZQW9SyX7YcSm8CCWiZ+fSLpeX1nl8aaOHS0fdgBL5Djm4
5GiVmvJQI6SYeogsEll2Fp0EshBV7uq2QnczdWakJTCT33d+kyKpaRfxA9J3/Ts6gn/NQTk+EF60
p2Qy6zdpRx/FFrbxrONp+bnP0B30Rrum2482p/XHEI/TMbwAEDS9bfc1OMjhIFLkOHX259kv60ic
xnxw/jaAKr/PG7Xl4wvIbyW4r/ZRG1IfS4oLaKJd8BPpgqSwNKIa7kkHfZq6jJLjsCAwrMFIn5uy
LLsHacr+pbEUDhGmv1z3yhzX30GGAfPAYA/ER9aKP+qWnNDAbyM/JgtKxE9yujMxUQenF8VlBSdi
EhS28UxMXhuBiopa1H0w7Ew5E4wDbQlV6e9FGSB/Bd1NeqXIQ8NrFoxL5etfjarSHvMYrD/t9/Yg
qyGmp6Eof6qjaoFSAj+jxTGcel8JzrTzO4yhlNIjRuFtpWXZ7+BX+edqCskNNASuTmj1aJ/G1qK1
xr0gE89s+c0jrO0/Sjv3KckDfaUc5SQvAX3LP2WQmynZeVN8nEb/Y93QrEgv8KKhVjg4AGiAHcHf
hK5mXTBJADCHF3qHiv88yd7e93XvfM5h+aL2qA7HqQmS+TAGg4H0TatObjXG6XviwfmgXZBS1gKa
Shb4VHdBUhVgqsahTWq3E7M3RUp67BcAFpEnWCx7gWWNfVV6TUa/iAew+rvTlOQllGCSar8vSMHm
QX/SL9gvhWrhmT7JcC5Ikt5lfX+wLAw1XCuY0r/ptpSIZSE1j1xT9ojG6ESDyg9P2gI9o8MK3QJB
ri8DwXq3z83O/lHTp232kiaEdFtr6ogBECJpj+MCe7PmvvtSodhyKjoE/iBeJdOhWPByJvkWkmuj
ZydZ+pJN4bljtsdO6Tjo9oK7My4QvPkCxwss2NNetWD1ZrT+v4CefFsC3PSQbzT3o7CiL1GQq+/r
OganNyc6BTQ1+uqgcndSgo56IZDBwqeDHlN7mEC3oENIGUMh2iZPLnbKYGZvENNMzqST+VEs+ERw
Z5qbLJhF9IzctgB25ram38NRnWV+ptaD0WSjT+cuNJT3uJUyhwUdmVjivbbgJSn6BXvkM+pDDUj3
yTfa6Q0tdiX09LkFHOA0At2y2UbpGhRXF71Va0f7ulDGT0NTAFTrEqV4dIp+pDYHvtMKBTEciE8t
G4dDpafRZx3XNAIrH+EOR8YPoxPWT8mCH9UBks40cvdo8X63FoypbBpOENKC+TPmMDtjGJvPrZGH
0RvFztvPjSGVhyq326/2BfEqBeCWl5g4Yvwzlzawy97q1NRt/S7uXPIhk3LXEAVIgJUZbtR0/NGc
eYnmjGIqHSTI26FaNR+xpiQCFGBS5t20VIJ8I1KrYyh6CpeVCIhSnbaAvRMBuP80VUZHXyiEBx3g
AfAI65n/A4m9+TLh1vWRF7fuD2YeEUshWRhImoAB5YGeZCRztRJsz2PbFn7oFiFB1Q6xMjxm5aiN
KB8jIIgVT1tzzWAORNLFN7UpPqFa3O/uF81vVczhF+ItYMBRoglw3Q+qEK8csJb6QdtweoAFrsoT
as4olk0FKDej6HxsB/x6emslSvnl/thrQgvSEwimY2aI28siGrE04X5Fypt9U2nF/JddNPlT5Iju
GEwaGoIUXd1Iq7pTIdLuPfQ26KyIgqmH+8O/bnnYdNz5BSjj83BB3LseP7Qk7GGTSvKsamHoZWpu
UUB0omj65oPt6z+WaGsjrE6XlFI9cOS/4xhN3gOSDER0Q40e+J6Yv4rdSUZjcvY7ZUofUeHy9SMe
o5niGklTjS/FrAHuAq4plA1TrldkA9pC/G5JVwnNDok0zfUUlBB64KSBUEFyNjGPYR1SB0eNBt2Y
vqc658Ec1lJCpYSeTgiNnMA91ZZWDXasn41mkW+dawXvaO3StUFf3Uw3FIJu/Ugauir8O4c9xu+8
/pHIu3U4zFUoBiCO2x99oZjFI71lfhcP97s2HKIfTtLSq0HzhkW+dJEc1HZrT68C3fTCOIATN6Ia
M1E+lLOzcQheMXIgakjIODaNZ0iVNEavfyGF7bAEzhrBZ0qd/v0/h67RGyQ+tZIa1VvuDdkczIh6
vWsV9WSeA3jE6VsHGNOI+OvUQhxqxoTwIa1ytkszCnaKX43a9AipWwzBrh1a096wuro4Yf7a0OcH
89UlpwhwFeo9K1JYGcs5dUJQLzrabMZJJFNq/5kCZ+89ZeJg/5UBaE/dQQmN5CnQ9QCp0oLe9ttg
MovwUVoikKc0LRH7rgH+pgdaYA0KC7IxAIjWoETLeOkGUQkAwgsdQf8sJVK3C9/cRBMNiVXjUBE3
ozydkWoQS1f2UbGLDJUzjsBPMqb4PV1vaq1RRc8EWLmt/FWGQJDeDU1ofnRGAREUEFBZbJyOld+Z
NG2oqRwAYAyIc+PXsjrgM42JDA3MALBcOIZvlcgmtelaBOf3ETFT4eWyMMRTU7ckVICY9Olxdswg
eQCxzp8NkrZnqv9NdHRyWrT7XJOId3OJJvEjHE7bOGTo5yiorRp641YYBogdBt38o/poF1G1s3IV
NpRdd7H9V2lmyXym6hJ/ocCvTh/v32bXlymkBSAdXCPGshlUrqXVFg4HkApGgs5AZg+5RwQd7NEA
T8+ZmpUPZlRTD0CdhVjCaHVvUhxwP/d/wEV66z9bkV/AIuMTLFXYidKE7Xh9iOYQyZk8BrMyh1GD
fkGgGQSRs01N4Z+WDstsGWfHN8IvqG9gT5GG9XKzaoH+TYYS+E9aysiAdKECDddTapWHTAzdn3nM
I7gX5DVnQKF+5eGlYRxll2BGWpHsRrtczkrW7zLdVzxpUKg8bkxuvbx02KEPAk6B4GUh56NfT06i
HKn6ZvudzKR6otKSp3sYg/x6KgTOE1lk5+8izRIPvpWEf5VqTjnRsurE92Bg+cIbnLzVdoVqOs8T
lVG3n+L4A3S6dqKnpMkPiHfEj+gtcqeovsxjVBd1jH0wYNdQXbAt9I00yub2JOIEPSQ4WNTyZOPh
d1S/N3ySoQ0EzIpljhEquai6sP4M/iyBLVzPOFUKK0Vh/ztqtPTVBF0PcoiiWWpnoBLyvU3pqT+w
x4qntA8gMMiCuisxOWlNW4lw3MDIrJr7yw+CNgnAdxF+AyhjrcKFzDAiggg0ZhcoonEugOl9iGMn
xzui0/wKjz9z+tRXPSqHEvB+5A1IIPlvHADVEdWmFnToQKM63mmBdH5iSxG3XoxBx1tLJEI7dGWS
/awjSatSllX21CFFkn5QB3skv1oanFw05Ve9bORH2VGvhy+jUr27/LcKKpoU61W4CPsp6BEIChQ7
SQ8NGuqgzdsKgFffkL7JpkgElt3A990p05pyjyMOLHR/FlGEuPW4qCv2OdW6lKA85K8cjGmfcYu0
0LcK/rL00oHUMwOxIkzyqhM0U6DqtP1JJKXfYZCHDi+JQuIXoyfitCrc3Moc45xP8dJqhwzyBm6+
9qlxJirCsiD3AQNXI7vRZ84TXm2YWWFskjqeaFGApysI2h2Kgzkpu0nraDddztb/1zihRdHsf2FZ
r3FCw4/vP66BQss/8A9QaLGTQvPFRr5RWLqUNvv8XzsplNlsoIsoTuK/qMOD/V+ckIlnFJeeiWGN
pnJH6cRY/1eZTf4fIaDtoSGIN4JNsPs7OKHrfAGDF34Ab6rJjYAZ2Stltg6NqtwZkOVE/GjyaO1a
78D1N65BafWU1RRl9bgw4eahJbzxwFxD1/4ZmmgdEjxhN2EvK/ZruqBD0nOapIRIVHOSMt0on6K+
iVy71PKHXz7HDSjR7aHAVXHjS5MFvR4K2clQ0+dc7qEmVW6G1+0+qsrKVVBz3ZjV8i7/59X8Z1YX
MjjyAppORHY9lBakSS0aZqVFofEwYHfgGpUxbWArb302emEodErd5qFeRUJdFgSxDx8EgxUojC2E
OSqNavnQdXl1pj+JMwLuTgCFu3jUNma4/N2vZmiRX5m6ttD6VpFJR/srjeNKUpRvG0SqjTonKkmL
Q58JBR2fCKkS4Gcb79etTwiYFKAXjwVw0tVucdIBtpLJqFGbTsQ+07ivkIk/4bzUnO/vluvY4PIJ
dbIbk3wW8B4U3utPaLdaNGmZCcpHn2iu1J0QB9MMrXdmjcuQsejFhXbqe45dj09+2Qjv/vg3thAb
Z7kPdKYr9dXHzaMQrbKUj9uPdfyoFw41bj5mu4VSXR7Y1YdkHHnBxi4s5dU4vQqMArl4iVBnOp/L
Vqg7xTabN2Ue1iBAQvt0f143PqFOOkaApC1JmVyvqzIm1HBADsIHEfih0GqZJt54rIe2gNE3hyJM
N+DCLwI/qzw6JbMSpZ3J/ThU39K6tNBdS9t3oUy2nOlubRZYxwbKwapOtLzal35PjxaAN4s42aUH
uUiL9mYWaE+2ozYfEY4asU+RZfhZTXztTdWrmXt/VW8cRx2BDkCo6HgAAV99RSCdGp0Fkrmw1JWP
jt9Fe3pT07lqs/FTR5Ti2r6TbnzKG/cPO1Qz4d1bGs/Q6g6AKwDcTmd9CzCBO9CCCEGiT3oIxkF5
SEqlO3a1Iw9lF9U/70/31pdFgIcrgBYg4NrV/Zr10dghom3s9Vyf8arq4HmkuBjbmOxsrOzNSdLC
ocxh2IhUrPYr0oHcoVgDLI3VwtWqOT6P5qj9XTa9+ZR1U/TSpwrEI2RHYMD99jS5ffBnJmNH1OHC
fvillhbhlBuopcRcJIxTRACj2G00gECRVoQb33KVGVzuOyQulnwalStyodU8abFZiaYyVlBTlXSq
tKPkNHcHntIZJYD0DcG3fhyayvwgskLFR936rgDl3Lh2V3yBf38H60wFhNsBzY3rexd17r6fQ34H
YD+2sx9+os3ieFG4oDjLCtcYeCR7g8Y0mAZ8rzr1x/1Fv3EhEqLxQ3RYRNz9y977ZdFb0rVADQ1A
iXlL/qHI5FEkRO2mMeaHROAHd3+8G3tZIF+DBsoSIJJmX49X5hDgDTmwwQBTHqDFCpdWa0QvXtmy
6rxxTRmEoUQKkGUI+FZTm3uF6jNV0H3qp8G+QJFV3xnaNHwwh64+o+pvniqrL39Y5ZA+10tP6ben
Cu8C6XpB/uKo1uqanHpdbXIlZY/JLtt3Bp1xcIMo6anTv/nH/5MZdGOqtr3Exbg04N6+FvUuIRfn
sMWMvcUT9DwZInItH74ZYoPNIQX6TAdTDbwEiCoUq7Dy7s/0xuv96/Dm6jQho6AExaQInuxlywYq
qr0NMK/7o1xv1UukTm0G4aOFAaWqcrV1qFYNZTiJ0stTLdoJPTP/oDcv3MJBXJ/ScbIhMXNzPNgM
vDDorADVX23VNKcfnzqlZ0IXdwGpDW5d5nzOIfrLCTdFXa6/4WV6iIpTmIG7oC0MhuvhVD2AKGt1
LSZaiFDGehIc5ln/KykN/9CAEX40HBybTehqLg1WY+NGvH5S/x2d103TOTE6Kcr16OiwwjsAwuz5
EqpUKGgYJbrZPNBNgfyQDhqUrka83P+itwZdkkR2rm6QPKymrHWwgHUtphGhxdkZdH7qqQ2SNY46
Jz8tO05oanbDxme9fuIuM6WQr/LGaVQcX/UbfEiCdpKUIKwqOUM/LuQJtqy5VytApLvWKsadE2C4
EMyl2FjkGzsKPUaJfAaBE6Wg5af9ctl2Pl7R0MRrL2uBr7Z4RL6BDu2Ay7E0+gSzuvG83JoqJrdL
PMiEqaxej2ehuxzr+lB7mkqxbYwC68GSAz4xo2lCJk2reOnL1u9L8OIb9/zNqSIQRL5GPEpV93ro
NFQyyw/5tJM1xI8Ylchd2LbjZyyVLC+exq2lXUki/fNZNVS9MGRAq85yluP1y9qqvW7meWAAUyqF
c8gzhDqgps6o5ci5/ITwMTJOJS6jmBDhXvSDRpLzsmgEnwUse0/rB2srYFwFGf/8JDTmqDLQ4qB1
tHqAMEWhAjY3yBdnwyfOl31wAuoMADpBPjg67aBaN9+AFAOsoyIXFA+DOIBU7DYuzus395/fsdgi
UM9G3Yfo9XppMMPDGS81Gm/sjISRp/khgYjoaqgdbxyu65fgn6GQ1qOyQzOWoGL12RUUnEJcRFuQ
hpbzZAx6cezhWny5f2/c2lySSrRYykRLGnI9IY2XLqT303pOrWWuHjnpIVUn7ROKgXC6QBT+Xmj6
77Qg3VI0Ny4cx+sBWz+sLDrprTfWaX7oZnV8cGwxnAcRh8ffn5tJcGTCJNV1NvP1UHTpKXJ2fKwU
aSevVK38hEjRtDOAVrhojVaH++Pd2hyAcDWV1qEJg291JzX1lA2FMOG71D3q85ZsTyWgyr2v00+7
P9St64ioDwFTA2I5ZZTrqcF6pXoShq3XFqbuNnLOPxaNnTynBoo/CfE6VIEUcah2RMfs/tAXu4X/
JP7/fEEaOmiZ6vzLXht2zJBB8A+MUJXKTPvcOIhqjBFtncnq2wNu3N1HfEv9b1MUNqcQpWb11NKw
PaBjg4ZACNHtuQ3VBq0+4DGPZorwF1DO0D8bWlvvzdSa7I2TdCMcIAkD3Y4AK9CCdTPMR7Sx0gF8
Au6GtuzY45sR0i0SaXn4PAZj96xGivgraqb8IPLROW2sl863uF6vxQWbxjz+O8Sv622RyniikEn7
GrlriBJh55teX8USJK5SUF0PZ0yjdorfOH+VtWK6TUd3Ymcj+Hh00rz+RFNXfL7/m16vCI8nefcS
0RMuXK7bX254oyyrvrWS0vNtvz1YYWfvwthqH2Y56H9W6iQ+IY9ov8vqZno3ldGWcc7r3bu83fjf
WdRuCR5WQW5vlGJwioaCh7SqvawSZ79AQ4560wHmKUD4zmmDxsBU5xtHdJUlLpsX2Dq3N1omi0Lr
Wrhypo5iGR1NKVbGPEEomo88WKo4goEsf1rKbJ4bcwgeR8cvQ0/0pv6sRerw6f76v74pFpAL9zpw
F0ljbXXrhpavzUU+FZ5QSss1Uh0bxxFrCPRxpvN/MxRXKEZdrOF693GKCzSOGCoBn/53DXLB85sa
pXlOo7lx0G59V5NKEprKYCesta7ygEiNQJmk9PAyQso8hpUI4aU1LUTh7fnbnM3WrqpGdEb0ykFU
6/5Mb21qnktuYAe2PjHh9Z04xlkzJU5YLu5g+qNvhvY+UgMVJDKyBgm94BNZrHJKbNS5jFzbgBe8
fkgdisvEwHzU5TFdRQaxLysLdbjSizs7fxuUPRoXM7bIj7NUi5MGl27jCbgxIEE3zRxWmuHWiWqP
QD2NTyWDHlwHp6hS+j2gNwkg2RrnRxBu+MjdX+BlV64uMiIfWHnLTYoy8ioG9kVpDZHvZB6w4RJU
Zxw+TcjvU6dr/EewyOoO+GnyX5xYna1EiZlxyemWs/TLXdUXJaLiKAF5Vtv6RwEm/2kUTXAY4R28
U2RnPVQo0mgufq6NG+OG8hYBwuH7/anfOLC8dNiTUKqljbCu7TTImjtAaAt8KnrsM7Q+OwprzA66
rOuNu+HGd+V9ptVOb43S4QU/9ct8QZ8t27SuMLbrgh+N7uQPua+PYGLU2sXmdq42PuutO3GJMclr
lhrPK4+4JtXRgLDxB6QGDENVqVByp+ybfIS54k87NTX6Pyvu0tKLqAEdoaP4rSsC30q9315lsVSZ
8HOjcAkQ8PpT87/0Soq0k8fdDZo5dWp6YKOhucJH+WYjlL+xm5kqYvDyou5tLZfZr+tsi76CUoMt
JgSopy7LxMtsDvKEAtQ7Ln8U65RI3YgFXsf0dHEXZiKCDwu8cnXvS5g5QzQxwSCptJehl77LzZ19
u7+MN65hyjqMsaTl1LhXM4uRNorkJEuvc2rIuXDBHvwETbLZIhzbg71CoSseUZ88znYY/xfbl/CX
G4Lu0yKpe72suTDrUI4W8bbwmzdY0vf7Puz9cZ8bo3Y0w2I2N/bvjQ9JFLF0Mqm1s4PX0217MHjC
Lz3bgmReAlGGzmoNX4GxfVcblAJ2Qa/ov79VOZogGGHdU9s3Vo9N2quzCvybaVqQd7LEsd+2w5y/
h7lmf7n/OW9cCARKQBHFokLP2l6vqCgbrVQSi/hRQJQqq0SD/Z0pj1q0cFbNIt+IGG68ozjBaVJq
BtESxObr8fhWVoxFWOPpmJ9jUMvBIBmdrH0kQhMoeTG8qaEM8dC0/ujN02Rt1LJu/wCbrIaSIfto
NWHZW0igSn5AN/v5n8iFdW8g3SOQBvXlTYkK9U6O+NmjxFB8iWv9j99fbhsoA26UtDeJJ66nH3dp
rA5d0wDVokXU+naFCU5JW7rvUTflwt9Ck72utyx9zcXWkQIPf7CX9fjlJrIyKmxSpo5rz4l1inD6
2Qe40LmqMn7M41yc+7Ab99OsKOCOs/jzhFkyOm/IAFaK3W94Y7y6ovgx9HShk6gG0JJ1AVpNhgo5
k9YBnzm0T/UISxbclHG4v8i3RiFN5BpEoYWMebXHfCfJp2QwsZa20vkQtzGakn291ZuSLNxVwII7
Au8ovVIaB0JdvyeYPqn6DMzVHWEkw6Wts7NWSzw40Is73Z/Q66FwsaSCouLHsqzc6torA4urzcSc
HXXq/OvAyfhkT40FoAsx3t8eimjPoFdLpI3xzOrqccaspeQ26Si9BPO0K5Woa3ciDgAEIiyG8vb9
4Zb9fr2IfCIgxUQjJh6n1ipZk7UNX2IwhAvO+W8AbL0nh6k81L1FAyQblI2FfHX4GYnu2ZKtU0Lh
Bro+DFoyBQJLbBzc/DB0o9ys3iLK2z6rg+yfkPtrHgD+gJdDLnNGTLFWjOP9+b6uNS5z5TPKxb6S
KHfZu78ex7JYcKedjoGNnTU4m/kAZS10Qf9AQLZD1tioxR+YsRl0wrKqTwADxRNBMfBimMMJcsEb
D9zygK2+AF03wCsqCl10NlcffCirOdFSjHzsRjH+tNHqg7MXVC96kL6flAaRzrJpf4SjJjd22o1P
TyiqUQE2Jf+xRiNljdkobUUfKkXVE5k6YboVrpKPsSmUQzw35sbdc2vpqUpQmqBvggLW2q3Y6WbR
jR2OA5TRKJjUGmiZfTbXnN407QATN7IkvRxhqfTuRI+nQaoUC4e9Gvv1z17Vqe7d3w03zjW/CCSI
oHNlEC1ebwYQjnoGYFJFSGSKz0UFBb5UJ8fjlLcbQ72Owxc4Dc88n5nyO+/f9Vi6nmt1oNqTK+jO
ebEd4qdZJP3j1Bv5IUP1ftcrfe4thuJu1KMw6U9N8/ufnOjUIdNZ0FmvvkAPOdrqczG5naVV58KH
LaBDffJKxDm8AW3CjdvlxnGnkkjLHsoFCnRrFFHUpKgFJ1J1hRG2O0uG1ZMG7eQBwzzlh9YIUXmG
4lTvAIqMA5LrvWJsLPuNTQ5oYQl3qEhTnhPXqx77EdVUlLdcamLIXqu44I1+M39CSXT+MRQOJM77
W+rGcUZdjYo0igr446xP1ZDpyeT4PiQ9BbPjh4Wq9yCQEpJ7iJ1VvacRZFc74L0wUDoDXt3GhG8s
OakHL4hKjMOUl9/3y/0WxhKUAGbsroKkzEFNZ/xBJ/gbxxI9CbnzpVV/SEvdP1Z6P+/TKfwv3koC
DIMFt3VgBesFMNK4BplYzy4mf/ou7lCvKLQATqVAWvj+Wt+IrQyVku+CGSOcFOtYcgz6NHFgbrkj
SuWBm5SQygf2PoLZ2GcEcWJ9bXJRuzak1FOSOqlBjKVJjCwwZRhkG25QdF5/fJ40Qd0RFD3Rwrr0
OVHm04CSS1caQfkUIDV1IqKtd10/pw95DgS8gyoIw2TTQvx1yEVlarE5AZTI5bKuOSbIZ0g4whKO
qRGdQPP3DwpHcgMr+/o0EQJdGCfsLqnK1R2G+HMjysiQLsdK/2AHlX6Mq9BwY4E6eJIs4qb3v/Dr
C5rhFhLAgruR+roxq4SImOsiMJGBSzI3x2vXEwIpf750efgvhqK2R6EPyVQiveuDM6Sdrdhpbro8
xtre7mzOTRNae3tExeX+UDeXcaFhUqLABGZtbD8HdaRooS9dCAJvxi4ODpFIhdfbfr8vozjaGO7W
riS2AwpMs2ypGlzPTNWRdzQ1sjt9qsqPAILTA0e33LeQ3t6XM7rnmSb8I3Y38cZleHOiFrUujqZO
9r5a05luKjISA2saafW+LwXSPEOoPuVtk57ol2x1Y26ORz8G3ygYPK+a6Rr+uVNAHQxh/XiAvAU5
1wkkeV3q52czKuvv9z/k68uWwtpy2EH1wMdb2/jEWRClWsJ4g8kCYuuHBM0k6zfDnBlIaScmUgyl
iQaZk5xbCGUbW/bWdGl8UuZa6KBSXx1H5P4zkaQsr15OzgmzWXEE0hRQlHeMh3kMtvrjy+e6DlVh
+6gmvnlyAWytOwDlNCSo3NUmYkdx/ZTSw/6gNKYgdmx9VzSthdFhsBUf3xyUVA6eA3xSShbXu1cg
MJVKpPRcEJfGgxOIYh/GBE+lPfkYefTVcShRpfr9D2uRVpKzk/nBtrseVBtj4VRDLt0GpfN63yGj
dWjApBg7LezNn4kaZP1e1aIEcEyUI59UW+HH+z/h1scFAEiplFeUt3zZe7885G04DXMb6tJV/VY+
FKPovVlTfLdU5tbtunYrM7o1HnUosjKeEYrhq1vCGe00zSgtuooupm8q2kwH0J7FVw1kPU6VSZH8
fX+CN+52yl7gBJYagQl67HqCSDOVRdYJgV6BhvBsOEUHScjrBVb37f5IN6ZGqUBQb6fsw0OyPJ6/
LGXcIucA+RwZMmDWWJwjfScjL4rQZYgrRHx+ezQw1yCuiUoAba2964okVcY5Ui3UphCu7xAu2llI
j8IZRaixQSV8I+h4PTtuICgyOjOkbrDWr64rpK1MJQq8EQHNg8UDvR9iRdlnMf55uLX0G0HABQ96
fQ2YoHXo8BLbk8qs5YPLtLfRSydZqPNJ/zYakf3NnpvsHUZA6lt1FsafGTJRLyFU7nNUdph8+5YT
HtQsGt7QilBpNOQNYki+/QcBLPnu/fV/HQrxorKvoE0RiPMlrr+2IxR64nnou6aemidOZrnXJ7RF
7o9ya9U5KQZ3Pw858f71KA0CGHAx0A2M4gGZx6bAHyazPmaW05xbpd3Ywa8vQVpyPDAOmCENzNDq
rAh6f0SOje8miPBCl1WcveMXYqcG+XgIpYW6LEbf7v0pvj6glISIG/jKPHCcnuspGgKCb2gu6rao
eGFbgg1RnATGgTDjt9s1hHZEzYQoIOGWQtv1UEjloZuA+YgXp+H40AaWtTPMqvDmFPuJZFCrx7lA
Vu235yfJDbl+IEcsgODrQfEiG+m6mREwOwm2RcXhIRis7kPWtu1G//jGUiI6QKx6YezZ6zQUf+Ag
xLU+pKCuiZ+lb2LqZsIV4CgYY3K8P69bB1TyQgNGIRPkD6sTQOZnDsOQ4+eYj8WP0uzr52GYO5Sf
6VEd1UyUPNTGFO5HW6+/4RBXeE0eFFho4Om6a1ueGgR8uk/4noRPi/TyRkC6cpcFp0EEQTEEEC2n
VKXUeb3yRZqiB4jhjjf2U4r5kSaih0gvlec4kguveEgxxxkz/QWNoPKtXw/RU4OU1LFCLPCpEsX0
jPxhAL4CTOqo1hg6xXndPetKmH/VpSJ0dMAEvcxKGTf2zOX2Xl1+S/MLMgSldBpgq5OI8leBNGYb
ep2afyhKNT0jKh0uNKlwnyOcsguzpj0mXYlTkpW0R4VHFXJCZ79Ncz3wwIyUG6v56ibiroNLSC+Q
Tjr/vgqQFoxYjieJgRgnaj9BnjQoCRpUELFxFe+l6meH+/vr1oAcFx4AGldLYef66/ltXmA6ggIa
JXiM2sJGPJSdPiKwkxfnsg+39vOrwwPXjWHA51I8M7lvr8dDlb0zJPLtezQukRiCrgI8ATzCDF97
48p7lSotDb9lFOgIAgTcai0JepUYeVJj3w+VxJyCKtFPTYNZSGG0o2efqCcnUwY3L5xmY+gbs0S4
giyChBc86Dr+UkjGmqysDFxyOtuDpoUSOH3rvWF03fv7H/BV2sIInD/KgNbSH193cUUb15SiIFyY
EU5Yil9ZVCj80S0za0bkYEDYJJuK92jQ92iXZ1vA8teFYMbHBIEjBGOAPtFqA4WMCG4oZnwoPQg8
q12E7lQfn0rLjLHwoX8euZwjvzlE2qB9RM5/ekqssjoFiT9shGvLYFcHevkxgHqgVFKbpq19vbtK
UBCaFcB+CXQHrT7UJd28ybcsaW6cGYIFtpW9WMRTGbweRa3CXvetwtiD5e8PnYM2sQJocYekuOMi
b7qVGt6cFbmavrBFl3z4erwJgog1AmPeCzoK5yEP8jdd1acba/cqLFnWjqRhAblxI65DT23IgIkg
cY9grvC/I8BOGhiZ+d84+8X4KrW68YIcrLVBcL61lguJR6OyAEd97e6DdyYdnkVRPdJa88siEo8w
oVmqh9motNhrRb1VG7o9IoeF2h7F7DXMrtarHrNxeDsVEqW7zEAyXA0QOcrEDEI9RqDv/gF9/fUE
zyK5GEVkaB/r1mamW8ms54ynd7pylJiEn2k3ysP9UV5/PUahxwhSBZt5a02kQTQ7CClPQ4ZCfvoZ
vfrYE7UzvR3KLgW4iXAM4vpqIzdwhK8Xk6ALDxODk8AFtMbSkQVxpjuOggGd8NT5dXwykN7wIttX
H6WdjhvTfH2nM55BhcbSLR5uuXo+6LojnNI4gKZRlvMMa8zPnaNbnqMh3EvnjzKcxJS9QAZsK1hY
TvX13cLQkEoQM7Et8Hqru2UKDGUARy32Uk/Qlm4Haz+2UvfqxsrcCUzyLtD6+pB14+DKTB8PiqmI
96oEu3v/U79+XARyXFQz6D5xVtc3LsqCfokFN1IOWp94flVhrqa11oMpkR+5P9Stz8u+oixPdIeA
w+rmQWx4UHQf1Yiga6VrlWLc19qknHRp9TutaYeNaPfmeJK1XRjHS2J6fdM1qdAGMKNsJzaWFygZ
C9iZ6RsMBW0Yss20kf7eWkqAI5xMuWjmrJFlnTmYpAuIOCQ2TpeaGqfuhGu412n6VnP+1jWw8LYp
fcMEBetwPbWoURJT5AxVW0HnIRzZuyJHXu73PxjYBQqIhLRUh1fnIximIPQrRKMGOL4oiKfmLkQQ
H5nO+G+rx+r6/nC3bh0ASOCraBCxiMv3/KUYg+9qopeWBrG1aSoirFg7pkmuwPasm4cGZve+0XJz
Y5O8jngo4zE3TgFUEbpS14Nq5UTz12oN9IA10NFK7HQv4zR2J9UaSEDyYqxfbKXKPhtIHz6MiTp+
uT/rW5cQxGFCDN5L2NvLqvwya9RcJicBA7bHfyV0U7WDFN9V0VFTHOcj+W5JMpM7rmKWw7v7I986
H9RqCXB4Li2mfz2yGBHJNgfW207L6tAYbYW6aIHMWdC2u65BG/r+eBeW/frSo+WLjINm84qtxaTy
FGNpUw04kNgxhTsdrVrYkkFnfx9sEl9Xz1I9RyDENzPXRJJO3U1ZlL9Vx774ovl5PO6MrCyxYx5z
LcB6sLRIqiLMgHZjV/TIw4fpYosNMu+PJjK1nylF53afV4gVn0D8Jw0MxbykSvI/pJ3XrtxG07Wv
iABzOOVwZnZQsrZkyTohZNlmzmQzXP3/tA7eT+QQQ2z9gH0kSDXN7q6usGot207/NZx++p7ZUwnL
Uoiwk2+ly1D69SLqA3jDzhGTs0Fg2vALhF2bc91DvF2JhQHxBn2jS5zZtm8gKXJOoKU9xQ0ae7Nn
NycEPQsfTrEj3NBtTk1ARHkeXTFJDERfYr3PntF5tRW66EQssMzOBpKMyA606o8x1zqIqdN2eOk1
QKm+aWV8jiIx9E+NNttIw/SJ+bVyoUJGjrFtYItF4+uDlQxN6OuUtyc/GQcCb9BcyGxHtF6YPYqL
8Sgg2XGttIbBPP0kNyA1WC8hnZfCilsCO0cxpwCd0PwFxrfIJyGfz/dP6Z4pi44xqAR6fuBu1qYg
G61rjQvJuQF2ydbRqtG6hVcj7w/qszsOT84G/c/U5kEsoRbUoDMjCLAG7Vnodf51kamRTxaI1AuI
1ulhsqrlcn+Fu2ahOGYIhToF8d16haYZQaeSsEK3sUXpm2YnmYbHoUp8tR7qr56XKOfQbN0Duztf
lu6pZHADXkhBYmM3drtyivk9J7U1iodMUiPWvdu8CXX1x/0V7lqCNItUBu+Nr1mvMC+qDoWzjIw5
dkoAwZNz8cym1VGPtZtv923tPMW8jP9naxNlTGUlyghO5VPc5eqLgAvnWy370vet7K4IBVRqKgSN
1pbi1VQrd8z1GmYPLWpAcTfex6HSS6jrw6NZqT1TmqTZIyGV0xebU5lUnp2FIApPRo3iDGxFxQWo
TvaAVE98UCrfOYnEFTRCaOGRJm5Bp6JwplGPQ7KZuQX0BJfFRXFH6rq1iK5Z2mgf56mw/rr/Kfc2
DGybPBg0tciB14cjgdXfqQQbls8FZzERjPHqoObvW9n7iqTXBBQUNNm0jRuhfDqgxcfSurbV/4ra
8t+61J2PdpP9xllnKQQpkE9R4dpsl+EIAKpiMtB3EMnbymp4RfQoqoNlCZWD/dpbFOE0o3T4YvKX
ja1aMkbAxm0gQjj2gaUCu+sHiprVPB8N8e7tEsE0tC4Gc9/0a9a7hMDDCH0+vlGDf/eyoKh3dfrw
1UhHanlyZpdJa74Sh35tpYYqfLRhxDg5ffs3UV9zLjJ9uegs6CRsET7cPxS7i5K1UUkyTNq5WZSt
eLNZuwP1CUqlbxB8IdsKcydUg/t29u4VE/z/syP38ZeYUr44OopnxskYmdOCzrT2dRMqbQe1Bygx
vPwJoQrvoHa4E06S+JBG01rQYWjYGGWqBZHHcsFox6CpH4Zd8kUkc4++l+O8zXu3qg/yk73PSX5C
tcfy4Ls1NoFVqmVdOqgc/Rba2Md+qb+XkaofZHX7RjgkcrqF4f/NqzW7ohh1u6PCU4j+yWtSoPo6
QnGv3zE5YKZSNqNuddPm0lBvRELLOAFkSt7APIPeQ560QYkUBDPC7vPohf/dN3m7MCotOsUd8I8w
Bm/HD1Kt12tt5Ozn5AeBZ9X2R00Y7qf7Vm7TG1nPQc2Y4UxZYtn4QVQe9Dhm0JYpEie/jmm3POtp
4r4r0Ss9IQje+BW8Eyfkeobzfcu3lwDLkGRSUMZZMTm2vgSwRdQjsHI2zi2LD4ZiJF8ANQ/PELG2
j4YZlhDtA2q+b/T2ElBIkpVHiaFlEEt+9F9uHtVNRFS4fIxfjTKVsVzm6Bw44K3+a8krevkdc8A5
pWywrJutzWlJZMPaI81VdnsyvMQ7hTygwZT2P2Z0Fg4+6d7q8JYQaeMsgRfJP/9ldQjf0BVduOKZ
GJi2ApYX2DGiLBqD/p+zoVAO6rl7R1R6EzkXSSCyRUZDpcxMTkTmQm4Vnehojg9q7JoHLdi9gwIe
g8LUz8LNtgSWtpDhMYII0sTrknckvuNVGdMUsuWxR+OucQNG58rg/s7tLI0uEoQicuARpMTmdALS
9XoGsqWIZjQ+oxAYnz2Bl7lvRfrcdcYN9ovUE5SzZOTeBsJm49hFn2NlKGaAtk4Z+4lpd+8h/Mpe
ncwQ58gSCn+Xauq2FzdSiBJ2wUXXUzUMFGNKfTdGqcVb6uqkmeVwmhAqOngBdg6kTZtedqs4IjcN
wLJZErMueehic/hLyyL3iaZW+UVRRvjYwyI7iH/kpqw/p5yXBWlBj4oe5xbF61gFTdtlhgsMoa8P
ZjpOZ4aOnRPMMNEpb+rxhBJX8YSmcPHRRfvh4Mzc7ibDEcQOKj0aRlitTbSSxwLt1dkBml9E4zfX
DtUmgAS8OC/VHA0Hn3bXmCxasKE249ebvKYYl0kdlpKJ4CZrrw2Cgm/aZbavZKna9f4pvZ2AgIHG
dH+O0FM+vSGNLxXEBRBBKoJ4zJG8LsV0VrkSZy8d5ueon1DDneBAmmKLwWBlemMKt/1w/zfc3kfs
0q2SrxTcMVvgASgapOkWuHDg4p0eVQS3z1GyxAf+eteKfGsJOAn/TPnRf3GgZOOc0dwtglEf+gfE
fplfp8V3cOtvb4UMVBilkcU9VqWvrRh9OyGuTRHN6Ch3G8kiHvVeRE+JPc6Fr1V9d7CBe8vChxl0
/i1mJ7fo78jsIEoGThAsjdF+7LXMfitqBDzvb9HeshwwIeBXdMlvufl4RerAb4sSKHi5DImWCQqA
fIHe3FOnwu+16Mje7bvAF/zFnvw9v2wW2jeQhljYc2blbQ4e6gvErPNDYlUpI5vut96LjzRIbpbI
SDG9Lwmgo1x3MyKhhlD6FxFsr5Pemkh6D95pNJ32wZTIcy2pjmD7N5cce4wEUIVyYQ29oVNz4nLp
+hQtIkOJk0vc1jR+DOAN/Mr+wHltlSGgG8SWIdsIHBJmpzexyoR7rCDyLYKuFbN3QtEp+spZmt47
yyCgrkuKkqbbnJ/mYvDOTe0Z39UE1Sy/zdT0Tb/E+meEG+EVnVMocZHUpI40CfrKZll8h/WD318U
1ReS+u5Bs9v5DyrYAso2o5l8pWoPAr3dL4fPogHDC0u3dH04yhqa54nrFCTFZL8ZVWc4W8j2Xdyu
Uw488c05lB8OMwAyJMvoFocwTI4xjaTeQW7P36zRLb+jGzxfy7RHoQl11VSczDw5Yr7bsyoRYoxC
8v/NEGDpxcSUxlQElaLNZ2+ZauYfkDkJYcy5FL2iAtPXtfP9K773VSmWMIAMeyNgv43nWrJ0CBtb
QYXWgoesTfU56CDgpE5YHgG5d03R8AFrBpcg+d16A8elm5FQ5X3rQYT5KI80SKWMYRBT+X6tP2YD
YdSD4B2MgCw8rU1BdDmao2uiRjYiie3QVQuE1aPNk8XxxUBX6s/7X/H2PZUGgS2ajCBACbFFXygT
pTYkM3nMpgg9bc2svAtA5/xpaJXqzRgt3bMypR2cvFn1T+K1OkKiaXXwou4cIKwA/WBujcbDlsDF
K0APVqWbBXAxOAHCj1WwTGbtI9c6v/NCr/HtwiwPjO7sKq6TmJCyOg/fFt3SFT3Diq6JOgqKzOcQ
KqJPi+Z0tF5AStz/yrumqE9BOsx8B3HZelebkuRyHjEVtWp07bo8ughXH951Vpu/3tmA2JGsonLc
6aZJD/ugMI1SwZRoPCkt7l4UCJVOVdkelTtuQlyiH8llB6wXcmdSuPWqoiKVMKUwgwim8AI1yqwr
osvtyRKe98O2muksNKhTW4lYgFTqKC3a+6gAsyVVF6kEhYm1+YaIyFZDZLlbqfkuBgXm1lrVT1od
DgeFnZ23FpgpwAfZIcAJbDz44qRxU1hDHiyGUJkga+uXPISpqgrbEsFQI7/ePy9794HCKdGfDbSF
0st6acZAkcTOphyRRr1+KhyrOVe1Xl7g/VlOmVYUaEOnzYHrkYtYZSxyO38xunl0k7lYBMpueTCF
hoBCucjnF4a67WtVZs5jZhjxxcscDeEHU8/+ur/gXduUs8Be8PYDm1wv2NWmuRf6Qroy9cbzUqq9
T2QIYrIz4lNbDt8zBLWehsk+Au7tHSIqx5IOF8ZW8CZrw95clq6SJHmg9kv0MJP7fk5VCgi4qyNY
6K4porWfz6SkbVqborKVl1LniZEC7Y+lUJ2XSjgMLA9qeFCl2LNkeHRyyU0kbf9mUXy0yWRaLwvA
1iWnpVuU8ziV+TmdnPby+o1jaJSxd4I9EImbm1FSF0xtFXcDRWj5OBdpi/pnXnxsmla5GjUTyzyS
Ck2Advp83/Ley0Utkn4L5h0m56R7+iXmBnYKQeFo4ekWRQt0LzUuTat2j+5sI9rWTgjlOon7RTQx
etS6bKULamwHoereTaVZzoQVboFXe7P+OUwyWTfJgt5MvcdBj+HqQ3r01OTld82FL5tWzhGt200K
xUWVSBO6RcT9rHy98DrR0UKsZ2wmjH9OZjf8Ae+Pe1BQ27uSDKVAXSTrGMx8rq30RTRPcedluNdh
el+a7KeLTvCF1/KbE1r1cmp6p34329BZHHzUvYdFyj4wNwdY0tmimMdSQGPUFnlgCr2tT2afjOep
y6IHy8raL2lfu99dL5pQeHYRo+4WVz1SZthz+HICHxwG9B5EJZvFD1kTQz6aBTaP3In0GWwIsqvB
qFK9SUvzaOB/78bKF5ToHUA1lf21vSS3tahXsGelVo5om7cEWmOnlxjVxIMbu7c0xn9I+qkOcW03
ptJ2crqkMgh7EDT3vcq1GeUPu4fcLufz2C3mwTm6XRr+VZJ40jWjurht5dtmqy1hFCH0O40fo7Yb
nnqVQDMHxfPqgA4IBiUZ6YvojWzjkVySfHlIlAZFWg/XUeWyA5UXl6IV5sEJvSUNkHAP/qMbLZ/p
rd/zutKkGFwQsSrJ9JfeZaLxzSGBeArm+uVlpqn3zzjl06nzhoSmuDX8IarS9nXYOi7FOFYH3vDW
D/FjJE8qLpHpyy2gMFcVx+yXDD+sJPmnqrTG7JRbnflgj5Sr/LCou8/RUJfRQdCwa5cKC0zDLliD
bZt30KOi7QUSg/Cg/kC+PDkDPXDeDBalcLJtxAoHy3i57/n3ThTTHFQJJAngDdjeo/dlFk2VBeao
oX64jNnFSUf17Wygp/EbpnjV4MrDC5Anre/lMg4R/yjb3IJuvFhusnBjGhshk/ZIf+r2XupgNTjA
vNgS3L9xOV0X99ZgYmo09coXGbPuPTFu0ESR+gDeTH98/dLkqwXCBlgo0M310trEHvQyb7gtpfU+
dtvqxFteXtw+Xg4s7a2MRIHTIcGaN+/VXCaGq4ysLLcTyU3E2MLSFJE/JUn30udjeQCiu30fJUSE
qJmBDLLK7aaZ+hwpDrKpga01zUU4Sve+cVv9ABK5dwqBvUi6fznLvm3Qa3pFjb+o0wBqUyS7Fc0+
WxmtrgGfc76/VXsL+tWU/Cm/RDplYvZl3GPKrTLtfdaH6RUCb/EbV5k8ikYkeH4m1jcx+MRTqEWI
30Aalk3PXtm7b8MWalFLTOHfDh3JU90f9uV3zoaUGZHsK/gtrvN6aVFXoqItUFChi/ZPGFK6KRbD
QQOD+bOZmZ7Xf8mfHNtASkn6oZdZmwthpUI83EzgAWi6C2rC0wdmpF6ne8ZkImCyn4Uwon2aFdsD
2HqobcYNVoaiFi1A4bA6NW2dfpvQD38HvPSoI7FzFplLoK5AJMpN29bCYOBzsWjIszi1J0bArJMd
x3Aqp4e0I3umePAoLFDP5PXbuKlhUOuJ9kcSqEZS+1GIMouItB5fTOHo/rHfe2RlHZOJKmIVot1N
xmTEGdPeON0gH0PVR7pE+6GFiln6YSLZVXL00FzECYJ48tRrBGvSCQaU/FoOZXkaC3v4fv/37C1d
whJUjimp1ZZF1GTWfLSUNoGUXUnea0sevsXpwVGkRkf4x51n1aFFSreSViUjoptr0SF+ZRdLnQRo
paB17TTtJasHsNZx0gooijRUWzNveXjtAnl9AAcAN4J5AEaz9e2Iddp4rpoxdNUm3lmfhtbPJhyC
lSbpQYp6e+8NRouBhzH7TifY3lQ4gPQ7tZolSVBMY+4nXSPOANbQaqmY6vc0uHXvL+3WhYLek5VV
in0scpunMSkMSqyHUH+BKu4Ltd7izNygcr1v5faEQJ3kkCtxOWgxbyEdQzbZOXPtcTD1oxEUTdrA
ldUhsYP4i3/f1N6CmGUlMYOz6pa0fSwhmys1JQqI2BVAb0wqj5T5g/tW5G1e14SwQFUY/Q9OIad5
fSLgHKUtKOIpKKGk+kNtvfRiW/BOteSG14y/5juRUv7RNbP7+gPCI051kWhItpw2aQqT587koRwb
8AIj5dJ7w6UzuvnfcklRiyiz+eDs7xxIoiE53SA7KAwdrFeK6FLYWT32wraYgVBVOSrKQ/To6c18
tXNmeg828PaKkzwQ6dF/hbmRPVwbzOsefqGCCLlLm/BaM7QLyemin0Kk159oVplPRjKkB0HLnlFm
VPFhZPaQjMkD/EskITKDyHyapoDJ+fKsZ4Nzdjo0rjR7UN7YelT9kaBtdhBY7NwKwMH/Z1R++l+M
qnoLRgIABJ1QOzxVzeI+04QaT22fRx/vn9fd9RGmQ/LPzbgZSu6zvB1FzXlFHHf+W9NGZDPcRCkv
iT4rQVdwlMrKefX0GHkggCquPLVoKF43W2lCKlRNcT4FmcWUCl23OZjgJH8iBvWo71nu690M9gjR
EBOQifxmF+th8RDNKqcgdebmRKjTn00YKE+jkzoHb/COAyC1+0kESN+Lt2i9d2GodALh9Cno6N08
L/AtnNvQYMgoTVNNe4ALR7mGmlq+rQwUz+9v5o6Lo70nu2GUYSiKbM5Npk/p0HjLyHs3vnQoKb2f
GjP9dN/IzuFER5nJY/iZiDW25RCiJq1Ew3UMhtiQ9IpDcuV5r4MsmZuDvGTncDLsR89SOjZoCDbh
jJdk2Vx5eE+3pDvfZmKhIqmWT4VFvy+v0+5PpRD5gdGd9UF6QAlP+lGNB3e9gbOqLJRmkjGwvcnz
4zJXA7jWu4fUGTv//qeU+7F+LJjkZkycAXXKLzAtrE3ZVhdq3si4Pycy+aYAhDuZjEh9pIpXBCmF
/4PK0q49UJsgcQAfUf1Y25tBXNRjSzxkzpb7VORT8jbOo5p54ykq/m68oTgweHsgWSC9WcnTRtK8
7Th1btyMk7aIQGvRSIka0T8n3dQfvEQ7VmCekwAjSQkERcZ6WXG8ZIbeKEPAgWW0GRjEE/pE5YFT
3vl4FG0YZQSKw6ncFowWYXSDxqsaiNgYDSLqUVzDMcq+KO2QPC9aGx5UAXaWJcekJFME9Sne2fWy
KmusEpq6Q+BVpnqtHaGc4+Mh+9s7RthKIwJacmlni1ReXD1rPHsZgt7qkg9R24dPSjsneOZRo5w8
OB+gNmkPdmzvW8JAQZgCmZNMLddLSxJlIF6xBjBNhfs3vL/5KUqn6SGeod1OxXREfXN7p8nAqDtK
kk7GA7ZQzc5rmPmqC4EOVIFQTpw0T63JgaF6ewTj3dk1+isgm6i3MYq5nR6eh9Rbur7kyJeieWpS
Q7tmMSnJfc+xsyBuMXAwLjE1xO2Dtlip0roaC5rCPP+gp21/Ts0KdcH4iFz11hJ4EfDWDNQDkzG3
PoNmVez0aUUs4qrte7NTrU9eUSw6w4mNFx8s6+fY+NojYu3nLkGUjAvevJ7QbYkE0bwpGJK4EnCB
lxKivySu48NrQXq10GV5GKJiFleLmAb2nzmxYJAqU5UUtlat3A9RJv7RL4rVnTKvrz6P4zz/UNwu
+TTHpvhB3OoB1GtgQnuYKTEbfj7qxhLc36Dba8UMIAUGqDIkZ8YWJSIYbMiMKOmDJKJe48dTUX3O
aBtFjMm5hg/JOkNY3nhwr245XgjJqQ4xVABBK0d+83h5eNyuiOs+EAx4fZnCRYH1WFiLdq6HYe6v
yTDaF1Nq7F7akeFzew6N/xSnrW1/yWLTO3Bht/cc2m1yRwnhgGN9q9c9xVHejXQY4B7vkueOTPk8
Rzn6VSLrn7PEiQ7emz179KRBjdAa58zKy/lL4Gwi9Z5paU/wVVj6qYAb9+w1zN7GYCf9Af2sgzfh
9rJT5kaPnKwEB3PzoHaCtkpeEVcmTtKAdWi5gWV2FC3vWZGuko4tPXdc9XpVCIAC0waMGYgy9a4V
ErgXWlLtwYm9veiSlkiSGvJgE49sggOxtFoVIS8bRLqbnKm7tX+YYZP5Knfw1egQaYoYlWFwGsFb
DEE6A2bPvYbwH3kx31qK8VvhIMZKSD492GEV/Xn/Mu4tDZoK6Jfgu5TM6OsPWMO9xiQTcXFtTu6p
hZQ89fWygr/MsPMfr7clAxGOH8V7SjZrW51SDxwYyKrmzoyfef3CM8Wn7K1Q5vJIZWrHyXAgiFWl
dhOBwmZd7TSVeIKI5E0d1Adl8hwftrvKrwEhPTazNZ100vTz/QXKBaxdNGQmxMYocvAuACxfLzDU
msnrVemip2YArJjEL0U2DlJMwH2ZYQx7rEPhXLpZaF/vW5b/8tYyzM3gigD60fTdnNDJi7xlydnG
oaGoCtsa1CP4/9H9+76dveNCdAxXlxxJgyxvvUI3d5wBii7SjoUKcUEf0c9rt0Yvtp4OPuaew4Jo
CDu8reSmG1M0EOZRmUOozbh8fgqr3KVOoS9I3fbZzkbx1/2V7ewdoSQ8MTLaM8APrle2TFmCVqxM
TktLQycUhOaQeHXji2XRHuYePeI4HjxfGMsR0drOWZWBF2kH154Vb0I+0BmaXrQZcUS0ZMxJGjnS
BAlYAUPvla+0CEt/curpen/BO1u5srr5vkYezcsyUmgwIP9BpjCfn7Uomk61NxwRuuwvUJafJWUo
x2b9bVm00qgzTm1So+QymfYMlKWipjHwBqOZPj67mXakbyH/0c2VkE0FyIol8ba1xUk6YTVBxKHB
ApipEERHbfQuHJfX47F5UulEyoiKDGFLSZpPowqBbMIz50Vf+zx1PuaLE15aY9CPxk5/Tg5uV0R9
j2I3ARSCiPIz//KEQ1wQLn0FQsbu3OK9FefDo4hCE+hwUr3Tpkn5p5/bPtA7p3uCD7r6aIxZv5xw
DtnHxbLw7H1uWwhs2P9EsRmeiDS6/+i1Un3NrRlpuGg46jbu3Som6UjRaHwj8rWphIbRuFR5zcup
x4skmIIaPG8BV1aAjAJ4nKtzNJTLmb6+cvCQ3p45Ssy4RBV3TOdje+ZGu7f6zHGgsVLrZPYbN6v/
UEu1GX0K9skHbZld7XFg3Cc6MHx7ryjHqGRvlERRgtiiGIQwgIzMFH/72bYvS994z2T3ub+IMHy1
i8SUnOOD1Jku0paw2u7V0J4mfFY6KyUzvI6oA6Ud7feWUjWdn3XGEW3R7uJkngg4BHDMloZcVZoW
ypaBZ7W3xiBJPPtSIKPhJ3qrPdz3T7dHh8XRV4W5B0g5h2dz2sNBT014kIKid8xLry/Zv5lSuu8R
7O3OtWDYz+oZBFXV7Aiif/vyYBlPRXOO4gm1k7VlIzKaxva403O9TCcvm8I3VcFLF4cjJAdlVrcv
95e6axCxJVrXVLyArK4NEro2s5fIWNl1mmeHET4/r9LqVLSTfokTwMH37cm3bO1IXLhE6WDRpJAZ
7ObTRqaG0EuNPy6QQX9KWmN88jQYeGaUnwL4mfKXCjDHtRL14ptL+/3V1k1H1tMNfgAdkk0iG+l5
M9ATJP+zTfrKUULR1jcKFx/mtf0pY77jwohZ+TZNhv6s6c0Ram3nEK9+wPa9HRtFK0anD/qGJh7t
ETAkfSHedNZ0NOh0+wgRVNC64vcCaKX7vN7ZScscr/DKIUDvuguggzRPqgtx6/0vurcgvB0Xkkoi
XLHbAzuOll2LZggam5Z9OONo5nBACT71Xi2gQRGCKjqtCcIVSba+XlDCH9aaOQyBmiGZGmpm5pcj
PIX1XKinWDlkkdpbGqOEBA6sjJhvE5aJsp1qq1aHwMqi8sFVcKRxXy1va5Cap/tfUdu5hrLmBjcH
fUBEqbbnwpBd0FYfwPwxskz0RQ/bz2bF+ZuWlrf4aAFbF1SX5/I664z5n2O4d967Q2wVdNoGGIZA
S2jDmQpz9ZLNof3GqZI0hoLAmo9on3e/i1RwhITPoEYu//yXWIC+G9WgvB8CPenbh0FATzW18ack
yr0D57RTOCFORCoMggEwgZSq16Ym4UZeo/FZ1KruLm1XIVKnUNKt27Q+N238kjIvdUU2Z+Luqu7J
9Zb+iZGt9mB/draH30EQQb2NhGD79jQzY7gDRHVBNeQeKqvJYvkQt9knUluDecXIeXWywztn84HJ
Bghdt13VGDW4ukijMZjiZHh0XEG9UgiKblaoHKxtxyMzOAD+HHdB3rhtd6hFBShvHkVQ2gZKBMyI
PS5pkQZIjfQBo4VAZHpVPDRLvARGkRwhL3dOE3VuqnHYllnd5uQPNqO0SeXSbUki9cnNjb8LxHf+
FO3hJdtxiKRzgCC5ZVSCt3DsBoqWUk1CaJzL2jgPfVZ/WsImOSAF2F0PQHOKzOgn0RFeH1mryc2Y
3FQEsEgtT+kyjuc4TzSKpkp9sHM7YQq1GqgwmHcB5L2NwRrHKws6MCKw7Lj4PCxd+ZSHnvFR0zPd
FzXSVGWiTX7Rm6+vSgHyppRCXUoDaudtXICjcKJAnIugyBstYOSGWLep0vMc98ZBwLDrAySbH704
4Dx4/vUHhdwYviWLzl/be81F1YroWpRpdZ6y+KWvrOyDsPT+Db6oCIS9ZP7gudV1IDc6+Np7PoCw
mgFzZpXBSm58kTa4buNW+RhUM+x4fr509JtULZ++xKUJYDqeoUq//yzsJBKgoZkfZoqS3u6W68Sc
dTtfUpq6XtMndPyFgTCV7Ty7MzI7EwpkJyWEL+q+0b1rIjeWRjh0qyTO6+89M0o46NbA9yZ/8nN7
Uj4ac5V+uG9l75oQWcsDRCjGJPnaipMaiWW2qOAZfWSdw1BU/jJnzbtJr44mzHe/IueGZ4TCEcCG
tSkvmtMBZS8RoHAMgaIWMmKbDKI6wwX5bz8V4nOumkclgL318V6BpODEuLxda6NmoVmDXVVjADHH
xKEcuipQB1t/N+TW0YO8t0AK3SqnU3YZtn27vF1CfYxnXI4mYvfRtvok+djAIG19Nib5SkUVbLmW
PuZHnaG9OwH6lLIALo3XYxNjjstsmj1EC0Gtwk8fEcQHteiGy5Bo4xlM4RFDx5G9TfweauFk1Cn2
krpPA7UR8Tlv2uqizp57iYRxxCq2t4sWyvKyUw6yd0teIfmExDBXIlDAsH1Bcg+F7CE0hzOq4MlB
l+TI1uaYGhPj/5kODAAIin4eZ8t7KmfqYdUcH2H0d01RLKa1DEkVLcT14Yx6o4EhEgCAURfW537o
k1MsCvUMIvb1M3x0eEFs0HaTOfW2JJEJTxkrnbNZKa13hd3OveotKACP63G571L2HBd8OAgkSuwb
jYX1qniA3NLShQgYpDK1c8n3FHIK4cgr7x1CsgFOO/RMgK83rivOEkrtpktQatrJH6aS23QVrPSp
dsyog0V4Obrfe9slhVuZhSR3ZeBpvTAXkXgIayIAs0RoF9UezEtToscWToN+UPnYNSXxDQi27gyK
0NmNSn0JCXTVuTxniIZ+4mAM1ASs9MDU3naBzqVFQpGUzHHzGdvQ1dEATkTghaJ7LMntXhTlUK1g
d0FgyW2eUbq+W7ASDF2LG0MjFFRMUVxTu0AAyxZD5SdVnR28aXt+GJTZ/2xt9qk3KsNNHQAMsA3k
V0aZ3GdHmdzvfc5gp6LGTpAyWvYbp55+HSwLwMupd8og8ZdsLE/rvhlSXBSljerfQmuZ4Ip6NzyI
Cna/488xXDnYDNxmbcbK83QoRw49E85p+qjlkfkUR13XXtUMjOn9m7xrjDksidWQGOTNs9IC8aqi
uSYnEJ0Z+kZtxU9z3yqkehpe3v8NawAC4KeEowhJ7vXSNAisVJGlP2Eo1Ts7HFEHmYynKD/k7tpb
F98OWR0wT3IkYG0p1FJHU5ixAzuUR4G6hO0jkiCfY1EpB7DjvdSA3IMUkiwdEZ9N+GEvTWuXCV+w
RurqizLBLOBUeiaZr5Oz6HvVLyclPy1T/uX+x9yrZCDTCAs1/C1SeXRzCSLbU7JiJMuCR3t5tkdE
vitrrq7pIGB4HxTrmhfm9KGpRfIV/qTwuYUccTnB1p2dq7jqrnYaGd/UcCjsN7kdl/8Ohpj/u/8j
d/dB9gbw4VCFbA8z/ON1qnm8f546Wi9pPIKuzZXoH0+kR+ole48FPRpQFgAmZS9iveVWyWBq4/Ao
laEHQS3+4WJ3Mwz/OtgHVL2Ohqr3liahLUS6IBOAnK7t9aWW8JRMPO3ZDJtYaadfTMmBXvXu7ySB
TBTSQpO5J1SMa1Nc3ZhWJUuzmxRJBmSg2i9Qagv7lNTIifyGT5BPhQsdEONd2/SrkgKDTGEQ+mlp
+AAJQf9Q6olxQtgwPt8/Hnt7BgpO5l2gVsCbrhcmhBNH5kiVWMgGfqSjYT2VJnW0IsoQ1vZE/u2+
wb1No7JJ1QC4FgnDxt8Js+ldI0kH2MtM5THKdQihSxEvXNI+PHik9p5dqOdgOaBwIFOT9eJI5p1q
NrFVCVN8zDK7VwLSQeEc7NeOHdlxZXSMEUZ6Upt3ydG7uSwgqw2s0YgfrWJuznnYFH/d/3K7VsAE
AMMhz7rptDLRUwiEh6lFFl1XXUQV649Roo/e9f/PzuasU8EBmcgTGADNmvzZnWqgW3Fy0L+7lYsA
AQAN2s8zTkN3m28gm5gIDSHYoNaNeH6y82rS/KrOcUuiybOvap9U38e5aocHo8o1kpEhZtreBFXy
HV0r3Tirs9U9amqkxEFBz3nwyyR3cG+6039rS01TfNWIk5c+KXM9COuS4kKrQWj6TrRZKd3gbAhf
hKWxnAbmaDPKDKn56HakEue2ypZP7Zy3RyTROxdOjvvBEkNCQtVsU+IZ7RHomImUb+S60AYUyfxi
2JV4MKu0hKZ/Pppv2js1hIOcm59w8m0nIQtL06vhgwggx00LfxzV1nf6uj5Kj3cCQkpzTNYSSlMQ
21Ye9K4pUlGrdHvalkE0HdQ/0ZoaVHWhXZe2hMOPtOjgqO44EzlVQQOaAiT53eYFWOgsLkbPx1Th
9HgY0yn72GHPZz7AfH0ITznck40fGBGIQte+ZMipqqCC3XNcM4sCWJF9MegLH8Qye7slWwCSl1NO
88nT80uEWyu60JWopGnXqMpXkKVj6o9Ux4P7V3yv0CjDFlr3ks+bR3Rtx/L6zOx0t4eBOhnUwHan
6IPIUTU/lWVi/2i6kVmYpu2i8e3Ylv0L4u3z36ltK9rZ1DJ0Tu7/nr19JHyjrIPaEXMIm0sBYrFO
gY3icgxqV0uk6Q8gYv8rtf4IHL1nCT44wFtytoIZufXCm1Gd1HBBId2lIvaX0Oh2QTGbTX6I0OhB
sL13JeRekkNQGmO6eG0rm6Is7wylC7ROcbS3euQ4gBlFqlQnE2rb7KOXKm7uQ/43/X3/e+45GUqo
eBk6KjwWm8B07vK201C5DWJLRWpk7nMkd9Dnea95kX1iMn3+jQ2kIcqQrUNzlHH59VJjS3FNRRGE
Ebme+YqjOFArw+xf23p9cHZ310aAKQf4qcZtSRdyNK/NbLT6oOrN/hEZJ/sUWrG4CrseHi3JgXz/
W+6eGIC8MMGBHKDVsV5aS1WYyBYfY3YifI4rxUBCx9OejFg7anLsLY0GsxRHp4gEnGZtSsBV1AuY
Axgh7qzrIOb0FNdOcnG6sP9Twf5B3PLzXm0QCkz0UiuQJQMiSvmDfnE3RH8jLKdMQRQ0eU6FGFzP
76fpuZ7KJfLHops+l4s5/zCUhoeVxm380Tay8uii7H3iX3/G5lJSn+vMiDp8IPgsMOMzuAlfsAUb
Shz9xouBuwPp8pM2YYsBiWNDIIvDDA2EbcMpMUsNFGfaXZp2Ms/3D86eL4cKWN4/Kfy1fek1dUzh
SCMDjmclO2W6Pr6h9Kp+vW/lp8fa7iEiwFRFKKhIRNRmD12z7SZlGpiCrRz7nI7afDEStwlA/TNq
bLvjG8tIqzdxCT6vKibz0cii/sqgaVv4lL+m/tJmg8NMA0WXK9jv6lMZWtZjT/58EI//RL/f/FZL
0svD/slB37zXOiyKJXRjA6Nlbf9vFjni2i2lptLv6U0Gajs0k4vM6cRV17P2E/h872v8/zg7rx25
jbVdXxEB5nBKdpisGYWR5BNCtqQii6kYiunq/4c+2Nvd05iGFuBlLEDy1BQrfeENrlMc8OaVP3Ll
WBX+lGGvdp2a6ivrdWkX0sQknbRYLpLK0w9ZK3SDLGrgQFO7IE/aKQ1vwGx6f/XQba9cKhdqFgwA
CImOAvIP53LqDTXNXqQLBy9wSJDnSuwLvEqSNQeag2DSzwF+9o2a82u354VJQncCVoxAAcS4Nye+
a9aVAI6C7tiJZj+0MwfdkwR1O8uZw+LKDXNhnihHQ/fmhqFte85FddF7ncYQLpJMQzf2NeLqtTsF
8dSq+hHYr33IC/O7PU/9lfTi4jw3iTfq8Lz251idoG/gj5bQkyhTTiBNvGrfIm15NMfwmgTDpVuU
KvyGoSY5Q+B8+13+c4vWMJcWx2o56LWT37SLtuM6UDqOJFbHxhAGiZX204swuGKMKcd6wFn+2NaJ
kWlhwvpF/I0E4vwmT0FAZQOtL8zo1P0aDu2DTec6rvXVdt/l+ZKygdjYbCnOfXiDULag8inDjqtl
fPBq4X2EAxbeRRPuKWbWFfG6LsGuQko+Dpwl2IcyvfZkXIitiKr+3+9wjngNIXCQjiAnr+y++zab
NKV9PEc+oXdQ301zHr30sir+PAcgNqU5zbkhzzk/tX0aZUZVAR8Z+3GKUdyw71PC1iujXIgCNmoD
LSuKCZuHy+l2Eoi0AiBmFAtXh88ik41MWncIntZpMfdpRqXmym104aWC+7u1Valtbf3+0xFNM+91
2pt8TDdb1riKOrOJ7Sxyf73/Vl06lP8d5yy+gTKYYahMLZIOiDpMc5XuWwXyZqqm9ooK2MUp2aB8
MDMhOTwPSEtLrML0NOcBVcSdxEIhgXN9rQJ5aReiv4q6DFsRk5GzApPvoF6pJEulXcJ8Yadb7OvO
e7107S7jrr2pFv8aGeviV0TJZ9M449/nbZ7Qb1Dr1P9WdJv6zlwQtB48rMgwUciuXN8Xt+JWOAD3
jHjleX5trcAmhoG+ld+ghV7jpmzFa8j9BuGu3Im67z/9Dztkkyhy4KMA+D/biVOIjrSYiZmc1qlQ
lh3dRFbz8NHBPvP2fxmK+IyEBQjyOSXLWtbQWLaenNVjf5ctS7NrQxnug8a5Rty+tGIYWKG0zv8o
VW+v5H8eCLdDSd4ytsuqbdpX3a7iLyw9vIepttLP78/q0r7fIvmNI45AyfmDSx4/BHra2kmmDD9D
oS5fDbQLruyLixOiDEZWizgcefvphAbTgGoy8OJRxTMOuHu08VR06maqzfTK3XRpC8IuAcWM1gP6
jWc7QuBSMlshD7kqtTigtW7clJ0sPq+O7g7IdKVXLo5LRxqYAJPaNGz4jKdT66CiC9wKSBDcud0p
bUYfMjHPcUjVY59nToZX75r+/f6qXfqerBfVUFBIRCxncbEvDaVmPFJ2oirCz9D8JwzCtbpPJxTV
3x/qUkT2n6HOsxJy56ItFKUWM8yq+ZBnufFUNoGhYn/KoiQYvOpxDmrgkVx30e79wS8tJu8mUqbE
DpTMz/bNqmTuKgOc9uYd9Ei2+aH0OnNn2sv6mNvZNR/2S4cBUBcsg63SA779dC1t3BJRhZ2Ahbsm
ZCHXmw9Gb/65rBMma6R3G7eMm/I8/BvSkdB9MoadFpl1a4UKU5viqqzTpX3Jftyk6ShDACU7nUuW
ouGE9xf7ctULGJ1l2cuSkvHQefbBKRxcPTKkqd9fr4sfEOAanRJgT4BmTwct7MqWoqdMCHSvOKoB
GwooIdeaa5dG4Qpm21OSBPVxtitSBEAcPy9pbMyVAkaAv8wypNX+/blcOmOEq2iWgD4nVd725n8u
4XmFg+uNbHyJRufXXNZzDKlnEXFQ+P9LQLXR1GCK8rJYb4CxiO+X2qegEajQO0ivqWDWhNdYX5dO
E7EoN6MDjZkA5HRGm6u7zLQJQcgYBpTW3S0Q8KqjqorqNggaceX0XqoaEwWAmNnACox59o7RzjMB
XsCgxDYZjGa+RsfSyP0H11iz/ZQC43dW5R3aVRrxUPg1bnVuelzt5ZqX/KWZ02ne7D2QiKOFdDrz
YRonuwymaUdbSf903FImFVAX3M+wobCEdL//+d5Bz2xzEsHhGD7A6XhzgMWGHhivtofmJnCzZu+7
qvs6Ost0BVN96TDQGd2gEygovHVRz9MljCZ4bdncRQcR9cWXCRPV459PCBEqoiyEAwkkzyZklWXm
WDNUKJXaRlxbUuwWIyR6NaL/gcsGNQcuGztnEz85u0OabspA3qHvJf0hjaWXNnFrpePncpmWK92T
C3ckLQT65sB2kPE8L7j3RU95LNqkxDLPPziyr+OlVNMBlbQOOkMQJrRlr8kUXnhQN2tP0idU+zdb
gtO9MaY6L0NrmBBfMORftgydm6YbdeL0XfF7cboVpmj+EqXaubJTLlxotPVAGtLdJvU/76Qr4A90
8+AHjkZuH+jc/+zHzrsxpbgSnbzZkhSLNvLjxtZxN6re6Qz9EdP0PM8oumVlnyw9QIGGpuvH97fk
mzO9jcLrxsIBTaIZdDpKVrQ11fuSUUY93fkga55qrEIOBIcfs9H4Y43zbTgEGeCgs19I306HE6Uz
daOivtZkYXg0TN3tjNGVmLNazp8eNhqHhAaIUHGB8CachyELHcy0GdSujWZ950bVuusXWd2jtnUt
MN9+1EmBlaGI/WlUIsy7ecmczsocRBVUQrXAHKbNS0J5cdD5xWGpjegmBeEbo97S3iqK3/EUzX+s
5bcNT06ICCpkMgqMp8NXyHs1eQ/4p0LwaE+lrP2oqo1bSii26+qWxle3XAtS3pyDbVCapRt+n6fg
fM7K7LAVq0S72/yOkh5G+qEx8PZ08lQc3t+jF4ci5wbQRiGc7XM6P3/lye09R+2CNViPvbS5W3yC
ddUFy5XH9s1dxqwIHtCapFS+mfKcDrX5V/mAO9TOjMTWsnfS/rud1XqOhXKNl8YZvBdoGdmX92d4
4awDOtrwAlsWCTL2dNiWX6WbhKV2s9UgV7CMRBeiGf6H77hNi2SH5xu49OkoE9a8pL7sk3oc6qPj
GfYuzEMrHiYR7f+HCW0YAa4wSqTnprZiCYzITZmQbQbqo1NxSKmm+cgNvT/Opa1BvQkMJ48duunn
UxoodWelqxD4yqt92Mrfs44ApozRtb7SpZE2ch6ifUyIWv7px0NnODIokzQ731rDmxDQStzKyHwY
paf+9IlhE9K/Yo3APWyg0dOhBJvEmAIqI57KJ6ycJ/MYrjNvae+Wt+9/vwvXPw0RCO9sCjgy50xL
tkA+ImJe70Tj6zbul9KUjzYx3m1BCzNPVBCq738+JM0BEF+bBPCb/jwGcU7OBPFA7ad8D33UjWU/
r7GFd/axDsNrTfJLR/q/451FCnOZspgj9qCettykUYORyNlebkOdOug1ZNlRtcU1paNtic5fBEoZ
bH6LF++NTUnNc+31ZlvvbKOu99TEzaSkonLflWuH0KmtHgSKFIkz+/aVk/d2uvBIN/sQ0kdY8MHZ
dIPc63zVcYPVSI3dlmJ1dtMA52MU5fDJLKb2NrA5Ku+v6dvDsZFXKTGQIsOjOxe/i2yAK+2IQAP/
duhD1MbdTB4R2yhE/PElxm7lH8oZiCwx3Onh0A2RGXuZRms5e6/9OC/x7KXVp6oL1JXD8a/I/ekq
IgQKt4S+HSALqMinY0nPL42VmYHIXIccq4k+lHFtNMX3cq4bGIEYBSdtX4kh0bPVPwI357EtoJ7Z
vFUi/+6nBaIKoQs09srF9/bFIKkmLOSigPoSnh/cdmzaqnB9PoPhyE+S4lxiYrXy5f11fXs90GkC
G4GwNSUCNKVOPwB+kUOZhQQ20rRhi+eGF9M9jj7rQn2zpyG80j68NCkGJE+nUgBsettm/ykWrIvf
uS0Vzl3oD+6hgwLefsCb3L+mbXhpWhuBFq4nIiZvqpvUt+uVjdNCPm4RHhuysojBmYq4jnrx1Gvj
WkX/rb4hLB6SeDS6wQaxdc92LbJOJiU3dm0oM3E7i7l5cpulufHZXvvF9YwitmfbeIQ94n4OlhQW
IWJa/WOqI/298KN+lxZR81XWoX/fDyK8H3rp/3arxvui2szFTVeKj6WyctpX7VUwztvbjN8eA92t
OIvMwzkDJEhJmR037+DhDnUQG1FhvrSrXd45mG8+RcFgPtTe4nxbLCO6klxeWiqACxs6jeAPmdfT
LbGgvzWHo0NoPbi/9Syip2ht630euq8d+N9rVcVLwwE5gn5Lx3EDMJ8O59R5lJpd3u8WnIp+1oY3
32hcMNCCcMJYV+614s6Fi/NfUbOAW5Mg5rykn9e+Ww+j0SHUYY9P2dBZMdVT91aF0zXR4QsPA0Nt
WR4ZALnX2eEy3WwwC8xydr3XjeshbLXa1yY5wp0AHH5XOn2460WeX6nsX9g7wGuoYnKLUtM878JY
ExUHurX9TpYi/dK7MPWOEPX6+d5zllBRP+2L73knh6OlQAge3r/AtvU6u8GJMKkRbw0g3oWzImfd
p2XYN3a3Myetv0ntIqYeVvNDZ00ZimvaeUWToMYjwp7yj0tdXBv/0uzhLQDNo8xKb23bb/+50aJ+
TSFe9/2uE0vxTeG3EQdZnt22gSGSMJfr50Xp6UY1wbWOw4Wdtbmuk47y6XmZz1IKCISeNcy636nQ
CHatP4ln2xTZPZCF8uX9j3xxKKoxNLG3CuU5hGeAGU3fpEECpsbBuFqFG2vge0mVg/F+f6gL55Na
z6Y3E24l0fPWaKMtOPqob+y0iR3NcTW6aeBF9oB4WsNS7Xs7u5bovj8kAKrTJQylgxsTEp84Jwd0
R/0wzckGPd9I8tVYHsbem/+Up4tS3v+fJGiE0xHbwF+kYaQdYPV13Qm/oys0LOuDVzjXLoWLk9vO
Jl3ff5WvToeajN7KU7dAqLUYna95pMuHdVQG1tRLDkKqjPzn9xfw0oHAWIRiNkkoN9HZ3FTmK3PN
ETHNbJ3HaVM3t9GY/8rtvHuGAr3cBb0XPaGCcI3dcyG2oFQBknTz56A7dRYXo3HQ907edbtUFz6U
wqpLENf68ywRVhoVmA0NtLXSzy7Zpa2045Nm74SpfjR1uT46lpVC11yG/fsf8sKhw72PVikVLuQ5
zgugfa+aVYykUX6KwyTafO1umvCKQPb2GurnwiVK9MO06OVBST7v2buLZfegKqtd5zi6T2ZLtved
hv6HMJDR34Uoab1m41Tf1W5dPEgNwO79ub7FPm0tKsanwEVGzOE/3aZrGIxBvWET+OEzlr7Tz3Gk
itcajXvsHAo1VuaHe0H8E9eDHx2J1q8ZGV44KdApSVkJQvgd3siKSXOZhxzrdreayoMv3enD1EbA
k+d9XkXlzfszvrBb/61aQjbnqICNPJ0wcuj9nBZMGPGK7L5s/OzLqPv8yigXDiOj/Ft0Mj0S7bM3
otRWFhByMCcshL+PZuHHkVO1j1Gg1H2B8cFHYhZF1Ldeu3cubSlCOvjmXAZIX52HdXO4ZFNnUgQQ
lneTdSrc1ZJWksjldNPnvUFPzbJ38+o0hyCcy9f3P++lxYRqTDNr66dRwDz9vLYsylS51ASk5axc
OcG3lrDigJLtb9PI7Cu52qWjSruH+w6wImHs2WKC5HGzOudSWNk2c9z0dX9n10X+tFL1v3JU3i4p
XXdGoeNiE3edk2ObMOrk2CLHFk3p8pL5XppUWGnEoPa8I9LtaifyFAZUyi/y/je13k5zy6hI613E
gsCdnq1pm4peZ0L1u8ATGP0VmZfvbW10XLT4gJexudjuTbBO3j4wxrDdm8FSHPuxTotD0WRubA5t
J2PDrxwUAg04P6M7DT+u/JLbtz4NCMH9UqDACJ2KIeHR6cqHvpBNPiEk2s1iubfX7SXSRRPrYa4R
wAqHh9X/SEt/Fwl3ymJz9r2b3On+GMJGggGOB4mjjYNOK+T010BawldCaOSvGse/HYzxu+ix8lpG
tzxYyKDuZbpeq5W+3fRQtTe2yKZPBRFn+/P/xKJitZtcpD0sJxxp5N5Y59GKS3Q0zSPodRQho6Fb
5PH9D/52UxD7urTpgPXQNTvP3wCVBU6pSbU1DiQJzUeRzKOffuhl6V2pHvyLWDhd24Dk1OW65AGm
E3K2tnrhSEQVUlSpMbg4GbVptcZ96kR2bKlsuhtyVMmP+EO2TexMYGGSsfbnv9fOGJ195EjEXczV
Cx9D3XVVYgR6/D7ZHc4URriEr6jhquWA+bAY4r42+w/NWOLp9/7nertGrI3HB0NIYutsnkUpIHub
tJRsSi1LM3EnP0hARRm/RZOV0CXH6vP7411YHrITQgiKXNRdzrMznJP58UHR7QLpCh89TBW9rEge
fu68ic92ZbC3lxOgNXJBejhcvPyf0x2oCim9pQtwOS/Npn0sbCf1vk/FhH89EhpV+ATqxZtiAz/e
YWeUBs6TXqVlegjom8tDOW1C1UtXqq82/cM+bhrfzuLQbLJHUeVUyPWYpZRLjPXJ0dWI/UKkoi+t
gsUdU0fDhCGdwuBZrnX2edWrsmMzQID+kEov+xCkoX6YQsMUu6YhHorbMqONXJQOcokgCPtmD8rI
w704BduXTIb2PNzLsf27GWF+LcmspiU/rFktsXuEQCvuqqLUTlw0iJcnUTmbcMLQg4vu8XcRErPs
XI6HwWhDfT8S4WXfOvCeOBfYg7DRHozQvnWEmT47c2GpG1TK8MSorbILKIr54V+rQgTpj/MrQBCU
WkBbU62i/3C6QgBM7cz2qVuLII9igS974o2iQj45ivblkgX7K1uCn3d6ZGEgoST8LyBioyycjodh
im/1wLsBDJfZt95t1X5AeOm5nlCWf3+ot0eL3JQcFR0lEgAy4tOh8AEQLSTPdmdPbXVMQyu7Dxb8
OMkdl3toJ9cS8H97XKdzo5HHruLi216a89qOMywO2CcQvEvq4Wa62N361ZY618eC/+Chdpz07x4l
XrEjgk3Fc7k0bpU0FGbWJPDTKP3ShPP0hac6b+KC7m9673ad9bNRbdfGPC7tVz248jmfG+ooWS7W
8AnJZxL9dhTTbWVI5OPItuw56Qq/NePBzqMMVbvIew16R3zz8Nn+3FpdncaeX3lqX4lyFvGqpffa
ZZVuEkAx6p/amapPpqyN78MIQg5NiSl8zag/VnGXi/6Wzm257vJady9CGuYvsObIeKsolWscLDUB
+7YaX23t6leE3/y7si/sX8uIZcnOd9f8b+K7Tu2tGY+XWJVY935Ys7CiOyLb4CUby/4Vi6KVOrqR
9lWieqjl91VhhV9WCHbiqe4z04sr9qn6tOpsyp6D1HEHBA56uZY7W5i195xW6IgnEWEXBw+9gLsy
jOZXZ8i8ITGcdvxmdFXew8zq8uXQcATQ4EQ+CF0GrCqLnQZMVlHVSIuXsthsp10r1U8TOk1mrGvU
62JrpEZ6aKhNfNaGJH2t8Q0ZEj91FxlraD/3q46a6VnPq7EXgi7Ylf19fpVvwulEsnTJObuQNM72
98QxAw0M6Gv2O3VnDVH5ADNEBkm38AdXBtvugf/u7W2wgKeW4AXqC9DI08M0DPAlFu1ZGKCaZTKX
OjiEqb4G8nkDfds6G5tvHy/TVsDznNNhaL+7LWw+M7FknRn7OhTzPZWmdO8J7t24s6P5Uyo8fe+P
bY94bhm6U1yGpiETq7baa8hWvF23EU8nTtiGUwpfc9MIP8dmoiBo5/MS4D9RE9Z9DnRpjODFvKhD
p9zPva+TwOPW7d2NCmi1yCiIyavXG5RUJBKndTsPQAlsA793NXTqdcb63QEvNWWAKEQ9ZTs76oog
7pXu5E2KbQOVLTWYdgKgZEhflCcLZ9/0dpXF6Zyn1r6ofFw3eggXeytL9XM39oK/XWbblROVfRxO
YSMOABXXMcFOcqlj7Y3B78nM2/oYOWNe7qURWS/cFEG9L4c5+tDZ/fxXlQp3jds89fJj24jhm5cr
9RzqNvoxugZHPEt7Pvok/H5OMr9xf7RqBNSZt71+SksY9bHoHUt/7sZi/ZzayvheNMJ/ChAVM2Gl
dWJKLE8gWtpWqngwoggZuqKs8Qd3W7u5l1k2jw+uqcNvTde6C440XXXbZ2svkmLNWvNgduH8ncbf
cLt0swQQUqTWZ+2GgxcbukHqsRDNB5pIjdzNYsUerg3DIo21DhsnEXYgH6GCs7topi2fIcMHd1gH
EN6hL00PpWpSHcaYJuHoMEBo0UdSKxQ4i3JZ70VZ1UDGMURJAjR3/uI88BvagAHutKk9AZ+2wnZI
lUYzHVrhLhDTwll+8uHHWLux8FpysgzbxrgLukLt0rHKnkVN1PJRh233VyZN1KAFjoRf6PDVYTyn
9vS9RmrSAA451z9Ns1/9mwbp4jUpjCr8NueiM4h4elEkwB+8bxRrl09jOYRPWYgPbLIYQ/TPyi//
ae4UBg5ocPjfh8aSVWIabvTFnNc02/d+lqrdUq9WAGwotZHpzR2Fn8Ek0iFZglR80Fad2ck8wCKK
cS4WEkyOM+dx5S9R/9pUYf9zNEpz2YOIV0/gy2g6OLnlPVRraxe7SLeVE3ct5F+AiYZp7KK+kYeu
MtCL6tCCcA70FoOf9VAuv0jiA350a2tnuC1DD3L2Wlr6N0lF3e2zcF6/eLBWli+BI7AwxYzd6JO8
7ibjYVo6r02CLJRyN+aB/4J+S/5Jw4b07r2CrxeTP2+0ua7PkSGt/bw6co7Ex84ZQ/zE6m4dJG/i
MD6gzVxFd55wmykZ89mf9xvXLounQZb1vm59fvOsXkbntu7n+ht2uP0ct0FgHDM54CCATk32dz7X
6VMzhW2J9ZEyv3nAWoO4chzxoifcliE72O6OA0FaaExe/+waXmknfrY4v8auDIbY1TB14hm1lic7
Czu2aDGWnwRUZPuI0FR5X4xp6D0EVgowUiyuMm9xynC9RMoi92Qs6qC2Ew+L2QcnajFfMmab8zoX
8mOdbuW1uVjnzykOaimgXuGruEqLaUyiGdzV7NiqJQ6xXAxyGjhlTz4JkbhJx1x9gJXv/1D1FHTx
sGLnkmxuVd0BLRs9xk7HprpzpVM8C8MVhOWOVsHXvhD2sZpykihPVE6S5b7QH3Rql/mLjcFvm/Sy
a0qkaWnhxqRGVrgzhnH+GDh2F+5QoAkHJF3V/Cmg8VAng5OlgHJEWDaxj6n5GFuzzMuD0dUZhKYw
zdb73p268q5aXfmPkZK23pZSNMsew5/MPLQh+qUJQOYg2qV8sjUO51ngFrUY00f8TzfmrpsXT2iT
gySx0bRp76Cc+io/ylQ1WdyINaoeR+GL33QqgmAPkH9xDoarERYIysX8MU90dWMUTSZv11mF85OM
m1ioWaRzXDVlx2QTMnxGkaRKk1alA5icYAqAeNuypNLoeoN5ZxhNJDiKqzMlcoWm82iz7RR/GkYf
VWYHH8bAcv8SeTTlN6tSk/8MHViXh7aJsupQl635shTeumzalfWHYMpYE9yBMmxS8nJlW9ulupW2
V/0wN3mZBIdS/eKOVZgdcbOt57tlnGsdG01lva5VN3A123N2NyLx6dGvsJtv1OzcEXGpenotFsTN
42kNhgETOIyip87huDRwUNpD5Rbhy9hZ2LfM1hB4O4DEa7gvNcCcuMy9mcH7OvzdzdrrwB609SvH
0hxjfF+M8nayU/Mf6a6tult1Zb3gquHovewb/65AYU8dVVn2IR+p6T6mvk/0aHa2v75MnRT3BiEq
kUXKsogeLe3bQKjys5EbZs+D2Fc/8nls7Fi1yvwbfm1ux2m6DI9dyjbfTTP6XneIWvUNyH/Xyw9e
FkU3/jyuEJZwq+3ivjQxy8mmYYwSBfBnp2v4IztwcZ17H2XdgKS8VHMLwqsttvJYtPzVjhsePLKG
4Sv4gOFDmVkLb2XXoe9Y6NRUd42leDFxGsu/E2W6GM9bUdMkwQhY+W7KxyxPXPzAFdGBZdwRpnrQ
qNj1a3nEgq8pIOzm2kUfcGlQmPekcrGAHpzXrmu5C/NV5z/B7Qo7Nlq3FLetzhc7bpyxrJ/TtocP
2Kyj3T7KEHmTLyuhd/7Q0FHJYrora4TxZS038EtmfShWq4pi36lSvV841mMiRqt0yAyGEB5vuS5d
7I8LzR892c0eKNraU+3o++UmdeWS7cqgqV7NUso0LtpGfeiNIvih3Yq/Jn3hoQc0d8sHJWFHJEJw
Ux1UHskoBkcgv+aGVC90lN1hPxZWMB/QU51sLGuKQSY8Timi94GCLNL4ky0TUvHuUCqxUIQQdmbG
YzizO7remx6V1a4jKJ7Zmh4sayZT3OgnbuKpNv2IaTdlc0uo9KNhWLpOBIiaH7OQkbMbWzNFB16Z
LNNidt2T1TZmcJzyLu/ulAd54mue50RygdTe116axpDgbRl8C1eqHzvbK9GOCmydotOWl+IRrfc0
jCki6+nRy1wdxCs/FYhgQ/0iGmyjjOfGdih8iNxwl51uwolnRZmS5B33Tt7RjpknorLnD4FeJLZf
qek/k1iFt72tJyOpGe0n7qUC2WOBQkfvlE55cKXNSWxzLKCPhdB2fjCpnEdxqrr0HyAEkH0J4czs
U1Co3tkr31FfpRWUVSzd0XqI/HFlWSrLec0oMCBvZhTGDZJERrjT9ug6R+7y9iHYRBLidrHMXxQM
PPwpZ00oMIXprp1LwibTSbP0Zg6n3Exk62VdorzJkzu0K6yfMBSMbTWExda1nGJXpE6oD2i61B+d
xhN4iC72omInyts1tmGs/wUjlnej6F3Q0VaJ+wGvRN1kSSNkON07XFDyPhzl3HCWe7AmSOgFd2sF
EjteprZLDxzJrk0qf1gf3bq3012oRbnEOSA53tXA7ShsADCbknLUKjtqaMoaHkZLr1z2Hj7CQofj
TW4bVnCwmtr+6tWUgY8I/nAI2tk0X0iP8mIfWHUYPWQFnoyxmZbTY+l4RXFbWjxWsXJy1GdTuiaf
zL6zhn2mV/MHnmudeUiF3XVHWU7t18CcaSWRQ4hnbyKRStoMIbjYiyaFsWq/0DIYTIyWhF+Hd0TW
DmR0SqXVkcKV4e9aOqYmYu0OZ7fOeG8O9GuMLPY3sTYMfvDMJplrfLwVW7uPXXIOqlX4IXQEeZBQ
Eqw1+s9p5PF9eiSGvvUChR82Z7aEiamzkICy9v4qentokxKXIC4jtjVPOeWTh25u0U7rzR6Qlk2z
yqBKEbRLXNhD/1jPZTHGbRWsYPT8vlRJ2LFvE38tPefgCioIcepFIMZZe4hbjCzGWE1K/93L3K+5
eqroVfo6tIggOzfNY3xzfHlM/QnAH50dFRKG4ccZF8CavxA4uwRqrj+GcTsJ5x9Vox8W2/hH9YfQ
aJX8HNZzREcDRbQg9rxxHmHwKUr7VRSUex04Rb9vwBZ6MUB0pZIKGg/XWRRhP9KtRtUfyzx371Zn
lkwDvSnrWHlF5SZOI7EtWp26WBOYibOVOLUen701m1CZA2/xqxXCL8kI8uCha1qcU+w6rAOeQCSp
nlOu8e/aG3hBJPtyjYvVXx+4GQirnaYjNMHh1/5VF1n60lV1+61fK6N6cIpxMVCX8+b9lDlI12yM
lTSRUVB8McdlaZMxnWyfrlIY3UuxeC+siOUkHWnAAc6FHezzepxfhVzAuRQg1qzEHVNHJrMngnsb
wRWfw2WqR29aeNy7PKxzuGx0Rnfp5LslwZYydrIz9JJEfef/9r3Vi+49NWSvGcYjrL4e529a053a
FYPR/WzciLKWNbrBrdW4o52EveM8z4611FT82vJhLsweMGeRqc9uIwgzRyFZ5mnAPCnxWzzo486x
qyGpZ5Xe2y1CdMkEwdTZ5XNWlcko2uzTiI5wC961A/KSR7nO7lWmpxTfGn9qYuqaw6eumb11P/aZ
29yhLe/9yoLcLXb5oEjHfWsSwc0CEazZ9bk/THFXRMaXtba7JvEoGDZHu1L64Nu6CmOv9qHR8jeo
ilUmmUA/Vo2O12CcJccuUvmO7en+zdOX/sgMiXhUNyuNfTj3eYXZezr89NpB249BtZb93okG/9dM
lwTn0FWVZNIEpnFfyFzupkhScStwBlI82xV/ZXWwJftpGav9j24F29iUchMmgAPQ0yHJl19Lmmd3
Qg6+Qp4EGZhkpCb2tTNc4JW4wVccNLM2uBh77X5BJDL8HViLh6+FNYTZTo5zHzxMlTu81NrPviPW
5pe7fDT7IqZw2693K157v/ACGG5DIq4I51Gz/McyC3Pi/c2pKegu1J9sNeXiZjAh292EqTNxAM25
/l1N9iT3BYFZQSG0dr7NdTn+0IFsjASLE1NRhKkiijDl1M03G9dNxZ5a3Tb2RndsEx3q4MX4P87O
YzlyJEvXr1JWe/RAi7GpXgCBiKDWySQ3MCYFtHBox9PfD9l9Z4qRNHJyetVZJMMDDhdH/KK16JKg
GG0ChI0Qs+PmjurTgriKw6Vu9R0sFtxYKxEbjo8GUfpWYCmQ+LAE0OWuQJ+/9Bgb/RiyLslJo/Kq
2ACaGnLSmYy7iOWP/9w8rRlPMiej2BCVFRl1xUGcT05k8jYwwqMm5Iw67QSmfNqqYrS+q81Ik8D2
srH3jbR2aj/jnKnCdlatN2Hb5BNjurY80Vwg785SYM2sL753WXXTN4gncRrEBFA3ytwoPYHBrOwF
DRrXh/PWcjmPA93ZHNEK34gmPG07QvxvohQG1u3zOLwoVSzOC5HGz2VeR/ezTNPHgWiZWjUq0HdC
Q645iKp4uZN4mPN8pgKTtTBd6RvohsSBXoANdMjNUl9LY/2sleQ4kE2hbYZy1uLdiOfydSvr/lq6
KeWWrumynGRacC22FKCHjZJwQwQoeze3roPFqm/G9XzFeU0NIZuV6alRzPpNNFPdQFdKnTYYFzOv
/AXpvisEvYybaIjyI7KB4c1aeuM6YQe9zk0NcK+gdFKT8quUbr3EsKEHCdWe/AgNXddXyUHxtTel
eyfIDEc/odzwpGldnWxAtThZKBqb8Bu9447OirW0l9RxZEFs3WdjQFOmaq8sUtD02PAWuAGZXhoP
bWJXl4Ouj09e3uTjqZCFO9GanBzLV4UdN6dpm7hVSPqNHvbsTfUm7YRXH+W0Dl5SSv0nHl6Q1TGi
ks4VWmWrwBxtxyZA+svtQuKX8nyZm/EqysfsByzz6QTtuygJzD4x7tI+96RfVRUF5IFW7pnTLXWM
e5ONdDAArrzzu6Gy7styHiJOUJsjZ5L2eCG9guq/ZipVu+cobra9WSaKb+sRh/nMfUaLTK0VNSg5
s68WjWsbZnNPbRJknIWmk6rVFEqzuLrW7HaQx1Q3zJuFaJmu30jiHM4azkp+TAl+oeJYzEdjSc00
KFK1Y/m0CmX8ssQCz89aWWlB4ipeEcremMugHQp0z3RAdhdFa6D4FXte7p6btBDfChxx72pBwste
XCPpRObuURyVU0bIporpit1AcQi7nOG8i7OqRYvansqg8NDJDfK8Ne4ss6Z70eMVsfZflEo7FYnR
HycUMiJ/aqHr7mQbLyKM0sopSKm1mabntDTPk5zTO0C5tdigxxdnmyixcBLo2sEkMKCP/hZN03wq
xbi8FDln6plaaxM7FO53vyMUHo+tpda7vRSFsrelGg80huwh2paT51W7jvjlyZtnclmjWfRtExmi
3JSmyK7wkVUuTKcxbzp6qak/CNu5grFcPoh0UtKwyh2r8TtF5yNniS95YFtjRWo4mRGlgFlydbTk
jVZgcJDnm6SPVqxx16+ukpXsHwlqs/tkcLkYnUhpYva/Sx8L6O+wpzayDHBcDTZInmdkW45UG2QY
1QqBjFwQKHhW+hwZo9X5/QhAC12xOS7oyOhd6cNZr2cfKL1+R3hiX5vF7HTBULjzcVw3muc3jqUc
FaPszZPJFtPROJRDui+kntyVC4Wk0wSdR7GNkehNifVHUhTTaKyHhcQlCS0K3VwPGQWrfe+4kRdI
Wv93yAFZ2Rb2WW1thkKKZEsTN74CMVXgq6JRnGpqzduBnR8eLDE7Z+2s5DTZcl09Atyf1XSYWjZC
Xnr5qUY/q/f1MU8vFV3jbm+HscvCqq+ipxj8X+OLseVgxMkZTphbLGbpq4RTN5EcNcLIosr70B6j
7n4pKjCwbcOp4SO52N5BXFSeMxbAcw+yIQnoWUTfzVzPLrqeCCJYJmHQH0fUZTcsLTW+JG2qIRzt
uMP1cCyL46IalHirqZ1y7HLw2SEKKWa16UYnqvZ5VyxlYGOeUPpNanPxdJ2lnZpmPzgh6gTEXmTB
UJh1J022XqvHdZC0QjtaKNTTX6jFsMvojFn+kMyErnY5Ti5FdtFX1M9sk4ua05ZoIwbd53H8SJrF
XnbmtLVHeGQt+ksJJuNHbSL8GuRaoRET9ChaeHHKoT2gHB/Qfusc36uj9mIql1TbsDNKBxUPidWf
6Q3S3NlaocYkEcly3xvWpAa5tGtj0yvUfIgmtCELnHo27+sCTPdJgv2S7rcATc6kIj0tEF6pXYzL
mmZy+FjJCVjT+jbCGmQFlejatUUg3fm01GjrlkV+PK5BT4DomHLjCIREEMrK9IuCbKe6ivRyeSkB
PbhHtVkNd26axpe2cLdp3Kjdfla0pKXa3urUBUyZm8ANPO+s9+T0nZaF2+zhSJUnJETiRSliToZ2
1vmLvFT0y2VaOo/YcuzBipIOXDRcRThVuQu124gggqKOYxaknLmRhGvCPW7iJnc3HKyxR/FmGsS+
BuxF9agpEL+QeMIXp21hJByW5pSdSzOaHwTX9rXBy0nBcvX6W+0mRL2rWt5pb3j1vOMZ6wszyxrC
2GyOqJQb/ExNMc/ykSIG/rUUXkE66rDMfawuTHix5QgmkBd7ZUwRtX1K+9ajPTtEEHobpc9gI5B7
6lH+zHwHiQ7vjAYvRT+3MilQ4W9jqRvJCrU4vgsFQhM4k/YiqeJS9WsbzTCc3+0+DutK9Lemh2fY
yUBjowtlAX2OdNiGndvYS4NjCM7YT6BJ8mYrFXLsUJ0yLhu9TeJl51F0v4MebaxlY4vMRY60nPaS
qtXg910OlyxptRiMUeyUpp9nrksNSOHu4Hqw4yo0lwpRQYI+rdimSw4UMlTdwVOFb4hJWtvR6Evl
vKT2jLFtkxd989okbZucz7E74V3QpTkBDz6WhuQUTfVcD4tiVgCgjDGQzvZ8SGlPy8DuDDHciUGI
ZUcA08SKn0UG2CZvBryJMJ2eKDd6P5suavR6DkTKj0ubczB0hFZl10ZsizHyVeRFCyREpTBuTcx3
q3NRKbNKIYZLx9x3qg2tCltNnSi7UhXlXk3KqTzK5kk469+VaX2SoFcx3NjauBBqKe7i1q8YjOqE
NrT9GKNvPJgM/lAr1kSav0yqtrfmXJ/OhEkRnY5BM1ZvCFmPSx3QTiYR27aNHUdvkbc4+EebWVec
dBX2uPc5ziv9i6txd56rbh3ZwYzw/PyNdkur3pajTSwURJ5dag+10liqvS0KeoT7SBtHmsqdsbjL
izLXK6CHcC55qoDO5juGaekmxqsdt+RKxJzgu2EqKptbc2KdelmOpDAC+W5rdkg91QAUqMDQUUHl
IWd2IE90g2PtR2sZlJvS0msijWFqLJol0dhKIM69KthSFrgL94ctDNv5Mdhu7vS7lD5pnPjmbGdN
RwUqNcvvjcst8+KRukbh7M5GejKnadFfWFIgjh3Ae0PyO3HmyDmZWygbu9QYx/JUJUM3dy4OG1NY
UDpfruyG71/7qkurAAl/HPxe4jSei1s7UZX5MZIz1wa9EuntW9Y3j2ZrubejLD6MR1o/cmUmqk4r
hfLa1B5LZUDU2e6cfNx35YSXSF8V6cRVOXTZOYCoRGzryRnq43ZRlywcrdLIH1H2iAR5bue2IVVP
U923QE0WP6vkom0MRZYOvQyKLYG0zMr9nrNjrtEEzObTTlpkM4vK/Rr2c48sAnrP8mGI5+S1nRet
PbI5BPLNbObRgxK3terHyjjdobIZ69tZ9fLrtC6NwYc9X2CyxPVnhqiY5fVj3OWRQ65lePM+bvil
gHtDRkcx2+VlsERmbVSwznIHMFO7g4BEjcmiZu/5g0cdzodUo1zSSY2LTe5my6MUTn0NH1q7lW6s
OiRMXRp2IkkrmgjEiH4ioNv6tFCSs4rc+9JFvQMgs9mVlh/ZUfLYd3GnBaPV9qNfNo38XuqLnAhk
R1XdaIMuniWi5N+nIZ+PFYL9AlhMbR8NHYL3JGl2qBjsC0wu8yMjywSYgX45pQ00FmEdj+ZJze6Z
/EUfaN80MsKg10yn/LRwMMmcSBtII42mKf0x0Rs8AmiM05mnCPSjXLT5tqkbh/KpU4zVRhTA2zdL
Quf3OuNEvFWVtqMmjYYp5hCWk0j6GgYghEKzAX0kzO5tKixA03k9tt/BHbnXUV5q+TauIse5rnH+
vhcYWgLYMWfrxavHXFKMsTq5iaRVVoE1zXnYxt68ajvkDkrNiIYVwTTjgnva9dqEXEchyqNRnZL9
BJi5PrOgMqWk1BbXt9dW1DKQk6Nfg9gktZ9JV5NTSOtWETRDlMXUnjv8e7n4KxqfInJMX1hO+yhi
7qZwliV4jozUnds493C+HZZI7ilrxeamc7syOQFNpZQ4G6ZlEabRMtwtwAS6kDRS/ihtLXlGyN51
/Smx5pMS4adxK4VIH9t+Aq7sJkl22TdmSutSd2twi3Lp6bL0entCvkT6igy/d7bSG+JAK+2kD0D6
0IehuUq3tx8rnA+aEt9VH8PRjstqLEzFF9HS3yQJmbGPFxfi+Q6RTrsxZzlf9pkxNkzJbKl+wgm0
+HHrFJx4mgfgKh47jnPPQ1p9p1HSvKexD/JhzBGlDliWFK6zJW1O4pkQKxyh7owcbqspobWk4iEX
hnmrenNU+Bz7rBu9k71+qjRtm/oqnaDvcdzZBTleB6S77trM3XIYuckWM9VkO6iNMgQOzSttW2he
d2V18bJi/yz9rI5b+xJpHWRey5pD3FeW3JVhkkp5mQLNvTFSIcqT1rPrJIzMMYsDAeigDyMril16
PQQZW7elK76WECjrj9YQN9QyNUtsNb3Myu3QmB71HxJAirD9PAaD1IbHirvXDAoNHZx7KBbVshEq
2DfqbokTh2ripaikO0Z3QidF1t+1bHHTcDEV98mpO9cIhKjmMWRzo56QlVWJv/vceeaRUOv+bJxx
uQpQQqLK7pZldazXCiXsRCOT2xIg6N+ENbavnKE0t/JUXYtFVLZV0s9Zc4M2wwz6LsvaZZ8BpSio
wSq0ZoEH5Xdt0lq32oww8YnGfXe1lJpNPPA5SPMXXBlocWSVXFSPVGK6Q9GjqujlQFBFHbbJ2m05
J9bRmH05yiEVFpFf5I5QAEeZzkPz6AAJT5Ii7HKp3KBpqEE7BW/fqjWwTzmYjlkacZCiRv7Fo/2C
z1sH/QkHhZFJRXH9+d/g90OscRNFyFKbuAyfoJNc39RYDOxKWvi/PxSuyYB1UY/iVjkkbKHAoxUy
b5yg0cAVGG7a72I7H3aJJqovtEoOUbWrXvLq0v7TFAIlugOEXjI1FdtudIMoayo/j3BLyJ0y3cks
s/1mWL4iMXywQFbAMJ7UyJuBDDx4dblslggIiQd+QOpHxTLORy4H6RcT+NFTgWiG06ojf/rLAoHM
Xjr5nHkBED4MZycQ4Eak5ZtitGj7Zq31BZzyg7Wh4eOuE8jDlqBT/35t6CDEuw6Gf+DZ4kdqqvkm
nsCYp0P9lTzIR/OHNCJqVRzsrMYDlCgUOdEIJfUCKiDtDYAA56wg7P1i/n4h7K3LwoOnx4qw0Vc4
5Ok2VmuRHfKalJ4ifp03+hmoDW3TuopxMQp3DLIiia6FPWvf6CwOoQ5G5ua3zxI4PmC+Te5MGDXr
VPxtw5HaOdA0mNSuBTofpB5QFVBahvG7XiUa5K51SbpU7nB/Ng4G0rMEJjeGp7B0ndH0sRgATzap
jX6/TM1Xsp2/LhUDEUh6WkBvOSe9gw2nJFpH64QUXkny+Qf9E5qbEk2E7xDt0q88pg8JG+uTrVxd
21hl53nC91OYZZ0W0eag4OVo7lnjVE+CLvWWqOaZ6lcZwK8wN3k8Tl9QeX49oBl3Vehg/62Q5oNx
7dltFQJ69oM1WtsGu65ADKazLb2m2SixLQNVK7Xt5+vlw4fFsZg1A9gYAs77hwVMMpsip6/UU8yA
yw7UHYyf3M4YDvq9mYtQ1wRIUsT9f3v787irkcjKr3VgAL0fuTIFBkHl7AWRsZTfCqWsrqVRUEqd
5qm8+Pwpfz0AoPCieLzef9xHh8IxqdFlzSg8xqpid6dOUuy0hT7C56N8tEotMlqoRex/7VB9gLQ8
oozqcIDOVgtjuKZvNVTliQQf/8UN9NFasXSYX5BJnbUX9H7yltzrhIMCU+CB1jqfexmdm2B/HjT0
GNRwqcxo8gkCMiv8/BE/mkj073BBw1ERGu06BX87XpRMpf45kNkuk14+FnpslZvC641p8/k4h1TZ
dQ9CrHQgdFpojxkHd0OnaHgfSNuDSgBVEAlYdlzWaxs6EtAnATBgPjNYLy0gyPPJcH/XqnIdnmPc
cuhcoot6aP0+jDrtWZrLQYRIdmAi1u5nuoPh3JShbaj2XynwfbRy0GxctVgN6vaH+poJIhyZhMYa
uIM6bvGAuYowDdrgj+Z+cUl9NdLBxKIguqRSMLGxXVthUWoYPmR5tClFYx59/g4/HGr1aNWRrUBu
7GCDU86K4jYyvcBUUvMHQhU4oRtp861Jk688yn8NXVZr7f8Z6uAyIsCwBxpNXjAmHmLVOn6iMfWz
EI9vC0Am3pKfP9rhqalbBC6rooP6U+HZOhiP5AYxtyEfwkmZtB3soxlolvS2+eodYBjzuHViSjiG
LLovTrLDSf05MsJAcArXW/eQu5jpA5xGXR9Ct8vdt7KuvaOc7i/C+Fr9xR78aCgUE1XOZtQGLfPg
jLER3i9krw6QZkf3DUi9GUCLuO3HVvkqTTh8f+tTQRdb9YFXN4bD/VYUQ6unMShWxZjP6Lho39py
an2aE/Z14RZfseIOT0+GW8m5KMWAWUTw8uDJtH7A+MT1xnBWUjCStruzfpIm4FDQNK1rvgfduy/e
3OGRtg7KcUJcZq6JnncQhKbWKHqnBpnp0uRcHXPy/YgUyV0LV3hLxGGFFHnq42QQ7lMi5+nmt5cs
IQ1vkfTI4JkPNv4Y00RrZdmHpWz7XZ9v6/raKOPhskxcK6TVWgMZqb966A/WEMx8D2kzD91DWFPv
74txIJhnkD7M24w+ja0rS0CEar/FbQqW4PNH/Oi1rmx8010FcFlM7wcTA8AQYrMeopSRBl5pT+d1
m3SXkSaTbS8AmylNrX7xWrUP1i6UKWRakR/E3ONQqbxInViN86YHid7q5zplW7ourt3/KPra24tx
mm6dZMmPs77Tr8jwinuKwkYoYOwK/G9olUVemVKZgq4RRnVk+Brm4l9F0B9+SxBqq4AgGNPDJT+T
pOMqnQFKViHoid5dfFaJtW8Lpdu3tlU8f/4uPlrtDlQXCOlgF9TD6A6yZ1Ua9jSEBqhoBQyiUkSh
AaIJsMxcneClmm5gL0UneVp0+wjNi3H7+Tf4qfrwd9bauuGIjWyc7hFFBkLxfjm0FDn11cEozBu7
PKHsVm4d/M/3Tpzmm6aTS1B3vXXWqUsTWkUNjJs3HIphyGmlAHD6/Ot8tDixmnGJsxGLMA+leADw
x1Gt02JepqQ8KWUvr0YVcoWSWD/yJnboMc3ii7X50ZhIPhD7IhLLbXVwTU2Fqi7KFPchzKAsMKU+
rq2o3rnKpDvmPs07qgllZDpf3BwfjotZwKpUCSzh0BFNowu+JJTZMC83bPoHfbUKxw74kNJNSaDN
KmqyzXJhfvHKPxwXccP1lIPIffjG6z6Z08Gq+lDVC2PvZLltAyvus5MI1vdmrKVGUwQy2RfnzjqN
hwuNrcUVhiA2Ao7rXvhbUDwB7x10A6YHgpnjXZrO3UYfbOvu8wX0wY7C2AfaOBsYvchDHQGwpIXV
e0sX2m2dhR6qQ0fQAgBRdPEbtOUx6PRZDwgNDPT8B+Po89E/mFrYmioGnqYGau8w7iBOkG2uJSyl
IrNPMhvUvIsn044ItQv7Skc/QHRfCeZ8cGgxKNUUooKVxX6wfrnJUJr1uLOGgR4yyinczpKieu5E
aeBY0/j7exSpI329pHFdVg/vSLdbBZdttw/NQionnd21VwnI3nqrwo1MA7Xo4630HHn5+3NL5k9I
x8TqWDG/Xz89jAkLNH0fKsPS72StlfveatQQlq17qYNXhyDYyqv/w6Am5Q0daZQ1dn4/aFN2qVpY
3Mx2ntQns0ndu3Ut5TlumnmnVvo5xroy/2KnfBAOEAawhHXmUUeB//2gMsocuzCjPqyjsqPIbQw3
PR6bBfdDCwX18yf8IEjH2AI2NauWwQ6T/rEHQTiMEwGXhFtsQB87tqbFuFHoY/o97O3AQKN72+dL
+/3zkX8xH+XqoRGKg+wqnLVa3r5/TrVauOKlB56ISgH9CSnOBU3INwgYcps0BvaoRtNaz24TNXDX
wSgD5lB09bjA+PuObgyARH2qkg2oJvgCn3+7j3YV9zIbiyIlScTBS7DGSVU4ubkXXcBqLl7pkIdi
+4zOuOpH8fi7yn4/J4PaNRVYYjK8Mt5PhkxczRGClCUZqFlbPeoFOsXJXar3+u9fAKs+MLhRa1Uv
PjTDoVdkdAl8sDACY74j5P1Wsct3HDDkLl5rXXh6mYe/P50Y4qJ7h4Q+/jsHGwlKW20D4h5Cq6yp
FWjVcDGllQy9CGCJidfb9efjfXQSo7HnegbBnIsL1PvpdCsV301ZjeFoRup+TgYNDn3X38F+1NCe
LqNzu67zr+oGHy0ahEzxcUHyclVNfD/qmCbeFMMpCKvBMgLbEyDLilTZAAxUVkkC44s3+cFJYYAQ
Ng3eJ2Ygh+M1LicwbecptGScnzVW2t63uil31NPyh88n9INHo1KOFBzPR8nXXn/+t+vbWqh1Lks2
0YYEfum4woFGbENAVAbA30jFL1+EZR8MaMKy5hKn17dq+70fsKpNGCiQJcJcxNG2sqfX0kz1PVZp
DepHdfPFAv1gKpHTRNeXDi+aEodpEY30gb6vOoUdh1YIsi/fgWswQZfbX4mH/1R1OwiF1jgIBzRk
vqgmHxx8dgJ0zE7nOeyzRO4tA9UCkSrDVTZk2sae+o70U60u06FTj7sGfo3VecuFOg3xY4oS9g9Y
3SYKB0a7H1dDFsewops4aodzl6TvmPWQ7StILPs4zvuv5Mk+ShjgKZCkUnS0fjW5WjQDC03wb6HV
djUQoQgilqXP1gkWddV9DZKDKFbO8XeP+/ioFim6I0CFlNfeqFNIIQgCdJvP1+YHdxjdANpkGrGO
QwPr/VJRlRph1Jalotm9AtiodFf1pRFVFhBdjWbm+0XxOsiVtfFFAvfRyNTmKWTTi0Cp6PCYsQb8
4JN4DjPVecFwwiRgX/pzGOVWqPV6cW93Y+pPnTd8EWl+sFxpgdBXImVjuer6+0eOYX9VfaPNIaLo
CfAyO/fxCDRCS4xf2XB/cJSisr2OQy0cfZODZzT6Ija4Dmc0G6IVnG9O5Q6kzkwPdwbcKJd27wh9
/OIBP9j+60mDBQWBgaof1tClZg1tXkNsbyQKJyqIWLDayHXsl2muOAGQ9miCz5fRL3PKaibAtNbe
BOW8wwyF1n+tze4g2X1pd95pSbXTa3PaAaX83b6gzlAsWBQqiGLcX/zomqwY7cxBB2MFXR7DvUv9
fHTBGVHR/iKQ+eipUJoyeIMuojWHt32lNTJzbUWGUIGp0JetOQQWoJUEmNJUhJ9P4XqNvzvZEBGk
MIlKOgVWgLcHO9GFJgMSFtmEFLj0OQhsWv3LUiPA8vk4HzwUZw8Jj8788T/v/fLXYkQPYmHIsBjR
QTDhfMF/wec39mrx9PlQvyz/VRfRJjTmxCb1+Klt+beLz849JAjWgjm0VbHvh64JO9iVm35Q5JbS
t7xXtWLafj7oR89Hec5Y5WTJBA7NsBI08iCraoCOgK+hm6Gn15WkZuf0gGP/L0MZWBCsD0es9H4q
bXhvGqjFFd/U41JrdaCW0J8DEu85/+rH/cfz/J/xa335r4XQ/fO/+Pdz3UgkvpL+4J//PEuf27qr
3/r/Wv/sv3/t/R/986J5rW769vW1P3tqDn/z3R/y+f8ef/PUP737BxQIeEFXw2srr187mDs/B+Gb
rr/5v/3hH68/PwWx9de//nyuh6pfPy1O6+rPf//o6OWvP8EKadwN//H3Ef794/Onkr+khtonf5w9
Pb++1FXKEvzXx/7tb1+fuv6vP3XjH+tbX/3CaJDqKMP/+cf0+vMn6j9QylxP4rX7RWTLeNX6qX/9
aer/AGXjrhAifF1UUvM//+jq4eeP1H8Q0IA9UHUHpzjH+vP/f8V3r+t/Xt8fCAld1mnVd3/9+a9u
1N/2NyEtJRzwgdRxkZa2D2tHqrSFnvRzAc+sHt098FXtNJP6a9qcJ7H8nsE5J5KSAVqZj1rXfE8S
5ci2J/tpARW3q5L2BT0X9IXc4ZKOt1X6nW3VewPChbRa5Je8ByNW9C0Sbjs30q40qOeGJS4pLH9v
rMa8qKc+ebMqAQO3FUc5zIXUarbq3J3XxRstJVCtRReFheqlNz2NBOTijtX8qJN5eYPqbI5sTWb5
8FcDpYbQDUPiuhaIBXU6EFuuNTu7AG+48TS0uDQEE7bSVZazRKbeWVpWXuGbI0ARtYJqVN0VdQvJ
cTnr8/wM04B4R2zmp5UC/b1C4d6RQNIrI5QOnKcZQcoLy0og2MYAfilLld4YlH10NLTFXR8b3q4z
9QAc5LPRM4FR22oUO2OYOLV49TxKn6to1Bi1gaL1zWkvhtPSqV+SVHsRrrJvrAK4s1reO6Malm6q
3QLcN7ZDjP7fVJk3hqYg7jUovixbZYtg6X0rwCPHyy3mw69GooynSlHd5rXzsJTOsVXOMX6N+ksF
KS7TMFmepXJVpdFJXXlIrOBZAIMfl8+oLLzzODXMTR9VGbjGdDM1rxEewl3zVqvtNu2d7hWzbXUj
IrhTSyfOFv5YK8rklrDf9g2zU0NnsHQ4N2JjzXr14kA39m0k6q4TvbhN2mvA97kfFThV9qmYb9IZ
rFzhdbeYATz1xegXZgYWQ5lAe/JVS61ftl6WlhDXQUVbLtIOStqed63eXzjmQpFT9uMuLUeNFNjG
IayJ7UAfYtSmCxtKdB4ade8ErqD30DilF1AE0nbzpGAoRM3Rtz0HxAf1AV+pamQXxID00pQ8SpDA
wK9R5wIXdmkpcYiagHuiuIob9mBbYx441PRFp5Sg9uyC0tyUNfDRuil/pEl9NGlLR4bTou7mnjty
uRhcxfQ1fdxJxNv9eIDAkSGeALElQJ4A4l9J9D1A+lX1+kftVO7G7ClftyuCcSxb6As6cgUPuts9
OIlSpz4MmSzzsd8cdtF8ldRUubvufiqM0o800ze64URGxo5lvmnhEwSwU2+55iX7oxA/sim1fade
7E1sKeaDApOcf5rhLJQb8IRARj1lmHGjz7lKGsykAkUpLy2U1hBfhR61guSP3WqbLfdDrm+8JKEA
UB5p2aBvOsVJzq1kueqgDu0R4YwusnZP3bwKvGE5klUaql6LsGRZvyqtWVg+7yN0uoYClfcIFyhQ
2bmaBdcsTR8stOvg0NTS56W0ga3mZkh2iwIA4lFIbcs94OZmb6HAcWmgsbCr5walkk4UO2PUbpD8
CiHV+HOSkErZaqi2zpu5GGfg4eNzaIhPloyc86QBExTV524Oy78s+GgbY1NzircgBAnrTuEqGxiA
qqvRV6ldD4sgP8kUGgykt6ddPkV+a7HFEAsALGXA6QIlNk7Dsyigd5hKvqUAtqOQUCO/wvtBVsnl
/zXP8BMNJEW6nvbv69imx0OSXCZ8DahQaP7o85PXJ5jhIEcQ66N6AXhkY2rKSQQBsE9LcNcDwNaW
LRNXAH0Vbad486MmNHTb9GVOfMPt9+ABWSugBvysMPLA7KZ7eAinGSqpPkIimLkuzvEcATCbE0hC
+JYsmbwGWM9rRcXFrlCR4b+mJ1Wt78CBTxDpOysocuXULZBKtsS0UTxneVRz5bg3nEdZliezGqfn
KExkoWOVCCZBxtBSZ2P182lMrTcgzHv2YhhaZo26oob4znKmJAkmbgWw1ra29nHfkTtDBTLQqAB7
P96qiI5PAs09+xGYI2S0Rlhnjg2jXPk+J1CAknnZC2X2E7V7coW768V4O2vg+eV8j6TWGKpifpDD
eJalGDWt1Ow0FtATFO8sdqbhvDDxNUN0bLOkGTbWY1VtegEK24Ig/QwrWUFeeIzZrtMTAr8JVu7L
ldPBPXC0MWTW37TR6E8iUemb2tGfu3k2IKV9m2KZnRlqPj+mQCGxFrDvK+ykVr2GS3u8VZCdOx70
QviRkOlx1KA+s8COvISMcwOr2t6qqYeRsBdXR/Q2eYsJHGkFS8fK5Cq0bXFhtgOf9oOmCT7ccfng
eKhOOc5DVTXjzkwHe+suYd+roxfonbNR1PQ81ZpLTelO0poGdSMA3Nmjhj+WeYxCf+R7CGQAQxrN
wGnG5yaVlp+i6xTQzbqLnV7boTjwLLu+3XqWNG9UdRZXMRI5/qBJQgO4j/FR3gtzY0SNclf0cOxQ
x1LCummsTWY5aYgMShx4MKO+gdbrz0DHDpeWqoz+kpZIz0V5ez0nmXIOWdk6qsdOvQIym7xFel+c
9rasLkURVclJQp9153m98z3R0O3w7WEx6RN1y7ZMZHLf6JZz5AkcNMSyGD+8LopOMdduCSlyJejk
zGoFL6qRRDFh1XCPJHL91ArFPBaGF4VCs4fjLpnB8yDIc+3+P+bObDlu5OrWT4QOTInhFkCNnEmR
InWDoCgKMzIBJMan/79q+5zTrT5uR9/9Doejw7ZULFYhc++11/7WJHWSMVdcYrOtm+MAte2x2lL7
LjCMAkk7SEq7XWNRExk8FlrtAdL0MIlyOfwMAxlCwinb2A3S6t1zyyUBpSPObtMMd7rp7avNWd+N
EIxHFVYZZ0zTfQnHYUw4KDh2l/5ceuucdG05P5jZJR3cbNKPcZkBSA00Bqdu1Wwv6Y5NV2EP7Q1b
LurKqfph54rOvDO3GoAHTzXnet/re9EUHR4Ub4lb1gfE+C6CJU4zFmshGup618n8rrHz8W4pA8Fe
TQdbLBF93z+ARzNQtdjvBfYpcBjm8xSVnjvfhiWrYgZG8TjciuxsZG4WRiWKdCTLFNJSWgi5G+vC
e9VLttwRUPyuw3BK8N/M32cBZ4faUR50tkJ9KWATl0nttd4ja2/b2fbT7vHimt7ruRKsj7BkGnEq
MlYpjO2Q5bK48nPTi1t5m/rVVRoMeydNID+ClXmfrMU8jLr5gNQXG6uXzJUHI7qPw9auT+R06eei
Xm4JtEpEMH8rm/rKWB0u6no+2f1c3o0j/DtfZy4lmeJQQjzjF6ujtDHZd63tRPfmtWThjkPFPis9
t+x7VtfBUCb+ouWDj9/mit0nhm7DI8DLmH13C3sT39uaW2KDLXOYy/oHrmmbxEG/fl7T6WVgSyh2
Kiejhcyb3djkR6dtM1wtkMYzq913ypZ3RihvQHMeQWM/dxVgF2qr7mmZkV4n7yHMr2abh3BjWyUW
AhMzfNtbd8g9fBlq3wTLPRoU9LwbS1bUoTBuuoIHuTBqkCmOIZ8FMIdMwvUhWhPGNeADf69q0Iip
UTzO2eDCnciWfTab56ZIX7ZNy8QnjBO6otecIX150TTK8GHJxmYHJ+LgVuYuEPmL4/WgwWbOSpVb
NSzldn2lqXjlkmb4CiN91OJoBzBORHjn43c7LXLgq8//990gLy8CQlhExUwG17Imvac/ss7azmP4
BTzstZyNPe6MYRcuw3zULAWz6cV4ZjEl77yBelOytfkVoh4OcmrBeiDzJQzv7WVrE5OWBlbDXRrM
Z1/7cyS6tPgMZyhmKRvqnb5cLvrFyjvj2gmqm1YU2w4+kIrK7EYMz6zhyCgsphtTV9eru52dDYDc
RvhRZNfVE0FXeRzqMyuBbEDLNmmRkWpr5X409WpNn/UI+YbdtW9V3xUH19yurNogTR7xfAYRsBt1
CACmzwnYaCY2W0R7didqb+4uTNRRx0O8Ux7bouAPuRj4K4wFhFzvXfDG3u0ADTN0t7thC8DQtfyY
od5nrKZ9rfC7X/drB+n+9375H4kHfysL/ElO+I8yw/9C8QDp+u+kg+eqfy/azz9KBr//iX8JBq75
22U+iUUP4wEo+Ytq+W/BwP6NtBU8ZdgGXex0JhrxvwUDcREMPIvcGd/jf8Tq9P8EA/c3FNeLrZc9
EGx//H3/QDH4VQ8UjJZxe6BQO8wvAdH/WVxq8OmV9tjPSVnZ4TkjSuJcZcN/s7T9f1+FeSZvkWkm
hsU/v4pfqKAp1EYxmRb4Vsyy0sdFN+v3P/za/y2H/FH++FXsv7jW+Y1ikEe+Re3/5c1o0SgmVewl
wgmA1ZebkvY3M45h7xdnf2yHZ6MdtitZ0c/8F73zLwk6l9dm9Q3/rhmYTIgvP9sfVMgGwCZIK8nm
fyas4HvdyQCknWYfuo+MqW0o0tYCTwJo1npJ/CDMXrTVW2+t3XRpkjeQ8QFfO/USZ4ZvZzuIfbK9
xYqJKPJffta/fhoX/QoKFgNJLPC/KvfsaU6VN5pTYoG2ebSZB2UnzwR58A/d/czqENFxa/KJI6P/
KteXgx3MM/woeDiVHiAHM4S6s3XTzTeBnD0KW0r/rXzNKUr0P10240EjscYjtJV/E6f8yzh01Lq0
OqcMEn+AgLjlq3/ldNS0f/+N+1UG5lUAwzBWwsTDg/xrVjoCd8nCXmcl0PqHt8kLOnZJHfXCZfH6
96/067iFV0IBxhWATPj7DtGfv19iDVXDlqKVFB3FcNR6KSSMKfUTOMfGVV0JOum/f8W/fE04qvgu
E/bCxI59s19052Ic3dFmTTShCwiOuTfN8eJJ4x+alS4HoskOIhMJRMvfRdo/PjfA5twelIiTgBBM
H6FsVPvaL8ykXArnZJvdiyPX+h86lX59zV/OiYYlXm5sXtMOuhS2abolVtV9sDztfdVB5URB5vv/
cC2KtR2OWOwjGNFNzvRfBi9+tkBXYHuc1zTS81Ru+p78suVcGdIFKl7OFXoTIIV09/ef4l+/N5cR
sMA8hIWIedYv75VYApaIO20n3dLVj5AF8veaYNOI49dn8dlrqv9iC/jLI8EJyL8Y/TBwhStp//mL
imeD9aFOiIRGUd1ZoSK3bIRFDYY0KI3T3787XNi/HPoYzQDO8UKk45rsnf26dmzJTq1QeKZk8NJ6
OozDVrZnBVNr+1qyDZYfMt5kus+gYzIu1DUr53a6blDj0faPkM47632Bk8oOfFZVU0/rQzbUmayj
1UDc2To/lqBYGsbWijEjxkGXNKFepN6unWQ7HTjWLIQTf1ic4zj61NHIPTP77sFY9HGDW13d9QPc
8qt1AgZ7nrfccb4G2+JDCsvqeNicU1jnobVzGpJJKO2I+zoy0Vr0dxc1FVxBsM7yepZe5x1xAocW
vWJqfFioFWZSFIZ6ZbPPFydiKjYUPpH7gBMxjRHyqCUkAXBtEHjXqeLbPvUhyiqZRxutjSJpxanV
WN2UJs0omhIkfoC+oryfu5C2b/PtYLo3KtCh+8721ataKwP9fCMsYU+KgBtcuz7056juzUDFVm/m
d5d0LOdIWMLwksICRqa1sgokuN+CnP/gdHQXd6fszF7zOE2Hjl+tmu1qHlBFffdZm+RqgN9CuoLa
05ZbJHVqXyA6gY1+xfznZV2aNjuEdWWTaCNrBY3LhltwBSQkONoLKvrOxVwZ0AG46UNIs2YezNUK
v7HCrUcVyXXqvCtznnu4SQDHAuuJNADLenA7UQ6HZl0b+7B1rlaw3TYpsx1L9Ho+LlsIeI1ki4mE
AoBXMBUNsEZfYF0vbQSfz4GS4gXZvJNae8bOscoa37CtvQoD5NBuJ5YnyAmyzJp/TntkgmSEIrrs
grK1vpYkWlRAUytxNQx87mh8m6GG65QW+0u2EvcAVS9Fyq7ZAnwJUqgzUc5wLIwXwlaqW6FKUs4C
krlOqcsFGCHf1mzwauU99f1F3E8dYNxXnOsUG40KwXG1/WBDAOtb8d63AwVTFwQNIDflqOC109r9
RIlhhbNZt8nam0bdFLHdmL+rpEv3MmnH+GLb3VLtHcdowVnDzIS3Vl0UNaisUCuaDLtLfPna/OSb
L4vYk2rCSo9cQ6TQ1KloIU8Efpq3FCrZlM1jwRZ8cZabmPN4mbQCKmpBVjKAn3WJwUPk8FiFo3Pw
W5lB9WqRYZbKyElJGGzgPDA5uu8OxPLwtiglEITG9lY/XgKET3AvE9ymbctBO89zav1AEScyzlVI
iXy9WCeAPpfqDwF6xYwDHyphQvQAD8NowK9kd8/BBs5nV63HImeBH852a4CScgIFnMu1t/FOUVjN
CSnHysV/wXPzpcHAnj1yCZbFfvQm0lK437rbNQ1p7oC4NwBtZvPVmLryLrBIyjuMxQJBKINcV5wI
6pkXJGHDDp5xbJpnHl3zTbNbmO16AgeeWuAY4bfKhjuzJ1P+0nxebJHhNyfLCSdxBjMlQ2KyWswZ
UWNWQwNEGQxXfugmtyGG2Zz7r5bb9MO944892iFBHU+Tk4n8ZMJGrWdSFlN4ipfgXbPbo7Da2cmx
axMQfjvm5bWqqfL2vb0O9n2XFf7wOPvSdjsWq8noI1m6Q20RbVH1P0qizJcvRleU7fEipNS72R3c
4DPztiLd19Sm5DyNKSD3cTWWPDbmeTMgLqmhffRDw9utfUPW4uIB5mANJ2sOW+Gb3wpGMW28WjiB
T0zJq4fAmEkPt1JVPVJEmy/55upm1wXIlCETrJJg8bo7w1Mx35Dtl08PEuDPlirAOYi+y+9Iry/U
fWM2zFWMVn0T0pkf7EqFQ+wCino2US9ezJ5tK/TFjBkZ3F3Ciww/eCzr0PihQrm9DrMDEXKlRSx3
SovBP8t0YW+Xw3NK2KMkYao3BWJE5mTlEZhz0RwdxJdbo/WdpN1Ke4N/XM7Tvl8HCRK6yhGKYb0O
/AoXO2CUFaTquiKU4ItfZZxYbAgDugmXzd1lZj574FdE8zKbM8cqSSRbetCNTcpoIAW5DAK8+ecc
FmCH7LA3XrKusu/BoRoOg4WxhrIDSvmTmBHR7u0O4OmZcfJ0hBYzZtGIakRagQ7qo6yKtD8No/be
5yoALg4rfnwdrBoYeMNSr05UuS63o6u2h3oojD4mcNQPokx4wEVV5pjbrjFTDGhWW9uSj7uUnw0h
B+8OS6WIQOFQDkmHm2tIauHWhLlsEL8OtTk66GVGGTw4Vt31X2ZTk7Bhjc70fvloP2rqFAosDTqV
MQrvNLK8YoZyIarxZoasHpD3s7gHMgcdHN3lkN1f6DSI8e2av66C958EQTm0GLBnM2dy03d2klc9
CR5Z2lb3m7F1faIHLODHCUwf7uPQ7bjBfYw9pA8Vxndi2mZ0HQYV5Aflc+7tqtVpv2k0z/B2Bbg9
Jp3LHfLFJEXUQLya6pt2Hi1rl7fg21qzdNKjP7TFZ157qoxbw8eS6LRCfXhtGA7A7OG8HAZ+oz/L
ANY2yKS1mjlZW5dP1OkxAwLHSw9LTd4cl+960b3Ecuj8EMxHuK4smMrGq7/axK6Ac4X1PiUinS/Q
26ottrjUlMzM5S0Bn0fMKKSGNRPZ4oeyuF965eQx5GLrfchM+EiWWZgLqKwKxK69gb+p6zZ9lZjE
7Kiapa1Aui3O8zZbTGwLthwhYetRvhtGC3JCsF0Adbq3p5Vx8kI0EDHqy7fArtNs34dF/0jMy5Yn
9C5QY0GIyPkAUB3ipVLY3hJMGNjSKrYU9gZI+jHmCenO8PKadddbYIMil5Lne8Gh+BhwObdQVNN+
Y9w7g7Lt4YrjHqD60ju9BRybFruU+BgCVhz3g7uZ+jQZ2m/iMajctzqYBqaWsKAW6BE2q2lDukII
Sze44ZBaR5MkPZBJx6XSPVwwwqFOaUtacbwgGBDcWmzKvJ0zqHtJoSo+1Urr/NGnLjWSOYUcHC92
v6Lqj4XaOT3bkXvY+NP3kt0nSlbmXIxuGDzB8NehYOBfeOjAbk6cTUwk5URZ1VfZbYk/GZEUFmad
DMRJOzBXlXUqWmVTQ6oK9FcODfmtzl0P/HnT5NNx9nz9SJJYq8/YTQQ30OzmL2pyKMoIiQGlaDDl
vOvU2LrgCLzMO/oOWMwd6X8UwIU1FF/nLZ3ee/jdwa61isBPXBYEf6ZNCTZ+AFGZxxPH9M9JtOGT
V48htGDlQWoYVP8yMVl70ewgKE4TMkKiHHDRQYeDMGPMT2nD2/c8vIaQ4l7mrmUXYvFH9X2RuXxq
i2l6Hnq1MWjvlTr6UvOme1UIL65EgF/Bn7OwTFY3DJKNMBuu5MprHyA0lQO8KJVrkKJWR9bRRNqo
WMz2LA2P0TpedZIRjEn5L4A8FKywFRrsrra2cN7ZzcRPRLdHbSqQN0xAjTbRmG6PMsWTBu42YXN0
HvFpBvDzkeihtrI6dLNVhpAJ+lbPkBAU1RpP4I2KqKeMw2KmzWGOAzGp8LwCjmUqmXreU+vDvTso
S7Q3Iki3154Kj41tGNhOZA4hBZ1dlK4ZOxvoXJ+J89d0TTEFNLJpbvk4O0CzJQvDEF5z+8HD2fIt
39oevXqqmyc9leaTba/tMzcQPH1n1uknIVodfGdIX/chG49NBDOxN/iukb8SpJpAuZCA5he4JkUH
UJGVxJgSe/mY8qa9dYkgoOfggwUWthEYs5sWI6cAzhYxUivmAacWWRYnBfmIBkBIG6qZR8wjHdZi
fyWPSXSE4PW4g5wNHAY/vmxPpFTw6KQUrA8bJ2TPV2IilywMi/RpdUcukXqpM5jrrt3tCmtUPy3+
64K0kKX77nr2NEVe7vR3c5nSEoApbYiHGDaIalqH6smyG7X3ZeqSojFuVCAsxzmkT2faLGIyxea3
LAM4T4QZY2sD+HSbTMMsn8oxMzic1SXrx80MdsE7CEjNOXVYtse7UMvnSZX594DQn+V42WG8aycG
eVcckc3bQAgp07J5CZ7qlGsMLKUcv2nWXPnHbHYO87AArnClTF/IiViqE+mWzdfQnGYn0mlpaXK5
XeOaETBnaFPO4WPd0L0msO2JUaawxbIyUU9TNVX4o0kTyxiZzB6kbq4Y4VOa1Jn16g35cBK1z3Gf
q15qaNY4C3crzeJn2dNpYW6hccVLA+5tV8KmG44b2BBqGgO7hmarWCaTQSsbTX7RLLhjXBIGLH9p
zHjzSdUhZSAHPIlts4gBYvj5oYfhmEZYKpwvlgvGMoK3KN6oW1wbC0mp7iRuGBH1k9ZwTX2ikCOb
SuCqm5TJbTWkZcvcyBrSh1HVZhPP3ji/TU6Ig4pmqeZkLdvbsbe87hZZMOSA6eHXcjzYDRXVIj21
G2lRSz62gcgZrbdxQRaS3beCyIuBd0ZAF8ekxo08lbPuYzEGzReyhNwv5mgaguFR4Dxh+GCHxSqn
CwUnoGikOx9CwprXsXgHOu7hjQ3r7b3ZQtqzoAk40kfBNz0q0lDjtyPE7yd8vpxPjoiKfTpl1bdO
FNOnssel3YM+5Gri8zDEYRkKaLtQrvhUpaiAFc7aJG6jNFd5R1Il0H3Y42sYSXcEhJnStDJQtle7
2V/e6SdeoSmP8zKvD5aQMj9DmTF3l2BLJ67pL6q4IA/1szBmpMampQSOAClvcB4zt/JiH3BtH9nz
Wl872pWv41g712CofSNuTHXB5rLe9m5bjXE99Yt+mzKzMCK/5ziBo1/qx06zEXtJPMrLPWG1pZmw
fo2LKFgz2e49rdLvlAcM2Sj2iUFIDVidUQlTGnNVz/MQeeAmbn2/8p8M0RrPo1937yAhN252p8i+
jM2lmyHzYYTCj/PqaaGIYkrGoDy9ado6dA7hFPL3UBygWqw0JT/swc1flTDVc+rbkNV1XaT6mFV2
QCTvsFnq0j8NhB4G3qZPNKmUlz1eON5HRdVxUGSSfAEOWGHSa4Q4wmdwu/NEUppkDpjpK/apR4j5
7JIzlCDG117NYj5yom4gnvEdG7iDlPM4e1VnYbWpcR+tregeq2omOKF2HbIHOwEGIsq2LdsSf3Rl
Ga1dRgFqQLR/aIFGhjFNGzm3qeYc3hmBLLBZGpPIDqMY1B2Mcfst1NqeY1sZFI+cy2T1BOOIvKTQ
UK7HZpXGAUznSBKamzMa3VwGonjVyUk6EndcBO+kHAkbJiabMXjtpPt16qXEwxLOATx+y8ytaHZE
ebeMgejwblkbJoRQL3nSNU14KlYdeklPEOOY+OyGvGiCtVSEW856H6lPWdRl1z3HS8d389zCXM+O
E5jKIbIn5usYJVb8ZMUa4qirGhjiDRmS/D8IEKGJd2Cm4h8TsWAB2TmJngTmXesY+Xu3VbxMW01N
eNUPoTSOvbyYTWTo8cVymWsP0bwqeN95m3vi6KQbv9pxDVuchH2oiz0d4XBTmFbenOYQvnA0jA13
nC61CiNNRhJmlK6bt31fgFLYuZkI7KQJHeAufHzTvnQ7o068ge/Kjv2HQL2aiFXlvmlzTubFuCRU
LEQ8e/FlERImJgDgg1UOnhd53SVgrVepHSQ2MN5nnuBN7J0BzSSXIO6PPS2Ut2+btA+jXigTujxQ
1M/Kks4rzca6clTo7cPVnjizhLpYXHuZ9yrc1f/al3b/AQI2JJTUzfHWmsssPlGPa8oRNytInqda
Wff+bI8/Zn+BoU2h3r2FBIPfBVqBkwGHEjxza0k/AsIlmsM0TfKBGYfp30BSVs+aiDmMZmYX3td+
W72ia6Swxo1cU0h3A/6YgZDxjkDOy71vABeToFnBtBPwUoAnDeguPrZUIclAoSUfSmG7jDGjrCKx
iftQ+ynI3O9OaaZPw+8I/cZPTXGzBYOs9yVMjW++s5KDbGlyfDkXJmc+VuS2FPdDgVZIzkrey8Tx
B98+FrrDGehxzIJQclQrkg1PLfMtnt97XKM8EcTpqZ9gFcfp6HgOVQRXKoHSk8yLPC7NbWqejaqU
z2vHLIfIPg1Vt9duHo8YyPGkCZrQ44QhASbzjPkxWZZSXcuFyJnInafwAn5nwoDup4hh8AR7Pehs
tn89ujXJjDbrTmmSGbDE6fWL4qH3UM4jd8zIZdAW1qS8Tu1xP/EQrnsDv84UL8oLvppNuGSxYWME
wxSdTbywLFdKgqHx7tYtCNxj7aJ88CXKs6+hgbgDElUClkbTQ3IbSEz7wayht5Ka0+CCdVVun7Sy
Lt8KCMgUmENJUpC1WNhbpQ2w9cjRPL0GTQv3x1xFS/1tIj1hqhapFdWw2sg2Tzv1VXZSfrIlaj2V
baDTnUdQOB/mhSI/2kP3zIk5QSzxiQPXNJo2Do3KJmV2qL7bq4P/F+ePkR3WhrZn55K58JqSQV3G
I5lDQwyLdbwhvMWEHFqFnbebq4t0YkhR8PcxtFz5udw0PQkkYNSuBn/esQDRmZPKSxK747TdfQj4
rY+RBFLSOckUh9q6lPfhUtousl1rHzNyuMK9a03NrQELf9iXhpWGEbz94Nkv55WneHC6IB5QrwbK
ttoO9tJLMcMg3W9UNET+BXu6qvQadzv4PpHhojyXjZKvhLVLAklSO/9phpld71sbv2W0hLX64jJz
5UMjq/dbqkWKQ4VfgtwrpD9A8HPNLqAjQxx3Wxl8zCHWWsj8WfPVZCEpTdRkVc/FJPtmZ9kt86KB
pT0ff6rhP09L1XHrcz4s+9qxqg+GzYhIJRAYI+77WmzXsiKplG+M3X5r1xWUuihMp/s+KXdL8Vv7
CM2clGF2L6H71yf8PPOnI0b9wyL8rMJem/fjmRwbeoXBmI1wL6Ge37FEMZHWYs3Y0klYqXDadaGg
0UG1uGEjm4A5D4jO0XexYV3j1x2+sslvzPEl9+HkzCMuaKF6MIhOFnQweVN0W8ML2q+lWZBXmBIP
cIc7STyCibY/TKQw9KTFN77ng6RTcrE4Blh+MbxGrJCqnzitpJEwCshuiVWi8RKDYx8ZatfqbHde
cJWtY0c8m1KXZDSkW9YFNoPzaSSfzQDjncbNUAvi8vRWfc8IOF14nmSLuj9KBjqsaAo2/4k184Gd
OByzKyUikWZa10FE3xZQAkLE10c4Jf7Z8OruRynMvOAcZXbAqTkXLjsHfEp7FipEiyWwJb6F3AWr
uFrRz+xk2vzizQo6vix0bLMkGHHgKfbTQd8RIr9+WzwXSxXGSR5fSlEo1aj4Q3cwGNYaCD5r/yVX
tvtpt1sBGFoNmO06x5qgVjtzz0UgYeh3lWE9OvlIdZG6G1sXBhRpJI+Mr0XscHCwDs44E084jXZ5
Ysom7mZHTwOtKhFmRAahLEIOCVAIHCQbe0ftoEQEfNoJ+FHyOYvNcQu/zE2TpbGdItzjoh1b70p5
fUHWS0g+xUkPgbidpTLvrct3mxKLCzfptLKQZAnD4IUYCs+MhpS4nhciGiLZis24A+9tE6zheCnu
v2rlia57aZs7ywh4ap2eLM5DnjOm3IdjmnI8seU779RQI42HEk0mkoHsCScs0TSuWdJFLNQ21+NN
hS5qJBL1bUsab2rfGlYCjViFlVWQD+n0D9QjhiQ6x6X68gmxeYZAJPJduQrQ3vxI+G4tnhR5GLbN
r+9nm+yfXdDgPIrxDG8myegKASStkXb2mD4GFwHrsldRZn2ZxgEfcEbqoW1gyzYwH2Ej20aGHjOS
V8yfCn+G4QpjTPsGaKhe9v4pdS6d+kRvirWwsO2EpQCf04vNsyFu7MmpDwDuuQam8BLHUSlvPOnc
Nu7QThoUNTJAsFyTDCrjsCvyT3frm+ESgkXcYtDTV+/pPD0iJuF7WrElS3J3dN+vX3huG2OHt5hL
edw4FfbKN9O7onbcW1M68vvEMGCDSGESn+iWlaKzSxfA7/VGKUReaOnJRPDMpVHdMZPah1iZV864
NX0UdRr2h5AgsMspXkon8jOH1hWHtXmkGl78PaUMXbRJCKRxpgz2rUM7FWb+xUTQ1h+FSTm2V85K
SpzRpIRKclsTxn0nVev1B4p9RHqJ6tlczazqE+Npu0FFr1tLN1IrbdlezUN/Feh8+sqdqW0GAiQL
kK/rmYRUll1dHh1Zj3cAvcbxljYB56wJ/4RijnPLi7LMn16xBKAib4zBxoslMbCIaiNKnGhebml3
zyaMH+w2OTp7yn3CKD2zbkhMbg39iGup+EbgOlbQrUaujbpumDnNC6pVwH3NU4Ot9wbLy5rduJkL
15VyNjf2A1OBfN9YrVfFRteywbAuHb07WTKk5C20cESJliEIrSawMVpecluXo5M3qbdfnK15M4C5
m4kcCVVF3p+8t15NY83koDA1S48yJD25bHR/4pXrt5Co5qupG5jPEmBb/gxXWb0uBb46QrXq8SMU
o+p/0MVgxtoTdizcN8lp1VzI/wjIHTlqDaT+GhTbJXrJNbLEqxdLxWEp+/WMNgZCr/dGBoip37Ic
Q0IfRH5/UZwQ5BfwBemdIph+skrL8nM39AivTtVm6RdGEbmmp5r799llEToycr/LIrtMPffAJpqJ
FDiFgRF3YbqxcIGp4JgZcMZRksMiYJsF89Ku5KZ8aoOS+hfVabysCGDDF2ZZv+AnHtoET5ociB1g
QwJqk9UVcccFsT2theUsBzcPeOzTFAx94m6GuaLZeyo/y55ZJOtgIsvRbr28TnqjMzGa1qNjnNQs
wvuAYq/Z+cZgefju8zIVR3SZqSPoL6PEeseVP24vilgnCAJerrYKYwHCKXW6rWjf06C5K7pyJOgK
8ylZb5IMZFZWe7y13DUXKmI/tA4pZiSFEFjoeFwropXGtreKGeIzkoY3n+d5XHBZNFW4TxWXGXMi
V5P0VHk0DQv5QHlcY46WNjPCbTzxHy3z5IAIsb6NBKIIv7jVYmP7EuF5OaYhZJz5damSWIoMVhDG
CMYpTHECHj3stD8019STQVYzPaHhrFNs5YsC+b+64gSNVvs7g80+9MU2XZqE7DtFtDmrmIKBtgX+
pqoQ8kklWJihirYnitgQE+fbHBIaerDGgrUjiyH3zUYYAgmUPvEGbUcmX+xVTRce7LJhm97tRlK8
ixzjPH1kifw+QpY8+PBi+MvdSm7PKsPIe8ylxz7daHVhj+jM93I5kUfufZAhGX5YnZ63aMazMIco
b4b0bugdyKQDMIbwFGLzbp4FGn9+n1VLrX6StdQfqmEum9u5ZgRwmtBLsd8vzAR22vXzOySmQe/Q
UYwsYsUkWDJiheuxfVlpX8FMLNvgnzROy+UxtZf5EnM8kdfHbU4QT9FjHyD8j6SLWI+Cya5bsCx7
zbI4pfyGvmUeHCaK+d3SF264y12/U682l2J77xhhZ8SC1IomRrpABXQKr/uXL+wfOZj/oy/5T+7l
v/U5/290MF+QG/95+flpLvT22dfv7Y8/uZgvf+pfLmaL5WbmcECuA8hiIU69/+NiFr+FxP9hbLM9
FvFtoPv/18Xs+r8FpoBowDq0h/Phjy5m8RsoKw8iBy5R0Adg8/+BixkjG66yP+w9Q5NzLu5qGJ1g
SfnrfnEYO8XAZgAlSGS7W/5aXTQLEwIB6e5uyQam2ZksrYDI4hbhAJk4jRNrNvz7hlWjU7515k7l
rBO6FmjHEPnkKXeWbwrkzEmno3XXLCxkVASyXYcwi26yQJM6TEcrb1rsV/Txnnszhf2Ojt0+qSz0
SHebhum8FFtAyEEG7s4gyh2typqvhGOMhzH1gGn2Wu+JGd3eFh+yzDKJYDgRjbdeZZMjrqxyeWoZ
sN4s/OkDgyFK6PYi7mdD1r9ygC9kM+thbyv1UAsIW+HSIspwqwYxRVp2IEa13NXDJXSHaQdoNMZP
UU83fuhsh7KgoTN+KJXpRheuSAycgSVflwApxy0VaxF6PtRZ6+zR3aePuSbSvXfcz34osGNJgtwl
WdLIbWF59upmjWajhv7GtPkGmt90ZhzPEhssdv80T7bfEEAdsPtqOUwsl3rIX812Nb7DUmUrlEI3
Iq4Q8oVVrOdlIEo48q3FeNt6i/ShsfSPKP00M5jgwrfM0tW5L1b1NNC9MMKb6uM0VPXPJbOzY9VO
+4XaNB5y2kA8eu0plylW2bZ1DqzxtMeAXux57tnXHkkFvsmczb8actEJVKphOsqcJbPILmpxxUFq
xZQR26km3fnWKVjYizzGMqE0mR3K8pKJ7GBHizaD1Vt6pxx7mRqSUYif8Ci8q6kfSVxK5fawTa54
sFvccp5qiAcc2SkPOoNiMxyGq2kriFF0Ku9MhFn9P8Sd13LcyLamX+jkDnhzW75IFr2TbhCiJMIk
vM3E088HlmKmxZ6Qzpmbib1DapFFAkikWeY3u3xU5cGfqCDFvNQnKxcTeQB2SaZlWvsGr/k1RZ4M
NlPkbhpbmPRJDGhKTgO+kRyc2tDMean8vW4TtLXsRWK8qPddL/23yff5FHojDF1uQGDyX5AUa3YT
2iB4gETE8FnjXzjx5JzKLnLX4D2TpaBUbHxAlrgRQr0rgrk4JkXTH2r6ztDBQzAUo/Fsm3bw6HBC
76bQNMU6NKKEICuHYg3yCSeozHklek2wGxP0ENzYKi8jODoZDUusW5EfwwXO6TLzNcmTGTeScfwe
jw6Ue0RFmlUwkWh0tTKPQeeiLWKUKRhPnOz5w+23U0kiZM3Ex6vUd6N1qGt0+SxcZ4eKVtBK8y7H
lfYsc9srukIAYNRX3LqNdcex+FZaifs4ztNXMtUWp5/cvjbb8TLHR3sNsdPc28I1b0KnjbYd2l77
CctLmI+JQY2VIepHzzw1JGZkTwWWzoreLTyxjt555yYJwB2dD88NZzJ0eZgEOBINr4K8/8miSb2J
RmfadVWBYIKqDiXh18YSLS1kU75WABwASvnRC0t1uMqyIL8rEvUMhMQ/UPSwt561zEacMuwb5WT3
eQoMSPcqpc4n5W00YPPryB6IupwUaUNoOcM2rDIkVMuqkc+epQjGg2m46e3R/9moxLzUAYYJmAV1
Np7GfbrGFYsqKVy7/qpwDCW2E4y+kwXxDr+yeOoaovywvIb5l+EKSCEP06l2XwGvWEXD/EYHVJ+S
upp/kM/AlHIKT+/rmjBOOZ4if4DuTF8g/GlGudiE/L491bL+Aj7mdGnJ3iFs01DT5JMUjltv0imj
We6KoZguQNuO4U1aaXsm+RjkC2h/47qih5KtgW/Nd5UoT0HcwlsNYguEGJCClYWFOhZiOHRtc98p
H2n8OfXRMOJyD+Cgq+mP0ZsOCdfTQkBRjCd0FrDq6F22u5xmIyqwOIJtg1Q8YzDlXc6yyB6RTd0V
9D2uqOUsLa4K9iAgyZWskmyvPEpMVRR3tERDMHROMlzFo0HWVjvOHts1ZxPK8TtdSU6sISuONs2G
HSSexbuXGZQoV66xPQJrSNqwxoN3PqUgf7djij4Gepg7RFW/e7L9knfF0Q/HVz/Prx0jefDwjqEN
F2eY0peeR1Zomvirxqo+0KP9NuI4eRK6iq9cCkEradvtwUjxmqeMZi+Qhtgk/2WnzObuGlVI+1VE
ZryNc6e4wMcaW2IV1Y8SWQ3I0EVAZQLyaSOHHP+PER68M1dfrLx5DUd9LaeQDgEbVDu2P5CVaHe9
hcg2G+OW3WJCpMtX1zMSl1hPpOMxd7tLcn0qrg4wL0L3HfW8N8rN0Uvf1cmGpCuFuzvPHNthue6m
NNukQTiwmSWDc4wAr60E2Pj7OLLimxzXks0wyuAuz9OAdo28GrCVbAgvR6pwTMLisESmD/XoS1qz
1B1WQMIBl6RpdBzxT993KeCpgtz0RUdY8VF9m+HP62ZtdGm0BmZM/xPjcWeToZe5qn08+kz6eG+A
Y+ud6ZU04HAo9y9d3bk/qF9YN2FeGHdtndB0F9zqDY64NLS87sIKMn0x+XH0XI3KzWB1N/mtiqLv
5jTlF23EIebhkx7Ti3kQCO/uJzVDvEcTmmSshiEtU7xRezf5AgXdJU2tbfFFirg+lm6kyq1Ruke/
4XRhXw74w3X3TEwIGBUudejGeTdSGxqsW27Wd7Ga/W9UKm5H08PigbBqXjz/oCPzinF47H3Y29Os
h2dbGi9dxYpSAVC1FPt34NikC0Ai8l3V1vHWBKPyZEWiOsTN6CbrktDTRzXAaDZNSxCxqlHbXkQD
vNc6xTYvru0WCWSatZ4FPjJps/G+jTt1NDvZbBKBfIAukBIBrg8+yQqV+M495shzgPHjXBkD/zpu
IvMSkInYAX6m7+T0a8ttra0dF9HVnID8THJh06mEw6lWMixozOCgRzkv2YuuLg/VWJymIDNX0s9R
Yh0d6jJixPIcLixIOjk4Eg0omjWYHMpoO0WD85W+NvUdeB9qheCCBA/v+T9Kq1WHoAz1dRXVCMTF
wXxBlat9zNDe4QgxNcgcE842rdPmdqTx1B9y33M3isXuHpLMo2SagrYGFxfAHYkDk/atKII9iLAY
ifBAIKgDUyjFI1WsgD/Wz3ObNV/AIQXGFVb00c/cbgbzYYF9uSA7/HlXoSQXkYn5X9sUHAoKO6lj
7co4pYWJ99/e9bLgyYHv3triveo9+2EKo2ATUCymVmZDNXX7uvgW2nWPdXKeNXvp9uF169C2BH4X
PM/eLLIN3xUXuFDtSQVzIhLQWo7TtXuflGHXjHK+dzOmClUokBcTflMDxC0qzHS5U4JHkIoWsBdX
9bueF37jCu/FIZbc4WOIW3rsJ9uZttnPABQn0E3LPg6akxQJPnkwaJBteRPNQVELeCoVesVj8bVx
yOBxxJZrOpM/CCHkVRkSiRUAelUOCR7hhVKizpKmV447P8Sth0V4L8ZvWe9eQ2dsb7sc+jJxyl3r
NDswSNeQd39SsgI2Wt43RvizzOf7VCEfJK29qAz/MFWzdQWL7XEKpmOe+7cRimL4TJpHUFXdwpeQ
q64R7JyJd2xjLI6xaUWTEqI0XVxietrzuZPsLZ3PbyqLFjHySROihdQMdlHidffU30ysXtJqqo/Z
UBXirvJ7178TMv3uE8HeWejBPfqmQ40k6SE0lJaO79BdaBgIMLaVb+WbWdnFQ1QADZopJG8GgBoX
OIfH2wlD6htEIuj4e2E7EuamkXeJD7NAhKalxuTGYrqbjCHWuzA3xCbx2uw+HvgI1fWwNfUJtJ84
dGgBHQKKSDik5pyuFK2To0BM5NafK+q/KGnN104+pj8Np41JuRBQQTSmuk7Q+V3bfureOhY+zn6N
cEqpzNlgM7a9/VIcVana53lHWdrHIwB2OMW61YiX+tamvE+0VCcHVF4wEIxA6axKXrCbsv9w9trN
ZbaAIkzAaaeid4CEpK9e5TAQXanEsdQ0wq3C27fRoNb2gO8cGVZm3taawzWzgvt87kHSDa9lEa85
TIaHIp0XLaW5OHj0L3YBHHKQY/4FbO7pAlpQv5+wwb5LGusqd5pb+ljzFixG82KI1r5vcGleDRY4
6BLViJPXIBPhgHtc+1le7NvMj4+uJaJ9ZYTzVhOC39Cpsk70Iq1dU1B5ROEdHF3mN3dZwfSmMDQd
8Y4FcqfVaXTTO98dsX/vJ3GcKKGeIo2QjGGUYbb1El3IXZ+OxT1N6x9DVpmUBI1po000HVYaogER
9yDKK5dlN62iDiGZFCX7J9+aWLJxHN6bepIvA3Bna9uDZHK202R0j20Q0r33ihAeXMogXsWpwx8y
je/SyCoVrMOyBvMfzpvEZEcQs+mtoTWg8+WUr7HthNemcJhtI5ixKygGQYfruXhtqyDbUuDlbUW5
cUGDbL6Yx5mEFVV9GdQ0PcfWJ43M4lsKfiG+2GVx77pzv0taQGSNh1wN3Wn11o7mjPSGYNppo25+
1HVRvbi9CyuiV+xDK8QpVk6VVsl6ciP7WTWBuacULx/GRhubCVm4XT+3+VH5szyBx3xkMhD8DL02
Lma6aMWWbnmxrpRoqJ5F6RaEU8X5nPF+k6YbVuQfdPAKKEEiUuoG34XgoY3BgJGldsFrwcS47KYA
Fi0BxgksAYjPVuvHYHbRAh6UeItmrdcdhsTvZu8Fr7R3s6M0IBH8V+UWzdzjgrBKXRNjYjA1a1AE
9sENJ3MBW30zg2y6/K/Bh95AocNdwb0eD0A20BfCjve6zrzrLB2iNVz2mGghvSPtzK5p9ev/hwLd
Y1Xw/8+Sg79V5/57Nbz9z2qR/us+/6r/n+U72FolwoP/LMIhAv5n+YHt0Fb1b+oDv37kXLnzPKQE
fCdcaJIGtRYTBuhZf0BYzn8WjQFKdw4q7yh1wdX8JUDgm/8xfRwSQop+uBX6AQoIvxQLbec/mKEg
b8gPMCsc639UuuO3/la6cx0HXSwOGBfzTNOAL77wkP/BnM8XQ5EqN/1Nb1Z+a16r1qjj+oatqq00
YM9hMMwd3S0onWsD9r+hN04WAcMnYqS6zDLiQAztox9DbbyHWgecihTA9PiHJgZ47p0pm58rPeXZ
O9I66fzsVrKt7dWvn6+yyh/vza5FN0OPUz7Bf0uBHXxL09FsQDl6Ld9PAUbyW/LO0JcdwTrfaEeD
X+y2sJ4uNSwQ+c1HKmaqLvvONtXlnJcVeDtVospxHUG54pLnf/iFhyED/dp5uY0MbIu+RJlPd+l+
qIFqN/TdPh5jqDyZvUcNS+kyL6eaT09ScKHCHGZ9IH7zxnc9T0WEMpYGkHNEWs/tdrEV4etNv0nj
ML3qLV0o6lR45kRy3SMbOd7TiuShjMBdYEPz4DEq7diFatzzcJ5zMCuRy286Rf7ufcC23bueOyG5
aSBq7ngfDQDSrnMVjciR5k1a8Y4aMdTZe1ZAiAdcEFR8rLMSBp36QIfAlOFC6ioBwCE0b62zzE1U
tTk/WziAYXwX9cCfrhfzBDPZNCgZuCu8YSeH8XBPE5k3QP+wkt/cpCuzdyfMJHNExwSgu7IEN1ht
ajEkM6FIHS1jOwkKVJzSaVHTa/cp9HGClCjhcQcgDRTfa6x6Cn7MJLkRjbcoY8DPs2RwyPeZC+eH
hOjfD+GWmltWW0egsSK/iY2eF6M9aYSPVT/k9R6YLncHg8/pdrnjlfz30kRmHoeorb1bnrm8EFcC
u+b1RMgsRaDfQjVsYOiFtI6ArzqM1dx78WL8Dp2IOz3/PrMpxg7aCciSBB6iTVZ5/esDYHSXZ3f9
MMdGWwphQEqpz7OU6HFiWdHvqvjI+Y1myqhJcOrJBi2xahFszt4X5C+LpcgSHtoubG7XH2tZCPim
oCSfmxyh91ORQyAYdzXSDf/7xbQxEvP2RWY3uagI8ryYNRChY8h7qKD58lf5sfroJqV2ufbQocrM
59hpjOFHMdCYuq4lYpXvE+pWXPz8aOeXbhiRYCDscW6861/DJ8wB2goW9E6b/IAnxkT2A2qt1/QI
W47iDkk7d0Qna0Sb2tzNHSqn/Zonj7kT5Manpt4BzMwM9RdhgU+OGUCrod9QtoOhxCLyUTb4fS/L
YLtMMLcBUdVT5L4yUlO0w+Out27U7NKWpMaZJOqJmTzqJWeUgXcBGaDmOwIUNdtQG7bWDUlny/fP
X6LrjJH2X9QdfldNPt8pMiA2TgiE9xBPf79T2JQyKhr67Od7RElQtFszhY9IE5eOfLttctt2DhWm
NYzaP7pL/xehlt9FCbg4F0QNhuYepxLclk9bPlkXhSQKpuuSphFx6DShibTq4L7BzsOFRz2BanHk
X/RIPh80XDXA4IweDI2iAMWO3x8Z8wfs6ezKwO86m2kQ/3ojQdNohl91WvPFPz+o+a8n/fD9hIlG
URa96M+yMDDgAqhvRFRGSpP7IfemtLH2Zmyy4EIr8qNLb+mlQ4OhlFC+2ABX6CJXYDx0cZWaqshv
47oP2EnNFKP4tsuYI37cLLfaTsKLDejYcJf/pn/+yUWAoXLBa9NMgxZmoA/02T54Tj0J/HsRUBul
cF8l7MDocqFsRpdBDWn8xh/oE7ZrLAhruQuqCKEZREdBXh4Rd6nLR9cr54q0B2Ch+xctFCKMf3b7
ltlj2CZuJUtiaiG582nyjsC6Jy8rQanNTc7sLGTcpygMDMoBLhXLkvtzMoOhcieQB+iXoUAjHsC8
BM7RFOhgHQoPSY6nmbNuvIc/wokXJrXRXYvB40HrWukOZM28zJPQrlil8AKjfCu70p36fToDSSrB
YZWs7z9PmWXu/59O5sezoXC/tFgNxw+J236fpemYmHGSod2AUKWWL11sZumdwf4e/W1uEsJ9uhJm
4h9W6dRAsA75tB5yAfxF5tD/hzFgFHLAoI0JVSAVYoCdE1jNG41ORkn5KpyedD3hJbIOnI4sLpQw
Bu8albXq65+f/18rBgMDA1kJ1qhjGd7nFZN2zmBklLbXdm+W5lNN379/B32uomOdjnF98tFZ8P4i
WrIEwb+PxbIdQau36G572K59mlFuNaPD0GIvR6QT5NcWFdCZAg30352awE091IY3u3vpFHzdxk6r
u42NsjKQbtStZ9M90EG0zdLA0e8z+GdYDdLrKNeh2bYcgym9S/EQJRDnr6WbBtNrRbyZ/OUx/v0U
1Kmo31kMXAgNbFk3/wilpcy5/oz6d0LXa35sVVK17WYqRD0fwtFB9WIdjHEH3zSzJvfLCANyRnCk
x0h4++e3+OHf889pjGkCQ+mAWrc4Dd3PW7zh5zqi2pEjqYobNrLbTsscm9B6EA8ezD0WJeQ8toZs
Kjl59GAnHlgPg/kkrMJ3jrp2ZLL58119nlvLTXlnnS40of414+OKflblNzlSEKkHGjMa4S/BOI8S
yHGrpl3qE61lt+wlf74wGdinCYb4DhzZxZLFxHfhX+MxSL8pfNBZa6OpoIDcIBEE5mpB7MpKrCU0
EwjENXi4vjnQgJjCcGO1ZRZdtHa9kM9TVF0l0sNuSxBa+N1IL5O6SZ9R2ZYuVgdrKaxhvgXbSDSx
9mDpLi3hshnylQzw57ybUn+yH1ORWDRAbVNXtN7CRCK1ac2IS4Hh47Teu4auvcOEDIL1RP80yOp1
XxhGePR8SxVvA9rPEAIaK8amCQaGxv3AdqWf9hsBWxbUUmTOMu/QOEmAax4T5ThsGrH0lHEVNXSw
qdInxsIAMlTcB7TChEjYVRBoDIuLqpptGuJBnyGODt0Y6PAJsG8S7XyvKQG6GijfpI/t3AuKq3UV
uuGmMOjxhNusr6R/2fIBbMm8UjTjJVGabN45DAYT0eGBaJxaJsxcumOJF775VKLmkwzaxknhacT1
/L11tKCNwXEWgLGM2kysgozK70zvzhz6rzbs5fi1xgrSRpUTPsawxvDXm6ZVVozAeWE5yDH6Ucql
QgP/d+jdPYhoPMnQoeh4aSuQr52xr/uwqNI9TjuJ9wgtpaBwOavOCH5UCt0gBNP75ayFuj0I/6UT
NTL9Bcrw7mU05MaMUIlg8N/CyS+dL7Symszdk2vBbFmDzTLQdWiqjqRnhfzabFTgrGdPPTax6zID
YdE5QHM5LGtdrLSFeqi7yy3oAdk+QIijKNYGO8LftNIg8X5aA4QThBQfWCA8EHA1/X17YoDwIFAN
WXA0EFPUwiFvRQnYk6eOfpu3zwJrSRaaWnCs0o7yOM1z1/CafuP78Oku69lS8kXKuKjvwbbXIW4z
tPOWPrch7Ts8ctpigD4hWj/ZmXU0xGrTtqU9H/ChC6onWZGffy9S3BjhEQF/7rZun6myO8SdrfUR
PhDnfkgco54kkOgu2NDjnYrLMaPfvff9OecXiwHKso/MA7EbCOkZzvv7ZM2+WV/ATMRiwSvyqUTr
rzKI3FyrH9U9ElJp2e4yuBslEkM0CMi7KyMn51q5UEA9uAOgdYAILcsRsK/qTfOWXaHyQZ+nQ62p
PydW6VwOXqSH9w/Tln49OAjcnExMw72LTsfKPqo+jXW8B03s6+ii6RICH9rI5M9o4HnOsSjNYclD
AB12+9KlkY4iTKlivHsbB06Ku4lNBIYuXHqMCYvfSFFvXI8s8ei5tjPPBOWSVYuhQFd37NN1jJL3
1RiOSMev7MgziYuAhywxBGjDZQQrQDZEipESvfqKpj8jnAPQUJfdQF6G/i3bFG896wdnvO+DljGL
UngBvLo8T9zXge52Z+3TpCUCrnXQqK/hR0olFELQzrruM50Xm8oNew1jMI4UeiS1jVrfRQWMiyC0
BbXKBk+7WkU7MIodG3yOfRCofDoIjLbfdJLf5BU9uaRF4at56xrLSo2djf0eZ1XK3gjTGORlIhzU
9+qpzh/ZF1v/Ke2dBUoQjlbtZ4dcgcj3ln5x6L7mOmmy91mUywnIhoyKBZ61in8MXT2qr37ToP76
kyJMnt5ZdVnJXUwjbry3qbOyKGqIuskuJb4f25tzfBrPFYdUn8lOPLANd7a7WtrS9UYls+McRlGx
dBAYImgEXEFAG6cjjDUwzdjBJPRU/R5oROLFUFzNqmLmziLyvQuqD0wR4bRzdx2NIQlrROkPAO3i
11Fjctnz2kaorM5xShJYPJ7rcwtziGE8qlE+bMkXCSC0u3bRwVwsH8Ejv52TOQR30/TuHFk3bU30
baXgBQ+qKEX+A5lOJR5i/Iuz95gSDmu+mDQR92gNYNLh40Dqe0dB0vT2QTiVEsax8iPSDSiABiuG
Rhlj7VpAjcW6LBS5K/nYEsv2HzN0btlMHz2zr4MLwBtEG3M0ywz/P5rL9gV8FHYWQK88f0GhXb4E
NhicYQXafgkSTLtnaxI5CnTHmFxkvK/aXJaPSZIW/aXyDWDv8Pq7RpeU8noyDHxgljT6nBr1peb2
EWjiiTijyJ+6qSHKacuKBxo4yTK9rrXFZCzciegImgTXI4hc7qHQDuRVvIw6m1uxZ4dBRRKaiSJ4
3c5BU/Vt3qKuokxnGyBsH3IkbPhBYZkz22ZJZ0882DNffVcNnJtrmN1cN0V3UZ7i0eJxU1jnIDqq
fDY3g84pTyST5TL9cs3dtnjeobENka7NTqDxWFXtkH7kS1Bh3xzfG9lOSqcTTbW0UJLiR9FZZXFn
Zs4Cqlio3Pp4nmSOtkWNtBpis97emgynukZ8AanldT4WFjQCD1T7wSfQkafq43SQnETDV9ugGHxH
jsnSiGguiwdADvn4JbUaWz4AfQQaiN1JO4r7Ev4dQE45AQaluT+4MQufjMIYGZJyWZqdR43riiJj
Zd439liYz2nQaKTx2jZtE/A8ogluST3hs1ON1Zn54BhjI/e2nkDTSRo1WHOZmVlIoFquZOFGDOaB
CHIJaq04ZZBnuuzOAblr+oxtHOnp2h+spHlxGliwOwCCzJI0yfqUIrTfVwMm3hbQafjzrczg5KFD
r9rXuEVGis75uS7S6yLFDMRkegPmbsRDaIdKOdCn1dQgGOsEtQ0kqtOed1EjO4UEmlBiemp1EkYU
o5FneW0AOiQbK+7a4ZsEvFncJl6DJcbK0RVL3mJ7A20RpUtmT+4Aikp7FRd0E3sZumGaLXmyQeRT
lEYXXr7AbaqHYOGCIEG0AF2GaNcMkcbDQYiGtBv8urWsyx4rBCNkAx2ScJcQdNRyayZC+rduy3pD
hIldO9lk/DfDUMDlYjDryelhWoEx9v8iHPk5HCcMwaeYiJb/+ehUfs734C3WQY+kDKJqFGx/VZAT
m4LtuYL+5/j/X4lH6BNsBvimu6btWvanVJv6dJ1XsZMStylWn1JdxJigdc5UNsx5KVGgusEq/PNl
Pxf5ALehsGhx1aW7Q/3p94ALYtcsiCA5nOCckGb0wbS8WXiavCbQRKxlGqcRZ3Rqami/6z9f/nMp
w3d8qgTsT4v0sx98xIP/TEcznARCG5rkuRtz7hlQSYqoff/5Sp/H13cC8rlFZph6lRN+zjZTRe/L
JyBfCXRBeI4CggLrnqrJ8rwNXLTqS+/VtfXXgu+HcOs/El3PJ8ml0kW1DKFjbGU/vdpqGk0zVfW7
ZecEFmvqi+gWrtKmqwncEgV6T+wGtBWRoXBCMdvJCcCzhuoLKMhz+01uG0XfnbrSBB9nZ7YIXhCn
AC26hjkDtvCys1FQ6IHT5H2o94EDjW+88Cckhp8dpS2MP1B8gyqxnthv1Z1nwH+5k+R9xFSiJ1zC
GkC1mYN0MK1dZ9xEvi1O+eyOfrQLy2gp70o0GRSijKVZOeEO+T4T2aSEsuYcP/lgvqxuNcoU4RFE
x0Lw33tjcODekjYlI9IBmxhWax+eUCHVrbtpUfnh4UFUUG6lYy0HMrwwggA+7dKazc+Hvju3kPsx
OJORXpO64Xi/NaBfif4m8RIGc134SaG/+VhBmQ8B3++m7XlptrRYoJCImQTf/yqk4bsvyLMkkFyN
ImDnvQxGTwnQWWyxEb4cjkrgbdHwGsb3rKfP4SI7h35MhWKoKuEfVYlGBeFA77TzHnornXgkHbO3
3dSVtGprC2uU4tBGd0WIrFYdhIu+1UwlC60sxRE4m1vhpkUo1s48uT2ypBYM5hQbGZ1wtXxq3ElD
kw6j8G6AJljBDfXKRruXMwPJFO2dIOWDXgP0MtuhVJH38pAN7ezAnZUuZ3yojdbL1yVayaXYWiou
u8fQsic4Y3HZ4GqPzQAFMiBScA1j8D8j8AiEtFIwl9lmqsHMUVPsDINkNnYGB48cjcyEtNYtiXG/
MMCT5FGVUMpeRdk4Ec8yegKfiwxxrsTYAt6JFs2Rwe/LZMfpgZLdmiPC9aC31bXM+x3g6kI32yAC
kUTzCjVcSgDU+DU7P/5yKTIxoeYAc/ii5oRC1SdfHtvGvIDJZMey6e9NNDBdmnoImbGSTW8B71y4
DeRse1UEvNB2XckiNN/Ysib1usiRNTTb4qAbnC0JWjnfjMSVrr5DLEj16lDpKZmjDVBJyyBWNUu3
MrxDYLVx+JVqwAiqIhhgYNcHZma3GImNE4JI6yqBn6Bxsp9tuzlAuMuy9tKq7H5Id3YBW2mm5kLx
ILvngOv5OTkhtCy3VHmwGUlB0Gs0qQjpvIuBHh+AzLAThRejM2b75XWT6MlEho65ynQ7v2TNhtqD
9crsRYQtJQ/5uugF9j8mOsUp8JOYYxLJBqwdAGZDfR2WNlcLzWRaAbiBhQmmEZF7uGIQ/qZjlYGh
fIsGZHSfoelVfMPpBjDcm4x2lCiAl+iJBuMYa7oBxxasK7/Jw5uleXMHSPf1l8lpzdq+d1NIhskK
A6uc7QczGUAw7YpdbWK+chBUCnobuoejcZ2UURB/oE8hpwG7Qhsfxz40JfjXTHDLuvArHwskcmvo
+8mGjIcJPkW0XSeY7HPBFVLIJ9xYRwDGniaXdAgwvs9vUl5S8gHTnJdfeL5XyMtLn9QbvAnQb4mY
xPTaNxFPgbLzskhnXhGfjtQY8JfrQslJkfgVS5hrD9X4ZCy2S7dmQWgvDy4t3fl5RLp5fk7LZFmg
EEqluqvceYxO6IqYqt6S6w5df6t8E1TRChLU0qhMoG0vD99jVVOtWtIidXcef2RlUGc4hHlIPAjS
KVzAhYDlZqCu599uBNHy3meHr4KFLgrRH9l/FkG+82MiELw8czRPgfGCUk986MsSet5mqpD2Pfl0
1N1pnWMdFLf7lMYvN27TzW9QoIR158KrHzGA3qgBmAF2vQS2TD2RlRaX8OeSD54jx3M8VJy3LWkH
lMHFaPCS/MBLW3ySunhZ4chxLG+kranO9RvUVBg1MgrEi1bnsU1Hm+cfc2vpt1OzXl6FZO9yeAcf
bX5K/DW74BAAKK6QF/CXn4VsOTNJfn2+d8Dw3XXtzLFGMY4edXN+GD/xmNa0cwRTibCx4VlkNOrl
RwvKSQbnXm4zydvz5tqFyNMdwwTr6btfG3OT5cti6Ot2+Sk7iZbxOD+8HMAQQnQ/X8sMNB19V7rL
9FAElPJ0fkLtLerckHRIn56xn1rG+ryKfJNqG2aHaJJwPdEuhwpybMvizO3KXR7345mqAl0dTZaP
dNUJr6mWU56jbzmlvDwsGD6UC7LilDcRetvYyVmT+JmUKB6NV0NqmzwgyvMWlzofjwnuUUsHvwsM
PJzieMjcEbhh7PVABp0ybp7MrDDhnRNKjIXeMI2T/J76mULiq6nRYut34NKR4FgRTEGBW1Wh1Q3W
SZQDZ//RNbo+f7Fl0BEVnGdFMWYUVkKfCPgig1tKBA/kjmRtgJ3Sj7uurJdeYO+h0YwRHXiz6stE
NXh6ohAQov/qWqAAvljo+xAW1zm8qncdjkH7o5jNMv4xRjUL1QxDQ2bHrurDaFp3PZP4q2Ekon3B
1qpg3pzLYLU0SWXYnUm7e2TMe4lrpl7qZ9ChbaTVYm80UG+qqJBxNfYKNMfuQcTneb0eFTWyg1Vl
A+mO1TRL4911xmVlj3m/bBoSr6t2q/J5adD/Kk52mnvtjllXU9YcFYl7hwnamBJyl3Cz3NdfjXzl
8qMIt5GDVXHdqvab0yJVVkEMZpcEsw4sj25mYy49AVzIuJUa9PhSl+mBR9RzS8Seh+NyV52T2fWr
q1MvepCeNfAljn/6dJNsh2XuE5PzDLUcUTIAiYnwKxmXjUmUWKtGjbwP9KLBFmxzoq1qe94up3Bg
lUO8IFl0fNla2cXMabY86mTG4RcVDr598EoYF3dRQGVGboOkBLHQzKOm8ncu+5CRLLCiyPWpX2Au
36f8ZVaTwUVz5izVNVJNPk7xY7m7xs+t9J0+s2HcAITvq/SKZrzP7oUdw3Ii1aY06HsYYD/5qbEp
R+vGTFKLyzuWx+vWSZEzZnZnoY/7LUdiXpirMSxoT5hWumAtwo/BH3wTXIbSsZ1878smj6lpFMIo
Lj1gavzqmEo5IzlLNFIPKkpmAMYzIp3Q7SplTgE+FTHwIXTeI6WjADmdXKPvlHUNZbdB28s+iFow
u0Ag+tD5IaESoTcdD3rRY23dzIB73rXEVU9a06NqQWeGsR1sQ+1naE59wNagVo4RxqxhjjyH0lXd
IBcQz21A5MPCZSJ8pPG4XjFBztWBCrtPRpWypPxKtL6ozjYeLNEeFV+T8S4H3rx/YRXlMlHbwtHp
dFk0VZ5gG233uIesLS/pSypGDY6POAXOUZvcR661nMnzLJAl2PfF4CF5ItG+osheFgP2fU2HTC/u
l7Uw4zg/iMQ27HGHxmvp+FuQWBD/AAFoDY7kWyXg4vMXiqM2xgdehPqRnW9TgmQgA2u7CcNFIgfc
VJJO3Q5Zn3AKv9MsknaGJO8Y1FXwPa9cH5+AVYpauI7endHvl0WTBcpQEj3LBo2EDp2Kzsy9oj0N
Mqzz5G22AzHYbwuqygOAJZAQXxJER7V4aYrVpEz2hHYFdz4xa+RfDdNRHfVeoLQ+xQkfTVpiRNin
aWjF/qaezGT6X9yd6W7cyJqmb6Ux/1kgg/sAM8Dkps2SLNvyoj+Et+K+BLcI8urniUx1Hys9LaOA
BgYzB6ijKjuVySRj+eL93gUiOeOsDhwjE5vnNb1bx8kO1Q+vhYEfXqWoPOPZodcWdZ3ztRlGRG5G
Q0DAA4agERtuFjJDcd8tsFsZ+tD56VAmJ/EVRCbHme8d8COuEqfqkB/z6hc9A6bXFFNXdtriuIpJ
QOMUrJnZjMEzqP5YZ91lTnp1cOMg3NHpjuPbmIx7p65xjKy3mAKOjouvful58xX6ZDevriJzeEbp
R5kZWvc2bobDeE2fqcSAKs8zjBb2qo/g8WHB5PN2F9Yy04jejoKjivC3EDJcm2hmCRM17TaSsKck
+Gmvglg8NIKYRawcicE6vSup6c1xJk+9eLnECFwuAWR+nSafutkvA+cjukMr/pR6oyhcqPt+OnIp
c8Bh8JY+XjjDpQn4QreTjSXWU9UKDp9fyoAgR7WNUeXQ1vDLwrKYxhaDlMACt51jEJZwkoFX3ap4
bp3inhIU1/stRnOtRwmD9WbkXmNbSo9400xNWqIVhoblmExG0LhvKf4HfYrOpmqXZhckASgs+X5s
LABqvsZn5UoG2LrH0PRrBsLFWIBvLpeFa4dZfNtOMk6j64mcjQKhDey6tXhTYLmp85siakFfEBmx
teAcM2GbjY7TjWZregNVasJyzaRI6CzB5cNa+Y1MLesU308rHtLLFmXMnAts42Zz8SXOPx3lAvS2
vtzTvMG2Y1+vvpnI/mIBIIOnJ4E84KOQhvLgDZlNXZr4q6lzWxUMaEg8gFgGUgH5Mf7krX4bYtO0
lm4SbmXkL/QudScnKhBp5cp6T++l5DlqzCtQycyNaqx4M8w4Ptv3BFDXALvkY8wjV9KUGPWNNI8c
G6vVxg7TCY0yz8839iFzNE0uy/Aw5zGGZEj+VzgWXhIQm3pdJ0DDKUksZCaPSBkjvMxEv8dUg2bj
ZTEj2e031SIS/U6DopaYjc8BNNWkr0X05E/opLwbYmbzqv6IKDrW77p8onPFFQe9M8z49OTJpLCc
ghmRu9vB78d1+Fgb/twXydKri69ypi9HiRrVKvMf5BQLhCFxEaJo3MCFMEtRyAkfiKO1dcsfDnEr
MdNPuykNxPtOuPWc7wONdZe1G62utuqrmqESTjcA+mNXNVs7pTtoXw9Wr1NAoypzUBbPoc1GS89S
xnNMTsCMJ/E+EvmKvRDWXE7RXJDlE1dyn0V+XBdYhiQ5Ps5o6+a1OQyzqm1AiqC1bbFTFSevGeTY
acbw4A/TQKJ5EK0RWbBO0+E2csB4p6xIB6Ytvjjo2OzajXcI11pkPFMX4ucGE1kS4X5IQHu87F3a
D8OUHgaspabwTrEOuvhozdmQiKsgbWquZUyQDNcIVf2OvxtLLE/eJBFei3gs+YNC8lti1z0FmyWb
qPsIB1WIJDdwWKj8trED1PDUiVLyy5hbmSHcYQzAoM2rsOONkQn6uL8NA6ekPVSYkRcWodL8GfHv
CdW8zUED+/ysN382tMK8XLjS5UecJnPzSF5rqyQpxSJyWJ6ypLbxfYA7a2+rwp8UJ1gcW5fqkCZy
5bckbFjed5hY259Mb4urwYPTHDJZzVougOxQeh4br8dJN0J92+HzunWn0dwCJ6XIESjpO2O5jQmn
+bvVammsSVpxvAJKtF1bl5TqQfCU4LvEl45dZT5an25jE80lYnHbU3zp01effAqMeg8vZBw8dOo8
crkp/NRR9a4nErnJduR6MXO3bU+AJjpCwDO6DrSzqzLZTpk5Hf37+dPHlu89Tl200XfUyOR3b+KJ
Hqa1ybLIfMH4eG3/8W1lxgufb/fYJua5s0QYZAID6JULSUeyehryqDyESAfZKTLuSD4uYcjgXEh4
z/sYqII3hsnNeQ1pPreDfn1Y3WkAL96hcly2ytalQ7tukTmVxYi7GdQPHy1m15v7i+guGbFEXgOX
xg/2hDFPDv4Ev/08B5qyonGFg7JdVtznYI3wN1w8KewPFWqmdL2kVDCHq1H0Ux9vYSC3Tr1dm9E8
3Oo0rGRLFYe9UTggJN+Ec2Uu7/mJWAij+K8lyBgaJOeaWwDd1wDStRbIfrYg/pnlbhHa5haBuHWu
V2x5ciWTDM0bFoGfZng4GSAeYvUIt0jXz8v6Nj9BmNiatYl9lYZUpSaQxofc+sbRAdpZkpS8BTw3
DsY2+KKn1LWpkAKZAhU4oMp8q1KFgthXG3uTvn0o8OPJ9CFSMlPtQTqSGmRxq3omf1pnuCRXjRfP
2a5fIDBq8hMawYHeSjkH3Ooj9jBFTMmZTFah2Eye8YywLRXxU0PXpm8TnfeCln5mD6SRqqmks9Ou
8WKh8UxVPzbbGRRrvlZQMPD5RS9lVmTVKKUPdDJn90kY+6RmA+IdhJyNYZGt74eaZG9MBgvIMfDf
yQwaP+bCTqer+YiGZ9EgOU/XGaEV2Q4v3b7+vnRZFb5JrBqLdgRdU7/gqGjnqR/s7AEu+9WSuwaG
kGowmFEkp44vK1rHzHSGFyAHsILijHWCaKpZGbiCxafiz7gpReBvEGuh9QQ/zNLpvlhZJxQoY+L4
BAhbpBHdryQsjZ+k22YBFAjZNVLfk0k3TevBqpXTv/OKKajlfhwCtaDV57A2Quw7oVFjRovf+Ty0
fo8MpBMzZ1T8voW9UtKIUqdzs1sLz2Cr7Qonrt1Q0MfjlcTEju/SRKGRYGTHG9V7HBcjfDcKSANE
a1MuR9u0x8TiJxo9FyPtDoWfETDD8Uj369KAI6IWxCt1JMejn7XaYyZOxtc+HOxg+KxyWm9UJRY1
+Kcuz1J3AJrQvmsdSg9K1EM4x5RIGzw4AFyvirp0ui9GaqgfJhoghPqskeeTDvb8ZWkUyGwiQ6fC
+PHQZxMds32HQskmBMHG3wdFWk3GII8Kd9IpOriC3iVtkdFXXfbQNC3GCYekCZblCWdeJZ44ePhj
/NCX8Ekf4s4y8Glat9zb50Ung9/GPB2I3+CvMtoSvLtZK7mTfUZKNEbUhLkAL6ZkJuXYGjuGuKQC
J6zcHXhJ2xHnV8L1AeITgpiBCzmgw673Vk7P+NYu1BF5a1zXoFVKGMzwGVSrLfSauHvS2bcewzEP
Jkwtc6b+rcpiVRZver4Y2ju78AjRonTJREAqfYZAl4F0RPvGTjNIE/IMGfTpQpj8LShy7SQoACO7
+4h3XY4p51jiLz9j6iAXzjLiSC44IWy0eBlFe+hlcp22KzulhtKnxRDgf3fECXFzpC7aVFW6ug+A
0hMoHrbLY5JvlqGMar2rCgxuMMXVYAKsPqB0QGcOdQzz0V8mCNj71atlWtFd7qYFe7bF8Qy+y3Ju
WRytCJ6vt1k9mF8PB2n6TFT7Bn6EtGNwUNzgzQjXp5vpen03hveD54yDdRdNlsEcZSodfq+wbFYq
jKnNVIBwaNC+qXXNztPj6sGbTJBj1+Gi4BfqYJ9hxInT6EBSR5PvLRwW1werEMK5Fsg3SM5IfFxM
LkgmKjgTwKIxVtHDoNTy5I0TuscSMRsuAB1qsvUJLS0NkitKfZmFVwHOuRrnXIgjgkPwEeUleZDC
eZsMHoEBm2zsAtmzeuusLHd0GMyXPU1WmRYhQP3USMXr2Vsa/fAMzevCNuu7vwDnvB9x4fE/TBZg
3LfsBATXuWNgXiJXVm4M56UopwLp8Y7X28xWEcHpObmIilARJyM06+aEui9TEwFPrp67JOsP1HyV
2URqvXTI4Ac7j5rPPtkMcch8xnb3Z2iVMwmJkY/4hBJ9LNFX3Ad5bShe0Pbh1oGptubZuPOSC+RP
Oohca9+MLgZiG+20ie/vMShuJbIfTGfx8kgEkdnGxmVJBxZJ6v0rawRJvaeIwO7gcXQhHMi9C/Ul
wTYhiS3GkesPIcO/LfqQz7RHSVHxrtJ9rbsvTlZMZnScxmZ5hKSeUeWmRucKtB22wnQ2jhjzM5h9
XC4FbjbjVSdnZv/p4eXucOy/HCdddbrLrQPli4DwgUAUQRMoJRdtm5xWmrgSDg9P0HEjHw8bKLaq
jduXaG927QlRx3CnnS6W2snD+H59Xh7y2rQUunEhhhW534z7+8GG+mkQaZwTVu/AdjyQLIBmjOnv
KbuLi+2YKAhib8ammvvskFEm4TM+Fej5k2tUOMHc7exurUt7C2+ZXMiNlepprHYuBMH6i+gX4NpD
Kjstm9sW62W//zp6ssWLlsoABTNApEeldlt7OT67lL11kI9PA8w+uoQqLv3Z33lub7Zf9GgerjZK
l2E9HqYxzcWE3f6o+a+0groJvFDVUY1zjZRgl4qWF0FJa0ukxQMnHd8F4Vi1F78jSRCHSxxwIA1/
SXATFd/6Sk7RhKtMgHqerW1Zx4942KjwrYaK3AdbqirTYzih+20szYYBrkQLAQYaFFTqWLPSdKeG
i0yVGUQJmwLGksfehzWtZrnBbt087iLEM41mzampAZJO8XE5ZlE5fwLy93DPWGq7SbxdF3vL0O+G
dTAVYFAoQBOw99QNf1DHpirdrZyA3HBXYiRGdmMb126abNYeGQgSeOlbQXnHqaqzooNyUK3ogy3w
xNd7Os5Cu1vaRhg8AVNj+N/cWAjxB+qFrPPALnuRF9WXijgcXh8k04id+ZT4ysKm7MgRsj2LxkVs
YU78Ma58c4do6ZcOuRu+hRnE1gkYmR902fb5k6570OE8nSV5nshQ3RwkRAMpFESGVaasTDs9eMQ4
ZunIW7BTDEJ/I7a1YREGTQGJ1I1vVt8694+georN+0c8Ypy23xYapJ3S9NTlQqFgznYKKEY/eF5v
Fi9iRrlOjVM0/+8sYfdhJolxWN6kXo+n9a3G7rN8sIJw4crxmGtaWmcYVTYxxKw+se8kRiGD/YZs
1MJB+ybj1RcXpcU63dCeqExYiI1XE1Af0Ddyy71kN5tqhmdHahfJH03Zk3+6NDLmUAmth9iWooMo
uyJC0sr5ZFlDoef3cesNa7pBy1LjYwZpkEzAUtO62cRtrFtoxwuxf0T7sY5CTVsKqBY/8q6ix7Gx
QkF84R4blsr57GB4whs1+Fr5uVnczdvCBHPH+tAENK/Dixk7Wxzlm3xauw6fYgXEjqQXduq4jftu
yr6MuNs75U7QS8iqS5RfKJa3pKAStbpPjmO7xg2F+0syu+m6loT3ABnywdGo2P56p/nZxvTPgkui
0xY8LPTapJm6xgzpuKBXtdl6+rk2z9Qx+jpWUMGZF3ZBl/OwgkibP6sbvzfPYh01cJGYZl09+jK2
0+XtqXn1PJ1SNZnmm9XT27YvKBPZBTZEC4fkDy4jrCZGCQEwplrQ2CJ3mxRX4UDixOa6YsRhA9l7
dBFFqqnVIewm5vKGDkK6htcOKcx6AUHzuXZKZpWvIUGePZX/B2wHi7x/X9nZQljaWhf2aNUb+gTm
anU7k/mwp+a23OGa2BqebOJMyk6wmpyc5FvQJUuaHfDndfxxY1XdknzTMEu6D06Wet2HiJq6dXh4
lfluZYZkjkMxCT/6oQO/4/afeoW6JwfNAp1Je+zYWwytaw/HkWMDd85609SFFz3REnxuo5/aAUMv
zcb+fOv8ZjZHjufdPlKrqReeCyAmoGnbPu9RDdgbjwZ1pLkev4hMx9amtc2ZB6affujRS/GZkC2C
Md91fUcg1HY2HWSQlxN74bkD7KcwndM36KTTKWFkLXUrDhYhBfQxDJvAuyrGJhS4Kmtqerm380TH
w0Xc2Jb1B2aW8Uj4RdGF/b5NJUnH0QlR27i+c8Z9Cwey1lo8FXcxJWdIZ8pisa/gykSm8aQaDx7w
uI6l75HsRXPW3gMaz/CNlRfSiwMZMRxe4GMc0fA/B047/AevhdYu3UHkTebHUa/qZxzlKzYkx3TB
otynQWyV2ixgqT8rGqIn2eGpHbjUFk09jnrIDLwcd0t6d62CzovUnD5SF7iT3OMIr4jfBSYLrscF
Q+kdpHnzTMdQUdD3Gj8DHEs7nNdpAyxQ2C+7wnUdTIF6pAa4e6p5yLH/t8W4dn8g3L2k9nF34U1y
2glEFEAsDM+1tGHphQQ4YGAoByXag73moB0I6+eBg9fr3L7/00d5kW0b7Qj0vuAsh76G3QPLTUR7
F9NAzl2lxiFIlNXH1z/mpXbu9I1+/ZgzHt+/PobGURqEMJQ8s6bR2yzjCEysi217R5NmDOrrHncB
C+ael2BTlWNu59y8fjHOSz9bczXc2iiGwOkaLei5ks+ZaIXQr1CUxcybx6WWZgxR+XGMUboxDWBc
5iR9VydhqNFaoRV4GistmQa8dsXXnx/PDU01dYZ48PpVvmRdImgGWBZGphlTnkCoPZMbemE/Z26I
QsFPamNrgN0YgpoICz6mQocD3HKDshvriNc/9jh1/0W5NJ+LZUkUIrTHMsQ92pb8KnOEL74Giz91
BwHTloVsiFFq/d2VA8VJhbc5qxnJXrTd1x70fMe2a6Y8Ocf8x6nB/foFmaHx4nrwKhN4mUZe5AsH
QuhLmq3X+ZNh9yYEqzorUjMwLSw65s6vy6+EYHAbVtdujBvF0QqkDGmRvnv9En4bMBGKqpA54vOP
jQ/B2fCVCAsCeDaG1uuZDjZGStp/QgePJfoOI3D6+RErlKwPp+Uj7FYf4cDpRALrQr0dBm28SwaO
EHTrT2311y/yJemah2bEteZO8bEMav9sScb9A8qdNRLo4KJDI6bsJLmvGakERPWyYPz8YZ06H6J8
pIcjLtJLh+fDv7x8NIjN+kwOEQEvkQLm+YAHQ1NfVkRotd1NagfKrNayoN3++lc9G6PMW9ArfK1R
FNuBB1x19sFwI5Zck2S56+OWdwf+grqBL2+uH09eC6c9IO1ILWWWapvhCnJaoMfBB6wTf5iqZ0YE
5noojoDFo9A4+njnsmpwmTLzMBXY0Tc0DPsTV8ZghOApEy6r7HInAk8Exoz1h026OMVKOuHIuKNY
R8V24FetOIdfRxyovtCAaOXthCSByecvincosgEpzuu3Uphh8a/pxaWHMMgDH6cKtLN2cP4Mk663
RiADbuXgTxhpkJ3IDLenBb5UTi+vJmR2hYO+xZHR6IE6H0mNh2xVH8kihYBnFHZ+he6u0aGh7YRE
IwTXiHkMCyZsPbOc5kfyjtPCkGO/F0jir1Oya3n1aVN+/Uv99jwcHojnOUFARR/a/rngfGnWsMfs
DsNrYZ8IOtBtbqdeoi8qWchhxWRGSEHwOhJZlGwDjmd0pq0qwoE69Ar4KYo2VXl7ssoQ6ZE9icLN
tKAiQcuMlAK7RFL3+pW7L2cxawzaFyeysV3wWO/AjF5OKbGC/UB+0MQ6lqbBMZQWrCbpcRR6jDTt
pG8IXiIsI5KY9Zb8DL49eTEpR+wphCb0cyiwHvhG38Y3ieSlXNqbvFb+fGfThtRvKiyBSJJsFuIw
PLhnDjHkG0kJkKDdoU9hPzw/sVokbIA4ahrusGiFZ3Jk4wE6NoSTZnW+lB0c9799y8GIeFvKSlrN
biHNmqedQWQtb8Ezo+z74LiZm+9d2nzB5yVEE/bp9Vt2JoY3twy6IfGWLHyCZpvx2fp1w4LXXKML
68jvrcFwMtjnx5KwBHpkcp0KTjgeRetDAiir4httWarB2AXvyi/Sfi54WVn3a/GHKvls2+DKqNHA
KagKBXs5zp8vr8xxG9djEVy39lEFmLUcrjgLOCVi2SZCYEcZiS9wvmyoJlCLIiD0nOKtxLivf4Rh
oCfi2NMyba6dJHXktMV10lTAr99AU+L9ugKwp2Kd4tkuphA+Uo+z+8cRKwH2wFAwwsB6+AzUMJY2
8BDW9qhM29npvsZ0ijM0e43y5J9sA35/fuzpHG6FQOIRRlF0NuRpPgqeQI7F4NqOLJ7kthvfgHVo
qjF/v7CCYZRzFB4GhofFqTRxE9bLYsoMF7LHvFXc16I2y9Lrd+a3S3MBEu2IgRWCCsTQkl4+wB6/
GDcrc2+3NgU7DFgv1Di0ZBULCPHPrJcurAyuZcEc1f68+NCa6kOm8OtHOZsOQwmBPKmKH3+4rvNF
G+cShxLW81zqNYdy9uV1ibFtkVdN+hp9yUoXmkA5NK3QWAxhpt+WHnYE643fEgV8B7KCSfAtjhGm
wxad2tsOmCOdgtcvy3zqLwMJEVDsBRg9I4tCscO/vbwqZnuU42NM6RHAvfhSxR7eOptnMmfuMAau
2wA5+J8qZXE2ggUyLLMC+GHgUor8ViKqCBZwRdcTNMqGVL4SD2g6F2A10FskgMlAy3BUo1OgnCUS
Ew5EQ5d12JTIpYt77KJowG6gUzp4FbiczeMEm6zB9ETQ9gBIV9Ogp5+NmuEyrg0j+aKssRqAGNWz
CvOlh/azQMHofyedEtrkCA16foMB5by4G6/HEIE+Qkz3fQ/ywtL4z+67Y7u0B9nrKD9s5tLZKMWs
JOZT5x8nrfw4LwzS5+rreY7AIGf1ff1Tz1c3AcgjWHlDrJdQhf1212lZq7UFXcJQKdes+hI3cf04
MArMHplKs1KxO5kKbKAzBf06d0xxZKX04tb7vkTU62yivrF5YUakhn5E0J6BFbx+oWfOCBwfWIB9
k67CiZp6MTxbhstg1M4Qz8b/9thqLLqiHb6gW2sYHiTNGT6REAMJbJsiqZDRL4SUNH97SN8Ho5AO
GVNRHumkBu8P6OFscymD/HvnJIbfvtp9xxsF7AGRS0+GY0h0Yy3oOgyTxhcFYHVFJO66szWsgnuw
asOpx4nAVFotkTwMVnq6or5Bx4mAEYMAsrq2WBwvE1HUOey5nc/+2yR/WN/O540DixCEwRchx4bf
dZpyWYkUc9DMgNDO3qdMFVa+myXqpZpw0dE81AnZ2PR9WLCm9f+w75yVOuzXbhywX8c8EjbK830H
PQtRaEissMRGpBeh/zp6hE35MJqD1BG/eX0knC9Q6AdZHjwIDObkQHn4coECxMG/YCnpfWPFzSBt
vdIUp20uzSA9cZiF0Bx0X/9c12yhv66MApMeajkcOjxSdLxzrSaeLVPC9kv/I3VJpmsg8kLPO7W/
vJIa6wHiJ+uJta6sNpNjK8aOVbkDPyhZaDlc9LSsWYJgzxhyIYbVlb/LOsfVJeBX1kIL6RttMo3b
eoS8tNeKonx/Oo7iJ7Emb0NY7hrEbKlhAUULgfLvIG83mdopeDkApHB5R/m+LW0cxjZTzpO378hw
INUByYcVOcNbZc8sJYd2XApRXb9+k8wq9fIexRGHSJujfmhWlLOHI/0KW/oiGjfxUsQYZllUK59P
JJjXP+h81LNwcXaM6Zr68IFc+6zeSSRxJ+QgTJuT0n4VUIreQb3nsZ+KxYxsMpYkzjIs7q9/9nlF
Ifgf8CXHRBrjoRee79yTchcZ4kxHH7U0E96dTUuAJhBP/7SzcBZBt+xgXj/9TI7j4dRUS3yb17hN
b7pIr1/Vb7cevBFLsIACzAi2zyGWempGPAkglWLEkiYwM0RGo2kfILCCz/j6Z52f3U1YKFUvVYJv
amNYpC8n4Th2RUcO0biNjgsrXqOyve+GAR1PM1OC3gbHrrBwB6gcaRiYRbohZi24GMFb6j9hgedr
AquBAMCOUCBQvvy2CrVRCi3NcXHlCela3EXMYvVBkv/Cx5aRbRjiLpJhzKBps1d298aFOMOGgeEN
A2axXaS72xAnFWQALLOztes6GnPFBew9Q31QIvXhGJbHr/ZPbyXgcARWRyEY+i4+vy9vZZcTeu6o
hdxhwkaCC3rRKtdY2xkyUpzFstzba2m+QZJyWL4YrEj6f9N+6mp3F2tjSPqPL4i6lE3WYAlC/IZZ
QlJFh6Wxhugtk8BZO/CPr2SvDcViDYKVHRR/OWkBppcU3D39z7Th+jherCyINVYm3PbXL8pUnb+u
K2z8CJ2p/FwX7zY6Fy9vUpnbCu/BRG4XgFamTmaIMN8mj3MwPRscVsxKvGjGV5rVzDx0poYD+/pF
/DbKDIjJSZBJbzae8xIE2UZEdG9Qb0/0uTDo+aRaA8PKf2duTkYS+v71jz0uJy++PAcqwBkEAnw+
g+CsJB/aUIfK8TDp0VgD9YgGUo1uzYYcnH5yM6zgrmF006V3j8SLiSB12KNuUTBcmtyH/5LhIA37
CDdMvuI+Ciwb0benjN6pm+11+hmnGXwIlMSGDzLhrdjeP0vl8oBxeBqNUwGxh0RIDGj40RdI9UJk
Xujm9e1ppr/+xV/2G0KB8ykzlWWeYBZu7nl/Ch8lnzBI0karzJitcNY3+/0zC82q0Jb+jBULImlh
bTUO6OFTQD5kmkcJ5PFa/muCD/9v+qGzrPfLu58pade/eqIzdv/zMMP/VX372uRfz15/MkMXzl82
JhGODS/QwOUOO+/JDN2J/zLVjzmJ4CThOgEr1bMXuif+ogblACeQ2tqxaxzMh3Yas//x39z4r8Cj
aObg7QKLRfzVP4gx/K3cpJlG7WW2OOB19uGX64CcZC6bMQF+LLL5oWzGSsIpLqx9W3X6T5gKW8jZ
soP/LtMOm1F6aly/OFubJZbbXmpqzbFvvc+syPk3O5QZ/GpEnyhRPeQ+Kmry3gSuqG/gBhgdVamY
75ZiCdzLuqkSZD2wTu41ne9qn2bDFO9iXMAfMBgInF02BqQEJm5c3wzeWOPX2nTqap7sBiuC2Mez
QEM9BSlMW0y+lwRq8RxAOdqmuHhg7CSK+qOf9XUHT61wHzjLtm9jVc9ciyQLkIyIcN4ijcTUwkLj
+7lPOjJYTArFxvenON4ikiQCNck7QsI5w4kYzmMinmISrlltlzD7CF4dOFvbqeIKc3bWO34T+2xY
+KNLwGsQWuE2Krv5DjOe9tPACesGrRopJk3YF4h7Fm8mJq7ppg1aUzIQ7NkT1saiu/12nkNBzBG9
2/knAhFJhqqzjk8proX3GVwj97Do3v8cDZO1bOa+EsEGahhnN4uezUdbkb5zaWEbjzwc4/WHEMY0
h54F28Nt1FnyC6e55FMe64osaj+qQgJ07QEiq73KZQvjWz2BWQ0OVCAn+iSWWbs0EMf6W10j/ju0
3jLmm0kOxDMNdmRcBdLYeVBWWruX3ugP/i5EyvFQKJf8IKmmekS2QK42/Wdvti+Mlee0bZCF3TBq
O5tj8hJ/iHDww6+ujnykx00HNTuwwuCJwFlPAHAI7yu0awvLeKjO6T4owYIOTb/It4sa529FryZv
Q0j7iFwon7S/rb1hlhuPs9mjZ0N23parjg6zJPrkAto4nMUW0uXj2KmGZ94QW7kJvGC+nxNjrDfM
dS+3SUbQIbVjCGGmdfSFO3r9z7yzW7zoxag45qqwehMZqd1WQDH+kaLLovVRLfaHJhVDvrOzvidR
pZsH+9Kxe2JkiK6ePnuKLu0Gg3NRbNwxH8W+KkP1lGZaS6wGAncwOemwcNDF5YYMtAif4HsVI/lZ
Bq+6Qo4GzZlhYn2LiiBESAZ9iDTMIEx8sG5j825nSTHuymhBjagx5ms3U2bJ9xDqWBxcKHjNgROW
V+1FidvFNgmblO6nVPpbpGIPQbcsR1BbH2OpPTYFEtW5lQ9iY3cLnLHJKQcSXuJA/Y0uDU24iipm
M5fxwXexlboM8mwI9+zcnrtpLZjzW2Uv2JyEdTU6BxGr6cMw9ngJsHT17Z7+vbEhgIazKRFz39WI
/bJ9Rqvxx+rO2Fw5MGYCOm5knO57XEO/dvStct40bUOUS6p6UsuIN6OY8O/fJXkepnuPguyncv16
vC26JcSRFwPq9gIKYO5fx9aafsgq1Sk8UVDRHEjvGb8THAk5fZpr273FuK4k6xvnBwV/LJvgWmJb
geVVUAVPa2DR/3ILFMwjrLGPIQ4pHzrQtncp3qhIDftqfos/o+/sVxkJufPx7qh3/4Xb73f937+3
HeZ8aTb+z//Xcocp5l7ZqJsfSLdebNS8/jlv+C+CPABqYxvcDkKaOaU+b9R/UbezTWJpxE7tRiaj
+JeNmiMbezuIH0a/grd73qjZw/G6t80bsdNBnf9HG3VsduJfi1a6u6EZ8zARKNtphL3cqQUMBxaR
EhJG0tpYuBThW0+3GliZ7NLVhj44sF1cJWMYPc5hNV4mk7QeE9m9oXBPL+LK2mNWCUOxRf6wzPch
5erGgyD+UfdsKDlNkH3KgCPLkTxDCIXfa7t/WtNq3uFF8JAwQi9CAJq9nuKMs1VL0nYAU9+G8QhB
1eufeid/kjr60qkVSLl1bxadPNJ7cg/NuGQXiexvnKgmgF43jx3F5t2qip907DCOXdE5px6GU6r+
JJd53oOCIh0X7XgBuY7YEg5N+4L0782I3vW7Z9nvuJT6di6brWpVv4+V5kCMbcemx9jwPl0jdCXO
gkUfE29bxjl7rwowoiL5gRSz8WbsHetAq7nZr0iPD6Pq033Xuj9aQCFCPqNiU/r1xRRl84ei6t65
afcjKa1P3pwI7nTu/42r2nWk8+xDUvbeJYvwJVHGqNHLWG67ujPBT1FzOpf/o6L5/+swov+k+Gbq
vDKpoQ1TfP8bSeL/dvmzX3+m7Zw3L+a4+f3nSU71jOu6y5SFpGcq6P+Y5P5fWMCHkERcYDZmLr/z
75Pc/0uAjgo6CuDkUGVYGf41ycHLBGFFnOtBS6Lon1Tjrnc+y+nT+AjyOA8YHgd+6i9nuSZlxK9n
r9h6c08gNOF9ibVJ6iq6dewVQXncdMOXEXlduVn9FE1a1K9TsEXTotvNqEdVHAobq6Ydnkvqazoq
53HIKOh3ybI2PjBo3xcwaQn33I+zT5aqjkbqfB/HruiqA8afdmLWsd6Rhz2v1MrJ0N/5WJYlu3hY
7L+pWhUA6hwkej/NcEI3ARnlHy1/wPaCoJJ0hapR4JWQYJl3HYrR9jFbELGhe+ef4JeXb/p4ijFA
ryL/vVJ4F20Sv4Tb3a66viKOcELa5XNqZkEQzqVD1m2BHD4mTQ2CbH+Li3W0XtRi6LFcU661maMq
2Kfh1N/kXhW/x4bHucWlodrBg+BtXXDMOzUlxV2OuhAPtAI7bJTuc41T9bTKC9q6Ys/Vl5+TNO1v
qhp38I0M2MG3eUm2GvT/JUczIam4kXUW8l1vqfHvIWvq5KaCsNfiu2/SS5GNxPnOVUjG9pJcI/dy
9QY7eVP2ZT5vTS9070i7irdJ0EM6Crs4f1KeHaI4HJFc0FLFgE+OisDUbK7SW6sYgicLlwD4GPjy
fQeCDr9bUDSX7dyUkrYIdfgu6fPwMk0KtJqEYWaYn1ZJ9hhaLobcaKl0uJvtsrxD4jDeDWKwER9H
UKC3YZYwyjLI1vMGXrp4E5RdQio1/I9N3uTio+gt+6oszDHGWarepFf4yEgjUpK2a9lQUjnoLx7n
qqAqZF50j0VYp9+aLFCVIZCE0UbW9foJezwnJam5q619uHjHj7ZtTnzw2ueNY9v+23XOa2cHARxR
WQNkog9sJ4KckmAS1WZtIRdi8BY4N8UCyR49ZE5ueVcUmYMlRza+n1ePS5PhRCAw9jJXSEra4qpb
5PStKmqMUIO1/JZre7zT6CdA1ObUeYOLtxAbPHeS92NM5wALgYGTCw6CDRoGiT5i5+R5/VnN/tLs
LWjmxKgGzQXIz/oWl9qgJwNYhU9DCgNti5M6JwWvoVuKlHDI3lvohlf6BUv0Pccm4FPEXs9hyJqt
r1zS8gAsmsyXUPKjCiXw7Fvbifismy4pO+fWVTMKKddKCHxvKxhsO51iU+HLkAzQEvLnB7yX6nlr
uWuPqyP8oeG6F9BethJbgnrHmaCQd+yJSDUWWko/CEZtS3A9a31blnHzKdeV+B6jlKZ960pnTx3O
bVvKhwHx6+fad9RnTJ/Kd67ChfWCMwiZiIPOOnXREmKMwvx/s3dmy3EjV7d+lT98jw4kZlz4BkMN
ZIkUSXGQbhAiJWEeE/PTnw/q/m2xJIunz92JcDjc4XC3uqowZO7ce61vici5jUbGZ15kC0ngLTgN
KAliscqdXjgocrMKCQAPWzHduCkpBfDSS923GTN3+tA8cuhYXyj0c5tpWtrlfE+1sb0W/OMHZk5t
6vUkt130siFh3mkr4wucGeOj6DlRBDLtOGppDjGHPnHOcZi2da37EEeTIqzj3L2RUtfgTDVwY/wu
quCUgFnS271LjpNXpEZ0q7KEcVdIZ2YmHmVDiLkksmE5LD0kpblvlxNvq8l7bTfz11WZihsiG0EY
mqrSW4GSVNYJ9uzMa6a1aP2zNZ9e2CUQ/Jh12yw+GRXNpeKuuEx4BThxaFZWJCEjo/kRd2O1edOA
SXs9II4V296c1qdsw0L67qxzDlXmjEZARupceYUuv3ohHy/jMk7TcBO5cCP8zqzNW81u1a8Svh9u
qnVlmI+1jb1g7Ve6qJxrVxNAr9vlF7ZDOC9YmQh2S0JwJBxgdRWa5zD4RbgB0JoVPbbIRrXnbqIg
7KBLJ3GsPaAnw/ORMLcxDpUeO3fktHUuIXVNYe4UdNRXPFil61tdnzU3LYmsWWBDPKeTHcfi24Kz
k0TuuDSzO1KYCiKkl1VR7i1X4R9P2K5cH7pwL0Jbs3vnEox53ARTI1yUAWzZn8gc4FwrkG8MhCDb
ACDA4WtX9GvX2xpygQhcAh0YV9skZw5VVTxag1EPh7qO7MvIEEVPyKocXnoYP9cjd6+9NCs7hurk
Au0aqjHsFF4n9HhYIYNoSJI3Ama2XfvH2p3xKkJdjgeqSyuQgcfrXd2oJpN1HJgikB75vsQvdWTX
tgPF7uNQyypcpqNbXS7ZaP/ZYv9bFeP/XTbl/2/nvK23+J8Pet5QxJ+71y3Z7U/81ZN1/rDQhDDn
/FMEQdX211FP0/7QTZugJ45aiFY5vv27CjT+0NAXIV8zaOZSy/Cv+98qUPxBr3NjntC1orVJ1s/f
6cluh8ZXzwvVJxL8rUdPXhliEurNH8V7CJVgeOLL8FGWo8TRc41mkmng3epqIiHaZB59wtRsJ2BW
YX0lg6dGbUgcMMBdVWaPltNaIhwh2BGEnUbSX4whq4J03fzYGd6MJ0Hume4TaIxvT+SjJtFv9iuQ
XLgPNYyluYMIhSzydoW+S4M1BY4URE5D2wlxhHMzKKaNG40BEZwgQjMHvFdFTA/QjcWXFjsDu5w5
P2TJEp36aOVjCVeAldU1ja0ebZPwIi+Pvm6uVGb5cUM9lLfJrpuqRyqznWqb15peXidm/6QQWztP
zjvFTE55NntuKYNpzKHNomRt4dISUM2hLEya+UCctqdJceCfSwN4+2NYzKZ6bB3qUoVpIehMxELP
pvaARtoE4pBo7zKnCyokxnR/QoazB6k2n9vevooIqK+c7BKMxj2kwpvFYRSiAK9Db08Ehw3qOG6o
HLfMcvTlTBnBu7SYU+s2bGMbLhA0Y6orfeGPUJFHCcwslk170J/A8e6WqjxitK7mXdn2pA3C5nHW
A/Hni8fg9JPWzu7HIk1HqGzA3TgEzbMZ1LXR+pbixI+KPsVPoq058iZ6oXydtMWAPAf27t3YlVSv
BvuHhxFBdJ6ud2vvQa/DO8Kck33WpSq8T7uuu8ocBS1rGuvGaQFSse+rxr4scr2A/5ANF1M+AgsF
1Jbe9uAc79OGQJUgZxcCIyZbuPREZTS7TkxdQhJCEqdsN3pKLwvqMm0vkV7Cuxz2wGRkmNt9eaNa
w7JTF13dTYsi6ZHPd9PYFk6A5X36pqYuhYo1RoccDGPhFYhEQ6xB1bdNAXzJkz8f+lhN/dyM3MDB
c3bs7VoeWlmMW9hw8rL0FUFBCpuwN2plfh3Tjw/jqHmJDc4WUCOHb7R/Nc/F5L6TURlJj7Hs4lzY
tFPoc881lR5ElJSwNapj6vU6qr/0s9U/JVPfPGqdPVQIoVEZsifp7o1O/pHweiQKCt9cdF86V+8e
5tUtHtWmJ/E7Gk3z/YyESHLwYD8DnCAfIb2az0vFR3u04pY0qMhcIps9UxOPBiplCYGv5nUUEe7h
NygfXnTqRp6xRHPvF7cchV+WoEnBXibyGe0YtuVkiac0BBap1WHSxm5KKjxzHT9t3OmEjjWbwnlW
868Ilifpa83cneREFKzP+IWfPqoL6TxFo43JqS6M8isNqemFWB41uRKkjHbPeQY4w08mWe1blYhb
7ii4oH3iGEW7szsyjA52i4aamQHgq4D/Rt3lLBf9iYeH38jqpHmQSQj5WIBYm9TveTUH9jSW9anA
lZaSEF1Z8ojmNefMW5Um58k1FzfF0EEkj/JUYjbnBTC8xJYT7a8+X5SDjnyOkj4jY4spQU+UPcjn
BD1776oRMbIwaYKyUxUjJCsniaA5pFEfaBkBKKS3rBoeLzEK16/QsXEZpd7hLAOXK4MyYYxOwvsU
J1ex4LUOuFSt7U1UmMxieOwuDNGoHwEQqEXIPC9Vw8ZwqTIZvA8gcXPb6fYwTeZpN0xWDBooGnRr
V5Ky14SJoTZNOGE2nx+TRE7XKaWECDFNLHPACmvVoWt0qn5w1nSoAzH1c3s5V477wlinG/kuwHq2
MZau+XMP7g/OliCriUQqo/YNHq/21LoSwHMD2Ej4blFlya6eXfsJU7C7HhK0mGmAjCra4IfFKI6a
Wq0U+FHS5h7cJrPxTGzZ5YW+rLp7waC7mk4lfbOCY/rAcWiQzvAe37NOnMciVR8gN0UN+bxxfbCm
CQrQLGx6bV1L6lHoiAi2uTbqkdjrvLec4FK1gHaexJMIUOaZzWnu+/Tr2lodrNdcNsu1bREFeYLY
LBK6dU12VEceY1+AXmFiFDeOEeoj4XQ7RvOu4WUdDb4jutPqs0svnQywiVaG5hbDRQnnDG6yqmew
+eJmFLtllEVFEFY/XjZNzZE4Yuukw6f2iEZA97TmkcP9UPhKvtLWKC1Anl6v5MYnotKMOMziUS0C
ldhKNyiquaSxP1qXw9wotTcpuXWapFlkRO0m0eCxqRs8AGKAsbHimgIMqwHk9fSB8tc3WVul77Lv
8P8QhtsArLL7eac7k2ZzuOmcJjDoXJA26+ry0zLYkLjdJpqmnUgzG+1QFuU2+SuZwGNNKh84UoYp
HB71pKbbEVkzoo4aeXgISrkmM6UdnweOGqnfDrDhWa0j84Qit/kq2xgk3oi/Co4rtt4hMOI2kEK7
a/H60I4lzSdQs0S9y03iBtCQFuVhKFBcBJ1eLKc1nqZHwyhjx9N68EM4oOsAB4/2DMRELb04mtIp
AGmZXoxwsS+LEalTaFXIsvdlXaYpoQOmcoP6c013Y1zHH037ITY3kWJpEOA7d4QaOqNBZNbY6Trx
IkUC+cOK3RcjslOiLQg8uF4WpQfnMkzaQ8a6HHkFJJMSCeEA7IALbN3ZjaG/6DX0Vx/vfz8E8Bmb
F6dyZBfSr671fRnBX/awA9BqYhqvHqEgyBWcVtk/LapC7l1KY9n13F5YDFUc/ZsZTfoXcpztLZ9u
hiHFHCkLe/xRQ1Av1mh4pAxOLH0o6zmqYyf+FjNLMjy9GbVl55pmTkt8RRSO86G3e6gILezgNa/t
W8IUZriysGJfZrn1YOxp4Pb1WHh6j+wvbpJuaexG6kbZ5QicJiQ50xm0i+JW71roNgRcRYzXGYe1
fmKvEU8TlmGEygt5Kr5WTnURyGpuGSSuwrgYGx3Ao1lhpvFbJ58A7ttO6rNBK3Mw6XV7k0Sp0nsw
n5NPvLPul1XCCg/M1YroCC4OR8ksTkaKEGsayRlARXdbqEZ1QxKN+IxaoOaFXCv2LSZkW4wBbIkl
XNkuL2h9UHsATBEEl5TNPHsRaBWe4RLwryeZqRkhUXMtbVG5as+okfPnnr8y/Yy2IXpRbvlThDKm
f3kg/nus+scmwvrPx6qQnfJM6LL9gX+dqlCRcmBBPI15BvDUv05V4g8orOhc+Nv4jIXx71OVSUPe
2Y5OdOQRJwmbjvhfpyrT/sNE+8Lf0uiHb4qtv3Oq+q77++EQjiMGa+72+ThDdMZ1Z5K3VWu0vksz
EVSDql3aq3yCESD3iljNU78u7kUqyurS1V137wgKYZ0KLfdsu2jRyK+2S1snGi6qKs7uf7iE7//8
Cv9DyN77OsU6/c9/nMngti+GVhERnolOEJfx2RezachkU4Hdqp2b9rLqhzLmEMN2CPgjortHh/D3
H7iNCl9fCZ0PFRanKNy7xFOfHS/VqUtx3moBzSAGeJ3TXXS60r+hezw7xG7OKQ0nJdUBgj1UpNuo
44coHugFLP9NR9CPPqinOVr13qMsUMED6No9fpH4Ph5a7X1DVsYbEv5zFwafzbTU4vzOxGb7pWe/
EMZzO6Lyi0NS7fJPKNyKCwkQ3jMME21LV+jVvuytaedaGfuBdKreW5NB25O4aF0VtrSuewYHH39/
2cX2qT9e9+1bsQXiKkVxj/qEMfKPV4TNJnb1KKb8nAHTmdyaQytqSXdKqRYW+zW5zWZqwHaQl6gO
oHItIjlYsOMfaZbzAAr3RhnKCIsjioDujafiLH+bsdb29SyEyC5vCg7msxvmrLaz0meMaDa7zq7P
XZ0t3ug+z3Q5D/aSi0ej3M6KVkoTQohsQ72YzHVhQ102Mu7fECGfvxZ8HRTIrBm8qyY+6rOrZa2U
WokkzQw+CC9ilpRD2HSJE9qNqjwlpru8EWX8q6eG3g+LEJYhepnn7wWd1CJLkzYNXSjlu3UebHC+
qGnuum4B21yxmSLMnb613AIvyWR/tdBiCWugghcKx/t7lYy4N+7KmS5/uyk8ytgkNZOVgWTj18/M
LKXZaoWVhpFt2Tddz9ytU7WReiyaDxUgCN/uSveNS3++QNAV4xyqmaxKvD8smK8/FCWMPrhRmoVY
/OM9+WjjHup8/cb1/sWnGNu6hwHFgZtibg/ADwtEhQ7GTfMoD2F+c0GtPrP8YtDL29+/dj9dQZQX
22SXxisSDrTGZx+TskzkWcbY31qKd7WWEAVkRQWt5AGq+Eqw4D4jI+f97z/VOhPbMiRGq731A2kX
AtQ4d270RuWarYpLkvQTJYJSbyrfEPYinqoXOl3wNlHBMZJkwjAp3UK9WdWl9LsVPpDvEN5BhC57
IyMyt+vvcqVNEtTzE9JAhlumL01GQF5nLM0tLlm7xZ+9zrdZBguHR0m/zqZM3LQmfoEQRKHKMG6J
5AlyouB0OJjMMZpSjd4lTlTP+4Efs5dqptVXXEYT4NiIsZnE4WbXKsyDvW4mn8KLXYnMBFx9/0Cz
zbpSoYZWuzHR6guek4xBiu3SV8iNRG/9PM3rCVGVXdxJHJCI9UQbM98DCzIeSWexqpt5rOJDw0TO
2etioY7N17H41JvmCnVcX4oH4LtphBZSUcZAMO5L8Z2hkWQyNtnPipaRNK6UjFCsoT3Kxo3uaJy2
DwWUXz+FAiyD39/TXz1JLEcodXk7UPNvO94PD2wBuE3D9MCZUyuVoE6LaE8D2QqtduDcRzrkVVI4
Vfj7D/1p09ieI1TASH/4dzn62TI44UMeUJ+YQal3VrgSDBGifWzQ7VXW311rWPvQ5/JJgv/Q7H79
+5BlEpKpE8db8lZcooxXd8Cccr/RG+OC53zZWRaYld//vl9cVAuBFJ431nrc4OcXNY7HiBgYKxBE
GLzLl/k6SuwiIBe4C1Sb+sTqu7fMj7+4pjAdDApBKkHhfpcp/3Aja0NPFBwu/NA0NYBbC+z7UCV3
On3bw+9/3k+7mGD1BoKxGd4xpHx36f7wUTIzSmK8UYNKi+YAu1Z3VKuUJp3qru8ISJjf+LytyH5d
ZAi0ZmQisYXDiDfMs+dl81TWA6G5JJv2FDjkQXxzmHU/p8mafhjyUnsyHLKq9mrdiZWmWLveqpE9
N3uVo7ztr41T7y26vjXtsU59TzevSQKjkstRVorTv/FK/eJObMYnfGeoXth7tz3ih8sTSbeZFEDb
ZIBU7mkYiH1tGxqSViPn/4ePoh7d9HgWq7J+9nSPI5qMtiJJQyRkyk2Okh4zRXH8glX5jZvwq3tg
05TmFIT7Gvv161+FOlc6GQo9CIxmdBpWWswrOz0MRpnCmMRyeMl0anzjU39xLTHyGLj4NnYJf3n9
qfTzgKorqx0Mdl6FsFeYEGty8Ugkf4vt8vNTzQkCABMW501M5ZwNNBMCPopFjlZQIaYKMvCkIdRe
+pxZoQYi74s3zNzbV39VOQudbggwLguzKP/77KGOEp34Pau0gtoizFYqS39y2WHfeEJ+9atwOzH4
21Z3UAKvL2BLUDOsCVToqbWA7xHpsNfLZLiCN1D7Vt46b3we/8qffxcrg8Xyx/1CPXb2TBa5i4YH
x3XQW6OiB1jGq96vhDG6O9HPEJeRUdKulkvSXMB7h8M4TL1Fz1+KZfQQ3RAEGOEsDyU+jyJA3lJ+
qNGGAh1R9Cj3p8JEhyxnyggYAMxU4mx8oGpvKy9amuIlxca0T1J9+ibp71/HUFi1HUIadu5CT6Zh
RzbHAG/FMeM4ZEKXXs0g7T/B/aVsUWyDMy8jLViRpiw+AlOaLYTzMXrnTO2Gr0ld4+QYm7hIyUXF
zxHVlF90OGu6WsmatZcc0tQXIMozahfarvdyGNr7nLv9LSfF4SrSZpekjHGNcoRuPaqhFKAKgTKt
TdsbgqdBVBaZF88mgSrRBVEsNCCzNFremwpxQD566yLayTxdchiISXcFgY8eaKYMNgObfC04/PWp
fakPObRxd47nrxqMOc77sVV+thos18hdG+0Dh4XxEb4FiM98S6U6DYXOLM1dlvk5GgnJ9CRdaITu
KI0MD0Rl/5iMhITv+pV8OW+utbLYkWZK51Aky5rv09k2KZ1mnYR3vhQLEgjG8mVdpHLb5G6G7qcl
esRD7s8lHLrFMnZREfP/UBKaL2UXJd8sbZz4XXkaD7suneJbcqGiBsjv1Fx3ltI8ULr1UCGjFGdE
SiSH48my1YhpKhUZ4/FXgNumcEZmHyfkyHVhUIKgrp/p/Vo6OSmnYmVcdhwsp78v6MHTfqVPzEiT
4PGLXqsIAchXx711deCk+3a2pksEgtgi4HQzfWlcV3JZU6QgwOCr6JI7OAuf6nMCigsAuAL2pDBI
5d7yD9qNSFc/i/ThanDqnvxWpbM/ZGqlkDENidN5NzllfVSIBv0Ce8fN91kNvHbtJ2uBpNhWx1Sv
KhRw6J1vRmvVPvBBauEjzaofINittzzXSPlAp45fW3DtA8lqM99WK9nkGHNEUKOR0xXh70uAn08C
FBDYtRyH7gE6kLPFMp1NUaAR14I2Uc19iyMkYAvW3g1EcoWUHaW3OWcCO5rgthTG8fef/vOplmJu
Q8ggGsdGTuH6elWrNNG2GlTMoMEYUaHaW9sA588aONAY/LI3m91gNDEFCtKlRnbutWvU9rXGDWe+
OkynRmAW+v2X+nmr4nXGG7lVKVRiP9mdFVSNSimsoEWMSFdG5O+x4WLpSNzi5vcf9VPfj1KWsmv7
8S4eelyQr3+/SyTKYNi9HtB+nI4gVQl6zerqhHLCuFysWX4GM1AFY0ZnXnSpEnIAIaTBwY7eWsRi
2MPCQuUY1e73X+znIgHbnfn9+IsWBe/d6++VEjUDxqyyAxUe9UkdJhf4uNUoO2Lzei/KrepB6cfp
jYfx5y6PwAanc+ZmzQKQcr7JrVmjpmYyMQ+NxviqSVnwaQM2x2rAm8WMaNitOnuLteWk45axj8U6
YNiJ8HV9UqB2P/3+KuAqP98DaRjjvIDNhzZROOfnc9HN8EdGrFmAuoYLAxOVucstjoWIAaOGqIIZ
ZvueoftwhRqG44jW8PiQSKrqFzHP8JdxoWfqM0Owj3OOitAviyTnpVoxIoZtR31JLGDeNUeOzKx1
lRvNFwwN3SHoREsAI/gJ8yEfVPWgWflEVIVoR9RtUnQHLSM9B2AuwY3ekAm20QjQUe9Pi2k9JrBn
LZ+ZuZB4dDQ94mUa0itkpQnZ1Rqh4B6QElX6tM2sl6aaWWR6qJrzUYd6zuzG7KZ7B0kPulCjx7De
GFN8FNyHJ73Ri95H4VFLYPyls/APp7J8aeMa31W5DKpzUSwzik0v3RgU6PpwatXGTk9t7drUG3lv
rdPa7wT+q+uBdVf3IfyIeGdki7oGKZktH6RNKwGFHVThw+Royhr0pvqurAlnfj+ypvTejGZSEEqs
Fg8tiS5+MmPs3CMYp+GVNFISqcMkHptWSswWsYFIGjDstahs6t78ktVAHvfsi0X5lYmN2n+Ae6zq
96ubmNoBBlvCIHDpMjVk1mkPF2zc8ojGsr2aZWOR82VnroGsKVrzYCnmGpTv1Lfdfkn6PN3Z5tiJ
Gy13hp2SGHobDJ2johRKnS71IXW2xCcWMrlOx9ZFqoL24QNhBaZD/4KBA3czttpgGQD98fUb0QYa
sCpt1+mqfElA2NywUccvNg9RyuwtNZ8perfZsYsd0qsNpXkyEfNv8ZMqAIpEQYVfZF2EphpySnQk
oTXtPUtOI726MqdTgNk189JcIkIg86b/IKW1Lf3zUuz7pXZkCDna/kAEgU2uQ1fMO0hoNZHQNgEt
niqjHIKSMg/qbq14TDexIpa3hDDC62xJHQjaJr4er4v6ZANh9/KBqkECTMkIgYMtnJK7uvL2iV1X
pOV9r9cQrZkdm5R3RBh9nWAXJ4cG2PaEZxYCno82o0CAM3RFt2+RJJ2ytcOtA5TM0U5utX2OjYLn
UJHFNXjkOWoLS7m09k2Ej5A4nWkcAh7CmZG+jNT7hOTdeEeHXHm2Jlj2ACxKaQfdCtPiAHUmeYrN
eToopeug6I3cWQ1sApif1mqxPg49qfZeP0SWQdoMwwTIOB1lIVgX/L6cWpXNXasuhD0t1fxpInqR
nsxczE/E12mtH7s8ad4mi9hv6AUqm9h5UmoF+dQgkUQHyFDbgWJVqveDJHbVT3moLubVyL6atlRu
YqmONOmLdHwWVtKpPg5O9WMOlP0DJio73apK5abs9Un3Uto0d7zqaEwwHRUf88yxnkbNHT6YZMR9
m0ZrfNfFDWpeBX3D7GE5Xe81t4mfi95GV0fO4FD6GfIZAgc6kmFwUJIFGS4V01m0FQIgDB04PLcc
rMmZd6wZ+U4ULShqJnsuXG8bNIWaQchHoEWFIJBwKMQ1SqEIJS5q6XJfUfZ/GsskZ04KEPECNwWZ
YYMZZ9pRUdqxCoe+gtSmMVB9kbMZT+GEr3O+tAvMuLuVkyUBS+30NJeVZaAQq5z7fIjNC9m2gol8
Mc4MlUkzfSeQV+uoDG1B7GqB3ZPBv9RIZ81Lu2UuA2aeQJgS/RhWLq06xgRopwhWbMR9+VimV2XV
teS+k0RG688pHBF2VrxiTBZWdNM0df0ALUq1vNQ10jXUtFF+0RWF9czBVgvIbMljWvrVMPo9F3bw
2y7Dyq3Mufow9YrreGRYKN3eXWlwwqIwkgc1ItGELaWrXGyczbInH7Vug0nNGV/FTp3n+Of6ygoc
F6z8fnXd+BsMm9w6TPWgPHKnO8jwKBgJpkwmymwT4cnoJ6NIcxwrwn0aOCN4DdkqeZg5RLR6RZlZ
Sejmg3U/Rnj9/Hioiy+pWNWKfqedPxIB3t60QBPJQkHkfGqXdNVRLWJ+8ORgzJHfG0aCc9jo4YxP
eoWiuXPq+TkmNxIJH3Uz8Ph2fe4SBetBUlfsoj3iUnKbNEnsIxEbzJjQZhKUh/HWRlU5BpPdfc9U
2aqzoR7EU9n1TXdIKn1TgGjlGBHCnRLkqaDUowNcMjz4s0P432H7Pxxqof88bN997uqv/3OUBc42
yZC9ws+9HL/88/sf+3Pkrlh/aCbdLHYsJtsOQ47/HbkrNgQJwIOYVjcUnelQ9v5lZ7PQOAMpZuwO
O5qD+gbm/Wvkbgn+FqcU4sxocquO+beEzMief2zbgPWitAesvJGzcc3SyH5d4lJlJ8IYKsNnfZQ3
EvbI0SDzIHL6NBzHJTq6DKJDjahW/OKKudecLL2CNqcRBpzjMu+mwGms5C4GKnsgCeUKxwelstLn
N4jK3pjY6L/6tlwXnIG00CwQbK+/LfSWKKuViqBaMsgfkCIJ22/qzvnQ6LUFk85oEDtn7lHTGs6v
kzG0t+hayhl1TSaOfco5N6RbVu6yRHcOOuguhLwFznIXozsxB+k6uF62KF/zOeuv1BZHVgb2Cvkn
e5+nGdl6k1gaWZdEyt01ThRD03Wx+MDfK2njKFr0RcaMCDxndr/2EZGjSWsOGUuvkr8XGl3TLZSS
+rWLik/EnTGq/eHxe/+zUOH7gOPfbbjtfvJfZgScZG2Gg9bZUbKfChYbWgg+1nkPG588JXk9nkYR
p/KQTCr9gSa1qQedST+msVaqmJKT6RbRd10yO8URsvIPhCTIJiKsrEa7AeTg0oUxzTJY2HDf+MY8
r+dPIFQ7nGn0wdEBcG9f31Nmc9KRzJn9To+Vu57ImKNam9oLWahkL5Nyn1xg04nuUzM2UVoxnT+g
DvtmRHWv+y3zdyJiiu6dnQ0xumugCgQ36+ryQEHdk3bWcD4ZonwiKjqSyS3Vw8xUaxhm5nhgHOdl
XBrftMnu4o/N2ac1AyiCxwwzdo/TAGFVP6HP5oFJAFVa+ehzCjUhRE4VAQBLv6DFmufmZp36PoyQ
2rY4ZZYc5ZWdfLCrKXpidJf5W1TxLY2s5vOg8jMyc820YHWbgdoMNIQ/l47yMdGG7rAIR36RRUMp
NSOZI5Gs7BYYs5b7Dl+E8n7C7XRNyjMdOxRt6c3vH6Btffuhj/v9AcJZz7CH/2wv2lmHVWnxn0aq
InxcZ9D77GgTWWdcEjxjUerPcWfl4YT41GO65YTUi+6Og59xm01MSn1FsSipVX80uvF9CpbIAP2v
ig8t5oLVK1B9kOWusYlbeg9lzJnIWneXhgicdssWDyfRLO/wJh6apOomzAgpN0k1IkAkBMn6kxhP
TElRGZrFYPCHaA76Lar4kCkYq3SlDA/FWHOsyvOamhri/7sKJxp0ZSvP7npmQA7o7qUDhYIU05Mo
F3N+1LJwBpyU5WSjqRWU2BlZ7hy9YEBz9iE5y88l2DswKPIdvVfT2pHg2lytChUwHYDkop4miqmU
BF90o4XRnoie1xp/sFL9fapZ1yhYZmRN1ZAc2vxGG1oklqhJdmqzxLuqiexHi6OZ3Fm1mdx1Dq3G
wE6VS7WOKTOF2Vxns519tNpiPhmlXtxqq4v/8I17/4tb76IDwtPMEAalyes3kYZTbqmi1/yh4OFK
GS6eclCYVy2ts/0K8YVmUyGf6zVR3xgenHWA/nzqACY5zOERkmnq1on5YchUQgOIyonAcwnIJjSV
Zv6YObp92ZnapXTG4kiAXrs3zREuCVqkwqXhqKVD8k7BIxC6DY/KhAXyDZGF9ouXwRIuGGWs6MCQ
zptggiC52SkwjLokPyMFt8d9Rv8NdhA+txXXwo42gOWLBitJhbPQswnDvYdb1HMkh81i6TBxhi7a
5K+6ekHH2/ITwEYnmp4zOv4KaSsoN7+V5vzGurqp8s5fZEYWFBbUCsilz6nGy2CUAHxd4UeKkZ2s
Klsw4QhtqQ5RLu6qKCF0Lcs690ktSmrZLO+u86b5lpQZaXkYneHOIl21M6/AGspfgZRfw/wk1cua
G1TVhC5eLWpLADedSyI0JnYYD+l5G3ZCDCGlr7xCwNsG6Jyb0OQ6PhamvfjCnYiOJjeV16VRm8u6
W5Yvmjriu+H8Pl3KTrnOoul6tXBx+1iv0g9ab2FdVXO3uy55rz9OQqwZvMBmfjes9H2mcpgvEYxH
t2ZRzBxGUp5claMuixXn6lhcEq66Kp4yuc6li+Il86kQ0h0jwPXQ5axUhi6XJ613kjvcxVTQqdBm
L9WSEQevteq3Ro6pwe7MmV7bYp2Qnt+3Vtl/tpeCAOxFWkH0fd8YF4IU33gtf7WngxRhOWaet1U/
Z7PKITOqnO60oNuURh+0QRgHOvj0xkjvQw5qS99cZeaTl2ZdtqTK7oSaqF4OKmSfDkTIk7D3eQEi
vUvaxPA6POF0l01Sa5vlrWHxdyLsWf1BB5ftGoWaCVVteyp/eJFljFthSFS2j7HMH9tWBylMWpbO
+GJHBK6142nS9yDrRDigUMfG3X5sx3y6cJ0p24MWdnneDN3vlQyzErkhx34Y28tVkHIg42wnnMS4
BwDMtN4mDkuuorttEmhobueZH5mJZ1c9U5B9aQ/loVNa5a2bsfWiX/1ARvab3IumODWzea4QVNI0
cugQ8gNFrjFbE45f1+v0qM29e+rK3A5F3c5sWQH+rNGdiXW3Rr48EQUosK0vKtvaW+/6GZ2V5ZMv
hf6WjRQsLEi6syqeJLSoUq1S+AJrwXsDFkGoLN3gC3s85khlDynHZK93nhhBgqkyLmZ62W80y18P
DL5/B3yXAHAZYbDcWGeFQ5pmOF8YfftNM72g57YOo4t7owQ48cayvME8zu8B8wJ60ewUqJLPl7ZZ
LplSqIXwZTwX7/GYuA/8MOpv2+YZGiLlUwrCKfd7vDHvpVbJT7To4gfmvDH4qFmj9wvP7VLTDRqA
tluI5xwvMoCxOPVauHGWt9ILJRq8WLcBFr4LUt7yjMDoXr7TLCqiTpdG48E2w52E/vBzVUApBpWQ
thd27M5OaOjZG1q872K7sycPgzLZSnRwdQi0+utXi0PcqKZVS1uLqieo5qXc8niq05Q46/2wGDQt
if2+7RBrHcl5Iv4c59h1PRrgBiRY89I3s+5dqfEJuCar5a4tlDT2rEUoz5jS5J1QmkuV4O8PmzBL
4jIba5OhrNN9bo3VeaBuMHejEtf4FIucYtsc8cuAGQBOMNFfctsUE4poAAtsLm69XJsvU6coX1S4
Gx/j2nKeiil3LnVFs5+n3qCqxtFunvJ2S7lT6sG6tIfNEyiT/Ih5CmhFWdkDjSvnY6mNxVMzCzxN
bn3PKW0Ue6w49Z7cCT4JcAc8Xi3985H+b1vjH8CyfqgNg8/957+aF1efy6///Mfd+BleZvflx5bG
9z/yZ09D1/8whWA2hdZtmwxtE6y/OFzqH4zM1G2WtzU9AKT/q6fhqH8QQmzo5B24lkWVSXn5V0/D
Nv4ghYh+x7Z+oIz5e4ie1wfK/8PZmTXJaXTd+hcRwTzcVhXU1HO3Jt8QkiUzT5kJCfz686D3PXHU
LR91fJ9943BYLoqCzJ17r/UsXhAkVShJLZTSdFC4wtfviUEHHveNacVQ4fS91YXLSl1mWxx6ZxrX
NwxbszAZJSFozBXMWt0YE/CqT7/csIf/vJe/WgbeqLz+cxkomTYFDtEGaHVfXwbZphZpgw2XgcWl
2qczEbXnLozwSk+FTlmiNvxDGfT153HwKTdGtLZLXPqVt5wYjqT3LvfePacZt27vEqJ28YkZJctz
GaaSP+i22Tv9lTdlOEkDNqfwbdCNPo3f0XlThpPQGVkMv50YqBa0XaddjkUaqLvOp1Aj4taLIWXm
T1KpMjbG0j+TsI7ue3Ctazb5+JHKdAjgw6fhu9L312v+fy6Na0OD5ZH6x019fTtHk1tnGZYTexpC
c8BUGG1HBikpd6YEUsljuRbOuQWgc1gNyzoRwygOtTUO71kztn3s/y3D/70Q7DOogZyQdssbQdCG
WV4sCikIhJFR7Vy23h+LMOoHnO46SQeUtEw+iYxd1uV/Fnzw389Ghs1BycfG83YLECTcWmEa8Pv4
DhZQnNaZC2u1NBM43Zw/Q8TuNc6xcTy88zT/y+1ned/42LAx0IC+eakkhxjSwHsnbrPMiRtjjoad
AeP7RA3NGUHpZlNNAkISwDqf9MipfRnnBj5pijLrnYvZPuz1T0BhSR0c0uGiLPbfPKb+GgpvJbsg
Zs6szKQIjFIcSgtt6BaMGtiHTLVdeRGlvZBTj6fya08En4Nkcci+vnMt22e9vhZsIgjDLJuTK0vY
m9dcu36L9klGcTi4C0bfSWKzhsF6mwFNAJ3p1+kXiqGICNa+vgNrs3yYjGJ4mTwT63eLYMqmA/VF
uLNxQ768dwCkSY9gVek7C9Lvz+3PdZHCnIavTwv59QvEaNPLYIpHVIb5CDaUcf9+4Ch3o0R2a9Pw
ugPP6z4vS5+d3rlHvz08VKU0mTnAoJJ2aVu//uiO1s4kBlkk4WqaiWUT9rPvSLMt8d9izC4aaX+y
xnr9p4ry+TR3YX6dAQUmVRiod6qon/X5q9+LKwhhSOLTICAp/FlK/3JAYahcIlfI5mQgJW7aVUii
eFU7lrUb5dTrU9swPr7YrND36wJ3/xxNg4TjW8xhBP7BWh8l6Y3FtR0Ma/pEvtWhazPPSCQ5XD2p
5KOYEsdcrJstmHxhwtTM6giAMah3LhbPaI9+Gm3fO3f4tzcC5SV7zCaLJJ6EbsXrO1zWyBfJ55oS
11PqNI16PFlQdrAk6y0ZpXMSp3KWjqlz+fc8TcYJxBGGzz9fxfYhr28tyRCM1PmbnYl/eH0RLMlZ
4XfzmNh+T7NPKjw6u4ng41tMsh/apnaPf/7Af/kx2VwJE+Uw4FIRh28+0RnF3FtLNCazu+gvptN1
CcpW98U26zY8DLTz973s5xu8uv1N1HvmZfHW/OLZKnjEy/Fd2nP9kdYqrIPFLj/2nY+GcvKuubV0
NUZm2Zw8s4YIkHtNx4zEUCk9HSP4+8/f480UhnV9KxK2JKjtGE+h9WZzc7CRLGGVTomSLidH4Zoq
9rtRfnaNbLh21uSd0mgkFxqeCYNY8B6y6YJnLfvHBW1mEuXZSM/a9p9ctj0i4IlsIYg9vE8rZzr0
rKDv7Advoqt+XjEDKE5IvNPkb/zsnP36GkWqQuIrdBIOovjHsWvGJ50e77GtLPiNc/tk88KcR89u
ngJD/x21XXRjd7LcjiJ4pVamLDdhuiKGDX11b6MAOyjDaeChkKL2aSUCbOeu7UzfU30IMqM6TyK9
Be5XAnYI2GJNY5ruZmutHv78W/z+EG+vkcUSwT5L+s22lv3yxegBDWHZWlOSjuZyQ4zhGE8Y+u+p
5JZz6rjlO8/w759H7hh1HMdmBHfuzwieXz7PG4mpLlNvTmxCyz87yvhO0VHIA6qob2ZWqOqdzfNf
Ps9lGrk1NbHs8fu9/n6in9ATVqNOCum5H8Lcq34Y6xxcvQ3oFmp4Jn++n7/XlC6wdBxJ0PKxjpAi
8foDg6psQ2Iol6QXnbcfnSAjXqprMAJVnGWXKbhDHOQ+D6Mxxa4OLArhccsUjDrTehjBb72A5jb3
CrzLO/vS24MC3izPB+TOMJ9Sjhfr9ZVBiokMSdh4EtVOdUyXyPqYpegvo9of72YVRnGDMPyHUnSd
HboI7+j8/u3jYSRQyfH2bylwrz++GxoXF0K3JCvsog+ACiySea2j4TahipVEDjkb6nsoPZRccObe
+fJvrK7bG8wz4HA2oduPtvHtgxcS+AXo1NOJ7KhZduEYeS/C7Yd9TXttPKA0fommNnhQWXAGUeGe
BSDMe2fxwmpPb76WO2jcBmyhWtFmbLMPf35ufrs7dA831T3uHwpd/np9d0jvKjR4HYduszufhFva
913W5Te1PQyftef8HeqG6S5vVdLW0nz+86e/6ahxdxi68zd7KlN7mq9vqqWCcB9gKtJJykLYxhPd
ie6DNp1I35WSt4o09Y6EgGxGgR4TjtzTjs46cbIsYhd3cynV/7j054Jo5jOdRjLAt3pzQVm6jiZy
bJd1QqOpnxRd1dTs1O1sVPpLYKkbAg7eUyb/y4+As3czfeFw42F401dsVrLM8V65CQQQh4MebZd/
NvPfcYE1enQn3fwdRK11UjTSj0tn2O8lyr/Rwv78HaCsbXiBABsYN+D1YzAjg6ULT99YETia7Sq1
0vmvCl2058U2hwu0tbI5L8VIvmfFf3KTg9rUD46yJgmvaUBxWuRp073z7m7tkte1DtwDnzqeM9H2
s7xN58F+YisUeEGSVkOK/LAeJqiQYKc0CqZpzeMwJMYSjXK5tpC2/cY54gQmrHQqlH+eWxM4lJrs
cDlFVrdGSYtzARTuZJjBoV9z77ko9KaAKrAmHaWGkoWMEULROyXb76sAnfrNuY2OBMs7rcXX91d0
DcmXlqIfUskyPW3dknoXInpASjrl8FDTNnMZWpEqCXiHmSN8szYw90Hl4quGxLmooy4yeW+1/Ml9
bwZOf3CWZSjfudLfH0WgFJvvnVULX+fb83/Q+QpRJDfcoPlzqOrFYzJgfsJ5Hd3axVKfwsFavsGu
OS7+/20EQtHPfnQP/6lhf23m/LZpbkQMKkyggnS9kOy8vkuuyHO4VkWQRPCMn6o2mx7QqDJksjg8
mAI97J+XnzeDx+2xtzmcMINHzEFix9uRDw0G6Vu5EyQk443fesOZjzVn3oNB4uwNoBu3Ax/k6RN7
akhmZWTG1Vx1Z7tmIQpA6tx1a0D4ItkrV6fx+iPhHkj12ppuyDZr/ZwHvbvTi6S+Wog0+/PVv/Ez
/Lx6tnp6/cxy2fjfbqwo/UrDJIgvASsa3jkiil6s1pHXDjzXx2be0MIzOM99WmwuMaKqoZAyiurn
HslpAJ4pGXzSg9+pWd/M0bbLwuiHwZxUXPY7pFevf0VBy6TrV2dNUpHVEArZ95bdYKf9h8JHTvIJ
kazZnTWei5zO+gTZqxmFD3nECS7KS0EKIllkRCBH+ujRYmdpooEO66seaM3vHFFM3k2P6ft/c+ER
xTa+ANoewdv8R54Eu8V9tjD9mgPYcxGm7hgZYvTQBn76pVUDsQEpth7ah8649eMtS/81wmQnfJ0O
KdJfY7LyfSFbwFkG4KPTmM7dxh7cKm5pjd5jHoDsf+/Ct2Ly1YmQdLdNpsUAfav9gjf7h8bXjkDH
WpNigCe0yxxLffWq8B7NcPbYkhOQACAx/nLFpt5Fk/8Cg7nca2Dmd6XixX7nufyXy9mOpugM8G46
3MrXD4ByJk4d1PyJH+glyVIHSKQ9F6T7evI2lX7PoCQPLmGno0tnqPkOUltzyz+cA3vJ3pli/cvS
C+yGt4PpPHcI9dPrq1nqrrQbOVPhFN2xdgj4JK6y10+Gm6dbG8K+EhEuEqUG8ybzxfhhrqCJj66c
4nVEryJLsT5glEYFK6f6nbL9X1YgTkA4kkLCoPDA/NwAfzmX2FB0AmEOayLSyXBvO9rXu8gnNOnB
mEXe7WunyINPBvyuo2cb2kxCY3Hmv4qI/KVNLGB0ST4HncW8zKWXnHr4RQ5hGprLxmnLmwv5lU53
6INBQVHziONJaqa/7hmhvPPerf6XHx6s71ZN0hxhAXhzq8NeV05ZMY1s2wjZQW7DCMz8MJnLzIB4
6sn11iFW6qyn7MXgnjw4ovRPTpTKY1Wzsf/5Ofw5jn3zWrCk42o38Wvzdd48h9A1ZT5yMkhyv1nP
2Ofau1bxaxwsz4SAoxwrVosj8cHYYOLmRdFRkuZDSHAOM/zJPCmlh2aHmC7YRuuRG8OKFoz8yf8h
lbbRJHIBrHvBgGHvZJOXfw026aeMBL8V3Vx+qZvA//jn7/Qvaz5HWFIW2Ld4vWATvH6aRQnksRJ+
lNi8YPe5VTm3vshEErV19XUKJGyKauhj2ywWBhtp9KPI9Dd+iP6w4p19UmZl7/4Xl8QBy2OF2zpj
b3sUJWltdsW8JcloFN0IX/Y3Bc8rtDZYr/ZkLUfMp+NneLjZHevCcpgp4naGsIA48FXu0XW771zT
9su+/uVp0yEA5YdEps0P9PouTUSUzUT9phBGsCctZQNU1Pe6W2r6Kc4xO3xwZdC8c9T7l+eNli/P
GnMxJgeUFK8/FdvJNDYhZweIo+6Rxqd9Ukysj6Vs5iNe++bKbLf7XCC6BxNk+v9op8JyN63YMVqv
O1ahErdGHeEGtZ326tnSvzMinK3ViosUk0gkjx2409hgLn9ekbO9dIRCvLDR3EhjFf9FZv9/yzHr
Z9Pg1/sIGYLClX2FyRq4i7dd96oW9rYlmrEkYSraOxh/8EbZHmbUyAbMiV1GrDvFRCI7sAj31cEZ
7egMElDi5l04cpJuoIaVGb+j+4+t3WXZwUYjtcaznEwbZRMEk50JxhIvtVXP8cQ44ojPRcj9VGLb
OFSt/wLucPmcYqBk9NJWH7vZ7BB5gHMdeq9tgQtaqo/HqN7gSA5MkB0qIQxhivp4pHZz9UNF2Bb9
5zzQEPtyd/7Lg2zYb3Ymi65mldYXB+iHjqduspC3NlWzD/0B4wRIBCM6tADmKQiIDKvPqWsSpGDX
hiDKwkkfuXUApJF4VT9IDHbKxKjmkZPrBM/jOlHlpCd8GFocGqxIki9ojBUECat6pJEj/ilsm4TT
hS93gGq7wvtAcBnuB6te46KTw52bT6WJSkDC9e9mA4cbopJi2g2BN1jEExk1ZwVnMa5wTYfPaYo4
e4+UjOxKUP2warrUJMYIgRKbfQOck6OGj/5VesOE4h54auKEJSEqaYaIFH2Yc0++iWFe0NeERYw1
PPcPeRYO5iEfUAAcEeD2IEsrWT9x81gORbXdqLTKzD1vY0WEWucH3xtQjYRnv7PWvD0P8kCynIPt
oVznaPjTQvnLdtnDVWxzlvS4sQrrUppo442AMGbbGopbByUJduq57hOLTfzidk515vxond+5iq1j
9eq1YEnZmm3b4Jtj81s8luni1Ao5McZL2atzjdLw0paeGddhcZfhZzk7mf8cSrgaE2vzFUind1rQ
UR0ZikRxphZS2Mgx//Hny3p7euJrc1WbQGlDrATmm9NTP7D6A0ZIY3B9+kddzf0ecJd4mMas/ozt
pkv+/Hm/1S6scJzU2GDRsiAQ2lI7f+3h9tVE9IOYiCSJ5uim1Gl1AZBcfwmnySY1YeDdyNz2bgXj
d5Zrg57HzKftmGUVM2k5lsfYoszXj/4imie8E+Wz1/RS74k/uTWbkTViADULoRsMrGtK673U3f/a
q1//khw2fWCNdF6g9L1VdEXu7PX2WKdxb6E6jzs3EOF5qAe/hjCvEMX4KA0vac2CdjRrZ30eeP5A
tI+rGSXas/TtnIVSHyt4Z1CJJw61e78uui8FjNdgRwTJWeVt5aAYk+ZXTGjU3VNbVLihQtF2YKB7
9VG07tVIvaw5poFGhz9IKcjorLqcfN0mxL3Q2SPanbUP2s+5j5uQdBzZt0ead6G1y/AxlyepM+I6
OqjedTyNaLPPWVi36iHCDId0n1DIy3a+jg62KSwvbgXhUWcwU823vi+LPilru1pjQtPyb8E4tPVp
lqVTHXyYW/2hdsUowd1Zq3sp19QWOysUwG0rWmOHKuP3omknvrNA1OqFJoz4Rk6wzy85ZjnHqbyx
mku7trD95omx3iFsHO8OlXrPi2AWiDLKadVfXXNp7ARae9mwpPmWPo7+NmBC6dJmZ0iW2bwnKgNN
QI1BCLzWAMl412MIgqoxrwCap7oI9cnCy91egjpyl9tSNKMDa2vtj9rU6a1ts7QvZr9u99p+SruI
goh8R4EbLa3dv1mAwgf4lHi3VFlsxsnWiJg3lnbSmIRz0hcbnl1HtcaJ+BvOEk7pVd7Oo1F7j5G/
B9/hVRKKNlSa8pATqfQlLIzoQZZZgCPWIrsoZitCRpkSyPbSGlroeK29+sHo1CQo2qfpdm61EvvC
4TuCHWnlqZ5Lj7y7LsDPlo6GP8fSMFt7g5JE0c7LaQzj43XX+hkGXnFHnR/klznMpmNgiax9Lgwb
gMcKnHp4wY0wyocg6NrpOLhsTDH+Y+N7VXJ2PWcee2a8rNIF5pW2wwcjU9GU4BlsN/KsLQiANFQ9
7/LJpUuG1UdcCQxHwl8vuE84zxOtwp4jSboBaR7p4cGZCiSETrG0H6KS7tLNjGsQQ2tamWLvmeV4
hHYu1K4QbqiOhBlpfDRThd/Eq6qRRAL60WlSGkVYJt3a108t2+x0cNpiOZAQVrUP0lI+O384guQy
Z8tusSfy6NrIqrPbFvN/GafrXDxBJgWIXI5hOt/Y0ln7Z2Pt8TPVvJv6XAikkDt7hcV/nFsvnHZu
OAaMx+aqKW9Wgo5UzAve8K2dfq6Pq13V+dHysTVrGvrNj8rDE7szMf+4l6affIYp/PfDKZrqaN5b
BUbcvV0M1rgjGt1zyb/p4QxrGrLrPY8eXohGu3DtMf6LJDOGJUj8UCCkklbYnxojHVjUObVwyNPR
X9rGYLwnxmI+5EUgwNcLyZy9GufzCCaOrNOwiJ5Fyxj5gQUF1kOrrDnD4bKNYjRT0Jda24LdK5Ty
kGVjUO0ni33ztrc8oAFuRimbWK5I18O6AKLZL5mriTMbCCLa13ZteRiDl+i5wXJpXch78p6VLPR3
T4wdy1s3kYNDhKQjE1vXTX5qUpcpm0H3Ue4GsYovrk1qzr6f6naIJwnYHx44qA3SMDJDUFRGlj6b
djmOsQbT+rHSY/hDY5v/6FYCuAk5IAq1uocs4DrUbUN2baNDL8b1TPZFNU4S7E3hROMORGgJccfU
xE84nfzoM+4VR8QbxCFUs7GuhykjwvhYd8B0YiI7VPWQ88QQYuq2vXoMcr5ogtiFinG2Ae/HZTDP
1yGq6r9LK8Q9rsjQKJE6eKv7aKpeXcgSoOKr3dXSTNuE9G9zFyy0gXAZm9pYsE7gQKFaYbAuQEZ5
fn0SMgvkLqvJdN7RydbRIZsUAbZeHapHcxjVhxWjt9rLifyC22goZR8r+gX2hwiZ7D/cXa+9Nhyw
thS33P1oLC5WcLRo640G0v/DcYSk3bySExc7gVIm7uaVUAbshMJ/yrzISA+gWLV9nGde/eNMRTzF
ZT1nH0bRN7iImNo5Zx/e5tkoy3o8V+PQPUv6ABa8DtUst3NhyJGH0vOrpDYsPUFKhG5zGAJFkRaa
khSzYWGf8eilKRKrchxP9JBUsGtw4+QHxwMQV8F4zE6FMkkjgPkXmlDXQh7gXGbuhUCCpr0YVKd7
L2oE975de3UEkI5Pye9N+6WCpl88p0bBVj7WOhKXLh9XdWqpTanY1PjSR3V/ZfycPRLOYE3x4pfW
Q5U3WNOJ0JiPFRT78XYBF/VM3lKex7Ihw+weThIB0dZKNPauki5LbO4igN7zXeaSeV6hg4MiwY/a
r+yQha+DiTKjtAAy5X7QaPbowv6UjyPYcWeNCufKcyDTuPNq9aSnIF33fhDocIcKj5y5esbaGVuz
04ePzA7mLplR/f7IS2Ked6E90KJEpN6TDaDdtUANbPF/8VTXn+fJm6/rNJFhGG6rFwBz0IkHRUVA
+PAinBwvR0HzLRrpfS8aSR1RoAMWqbICg5ko/pVzqifoW7tIlBaRau3Qxa3O648LQI7yqul7L2cR
Aj/bV6DSm4OmNL0U+LKcfVi7rXdO/RX1hzHWYk8IhIsCnNt6VyEuDPdB49gUP5RY1yUgZYQ6MBhz
HF2rZ+5FQ8Bd5xsro88M099N34fMZtdajJAgwoUG2UyD+ZJWMxthyySEqqCg4QUG3X9CdqSmvY93
O3oBf6LNu4axWX4ds9H/hnYt6hl52wpsrSC3gF5EJpp9aw/qa64296k3Onwap/z1S2A0QY89NxLT
PuyAMxA6oGGeOBAuCQ2HOvBEFvuq4hqD2vdxDsyvYBoeM94WrmsYcfmzutBgGh0iY/2+q8BXdKbz
SAQlVImty42kjwmURcSh6QGdySrj1m4N+uVBNE8QqAjpaU7VVDVTgkmKcLWCrPFDM2AZhlsWhhcV
jIZxKtuae2NaTfahoPu6o79ZjSftyjy7lVmL5MCmq4XDre/AiJWkwUOzqdkqOrIl1dM6t/ggg3Vw
fwRtPgPGUL1hPq6GCMC9ZamfJo2Tq0c3YhAVT0BqV0Q6NtVRu+aUw1KmZcRJfc26fT4owjHWnpQk
ZKpNe5hRwk6n1myDKWHVIPxG1JO/7GHUFvY+mGjJnVK9hNmeOBD3cRgc6E9cv3FSHqnu+4GFfDcT
oEF7ve7d/pB6kFTOQZtaGVchDAaCoTJOUE9W9ZXGp3nb+dIwdgtDyxpGwSq7h6zxx/RoYqFmrGk5
FXZczwIL4PQFNmfqnygpQGCsx7AuFA0IKXPvmPau38QGY9HyzBf006duhAmBAC1dbwcNrfveDSdP
IOuzDPNYLbb1D00nR1/mvjaNvWv2RjwRH2PHgZoZUDYyaj+6hakCgMWW3/COFs7XilPHuIeG4qJ8
m+tV3OGQpLLsoGQPJ1dWkMPTwQrII6cJEMRdlO3JHdk7SwOQIPfz+mtmNcGHOgpbfbD90Se1hBga
+yFqJWs6czQgZ74xB+A33Cx86Pu2FAkBi6xDgPPy6QRo288+QzA3s5On2/we9Lo9XFnB6cMEuT3f
ARyLqoujXULQW0aEK5ydgYzVas0sbxdl66hvSpcX9cZZaXPc694t6nPREC8T20waHvJhoMLIe7Eh
Z2bRMdcuwlzf5NHo5tehyHWJHBp907GTG0GG6HfjMHQLa2rhgELmkUfRUiCJRXPl1gGHsGJwu8Tq
lvpq2Rw0D+RT+kHsBr2+IZaRQwR7sGXdZtqEzcAKHn5VgPi8OF3M7jvm+qyjaGz6cwrnKDvUJS30
kwn882lwBrs7wdIxnJgDS2pBedhQmYxXiDrq6tnJ9q7SXMkc+JXeL025fjOLyuAcUuTZBb1ppPZz
D9cPgAhbNs45shhMFE4DwUetYcQFI+BYW0tBvaOy4UfmTgy+5trQzl1p+M4JvFLzjRh4TqWz7kOE
UqrbvFpGM/wglbBKz2B3x+7o5W3AQX+YiUDRYAb72AA/0SSRMbX0DF0yFZMwAIfiykG6+6lKAes1
rVrHS7VuulivccXL9jbo/dB4ZJqWOus/Mq8cni2e6IIAi74EkgyQ3WFtDsmbAb+X4b0Ki1LuKsst
vH0pHXVURHAVscpRBmIdzP7RlSiq6zAOlWTc6DgXVQeNH5suZvELNB7iWgZAhS4QOBQgPiuXfcDg
06JYU8b4kGH9hr7emO1XqwRdeOwL1yyvrL3qUXOU8GNFtNr3odWWAYFjdcznaHKba6Gy9kSfu91T
n1gdA0gc8V8jbzXvipnKe9fUgmDVrtThCygi/my49swrJDGbdkxHX3b/QFyXbSwl7N1jYcBtjMfQ
XV+mbNyYzV2Z3jS9L3wi5CzhHnJksDKxrIHzrMiKOoz9cgyIUYzWoEyKjOeByLg2/zoG/eCRQyLI
yJlt/gyBdnzpJgghQKXkKn8vRqP4iKcUcxRJsfMzfbv8SQyd+TdPBeCjnAoJZquX9uuZUl6RxdQP
LU5Db6q/SyuXJ3cJ4C0svkF9ECx5txzcQOPGT6ktzINtdwqRdJM33d6zBss+YnkYu11FARfc5Gtr
hzdBO3A5ZBgR+VXYET0DETAT2fu2zjZ1CmUqZiA/6vdsByVOfYaP3mGmbffkouki5WYinKjjdUkH
g0QSO20eqIKqm9YNjfEmJ83pFFHH2bcO0T0j1XMTFQ+GtpV96CYDDp5d2PppwIa17Bw3k1Bn2FqC
D0x5WhLOUSNizMiMiGCXbB6c+75avONcjmCgoMJExYk3JvrioAONyYOC1JRRtKznyK48Oui2EZHg
kuYi+5BnA+UAeX3kCcGcuuSwkZaDORDBvt+YUWlMeW11sNigIR4EChKWJwZ5pzCY15C2MF0gpzYn
9052pPPuywJl0r4rnVUnrozyK3gH86smiZ5UWyod7JeRqS/LTKjYnqZDcbO1pbIdiZ7WEg8hfPun
aKHDX1s+zsG2t1n1vaCX6uqZ6dQd197x76mxhBG7uaWvsPBXERPxadVJ3tZb1xcVpR/gfZkgpK+Z
S0Ytcr9CsB1CCIPhQOtZ7poSRs+5X6qovnp9ZNImj9qRhnORpo9CpkYI8Fp7ZwH1RsG1Sae/cqL7
6mRg4L8cRiYBw33eRXX3Eg2jEd05dUByIK3qgF47+mt2yVB/EVHLZkWNRdVAIh1w43wkwzfLalJ6
xj5I2wf47rl/FkAx7TOpyLXcG0vLljJYMh9OMylPOCDqoWupPjgvn8NqBAS18xtpfpw5yi6x0lQ+
8WT1/Zr0xLJpEKRV+rUsQ5bBueE4xcgB4f3BCNPymT3G90+Mnm1iUdfMHHGv0DW7Gl7hmPfc5OBb
DnIh3ZPaUy4YZ/u5vLdmDB/AwFfr74acCsR75rJOj2mfFnncErbVnsq68I5B1TnleSUBkTOiVPXl
p6d4ZzE32YD21vy5AG4o9nM3E/9GcifKgSjnYd33Vh7tdUvz4DCGyF8OReCKTytpg4QgOnzl3SwH
lobO6zm7jghryYhEI8fW5M2julM4tCMIBpRd2u6M4nYOJk2mWJiHwzkQnIbv29qsPs5dVX51por0
J3uA6QfYzw+nfR2Y/nCeZAFhK5c6/8xoSu2V40P6oq5YXta2JvfI5NA9XzjojAzwujGN27kjdIpG
VX4pop7kRmABgPLaAXY1uWLQqHaZWZa3OHXSaxmIoL8x4Sax2A0TKHWPfeOLYmBa7Ppcu98iGn5Z
jDW+7W9dh6ZIgn+cMM3c5IRP/ni10qyjOzlfwQW76yOAWFTpAcF4IA1oyH/WTVCKKw+mZj0mTTr4
4kjRfLaWnIFkyyvq3hdGuXowAJdRn62s626rHIriR6HsEqEHQLNL3RI9TVE4kJkVTSTL7XG0YsKc
0YjWRzn1WF9m2dU/psAPsEa5YfkP5/quPfZ9taZ33rwwgm077Xyb2tkk/tKzwrs84n+749Ls8GgV
G22vIAQ+3dk1+V4oAF1xpHNUkLwZphRtc63NW5hX4XLgR6EOd4gyf4RVFlhUx1n0Ay3caMeZbkrz
VPYls8FpCuqHvPcWSZuCO8nBUI/Uu/g4OT6101U0q027K8gBeYxLlKokspaB+E6+0QIBpQJWlw6o
w3ZMvmVHPHTQ/EBos57DerS+0RtExlKnIRY0ApMPBuethbAt2X6G5FvZnJqWIn1Y897+UorZzw8+
esb+MI8SlzApOASgoYUFtl6XhpSX3JR45Htf/kOrWwePkVPMIvEAooonh83JjwXykDYR5LHMrJGp
AwRGMoe/mONq11upC5wjMkh7v3VaPQsy/0RmHAw80uxfnavPXsr+dQgAiaIvVyvV28xh/Vku9DMu
oRrm5tLng3kLBLB41k7PgUyGS8lxpyPwTa0GvE1bhBWUELinh8WrDXqH/TSn5I5UnCI51eQPWR80
NiGg4QpJB+3QLehbLMqMp32ZgDZp9V0fiUDcmcHieYAEl4kjjUW45dfRqHIGk6EWxy5HKV73pvFX
47vVDsGlzo5UiK2iI9L3t2hTl+icIkstqRiMxUuiqaxJk6trMfDqq8ndehZBuKe5t8LXRW4d3Jug
62boy92S86fmxf9ED7Nv4sHpGlotRTMMJ75x2e8WFIyS8A1cRBc8y57xDIHYXC/KtsbiVNSVH50D
YO7TIYMvSQuikKFxU8hJVImntV52KSvaep1aSlSn9yYqbZyqA5VEM9pHY+ls8O9GBLHlvocAfKau
VHRTV1vcQ7WoYW82doCA3YqowSNan/KvQaKcudO1o+vL7HX9Z7cqg2+ogaFn54AXzaMPBPAldUT2
OIF3hmQhTFCK5KiXyxWTp2qPEqrpXgj29N1g9oi3lgGQ556Mq3G58aj2Pq2mz96kMwdYkPS6kOmy
v/INWdbc6uDSN/sSrUP4KQDwSFc3pQN1aDgQLnQsJcRlquFvXdXk38xuzP5Kp1Iup9AgIx2qRVN8
p8U3nl09WkEizJRg0S4a4HzlUTk+YxfKrB0Fn1/sNb8MLd/cBmzFNEhsndANmjp44myXVvBpqMz1
OxhsJc6y90CTZxWhHwnvc+//H87OZDluJduy/1JzpKFxOACzV28ARMeeokSK0gSmS0nu6Pv269+C
blqlGMwSK2uQaXbVgYFwOI6fs/faR5XQId9ZY+/MsG+yybuqgq37SWN40jcEFI9EofKp/GM5tuYP
mqwifvaatJJfmd2STszpUUDLSa3BOpCyVPoPNZokkupnbx5/SHsJRmAwBDeRvikQrqasROd+bQAW
RpmT0AenmOvEIZVeftNlI/M/xsPZtyogaCZxF13u8ll4xzyZ/JI+pNNCbkHFcuRmcJnGijni225L
K6GtAwwKaQzZMoS4oPNb7cmpOqzMpL+OM86Ke5xCpBAZ3piBr7HtYSd55+xbUSbGoaHPNrnAueNY
nlw9Ft9ru3P1zhB12X9fIGoj8JmKJQ3XVo1mhFyKcz0xxLC3aQNkwY2mcfWBDGVZMyND70FeeTB+
Fk2TLNcxZMPgROBzsuMVxRsBsinvLgz8/lMXW0O9J1UzPwWpCMC3DT3jfQcEmENrVww2Ycytmf+c
IVNBpUeeWR9ct5TrVZoEG9SE/riIESu10ympGJbtJmTv3zlNp9CaLdv4yduY81RtDF2+S1Armh/L
ldVzu2LyS3mIg/pElocnr8sWwh0zVBr2kZdnVQAOuDDrXS/77lNXljywIFzooya69v191ad2sDHj
7TQaNOwZQOwZS5gIsWI4Ggk3gCzZccIVi1ra25tF41wahYKrk5iyJAOb4fzOXVLHOaaFie7URDXp
7dKK8XcU42dNn6d21TYnTuXEj8zfqjvUIr0b6qHts6uBhEUzKtBzJ8ec0K07bGMyDlcFCi6aetUO
e36hC1Ncwy8+ViZINussiEdujM9Tw8ZFks+aTTv26Djm2GWzqdFbBnw+oeh4UJqZc0gvwLkw8gmy
NcZRqEJD56jbpC/a9DAuXT8dBSMR4nRjkoZ5GeC14wHz6c45UtXdRTzOxG3nYqHR2ckMncs0JAPS
X7FIuaN3aKSMiZDE7yrmwMMOvg69udGat8RJN0k4abRF9QG3o1UcHGMdvW+zJbtPDVvfc2tlQ7LH
QQhZzkp650bbbtVFuT+vT4tufOsSPbDOGCmMEOd5gExj79Se7i78odbFrq/BkJzg61UvtBm4V7Xu
t8ephx66y+2kno5FQchQp5nMRWbe5sGxR8fMcapKlBeqLp6fusKrXuLOnZinMrT0Iif24tOEvriN
Sg55itm116Y7Z/LF1djUK5NYg35ZqHBmU8h5nZagictBXFGt4rPrRlf+4CTUkCMLaNnlxAH89BID
FhISgiyZt3lju/GFUoUUZraGdM9Uyd/aorZ1l9cs+Qj1JhtlIjUig+0AdGOi3SZheLKUpkStl4PO
41GDPZb6Q1FA8Y+8Ks/0BaBYfW16CVHObhK0P+ZMFARij7lBYLGfwhzmWMeOx048HMjt9tNTMdK/
obPGGHWn12kq77RnolOq+Jzy6CFhFQc/ZwbIDCFprxkf0icsl9j+marM4efxCFv/mLdOnBxiCSyQ
U2yxnojRYJpO6B/966g1ltjcSc6sUHIXn0aMJXOHMxXUgn0zzNzxYnZjwi5qU+27RppfyZ+twect
0zy+J107tw4DtoFus7k/AKHj9TzzJ6jM5MxmDcGeZMfq2NFT2fWjO1yaRjLiH6zUd2XGM5NqywOe
1krrMFcwoKnDnMtF+nGop9W+BF8pT1nV5lE59vqx5pmlgFfqi2Xm7l50FYDDIs67xz8LUbYf7pWI
AwwFyWkAVWwE/eZ5xmEOpA+28DwfKuyfIdTx5EJ7XsBYZ3Qu8i5niFJ6M31ThnfvCJI85821xaa0
JItlA+WIcwEJQ6rVF1m1HkbX7u4GF4laDHOF0Ow8MPOD5I01ow5n+p0eu9if4l0r5SIBJ02Oc8Dc
AMIhsQvZndq6NF2U7j6tfU7ZSOSmLgO57VBkJ1e86NSHbiqmT6lnT+stOcd+GlKvThlFfI2Aebbi
gcRCeFmKQo8W3V6AlmkPeoz9LXxY+QxYGNK4+zaei/pW5Yv+nLhi82g3a3IxGyPy8KXpp8cEc7YT
lWv/3UHOFNHQLT8jgh3uGXS0e9NPZ4WsZXTRnnS9B7cHaWlPGrrJreZLkgnxfO3afNNpLP2d2TOF
I2raTr+t82pXS0ixbZTPNJ1xhnfCJaBWu1X2vVhL9OnW4pj3wxgje2F8m44PWrXjerQEsit26Lj6
CuQMx3FXTcZXlCuoy02lxUArW0wVTdbcoKHtZDFQpLFpvqQSpsV7ivs3CjC+asRfG58K4xqt49fS
J0Gvl+67h70zN/oDe6wfZtiRLmxu/97pc2s3eev4VxtkX0bZJD9EXHiHUq03UniMmwsx3k0JP/Of
H4Q36mDs6XCLmIHjMPplD3/9Y2l6JoCIJUnZblbf8jIznwKd9kcBnOVjxej+2LAaQjoMrQrHIXae
XDnFkYNoF1SbHrPQngrnHbncuRiXH4pHg3sEzss0QYu8/qF6u24GE5P+wchrddkGFTHZ8dCkF5pN
kfCVRF+4KG7ecyFspofXu4KLlQ+uoI0b1hfnDmPp9RROhEQfupqmdtJ2VJ6ZaG/R0iMnwe/MBI3T
80ejyZPLRoyf+WfKO2io60lJzzy0hhXcu5nZ7Vdi1P+z3A+4EOAhwHuw10qM9eb5ArIQQ2dMQa0D
O+zdlG0gqCQrmpvazqFzv7Ms3uzuHi4cZG54DFgZKD5efwOaIbN2BsWmbfTir6FrBIk9xFbte1BX
3+2FWq0h/mafCKigJeHZOz+vPabT8br/84/y9ksBKcxLhna/MEkgOfMG9WlfT8LU8wFSdv+QcXSn
3ZQEQeQ3a/r9z9d6+1ogx4ThoolME/Px+dZMc3JAXaGBR3o1B3MPeWhYjg4zQbi3JABtnP0BMHo4
UAy8c+03WkwU+mQY/xJG4tw/x7t2sx8zdWLND4nQD1PBAMC3x8IJ/S7v9haAWf3Os2/b5+sdLz0d
bRvLFa4HQslef8nWoFffrq14PwxpzjcI4EizKZnVnqBIanonGcaLQUlzRPyXNRXYNouAOy/liM+R
yLwofUFFUppQlzdJd+/em0aWdZFlrLQpM8oBVg2TAGcfUyvu4jznyJeIvu0ukZHlxntukvN76AYw
TDwPNDeabxbNmZ61z2ZWUaM5wCN1/ovzzkrGBK7FT2z/5VWj3OlL4xMSERYLe1rh6RLFWEA3o90M
srx+3XBwRrrBjTJvhsFwvs6eSq//vMj+3Q+5FR74FfkfWu/Xd51X/VwUjLmPQ1WRKAEueFgezcrw
iGvpZ6u7xPw29N/+fNE3tmluDUvUtqh5JJHZ5y5N5EtmKyD+HOuKwE86PzWVmXDJL5zj/crA/MaR
kO3bheFJOJXbgXECzXdiGP2e3e+XOfn3fVaaDiAr9pfNNor9Z3vkf5NkK8MmBZnx0zGGyyfCCnXg
VdV19o0LGtO7rqVdJFcrZ77slicito448FLvAr5xh5fYY4oRBrjinR1OxmAE6OszxEBD1lpXY23R
ulnyjl8x245t3Mg695b5Sr4epON3zcVks52FldKmPtldHV8HCQKOUK4dbeN6thNQfIgcvMtMsM9d
ptAk42t3pcG26yb6O+EqJvgICZ05MihyxyChoELLS0HLGesa8X337IKSWb6oNTXTu6otaeiCRlyv
6jEJJPGFrXBu7R4hU+KmprxWLLU8EoPGj1cZAwdj5Ljy0cPjHe+moHCne6RtsKhpX+KMaDHCHt9Z
HudbgeR1a26GDSz9lMTnu+yS9yX9xtk8YjwwiSUAgA1xsSc276BMD6KV0+D9ixpeUSPGJ00G95Tl
/kQgXTLkV+bsT2h+GrMd3ykFzrd/9mGbsEQZbCgI5PNnBjFsnibwNUVORN7rXd+rGmNqxtNK0oWh
39lAeJGebYnAN/CiABjhaEP94Z299yr4lUUne4KbSVJtNgGYVd3FVZP9LByjXvYOpgikXCnqsA8w
3KenYCDj45KYq0rdLSOGlOMW5GF+Vf7AeXt2ERt9oP+mb4MCWV2kAjWKqwxNkvUFXn4+f2p00uTk
N5Gut69BGJt712fGsXMnk3K/W2Ah3cQV/XaMLL9ueAUE7HY1YzVGfwdNe/Ok8iMkdcNW/DU3s56G
RM3LqetEvj56FvLvcGqEw1wPoIl1CshsOQoDS9tuG48+B6Aif/RVTBdFWR4gO0VXjsKu7BdjD6et
+LqlvB1NIkPkZW4tqHAxacHMbzJ8SxjtIZpQ+zvdHRLu1mV8Tm11ZCJW6F2nl0Eyj1JDtx8cY4wf
O4b2pKTSSYjcpaheZscciY8d0xaku66bT0FrY0hpGmP4WVeFF9ZrMOUvvDXo+BSBMxTPjGmIpel1
Yn1a5iSNI8ohp/1cZ666UByfigsxuOODU5E6gLUxruILx4vn77CEGUMxtRBkLWXD8Ml3ymC6mJge
kn0YqO55e1kRpYbCFJB5uvHlK6H9PJR+7vy0chs4OIFNy48SFeVHJ89a73uW+cjRDd3IsgmHOM4I
KKUPTzxgZ6UMIVgs1wsNySwqu4mQR8/HW7pHbpM3CLDi4SC8omS+2s70FRn+cIpB+jMYEekxJvS0
rCCxaHGqpuKncE2H1yh3HP+Kn6ojCFtnjUxCTb74M33g0CtGm36WrOOvvCBXcrSCXBvpsZo9d2+n
SG9Oak4Xm3y0GcexvfbjJcDP5MIbjdXfo+vz8VEzrmM/G9LaP+XQjoqdq/3ux5yOzB0LS3GObKA5
GCECOOYOCNf66arhBaQPs4K6FRqcf6sTfQmvvNJDra4m2InNJT12D0NW4uk5JJwz+atPy7TGajzB
gLOspCCesrUqphfj6q0RezZfgy5dgZSYpDJ7x/hS3dsJ4nf6Oi5Ed8OZ0m5vFC5ZAY7sio8mUmc3
tMo5ufLHTGAfaKT7A6Y/jX6cKX5NUE683BX8dXIi2Vb9O3rkCGHUahC95bXfOP3LYOtMLayAovtL
ZKtrHyijOOt4OM6JGhNzHi2iqD0GxJrwR5gRQWSXBeXTpGMbBjfBL5fSyqxsX/YjcjujKD8FMl0u
SmQE39GUNBcy8xPGwnaWiUPtwEu5IBBWo2dpczSX+GT8emdwjiXWUVSLHzIpdK4TG9jsqR1LhMC9
29UodfDHUnzDVrgcCTp/oh07tDeqr+cH8iSJyBiL2rpG0mm0u6X3mvKaxiW8SG/1vPhhslcdXKVj
l7o7lC0sUr9d7S+lZdJR6xIMhCENNW43OVK8BXJLmfOupYyd9zKbZ4ZXkOpaZt4xKYR5rpfTMtPa
QsiW2j0iLzodWHjwKYS5G/fcDXdNEBoFil0o2OQ8Xiy665IwgWkP9TJx6EQb5QdU+82zoEnmhQR6
uA/JOEuSAXxVXa2bez40KRGcnZehHQmbOZs+T8gBqkvfH8WuxArwXFCTlqRaGeW6K+tUzRdj6ufP
9LTMOaL7IlS0MpQpIgxSKUynQO95KmgJkOQEW8Yqky+gdKvxFBRN8gUTIxaaOFBTc7TztX5SBA6l
QNu8mZ2PaeIWQJeztvnn/ccpScD3Khmnn6sWzBC8M3fO9yvKn8OazkWz94qswWFnB2Z8KHWarKgt
7XT50IOGD/ZxLsV9WStGHKXQ1UMXS9fetWa5yUNWtNLRNsvpScgLrIT+vS1e6oy6fT8Wq1dfWKJf
nyepKUOcjpWaQPOSn3ME+chNkCylJII2uBLt3uAhHycG+NVC2kFUZY59WGJaoZE1B+7e4BeAq9ce
glxtus2L1C410lyRU7JDNO99mLKZ7afUffy1KJjVRwOIIrYfP0Do2E+kcQxLuj6ukL2KcBat/ZG6
rUwjOUIDuIAUtunZA/xK0eq21W7WTBFpX9mGHc6mMMpQ26aXXzFrmp/SmWkp+/g86wdXddn3dlqt
DznZUvokyW1B2DgYA7F4RNC4ny3mKmRGt1CCLuEvGPgqpeJ1xHTts5WVuPRH9HzVnlGn3JkLox6V
W3P9ua01yU2tX6JKZ5ti2ixgEsL3WAKx3jelqQ4G6Wp2tK5mkpyWnlIpRMhtmQejdgoOp0wB7GM+
YvMjtsSXBy16LQ9pZflNBAq5+oHjrUMQk9fcZ03geIzcJpc+kkRvj4XpcmnhL+CuHHCGrXYybz3s
qnnxGcKatHxtZ4rkMrveaZROLD7Vne/M6K2H0bqf7dWXj7Fk6UV4f3mpgXKitxWMcRN6LgKMXZrG
6sFOMfPgAB/nY0v10LGRY9UKA0Rt3JGe1qdXD6u6z5n73QaEFTK6H4rhq7NkRpxDsDdG75CwS/B3
JiuAgaeMfN96M95Qc7bNjrdp08YXY2LkyZUuhPVoEZJXXNC2x/9Fu75/ydBplXgvmtj84JuF2HsD
YJ8dYiTdIgEj3pO8j+Zz7yaZ2OsSMdvB8jRuj8UHhIW+NdscHkHB8CxX6iFjVyZrDVInN9ER8jh1
eDiQ75bJYUnm4cnTZvziWmswn2K+0r3OivobacjuemiSovrhKR+RH6B4xi61Qn+FZaEqhl2Dt7hk
c8rohU1T4pmoPXh34cNw+zUaMXYC256a+crjyMM02FpHgviMFixPz+GX0zBAr1s7B9fzCK43ZnZr
zI136IdKfuyztFAHKVL2sVw6HX/fDPJHb10mwgPSYL0eqww+JzCg8iK3ORLw4A18a32pULWSd3Jd
x7AkI9PH8HAg0AzP5Jz4WP382Ub6bKR9Cpq37pf1A2a+Guhg14p8NyazKHZtVizM2SWhyUy3K/F9
blXjh0tS2+KYzplH6BCf79JcTQ9tZ++zDgJVf7SK1FbI0YbucayXfKVidEVU2FuHiPAAwnHUUjMO
L9J+RndG66wM16CZmwMrhSdIORz5imxdxmvGOc03AFc4D6zZHN07g6HyFPnEy9wS6UytqVerJqKl
tBJ9Xfbl0IYyX+Ov7qjcHw3biRuOU+pWV+Uy2veY4RjwYH7uM3lFIFU579K6mdNLPwH1ucsKNutr
uBg1+dBMP8m/MOdE7O3JEvEtD/3qo5sb533Qs2ndGMzgb6x6Kd2roaaY/yAqZWD40cA8LyG1T6SX
cpRGRqL9kYA9E2XZwU5b95oqeV12QUZoIoa/irxENWuCBmYkEGEJGMY/aZVpHMDkcRiUG8CA9ouB
updUH8Y1wa2OOUfsLNta/Wiesma9y1w5V1vQ0uDvqar79USBHnfDToNovwXBbFu71EbdsEcvWRu7
cSYkHTUVZpXnGgmJeyCBp7F4bRkEpne26G9AShvFZUFD89tqDjZt4KFJXmLJdx3hrhn664oYVPOq
IdpG3oE8kuPPzo3HcZ8h4x8vynQVH4w0Ee6RiorIUIHCbR7CBe1Hsae0Cb5YWpSnWSemH/KvCDxO
HdCb+6TTPiOI0S7NPXEC/OnUMHC3CTft1XUiVJA+EPOrzYNk9xovJj9X+pOHGXOzQ9Zk3iZZahZ3
yYqe5KaAFpsfcIeo6dkaVc1xvFt8XaKBBv3j5ToejwzxKoK+wWNjD2hGxxoY+shuOUhZxCkSwzn3
Gc1qC9slUkyLqr9BpYKQ35ju4bO2W4B5Wn1QfYeM3YN3N0XOxOzqWk30Sz8LLaoPqB/xuq8aaQDl
ZVI8m4tKgu6d1t3bHhKVPjoWIqkleXTnnJJSkbllc6Y6IlWrboFAfK0x8E0hM2NzVxN29A50Zmuc
/d6xgRzCnACOCNE+rDhxhooMOHzn07IMx3TJxqfOSZKIN0H6MOl+ODCtiMkQLqdnODPDDfXue77x
f3d5GgDAxWgd0ak8O5UPvqTD3DKVMJMJ+dJQGSAuOiHax0no7imwOvWTsDiUU1XSXRuO8fPP7ZHz
628TG/ojiLm5ERjXt+7Jbw0r2qdL22KWOtKuIbwKBxddGOqxC+RP/R6KR7Nf/Wrc1Hho6qktm3em
R+dtia0LwnyGYseiK22LsxtQU02YQN4XcGGoyZFcKyKLavMzsd3dtS+H8YvLu/idzrt1jk7Yrkor
CFyYZFxJmf/6YyuseXYba1DzRvbExCa5HEnejGy0qkRlppgcVOr7V6kFXCNH9v0AWqJ4p//z5tZD
wXN/YQpAGNtkLr3+GXx/wizMN3PUlKHVpSuBul2Z0zBOEQDEZiVXhxqfND/Rfi8CZd6BVOm7w5+/
/1+N49/XP0UVUBPQBcxhJU2yszsBl6WsLAuZeLq4i+AcRcYd/cV6Wr+3bjOND8hWbC9qaae4m0eu
/2lTiScH0oBUf9OnnZXf5GKyjfusDKru59TXOSbgRHrqSgkvW0+UACSHj0EPAWas13wfx7U3s3lr
9EhCSzZco12GfdYgi4mM3srNq3X2EdTOja6mQy1MGZ9SYFbFI/YLUT2jE/ftWz8dMF64Oh7UiR4w
qSi2BE91yr1hIiBa0gU5DFUgcizkOA7D2RClOWEYdqvPDN4X0oAGu/iOdZTclalFPhjVgMM+0X63
OO5ATcmvsmKO3Xe65G8Gk4Ro4tKnEUd2Hj1i5+yWm4hoFy+bcJaBdd7NKGMOceWvO7exk6cUIci1
m1fzJSF8VVhRXd9Bk3ePWb3NzocliSqzrk5/XgbWm3XAIIwBnA/l06PLBvnt9Wrs17pUBhy6Q9D5
cJ4mnGbGZV+mlvHULwVcAD8ecUaioyQ12SFWfT94VEa3Lf0ynpESVujTTEJFe4GsbTGPqHesJhQj
TY/veKu7Jx/bvDotMQ2j/VQazRePmAfUnvPsPteD60tqV6/5bBBynV7OKQrgHFBuc1CFucYnQfKu
GQ6NDQl2tkvEGXAyULwU8UJtqGj77fNky4Wfhmz0rrBrTOUl3Q9XfJicdK4POUGa3UefVK/mgrKz
NxnfVFocMLpPxB4aqX+dwT8UO2aV7me7WdscoW8ztzTLh7j8Ulse8RhLLwZOugA82kOV0j4hxRM0
AMZtWk+R1fcumgvL7tP7hULVu+T4w8Ab8PSa7pc5bYc7abclHcSyaR9EWpu8UJHnLBcSEJB8Giy4
WcpIib1z0GfIR8UX9TSNlfOtM9yhvupm2i/kDsJrQwJLIuKhXBmvoJDu0OVqu1rXQ468LLmd+nbi
gNyt/icxisWNslqtDx0PVhlVQETkLqU20IciNuiqeW4xJZznhgAPcYpPATEDwzDmhMF4645pUBEc
2dIxhw/Z7vkW1niHx3DJDp3rD9/qXAlyOkCuXM6WQhQ76LQ7DPOSyogqjo+gSd5CwTTB60QgILow
iAvL2Hdg5ZO7MQVxc1mZBcvcRVA0Rp6qq+kF3inq/ZAFAJsZ2moPmodBmOFcq5ZQZ3hEZJTvGOPl
R/Sr/nJfZ51Zh4nhdc8cySiEkb6ghOsyW893qgsa+WCRn3yJmMlCOe7LXGPbSQaimq3KOsRWpvSx
NGbLvcIJyIdOgMQltwAN4mes7jDQg8wXLUgGaFRFa8U/hO7xQ+XLhGBsgtp42eWz110uRouUyZDl
9FRk3eCFdILN4Z232HmpBOCQutfdwm+28BTnbMgJ8bw2dbIq6FrA8dQctB/WlpQXypn1omSh/Ydz
3O161Akb1IvvgySs11sExegwjDbXcwrD+Qi/+GXB56IjFCd/abed/vrznvRmiMv1QGX7AQIBdAsw
WF9fzzOCOgcSgxvOczHOeO18p0n+bPFBfkkLyDJArcb8imAmwnQJm7bCPrDnI7N2/4st1bfMM0sO
yFIQN09oHh6bOPWjMibRbheglIuoh6rrrB7La40tGr9pIj7/+TOcj923j8AnsG2f0Yvlm2e7Kuez
WA8Z1D01g33BbWAdPHxRO+mt9FyVDRDNpA14PWBLOP750rbg9vz+ZkePQzADqUdM/gNYbGfT2Koa
0EUOsTyUCZYb5IsZgNxuKnGQxaY7BLelPeInQm6M1LWTCq2HMaXr89w37rCzeyjgEUUjZKeOMzZG
PWewTxwy8TaA31pfZC5Za3KlMYHTk0NMRGZgoA++OyBmVo1l3JDqG4DNof80hn/+dG/WPkMA7i2q
EbYgEujO3qFGOcaqrMYad/KS7iT9np8qhedqWRhNUaIb6Tt1qnNeMm7pLxvEHhUaFSM18+vVqGAN
gh9SzXFaTLresSJuxh8KKHU4L3kRiHZKrjzaEcXRVq20w5TCytnhAHKGPeGN2RKJysRgAp0jYK4j
2+Kp7HLRo0BIMA1wHsOH7GkHk9HKsPrJIGHyUdlNoi6QEtGsTypSSDkVmyfcfAVnVpH2Fxkajpea
0+F+2qbH7L7d069b/R8lkt3VP8qPffvjR3/zrf6v7a++VDUhUkr3//1fr/7rJnlpK0yh/fmfevWX
uv/+9duQkLccsFf/wdiAMdOH4Ue7PPzohvzvC/zzT/6//uY/k8U+LTXJYi/VUPbbv6aSqvw9Xmwj
e//fg9aPfNyXH+d//u80Mjv4B/10CngfSimnxk10MP3o+v/9v6zgH2RjMXHkMGOCWwxYmf9MWBfW
P1D7bGvIdsC1IXT6P2lkjviHTw3ObxGES24N5dev+/ovVDR3jPv8r//+HR19drzhwefJcFGBejaI
f2bLZzvnlI9JaUjXgJK0VJcxcTN3gUkzmQilfm+v7XCLDXb8UCvHOPbDZmghdu+dknJ7Av+1/fz9
M6A4o9C1LCSp9tnbaZbJ5BRtoyJSYS3chWZz61lGe0Wu+XsKxNc73d+X4r7yadF1sN2enSHnwuhc
VMr0mqiZdzIrgSaUTYcx9rfv//7vH/73+ype7wFciIefcHBJnUwW55t826xHtOqbfKaKY8F+IDHk
hCCFzOq8H+XtBFpHhG7cpE6IDXkzucOsNy4ab1heXMwANy0skU9sXDR5HdmSe+CvMviULdaM32cs
CSRvpp5od1VhXiY8nDIjlLg6sr1pNIEMl4n+BCkrsv4yMy/bV0DQkv2cW063V4hVv3ucdPYdfe8S
isiWH6t9D/gUeEp34SA/xNgWlKyv2rIXYHYN3IUQFLWn963J0erS42Cso3fu2vlCCDhOABvmgM/m
af9SDf/WYpgJaok9w1SRVvOLRAF8wEmTXf75ImdkYzZnXtasAddyJGltaJtfb89NM0w2h3lF6dhZ
J0OJ6YrRiohw7fuPwei0e8twF0CsRpWeGNJZd1AcYGa0mNUyqx926A/B4/u1FWJhMYN3ls7r99X2
4zH2QZRBepPHdPq8lmltMoLymh9v7WyfRrWEugFWBOp4gy4C1IPx6c835Nf76PfnjytuOkex3RCB
ZvTsfTUjmE8APBuhjYr+0SoyH+QaM7aTqvLmRWWiXiEijMVnz9b40x0fGiGGbHJyLCLBKME3+p7d
U6cfQK5IN8pbYaR4puvlG2M3Wx9rewOLmuBBgtCsa7rrf/4I/+aeCbnpVtFHknt73goc1jKFMlSy
cDj5cx4j80OoZDf0AmVo8P3PFzvfrrhd6FB90KKwe2F7nK0fAEllzgjcCEXmxDexWAVniny5K43Y
eacB8KunePbVBMgh4cJTSNP4sV+vVV3GmSEHKNDlmCBJLDB1JIeRB3yPwsVYTo0v4yGM6YDhYUKU
/oMRYnBPYrzvRUUJkixkLmQ2h1lybL3AV5w9dsHs3cvU09RsWeNANurxNe9MkTt6ZwZLfss5Gss7
M6dgjNBlJHM0YVO7x5XSinB0Zmywo83gNCLrHn7QhF7cQEtW2ve9kHFwx2/KD9O6uH/Nrs9wU/RG
fVmV5B0DZ+jYqHpZkZOhEm3ediwSfRp1o6f3qtrX8t1fDxIs/U0tC6gCmPnZ95T5QWNvMd2Q4dBw
R5Zd4w1EpoK52p9H97GEFvWsCjewwrXr5XEdQetzYvWCuzZY0u9g/5jdootr/2qrIH7uilLeyyaV
954c4cUjjcnsQ6v74KmtkqwPm8bP3pMsbi+k8wXACqCe9BEv0g16vQD6vM1GlB68R8gMLA7ugh/Z
MeJqp4IOrWSpSW5DMeYfe7fpdx26SkQGuA1a2cTRiqEKcpga5SXnwuHRkbWzmyDi4YTtM+s9Le12
Q9/8rPCHEPizf71pEBKryT6zbaxp5kw7i9Fy5NIb2P/58Xt9UNq+VvCpFqJJfCO8V+VZG57GPmgl
hhiRVccezipvJjM10Q70pqrd0y0rQgYjSFRKX7b3f772m3Lp18Vd6jX2GR7J81Skrl3GUaPHj/pC
L3810oHzouvlVrhaPVZqyBE08Hrg9ZvPJD47xpzsbI5Q7/wcb/c7fgIOF+zYaNRpEL5eFfSXXGMQ
lDGGXoeDpptyTTRxHYoFA2polpZ858387y6IGB4VPDl2m3Pj9QWhMI0jlHcVoQYl3Xmp5KmXDcKw
ubPCufeKT3++0W+XEoYkdj0ipTcrwvm+17Ns9LD0KqIrxrQWZ2DUUc6989r4t1ehDHTpmAeSguP1
p8rnIGjziU+laRKdugmlGf1v753y9t9ehTg6yMcUBpZztmBx7Xr+EvBZgqBBTmVkzc4wudR/fseQ
bSIkNn3Jc3H2WYqYLXoUm+L8F3+bUEtogTSc/j+uso3BKKBdYZ73frFXMx6b2I6QRuBCcgmlPE39
MD/8+TJvn3GHMw6Zyw5uIcxpZ7fMtOfEBVXC158hj6ocYihq/ugxSzN5wWO9PGETJkAexeM7H/DX
J3i9iXHM9jgW0zDg/36FIf5Wg9bgmhBtsIktDf+4CQHgU48K84Csq9xjeVxQCCF5WDcz9CBeujz4
RBEUR3GcvJcku+3tZz+KAxGf7Ztjo/fGieHOwLxotCbbza6/qabykECK+hSIZX5H9Ptrqb++FocV
TqLca+apFIKvHwWZKITPpAWj7FyDJ552xrVlOoxexMlBiEiW6BgPyWSal26bJQhx843m5FSxwzlh
0E91P3nxHQJO82EWQwHnirGGcSgGDQJmaIeVTRHwEmgQp0PVIsZlbOm+wNUKu2GGtGa15rihQyvu
Yw4l4IjswTlBiiMv4s+r6+19BctPZ4b23nZI87YH9reveEbeNOE6RRUwUlaXCvIKvN7htDqyeOep
fLtvUj4Q7GFLaTLAP2+8clrAuw/JMoRxbP6YKhKFjF5lhAEEP6um7N+ped5+MiwODCkRynlQCvzt
93/7ZIFbFM46cTn6un6YGvVcwiRJrdAAA/5uzsH2FL5eM3wozuu8gyFm+r9elr9drQC9Kf6HsjNZ
jhTZtugXYUbfTIGIUKhLpZpUKidYKhtaBxyn//q3yDcphWQKu5OyMrt1RQCON+fsvfaWy4V3lDiD
VvfqS0qB7SW04QQVTq3vIVB433BOm/eDCrojeGE9BmBeHj9/oe+nC5eW8NYcZ0dguqfnRmv089GW
DF6PsOJnM53UASQKPArZSWvAzpKscBt1Z4e69lyP7v0j3+Z1Yl6Z2z84s5aLbQgx8MgxkdtRsXKu
VzlgEeLQzj3w04WE7vJmyNtk+fRfab+9fbuQYLJSaQWk2GL4ZdS2FtNwTc8MoX9L+X/fKgcNGgVM
7hxCUSifNryL0iEVmMZh1K4CY7jmBclhSSxKRCMdOGCxVgnldKwWPT9ubQt2PKD5iCdB+O/ENMMB
Wm1qPxXNvG4ibrtaXkvABPRY0PR40C0Gqsa1UwEthVqXPwN6Ri69dusEcRLsHS24RmC9+HyQnL4o
7osjLg10i5Ian+TJFob2UWvIYZRR4a3lLbaUcb/MmXY9goY78wzfvygL+5xLwkFggMf3T5avwrbb
VKxaG2lK9BezRhQGARnnot5PggQ42HDaxReI3wt2GmeEk6+dWA4iKaoO1HE9ype5ygiOoOykFRz3
nIlemSP8CHPQ8IATuWE+HzWmgqxCFCtUP2DMt3r0zBiPTT0USNnhqGewaCNpT0ButFrgZ2/B7gJr
sKwaFC2N/CwaVvzJZ/aX7zbW3AuFB4oGKHowGpgnO9pgyvtVkgYS9VXxaAQCCfqEZwKwN61RZbP0
zo55P7cif0yyUV67Zmud0fe8f2t8YCyzW4PMowljnnxeovKAVoLFnZKx2kN0a5kv1vTMivDBVdgG
coe8tu1CJx8xbGpQ7Q0KEkNyZmlxyR9Rdum7zwf7vyLW268YvAqZmAiF2EKT3/X2ZrK+yaHbV30E
vAheaepP0HF7r+we6PHOL6ANxy8wl9R96+XzbV2Q8drOrjUdYMi02F4sjBdUwNgIocrWYTCPftse
RjhLf+W4dpDJEGjvy2pFC9wVo/iRdOM0Rxm0jCUMNMcpI4PD+RP167GP0UG2t3qKeDsckcnf5OiI
nhvUoJA/E4xqUYpo9YZYI9uPcmBLyCqnsXopFCquozPrMHhBa4+voqWbhOIhb0JjsN0s7MagfqrS
so6NFP7GmSnjxDC4fWE2rlC0P7bHPzGJvn2KJUTGGgYJ5DlTTc/SE8HfIfeqCxCN/uOAWz7uyMhF
KAmE5jUB9osP1PRkGNClOxs2ur2yt69020PgkGXJ5aWedggzQwRrUTtEJZj3ANDAbNGpAyoanTNZ
f/AxUkmjQO7wHXDMPM13RHMyCrTMVPYAtA/XkHzwAJO1RGVWdRk82ikb0xqljw0WiiAQzAPuIDzz
Th9S8/HzkXyigflXvrGx5XEacLlp93SXMauMKA4PLKk5JeSXEnSY14yXCVeGm+bDX+U5aj6wQFUt
uSC5eUX7wqDihQ4Zzail59/of9gW6zMQzTO/7XQHRGmJZcXg7Mh0QfjnyawlDDlB0cFSkM42yfJQ
x5Aikajwl0ynBo4vSRsm+BO9CfYrFDhY8KPfDzvbSLSrdgrwZ37+g/5/h/d2kBA6xbyyDdtNI3fS
z0GfbvRpKghaMyEp7sxkdSgeBtWKix16T77jBOF/teqkgCDPYvFS9HWPVqL0tBeRL/oTimzz2a7d
4kGUS7ebSUh7qgaThKVAG6ZnQ1fzI3Wq5DFxbBD1VrcYNya+iiZkR80NzeB/H+1EaeldoxBGgafR
3IYlxSr8S2eaHbJEPOsHCVIadsKuktFoOkO1C7CooR9qZiYf9DBHZfTBL3bPfsvSZM/WLvNX2w9T
ATkxwlrh2SENU5+uR4DEnS2Nf5nQHFnCxWwMdoJUwf7kqFMf1qK3k50NgthEqwQMDazU3H8HKJmu
+xr78w/pMNtQlzayCYZ8RbXbdDuw24ZcnF/SCyomMB96E45QGC772lkI6AIMVdlx32xgX+WIfrrG
ulblR59Ehx8ONtitLpfBraaDwTy1Gcgvg7QqYeiYKOhDFHpJi9N0A+cUMtBRrI8lYWHCpF4ArNsL
noBNEaqRA5m7H6yme0K+Jkmcoj/XhRxH2VCAnSlvyznvv1ksIm08+qr805pT/8PPluK6SRSqeGCd
MEzI8qt/6bNb70yxiOVop/RsmaiAfkMcl91VgA1wjmTTaH9krwEd6vJ6/aaRmWaGFkkP5lE5Jt2P
sq5G8IuK1KZ9T2COBld68l4bZ52/LlMSfHW8YZp2mDvNkQrxMPzsDcZP2BjFmkZW31U/hVO3EBCL
db2pS6HWwzjo/S0FJXJ6Jrd4lhvzHfV8R5pJO9Cz29ucejjvuxp5YrVFWfkKziTeAs9KxE3TiWCO
Z9BiAwXsBPXpMgiB2VQqf7fWFrsHHQdfdzsMlljiqqxSdjpLUtSx42HvBWctJbEKido4/y4Kn52J
oUaPYWWxssBU8v4gvdCohjeAPijFlt0cJu7golnCT2588SwEaRFGSuEdRr923XBeNJImHdnBA13o
DsSyLAwadaOTG6GnYxkMS3hM495EBHYUmyKHh1ev8MSMXseyoq8emQP5BEgPysWVhjxR7rcgjBk4
a9I/trkG6d4URfa96UgyjaZ1HX+gVux84hDQQ+4H10tuoD9a5nWyFtnTCL6/+zaM+qJFjtUCDg8Q
rCnw1SVGTSvzIdlWXlugO8B0QapyaVDtwHQWdFfUusmhzdEXRcZoWnyTq9l+BYnJ8Z092vJnHn3v
qmxJqjh49TQ+lqKGga4h1xv4OaJ+6UcD5H2P5Ok69Ylw4e8I7WjkjveCpn34Prc4eGBMe2TVLsjf
+bCNHtyqtwbl44B8H8fw4vbwInu/vh6Bv2aASdiLRnnB3BsuNszuqFe6qfBQDPMLQSELgQDtuNxh
89DbUPe6wb5sWwysl6ZONtWVnqYOPddisPbN7GNVJjKgvs9NyE3HqdUwRfEFB9YVOF5IohyByQhI
Os7fsVT9hgDDohmKuWqJqUd5OeBkssYupo3Q3CzVTIdknooA3KEahBHj0dUPqIngGWZFO6GT8Rds
kCnhY7vaT9Rec6UHBD3Qrk2LgmGEr6F95WyFpS5BV3BXpVhPYzo+bJNLX5i/4PfYcMaQvW9QZXYm
oUF35mYzUu3QqM9WxDRRBLDOsnqm01kXyX7wvaw96rjVEEHh12gvdF3kT31v2lns1IIWDyx+KG1M
4QjMraAnlXkMNl3QIvIK51GGoiEmNqWWezvoCNhKTInUcG4H9TsPdMIMTHOyOqI93V6/IIxMl2Az
nfqepITlT1V7ebUnR8X6bvfAzaIhtVg8JnAmRaRmE1khglwVV023jrEQS6MzM2K6gHiZj2WMKRsP
Wu132evg4QW/JnRKDBe9r6sxcvqJHg9IXfYrBadkTPzDFrWls+zijMvXv2vjTg+zqXGQNVMHbhqW
CTaTyxqnmn8Yi0E+rHrh7DNp3FCJcgDajVdeB9WVFL9bMec7AopfcaK/Ckc71Ckdo4IsIcHnjogP
97qthaIcHuvcu8Pw80ioG6QUEBxr/SWX7Utll0dOjbupLP+QP7ZHcH908Dz7tJkxMt0mrk7bMqhi
3xDA91VMUPsQunNw8DL3oZDiWbG42626WmD1PzQF+s1lvHLc6rXwjBAD4c2Kq354hNK3861fCE1D
YXhHm7+Aj34PQGCXC2vPyurtobOWoEg6g6eKtRS0JFDBntsI0zqxfsDZZbYFRxa1if4FPAPG78zI
hvuEYOcspEQxX9BruKKSyn9rYa7THYNwV6WLuzTx5liX8pB76nEYxR7vQmwMorlJpoppN+Mted5X
TMTHXrNX7lCgKuqe2W88gr2lvthn0w+99roLffEOzbL+wHi5kyq4wQNwxfu/t0xU3loDtw/actmb
936bfi1c7+iUT356YzmiiwcDG7NgpbtilPW7dvqLdvzSY/eeCMCMIu2fjDa9sTNgCpD614MFjUrN
lk93ciKjyThMo4b+04a8oVtPiSp+GoTMyd50iKpsD/Vk7hOaPKQb1HvPsL7PmnlnZNTeMrozeqM/
mHkfB8Em/PVRZhda7HGbbqitJgS97MHKhpBoGotM0JQAkmzdSa1CN7neucL5PhrTsya/W5MRofX9
Rer0b5XQ4JpBlZjFfJ0W5S6YMvZDgiysGcCiZhzxt1s//JwXPy91RFDofGkAEU2ThfwZjmhrEU+m
/rthAO1ktf7OrR8TPfrJWeDJOs8V31M4QOlcXf0iHRx5P+FJGSlouRjpE3Pa6X7z2zZKXM7jLSWB
gyMl1FCYanHbdy+mppqYfuhdlXcXjcOoKLaIy3V45cP/0vhLdWyWukEUzhQnm/l+6CYZJhZmSATZ
A5rcgl6qIRDJkRPRRWNT32AV0K+BwHp7Fmb/OWPo2Ed9cm6QUYDhVRcQXKwLv+2uS3SK5AJcS8fG
HN5AyAZOcusiwGbBJn+iyXE+so85ZJhnOfZmEQLtP4UpHiffePE6ACNK/RxHFwKEaltPP04pQad0
OogFjuqmSbCRO/M3t7a0HybqkN8Y/vADI4JdiKlhD5KGQhWoA7CJB18DvyX1yOGoyB6SDRZRJWqR
93OQyeCoemTYEaFJCyQ3ZRoqchHMYeFVFdGopYmDuUDznURLBs44HpM2AIcObuzW86VrAOSleAbl
nLUFJEDDz4Mh8ieYNnocdjvM2gjX9UNfpEA3VvIjY1sZ+ZckcHJ8inwVpPmgt8GwDL6jjwJmg1dM
duarjp/YJq9NrfbOF+NCob4pOrabrTGB+KwzA7KoacmRk4WQl4vuJ8tOX7veCCn7TsyRPkT3kLs2
fgqi1b9KVNX3tjuNJJ+kGYV/7AIdLAIyQBNkIevk4z73/d/QFrIfvT0mjF1gD1+9kY8LJwGUgAic
9MT01RNcM7UWLICRuhC+g1kqRg+g9bhdCraNZdZ3pGh7a4InIikBtUJ6pgRidxJT68zick/OVIiz
MUOQrAWAykqyhELiJrU2HqQ7Iv2ZBiePDHtmG+LMRverVSDR0GP67n3gyFqEKB3cnoCohsmyXZqy
ovbcGtA0p3ayQ+H6xt8lsS0CnsyO2OZUEguFjCfwhtiaLKdgGQGswVPEfMqcWxXjlfRW5GCLMVr3
VoXa41YywZK6zh7NI8zESq+CokMRbOm4esNRG5y/RS15fY0c0md79B0rdHD5vRqBZrSgCfoOwIUx
XhNJkW7qhGGh/QhCjtteNyeLMlVxA4mDpd0teg1wcuqtWw5DujbR5EypJFNUCsZO0Kq7lSam3OHE
Xp8q8l/SmMNx8s2Tqn51tNwEA+TUxk+MBgH/OujtF5uy+E1JRK84inEVbMuwT5J+J7fGHpzToCB3
gEzzy0aKYIl9Ig4GRqhEl0ABV7+mFkLGESWPsotSoqruMcKIK7hzzbOHFPsWMAI3T2Q2T5k+pLZV
kydiwFSjAyvxTfgbkVxpTRH9we58KBPzB5O3GUSJsbKy+wDMyDNH3xxEduUn+CGTNj0WYsy/p3Nt
jfiGc48MKzDBTEWmNbzqdtrc6V1h8WGDiQxdYtm/wQAiL7iotu4uWhsHBUbC1xhWae1/LwKEOuG6
+KKOqrqdjsoirY8dkr4lrri5HlkUsozYKZL8q5aqIYipiNG3zd2h+JIQZ0EKNHFZ1oWzduNtZwkf
TkdXT6+cM4in8MkN6vftWDY32E4yGaK4z15b/g/f3dLyBGswmWexpNVOKV40PnsIBfLA42n3d0ZS
1T/XoKLZNw6a+bNxk+YGGdJgQPDXqKdpbLx/aWycv+aGWDkZeMLwD0LZWKC6xN+oF6TyDXFSmJBs
8al1Amg6yO6wswl+3WtNA7o1QFqjdu06OoBXWuSLd5bdkq3uTevwi+KM3m/RpsGDS3bNHX92fCFc
gqN8iRzpIQvY5sY9B8kSDJzs/xqyTu5lU6iXvnONdLeobW4qKBpwCGqxiYVUioLxppj67IK0sqwC
37SkUK5B25ehm5S0NUjRouyxLCDtsaDZGthsc+3JUoIm8Yziv3pOAuSvoe3N/G8LpFD6WK740gH4
AL7OeIFI26atDGtKBfB5BErs0OrFdE1IAazhccFXGI2EFBF2iqafCEm2AUc/5VDDUaKt0UXJVf89
eToZKaOjd88kVzU9NTdSJYhOGLJLgmJrmzC0qfdjr2AAhKlGul1MdNyGQsV6ogT1EwxpGRIt+A7Y
XzT6G45/U+nglflwjeFXPo81CDjDgWDCEFRXStfISqwARcAkJvBpjTqr0ZjMu2L+haGbuR+oecLO
tgQZwI5WUzuc4eyy0tWZWVUyJ7tbljp9THVXPTWqzVjAUjHZOyoWjAlZ9CzcpBunVdxri9fvM9e1
rWiCqHFkzJXkGAvQASGBTIuCK+hkxgGAPOnZPcpQUiI8Y4qgi/gKQ0aQ3mXeAs8ZOAj5ZGNfLhCm
R4eziAqaESuqrfVXyB4sEm4Fh5G4zUbvBsaHlu5IF/JeZO3WSbh5BH4uzGfmHre6/jK43frHXMb2
NUkBsJA/Ir2bHmYIHpwpTb4uWR4AsVi6/kFjJwGmRuUMsaRz2youiNWVBw7RW4XL0os/BlEPDIYM
1Hk8KapPGHmc4bVi4gIUVDULJqRZBnms0kHp7CeG/kC+XadHkwLnssPAui47yqgtGbeaCzegSeri
K+UAW79cWLo6PuV0VQfywNaYHMX0S0/Nu9kRKsDmBh+6pe2Qt1f4CyTrVwxTP71zupbB4CpqomFJ
dCJ5h8s6kKFCfCfck86ovot+cH4bOosM69Ngsmcm3Y00LMrYkDTy9WCvbvOjKAMIhhDtiQGutFVe
DGIpf1F/dG+suexvGwVLiJLG2LoUGrvpp49b/2ZMA4pMyAn/6QFsTfyP0hqWGFpGno6vE1MqUuu3
9XmzWI0mKfIyClRdXM1imm84HJ/RRrzr2Gzucg9WH/5X06P7+vYiBkGGkq0beHfStEjh40GVosnO
9LDfyZLxGFu4l4h2QFhGE+yk12BqVgaGH+h8V6TtzQLjkZVA2c81yITYzCrjirQS64tF1BRNHbPe
aZV4NAfiVhd2x6BYAydelOKoZ7Op+ryu/K53+u+3uVBooXMG7/xcc934UP5bkqu28pVZd9neaZL7
GqTxmcaVcdrL3x7DBuDzTR/fRHBqnkEhUeC3Tlumj6mvyJjuvL9BY7NzEQ08F8go0CbY4DWF22P3
soKoH8r0ZcVShRMRd1U4er1+TXrFshvmsiauhExBp6Do0HRm8vT5g/knB3pTb+fncqxFSW4hK6cJ
+3ZwzPTCKwOiRITPUlzkhaRL6gXEPXfKPA5ExMJX13LwG51+6fLjd2wmhstcT54DMgBirEL9PSWq
lIONpd/4KjWtcBV2hmAf/HQ1G/JMp/WD0YyqnNEDRYBe+KmgdIv20ABbQKfSAvlHwdt+zVqj/9+v
AkTWJ52OV7jxXN8+FlLNBfHoCgtnn+TXFHb7GIvCuP/86b/vgNPGp9y2GVfoirmnxjUOHkHjYeWJ
fHLrcGmawR49cffbESZwIjMLbsiYIs+rg6aTtI17I+et9i5IvS1DtLLa3iUAEE8sSNdF78mAWRNt
vaLol11WlacOavadB9sFzAWtxY0///nvvyp+vYPxBqkO7p/ToQ46WPlECdas3ewdeF+EibaoA5UD
HuXzS53qkLavisMf5Aod0ZNun7SD26kypp5sIkQdjbcntCCFwtjwPZsunig9P/cVv2+MwclAY4Wz
CLVo4Gy3/h9p0AACdygNeP34Z8fbgsV519i23KEr6I5Ic5y9HFb9fvLMNqJU1sSWN3bQihbxPypl
uXHkEThKPD9ArH+qmdGNRcweterIMYb+j1aQG7z6U713qbFRdq/PQUTfv1MbLSmNSoo9NE9P1ckz
fsmsWzg/BUNXf3FtVX8X5GldTzZIxM/f6UeXYrXYpubt1Z6qTHwto64wUZimjN3Y4PAJvSZ5hM5C
DRr6zKf2ftrgQMtj1F0AThhUTwYQp6TZsliYsMFglvI7QXyjYBn4/JY+mk5xtjFCWQICZHMn80ZT
TvD5rRzlDKBxqHKBkzz7yMxIQx3rFSNVaRlDhOR/VnfGOuSgJR2EIWFFF7YChQe5YQe+X96aK7Xy
sMOO8sVcfPcRuJ/S2PuLFbwd7ppv66i705lZ74M3gu0LYB0fGz6aU5W01uY5xYusRfqwOrE5z9ot
fLD6mnQb99vnT+r9B82f9zd4sMk3Bhjl7QcGj74zFn+F0jWV40XWletRMwhllRb9yNJqz5laP7re
v90W0zrrnHvyYgrwoe3AGZA8ssU5TMRCh7QESDUIhA9+CNPQmRlra1S/XVgdlg2662y6EAbZJzPI
2BuTZyjWqQptNqcAM3koTF/eeJ3hHUpVUlYb0v5hMfyVumldVud6+++FcC5CHXR9wDcYjBgU3z5i
mxN4jxhWRG5fi99ZYcCIbOqA0rDUSF9NF2CzyGDnzgxVXeq/uyAF4yhaH9aIxWcIPBWc0rITWus/
u6DcZjorHUHYUni0RHy9STTOjQtu76ywaREkXZX98vIMnQDUSbvdEcyh3CPtTrBRoEPLF4vNhEe+
Q7nMN2WeUKamW09UmJe33Rx5SU8CjxcUuhcPZavlaMHn/iYDeGkTPz15DwbI3ixCBecKfmJt6lfs
fbcDKoolJ+xNnRohYof02zAE5t91SiioF5n9rHKZj6QPFOqvqlf1KrjIcIEsZIZJVuJrjIiUd//g
3ISHElj+LGObQ3DwPHZ9gyrS7LcsKB2AfDzXAxg+8hPyl96s5QvVj/4u5VCox6zy/TdwWxRll6Zo
kQpT8jP3Dfnv/fVqLez6CCzGt8SGy8jipHbIZK0qu/qOLRoZKpxJqFX6ypH7YqK6rGHXA4cY5evY
k/zlB79tr2vu0wUJ2K416vVlLtD7h1q/1iQKLIQQh6anJDb2ecwpmHOaBLRH65sUUCh8umFPT6ZN
1iqN4IKeoxxdQ5JxZ3B4nlDKpGE3a34dVhpshwjDpXFrVzWakKVe5zRGMl4V0Thk9UNJPYy6H0XK
a+6u+Ju3I3VA8CkjpIvBzv9CGpRHhPUdtVKgaY9Faq1GWE5+epWPFfnBbUc7tUtsGi59IO0uHGqv
ejUUyNi8d8bHz6eb99O/a9osoAZUfh3f8cnXKCGCByLPMPQ4s9rR2jd37oR37POrnHAcNq0Pe0W2
cYikuJDrb7PQf7YNaTAK1Bz0dMUiu1gR3ftz4fl0oaCxeOQ4Tk7yWrW7WUtm0jLzLh4R/qKwbJuI
MqF3VfhqvunZakUtjdQ8BIqlX2OBQxrRBWR4EaJ5yUG9jaXWyFiMlEs+v4UP5klOcUxZbHz8jd7z
9g5aIjhtvjIRibx2bgHzpnFtyu4yJc4wTi2GzufXe+dXwJSD34orMlK5rHGyEExpo2e+zVYOKuH9
euF8r/bikFysf6vLqadle+YVfbBCcz0GAO4c8Gv829sbbIp6HMyhbqP4x/H+z/3xeAh30cUUxl+n
8MwG5/2ge3upkz0H3TMBS51LzeoZ3mpIJfDc3Xzwut7czcnTW1JmUX27m6v9455bORwOfx+uvp65
kQ/G9XYnaFsx88P4+IdU+s+4biY9RXDLZeROPc3XMlruxgvnqtrPEXKSSMXzAbUJMZFhGq932j54
+XyUvN+YcG385ZzF+AnvPHOUZjrM3TCPbAqR4ZyM/pFvqd13AB7P3Ov7l/b/l7AYIJzOThNa2mSw
tE72sPGkmT4rxNhs+oP/1ejARKFvk4UPsYDhfwr1MKWgRwt1gn1iXj3KtHbuF7juO2Ds52TW79WQ
XMu3dMY7Bg4qClvF4j8vb3WnGSqSzCOEqcPljFom6kbaGRIJSkXrSU9/VEKboL0aQJNrMxuInm3d
M8E8H71CrPFQdVz23/a/usl/f0Wr0TPgRVJwN/odzcbpaBf1t6AjzPPzwfLRG6QdwCihqOZwbnp7
v5jGisbNWUkLLSfrV5Jj286rdW7i2iojbzd4aDl9DIU6gD4cJCcTCUIf3xw9VRK0K8bh4BG6vYlL
gh4tj6UNu0YLjMemL1OD073QX0D9+Q9CtNlDltrmNf2elfKC4ymUStUmTHHoq/UhJNiAlHrZ/+8l
DZgR+PdIVtEpQp9iAxRAtQUd0lYGVNSVN3+n17TyzMP/6KmgTPVg1jBXUKB5+/AHPVDGQluJNv0o
rhMXvnRmjWoHZaJ46hifFlKHWZ0ZXB+8cuyJvA5OL5xcTi2KvoSgVFmUOJ1scI6B9Np48RJx5t4+
+pK2Yk2Ak/QfPO7klecwqCf6mGVU1HZhIpotizlKbVlwJiPLLaAcAXma8PmUyB+DmHEKO0U1XhFT
qJ+jh37wPZmYiNEqBQG729MDjZaXyvinZeawDDvepIiMRHU5+GaXxZ9/UB9ciuIgVkL2lRQ1TyO1
LESms5EZeWQqjzizDsUhyqgrun3/u3Ib1wmYCrioHu5MsOpvhw8W3dFhv89cZa0c1tcRYRY26faL
Rs3nazHaEILWrPtadqt7RGdOn1Grg9vP7/eEJ/VvG7cV/jgEM1dRDzn5FS00/Dz1OX/MAIgVHNx2
vXGaBdy8ShQ4Zj/72xGfsksJUDwAlcu/8mnBXfbnclOdGPxDAppqBNbfprKP0Pjdg4H0RB6S0WIF
QxMyj1iTaC0XVZXvRn3T9wlZfJsXoz6zSfjgk7RgimGpBS3Igz25m8SQeIKNhfHRWMs3+hz+Az3L
MbQof+8MfQqeACBkZ57hB2MGV7IBRg2qmf/OAVs1PZLjiUUH8Aa6jcEortUgEdL5mX7mpMuh+v1U
TBOF1oMPe4RVdfsx/1lbaD2XmcgKjZwI9DWhY4ykdmYZ5xlQl8jN9LGho65sHXEbou/yMS/XYKen
liRZXQUIBKx4CQbtuhvqnM17LojPqY21eFzdTZXo9BWqzmFT9e5kMVXqgO3XsCM9aSznMjUC76dZ
NsbP1l2t1waXjthp/WLejqjcNU6MjovVOKHjiJlMCbgeRqOjVJtn8QQrWrCtaRuLUBELtmgP2wq+
4hBUt/hZ3e9aWRPpXLZwAddEn29hSKPXH31p3CIPT/vYHk0ti7xetn8GlziqcBZmg8B68VSHvFdr
q7AdCvdx6B3jGXhj+91CLi43X2y73GvQTpO9yXQ2xJ6QgDCnlpYkHYPiMgiyhdM6Dd/7Sk9dO8Sx
byUoeECIhtQ/NecLKSwl34HdE7E5OilCE5w7l3TnkGFKsPA3GTUlGaPEaZN4WXzF1+RPRCNrmc6v
3govPlYY6KDgGQXavkCgnIpYdpHuwTqjZeOYKXhGsiKWBCSIl3/xU8dJIUMrjdhqNS23g0sq737R
RsTpIKtlTlxKWnzrEgHGkKZ099NtBNSMjqm72HkVJjHo4zV/NahJpoyxpXfXCKZ8LYZHpkM8T2py
LQetN3PSC21OtoyuFqOv3Y4zSO1+7Q9ESCMsRNy+gsKnW3AJxT5Z4rb1xyf4K4itNPpk5DjPRXsk
N8MT12IeQVQJ+sJhSWX1NzUCgkGk0vMqLns3uxkHQgJ2qPmHm0oGQN0V0iwkcLOOKBpJqv8no9LC
u+XWrr1WN1vCPskPiuu5VATMq3FENAk+ugrnSWuQMtjtbO8WvfR/UymaydA1l86MnAoZDpDNRYvR
ks/OjtTy9QXq6kBUrz5OOTRIq0I8ULNlJMWEcKPQJGgUlYhJGkM4OUH6Re8Xi0FsJxYJD1O3ILYx
6WLuGt2tfjGjUGGTTUkO1jptj7ohw6AnTzrtBehvE07pip1S7oZWEUWfYCnzUWIrVUR0mUmsEu5k
txQFmtG9WHFlUa5RRmsx8jPE6wxEQXMta6yrddTsPpZ6ufzo4FSOl47Z9kOklS6xpMO/3lBNXncb
rlaQYWSWtU2RiQhkJ5LQ29cDiU+diyHUaNpbf6jRTIK3d4qLUhDmt6mTPdK7u9yrSa4fkfemfL4L
6TD+9JB6xMtfsErZXph3+XQNw919HlmwfmbYajp4vymYE5xPIL0RhLbGTkvdwfoSDCUsrXw2U8wT
efobSmv9OBE0DKBUEbtzbSuo6UgGBwZL4VLm2ZGKMiDi7pLk1V6W/pvyyi0xfpq8P5J9B263UZUT
4Sxedj0ZhLO9jMDfCZvQae3hKEiCF4SMCYqesbhzENg8adZs3mdi4sStk+2zqUnrOtL8akVo4fTG
ZTGIztqVupv+Jsh2eEIX0Xz7fK39YOfGVn0DDW54bqrzb6duB6etI1ZOdqj0/ahi+3QrNL38/flV
rPeX4W/jKKIcyGkI+9nby7h+iqO85zLgfnZr3MdtVN1YR1AgsRXXe3kT3BoH7b68mC+yPWCgfXBo
9tXO2DV7Z4fBJKxvlgt/h4bhzDr5Qdv87S/bfvl/1q6u9YYuNfhlBBOFVfwHJNruD1qW8KHc5zGG
njO7gfeeQJbK/z6Kk8WyoeEw5dsFRfh6Hx5fot3Xr58/7fdr/9srnGw4SHpDMzhzBc3rQ1Nep4Ct
ZLH//CIfvVFaOZa7gf9YD05uw+itnl4Rq3VLC3LnyZEJxQrOOeQ+uBXOSuyzqVCB6D+N1CsUMrkM
JhBR51VH4qJDkgHhP3eENjXx5zf0vmEAdU/fOto6sbdsm94OhNIh5NKA54JwtkFalHbUtdvRbV4n
kn8uxThjJgGOoB6l1qXThVOk2rmhsZ1f3h5p8QDi0eR448Dq+vcV/WcsojOkT0amZzSOXaHf40YU
baQGA+w1R/sEy4+WZncTQpMXLbPcS23Egn8IQOXvWrxaHC3TNT/3gXzwoukOEgiKUIjixSmyqMn8
oZtByqGnUvbTgsYEmRXP8Mptask+QNj2r4kgHgtF2Mg2zU2NimS1fELIRQCx+Olk+vLddnNrIUoq
q39+/to+aLPAvtwKipxAt6rDyQyGP3nxjBFRvUGGQH1NzwNtplIG7rF6QSeNgjZ3UG/7ideFclH9
b2dO/GpXt5rTI9ZW5U8p/PwO0vK6ab/NpWbL2Lf4xI11PZAtZhFKYjqY1jzy9ORBC7LySPi6L8Os
lVhK5CBbdWY0/gsHPhkL6FfoBAK+5Rh0Ctas1zUd8EpiWyUMlpjrvrRu6kSNv7ulm+7YVrdJNAoz
IOzDWtpftWJ2hSzY2g9aNrukvylr3llTQASPY5TDfUZoUx36Eh5gVGOQsHefv4cPDucev5KGIlQf
wPUbjfS/E+kWYzjMAR2+alPNgPNbH3xLDJH06vJBjaRPgyM1fq3lmv/IOCrvcRiZ4sys9NGv2MA7
AadYEj0Ap779FUMLfieFH0OJYAq0KzbvyJ2mcc2/VRZ7r6gkgPnH3DelG+btOk87QQ3mJxm35euZ
5/FeiMRxiJMX51eDhe+UpUL6Ie53Gn6R83+cndeS3MqRhl9FoXto4c2GpAu0H8+xJG8QNEN47/H0
+9VIu8tGdzSWK0Wco6M5nAIKVVlZmb/BxegWil3uquijXvuqPlxFWmEdMLOSN3EWjg9NFAwvQG5g
5iixhEWMh2cp8vkb2rfjnpuUcJv3zB1Nbf22oVO/sNrEiTBbbEKPEGwWgRYNBXGF/S3wyIiBUTNj
D4EI8Ldt6aVI7kjaFgkAf+WNVb0wOWdiioPkCoUih8Ygn/14vK7tIyv1sFUzaQvdAdgt9mUzDvuF
TyBEh2av5Vii5IYKCeDMeZN7Kv3UifwQcfowoeHjDTXSBIpv4DZbDtLkg3SsTayCzAYeWYKD5uga
tODxnJXNhTB6OsM2htg2qlDc9RHYmZ0uk5UMI/LZUE5bp/0cKrm9qZNmfDUmQ7sCpBm+XH73M9Am
AjagMoXaAySwuSin02a0EjVaYVll196Wqy3dySaW5F+R3U/BBo8884epFZnKxbGpHvCOMn6ZcVrB
6DJbusSWluu3CD70FY1hDfmPCaQokTUX5CuAO+U3P6n8T/o0Wt+r3pSHTQvLd7F6fpoB8B7IoAiB
NXRr5hu69KpcqzLKvFbnSO9JjY4Cx7TyqYyoEZRBot+SdJawHPRu3URGdPBsq19rCfxWF8/59GFS
knGPSBOlocmzFgqfZ+INRw8VMz4rCxm1reOVPEaVo/oBjc06zoGnal4gdbdj7g8NJ46l/QpHqX6s
295/rShHAoCvJPUWJ5x8WEgezsyTSvFVoPJQMCKJOX6QWpXraBhVStqDY+wb2FaQsBr9msr7Eprz
zNkEMg/ULDrIgLNO0FmqhtOkUiHPWE+RucW3uLnKJjN5Mqw4fFIQlWldtr+/4zRo3dhW6vtEM/zr
WjGLvZVV3QE8bnYXO43jxmGZHyQpmvYK9654oUlwGoMpgFGTpv0ikyTM+8FNADqhQf5yNWq9/EUb
6gYeodxc5wi431i1FECq7YoDiFV9SSX4tOrH0AL1YZMb0P2ZpSWt7GnVpOUAbKyqw/PYQRlnG4P3
hAM3JDkdZDsc7nEkCq+9aGrov1ul872Luv7FkbsaH0rQ1DZstgxrzzDIsvVUpxYuwHgwIqbhVyi+
Xw4Zp0EZeJtF2ZVGkIFO5ixEWTU2qQGREldfO7mhiuGvTaUa/x+fxMZqEycFIaow77w5JVf0toOX
hA9p9xSnFtxbDqafA1nLQ1OXA5dhr26wdzOcBYGeM1IgNiexSZ+LtUCQmN9CAbwnUo+vi0eXaI/h
Rnddm1G3auBh/QJaGG0GBwfnLXTk8T5xAMO5kaeVL1AYzF2Y1t6nMp6qpfrwucei767pLBeHHTy/
efiqU9GdyzEFUppIX6fQf57yifqKFePPrgZq9F2vDEg/qUoQw9TluY3leNggz2QdvDItYOP59RI2
/kxAof6PHCS6fgCT53m/NICtjAN4OhNG3U8p9ZcNdULjgC3JEijgzFBcIuluoJSDuPq8aWWOioY0
i1evcgcRigrJhrUahvFt3ptLeAdLBOTjnEBA7EzEokRAAGJ8HCfxcKq9MtCb1VAk+ngPTTDdOLQS
o0Og+MUdbPAWDUyMsrqVlDdgPipcd2772tHe4qiiPpOnU/BcAiDEUlRugwcNqwbgVRY/XOuWJNh/
0VReWVY0vk2qhuC1Q65jwMtJZevO7hrN3DZAU76CZ1XeUFmp37AvzF4VSfmhOoX8CuVO/lqZ9RUd
vmQ7dWXcbSanCxEvySbEQry47F2pryt/l0dWLW+9sNE+1U4tG8C58IN1m5JXdxsthHoE/wiZFSkB
rb2Sio7OXCelQYfzpuO9Kz0EyV2cOIOyDcDotC4i+2jd5FnqJK7fI7lBXS3x6axZsfHuAH99Db1K
xW7J8ofvvcnsuVE/NAOY0W56M8YBFQQlhaLl5nIokS40ZgnUr9eGX4lKONnpQFpGiKVm8qz5prl0
iz8Nu3TJ0B0SMqYivog87LdMFrY79CydYijT6R24O+trvXKw9ooNdY9uiQ+lcagXYtpHW2y2qLi4
0+ARqm2iNXk8atwP7VRXpCHOCJvOAP51Y8CSf5gi2aQuO1jmuobICQhP6vY9va01vcx2l2ip+qmS
nWkLaEw/+HC0uM7JpXOTIZ+6kIF+QJVnDymcGmgMCwwAqeHsIYteVsNAYO0MrL7W1Pq6bG2z1N/b
vii4G5e60WyCQdYeR6gwzyOWwioATUdCmkQejMpFfWdA0Y9d4Li5U0I11p1JZIO13ONSjEsBiRhU
vVtN6SILxHwlSWvFQMoCPWmbnBJmfjhs9LINnT3kNP/RiuLsJxxQvMbs0NF+hhN3NXeK4+i+Gk3v
R41Vabv1HXO8R8GlvOIkDHTuUZr03jTwWZZObbH7Z3MkSpRC6U+kDfN0TjO8FGvLol5ZyBVsLBlP
Gcq10SYD2PE19K3uDrSwDSSTxoxG6n6fk2PeJJ057KZUDVaxktM+uXwun1nSlAyBnwuNKJDBsxQT
QKNve2ZZr/RJwkkX0b2flIGUdZX6nouJW0dXK1jC656EZAvoBuAKKj+gtvV59PfqEC4KOiSrKsGO
0LOi+gqeHtlMYS1lrqfpJGPZKpp9MqgFSh2zhckJS1vFUGjWZ+hIbbxBKn/SuFCeQw+TMklvyScN
H2F4eqz9E6hZfCYoVxu3gTopPytV+WVWLQqEozY9G6U1viMe2XyKKnt6u/wlPsBwR8sDXAVAKEMj
CiL4+PEmv0UXLgGNVRdlsdIkbAR2k99gX9r2eG1sdaUcw1sF/zJrXSgFhrrkfx4mgOrQ0+a08Skj
EEjStMqp8I9uG4Vtfp92hbZwJfmQOpw/JN17+vf4WUG5mmWeGRuDr6dBeh71+NtAuerXaKTgc51U
9d6wakaU1xrM8YdfRNFrN8kIHkHlJtnJQM/rK1+BtrdKrKQEEqv0qX+QuwIGBK6uXXlAh5JM3vm4
QjawQXa8H9olvl6AGkZhJu7W6CDZxUbVExpItgR6cedomMUvpKunhXQLVxxqtUJiDo7vXKpMt5rM
wjsdfn6X6jjTK/RdtFLf2oHVUW9J7DWCgN2mpVC0Clpqlw40Wvh3NJsXlsVJTiGeRKhpYj1Cbjkn
cTUcoloC75Vh0i9Y1WmuatS7QJWu/NBXdmo34MoVH6wRPcxySmmrJUuR6yN6z746z2CCLjJ0nb/P
7n8e4TOvLfEMat3f9T6IQYSRVfOL6eu259Y+RunAR0giLJmGk49ETC8rOKSAengQ8JJ1HWTToc88
a1/7gXzr6PQhvVYObqreaDEq90pEdYZhl5QaZicepT0aajI0/jjZmLlebdnd/iYtcbCnylpu7Qw9
hFxukCvPbfXarqrm9fLEnwYpFUgk0kVceoH4y7MbSxQhUFk7BolN7XjPkzx0myZvrS3asuXjnw/F
xApeIaBEEDLHhydKNnHVhLDpWr2n4ZyYw7Zo4IEDYV9yyPxASx1/Si5gwB/Zwhgh8DWPx2osafTL
MuIszbC/Hsp+JGeDwpJQh1grcYAabO5k1NuRW3I77jlrCNwD5jyUdXpFCIZJw+jKVilHHNzmVxnf
6sOUJ1DI+7x8UzWw/qHN57R9RX9Ig1S6p/itPPiOhfdKFBZ7vez87RCnbYIUQyYfNHMsDxluIjfl
mBdL+JGTMh2NF5RTNaYWNDKNj+P3VcYCdz9qxavYGs13OciSbI36Ej6vHngSjN3Bk+ySoW5hHFNE
C/dckJGt9OkPIyE1+P5PEpNSXzGnyn5oWj9wlcwwivXQ6/K+UGxYBmVvBSkCJInxqjaF9uPy6jg5
onkD/IA4w9h+VERmRzQpYTUFU4ywT9SFd0rrDfdFa/UHZ1JjsJYORZIpXAo7ZweldsoGEPySuSAx
PhxNqGOsBK60bx64xmXICSIihvaf+XmKh+lZb+xiAZ57ihfnVclzgbzBsUJGdHa6hDm6h9T5IB1q
cb7H/kDZFxU5vQtixbnyYqzaJ/7CBUNCh3AUeja9HCBw0SoV5IVIWir5n5QteCBWBwUlQP8kSbMg
oOkIUPYJ+p5GyFglrf6dAI3uL3/hM0mKiuC7eG1OmlNvKcMPi8zRUeEYEPZ/QlI0jVwZl0fcTel3
XY1BD2QhHWpMYoN8CtCh7YIe9E5bDi8kFHW2Qe+mDTZSWwCQmXx79FzKiYihchsFUREEBQWXhYcW
O2cWSQSTADNckVapH/ZAv+Ur1BrimM4lGPGxsm/qMPVfRrVMVpA5g0Pj1Mbai1P9LkdY7WHUAU2i
IzPcmFVXb5GaGr9cfpwz4ZqyD2V/ipSi3TCLoe0U9j1CbulKCdvoixmlCIP7ODvKvkNKdXms08Is
FSxOQ74U/TO6ACLT/+3VR6QE2BsEFd/xhk0Qmldw67ZUq3s0K/Cul8bwC8sSaScbBYk02S2Mf27q
TaDyOmFN+PDNQ0ISAw9FfGZVjlH6FBllsNFRoQH6zalYTFH/NtLcvscBpt0odaHvpjCrEMlK1ee6
N8aFpPDMJuHuAOyAv7BN5hUWqepKJdOCjAsKqBzflIy9gbr60iYRkzpfb6J+o5CBACKdS2Bb+hSo
uNnSK+bKi+GRXT+qo1p9Vhyf5qMiNam1lRsJeRdKBxbqhnIduLUWJ/xrOodZnMl+REE5TcrN5e9x
ZgI4tzHdsekRk8PPPkfQ2jI4Wj6Hb1BcbBBfvTbj0jhcHuXMCmcM5hcBAtDBc7Yw/JzR0kNMfEYb
5aepC7HCSyLA2IgiLOztcy8EaIebmY5vAOjg4/Vt5w4dYoewh0+Cc80NHFirDbnu6fIbnRvGhomB
XztL+aRTh/8Eqm0NfKR8Aidr17pzjTLNktfWmXmj+EmhnEUjoLLiqPtts+ZBrtpNSIkzUvwMBTi5
3miSnmKvak3KwlY4RfyAJ+SGz1nBQAA9ZplyZSD4E9A/B+3Ucz2QTBOFPyW7z1JkTJNcQRlw0qa1
neXWrarhpRjnmbTyfN25p6MorVu5Ix2unObTAPBrqQJxZipAuPOAdLFp3c2PM6UAswBPK0MLtPJa
l56V/I4TsvldIDTs29EjZzxEUJfvikjT802TZN0jv4n+psWC8xBwktPata0B5RRN5cRyKwDIS1iV
M+sCorJApIO9EKLisy/mh9QMgR2uqFlUh1aFiz9pS0f7aWWcBhM1WuK3TsmeX3U8Cl4uDhDRtsKm
q0LavxsQxi0mLINxCARVG4ZrCymvuyivg7scrdxkjcZ58AWp3LdJkbS1SQ17KcaJjTWLcZhLakKY
wCSRmBv8ZF1egWbV0U3Krf5ToTdCgq6Mf6HhPG31fmz3gIg2UpS+Y47QbfTBKXY9ZaGFgHZKpIN7
wO1XrBKwoyfXfLnBTn1QZMqLPcxOmkm/nL7Md8hVJRvaW9FDRXX4MfOnBlVetEmjbhzBxPc/Y1v9
pPZo9NhVp/+q5BKNEbAxG7PMp8PQBEilFJa1cB6KL3U8a9C+QRBR5ue/bPHjL4nUrWMUGR9RkoDB
NnVu36Kn6lwn2oAPEtyynZT09kLD58ygCO+z06FN4LGizxbpVGRdbbQoL9XeRNBHBusWNZ5mVw75
uCo9KVvndAhXlyPmaTEYU14WCFZvbF8or7MMuQvMWNXbulwNVVp/CVhETzkguc920et3qD0ii4YC
nPPNNAMEZqm2qMoqMxC+gp3sJa9m0ATfaxRe7kARqAJzZo1fWjUz3xae88zsCHQKqBvwOiRJ4ue/
Bd0SGEQZGUW50juwzwR6bP0SRZ8+22rlp5xZavq90KPxQZH84W1EiE5Qz/XUXntFY2xCoPrqPs/T
NNpUZK9XlRfF7ygypugbRQPCzpefV0zbbAWx2kH0kDriIDZ/XCsfy6LPeNww0ap1JEOITqBzbaUg
1V7wGte+Wk2ImnQAEu3yyKchGT0OU1FA8pAlyNZsohIoZIIUKXoKck8K6Qd3fkOVowVVu3CqnxsK
KRfRCOMiDFnv+Jug7k1dUKOK00Fz3yCk6LiFHXXuiL7twlud+fwcMkiskKUKpMisZxFgdOhLMj0L
K0ceFPB6bn+fNNW/khx5RAkYJWyw4FolL7linHlHtoVgwJG4UEOdTSeSXgmChzLCLUpVbvy6c9YZ
fu6uo3f+Qj52Cg60AIEBRgFGB7CTVOl4Pu0sAuGDePcKI9TMXhUgst+zCqKe8DxF4TYeNC7QKvxE
ZztYntFvLGLTtC8SE0V9SUII0yWjw3YWRpGEvm1Kl9JM7cBfoYpXqQcfa0Pktv223Di+WnprCf3U
r4UZZZXbAa13cEkg+16IMWe+Ha1iwdsWXmusl+PXKkoHFEXqFat4MIJXMtL2WhBQbwzMCB9Bl8jr
dIqiT5e3wemRT7oE1pdLP3casLLHg9o+lT38WpBwKXNvU1CNdLWol/88PWMYOgJAiiGBITl0PMyg
tD3UOgfWdjiqUBhG85M5TLDTIavQjaRJe0BcE5ahXpRXhWyULNgIK2FRBEZREokiUit3DGtvp/Qq
JejLsyC2xXEY0oFUUagC9iL0DGY71E50ri+FDLUHf4OvZhJASECaaD2a6Lq6TWIGu8sDnslXodHK
QkGOOxFffFbgkHDgGHE5qFZqYMsdytCms8bTwXCQ7FEmZxUFPQSDAHdZ2dV9zdq2SltOaOmVSYLC
qGf5blYn1tdATuP70KtbBCvbZKEUeyZVY5kJIDgyD0JHYDYvhH2/ayRsVdO81DaozJlbVQZbEaE4
8pVsOYig1lY2ls96eWUkQ7+taiwYEZn3HwG6mte0ppdAcKdicPTL+FJ8JTI9rr+zUJNKmYL+sIpw
D+Y+BfxJ2/oRF0H0JTCK6T2PaQhvHUo03iYuIKFsurxtnyhcpfnW82wcFBJaKahHoFv5JlWN9hPI
e62v7XpS5NUwgSVWaED8WPjgpxkmeSV1A9YZfm1AFY53QF8CcpMrWUIwpcNtpKsTmkyjMRzUcow3
wH11aI3BsFUqs78rHasx1p1caD+RRDa3l5/lNFaLuAme7CNDoEF3/CgFkrzk4IhR1n7xDZKvcu20
2o9+KJuFuuJpcGEgIXlB8ZTemi1+/lsyIgVWmGIbykBV760UJY7o+tK3uPw650YB4cQqRZlH9MCP
R6lVLwrKhstQXAcsii6zN0OO/vPlUU4nDWY6zQJ4h6w9TvLjUdQuRxPCVOJVGOTVSgAmtyhh+le1
avy8PNLp+9AfMDWCg7AtJys6Hqnk3iyk57GGjbPs2tENavo4IWwuj3ImAgGo1qkjiiyItHYW+Rvs
qDSl9ODj9rFzGxZD/+4DFFlXNbJNPUvzzU+ayIWTi2tyO3WrRGm7Neqr5crPKjqeqOtcJ36ILnzc
Wgtn/OlsA+pSyGTRMEHxZd4Eoq+geF6SQD7Vy59enKgIYNbaY2THzdeFeTjdmGhgCPU7Gn1gl+cb
U0P9hxASSy7ShA3bb1JiN1LU+grwZ7TpowF3eokzbQUaVl17ZlA/t8B0Xkmd1T9WWaDTB/kc0ImC
Th64seNPH2VcDHsaRRx3IT538jQcTNWPl267p70ZskOHazjQfuGnPFvLvtSO4I0QYszUKn5xSALc
0KY/g/QyIBZdjqhQIJkfN137U+N2uUYGo/t+ed5PvzDIaMg3dMLoa6Pwc/yq0JjhO3JkwXcww20w
clmkuNGi0V8uzeqZY4x35EbESQbtgkGPx8LBj5ib4mFoBzl2QEaeiGp9mDTKdZcbGWK9gWH8SvLJ
Cl2RxNyOI8fzypN1wFM6zrT4dckd7ZCptiNrIe0793RMg8iaP5D684+ejZrXK3WaUnVpSb86FBl3
Ktzf5wa05TOy7tVVJHdyuPI12Et2Evo7dLof7cyGQjJykTj4GqIFC491GoXAAIOxp8FASsTOOJ4z
jCeSQGriFPuVNgHbpqcHEznuPz2KwFgDawbJzl/FgjgeRRmiRqa9la3oS0nfiyTMr2mlT7T7DXmh
CHfyQgwlOJEiiFMyn78Q+ld6kdkAUpweS74u0vwdt/Y/ruDSnAAHawoZCRQf5+2QzJOwKuwRc4eh
UOxBXKHdXdnW+vLmEZvjKF8lXxfKLiwadvBJ4TtMrGnw0L5dJXY2vJRxqL1oaJK9WlotH8BBm65v
ytV+QJ4djcsp//OvpmsmODxix8dt8/irhV7n5JnJHQuwiii2OtmusFsMYnKMnC6/6cmlCDAIN1k+
m7DGJHM6HoqKQRpINTocqpojXJW6mapgUXUVkClrzZIiKsCk05nl8gUxkf+QIs3BQHZPkLdLPEG4
m+Mb0beI7q2opslAUDK1d1ZGPOAhMaSaf2+2KSZ2I+jub0lFhcy1c03/GfqAAneB4fffpkYbr+kh
t7sSOVR1lSqmCnY+zThi/MIYIf/T/56A6DhTQzBOAHVOvtI+An0wGxgkpWw8YSnR6i7kA4Ba1EVx
3wqUsXoOPLUxVrrfIzrhNT1Kd1bVj+mVbqngNDMC3go2Nmpssi9hxNz0nQKPudHjcB2YuXpXS44X
oQXS1dcteklI4GeB/Z4GY7c3iyGRMDuKJsTwwZVClu7M6k7oOkWoGvYYLjpVqwUrOvnSt8gK+2sn
wBEHInyosR58H8vstrekrzkqiW++5ak0savxc2vV2k8/yqWvhRwaGZI+RpC7rRpbDnG3le5wyJXw
V9f7AsVAMpLyphNqN+uia1D4JJ9Bki+WJ2R8wLpE0mGSg3A36Ajw7FLfDCa3VAs0IO28gOyPh5y8
lmrV+ZriN8ALQhb7XGB6q7tyK2NmJY2wuO6bQCcoKOgkAsZLB2yR2mQ0zU1rlHhNJdGEjjPKtXym
Aaf0aEs3tfjSpXmqInpeT8h0NdHw3CSlqq8tRAVe8GFIs3XrNBiWgL6tLDcHi16uIb3QcjCUEfGi
Gtp24fZj0b5O2Bs+o4ZOdzkqyibbJqwSHyBgMeQbBw/F/GoqkC5CpTdL6Qe06MviUUBxfd2hvN25
rDLTWKOrTHcKFyFcroasQFiOy6M6rE1BV1vH1pT8jKZ6YBOha6+6/mArXzQFyInrOwYuQ0Co2tfW
SScZbcGOrI7Sb2xjZNbnP4FHtMOTI7fla6wbOpg+YFCsEG59NxToZWXVKDWo6pCEJQARpXUPcoPk
4ioLrEqQ5W2EONIxKITleYyIBPspcH2vt15Q+IjylRY49l0xVd2Nxmzy6yxfmMppnT5tJjiOeOKW
Uw+UPBEmBSxES2DtYgzN8hxrDeqyhLzLgec0xHIwKYrIwkXpbn4y6YAApjYh2VVKCDEr+rjB1gEm
eFOGof5pGozxpU8KhEpwG3RTKisLGfApLFHoLgl6GdUgRVxvjiNfjdSTU3SU61IULaCzOdmafZse
SrO3wWFM5lqNo26H2K+20mxcwyAvU7yxgWYpQFRc8vhwQ4jqHi9PzJlzlBKoBv/xX3rhs8QAINNE
l15Hdl0u7Ps8S4anupadhek/zYp4fe4AlI0EsQRg5vHrU4hRUzmI0pXU0/rop62nO5giy8+Gb2yt
zHgFS3QT2ROqkJi+jjqwjNKX76u0W6hdnSSqYKuhjgMFB3mukDQfP4iiFnbTq7CYPG30vjuYQqyz
fKqvSxN/oz+dWrYC/QVcBUjQqQsdD9XrZZ+QfwrngsLaFVri/Spq64+tC2jvieYSNVQIKqyu41F0
ZzSsmo4SzplNvO11X38Ow9pfuPufmTagNULDzaLERTdxNoo5cMctqM9UXhfj1VFNW+zNhOqptXCD
O12QgLRE5w4kzxk8TKXRIbcw5l4ZNpsiDq1x6xVAci9/m1OMFF8EW0yag6gLCrj98Qu1Rh3UUYh/
u4MGCW5JGXWb1STHk71pvcwr3Lwc2hJhFnwJXCka+7dSM/t8NRh9JITmy/bQam3SLWyUM2/PLgEP
SEWHODXvoNRBmehV1yMxUmXmBlKivYkVlH8W3v40L+LUISuiOkqR9GTRqDQPQzUX5k99iKXBEMRP
6MpAtW+Kcksj17ijWOh8UgYNG+7MgCKnSk2A90RhPFhKEr0wN7inUa93nrXEMV0K7f2fTwXC7vQF
HaFHQrp//IW8aYiqKKaZ5PhYnchyQxbuwJa5PBVnJpzf/lG6JS/lknQ8SqyWNeacVG6tRMFSzmn7
OzlJlIXldmb7ADHCVYn/iOLrbJMabWx2faQUwvCmQh0HrJ2RhuU+8fRs6dueVEAER198XIATAB1P
fAC8POc8L7lNWJ38EOAc8xpNzvjShkawV/F0f2hbJf7ke36IhYVqvuldbDyXHbfly1P7cdU9vtfw
JFS9wAUI95b5FwwKVL+9EDyeibZYeDV6k/w5iNvmO3eRENQXnPna7cs+s69RBdNelb6MgqvODMdk
ldqN/uTRqXlR4hwDwCxuZTdR8/YwNtYQbBLUOn8gyAqmVKXIe504Y1Fvp6mXf8ZNjy0qeStV9ahI
01+211fqOvdzCoqhPpkvl9/z9OPSaAHcSKdBETTu2RJqInMoFMCGK6RmozVHu45ucaR+VmCMLAx1
en+Cl44WKpcn0EsokByvVoMSMpSWhqE0LVSvKlmdbLeIcv3O1mic7S3+Bja8N8olT5EzI8M0obFK
lYf6wRwAbFbliDwQ5kKD2jevWYT4NeYa9VazSu2rGsTDVvfK+PXyzJ6GKcpnODrwHYlX8kfr8LeK
M3LYNSsIQVR7qgGOer1hvKHoZdzWXjiRSsRLZORTmTwhNYv+JwUMup581uMJjrnzyIkOkyKOlfIp
tSdMkhV4ntq29O1WO4y+5lf4tGnSY6A6UAbtuEieLCdrsSRrkuAh7D1uO3khoeqlgCN9ipH1XmuY
idaADVCSPdD5KX/kdVY9BpwutAGNIPyCY5OD7CduXA819Gd8HjMaSdhhSa2rtVKUbAo/j+ObwYtN
ycUOsoS71RYVlDBbSpW1qQOmWXMN039J1lhn+wg/aN0l20VDtqwwKg2nePxcSZUVCGij1+4HnzTB
zbist38a7cBUsO1F4US4Q82TvcrAlBQDQ7zJprq+odDfQlfAQFmHqbC+vEJOEAeULGyBVuWjoT/g
iPD+2wrxoVrZcti11LSt5DZWIYYJja5qjzdJuefG7UOhsNQ7L49RB7w89snRwdhEc7IH6n30rWdr
Bb6X5MOoRD4FRtgVCAQ4eKqj/evm8B8/hv/03/OHf8XL+p9/559/5BjXhH7QzP7xn7fhD1xB81/N
38Uf+59/7fgP/fO+eM+emur9vbn9Vsz/zaM/yO//9/jrb823o3+gaBA246f2vRof3+s2aT4G4UnF
v/l//eFf3j9+y/NYvP/jr5jLZI34bT4uPX/9948OP//xV7Lj3yZc/P5///DuW8qfW1X5tyb8dvIn
3r/VDX/Y+RuFP5VgSuSl+C1KP/37x0+0v3GQi6wBQAFfRhSZMkoCwT/+qpt/M0DTmCAOUFDhfxI/
67z9+JH6NwEdp1REAEBmHVzsf7/50Tf632/2l6xNH/Iwa2p+Mcvut5OPSEVxkl9k0hIWmrCzdFlG
mpAWZRisgiIDjFCP0dpX625h8X/gP+bD0PDTmAJUWLlZHa/+pFexm/LQXMWfoH001Vp+LU1Zkjnl
yurRG/L2RaWedd0aeSG7WZN1g9vJDjagkY17PdqSlvwW1JxbOL52Nnf7UZh9m2oiXRuZmT4H8Zik
17EBlRrPB9m4c/qOLjFFdgk/5HaI8o2mdnbvIugpfUk9RXnqkxDGWoyt4G7sLfBKQdo4T2EOHYrW
tyGv8aOMrssYEZ2VXsf2PWEVhaTfVsq/v8fv8z87OMT8c9EE0U3Swb1oripDPyQzgIlSEfNwPkT9
1prsJz178Q3W23/MPvzvA4kDd/YFjgaafYEp4JzoawZCy/FtLDB0TWzX1FDd7LUNWZoLseWqQbHs
8rDz05hlLTJ3cLg2jfwTaKcfhm2nZTKcsZH0qoPwsaHCj+GyZ3lbHcd32G2NtRDvTth8YlT6B0JT
RBRV5xL3JTme5/SDh0xk6wghgHATJxY0kzFVH0rwD5lbWyaX0Fid1jRx890w6sU6YbMsXEf1ec8L
XSKAsUgrcT2A6zEHXNRphndtOkhuY+awiGBtGLeUR9XBDbWh1Fy0HambjmCh72zf74e1XifpbRlG
Rrj3u8TBrLxp5RsYQw1wXK8a38K89x71Mm4/SW3ujFdFpWBQ2cXC5lWHQTzudOTBi21ZmaAVo2nU
bmv+/1sDXclrK/DMh0HSut5NNVzrOHgt47uINvJWThUFJeFKN0fsSaPxsfA7SpSwx1M4zNDxt1S9
akqmXYJAj2PU0VfuonK5ECzESvxtpUJ+0gRMAEchNI6F+eBxrKA6juXv2GJdT3Ef0qdZvo6eNH4v
BnVJP+TjgJ+PhdYOWRv3HQOC6/FYKexW0+d2jbyNgmSG09jmyq7b5kbDP+khanCxgnwgrWpLle+k
WCo2sAmqT3Dep32F8HNCbie1N4YW5DhPVwimalG0HmKdDvbljTQLFB+zQo2G2hTLSKUccPykNnZS
Mb6j/mrMpH6XRk7coZiDmx8Bs3iEHdvnm8sjnpsc6o8wIUU9kCbILG1oA3xmmrFD75E99mgklv3u
qWnWfR2Lys9cCmGIh5dykOxhSzsy8rH4B600RFc/N0KjZ9VJ3ngopzBO3R42toHWbNq9hPQbQaSH
Xa3uLj/x7DATcySMQBB3wuyBsDODFkxj10SeztdkczyWGup0rmZkbPbLw5zENIHVAh5AexIZKYq1
x59i7BB8SybwJJOO6Ae+OM0Gfd+nUpqah0QlVS2KoVkI3ycUJN6NPUEjGb8FoUYx+/4G9V5JbVPJ
lQFUQgfxxinaGU4peA55W3zRi3Ga3L62fA2Q4ZB0uxoTQc4UU4ueL7//mWmGmixI0qJUTQv1+P31
sRMGl7nkaqjurAZcYrdBOIXby6OcFKLFGwugFWwRVUPldHaFTI0ELKZRgK+ZOvmQmHG+iWN446tA
86zYDX1d/9r1Q3LwVJDFSENBTeviNPhB9S+8yxMbb7gWKgMkZYRoLz/c2SkgcwM3Qa2e7u7xFIw5
3m+BhqlTmQTN2sBi8ECK4//5KKLiRx0aSqs4zI5HKfwKYyCnklw/UpoHK+9Tlz6T9nb5XeY3E+ZZ
IHHYNajY0F2dbXMLdpEyDcyzogXpVjLreAesKd17pTbdDWbs7zW9xcEytbx/3RiOLgwXchKxX8k7
ucFSRBUsvtl+VTGDNlAhRscdbVbkqfIgDl3Wm/Qp0kdnjbhKfotIivTZGoVTZl/4SzDUEzSSeASo
SHTnRe2H5zie4tov5Va3xWHTh9oKgaxkXUUgIMPYjB6ltk8gpDb+rm41hMasorqGDtLuY8Uc1lNi
NVdK0nOy+siZNwD5loqsYifNjid2GM9I24Om8Nx3Dm1qRBND20d8t1LuY9NsP/lAwESLdepu7EQp
qoVdd24xcA6KwEYSdXLMDNkQapmmAAKzkagt6WVe66iPf8/g+IOk0+p1iEvdLXTD8fPlZXgmqqJ3
Q6ZBjUpUp2aLwUGhNDVyOuAaCqjrpMKAVIFTtcbIrgrB2JnAhFG2WYhlZ0ZlAVK0oWBEVJ03JdDs
rrpkQKWplNPQlfvS/9J3aalsKq0HWWDALqWS1E1L9iMn9Rs+KqgCikV4OOOqoM0iSAWfo2/NEtX5
cdLtdUSDsdmbZlZe+VnuGdAq5ULa0BJVrlD817orLW2lX2MjXMf7FN7Avuxk+VcICtHfYwNkKys/
xkt21dJVpSXqjNN3VIMmde+0Ze2heQIUidqxXiYgU72p3yqJbT/bvp52bj2Q9OwVvTXGQ62mAASG
dKqzVa2ZVX5d44tubMecAjwR3xnXJd4UL6o9aLhfSio6VEHSOnhi5PTA2ywyW7exWvQvBycJgLwP
sVP9F3vntWQn0m7bF9r8gTe3wDLlnaQq6YaQayDxJiHh6c9Af8TZXasqaoXud/SdutUsIEnzfXOO
GS5KOlAdq/lcXMwbi8z2JL3NPM53vBkQTpYjK9BK6egrn3BgjldJOs87XNSTxU62yZAs1TISVaHH
RNXN14QlNlfBovTbIBD2cSkgBvqLbC8E5p3bbtTNu8maOWB+PLjfWS82xxkSD9qXaJtPZvLFdNKh
nhD6m3rt/qJJM8NV6KYzHamTM942nyLbZKXYvPTIbE82JnbQq4W3z8Yrazlq4CyAfTa7yOzInc5j
P2mWaxx4lhv7hDNGeeHpZ457794n6hx0t4BCSVR6PZ2OcyHzZaHw5wrNeDHMZYgETMsz4pz3dqYc
pfAEI1Vlrjq1LHCAq3TOzZQTWsfd2+Xc0OyXQGkSu9ovjoSlsVRtcNHYunlwzD7f+53K781hDS7a
vCDfolr6+gveeiTwOhy0wMjsNFzE2X7K2/mUj5xwMGqLJtOLfvJAlkAv8rFgcSXtgjUC2zSsaF08
t82c3q5LYFCoFc9q1N0za+ubviF6Qbap28adK1N6PFnW6Y0FQZORM4ttxTmWZurc1einLvQldY7B
CrbWyyf3H1cD/oFZdUDsJ+bbvpFkmtdZd84h9HZk8HPokrGKbdvzPz/3X/XPxVgSk1AcNo2a08dV
g6qiWlAlffydvRHpb3cNZ3CbXKnpMr2+HoDZYLazN5OFqjJz3FnFTDRavwAaM7rJPFTkbN7PHPiJ
aNfp3PZiJuWO2NMYj1xj70t83TtoXuSsDsKp5kiJ7Ifprd6BfEebarbtn/lk3x52+b1/jp503RBD
n6x6c5FXzThSHpjn5oeN97QNS10bo9xRxXjm4bxd6yjv0pxgTJjovE87I2llN6St82xWUBN3cu3L
HEeF9blbdPdz3mwmZqIkfpx5I9sTf72Hodm/TQaoGGDKvtlhVZTdeoUBgRzzzx69lz2NEmZns9Dr
qFwKODNovYxI40i15a/ZdWgN/gT+TOW4Uhy3PSPIfO+Rc4Km2El5ga/jZOWtrUYhEmN7oRp4h2mn
KEJp7dw34Zyr5Mx+6r0BSSg8ygpQPzAk3JPP0Mpc6gIBD92sNetRzgp7nCVUx24j0LOgODamBk54
AxLNxzRPMGtXFV0rcuT8sY/oOqmSRDA7P3jumqkX0nAgyuEMGsVd0BErusdQT+rQ4riZcfz43b0z
ecH/pQRDcYQGwil2otJSkCKS3+5NxvwAuk4cG38B1wcO49D0dnljJlJAQTDtc7aHt0sZcwVljj8l
cx7cyVImjLWnKkE3SPpoSyOTLdiXUVQjkbralGsPJKYP171IHee3bs3rJzUZoo8/vv13TqD8CAT6
tDA5H7HWvJ5MFqdIVDvh8JB2nX+i5+tQbUk9vAnOZ3/oh+O0+hwVdGvcEaA0vbTou0nDNRbxuZsH
FQkHYvgxaQFgffzL3nk6DrlDlMigx6DSOhlU+dLqpZumRJilxvpVznR290NjGjf5pA3rYW6DPt2p
vJsukmCx8ouWw0X7+ePf8M6EvvkkqFzTBH9rTFm0BEqol6dUru0uZICQdLCk584j73ysrrn1kNEf
edswfP0Kap90HB8OaTh7QdqGDn33iG2mV4Va46ozu5d3L8YuiooD5kSCAU8uVrnBSJeRFmQzNbBK
hf+dtO2XGWv8l79+eBQ4eWrY7lmjg5MXWMC2dox0+7IgoV1kyGZJ5inzM8XnN7Z+VkNguxjoKBvS
9js93XhlPi02oF124m4e9u06E2k9DdZFnjfDNxfIpHlB8lAQL6VRbhJg0Yaplv4yZymxnI7ld18a
1NPwe/9T5SnJUbqby4j/mbXl3pk5LCAIcE9//3Cod6Bi5xejsdpG/7+2ClQVHX8hnTgsEYvu8jFY
Qmwa9pnJbXuZJ+sSVULqhWgkEYo5Jzuzsuooe6RcRaMlHg2b1zI3B+Oz1WTeNfvY4cxKYG5L+ekF
KZrxGrYgQuTzr2+rywptYDOshZwD6rBVnfZsmkSKWOsgD2mv0jAnxuCafmARpSXowxHslghzoq3j
tsjXCzmjXXYKvzq6g5/uO783w4Dj8UWjWdd2MAL3FuPQn9lsv/Odu0hFkEIyVpEHnwxVc22U0XqJ
FjYcljiW9vlRW/S/lSBuI5UuKWvM5kbBF//64WRjr0mn5GyLxNG57FcnQ5ndj7uPR9Z7H7iDWQ+s
KrXbNwvaSsKyPYMEJXggCeJeudj728DaUAUVkZh/fzGQTRtygQ4fkeWvb0mtjl715aKFLXmG1znJ
4RfNQC3JbtLgzGb/vXfEJw71jgmFheHkHQE9QpuEKD5cHR/audEPF+VY2Q8f39A7+0f0LWhRcX78
ac68vqGCAMEeiy0DOPfGiK1+v2/WMYvq4VENUPam/G9BS7ji0PzBjUU48Qck//qKDn7ZFu0ieD4O
tGFhq/bOGTV1ZoS/HRXIhADDILX9c2g9mW8MA1/EMrCSTRKapa55CamBq+HtDC9LDx8/w7dvasuD
oqmyKbxZYU4mASkAeWlIK6JN6hwjienCFKH3mbntnV0nFTyC6qivMtjxB7x+cMUChaFJtryVadB+
9hAmQ0w56SVZpvNRCjsPB1H2j3qRitu5yrorR8CaodyMNSQliKkQLnLuXv4s5jp4UuglbmxzFV8G
vU7OSa7fefxIPGnKYz/dGhwnW71yaqy8ChhWA0ETYQffE0/JOAe0YxPz68eP/+0QploAyw2kGDty
xH6vn4vtJNREDCokg+7hhq7p9C2aW0W11att6evTp9yfRyf8+LLv7CRfX/fkHvFkSNUAzYxIDEx2
Tm99F20LORUmeuz5lfOppCd6EECZsTGM7l0wFd+rIlixTWAB2U8j3tilmJvvH/8u1jlu+PWixA/b
WkucUJA+nLpxK3ehpRyA6HX1rGsfhmXVtM96u5blJdwWRzyt9UQOiJmmxj8EfuZ91OeJi3iQHKL2
wWmnGgpdr+m3tduWzl5kEkoFVVz/iTafax958aV3yNPU/CKcfgFq4KmebvUENo6dceDsAlSBS9To
q2GGbEsyK/TbRGiRD02cLfQQ9MXlBJ/MiWlnAYtHOYibxFlXQ8SjKiwOB7Or/x6cxnmUAeeqaJ1n
+UCRSphhnfb1z6kx8uFqlM6Wq+i0dkFohqWciF+5kBs5M7yvS4+KJ2vt1rgdG5NwFRQhy7PlYkfc
Bb1BinGarDiwCSRsr6gddkuEmB7qT7EW809lEuaF/0eqnr8YONeIW0aX5JhxYc+EleABlcr8u9dL
dCWDGrsFprsuh13aF4kXLlMi5E6Xkm2V3gzLs8Nm4TExZB3OyrO6g5XZY8qk1NhtNA6WuSAWm4KH
2cDut8u6prGiYWLPb/gz2FW/5TAd6uMEnbipTeurR07mr2FoSzNWzmRfpsnUgCdzpulQtzWptobe
eiE1wp6tB1mUSPaGcf3ZWbJ9drH35KK3iONuExPPi+IoaLJjDfvZIibbqCyv2ju1AIlqin60ERb0
dhAaRuI/YnClloqXu50PuZ/Z5CAAXbcOWZ+XjxUm55cBocaLWqoHq5Pios/d3tj5SdX/7gbT+FlM
XfOcBNp6D/quKTC9jc4vf1bIZqF7i+62paNQxbWJUTWytakZLhOLo2NUmW5FgzxNx0/GJL0xLL3B
+FITMsS6X3uMHU+0gYog/LcGKVhzcZW4k4PSB7hlGfYGdjpCQ+flwTUS7bveuwtaDcPXnsd88X+K
trfxz/lp9mTVW9d7UQPedD2ZbTeyi9n7ttS+1wNwadZ7z60PoOCR7c+ju9Y7Pc+rl64rgbgWiain
yPPT0QgZ6Sn6dMdNnnBymibpLKlxPRNrUIZC6ePttOTlj0JU821pe+OPol8aceHNhrjo8AGGa61c
xqdhDE+NEJkRdn2eOyH12IUJ3VLGFa6l3ts5rjSJEbaaNtu7htLdXRboYOldlCANbJsE6ToByllN
WnCODnLu2uS7rVYNQDFRJ0uUroSiR4y/ClBImx0UFC43DLzVeXImLR2hCHo91VRvhhJsK78vD0KK
6Vc9CBQj3WDgNmx1QGyNUVMGodDVfikrUTdx2Q34vzUalT+kRz4heZB5L6MW6vQaDRX4ggPhuETW
tDPQmp1CgF1d5XpHLkYXoH49apNTbN/hQsBGPzR5WBmLdbUkdNY3sdj0T2F49SdDct7E/+fMMgLR
M1+ih/e8eDWzGc/hXOW/m8CYiUzRteTFrdPmusbvPCOVSoJvelNPLzY6caaIlYJ3SHULExC1NVzS
Occ9J9IDWd1pZdXYkUYZ8pOOFvpFbmUKCS5oQChRN6RgjGaZxRn5w1/0biZ4d8qc4W41nAVn5eqY
X70pS+5zZm3g2EMuHykIrA/Bkpb4LJGJLGHerdZyQKLAio1LyJ4uO9/OW155b5AnaNTBXT005c9x
MLIpnsU675xWYOBLc21+WPvc+dFN5XCnzzhLwtae9B9zJ0tv4w4VOpXxDfo8sFKRVJsX/8je0Z8X
oZtEHttD+oCai8hOLXcGlxCc2eERt76+hk2zunZs0pd5nCExt5GhJiUiOAfeJcS9sY/tzsYoKcfE
jR176uarRJOVinWRl59Sa+78A1Uu+5Nhjsx6bleIR93vsh8c2SiiJ4ntf0fLVDznixyfbHNS6xFK
qYmx0aO0uXnmx2fIz8mf6adiVmei6D3Sv0NY5OQy+paW/NNgpXvG8GcVT661li9M3oF/rYPYIxep
bZufo5sU2ZHshg4t4ryA2R/d8rNfAl3fJ3ym6t5Nc1IfFxRu5p0x1fWwJz8eikGnWwA0cXqDvxOK
LkiImqS6JuS0vyZQ0L+eU6VBr0s7RPG9YWP1XesNja1VAt4nEi18hnkjze/Ug2tyJMWcXiV9MVSX
Upiw+BM4k7EIcuN2LLF9hqNjDcbRJOSCqcJKirtBIhWLURKhCSMlyR7DjNqkQDzE1BljsPBuJPEZ
bojwWNFd1RZsziD9IagqOkhPVdclj/RBE4ubhm+yz/zRaHZeb2WfZ3/tzUOCeqcXgNlKbvMynfnW
Fq2nn8mUBjJS+nlL5LUEehU3jL7lmPqrdju4QZZFqazdH13mVSP/zuzujJafvzNklh2dMaOk5jNi
CNRTRjeGa9av80GHtfJYQODJ90wDOTsIrwaRVHXWVIZT6SU/UybYLysH91+25kGjbTCx03Z0Z/N+
dM1GRDaRy+aOZalzw5ruEnH2QYmobhgdDRnL6qz+oZpt/8X0trvRXBaOkL6Fd68Mg16s0pOSP667
DCxD4hHojFNWi1tda+7SxQ7yKFfOqB9IhpzTozSm4GUyfZlfiK5XNz5DgOThrGyC27I2qrgyxyog
n2kTDA1Obd/heF3IbcZ8OYcp+jcymlp9dcOiWCWYPMPxKzyzY5fsO1vLRehlFD1BnvmlvE5yL/jl
9N78lSqmTZi2SLynwF/FRL64KPFndh3hqZZTmigdgoERPdnwnwxntr4vqmStzNjnaXDQlU6guqcc
IxSaz1SbyMBsYzcQ5q07yOBOE+P42CZZdutCML3LMsNbLmugw5/MxYJpUVmGeuzrPkhDNQkbcsSE
jjESy7B8Y8Pnt2ELwUTEiT6zSOhGXky4bNUCA8mZhod0Kc2vBQngzFLrUthxIV3vtiRPIApsOdPN
zvQYu0Lwjxhc7bs06Wnq65I5aB+J2ooMFk0YmnVa782cTdLeshaDgN1+Jo7G1BC34Jww9x696e7R
HXQlYmc0p/SR7yODEzamSRM1DjNRWKSa/3Veiqy8JNyiLq9KcgEn6JhyEVfwAXp0KqVe9oQdlKK4
KOBN3EhwT0bUep10Io1NRBeaqAv6GwcuFJEHXVVUu84pieLqZFePB1NbpH/wzDpvL5UvCpM6oOjT
vZbojjgEU28jepLLSEi6VJ/LXhNPBOkEZODQTyDZe9BsJ/QA43zWGxjMxLo4E1lSRgFRvBuDtNgp
RxRLLKegeEYRhQU7CRr9i1N56SenUZV5aeJSumyUZ6yxU7TkzBcBKvCRoXLfe0XWozr1xZEAtFlc
+qRt3tSUyWhTgcgpQxQbso5nYLFjOCmvlLvBHbxNgtYFKGbyVR3rwmeLZgWKcb04mnddKN2odl5J
BN112ZDDG7KZkuxXMi1Io5l4rEej8mZ/37Av/jVNY+rtV1WmJfkxjlkfTemgY64bP/tn8kTCb2N3
ckNmhn7rJOa6XRwhQ5zNvvmT5VJ94WNyFEl0S/nQWLNDbaSt7lsjy5KL1kz6r3ob1Hdos4tkV+lz
d2jmqUC3QESaDIfWmFSUspvf9TKli04/AKuILccpclp9qa77VWrpbtUTo9+1oyKV0G3EENszu4BQ
Xxxz3ZfD4g373q0K3F1o0hy+MFkwJeHFkMQTLOz+26RWUU8VznXCQpZM+/acrV/Qyne3Dsp165it
C1ZGSOtF9VDMWdHufL1MJqifU9eFidGBqUDGYC/guBf+/v+ka19AE0TN0zjspkJ2hUCUxokMJjou
g3mmwvlOy5mSBuSozVGArOXUR1yUeNsmc2YNWJwWFfL4S2Y2Z7slQyjlGwnPwXcoOM/6j6GX/WWm
T8Nl2arkt+uq7O+rOkAadc+m6bhJQrfm1r+qyKRe6HVf9SlNTTM7tFox/PaKOsFRb5PpcOYc/d4p
evNr0wjBpH4q73CshO20NXLjHMVCoOVDPA9i+KfWTCek7W2eObe/I1sjdWvThCGU2iS6J+VSgDxm
0dqUkWyXNjEnvZqFUlsD8uJK9SvJSNxynZop0Ki6z4Xmt3fdEtg76ZgTxPoVe3uWBG0XlhoZLAX8
IfvME3mv0AISbSvnIkeBx/L66SPR1Bt3ACa2kFqDgCrjQBoo0UL+8LV7sn70SNbNcmYEvm1YohgF
Qgu15b+YmNdX9VJWR74ormo18kpTBsiCYhQgDiGc7wcPa17uW3KNukado1u9vTaDf9OpejqRTrQv
Xl/bJBqg8Guu3a9iuWyK2T+SJTR8Hcz6O9vg5F5VFAcGTftri4UDlhh9Bx0ymtr0BV9fWOUaiUiz
w0ZGm+Ul553q0tKTbrdS9MzCeilfaIaLM096e3+v60ZIX1Hg0JpFmIoN/PVFtd4IynX9owEW1iUm
Fk4GK5ufxsmza/7F2QiEt1VCJhYimmhHo5SgynJyQT2XqmuRQg5a0+ybEaNhapMauyr2mKxpbmLE
nrJZKX3O3zYHko4zDVLO7DHQu3q/ItK9NJREm2TnQRbNps2u+G+nASTRVF0pxVOuxrP++jfOYvLb
zFQpm5DWDeeCArneXGfC2uud8evja21v9eQFMMi2gb7pCN/EUc+aXlaq9pBATU1zTVBYrx2FrQXE
fGfwu6IxsNNnuSotpXgEUiWEAAGh8OMf8dZoQ/kG/wcNTFKMOE6c9DjQ1jluuklKzGQZq8vGXF0/
6rPcfqqMfn7Uus74ppJpLeOaZQewqWWyscJb4f/SND04RwN+p87qY5KkVUD6LGLmP3Fm/5r0c8vX
2j+WhUn05q4rVxsLEBuMdi38hyprKGpXWXtIm84PRUcgUimtbt/JZDr2QkxfJ+p/O9kOSfzxg3r7
uWy/i5YTIigcLaca695UgbWMjAxRVmWsViQNHrnHuzT1tWO5duf0hm8nIySt9Bk2qsemtjp5L6M2
6R0DkV55PfvPC+2pMB/HoWD3sB0J0oXdtSgoL1qE6f0tD4GTCEofnAGMiK11uD2Mf70EVwphtcmC
tHVe+kMPaRvaPkkhf/1IGXl8cJhisEq+Uda5rliNTWqY2av9qUBCfd8T4bcntmK48Et3OefAeTsD
bW08gB+0wKjinPYOCuoSmuawpMmuT+8c0ElxLWovskdEZh/f2zuXwiRMqg2biU3bejKlT5XZGyME
a0RAco3XcdjChKkIrl2izjSk3tEIcAUGC/vbP0i37bf8622lHl6zKdNZpFVWXbmybp8x8pQtvcQa
rv6UqjlMSIi9rgJNP86r+Y855U2MqFKP2pGCsfRARdk9ospOauuOEk2yd6WNuZwS7XxJpMQ5ivG7
j8e04NWw0GKOONnaTYFC+5nyNVGsEr/pGE1XRjMbezhQ68XHb+LtjEIzmndNWhlTncdO8vXjmfDH
FdDusojmtF7d9ZAgfKhinfolMqLksadN5VcSVgW0RGVDS4O9lU3fO0gD465f+66K/AoVWGzRsjAf
2ixIg+PHv/GPIOLVWoBMAsAkWDU2oNi1Tn6jNepDUuprFq20A5fnNFegvmbsG0FUUq5WcapNS3lw
jTqbD6MyYWwgIBqQCBdeEisSuhS2dLenVcEUv+/arsHlBzlmZjvZIB6n86PdgmU1+/1UdCOpR3aS
m6GJIakNFRia+bJyrP5GVvlQkCKSqt2Q6pm60GSi03PQCrXcDsqU5pkP5U8T/eTWMQdtPW+eAHTF
k7kmSSqOq03Crott3WHWOk3Fpe4X36g9WE28+pJEAQqGXhEXi122e9bULXMPO+MNxh61wNVqSDkm
Hdp7GqQnrG8l/YUnKxfLT2KXqRaKwF6byB159SG7L/lNVI1JiYFkYAhRKs8Guol59vTxS91m6NMb
Yx7dMIv8A3r69bjrSG8o2G9mkaZz0COg1IvafpnPaCHfHiS2pDyglCAQfHaRm8/8318/T8rPDbLf
IiGT9lpUMlCHoV6GjDwEuz/kq6+tn5c+qalt53V17H0BLiGXbRNPLR3NKCNaXYtTNeLEptKRmLvJ
V2I9o2R6+zQwvSGQpU8JTIRUytc/06W2bSjaeBGdG3VI5UB7iwPe7m+fOR8606CPq2v7kk4GEzUR
R/CxUkTKvJQiOIKBaFrJMDwzareH+vrdogrZ+G4b4nw7sLy+G40/Nwfws9HctllM1JwRgglRu6Ua
6+YgUgXAvDeIGxuUPVz2Tl44+4/v9M3+AJsAzxNLNuInEqZORtes15PVrfwC22y0/WCTy+DhNLum
O5tOlPBGgpU1IziY9AXvP7709hBPbz7YKBhcFZ/zqUUA3H4vSfOmnzp3azTjPLnZMgAemXSMB6gh
VfTx9d4ZOtspFEYKkCGO5ycPO+ErR05LsWVsC/1ClfavBY/9mTf6R0n3+q420zYnoc2bue3IX7/S
hJPwWC4TwD63cp4Lv8ddngVbZb9n15DtxFCkRTyQLzIhGJU1KexYR5cWJdhMbQkBRmNNd00+yJ+a
bZRjaNNAvPKk3cgjnYXyGTWJ+pFomWQeaAaq6oM5r4/o18zb0vNGb2/OuUc4+tpYQ0jd2fsG6yfQ
drIgwjxe+aZcPh4NHnqnDxXVNsdr5F2ztDAWAHbq9PhrTXsiYlYkv/3S6qYjrhk33VezsoIdfdgE
Fy8q4TIuNEQB8WiTUbSj8FzZcVCkqb1noVegJ1mpns0EX3Xct635wJlkbj41lH+WK2UWKypzNY3d
Dtm14pgyqNII63YkWqqY0uFlRY5lxBmYUhWLLMNgmrvU7Q9jsQbsKFarudO0xBuBUJJDEA98LA8p
QiuLgNqx/Rlgf0mOmYkV5mtLq/nC8dqRaPEsW/v/zhb/xzuBd8KM9f/hEm94J0dZp9/75TXvhL/x
X96Jaf6HQwfEKET/Pkexf/FO3P/gEOTPOZlwOoZu8r+8E/8/VBMgKGE/BQ1PQeF/eSfOfzxqG5Q2
MNKYTI3G3/BOyL85mYA2MzHIpI1JsV0JzOXrT7WhOCvrICDIyde+sZ82uvIpI9PpSKvUOVrmlrg3
VvreH+hImsnt5GT60asgqQovs/awm52ooPoci6L6nNB028Mvp7bmCUTJ86yHSd1Ye9bAeUfp1bpp
LXM84lP6vtEy7z3htZfuCpJ0bBo/dEr3K4nfvybvUMnkez+Y5a5pfXkFzWG9pxLSUXNPrMjs6+zK
zDVt1+aDQSPTV8ElW+T0XqUNte3RMQ/Aki7GFq8LEud7Rwu+iaWmrduuiA/VtWaoItTMUTtkLhyD
RBraftI060a5G/tW63paxvXaxImfkHpcJtUh04fiUbkp20MZCP9TygF6p3OM3HWcfr6oyU+OliNs
I7aGnOp+jy7YjFEI659azaywATbap9ZH3gVRqqtZbNLpuRjYI5c57OAwZ0d79GVPjrTvpWWoOqmv
F60XaJ8k/8X2ONtxpoORWTupj46+q9Wa0PVDxHmVa8RMA8M0ssjQ+cS9lBlnWfK5itPBsVWoZXXz
AiD4UHuNtsuY6r4RZEtrBRLugKTF1obQnbziyU4nG0Jss6LHkT4dkUUXabDTuFGI9EmuXSMjHsJk
KquFXLw83yUjr87OXZrkKB2oQkmDRMOw9Q2AZ9IznyfsjlgKF7CpRbccVVv+tBbrd1OuaE1Wd1cC
a/yHcjml/kyTXYRgo7uZ1/XKaB+M9Ijdu4IiAU+s6Upac8VY04eTkOC9TC4vi5ENV4pN7XdN6lfg
OcIV4gDo78E6rB0CHH+xn5a0qS+GyfnZdeShadpX5a0Xppf8aIr0rujXQ630Y2VUj33gcQPlyFul
LnAvIfb9HjLXDvtm7bfdRxW5aWbDG9YV5wEjJhmgRS0yXZnCLw/SqIJ71oLYR4WgnH63JMeApeg6
ba3q4BtaF9dO/wPX1nGtLf27CjSb7WbWp1SETfwr+aTXF2yYAhqKtKfDUprLF6xh/O8svdD25FKW
1ygY+51edA9DVyJHmFv/09IN1YNaEG/XE9oDY5q1I5zp6TbosQewGbCoEHrIU91suSpqRE0qPSBa
NS/otKY7Yeb6rgQP95muNdELzphfy5YyRd/pyYU7lOmFmZT+y6Q11s08NchfhGynSB/bzwQyffUg
LRMgyDoXjaw5oZxcLyZIQYs6ss2ELV7auWowoXbGIRCWH1c2IjIszp8nToW3dChTog5pChZbZ6vh
bBUqy8mvvW76uZRAJcKl53clYskiuehMFYM++VFjo07lIBeOObGFQalnUd4YOimGjXtDCyJ9XIdW
XTsDh3V8sfU1Ed/uVwxET0hRPAJExFOe1Zdaa+lhSm0lsgKyrKxxyh7nTZyGUaS+YLMAYTc4wCFE
6zEuYVKYHPZvVivLY0t57pUv5+6m2jTrwVPTV8EOWckAcxW5hk184So4HWpYQorJ1PeOnzZ3Sadf
S312D9Qy1YW1et5jjj0r3Kbpy5a5nzFopzunqLybbhzKMHeZZ1MNzUKxm2eIlJN/hER8Exj5ofPr
A9B+Zgh3uvBr6yYZ+d6G+SeOFQtpMnZlRB9hJdEqYVCZ4trLrp32IdNsGQZDv1tlUOwIEfEi5Rfu
ddI7MX3i351PLZPbuZyWvoqCeibmPCtb2Np0cvXBfazaKn8I6tUBl13QFybYZ69cC1a1whhUtsV8
Dy9THIH6tJ8cvSfZTsXABPIoQ0KHyuUL2bRr2NOkLRznsp7K3VobXxdDZ6rwvSuOUXakN+QE4akK
LmjD69To3PxTVqkyCetaHy86p6JXjBWgFv4OwUkb6TS2AP779hKbk/dZ1TX/ez/Xdlh3eAck6EWN
HDKef31jDnOOeK5MjrazupG1/IIKhcBCttWBj04dc2t9niZpsjo4QOmWTj47QRVPVjM5CGGGmUEc
TPeiR1CQyhRj+NjuxDTmu3F1on6a1WWW0H70ygodWVuFyDZvF5rwo5Vq9wY6gPukg6zfEpNaQbvy
k+yqMBp+mF7E3pDfa0n7dbZUTjc1W3au2eUvTooIzs4rbpLZJ/IQFZkeGhtTMnisYZzuXG1A5LJ0
MYf1HV1r65bqsAXZy1pvAmGoL1PajceyXC/8WRQHJxNIFaQu48xs5SUl8p1R6jRerxd/cEMBF7MP
M781DskSmGHWDU3YsgRDkT9u9fVQVO3LNCxmqI3tE4Fa/mXNuQLRFesmZo7kYu7z4dDIKmEO72eA
7vUDKJodBa3xMrXqQ9UM5ZFUN/1yhADwaTRugW7PsVwnRFElQZuZLfRdg8f6ehBfVx+Z5qInnheK
ZnwEPeIcE9Q8cT9qgNGKLGYQGkev04N7WeAxBJ5Htpnt26BbBT3Y1Az2es2WOOIW3IM7z0kHu1fv
Q0dLBX8bYYPlV5wU5A0gqPoOgPxnS+QHyx13nU3kByhHQu+zuyCtfvWmFxPkwrqRJT9LngWCn/Er
oi3+W6FmbIvgvdw1T146bZofU5+FLxG6E7mIJQ9rkKnrUW/pXE5u941gowmW+donO/BUa74TTDeU
bvJjtaZWlM0t0ruG0aRSuWdaf567cb+MxmHJtau1FdeqeEkrFkzxEozlreuUdDuHna2agyMEH1tm
PVL7gmbwrJrlqRbOQ1r8CCpUMUFJMhSg/l6LjeImSMiAtS6KRr6YksV1GuJpbO5wUB27asKEAz8u
65S/A/zPvGiNj5hJ9Muupppu0NzLSa91Rfps41EESu8+dlM2HrOZPoffW/cNFUsSX3faZOm7kQSE
Xd4erDnYN255aecvS+fspR70Bzj+3wv1/5g7jyVbkTRbPxFlaJwpsPXeofUEi6PQyhEOPP39ONX3
3u4yqzbrWU8zMzIidoD7L761Vnmv92ZUtuYzHdRHq6dnxx7v+sG+l033MPDArCqD/ZJ+E/WIiHao
8eQuVo1CDO+cNMpWUhGXLIonmH1sRpK7Mk2OawvOw6ow1MWW1VDVX6IAiU4z8aUVytz1PY+LGLge
pgZTlo53bQ4KHcaXm6wJpqKPd/CfDliTax5VUR8I2v5cuxZAh8yPMJ7jh87TsqPt1kY0ajHpCLP9
jIoDZldfxp1nZd1TK/l/uV2b/Mw0+ZWmU74zzZIbWxbOxRmb+uCPxGx49RJiRBwTkZzeqkX7nfre
TTqKhwv02urkryX1b8TQs1xOI39I98XmOdtZ9s7KZB9a24/ldfKDgo3/hx4mbRdlm7WJNqfLR2kM
/B3zqfrgQavYhrfvZaHuRuH+rEf9uaKNuWPR9pvqrD03iKQ+LGk9VvrATwVJpdI0cLVnuzIeBcFq
+8Sc4nujV09dajwxFT1IDoO+WbYP0dqPzlwfFr7RUdeT5htjrfwZNe98yvLfI6ioWYk9W7T6tpZU
PWg2wtGGmdLttLqJqcBZv239+6oscC9Yq+6Jd+pBVOUvAOBdY6NSbbRKP01LMe8AI4CDJtOyI8ky
9WrFvULEaju7Tk8uTd8XawBD/DxoItWRlC3LK7ye9wN5jAjTRhXXGKFltM3Yg27BbMntxBClE6nq
jL7HyGAmwADBKqF+ZR34RYYS0HXv9WVddnGBiCJN0hMCwfbaNIV5R6c07oam+Bzj+IkpZPYZy/Tq
cdMP7eTv0pYq3E3L7lKRXr/nRpagMfyMRsMAtFGj/Q2tbB4rxbqHVA/t1AiIxcAA/g7yTcPn5aq7
YLr9opEQ0AW4cFQX0y+nS0ZcGDqezRdcOuO5Ua18ntO1v59i6EcGr9WLtgAku15XDUFS8XGwVPVP
3JbdBeF2ss+YLGE3qfk7i9SxkRAY/0u0WbIfErMJe870w6rsJpyqnCCPXkxBopomYio9ngkWKpmV
m9842fi/Ft6PCaosf6pLZpd5R5j77A16oPT0MxWFhflSYpzYu9fnqhkJYk68UZ6kTIzX2XDXCBly
w0Pqy59mPHX7ol8uNSZRZVAXhv8qmX/sJl8DQNcH74z1Sxo1olp2QqxL4FXTEo78VG8QY3DeqnO8
+znlSDKV4R0Lr7ePo6uqYMIiWjsK04jB1Zd3tcxGlHgtUCEWeeN97rewnMX8mWI2XEcdMgsUZ93S
3fAOiO9lAcImS285LJyUu6HV1lsx9n5krG13WPrV+mIcZO5Hd1BnY4MCQ2FzEhNjgguHTAAsC8DH
yVXRwJRpP9Z9d+59Xzv7E10xDh6vnlHo72oyjdDBdv5tpdx+Q3nMxmNFtMrpXh0MwagaKm4MmxSh
gQ5ZuBJA0umXuBv7yKhrADov7m8lBpzRjCrrvvNNpHpeLv9M1qDCzi/Mm7SGQ2bUT7P/XtapZgZD
9eax7fo20oqUR6/TuMlj82hqINlr3f30694+qCXx2yBeYhW06NYOnj5b15xkL+xVDfsBJv+T+Ffn
tZkMCXYKMjnwnr0v5sZZO259jYEwD3HaStKUNOdWpN1LLp1Nb2E7J3auFU9r9TlUPF+xnKOFiLqz
W45lYPaU8gS2iou5vZH47rwVRls8jpY+gyAURgQz9GAlgElwjpGyqvraeM58ozufH7rJ8HfDWH9M
DnGnE5TUtZ2KAXEFKRiyTNTFY6VzzVWcT7uqcGKMVdcc7nBZ70qwcO5Zav0eK4UDN8iaoq4Qk2nf
KUPGH2JsuuPkQNFlU+zs/YYrR1eed/RoDEPPS41AuQTjol88awa/SzyRRDSxTj+R4+A+Wom/HDtv
qg7NQrUb1d3qfJidvzxinmo+Uag5Pywhh7tZH7ORItBS9x1nOidRav/SaoQRVrUllrXdrmNr9Fi5
P9MOw4X2AbOznwlys6ojE/MpbYZQuEdrqH8s3OnnasVxzm/a6uh7fbf3GZNTdipCQPzO0R4xeneC
hBnrG9xdFmldUv/kicTpSABkVLCvV23MIlvL16ec8KYPPvj8Mlte8duO7RkXIOkcROGXL3hvcLDm
cNidvr6YWMVgiRHPb2ll+B+1GuhblNl9zlNWn5bYyr+kDTm6+rHBsTPhJ4VJWNUcl9GIigZD+Wns
yl8NabZZOLDg7DmWjLUI5biM+k5LAUaCWFgE3G8+oIHtJsNlSK3E3LlC043DQKJqEdqzrT3NFLX0
deiLPmw70Qrq/3L8TPCwqINUn5un2q2bh4Lf8VA2lI0hfmjFdbFshdik7ox79Fz6KbMqeNFFdFVK
c54aN3NurXc3y6u7uTRnqgeDUXFQlnYqw1rF6nmca7VGFt8y3TWde6dnRvmmtYZ9qgxtfar6ns7U
8Mr2JC3R+NGcYg+WKkiAgPB678FeC+d3PKZsBCmJucQEFLjqC5cBuZN7F3LBs0Nj4pUadl0qIhpR
8wc2l2RXzbG2L8h1OXIutTun06xoMVaPZqGhZcrxs1JeM5z1diSMgIlGV1xc5HlaSAvv/0j89aEi
pOq1KegtqrrrL6aMGdnQWgVcc74XkYWUuGEqXBll3UJXbZRrfzBj8U001WkafcKfxoYgAfJjQ5tB
wDkdsVm3yqa9JW0+nzA5Os85DVOuXerUepHSCO0OqQGWdvuBdmRM+vgRm932aG8K2q5u+pAASTr3
FTGoL2W0iPUg7VtbITjPSm7I2HzktziZzvBhux4yEnuXjyKNRrc7CVljNLk9Bh+dIonXMw6VT5Rs
jGFqJoJB3SWUrk+L8PrIwULBIcoB9xYcXbjWSfHNQycruWJUVpsR4oxqJ9mW6PNbUbqPeFdGZqX2
SKtebL3aZV08sRo6qvJ30XOhTbYK3Mx9cta+eaEznA76LP6g+UCjpNPcTsJBdzZaGaORqVsvbuq6
Z58sizDL873Qk58qSX9bxrJc7aw4OoujQugLQtRMxDaZXb4xvSiClsFigINoGvhiOThzVh8c4V8Q
C9Arps5FWM5P0W813ZSl5IwLnwpehwyg9bS5Ex6LdLVC0jR/LybFt4dj2hM38M5rlzk0kAwePYBE
GBLmHSYTy9QGRLfK+2o78BwYcqi1fIlEbdiB61Ln6Y74ttoiynJzz3RvV/kwbYJ4tFkSx9yYXTi3
cTQWNNqJ8+SwlckZoVSKiLSs/2XO3v0qjBs5WxDz/msN+BlqIHFPkhZwzwP6jYmLFWzPY4NsjG+3
3DXJQm8iUF/oC09FzUbL+t3jNWwue/LRUJKx2OdVmnelRU6Yqz/bTrMTeG2bvXOZ/eTLE8cOk4i1
AzTy/JdV22Zj4mIopCgAAJjUBdJrL6uYQO9T8Rq3zlOnGQkhYmxEB+3eMq3D2MzfelrckpzfeDBn
WgF3Zy/zF3kcAXXDfi49LvfqLo+vMk3noM/isyrlE5XqXWEzJG5KN9/VsfjsMkdF67Kd6cnTVI/o
fzIiDBAznpalSQP0xlGmEPKY9gqhrx3qnBVaAeEY+LQwQSM7+8St/5bjGBUzeYymGacFXHfnNUpK
82TQ99MjRo3ukEGDKoqVFTWjM6+MuG2Lp5FY78k7M6pBXi09jh+J375WF8chGc4uoYYMDvH8G1oi
yTQ2lc4ULqI5Kq9GSFodF+uBySNlv5r3bcNtEqNTW1SNDoyPhhnYcC4L+luA22CAcg1LVc9HubQB
RjFMsCA8QoZ/D0qU+74YeNegCYbJB3tgzsag7DQl2J9p6mm19ANpAVHifislaPRkzGXu//IAOq0c
1LgsfrcyZmBvr8NNR3f5KPtliry05WjtpgLHLPIgURLZUWOb2bGNgcxw6moD+qDv0hx5bVKe7ka7
uRUHXjkTmzdNEdrVGNaCzeg57boIWPlTyjdDIMr3/Xu29mGX+XuvQ/86jcUeoHCTuFkkr2RXPxNR
M2ESqew4wi7KVwaixffW+A3b8E1xroLe6ORO68VDUVvxKXHmC1msvPDduF5m9qNerD9UQ3fLHUau
HPI/an2+pwM5VUq997O86su7b/ZPdQdJx4TJ26mekgDjhfc8yw8pbYrb8kdpgUHKWJ6zceDCnbVX
zbyR3cROA7ZfHy9YXAaiAunC4MnUcY6trktRn7RMHMk2Ti6S/06NJyQ0OGE9VMmyb6aDJq82cyqK
IPssyLyMy1fmDkERv3bqbnI5Ubz12TBHJv3DPvMPE3PRdkDDuxDMx5Bl1r0wrsSNlUqQjpe8e+co
Cqg5EAGx1kDh4cmnjIp0tlW0uAibV+vBdV7F2IeG+eksP4r+lXULzR7tIPdBz7nbrPNFEh7ptfte
fPS6xn7dAJwYjvpWLAz13aAxc4OZKWrONPrJ91nrjVA05WXVRy9oM39+6e0FORqBITuTbU1YmuJl
Ym2+r2fzyfbG5db1kj7ERJOzDr/t2TtX2ADb5nhf0uLtfQTLZ7tl10D9EmmpMC5NrF7atr/riGmU
XbY91TV/stSvaBqJWky9Zr3aiONWi7iTfPSOqU4bysIarYZ4zFfb3bnaolp+B/q7xU0upjF+1Y4F
x67J0btZFYpO4suOYnCWK+Msu3xE6P2bK4jph0clY6fjFZQQBWWxneTDIu7jfJgPKFsA4AsGHxy/
bDQ+4iSZiAFZ+0elv3pafUfYQFCiBQ371HLvM0JdTiRxMMIdn+2C6bBLW9N1XB3zakRrnHwMg71c
PeXsqa3Z1+FB1S4BO1EPP6jmapoPq+SmNQ9FVizE7cz+HipE7YzZe0FOEgnfuui5ft+2b0pOTLir
l0Lzgn4aIkJiBDo546xye68qNmz1+ndoai7JOVPIo51SxHtG4fkR0Rr+HOPa3mx9dk8Iem+Z7jDM
baNUT59aBrmMWSBL/Np/rJBy08s4M19LKaYxcdctVDNxxUzJRz3SbLJlvWDP0aOJZoacl7ckvuSm
Mx7LaUnoQ+IOIVgjHw3f+8izJDv1PQEOhsxQvMIfnjOvCFM+hZD1v3fDFeBUZQ1atX1nkWUJTfej
4csCxyz1gzYVcbjASM0Bn7FxrJmtHgxfuWj9fHls3IwCiIfQy5pgTQDMLVf7dKgNC19LjxQPw25L
sgnYH5Th7E/zvhMUR+jNdAoLMQ53CUXzy7IFiiL6oQ71qqc5978RGx4Mc0LiLbIDvnfvS6ndMUp4
JQHmiGLpaLTicSVdMRr0kYmVPzHdd85rKh4tyrqxZ1cLvxykg5Xtqm54rTpyQEA/QmsdbIa/GXml
OMPcjH4wd46tph1a2T8pJXSw5kIe16b4kS4xFaLDfTUV1FWgOd/YXnlr9+jBHTFy4HXSlxtu26+C
TlFj/H7ILKqmBMepPb084vPOOVVQhWHe2mko2+45xjIYVkus5bkny/ng9+nPUrDKSzd3Gm7CRH/G
Ou1Ur6zhGyJUQ33haSMxlBgKnu64ifSkuGoe0DS9ADuESqvTszvlZ0Zs8V4103KYOuTD2MCVYWJb
h2Zdw9SV/DcLsJ47qlPWdFq4lqv+mlTCCGbl3uGYS3Xjtn64dSjIq1Hd17hJTOxaw0xsK7fukZs2
C4gEy0Kcc91DV6vfLc6PweiSGBoXlrFf+yQPJblLu2Rx5F1RWvdZrgZiInlm5SCq0yDb6px0FudN
O49RPErSkXrLO7rG8BWna7tnYGFGSsZppPXVftaMZ16+B5kxqmGORWwYRNGuWwd2uyuTsFgv5g+3
pHwkbVfRqcnuoko9/+VKGwfbLpXnlaxeJJejzQRvMfcZxl0I+nRnl61jhvgsVadudvqT5gpSbuuq
CJtCbuVdbmDckI/hph+KrHnu0dZBO+gZw9cxq7udTMgqm7N3raKmg5M/GBPMgWmpMnQlEQSDaD8S
VkYPJu1GJBhGPYnZrneMjfLQ7EotUlhs36zVZl/RTCRJ5ZsHk58/L6N8Wbz4sxx1bW/L1b9SGmLM
MrD6zhDWkUi5kYe6e2togDMh5UXDpeWESi5/xb1VXPuxdU5yZJ4NA8aEedEfzG2XvLblfeOa9SHz
h+bXgCTwOJtSv5pd4v9YVK+9N0U9f2R6veLINC7MPROm/1X3ZWi1S6uz3rVuer+k5pOG3QVDWX4A
0azN89xZiuEnGwsI06CeO4TWhv+raK0o9ad655myCxlDU/xkhQ+iQMlQUYsjjM/t8mSXOGJ4pnKf
ksw2o8prX12feiY3BXSBHU+7fhbrMan95WWYcdsS2N2+oly9VYaefbFEIWAbwWdgoCquXD5DMicO
U5a1Jw/7yJAsQlSokCwx/q6BhaCTIRQuK5W1Ay+sTumwGJG0VHZq0nwP1VVsU69bE5fyHuOU79jp
yx3oAydav5p9qFLKBiQRfeS38uzr1yXRvwemB6lm7DVA0cGqt9kUbw8k/oxDyGhZASvY517vx0NT
ls0Rtb71TyL0f0Rf/bc5Uv8lf+rf5lL9b0ybsnEl+vf01fV7mP4lbGr7gv+Ar8Q/SIB3sVDD30ZH
FgHt+M+wKVP/B9678Mm2p5tYRNtwkv8RNuWIf6BJQbposhIFudl0nf0/w6Yc5x941SHxgtNEIbCB
Yf+SOfTPBLB/Ezb1V5f4nzBJ3WZgh6cm391HoMN6/7+yV8XskcMqcg8a3qn/VP7gf9YVKmEyD8dD
aWnJ76Ke0PWPySw+YxYh4w537vmmd31n79Gc2W+uXBHnaoYmqXBz0lt2i9Wuh3xtASWk8BiqcXF5
7HMxxOyDxi4ZU6MGaz5j4izGXc6MleHAPHoGw7DJ7HYVhjesxJ14GQNIi2aP7CQ2L9ZQuCrchLYv
fGoEeRNVPf+c7UZqh8qxBxSXreihKMAvVAj5RRikYDjBUMzJOnYyXUZqeGrrnBZzrGfU4GX+YZWC
Vst2t+6rXzrZ7iwrtZwAv0Pru8xmzCbwcbEpNRpb6kdTFdo5NqwF/EOtD5Mf13/6NdXOBfQDm71u
fvLKVT7GTgGyrPPCzhgkmCXuUY0g6AkLIUJQ2CpS4lbLnWMuDMKo6CBsFriq3Ty26clngVOxHhOA
CLUzMSvFC8TfdwwMPiQoZso2o26/sV6ROEYU1AAsP3U2QsgNgBLIYN9Me/LB+yWVRpmMKZzNJL7N
nJs3uitNA2GxSUSW9fiHgPrsLbH5Nlxxwi1wj/M0L8ThIkXOrivtZrDjW8859Mvr0tqAnX6lIBIy
Rl/ky6cOudtELVQRqOo4IHDok7eBIRASgKrxu4MkHgz4IHeJHGzdRg1nsCjoCHtlCrqry3SblhQY
HoUxPjUntdTDGCZTbvwaSTY8W61WiYCZNZjBNBUsXEs0fYfO5Nfhz2vR4m8Wgs6+XafxTJ7UuEUN
j/Q8RZyhOzTMaoojunCGLrUcWnmcmtFgMS0wxpox0GDDYU7R2GgLBnMUFjoh0ugtQA378YqVCMNt
7Nb4GSavo8ge8QL5gWd2/WEzteGZEc38w0a+gXmDPWhyx1qP8eEw2jP+4mPMoySXjDEUITv1VeJg
g8dM1nePmyvGO766uC7DORa/VFzjM51mnvtaVaS97grBTIM/FcKwHcG+Q6CQJ3wMVEMFpnCly0zC
2/70DXYRXNH+KIF4m1F7t5eucI9TOSZ/0BOo5VCrsXJZL/RZcT/rBYYSDRAXHNjcLoe0UxWuUbFp
UT2YMn2L18THJt7OYwk5gUNEkA/W+tZSaGTMIME/wmHpjZbuSzLZSivTS/dawVQzrJDLDySyqwFG
olQ5vJCSmM93/vBF8K/1HlMxxJFlrBSmLYOL/maJYsrZHBZehfAZN6VzU3m1fUoSRtcnxBJVvu/L
3N4spGZ6qjIfsvweieOI+AmPBCPs+5W/uQFOxeBdxh2CR+I4nHDJvERFDIuEe9BEGQNq+z7dYMfS
aj7PRhq/eNzVS6CvjUqjrM2mRyFFY5wzzea+niX99/Pc6oXxldWWzdxQK6mzAKTnNurk2n9IHgQ7
YEFLPB7I88TMdsmpNpAHL7kIWzenogtaEsTa+6xInfgxUSYT6jTWyPQzQQXUdVzArg7VxBzmrrD8
7M+A9n4K0sKffI4eGI7AygqrP0zuqr+hxPUFO882/wm46Q175SLRgJLA4+2HrU32F5Rg8msaB+uX
TCsdN7KanuFK7Bvqo8nV9TdmVAyDWs6RnXQNeitgtOKd1S7pYw6Lfz+Qwk3ePdxnuutIjeNhke8M
73UVlxhX2NLGDGee6fuTuTbAnhBpsJloTIhFtm9u8mgu1U64VlvvKjKSf/hYNMxUJCw3wtnFyjZq
hbOa2P1l1gvWRAmDcN3A577UPVzbmnySBZMoPT4POFJZAd+2f+/ssv9hqWKIyULretzR4kZjrWfY
Dd35oLHVZ6EsMGaZQWkBV9wm248rfllyLLHk0vCR/NP23bzNoGMLN5WJU/wUu6lv7RxlcF5lMVsY
Hqdi0hEtd95O+BPiE9G2FQ4w6ewThpO6ajhKRs0f2Cwp46DRFvyQOos/Do/c1SNpgqmc0zUe1mOa
FdJn7d4OP3vZwfhjNLe+aEYcv/SA0D37KPGpeVtOXGXn6wEcxD2vsVQ/IC6Sy0hOoRVAR8cTnfEU
MoNtXqQthpvq++rPiIWAODC6X46Dlg6cn3yLn23utH9wAGPBVBq6x2WiysmkGF+5yRRo0ExGUjJ/
cXx7LqIyN/9gUGKoFy03xNMq3OFddEbP/jybxwfPtqXaFWus3otMY10TE8XKQQwVcvAq/i5wKkt5
WpeY3m7R06WBSnFdrNi8fB7BFBfTjAwCCOrAGKaDjWHIczOWcxJVU9HEu9Qpkbp0teayLcXu9pNQ
lNTb2X6cfhf9iB1T0+Z6Gawsyvu9iAVY4tTOlh1wHK1/+H0miVkVhumHBR7Rvsa1njOuRFgHAFvL
+T6V6bJRjMaM1QaLYDR1EmFE2Bix3oUZ7Qx7ay1NAQIVA7p/il3+R1Xxv611/0tF/N/Wzv8rq2I0
Sv++Kn4um+m7+Ne6mC/5f6IEfC5R52z+DPZmmv5/62LD/Qe39hZPgHzQwMjg/9fFtv8PF5kC/8zE
qxs6hi/6j7rY9hAlkB1AXWwhnbWRiv0P6mK+8F9USvxACBL4ERw87HDT/vvv/5MKt++XgpUOeHEs
ceX+3E4GKigfW0NwsW1v25qSajbBejtD6+iUv0ROzbGy7fWmkVUB8z0ZLn+3wRpj1AMeffnXsi2L
421tTB1E/7ytkhNMpt9gVSwG0uuL01LQVNvqGSy/YlnDOlohsMVBgxU1Rjn5ZbKL9EN5EwtsmUf1
ttImblo7AhTMOIJNNdAtq29WDtNbO/UMuLfFeNwO2rXNcW0PWAl2e8dT1dHUqdGXjjGNzX5d6m/T
VjclX2Xq7QHyf6q8fvCLh9R+a7cdPQ1+t3O2vT3B9yEzHftXu+307T6b79XfRb/kGrjztu1/gvXM
E1rk9dHLU/cDNyAqKe4qqNaNHcBDzcWuKXFP/kYW5DrYDJLf4dxaIkT2q7j7qEP1MRfHeKMTurZ0
90w+3B2Txu6ocNj48DeeAbt7g0Mh6qtZgUkIfY9/jx5gW7He1QARo9eSOQsJUE47XFXnKxCaulQb
RdFsPMW4kRXjxljELiVQ7/w0CmeMBu6Eh9pjxjZtXAYIpMHpB8bVwGwIqzVotDeMg2X6o4LsMLk+
wnmDPcaq51fYABA36ftzs0EhrQETUlVtpEvwB8GvnW0ICTjwi+YAlfgbXjI2DKXR1NbX2QQ+cSzY
RbUBKcp1ZNi5vfuab7SKnjgP2hDHodZ51rXZoJY4yzjeCYMgoHODXvAb+hnnLWq2pbKOhbNqZ3OD
ZODlmm+oZ1ZTGAJgw/XoaqN5UxtjM/nDn/YvdlO2o3FfbSxO7TbDbebn2mkbqePWq35Z/+I7mNiV
T2JjeuZpYgxeJPWBTGvmwxv7Mw3z8GYQ/YIqhQ9uYg70bgELIWybLsCLyWXaSKIW39K96WiKxV1D
RUiFWXWQR0J1HPGOBOwzZ1OdoSjNvYvr6ldrYQjVp8TREYep39aNarLQcLBl6Uw2kjBPeSO6G3Ur
INTQ5VUdafn8WZszPkwbMdXUHvAUihAjmgCqdL4kXGcscU/oLKugt3QblHfwjmWGU9O0cVnSn1lO
b8rmt9pel7Bg6IfnIyyXuUJ1JbPpnceN9NLalaoqy+LX6i8IloOEmfS0+2KjxIaNFxtajL1wLDBe
7cSSpzjOdCPwNsZMlq1xMnRp7Sn5P5UHiUbych4ScYoyAkxt/gus6Ru7xtPz7edawUxoHs/pRrhZ
G+uGxKgP2YZAwrVrfUiBbsNeb5L9vLpfjHg3W9uNnaOANnhF8nRfYVZ1wX3MPymmkwzSNvBuXV1M
QTcaby00ckI3Qo+5r3yusmw66xu/l24kn5lN08Vh9XOJ/4J+yvBf3Bz2j7D7bY0AD1j/RQPdjRIc
lYkzyUYO0pHY36ibuIct8Ht/TmRYbqyhA45xEaQqPmuZae6S0r7ieH9zNkbRdMVTD7SoZT32XBvH
6Nlae003tlEDclw32rEFe4RmoGzbSMiSVxo6CDpyVtMYlVh1kVlBpyw3ilLTFOxQ0/AX/MtYbrSl
jkblh70RmHM/ZzraJu+5/gtoSlDNOGYtnI8KxT0X0RVlgs07MSRIMTfOs2lJxlxc/QHV5o/MPNpo
mnaLZ+610f5KNPLkKsDwxnQD+p393HY/bNu0m32VquuSjsUxxZAuD2ot054op9d7S7A0Vi0MtKZ2
mG8wOJwYXevsqSPWA+0uldh4Ta0CS8S5ECmFetfQKe10vSKzCFc29thOQJRPKJP8waVwQounRZZZ
TBcm3vVpdLH2H4eaXLq1f7ZFdk+cKfSoM4EeW0V1Nxba9KDGLHnXY4DG0dS+KOrZYiaOeEDNbzHK
rjeK7KN2vFNnbvXxYvpnZftHBlln3TGHZ2/N90ZajAdNeSdvgIhJNP3i4Z4IYpss7U5PWOskS9fs
E6WdZ8v/Q3Dvg2MWBfofiIVlTr51Ekd2mqGMuzyD/7XdrGNA7IyACmL9OUxsnNAKkL/qsmQlyQFc
z2FpUehsu8zYxcsRjsDplvYP5hifaTsliKor8wUaLdnrJcPqYVa/M5uxPaO79IgKrTyupuZ8Zm7G
ZLulMtU2K1DsUi9Tm4hdw8CnDEbOKhgYh841nk+58Lp9shbdVbTjbV7kcvZosKVlPPKS7Q3m/kVo
0g1iV3tnYAF4P5YFZAPY264xJ+u0rITzBvhmUfBOCLrmiZp777YgeRTt6R9/iqdXx2BFV9pKHTwY
gbtGlV9ND6eR6ImHWEpZJzDtP2hlyr1IfYkrhN+I56KN7bDGRirsWcVeNNFrh34ANQ10Dzl0rMXO
EyCffZf4Y/sgNugoGWrYUVzanxi56aDwvnse1yG+0bu4+64jqm9dyuYCk7awN2ddOKt+oBvOtVd9
Ss3QaZTaL0vObTes7OEDPbPXVz/Jcih80fa/bbGshC8tnRnJTjFz5574UcSOF3jaYJ/9zZu3ZDby
lq/j+JAzWcc7Z1G/ajzeClzW7ORCi5DcqrwQrIrR3anp6gGv7+3KPTqjrqOe1LuTjrx770E82Hn6
7LSN/QtfKj5YruxTqVvVFdB02o29Pe9iHc6EwVWJhKh03Z2OQe39DDN67CiyItBTwXxFJF+9tlLq
iZMJljSby8X14ABsbe92xHdbLP5ah90DnWyRjacur4/Szy8jMt2wWzm8lWZh5co61cGTJ0sW69xM
rQ1AMvd4lVsIlcbyCrGEBwhYczHOZ/jC9nFB2gZK5rKnqlSzx/HpJ+3tKUYYQEoktNzysAyXDK9e
AksPVruZayefjAvpdLcI16wm23zGwVlbLoMD4NLwIB9GR74bxXrDyRX3ZMAIV5c9WIsMV8ACjD2+
fdq5UCsm7WD2UD9NFxI2c6w0+1Quax3hawN/7P9M2QJHac5DzDuyzyrqPhb1/iEVCfJ39aPTvga0
OxnvqIERK1cZmSuyCqS/PC2L8yRiuXdnPsm5N6w9s59rPhavU4Kht1s2LyIVFt+LqitpLmIp20NW
3/sLlGKzOoc+wWhoaSoZ5j078mHRsSNPpl/SMFVkKdpkXfs/zJ3XbiRZlmX/Zd4tYVoAM/1gyjXd
ncIpXgwkI2haX5NfP8tjuhpdA1QB+dZAFhCVGRnpJE2ce/bea1esVIrWXQgBxhYzOJuIciep0Xc9
OjfD3BN2PJWM3i7Nq1kAZuaxQ9qUuvGgtRk1PHyfo0Jo3DQ8aEgfca7GLtVogGgbJ1q9hXYwPVbu
0v1W4Tzur5wnzlEifiXTfJgTMQI/Kc1gspKb0LUgl4cPraqfalH8wtX5E1HsArd4m1TAsxu6vTpU
bZakeDNIJF6jCE722pTlUZLNJtRGht9hJCm1CHzdcrnXYzVMBhKjbTKkQT/98SP1mmvmhv3k8PPm
RDCyndLykABwworVJfDX3tYlDsckfYgNSqtnBFerpn+91oqXqiZrtDTtLbZUuDr+OPNMXYxSXGfC
SpES71h41nuFsNFZWuMJ4ACPTjC+TvMlCe15XCsJOrmSHiXuZshn+6bnxzQP265rnxsjBQQsiNCV
qYFjqcgeKqPqMB5XxnZJYp1FIq+Ut6ZFZutLSf0p1sz4KOaIzjjJI9a7Z+Lnh1oTd6KQF0eACtWg
eci5FDlfEEWhvBrDBPsVoOmt1f0eNQCEMZZc0mBc6aquh1prrQFR45EBrkL47+CMUMX8xVe3BzZ0
KkcaBCyzH8/ymNsvwjbZ/oLnfbA6I2IwWu2glSC+5/yxxDw6ssTl0L8qxCA9yxnvrkIlTNai3oBb
kA6S0WFJXJ3yhIPZfLFzGZeQaTYbtbZqrGePizbzsTFtCts3sKb3ZDiplyX2Kj6pgoISYbPTxXsl
m8uRBC7yhfBMXX2oo3TfwPDAFVal+x4zAyCM96UjOpUJonJ1PkIIvD+dljEP8ykOxGQ/pLRjHXqd
HANatnJiLjFdY5qAQWhzyH13WqzhIycgFt7prj3VnhiZdG03ZgVR/XXKdkNrX3gNEMFbo4OYRE2s
up1f9UjhbNFOv6shI7BMfN3VRbRnpc2w30mTO6FVM/Z3M/lW7cRy/FG0BVKoKkxu50bnPknfipGV
31oCZy7NLjqPsjDf+qWnUYVHqm9Jeh8kkvgq0hQDrBbzdRWaFToAM3q2ZnpR3iqZyHHhmD/46p/U
On/kjehXKahN7tOdbVLu0amm/FJwnbsYDLiPi2XBYVjy4mUj5a4Tn7NxUEAmsV5xoqHUVsUnDgwg
U8ki+bS0METYJC/ldFW/aT3aVJzkWVgX3lQZG8pa9lVeF76kjFgQ7SYOYqMpXxXTIYWlK/veMLAI
DA1vYpuHa2bdVBolaJc29shHXls4x0TF1oYwMu8aBcy+RXB2g/70OC5IBmBFToVtBTzAojvcxHSX
wkgDEVmIbewfJ/Zsp642l2BM1W+hDjeGozOaR3Sx1vWqGukB8vW7mrW6T8JiO5aG6tt2FDGZZMom
UeRXLDk2WaWK2dxWo4AoZcVxqL4B9IR2kiTySTNx8jD0FhvGzgbPX7nse629ey+HhUMdzmbgXsMv
Uh74eLlNCTX1TmHvlkrK3si4iZNhoVRb7Cmxza9E+7JmsT6rcgVxbuojjYwFWV81K6M3aR2115XY
iksoVzpgL54oJ8JgmsVDfS8+WQm+lM6u69bmRR24x6Ky13AOmHMO7dpiyFxGBUkmWwhoOKXxWkrF
pIeDk74lmWAxsPKUpnlABb1tycvyYLYaLkD6/p6bcvge5r7ckeAs922tko9uWMaPkDeZ4dHt7Fgl
z4PF7Silur6j3sbyLVFbV1WOaixVtbzjqZc+V4aZhZzypAdnXXjzWsJqXSPS+wehqRWOTFn6nKJc
XAfhVJ7QhfEjlZz78nXBTpxh3Gv7uNrKcQHe1jDWipDTvN5d9e1rOsIVEPKa77gZxzM3lEq2bUHQ
MhuFxXavl9GTYkQSFty6rwMTwv0j7ZvZx9Cb+DPWztgaiZpxlfXSI4reerA5Dnhqz7m+ayoj0Ero
DmYe2WEsR/IGIpUEkS0tQksBB+0CvEiuDvv8zdShLzqzUh+waM/kP3vzq2s066CQSNrzXaS+ILEs
DHtwEraYy7kRR00rgqFdeY3PlV4SQrZJW7ggdOHRxOocTo7WhaDR7EOez7bslSNVtr1kpVj7Z2vA
vJsrZzshZzJatkTtadSPhyI1zHdzKeVTFwsqA0aj8C3QEPscs4/fEXvbqdVs8T7Ko9DW1ewFmeKz
ZX93RTL/NCQ2gLVuSZvWSbqdEWFdhCEOLDvhcZXT7nL/EeoBze5Mf7VvxoOP0+1UMqEQRGVNF627
GuFiFCs5Q4745hrmQN+FkTxjYweaSoIYp5Lyyxgse8+g7/iSZazbVGrtrYG7b4OuI6MUG9p71dKo
XUG9kCtI/1KsMVmyT5MuVZ8Ih8xImewluU+3naQ737VcN5j1OumrQXoKKdcZNmaXNEkAolR9sRdh
PFXW+juTHJ5WFspWVcXa4yqzTBrZ0JAD6GIy4awYeNuT0y1xrrXWPILln5A11cZCHFaLV2c0UhAl
kfUgy3NCsKPXHqMh5hlQ3OMiGeyi3XqPkFRkSdQ/qRIx3xMm5T1skv/JnbDvJ4NC+wq6nXGPpiC9
aa/aPa4y2/fkCj44TmD1PdCi36MtSAOkXPS7nSxHQETIvsdgLIS+C9iU+lFna8Na4B6YmWqd7Aze
xvht+pOo0XkkPCVmRkjC+JO5wfRJ/ka7R3GKeyjnz0L8b2kD/3br/0/6wL9UEf4nagMGjpV/rQ2c
aoJOI4jt3xWp92X36//8L6iR/5AGNPkvxdSsOzFaNmTV+S9lQDVZ//M3aSYDBwh3iH/lPx0zuv0X
dhiHmnPNsAgB3202/1AGjL84pgLOQFC7g16Nv+WYwaDz/ysDoOgsDbqXLsOMs7hI/9kyQ08BCJFE
T33ZHA/jJJVToDN5XbO8hVs4AaiUOHJxh6i67crkcgJOcXQKMYWfc8I0dPampgx9fkjtmmkhESoB
mGgmtbXs8W9koWSPvzTETFeIjHbmPmE9YMWcVfrZuMmE4Ly6aw5qs0iIBxPKlxNljysCso9wfjJM
ydkUOQXicm+zGymlHzq455NiLk9sfX+xqBs10JwzKf7KEayylH4AfxG17arvkzTO8I2pw8uKD/SB
grbep5Nlki8G0d3KV+IRF2omR6pNh/skCc5MlBI956tSJOFEkcgWwA43kDazOyynD9Z99kxipBJY
aHA0lb7TRosVKqMjbxF9gQ9VizR49KFznkypYPc6s15Oo9rexFJK3UZVF2h0dR+vwTgbEeU7kqW7
VTqnO4W9WkS3vdmj8FF+wZHvRS0T9dWOB/04mz0rwMlR+IfxErtQHvDYKz3ko0EbQHHniPPT+FmA
x6eNlZoaXjSVdS7GssCDP0cmXQ9zdO5pVfoiAz2xDCQsMzemvuXYHJ1j6uNHetkc48UokTa2EstT
0EZWND87kmJce8zIxEkNQ/mWoYP45sIPx6UYg1osDn5e1dG8ERSyw3A7DJj9QB4WR96zBlHLWCe1
1Rp3HJyeBa3djN+J0eW7bIAGmnZd9cGSxHHtGFiHa3TETEriqYdRkNhPsk46i7wxh93kROMBsYeW
d2bMl+j+4QfT9ETcs0lE58JPCjXscXEudUzaCKzG6Pg5js8PtevhrGLjYG+qnvJxpg/FatoUc4eT
bmdUYC+7e7LgZfATl2aSMFVpAo+KsZ9wOyLpMpC0fY4S3BMXEd3ck8wBM9+Xw2Gu7dfYFMj+S0yx
i1xjP6imUJpSqBKd7sftcjI584K0IQNQW5kPeMLYOFIU0dNVcRzAWV1ZlIMxPOkLSpbdqySFJZMT
Msk5ADBHLi9f61DRC9rJ0LFThXgR9khJXiPfqFZSk6uKv4erAfv9sml0zfBbfQxXkzCdQW97OEZ4
m1aWYj5WEKqb4+w4cXxx8utUVAbRT07GsmD41e7TO9wXsbdbUl+mNkh7gV/MxXX6ZCSgl9GmWlcM
tL4Vziy2NInfUMUBFqvgMx3lThrTOe1IRKxS+snYNPRN7M/mfblQ4NbHF3cfFRYWd/W5X1jVztEx
qon/1KOYQlmHp8DUadAaSdnTiyNX6ctUF+lu0jPIP8qLtcDWGVvU+MquuSE69Z4JI2qVaOnPmq0l
hr3pa20s4hBj94LESTasta6LlbzFzlic6lZwhZRr03HCvVNG5vmaMN9dSJwvu7jMfbtY5DA1TfNL
jFgakAdRHKWOs14jiW0r2fIN+AJ3YFUZLzjc4C/GjeVx5Ei9ntvtx0DCvx/yFJaIwzhDGYjlevLN
PKu8ySjGsOlx2k1R+rCu3OpsBoyIjBCw3wRv4li8LBA1ckg0fYP0icB3rtgXCSWn22SMjuYyYafo
SwMYFbtVDdu1NqjXdZTWq7RKNpDs+PcwNfW+4BixpTPG3BRQpLCFqWazpW58eVDSYvrUsC8eWpTI
oikS6DeNzW68HupTOrGRdSsu+JvRmHcnsVTkT8LCS0iCYS40HjxaHGYlM77W6kqgGnl25UKhMGsV
6jtBP3tXc3EH89TqV2K1jMWlaOw95VLNjS5BSDFpImtGCL8AN1DZoHTZKhstFX5Ej6sN50cwdRyo
J4oj3YZ7I0TlUHYsQRiI6W7hcl+wS9VFjdwsevMzZlAL8Wjr9+CPsbVqJyGOjElnxZ7CPpA9eRL0
hjIQryyJBYjIKTfy2HRBMc4RL7+Bo1puqQ9N6zRHDic47REw7kBM/chxNQrQzgkZjVN8RLnp/Ji4
dMMMLWmPaWKxs5mnVDd8MVrph7ms1rmdBwg5RknmkN539NR7oGU1Tn3evU3Lbiz45IbZbTWlAiZn
pieWJ5d6aOuAVkeMQcW4HrBGFmd7YhyXuqjrPI2aCb/AzoKYqpe+PZiqr8aZKcKKa1UQZuta+D1V
FEuUofT1pYgVIyTeGF3WnudZqlXEsTVfHYi3amZ9TFuDa7UEnDTORdDp+LzoQgpZkfraOPlyUfC6
k/D9G2ocLMmoBXjz5mOktllYDQPJ5qwH+6OQOgRw9hjRkAXz+imd46+Uzm0PeU3a9pbTbYwZz5NC
mxB70iVzigAX5MXRuPSWpHkAJnzRZKfZa4UudsMs6U9Z0f70ucK2Q6mPDVWM38tKNZAFNcgbsgfL
ZiZva4yCBlfeYyvxRYMeWp8g0Q7uyn7vGFeVFFq9ijRkZuURj5l8qcyS1iEDml5R8I1Xy7g9Z1XZ
XKQCdJHVl8qXYlPoVVfRSNnCvQcw008puVOnWup3VWkT2rJ1rsdBvXXSSlKzbnh/gXdWOYoa3BJJ
tAXqvfJsadprO1ABy7YvvtHo+DOkvGjUaRLeXE/RQ9rkbKs4WrptOUyuMM3HkUI7/sgh2aqWnG5M
gc3ezrria9RwaDbUvO1bMckeBKX+VBnJUSsnogZys3haknwmUtc8yfKYPeX51BxMXHHc99W6Q3Rl
XALMddKMoQz4fhicPM33IuU+4Id077Ghm4zkimofI72hVUue9zULhiNWFxrsgXDuTI54O/AMxXc/
qTp7uEXGwDa9NLV1yyjIKogB7KFQKNxpTnWxxmimbv2+DUwq62WanOmMxmafk6J6UWxQJoA6fUz+
HPp4rT9KS8TmKR7rbU2Vw6HjsfJks+i/M5lgGxFHgeTB6rd3Jxpm3oHygK0V3B3GJl3S5sCBr3oS
AqalseQGWxbWqIdGScvahys/ceyvCprH6L/8zA0Zk2vdOZ8ruKM3ZZJTGtVWe9qJIhkDSSvWzwnv
LN7RpR8+WNsZj+a8cvOJub6V2LUvC/V+rpkY/d4wrJdFANDSeJsfFPSze0OpfHVahXRX0yfJ88AW
+H0yEwojyVoEjeg5JnJMZz3uSPnDOpTtdrXn6QeI2fg4KpV1yFtgWZHkLEHCP/5VWkO7R5BOftbY
/A1YOyLIZLJ/xhobclwURzmezEehGQLzIHl03WrqxR9hP7Et0eHxF7WkbgFfk/BaOR+eBBZDyTcL
w3rOKCh0m2ziISiDBMBBXBn+CCYlrBDlCBIbHBmg9mfZLjJsJABhaHurTx7mdOi2ps2TUXKkiueT
WMNmzLWHtWvV79wkii20unyuxNr/cI/gAtbxNIZpi6mGwdLR92Y3g9HioNtl+W9h8GyuC828iRZn
HNdfQ8pYfGXWGO/mmHEhs+AOSKpZ+3D6IahgdXlpoHmFSL/v1j1HDrR5QHmkx4oweDyy7NLlnaHK
e8OEd2jXVrRJ1L7ZNBPh4TU/lgP+hniR+2fadp5aQdyrTk6871zBdo3MCdsIafWGtX+wC7t2yaRa
m1i1HFieCQWiVX+pbHlgh7B+whF6SIse5UWgEzR0VzHZlpGvM1N6k4xpvyWGxbKX+Vq1gl4Hh1J2
G0aQdFf146mj6WKT9WNPmEbP91zHJb4Fbdq2I4Rrhd9/kJCEmHwKwjKLUvmDbNnXhA5POJmOFJas
G0/k2FGcU6cPkbWcbUrOzQd4hf1zVnjIJfPNuIe9GXUgbObjEXex6icr9bgz6n00qlfkTsyvLXSt
e79jYRaBNk9BS6A/lJk2WEXjw7CSfA+960fJmn2bYMCIOER40oKjKlnbaLdMio1uG3d+mY/FXuT3
vhAqT/dDM8VhnpEnq5N75c5aUZSnsqUtrCnF5CLtJUoAKFgjSjiyDTzGNW1juoHok8vdl5IsOpn9
GdCU1gfdHVOgUtR4bAeNDVQHNnfhfu6ZG1B/FjF9yoqSnUrYtGeexK+VaLs7tC3aqEJl0lrYxVqL
vqVlaPb5TbzQC9Fy5xTVkdoRy+0cqmhiUELUo0EVsObL0NvOtp705yJRFa5oB10U5oE2eJMNfytq
Ez/qMoKb+KoEzxPayM2jgo+eE9iILIHFyO3iGBcIKFpoI3MfTqvEA7Qe7gwDRFka5L6kFlSeDPrM
t+bKPiqqHp1te3m3AQDA/Jr3VjThItICXvk4QAEmdf2WcAKm6pJAPq6RehPRH0yLQxIYkgJ1R5fb
7czIj82XKCpKwYuukYorW2naOr0Ibeo0XwopLz6c+ESAkculMSeb/xI+mSpfoCiZvepFWUJSwoke
ecePIXmDI6uz7dw3I28bcK0xPxIyfUQOpKDFTWgo1YvR0ngr4hSfYNtua4tRTZ6GcO4cPOD8Po7W
JHbyJaRj7lZkhAhFNuW7uJ2GgzRAd4qEQfQ/V3kpMmFYwB1yTGmzlYVqbiUBFo2KaBqr6xL6TRVL
CJ+M+VEZbbuRzgk9EpnfV5UIlLghcJz1vgTAgJxEl/vtohahJA0J0ONhdWedD88zf6eqiadhYiI+
gv9ilFMD6GzfunMGHkBVqgvybbfN13vsuxTQcrI+2prUGvPkJkuhLjXzpsWsvFJgUS27bP7DECFI
m0rZrznRLr0elr2ZXWIDwXRiJbjNe/HWNYrkaaX20fK1+aBBiT/waDg65XkYf0+cVV1JM+g/VJWd
kyFb38vwuuYtNykXNMuPPGtqrB/4OIuJTQ5gPrkyf9Wi/JAsdeRf4SSslsNLjunMqzlD5D1lSsZp
GpyH1DZftdn+imInDZa+L/zCMA/injQes/k0sevxHJRv1yT6I6mZwYm7W3daw10pNVnn8UbH3QbJ
55ApswjHokVqVu0GO2nJEWLAQ7HG+sgNTVH7MnZk2Ads1pxry0Miy3j0DXGlG5etsBgflFW8Wyrq
htOSZogqttI2OEQyTayVqC2tKDt2c0j3njESb8brFPJdQMFhbzIkeRwU9rpbTSPIdUffWooQ7A/I
OPQswRgnEmWb1DWbWGsRnGLB0XBHPKTQo2vUXaEi40+qszJRNhqSs22xroE2H430bGdlfyjEzXby
3B/Hfrqo7K144q00Et9FgghGfpsg78ntsu4Q9SW3Vcv6oJQz6/Dk3sjadxxUTGj+iPyOjjMCR6zc
I0S3drCQvvBnqb2MSX8um+kcU4cZQ5Mh+0MExi4nuoutac/zJvataf6zrjuMpOFLZwCMFfP4pWnr
GYj2KWFf42KVGnz4mZK7LvTNi0SxA2Wp9a1dGgBQx/KR8JzLfYLnDg+K3kz5FmXl7DgNRvnebr4a
FYypNjbpw9xkyVaSsp/U4hA7aE2za1eW/o6xsqOQ+NpmA8iwtvDIrAyZyOpcfYzJxFHjXlGeCl3a
K+j/e0xNCP299K3QKuSter26Vk2ApLoj4tIav22tYNtIDYo4E1PpA2gqnABSMZ+jVXZ8Bzvy/dCR
nxjj7ydS7Ykr92rbQ7jkkTghDFJI38RjEEm4H8o5awjsq89WE52mwgyi2viO2h60p/QIBzHZtiJ9
NKae1aNcPHaE4Q9qseyWMr7adSW7SolaL7oQk8ENufWXTGNMqNA76ndrDWewrAbiuR1BXZXHoTrY
+c6Mrh30WqZUYOpRWV5VysYZ7cTGcHANzZK8SRLbdTSRcaCyT0SRAtoXMAc1FTpD+Rx3JuqWzUeZ
KC2B4blCltWpc51fR4eyr2bAfTYDM8clR6QbpIOfWMXZSVLTJ/5Ig7c+mJwe9LOWZHtLxC/WNG5W
io5c6sgvRaKJnb6a+FYV56eK8UckZLYAxTFejO9sa7ddNJ1XeXyUY4k67/o3VfafvTUsbKdS7u5Y
xgs8Zo82vTXZan/pvSVDpF0IZtrasqUk0QmHMf4stCKckjtSXm/3XadtmkwljqFjtV6cnINMApa1
lOMrUa8790B6x8T0QT71wnIa+KRVUJgKtbVUoNfSco9uXYIgEldJjDfWEkQjiWW5cwXVB4QHd7WJ
zk9IkdfVmkebfKnOYsSjYb0udf1D2opn0Z07ScXlBToPLSKqVVxUx5RCTSlaDKhsW1YV6A0tG668
gOBtyDaaPVY4c1E4YzDhJR0he6k7yKk4DQUeYCVvf8+quMVdD7hf/VzKvMfCR1A70lXWhKm1Rapn
tcciDB5p2fpErFZvBOxBZPPjzvxK6NLFZcnEmIjse7QaxLx5bXzMBoJhmxGzsNhfRmh6XqWKMDYB
HhDa2k2zNfLKH65401mTyG0c1HfbD8GzJ3JcGRRqtQ6WxRxcSVDepsrIb7PCYhiHP4poJMETKdoX
aZI/cp1hKgIz9lxozY1jm+NzqVl8ruyhraWnetU/hKi+LcDBsQJ7wdTQ22DE3rGUSeQ1ZNdRQK1f
9KrS/URNLtNzFnZTeTYXQXHd3TXJypqqa6W6AtJPPVBaMhwDdYeHbU+qkxWpCVCNvhDJqyC/uJM+
x3iAFwUvOJQFs6alWFulGCSTnbq9FHHdtNIvPaotqrOMEr/gPGDKw7p879H1aD8h8qaK11zVGQU0
DubUPakN2waT/5qU8lYrCnsbc9O5EvQ2/HjLtegclU8qb1gxPUUVwQXCeBreN5KgAG7xAi1O60+N
9GNl4w5+228EXl4nyiWa811nDZ+xvUx3Es4tteDA0MR0XrLK7UB+DLM4KCq82JUqdAKofB9Zbg/n
HFvblhaxmZd3RipgHEqfmuglTGRIYQ4bLOjVFDBnCi9Ta84f2Vm4cg3rQVK25F3NW5YUh6WRvzhd
T5tUPo7zuMFNebnTN2b6qw7jGN/Xx9GeXke3L34vSvpNDmyfGOPbgCtYaT9T1Xm1y+EDN6l5K0VX
+5a1WntF5l0EPH4n2oTi4Z4YaLIM+QYkL6FPQ9f83qq2Cki4WZg3Q9W/hFBuedYnWzQmgEzowCtp
OZ4ldPiqDWndWCtyX+2WD1iBvC8y9Y2jJK6FWTUAIZKlYsmV+wJWgcel70+mtu/N5rvh1ejLVj7s
cczwASgp2untBE43coytqUxEO8bmk0B357dld6W9mf188WxP2tVupDeDYji3yaU6UGXaGtuGcQgP
wq9EBuAUjRI/h+HDrusR/ORALsMGHgRXOg+SFOtxJ1HYMa82FDBJ7w6s1w9z4RxomjuSslO81Frf
6xWXkFonjltbvB1LC0shBJL2t7VOMzD8LsGDbJzpAc7cPsqv8yDQZnQwsUP8XEf6pRz0y5zxoFYw
aY+UPRr2tG6r0jiLGgRgRT7c7eVG94rRJNw4iXJrM3K4UtbjTE2Z1UgIXscBT0GJG0SbkswfUsB6
YN24uJwFh4qT+0lP0zYJR5R4u3ceE/YV7Lmn+ly0/dffF4//pST8T8Lxv5WY/0eKx4i3/048rj6/
63/WjvkX/l+szPqL6wLUAl24JiEwOnj/ESvjn8iOjB0CGfiPREyhzT/EY+0vy0AgxtNNnpIEGRCE
f4jH/CNVtzT6sXQesayH/k6sjA48tOH/hlsgP0AZFaU5qkZVma6qcCL+e7ublbAAiEZgPa16Ze8L
BvBwNXzgrGHiZf64xWPHxFC58RNBhP0UVD5DzwZq4BKuPHqnxT3cYtKcZe1ttI0IRtI2b3Pn7ocw
Kf0snN7IuOzHQOyneIuRFZw+U23/cANG7pZbUjqBHa7dEawOdtUAe7Ra3mTCWBiVhctM7GEdKk+j
8dik7sgHW7w5HH1bCeYQfG78YfiDdx34FNfBY6XvF5tkZwbJJvVzFw/4VZs8zIjDAfDj4N4GNznK
D+q12Ml8OZz/QnXfHM2Numl84/0g+QV/iORjKtt2+yJQv9IwCobtDXrDk+YS/OW/wMHTOmPc045R
CFYptVz5cXxXT4M3uNfI6wPlbNID6N7219vNcU+H+/9ZvO5Y7PrgQ/ewyLndsTuylNvnePXdAwOS
+xY+P8fuF7msIwGwACwkfzO/tZRkYj9i036QN6yV+XGkq+c47nBLwoo9An+25X6k7jPfKzfbCV/w
92bf+nZcYu4Qltyv7l3z80fhg6I5lm78AC7LS1+IWjziTEw3GZyKgVy6RWWIdm2/1428a7bicFfo
WAlrIZEZcOjx0biml9hrNv12cJWzWNHJsDiWgXpGwxn6PX+Z9nmyLt0bhfa+7adHCkzC5EZvnWv4
5kcBCB/eDLO1j4bPHDBdWr8oAB67Uu/l1+ZLnxBg3OF3c1YIcP82wvY6bOB++OKb4arL3QP+UVAY
xu5jJucteQrRWn7WzCjr7/FkwIbe3APKG06Sr9XdrOXKL+QS4DZZJ6KTatB9sHakoSzZzVQV7C5V
snvv5l3yM8y0t9BN4mYh9tODvMPafOzel48J/QolAFW3dp12S+mCO8a8tGCcb1rqUI69HIzj60p4
rXhwrpkr+c3Gfm1OyVE9aU/dcdoML6Z1kb6cr3qVfdlOCba5zDj8Qt7nD4kvnfHeeZl0mqZAhhuF
IAVqMwS8Q/6HX3cqo6KLE3c6WjsmM1gCSkImmVgxW5aT1hOaoQ3FHX5QNRnQMJADfGueh0+om8ZR
nNnTdTUkiz1R9zrZan60Ty7ZLjvi6Rh+oit/pP+FPc+9XI57Pn/ryU+tL/EIqLFKMHS+MUM2z+jU
GhIQR+0f88M8cbjfsCO0MQp6UkDJdyhxgbFHoVfE+IbYwDWgbHw2OYlXehFJGgKbruCIMvkS3sw3
rrrWcNNX5ZJz2H/3UZijJ/k7C13sii4BgK1O1tEbSWl6xjdfGPyBMAmH8LJsVcf14vxAFJvvDjAR
tsMP2jl6Acvr3+9gWXtZXhMa9WS3/+JzMbtWXvMGVA7uwviGQniJD/MvE4/0b+mLlTBDAOfOXgtp
ODE2VfzaMkQuz6rmK9vlVIW6Fy7B3afqit3qn0mGHb5gVJ24bdJD9it/MPekOs1PLClu/juq+JZA
fbHfiy+2BN1Wfb/EJ+eT+D675OyiPmqX1KE/Yzeq7+uyE55y1U7qu31sOjDztTsN7re8U9aTfQ5W
z9rYbzRQnciEeOQQv9TLTnvcWJ7ykPxoD/YF8G+wPGn7h3aHnSdEhpDjRyvfITvqN73jC+oe7kf+
be7zWA4+P5Mtex1nJ7tPyba+7LNA816Dxk3ch8UPjCva6jdKpE+b+i/1yK9c2dffqs93jYc5W/rK
XUIRDP4UJp8s3V1GOVfx5gDo69bw1mA6Pqih4j0wD98gQOnndc+X4KajB2XxiAM5sM/1Tua3EA91
G3f0cLLHrsPvwStkusWDsZ98PhB/vR4VD1tuvWUmcjRcdV5+Mt/znQ6O4YcsGb8sft6tzZ9P8SBu
HOLY4mzoELtZwcBzES83AvuxPU4hAickC8KWP5m6732SrCxE8VWHpsuh6f41lTt+eYSRWfCY4VUF
bdxwo3NR+vhmlM2whEC4O5ed76YwQqmghsSbuTzlk/4dozg2RkhJxcXYvAOq4Wsgj0cwIXaTDVel
b23IVPmf2udL5mb7J2/7I2HC9dUDhUnhC+lgjpIe9gnjE+vuruO9aZ2UhxxHyyXlWzSErd/62ub+
P6CCVwvmyQfvWD4+9XCqGz/TC0IrqLPpj3wo+w1n4cN0RPw3OYu4CaDDj4WU7q870RQ6D+1M+jkK
ro6PvjS4BYUp5zHe6qT6eB8WfGSIFhozrB020lYbt8Q5hAxaAyat5P79AfIZ5agu//c/DYF/YvPf
NRTLNE7Ef2x+1w+f/5e681iSWzm39auc0Bw7kHAJDHQGVSjX3rPJCYJskvDeY36f7L7Y/cBN6XRV
16nS3rMboZCCarITSKRd/zLpj/rwL+39Gzyn5j9jOjVnE+79YfWL4nff/qjGB2yJk+Zfsvz5b/6n
P/xNFHwaix///Mdb3mbN/Nt8bHf2zoEWVMETB8evSbPPOZz//p/nRmH8YVLb0kn3/e3G9a9zIz+B
NGiYDsdCR8N94H8yEnULmy6NqrrUOM2pRF//+9yom3/YqqWZhAeZGqwq3f4r58ZfJ9C9c6OGqYuu
W4a0iVRWiRTYPzeqvZ8qfqyAfGBXFMIM0XoDlJcSJjhFhktBOH5tdP1OJF/h4tjtc5tvGi5D1hjc
o6DHKpgCUXQF0raq60eY5BgNb5H7c1bdgpHMRgQrv8yXVZS43rS1xf2koSUxX6fiGkf45dx0Xzxp
wwYezbK7VIo3RLOkmQqyJ56t4V5NNrJirGHrIZfBkO0aHyixWEAuZqX33Bw0vSTxuthYgAUJ7og5
/5dMVNIJdzZZQRVGRiooS1j9SNLIpXa9UOu7wqfiZfww8juEs4uQulMHiy4ufk49q4TzOs6ASFp+
Q3t426joD0GijBh9hr+tTP0aSc2aOJvFkL7a8TdpgoLm/lKydaN5nw3MXUI18t5ZVVAt1PgN0f1V
bj5CbtwQGU7558VEsjZ4/docKbLrfb5NvRc8BdeiIIg1J36qZLuFzCMGsQMNpBMpHolunftzVYlT
Mb6gPWVkMfwceogCOBLDpgq/GFg8Y5Jt5J9b/zIAjTYlcmliVsbqJmXH1x38l4FGeu+NdSYduYBq
20T9IaY3GwcZ56uwIPJQuhIpfMjx22ynQ23oDt+UJxziycLYmlg4k/6xUYn0GOQripTdqJRLaofU
T5UFNQIu57gjk6gF5AEGUSOIdzLcO6d4A0Z4O8xbrVGCsQ9rXDaJliK+qysB8dtVVXQricBK57JC
KJIAEVOTfhXAPuoV3GbschWUXzN87gEXFzB7lupl3wUXhHPjDAc/nzpdN4aXhaotsXDU54rQd+77
UMp9OH29C4tlsIk8rL6o0Ao1gq0zE+I4uyhukHxffTMgILPMZEU8DLAZbE5+FVEaiF83Sq66A8bM
UMGvrBT2ow/nCuVrkeHrat8WjbnUJWlzMDq05MK3XrruM8L9RZpcJ7XHi/IMzIS5Rd/8IlpiS2YZ
fvY5njc75CqqvovCN0lJt6hGktgGwGpUGlQ4/HJyO/alCdLu6KF+RQxal0hRQ/AG3Fbx6OfpsWQT
xNA1g5vpb2kcAkVQ6R6yEdUN8YVAVOUgOLcNLpgGBbA7C/KSAv4kHot4uKUg/m4lvPvzBvpfWYvb
bJg19T//IaFOf1xgYFtjrCKhCUpzf4EBwdHwgg3bhZb8DLmc1OlzzEm894BqMWvX7nwd3zfoIlNl
XxlltBtluhJdsCqmYa14PbaSHrl7xbrDjrXz4YACunjBGq8W/hnOW+JbNjxMGPnYbvMDNQk0O+oS
5VI4kMtGqoj5uicBroqdhdZd5sHDVK5zqWD6BcEJt1gDHqXUv1AB1vAFhkTozHgTs9nCy6ezmeMA
SNOVZXwPwI+jTLm06ssS5kpSk/v5VXdgugYw1BCgPyFLwjalnsNdsEKH3vuQ4jNhDpvTnSrYTk52
6kF8eSuBrTELgU2VPKtNfGfkkRsUVCUIfiXma8SfO1NfgYMneyNGgjrL9Mx3BZ/4+AiGjjHCjHng
s3MAOGSdotgkbLSLWEiEDMCswRIBs19Ts3Aj6xs1obQmG0auCArl9mNi823tMuW1lLuBSB3C1liX
tBc1vGLWK+NuMC99e5NAELZC4NltoQKDt7ene+4gERhcxMESSGUszk8OIrM/GonJlqgREypIzrcW
mLtVKWxJnNmnM/0z/6L3eMyfDekY0YLzGsI5/EJ+i9FtTzAus0zjDk2shL+0hw327355ri354bUE
hwQga1K7LAPusLH/Wj1INCLjoF2UypWdWQ/SE7uw7rc+MTGdRSYmeQcZ5UwR6a99gRWNqW+ESfzd
ysSVMO6vCRZfNBkQTTxGz7PVJZGXeIVwO0jST1SWXJ99PlDAQ9R0myAojnyYsvpLwOTtw+Y7NNwV
6//SScodKa9LdV7NW5hL/k1fvwlUy4053uFkXts9McTVxXBrqPel3a50boP+eF/hQSCF6SKiHE2I
CDrGzUxMnAwXNoXNDuhaxWYOjfqXLtV3uTpcDXN2umAp6QfMiZKt5r8k3C/boNwV1ewRr2z9ZIWX
V6rc+XF9UQUbu8Yn3AaX9wb4oDdkdGk5VkspSLtAismGaJfVsvGe1GQX2sXCbLYyu8fJj1W9WPcw
V4SsFxXdID+jGl/3xSfFfJm3YWDvjck9FWmrTgHXS6ct+i3qZ4+FJF0DC51Rve4HLsvjd6FexXbp
WvNBXnkaI6hHyffRTi/IQ0EjdDG2FGmcn7b4LukCEgQVGMx99rWNKTnJWykeovS2a7aotOIGeaZg
qSJ6T/nkxx0F7V87QJp/aloqnba5VKlLtkqxrLUr4hLIdoAIBGaXK4vEbjFgGTeTPrpWUFDvQuDE
oa2xUasNbg3rRsX9ToGIb3DtMgh+shy0shi9TfqumdInO8GLnvoJMc+ma8BLTaSxxY7crZsIZ+Xt
yMvrcTHbsOBg1TKk3rSSeZ+Iy4kLlNCX0P0D3CATbRl5YiPHt4jaJvaXK515MvuZEC68bKGe+1eJ
7xA1AV7C2YzmsgDDpsrYRURKOtVLjJVob11o9SbTsfExFxmAC4UREo1WXVtupXWHkpylXG7nLVXv
f1WciXpk5c6qrQpJDkeGpWPdmOF3bD7vh3jlITIQUbNh6K3VeJ1qr7aY0EFSY2r9rT4YG6xKlh3S
CJvD4xhcmJGzQ2mBX5K1wCwF6j/yD1jOWf0waeZjoj93ZnetGy3Yo3UhcFfyn+0AUaVNqj2xiXWw
ImnZjTX4SN4DUuqNrdxhXr4ULYTVN4hDnL7QPKvRwlCJruVIQDhXL9e9XV+gnOYME7kaDn6k7+K4
t7Jz7SEzoFIX/U4AnWjFz1zdWs1DUeHoo0NdIRsKy8KekkYMp9LxX8MO8ooaISQgZzDXdoFzx/Gv
t39MVrqEBA67CHE5W6R4Ke3b1hQu4kGdE1eqs4mnDhu18mSGn9rhSdXVnWLzdfoA1R2M785fiqxZ
VtqtpyorCUGnrd9IXd7Uxiu+PcvACdyx70mV9R/nIyVUoFXrzGaPcFKCbh0Ub1n9qYgL3HLZM+Jb
w1LXTftZDYNnNHbuRAHGoqzK+U6vt4qHmBwx8Usn2Skr4pN9BEscNc1xifck5Gj8AqBCZes5PX3E
FCmfWcKpBUFLMlTvEnLUdGJL9BGRIqhE+0lq1z7LbN19gqNPTC3jEt9A4iBWBsYA1DPdUXvN1Yua
9HaTOY8zECFPGXibpzRrXbsT2ximB1oMLXgpleDCx1VjzOMXB8v+HsadHeLizuGjFcmtlGg9ynGN
j9GmTLEXgiGlj+BpreGmAVpvgsiHBJdRr74thb30rWEbOYRbWju94txipRxCmMZApdW4huGz42vB
hn9po2eR/cw4KykEjZsWVHLV2HkjZ6foBX7AasqFGz0mw3eTa0+ZY6ie4l48PiiKtSHD9iJIgU3I
yFGD6l6pH0riUzyNMy8VLKsylla4Daced0aADChFWjYuJn1Y2dkjW0MtggXapSe1vwwqRmmyIzKo
VL6KHiCYR2nyxhXKXdyjm+W+4pNSZGFer8DgsE1EPuYbBm3QIZi2ajVz4RcAGeNQrPC8prypIBUz
MBqolj5BsC37UMzN1q4SBPEwq+Qnc3xMDSxFSBMgoOMisr8L6EUsea0nLrmQb3xKDAFAOTL5b/Z0
0Tnb3gDEMTEu0C695jlWt20P8lRt4m7bqZ+Rpi0g+ZYkOReSRG3jFufTAflIf0/YbNhtfWrTHj54
V/rwSAm79LZz7doWV7IqsGolfVp1tjUQdK38qIdXj7sXZx8H4TDiKNaCyyI2F5G16csvU/ZSzO2k
yQ0+OF8UD2TcLL9YtrMkfmcZvZR5jS0/RHWsoerhqZL+VThykWDQOipl7wjIz1eXLZk35ujiAr+U
hb8cC3mjcP9u+nI9BXNodf6FUF4ivV1lKHFcQEo2rQ3usERpq8OTyHe5ddPFnzv5RWjJs6iIohQ/
yZdbjNCMo9wdA5RRA+OUAlSAwQEs5ykg6vcL2i4Cb9bAqh4XoiDc6bD6FI/oynrRQgpEPDGq1Fkk
C3jMSoQ22LknMsONJoAzIV0YgAu8cJdDW0P/QCNDhjOkM8EmozFHq2ZdzmVgoP1AXFQspmaxSRt9
24nnCR6XlpurwSYb2aIgXXVEkDoz0/tTyVJP2MR65HoVFI/kPrUt7CW8uxOvuBLJI1LGRUO12O6D
FVkkXO5vdBucpHz2hh+KMt7UOlYvFD40CPhjHf+EkrgoG5Q3pF84K1AJPsxnRUd86TirLGTiJcOy
IafbgRPsUWvz4pa6L9f5J0zzllDZgRdarLK4rzCsCwvv/QGCDO9vj9yPAkx4DHiXaoPTiL9ps+gp
zPGeofBCcNjFVDGtG5SFnbdCTY1BIRohuHwELCF5TukflGoYkuCBkLKO0Ls6b2hCVCgnssMJw7MC
CAtsMUlHPYYItwiL05x88EyFUhldNCr+FsVICQYyIvw3Pcd5j82XcJ+Y+Dcw8xHPlVQdbhTmcgCu
0ng/yyF1ay3BgAaVnLwbnIvCqha2PmvZeBd9iTvGBn2iK4F8Ys3cpJUgjMFcTOl0pXPjV7zoR0e8
dNfZuKAUm4qqkEEib6raN8F8StHr2ygcKBapbmhsxZiuRxyRyWddWiqpNX7uUrfn0k5wa/syeBDW
6mhleYxU6kGk/1nRcDMn79pxel00t2nM8SOtVsN8ax2yr8jJblCO7OCmkgsRYJaGyXTafq9ZMjsr
uUDwuvPxBrGNnusqsZ/l3TRilYPZdGRNO4eDKGwDG4MOaaXfdQyuO5b9MhOALl/qYVhrA5FkfEes
u10Pw6QxFUsEXGsMWRY2pJkOKnmxatRLXZ0gqA3wm8K1YX1O7Ue0Q8vOZ/vLXhnNhrcUo7oxUO5j
N+HGiuVC/XET70stOJko6dYYuSrnk9vnL5U2rdGc4qvyPGXPXAq0ol6rk7k2kok1bF0VX/0EaL6b
7YtefcKYWkNcltGrb7+mMUdKWGv9eK0PObSGOrlV+uqmp541NeUm1PoNIJxpJBf4RrhpFj78utX9
Rn5/owx/xg/8Gz8++ON//weI83/Gavj/CJeWhg6ETP4D6DEQi45/w7vr8IyD/8a3Z6D9n//4v/8n
+Zp9/69dPf9P/R7gPvqLfvvpij+EIDQCzzUN0Jl75r8BbOcPXeiq6rCxqoRGWEAEv4kPlvqHaUKH
IPDEEELo8z37N/HBdP6wpYb9roOM0Ppltfsv4H7vQwP5//7ze3jp4OKrqiY+DXP7EvzcgT+0f/E1
qrgUYUeqhJYP3ExQOm/rxrooI463EOyH9bv++g+bAyWnp6VtCaD7/eYaC8t30wkmN3Ko2xY5V0n8
khr4qBig4qIk/yyl/FnRONIefVu8QxF+vZ6NfosCFb1lGgftYasGDRUjaxd/eLh3vcDAhqX2Tk2G
0Z0J4HAA87HZOUHirx1tEtvT7zvjBoftOybEEskTSOkcwCW4TIXCJjV0vh1au1LFiht5RnIGzpo/
0kErmmqAWlgghBbDeb9X48ovhIb1sYubAPu8VueEQVsFW0c4rk6/0JEO1RgzDBmsFtCJzz9/Z75c
4Q1mQ4efYETYsM0dZVqlZsl6PObJVoQBjt0wfVZNrxBHizXsmTcVx9qn1qMaJtktTJEDoMYgVigr
TZxIyqmcoKlbiXiweCQd1jCTbT53VpuyaiPoxlBGrlMDv/f5G3MWyZQyeIQDhpYljo34eeqJ9UGW
3amhm7aKfzdpxvg99Fr5phYpdJbTXSeOfSaKUhokI3rPMg8Qv8iZAjZCNp0oLRwOBxjhlW3jr5yI
OypuZSiKVOXayzyBxIB7Jdomc8fgzrZ1riS3zJtwq9kt9xbPU3anH24eIodDiDKZxPCdnALTOni2
AUFMhpH05CpiLhSUstj4bd0sMbTEiV1CLwylhwmkNlycbvjIAqTpmOOiUgNaZDXeH1CAsBlCJH1y
vUK2a8nlaFd2/ehm3fBd7erH0619+AS8mwqRTDjo7wxLP3jNOuXUqcQcqydiTNcZXHawcK55jtbl
y9NNfZj6c1MGOTmmib8EluX7LyY8q8asf5rzHPIN4aoT8pYyPfM+c3Vx77PRCFgsIgNVWngAzSDz
u+k4eYWBQZCHAULToIsTyDcio/rumEiIQAcmBGiyPbMEfPhic5tQ9gwWAlUSOr7fpoIjVNRVESpK
AiTvEJ6W1xBoqTmyDqF0EfXT6Y4UB0i5ysuZ2gzKwgPUNNs6mPMp5ppGCa7n4lcJUFYQc1alJJAJ
dJFuM8af6w4lbWuVzWPKpNqmGW6axMDE27/zIAwetLs6OSHWPLre9bZp9ZT74MIC2KBja9GHX3Om
01d9AoaUCnLslBaUwq/RmU7mUO6Q5gLrdmyqp5/k42cXhmWxdQPAm4I5u/8gVlEUAXbEJvwknB6s
UPU2uQGTxEiwlwixW4wbzT+39H5YIuBtWsD+4P+6Ju1fGPq7t7cycNlYwuLQ0KzhjuMRtwK4SbLt
iPlnFKz03sg2vjI/A7VZNR1YlE3DWetYVC8tD4vVrueSHkj9Ri/L6hIHQN2V5EWdGTBHesfRbQsP
XArzti0PlhQ8fzNLMQzVbdvkwbKS6d7XvfSBi+7nvAlhZZWJHZxp88O+RO3A4Ljxq3M0bT7KvR8a
GB77aCCE6uYxnt3wmMFosb1zc1bVJ5zt33ISGleOXXpr38Ci+/R4EEe+jYNI1JzHhG7p8mBbtmBg
4y5u07lqLelmu8T2psAGMjUMBBh6uw5hzq9Cm5Q9T+Nm2ERGvhlVpwbhMsyVOdTaui2IIqpwJdnG
edGuiDhpFk7Rn6t8He0qaYl5AlkWrlD7XTWOyExwgFDdCCouQc1KdTPlDZXq2SwVtduu9EkUgrHP
UTH+Mwrvfz0PHu0nh2HBfoMxuXkwg2UIY7yv+UxNU7c3MfR0zEjHCstTRAK+wJvSZyN8GkwSCk9/
oo87DwPkXcsHqyae/q3WlKTQtH0Vr3AoL+Cfd1jYZuPX0y0dG/5sciiHoMzoXGz2+7fMTcT3U0ud
Hd8eXCCJQ8Btz175QgQbU9PCC0+bjDMj8NhHfd/owesRAes0maRR9FDpRhiF3GZe9japxp1V4All
x2OJJqaTl1NQ/NUjBHPP1G2V6xXFVIqF+y/ctrKOYo/5nhe67pYsLVemqma7OMMtKANFOjOIjn1K
02Ax5NRCw9iW7c31se4REeFh4SKIk0sZe/HGiy1ILJSyT3/KI1sfrzbfDolj0ZjeB/cXRSFAu2L7
R0qfNnhO+5QiSf3j6mIQFYtrCG4pudwMdpcBZRBSFzktmVBqoJ3p4w/eanNx1JRcVVUbb0hub/sv
bWKPlmeBRoqSjUALnSQIUihthEtxspI4id0qbVcsG/Qcqwlr+wWu4Rnkpzq41THTXCMOw3SDm/Lu
TBfNXbB/BKI4DG45l4k52f2qs7/bllDmGGHkUDrpTB9eZ6DtKrsg5wraTeVhYhKOab8LkEu50iSX
A359RdWLJTATer86/TDHpp4lTYPDAYfpXzZ473cBLWmtQExogHoJ04jDtr8qrCJEsaTIe7xO/Vtv
9oE83eixqcdabGFRpWKiZxwcj6y2C6TESoaoWCyOcciyt1Y6XiuNgwuPmoSrzARtbwl+XYmyiTen
Wxfzhz/sf8mFzIASMO9/B7PPxly5xdhWJaghs3aEAAH2qgpWxL1NELOXoM9PUG7j9KQvfNlXF43u
DTf8NfRgUG7cAn0tMQnUXKwal5+MW9uZtenYfEVGwsOZFpebww5KY3w4Ar+lIpOBErYyAu5rsDCo
zcb5a/QIjqpYHeJ/6MyNsUYcrL2atDALIvCRwRWbPzonmTXySbMsuxyn/YqC4une/7ifwcWYBTWS
SWkSQb4/K3tWf3zDpHCx9/XQ16mUlKps2BGNlC80vKIRfmIRJ/yX0+3OY2r/o9PufDKgR2ftzvxc
7yad4WlWOeVcVM1RCx98RyWUzNbtM2Pr48imFQfqJ2RHtEPmwZpDobswDY8Cacu6f2cXllw6ektc
+eykRIAZ/GT8QLaF6X23B9s+s8x/HNhz65z1Odhxpjr8lm0X4eCv0rdkTCP6h6PoBrHtPyekG+CA
F/2m/f6vZ5OPi4eGigmJFLcrDvcfOCgiMZ0igLKX5hymS9T1CwxCYIfOrEvUnv5qqgHk//qHBHmc
LxMActbhTYJQwCqN5kbVzOivfU5t1MywJzjdyscZyNIgYK8h/8K3c04Hez9cWlP37TprNRTtZF0L
M8cHGweWXYSBwV8+Z81NSYi6GIAKMNf9pvSoD7Hw4oWCIoLcmRbdZphUlET5Xwcz2ZiBoMjzYKJr
mpw/6LtJUPtdGxjJiKu0Ok3rPom/BYR0uSEmHqtmpFT/NzrRAbMApgVv1g5mw2R5U9OZVKDKqIYS
WnIF1Rw4mVrMf51u6si5YyZC8bksLnpkvh3sKdpUxpVOzgzK+zZe9x50kgDfXaqEUFXGPkUmg63r
XZzlhes7PkKWAiODJiCQ4czudvZRDpdUpSgd/Ec0tybGzO3sgjo92/dah1W8tHHtQ4EEq5HtMXy1
OSi4RYqZlqgq80ynHJufUgAizkxM8KODQUyVKZA2mYRY1mjR1sZ0eNBupwDlO15/SIbmvK3Tn+HY
CsTGTpmf+wrL+8GrK75oCmqdvJJhqiss7OfcH4gyahE8erESntlMjr2go/FmEPscwkoPxrM9xoMI
PRZ1zKcpK6uwDNMEU9e0ze5Nooa4UFDsPP2KxzYwztCAoQQDIvU86NTQEnEGfjVvJGRBKuSGXmBM
021y3ajuKU50CwoF6sYqbftMy0c7F3ohu4vKUQ0dwN7sLQO9NUw8Gtyo0JwlhtTjKu1n16kAzjUf
89ycOrYGOvaMAQjD4Jx2gNn0zRAZvULv6h71Uj1tzXVoZgGiQsb26U6dtbSH2zMXBk4EBt2KcPbg
3XRP1XozC5kztTJQhC13jYokC0MLx03LoCITvFgnY7ZzEuFcI6N3rirNflbRjHMqIvaTO459b/n9
nKCrykUgLGU5mQSaTANWPlribdQkx4BDD59VHNa3Krbfz5oyBZdhgWeI2fjQJFS7h8AOQaZOHGoF
9cyEG8d+F0aB3KXaVF2asyvAKBviMHTRrk/3wpEOh9WpWVxWVNgah9e0rsu0eBoYWkGP+alVaPU9
KEcO+x274tNNiaMd/j9tHW6jZIKrhR9oXEJqHYmdM5ICQ2APiKVV7oZoqFwivJp1oSvG2iN4et3V
frKOojjZgSKWi6jUEXc2BYRHUiIvyzFoeU4CPU4/55ExT5dYFBTpFFMSUb835r2EontRcFeC8Cou
7GR6quIqfmkonrG+T3Dt/kZ7NjZtgquZAYt3vz34V0rczwc4p+28+1QlgKzGuWCNsx+8+7KPz3yH
o58cZNIE9uAt1fnn73Zkxc8w6LfgwteV8K8jHKyWCqAyvgLjcGaO/Vp8D47AQG2mM0OiXL/Mgy1S
MaJeIfZKnc0Om5cJt7eZragrD4OJkypi1SC8iwcp75xGfejjoSM+BDmBjjkOPnpl8VrgXRCU2o+o
rcV1NVD0h/BtWJD4ioRYKa8Jav2iKAZnqSADARkrmpWDSRyMImgpS66YsGEn7FxJgPKwXybAGX87
KDbQkJdlWcgXtRm0CZsmz7zAIGhAJElgO/TLqe4hjoTVhZOQ3EGdSW8fSwlagtN1Im98zuTGOpuS
4DZJCIdYJL5mfTWTmck3mrro3N7MMZAREqPgdUBuF3pFR7SI9UZ8hhHMxM1nx0vinxilQbUbWr/Y
lEboYOWm25/svukfzEhrbyT+J6+plpLdwjJWrQuzzeF1KY32KeXWk6yd3qxaFsyCCFZcxZovfVSW
j+poinVfavyzWiTGTZHJ4rMzhuKhaTnrYaEJPd7DjHGViWEklMPSm2GZ+kH93TdbvDnB6z20e4bB
NK25fGyISoWbe3rsH1sSuBup3AVtfXa+3x+LE2cIfC1roEYqMts4s17LhMgnvS2Fa1twdTqq02fa
PDb+DbB57oNs4DSw36avQURITdrU06nfZYxcaJzBuKqHuD4z/o82pYN0WJxFOVYdbNxmWXq21jWA
bgSEX2SFWs+xF/krPsDizKp1BGLQuDXoUgC6cSeTB9uZFqgY8hYd/D4HyzjdacxLFX/pbeE7V3Uu
29sGn99lodrl2hl9sap0rOoNgL+LkQPi0scTelUm+rTrJ2LqPY1cnr/+rVETGjPLABTkUKww2fWg
qeOguh6CAXfOJ4adiJF73jQVXPm4v+oieeZweASRQ41hGyoLOecKSjL7HxuWpjbIrhYIlWLK3RNr
zyoxxsoNsq54S5PIQqkOW/0ZpRwm6kY6+M9dZA8v40isTA9fD1+JuM3vcLKD6Xm6R7T5+x8sjxp+
sGD8eH2Q/nDwdKnWNGVBkLeLs3uLeJpYMqSNohpQHeuDfdn2QrzG3OYNhEQ6vAhlIFsMOQSZIcB8
4WtG7O5PAnfTKz8kYRGLBUO9mQasD7iJ1Z8DhKH32JuHCLs5qHwrlVo+D0VofG91/IHOvM6RjRPW
IeAW6zyrn36w2Js2S1CWosJLFSnXMhy/1AV0a0JtwrVTm9pfH0+zcJVoM+qdDtjV/qeln5FNpqg9
slo1sA4lIF0SH0kRLbDu4hj/Vi1jWp/+ZEdmNOgpBV2NNYstbf75u82zmmz81GTDbYMASvBazGix
2nd2kP7LM03NeSAfRge3SsgG7J+sIvPoedeWlGXeTSEvCCUmIVyU9FDPZuuQfSMWOlIc6Is1HiP9
xE0ztS+HXs3WSjlGX/AjH8583CMw068bHZc6g9vu4SmFEDin8syEg2KG0VUN3LPo0mC6KPCNJq2n
z2Z1AgZgQR+6hRk1Z5r/yAuxGFtY2NATMCFMfe6sd53Ry8jUMCzkZlBZ8jtZdOHjZEzmZe318cZJ
Tf0+biD3BnFaPdt23D4iiKRk1RR0VWD1i6LJEKGGFreYWh3PLL7HRj7T9xfdBjrD4VCcCFXxohzs
S0lLsSnU6NrAvH52s78g93g8s4Edu+3DiBNMNa5kyLEOlg0nrXTVHsFUhtorXOplGhTZCQqkihgu
nrNdCnCkhSTicSbjkitkuKCR/pndbZ7PB6sXRJ2ZMAbeAvvg4JNoZpH6BiUE159neEjKEdZTnbY9
PeOODDydGwq7GjH2EhrM/oe3ZNKJOuk1sgQtcZ+P2ugW/oj7QNcMa2RWmUuoX7XLjBD7mBIO8F9v
nlQeqpLUdWxcnfebp1IUJN1Y6+7Ugcp504DGTc2lG3lpvDZw8XcdiWYct/on8nWVu9OtHxv2M7LE
1UynegelbL/5gNwPNWxB6kJvwueiTKxLLBmxciF5Yt109ridqwLAkYO9spMhWZuSsL7W42oZ9STq
5QWeanpoPthFX5zpmnmYHX7/2W8KcijeVBAj958tdDrcOn1dc0dZdPhHa+Ku4niyI/+WATn71Y8T
Pjene+RYo1RRIEAy/IGADxbFodWgQlmQ/FFstFUV3+htNq1DqYfbpJ3k5dicK+rNv/HwNTnmsuZx
PxPA3PuvGRlOgCs/LTo9ekGM7TEcJorL7dOqvApkoM/lRZTHepBuppEMpW4OtIud6mviRP1CMfGd
O90HR5Yb3RSwNvgPp4dDckCSYpuQl4WGbCisHhVpkUvdFc91gdJFm7N/Tjd3ZM/jOuzMBURoYUIe
gDKxD+ClJxlxvsJMV1GBt7RoOUtaTmuf+bpi/l2HnQ1fF1gGlSmWZfOrv1vmTeYbAjyigykfEwFM
zPGywwATrZSI3LFDNZL3tYlZvAJanU7Nrgis7MxqfmyIcSKDt0kHQ7042OND36zrjDxtd3Kyknmf
J6hC5XOmOtWiEpGyRHry7XQXH20SptLMS2FCHeJekQjzYTAGFrkpaG4ygQWf5eHs4/h2jieMOWL6
2zvnridHVxdWlpkoioEcZNX93s4rtGUxiaeuHuverkziYhUPLbEw3jhtMBlGrtflNsJrg8QVfIFn
8zV0NmRqV2RBoTdRI6KNel3i6CT5QKc75dgwZ7dn4WPnh4Ru7D9dg87dqNNAd41RwAZxEvzfCg+9
Gwj/yohQdZxu79hlYSatSdQpM9/7kJ/EUKiNKdZ+fQV7J2JwASsS8dqzczSUevEjtOIB0Wrq3xZx
XuN3z4JQdHZ2nQ2YcTskkHA67HenH+vY9KPEIAV1Nujnh0dOs0D6xaUYOiakxcnToI/Vyeg2WJqe
6fBjo5DzHSRTCS8GPvh+h/tOHYYhXD2iFXx5JY0EE2B/kpuGCEa3bEz10tfDc5yfY43C5KFWM3Oz
8D/cbzSCoowdaWO4ipH1q3HwN1NTxWtHCPLU7fwJitLTX+/QOfudpVzCBT8EpQaBRTYOrgbnCEmw
LRFGqHNKfxHX+GOebuoI54wTC7U2UziURKh6779dqAe+KapeB9dS9S8W6XNbU3UuW+JdyZZuWdhS
XNYDrpwbzI0RTQEeX2UZGVS22c6uegmm5JR4dwUH21VGSh2kX7DpMQ/OLL1zPx+uvBwoYeDPGn+2
8/0njfzaj7GeJ5pcIfNAK/2vWSuqCzSO5dLrYqQ45tQRmh6IFeQ47Uzrcz98aJ1bI4Lkea89xKGz
3CB8I/dJTSMDa500rLltrXYP6O/w3AFOuCZ58Il4j/FvzC7y17ChpmyL7/c8PN9tOAjG2tD0EhoO
TEAR1fYv5aCQc1CI5u80ZRtsbbqOPEAerGdGruOJXDLSawyEl7baIaINtHFll2mzOj3uftUeP/Sn
A7jLG9mzcOXgtewEtcMArpjrUX0jCpz8yrCeVnigfAvsrLwe8KW/KIfyjYqaxgkGtbI5OQOZx9hz
1qR75LiSO3VNXlFGrAZeBguRVOrC4joPPyjpL322i41voeIixQPLS6U0zrzFsaXBgaCHlIdFyfgF
n7z7NmOlJJMfYT5G3X1AbZtCn80wDi8l/gmtX3ccCxDune66Y0cQSKozSQqEcGbM7XedrmBjnNUY
VOVlG17GrFyo5OGMDDIP3YqCqktI1QuxOz6ytia57PJcnJkNR5Z8FidTsinzANI4WDUIXNa8WDJS
CqXHIRT+8m1hy8/hkIZXf+dtceTirMUlhzLf/tuC7DpDRKbmnIwJ97ahSI+m/Gec9fbaivNmI1vs
s9V05OZtKcpycBztzLw4BnRwtQdMwXPMYOk5GKymAftb9fjOiDniHUQcfSm93EZ03PdbRh++8LIM
1yQ+KFd5A3yfhqYD24+A3zT09TPHv+OPM4852zSgDR1uuHk6BkoYc2cO8p6sgAY/9VBgZNFrzRyQ
iC2Y2XXTWufEturBXHeJrlfLAofe5cjeeuYLHTkFwTFQ2ZDZQ3ieg005FBOifjK4SGe3W/wsWKCm
MVeuTQK6V1EuzpCzjg09SChzKQppAAKG/fGQB4lp+n7KdkzllFQ+hcDOwOFKCQZwpqOPNkWZba62
ESZ7eM6ufTlmvUZSZkXsNq4IAUuv2RVYISnnhtj81AfL4S+J4L+amjv53UqS9clIfYgJFc3BgISR
qCut7s9Z5Bw6JsFsY/zOiMwv0ot6aFckbU9iPcNRbczG5qsFEIRzgxovaiiBu7rDmFERItupJLlu
bB1XNEcBag5b2JY1wWMbuyV/6cwEn2/hH16dcSMpqoOEH5IHgqGqy2He4PD7syD+whwM9ALIQKvK
Nanw1VvokdzSTNl03SPD2QWkpm6ivtFWp5/k2EAGz0eMwTLD9Dqc5SToyCqfp1VU9NTkyuiaG3VC
AgUskfz/sXceS3YbbbZ9lY6eQwFvBj0Bjq9T3pITRJEsJjyQ8Imn7wW1/nvJUjV5dWcd0QNNRFHH
4AD5mb3XTnLnd+X8+qD+2yenbYeZzWzOtt69YGM5sSNnzEWNfmNbxQTaYv4sNDJYB4IS2DuUAL2k
k/tEpWTycmqTYJfOXf6UtFPym9vqww+PMwfByJ/riHdP9CatnWKpCdlhG0qUTewu+66Q4Dk7r945
iTcUv7nuH5ydrIFYfKwGgrWT/vkXT6SmQ4qVpIltE4CeE7irriH1XavrT0wHsw25VPI3r/nRDf2n
AJtcWW7p98YBTY1109WjtdEtIU5lUcEzlQ60/lT+7pT+81x6f3GxOfGE5m5lFLq+lx/uaM9exKQZ
LSJDpsBbHdcRK+Fu3vL8AuRUiW5Dul0SBnkPzkdRrxYDFnck8Nqu1XTgP90ktiZYsZPTk11TVbI8
+zYGSJ/10C6XlUZGqwOAwzarw5SA0jPFZEXKLuq9dMokqmbL3xHlLKHjt3Cr08pEq+L9bsj2QWFs
s97Afb1uSf/Wky22X2WDvVgIHktAgoyaN2ZC7BzRYi28gZ4xc56oYzss/eaf36/U4lhRfZYQPJ9/
/oaxLQV+ayeAOn2v2w8kWN8IF7DzYGYx3Ymu/3/cIjbDbB1c6boMfvd6+eh6qWlLng8dPCcznV24
WQJ9ZxMbYZ1a7uHXn++jb/bH13t3S1oN4IEEOTX2I2je/QiNkjQO8oiz/tjB6wPAAJaR8KH26tcv
vHZS73+66yyNfzxsSO873sTJWJPpCDDQB+fffafyiRejovUXNT2yrs0vS35NgLM9AVSQlMlfv/xH
m2IM0Izt4buiiX6vS9baVitzOofNkg2QxeM6/RRThp9qUp2PSeVPUd+Z/aGc7Xg32b15kLgpXlOF
7Myr2nMwCChmE5CzaWqLK/LUq99cmQ/f4eqypVdi6M/X9PNPLzMyfvOKaKTFRkXojtU3a5Y0Sp7T
7eUqgG88fwpBCZVo0mZz5/fsHjBX6+fOBPQxKS+7nGRjXemCaPWRQvv+N9/hR6cqeQt8fRwwyADf
nS1Gp0nD41VZrmhpBdiEOLu6NL+lUM52U9ssG8Qf/nMhcndnaYyBXc8trvU4aX9zqn70Y8LwGbD5
13kYvn8OOnlv9LODM8w2aNt7pIJRqeX20V9icXIJSt8Po/1poYLcET/F9vDXX8RHj/wfX/5dYVUm
TqvIiWMVNXeEszOlwNjCEDOktnz89Uv9KTZ8f9/gD/rz2QCv+L2JIh0zPXCSGmFWTmrNZKpyO0w6
hmuC5I4D7pU74Zvd2WyWijonU3uhw+tvwNTAoomdO7qZb6WZ3ZMrbp/Qajobx4AsS12IXLfSnCtW
QOpVK1wk85kbA4mxSG2aoC4lw2J80qvC2BoVeXhZTZqR4+T1fg5GVDumqM4x21EYMKCvZVVaZ4dV
9MkZSBYlLn0AYwbd7tdfx5/rtfdfh8+UGqM/uo+/CV/5LuzKACe14bAabpMEsy/GPQ8JsIgjoADW
eWwG72SWSl5m49Ls/KSZLpa0J8bBspdrEulHQLsIGS3pkdvRDMuTnFzzWgxNtQe2WXGbZ+ptyZHU
OqP3u8XKRz8dTCDGWhNxkr+XAzKLmgyz9InwjXnrqgTQh94637PyaH9ztKzPi799VeyO8Ugjc/wb
udKx09EfRrZoEE0Ja0P1QjTOUF41TPLJFyJWWuHXvfz1Bfrw8/GEILqJD+i9N2aAKigNe2BL43jF
sLNGp3yaJu/VQC72mxbxo1dCdrFeU/uDHt4oPRoojVdq26k/olk/xcFo3uSe9bua4MNXYs/NJhSx
2d94rJhdJD5dHsxTXzRHs6zqLU6ueGt6k/ab3/eHL+XCHkcgwzzm/ZR2gTVnIaTjmq2RgK4rC7K8
KYHSxJe/6RQ++Hng0WHHihsCa5j77rgpFQlubcwapO1ED/rbEnvHgASHRBXvdc5CVWm/XXV98PkI
hsYO6nDzY9t5N3gJ7E74VROYG3cizasRdoEaC5qfXQS/G+1+NA1kucMGD80KpBz/3aa2AzISxMDS
NmPQVnvlIqpM0Y5s9UR3L7XUAjyFH3xHZOn0OUsqGSb+yirwCcTAqgKQuqgZAgcCOSOokA2ntrNb
pOafAaDpd7WZmUijrfqtMXumE0VcAa2rxT7tms+/vqc+qgzQw7CaY/1pB3+bzRiNmf6X0gLXEREP
eC7CRuvEuS1acRrjhup4ACjrdUVG+q5Se3fW87NdkDgUN1m50aes37TlZF12IyBuLXDrp1+/xQ9G
DS5zAHpcRF10nuuB/UNjwiTLWI22yMoVEmrbm9tTlujxP7/lf3iVv92I/phmk15zdwx1op2ITSSD
Db4A3Eftd+aSDyoMfjcsnFeSBb/Yd6VOMTFt6+nnkTw4+L+9fNx3cmjQAHnBNnVNslG6KrsLKqs5
osctf3NzfnCfME1h74z4YdUZvPvt6oPid62AIMxtC2K2TrPTYvdfQX91+19fuQ9fibIcZhT7NphS
P185o7fQkKwqnqQW9X1tedO+HeBoSsua/qts+kcssf9pwWaMLn/4Pv/G/bqry9cqff0R+PXn3/gL
8BWQREYIBFswenUD39m/AF+m/gfjslXNwAWmml6dp/9KNvP5I5vynxudleyfE8K/AF+29Qf7Gsof
j90NchDEJ/8A8EXv83OFgC/a5enPqASLGhXC+6exX2t5v3gg+JtYLPLCQ49Zb5qGad+Bqbe73IxG
myvSs7pFlKSLIQq4gjyZmRiosyme+s0y1LnxLclzWR77Ig6yQ2+MRhDJ2ijLbSDSuCe8M0viDWsU
jW7BZyr4OqsiXckgwpDX3mIlxlnp86Id+qxE6knSViuShxyDkXZZ4xoPBOTYoq7PTm6D/atSzziM
WUOXE65rCO9oTkl3p8taXdQ+jiSLlL/lmCIgfa7bXms2IFYdsVOCBE4v7qS/GQTCSRWCBqzLL06/
GHBGe6ua4nPs5S1ZnIllzPqjrqwivpI+6Y57PNqVu1XY1kGhxnFCbJHXOfYm0JPqk032vLszi3Gc
DxVVBLy0DHXcVrl90xP0bPUAdGfZLmGmYYoOK6Nyc+TsvkYihTsJbScETnlEndSxl4RhBpelNZfk
BqQLgEDZkU9TTGQK5emKG+UjpJ/7funvFLmFNIFpNxuRNlYWTuKMuKYVnWHv7CxPE/Y2vgGLxRIk
IYauzh4Y2mo9vTSZC9/TSlsv3RaiRfbgDBq1vxgG+y1VvXrKE38j4kAR9JF2cJU74d4Wc1ufwRUD
bmh7l5obvYT4RoJynu21mDDhQgd+Wthd9xoX0BeDWgBh5S44J6B8nxWeOE+iWaVVaE7rbpygrBHi
C9n1nB6pucSPfRVnx6bxi0tgTcOtV5rzzh31Bx/N33ORZ+UXYS2Ksn8uIoDlxVfdqQwRyhIZLviu
LLj2cnocOmW6mI1hDGjCszn7XHQtvx4vm4nybsql4WNNs//dqppBRjDSvIchUYiIq5SCRMZEU4R5
i6Nv09ZFfV+OdaJv27X1YdQL4VrmVsW3xS/3ctHm0QjFkuhkGI1yIX3K0QnclMJkmOaY+UTEbod2
a5FIqkLd7gEw4wPvCTwZYI4VZtnfzX1N4JeR+vXz0EsA5nmaL4/2VLRs/FID3mdvjzmQYc+trupU
M0nlnP1hocMZ24dKpuk3xNEO/B0rG5+nJAX23TeWehg65IRh0sYuMGope+2g0h4Ibxe34lsQJMlj
y4dPNmY8m/U+nhPmpPOkmu8SJ5K/KeM2u600cprhhXfarayczAN7asde6HcuJpBYjcWnacS1EAbs
ZkRoarVxUfbEnkLE1UB+12avzn2Sk08aMNO6pVgQj0z/bFxNbhbv4VP4r85YBAHVaOc/pf2aN9+q
NLljN62NW12T2XUhvJgxZ9tWX8pEE3jVBv4MD5k3841743QWOBIe0iKr79rBG2DYe50J7CNgU+uM
dves4SPoz54cUBDWNikJRhUHl2lZOJBVO5kBZS+HVt/aMh8J1ytd/drXmjjYZX2er2zcqRlOpoSH
HXqD1n1rJm16q60W0nLV54G4cRrgS+Fi6AqJcs/z7csSO2YbIQSvPgveA7ml7mAtZ20pNTBJSmsN
NhNl/tVn/TTvWqNpXHK+Ne+xn8fSg3gLOwUKb92WWzka+SN+OxVvgGmUz3NgjWQXL5n/ta1UdeNP
BfTRwpFwSmktrHpXDskasmZIjReP7S5UQdE8eP2YsA/C6VUQA2Im301vruQW5Gv94grRd6feH2En
S2uOz5WoZ5KtHGNZosaNoah3Ktb9Xe/m4OA6ELpkaGWTiulWZv/RMrFVhaJQZbfD/Fqi28/HYJfg
GD7EpELbsHTm7AYPkqV4+BTxbVxo4O5sq5I3spfixTV7ZB46yC9x4EUBRCjdjuNjl1jgpBwuW4+7
EFPPVlJ9k5sm4+IVA5nlRe3Ec28jubmJjUn8jOZpmmL02Trb3Q3U++7WXQxsh2Ncuy1kBJaPkZ3h
EQyNptBOjV03c8RtvXz1YuE/EoTUvyEyXwhxMJm1d4HIP4M4swm7rt06jvjCee8uSENBfS3y+w7j
+bBpTRv54xIY45oa3aj7aYBYv58cjTDLTDFP3GQoO5JIa0dIxmZQEdli1T5u/jwJqieuGihnR9TQ
CyD9zVzTle/eWjxsI493+VjLqr0YUn9NG5gXVSKU87Nk33S5ficWYOlbv7RanC+ZPRzVRPgymzA1
3i1BN4Evj7NuCVU7iudCH8S1p1q0d/i0iTpaIS7kmM71cm0jf9c3viUmDl1jWr4VQkyn1MsIPBtU
Z8wRJqqeSLilJItcc03ARbntvUi2BJ8Ml5YygqPRqTCZ/BYQJIzo5wEDw52mV4QWmF3Kz9UbAQLh
rsWH0mSOJTc682+XHQMknQgkn00AZGXprwgGUD0woq6G0K9K96ZSHofQMkjIxEoUDdmjla1utJy3
E7Xw0YhxFGb3NNiJebvwLzRmgT1DEGWlxiNHV52fnHEwOffacdmmSYpLJgA93ISQWMg8ZkkFf6QG
8J5smOgM/IeI1V4wQwwl8BZbuwrKYCnDqST1OiplA5vQK13/+yiKmvwJSQJyaC0D+D1H64av/D/i
YsuIz/wkbCyAzaCn1raYGpP7K1mMUzkTPh/5KKrjTew76X2w9LA7nJorsrUpIlpWIVV3EaMFhpjS
BQ2xXYqHZjiwb/0CV46A8tk0BRFV0u45L7iKmyar+lujsmt1KnNj3GdF50uo7q4kudRXsKu92GQi
5GdmO0eJiPMXAw5Lyi7ckediUIzLY2/p06iE0U2xga7i2akHdFF52lmPdR4Yyx7z0wJWvNeWYdch
UCEVCMCPvbXBKapwbnglRPpZTY6qrarlAP3MKyOXm6bbUEw5D2661FYoE75/Us9IRoDck5JX1SAC
PM+mK+Yt5Eymik6rQRqYXGrmMF5G88ugzcBbAj/2X7tciM/9PBjylKNrJMKoLHoyYv1OuysYbpD2
7Cck+mW9SoedkWe2j+hrXAeJGq30IjHxHEt7cMczppf1VlJGQyBFq2dnQ9n2HA7p6OhR7beKXEs1
GneTUtYdmNn88+SVHkT+usv2zjAApW5Kv+iitKn5tRaek1Nw6FVX7crUp3UNp170ziUVq2/vLHfO
3fOSjpW6tux8WrZaVpjeF29OUg6bxdD84X5h5LzUYTqjJjkLlEDJEwVzVuxjPa6mM2AjKzjZC8vO
uw4c67RLIYUbRzn5cUdou2HEXx2kr8nOmQfffyDvIJBnx2IRfmep2ILSYOiL+Zsp5LvJACp+nFFc
GIZWiBEYOP3cX8aZqblNBv+x5I9xiOQMbGuv/PpD13XzX1PNf/shC+u9fml9GR+4B4YMVCG83Lu9
VtA2Vaf1MgeIgLGTKqOY79lV8Oyk5MwA5hsmIcZNnWWRsigR9RYhROyl7cOfb+Qf9bj/bzDs/3Gd
8CoZ+u+TGu+Lenx73wqvf+WvsEb3D4b1nKer0JJx7SpDnt66/j/+3bD+AFMKXxv0cwCoa51+/asV
dgFau0iTsTxgW/2pFXb+wDjrrMMZpFN0suY/aYUN9gQ/98KwEFYBDBIgpoU2dJP1z3+YYM0dKfLz
QLJorWn5E2bn+Oug1+CxssUhkrlgTDKBVnGCdGeQo3NHPscy7Z0ZcBYginmk8tcmQjrsIUkOie/0
hDN2SXvdJh58tgTq8pdOVAlnvrdoV42RjOqgF1hW2EF00kQZY8L/UkbaisjuQVGWCCdPXRaT3WBa
e7sJOnNfJXn6CIfQqLdUAX2ym0oZWyizUv/Oc7vs3mwypD5sdeGMDpIUPsoDIhNJLsv8y6WaZ/wM
TIGyKJZgQSmdrTYO87mcug1i+PwafaFWoNyxOuOQuDxVSEtKjau6wW/BkBGKGCzLvjyZiSMuJttj
asrlM1+NDFdOKAjgo9ysglo/Yr9inRsTrYekTcwaKYl2EpztPm7PsDnLM0gRU+GYEQkhTmZViZCc
E8J35qWru908jJZ57Yi1oSm0QvN5x5jHd3Nb9S+ZEIbGaeySwyo5BUeYz9n8ArtQ3lkVlzKUg04k
h1I5KcaDZZfbzg/al1I49ifPEM6TJ+bpcy4DeR276UiXCPy5jBx236RB1HWCTZ7D1GqCKB0JwzCZ
uMbBcmhsAm6bwK+jvvafAtERekeGjWaVtPT4PTU9lI3GkOGlnG9au7iIGzOKFXkZgX3gXVTSBcOW
HrusTbfwUlWKfKKYX8kputWNc404ZfSXZ3IICXmvl/5qyXhcksppOlrUm6VH+VB+WTTz0Y9TcgrJ
kWyYoTiKYl0NlwYeZrdcrudheNDj4JRoxlPRvaE8upFrglf6Zss+yoT+kg7knBPTXJGsOPTrV8wp
k8ZHY9T0aLKtfZx0LzLHzVRRU0xq39rylgd9yNyeTE1iGmWpojVBcvJO9ZxLxgYzsTjmrmzNJGSQ
vu/z5rz4MLdNK98YfQB/OA5SQtJ782HFsd2DX62/Znp3tGZ+c/40z6C0Ci0La8t4iEcP0bdtbMdJ
9+5zJyUvtem550INAeN2NJT2wnIjDW05fDfz9tL1sxvH95uLyoGBNE7d9NApP2q9fDfEwykRY3vl
rTgB4YViBHuygk0I05raOyRF2xTO9GIHz4HxqqsrRaglPFSDpfukP6Nq2OK6ZfZgb8uWC4lG0Ixv
FFnzC+0vHmfKR7O/dzEiagPIaL3BHFqjLvvs2uMtcKZ7xqo7LXOjhq6VFT2WyZmAqKvCdXZ+QJK4
J65xlzIWwbMYkNzZy13qk3ec6LuZOoHF3YVYMwkrhgqZc/a7bBN0EEr16uBY+bC1eS/0HIe6r+8H
7TEpvppDfGF5QMzVi+lmC7HsXz06Dj29SONixyQvCuYDs5uvCew0CCVbT8GHCNNuxEBNuhGjHS+5
nwLjQc5VvU/s4ItGhCk/tYuxRBdUJySaSLPcaPntFNhDlLbywZPFGOnTTBZ8iZwV2mJJ3FPskgEl
3YkHVfXi9v15tMnbULhS8znblX1jHnu32YxkMdka8ZpzSqxK51zTBpM8O705g0pqHqymeZu2zrQx
LSWjWuQ3qe1v46k4F2NyuehWvI+dvCCOPS93zEvyi7kY5jsCLjeTHD95DCUocsdLlblX1pI/Mxjd
o9sipsfU9sQtHp3Fvy8XFY2UTmZAptZyracpKIxlVxdaBJC8DMeuuIKc+CVIyL02liFkROfAz5FF
VTH7UcFOkj6Wj627W2Ju1+6FHv2zLGfS7srsvprk3lYBfFDrtvHSa708O6l+Frm/b8biYa490Bes
9gkLpDGKGtnes7C+M7XpCFV/a3Q3BMwtpG3dTWuNKvNT1b/Cs+EM6ob2vvCWS8FDXxPiSVntnTmd
gqndjS3jhIbaqJxRdUeV2e/nKbfCtJnmC7GcvToLkccQepOl10smz0umnwtHHWybu3HqdkreJs0c
1q52dkr09IyBzQMN5nlKfC/KEWlFqHtCexTexsuYcGW9t609fSFPdQpACQdja+4y2fgbq1E8VIqS
sWhmkTUef+9m55j5+SGdvPiiqrAQlo6bb3RolV7DgHgkExCqdh7l48g8rAxorXCwhYsj8m2dE53W
Tfs5a/dL35z7wt47aRZyri79NXOucxd/bdHIGDSxflVjHy23OfnfTjZvgc1EaWLul3z4IlPnrCv3
hi4BVyOJTBNGW1J5TOfLYh6Dpbr2ZoZBZO11NzqphpN+YfvQzaxuYzTJIahLAppdzSa2dOnJk2FV
U9MOd9c5JoKhYPCo9Ok1bbqz7dkvC6RUexleytS4GOA0hmgTNsol3ahPd7In2dSY251XUryDCRfu
w2QXJnwUA6ibd9YI/E3z5ppZFQ/b2iofh9b55C8to2n3q/Q0xgv9lwWB3tRp9ZfWVpvOexr1iYLF
hrhLz9vFvs8kh86jYLwet/ULHdC06VL9Ri3C3ajlJjCOJb1fp2fcZPVGYyrT6x16pPIARISnYPqa
uu2rydov1LvrxTcvIbkeJA9zw6Dx7NmbAyc4i0Bj4D4FB0H8mTbiJtXTl1bzuF75WUzSuGXTutHU
k673HVp7zFpXS0vKgS4dKMj9zmkD4uvsdbTucKeSMj0uxUFZLx1Dmot2mY/u5FzOHlAIjrXcWPIN
2/qwZ3TgqOlQr2dpTpPhXxvts03aG+fjE7azk6hLYlxVcNvHN77wnmeE+DIIdmVchPP8xTdSQtHq
+ULqzTZzhkgTyV5a6SkLxEM2NFlozmNEuNFusGmPKfyIiMLO1Wb6M6LGry0T/TRrDm3bXQ09uhKN
O6nuj7ny+UWDerKC4ZtwCdZ0nPSy84fT1OQ3rpW4JFKkLE6U8eC4knszntTR6m1irjrnDLL8aHmc
B/TPS3ug3EquMj4bBGlmkPvBGPUb0XLOW0OYGtsl+1bHpC8iX90It2beVfLMnV9LFD/FyAdU90Um
2Bs7kcw/WxneS7/61OClHgN157vkWqvPVk+EOeGU7jLepkDKYIRHVf7JIX1vxveczSlrkgrX6rlg
IJSCFtVhzTrGt8EVB5MHfD4a56KmoC3BINKEsUyPcFlHXmftnLTaOYSZG2vemDbfBAOURKajVo4B
1Hc5l+snt67CLP20NM9J1ilmw2l5nWpMw5inT669E4r5Ql6HRcFIjBb4ioBYGMQjSj4umXvyE7GC
TjpxSE15zKAVo9vd+OqCYPaXVjr3k6nHz07DeZxkB6oSRvMGFakRFa62TRa1FTQEdqfIWBp3jfg2
4h5ZcOS3VI86bf56uM6rDI43MpPhWJH2hTaHn2fPWacvj6wHt4sl7J3f3k7U3bfIjOCkpWsoWENA
GiuqsJfWZZObT6N802yxV/X1qF+UK90prjZBQfxGZu+K5os/z6SEIER4nestitVN3Dn8vIx96WIW
eoud8ZiX111DamZfX3R6IV7GKtmDWtkUikmvnRBPTjRaq5nb3rbvi4BiqxdHt+/2RjENb4hVee70
cBaKfls7NNCI/ZwQs9rWEnQYOf1MWIF5poV4sRA6W1p1w3Y+rKTZP6WsGY54jaPAXFPh+zpMmOFC
vh0QHvXWPeM7KqdNlcvD5BHHNmtRInl/dea8orp1tAANFlpjFQWT961jVKs0/QFrYBgsDS2HTHpO
cRBeptevsHQap8XrvhA/HM2m9a0fxum2Yg5vyTXP22bzR0agBzVefZbtyYJHGRPFSsZ45ieXynAO
qRqc22q1/CwXbFbeSo8KptbYvuO9jimFqoAWQje5ybmDCEM5mPYSebrcyjbbrvWO6SZh5y47FHkA
qIiLm7lQTnlM5i9TMR+KzLrM0Hp5TYAE3tmP7Rs6va2DsdSNvzIAu+6taSesCaaCHWUDge51dYFT
c+cyOUWdsjPGO/j9ZXnHew1CyuQIGeKTy6FDr3prkh1nDkZUm9VlRtYu6uWDDbN+Gb9bKU2FqR7a
zr1EuHL2eVhe2eWwX2VGIOdvjKyOsjJDBG6RRQhnZ9MZ2i24gVdj0ELJZH3jtPiCQXunBIwSaaoC
jbD0WLu3mPk1nnP2ZufzrMbyIDLvMMsmPuau6DfWol2DuqL0YchoZC+Fd1f446ZI9AgI8sbDPRfq
TtG+soMLpeffVIIpY34ysvYGDhd0tgW+dFiUojpVRbvxRXVpNS2+CbhBhqvoxNvvC8JcjQm4iVrc
UZDWcv0qpvypus2UUtcXDfvS7FIsWsRKdSuZF+/HhEYzNT0jzIbpc+LzPDcJql0oFUvaYqG/skfk
MWAVrPxMd03LpvyxqgeTO72k/1CtEWwmmFphko6nwqQLpLs5my33YJ+S0ekM3SFwOnIFneK+VFks
t67GDeyvgH0bXNBStgWiPM4NPVDfvLyDgdTE7Yk5e39heoMVFaLW3jTk6NvU0M6s2L/KLt6zYHG4
/PMeG0mydf1EIfsUF5lF8h4bLcasTc6DxpfzWfPllvTmaj8y63QnGG6zdeEs+tEmvjjv/MvBbp8r
pQ4lzDHlEy+3yERwymmRGXSvpRj3njS1jTJksGXHFREN6dRVu+1Flt9ICwcLtvE5nULPIywSbjoo
BuWf+9geQ/gMyNnFnV3p7jFtbhvU9CRdbVm9hEF9dNXwfUmP67Ubdovf8D/J8OVzI7WZWpAAuPNT
EgRxF/WF331KJdE/YTrE/Xdse7F5UNME2QpaRhvjmnYAimf5MvgsMRsdhdM8aFRfS8BfUlONhCFn
fHs91CW9VEEuKJ+/Mso16rUOrvShB3LAU2y+HEhRSo8lNesLuNNZHIQzx0BGa9dII5wlzfVYzo22
qZfCOMeV5PTpuVvJCTaMRtvOyJFvsBbQF5iN4As1ZRm8wBYjLL7tMa9Fbe2zD8jsxSVwutHbtfIb
auitBHVkAPl886ZigsbbIZ9b52Pmw7f/nVD26vjtP/4dEcuvJpSXddW/VW8ggH+S66x/6S+5jv4H
usQArA+hru4qX/0/M0r/D5xUzCBR0qLZQQD/f2eU1prHh8xwHTyDjF2VYv+S6xh/4AgBcIYdCVIv
Q8d/MqPkv/95RIkWCAnqn0wEaEuQ9dY//2FEqTmaiVygyKPCIpiMA6oln3QYe/a6STLPMpz7Zv7M
IwUX2zAqkrjxERfAiKuiFwcm4Jm7bdSMN6BsGHlUwnfPXddjkM7YjKWbpVD6g20uiAxKt/W+5ZY/
BVFXlkFxhkM1bSZONJgIJps52AXtmwe8Y6ZnD7xdqbCJ+uznJRyeBP++FNN4bVd2hrVRxWUV2kam
HovZQS+QSpLXBimX1fxn+zuIXzS19tRYj2WpMQSr0oE4VtjZ3ONqbj9zRruXNqhwup3O6x4tWwYp
wel1y8wktrHK2E3NkVis5jbdMUqe2IbTNGEjNJ3HuGaRNG/bb+hpay1CdlCfbCwMRB8ndVpCrE79
Tz0CDBYHVs+OKs48PE3VpDEJmRynORO5mJ98vWmGq0L1ps+DsU4OVlvQUQcLSwkCP03xUFDgnVJ9
oFLuisLLiQCxyqvcXRickuXuftKK3nlmaU5+jhpUjeRqHlXYDDXosj7IGrltgnprTGajIsT8iIca
vVyL9skcb4DwSiesbTk+StajZphQ9SJOdOLZg8PRsdim5uVDNLbKv+eDY1/Ozpxfi9G2vjgVSpN9
WTKZJvR1CFzwjGXQXsLlNE5mOlKpTcVgHIIS2gLSs/m2Ji9igL4wl0csYy1j5SlxNcrMtrup6nkn
gyEwuM5Jfib5Kn2WRhM8sb3Xne0Q69bJGwYa2iINND5L0WsqLJ3gzsu14olVEWyVYXRjFtVaPhZb
La7oQ7vYQcwKCaNtr/K5am+gYiwXeBtI/w7SmshvBl3SP2peYzyVZgHDYnQMwRJ1IlBDOBggqNM7
0URCE6+6GyNl0brJeLRdbXxNMf4um24mc3lXSDHXgF5sjAHKEUz0GqoaqofGaz/p+kJU1dIP86XI
NeZsokLjQXRs3t/loo8vp0zhjRfBOuKu/KQkmbhOiyOIIhp9FuQuM4phYTfM2i6/6QIwpMjFZvRC
/IZqG9NT4mVhjw14jiaO+ZblQccrOBqPkrCE0nLlV5qXbQ32uNc28g9Cz+dpRNww6+lbYi5Eny96
M14G6IBPeEGNA1OsDF9p3VclUVOqLU+1bTVHKJilXNurrIqCCg9uZOhoClicW5cqRurWo168zTBT
2nQXcTugJrNLwoWTTr8t0zUtBzbxfC7h5/MjrnRWJKbEY/XQs+5sQ56ioxv+7xH11xG1Hg///RLt
6bVPv75W/xalvfrpkFr/2l+LNPMPmi/UL1hFVkKay7rsr0UafwIujskkun5WoD+cUcYfoMpYsWEr
WxHP/8nelyw3jmxZ/gp3VWXWjId5MGsrsyA4ihI1UFJExgYGkQjM80SgrM160x/R6169Re962bv8
k/6SPk4KkQTFVCgEr0r1s2Y+y5eaLgCH+/Xr955z7lHPWIH8CJUvUjJF9zocuX9ljxJebFHAvoH1
AU0RcPzAwD1hRuXxEITRHY4IgEWO0uLWEW713NDRS13Ox1k4r5mZvFsjQnPV+TWaLd+pzjXHWxMd
SmNIZI+GAZTEodk/VHEcIai2Rz5+FOsHu3pgmpWd3AAaN3ZnKipy7g7JYa2GGHm0USBNvLuU9Tvx
mfP2S/Xc+yjA//4z+ZsfPZL3uNs/vvrTkm/nj9BY+fnCBEjc+WISYluubwszre/MrPDzFthLfvOt
P3xuSXxfx2hJvImKMCfWLCcKjycTZHlIh4g/n4XoYmwOou+DK+Pc3x2m4VBAh2JkKlXS8gncItRP
23mIHylgZ4H/wyBmgidg/qjoisIngQX5EjVBtFSWjmcifoQACpK1ogw2Cti/vwRu7uL3RUGGDgG0
24hUnATOJ3MCO0gjoGWb3BqOAtnV57lu7FIkcyHGoYzyyBFvZcudKTuVaAUi+XI0WmfACHvhsj+Y
V/uLQ6gJlD30L8CjMCe1ZAYYuICreB0nugQpA06Xy3nYMEBRuZK1yBLIrI3SSsovApSlboeF4GkO
2gHPfKbKLjJ0bLe1KPAyJKlxUtMyyfOXeYVvgqvwtayRQbORamSWGF1uHEMcGSUMT79x2GC3AQIu
2o11Bp3qg4zRJxbSL19SZC5q1D4C8FtRctw6bFntIAnKl/bUKVG6FoYOSnmKX4NO5aX1JfDN6i0y
REAZNwJqLxBrh85uhqX9CPLSFCdZ0QCIC4LZLp+D2u8Dnw3aeYKkSMrJ0fc6Z8UrRURd6P/vDFj2
5PACGXQBx46jmfaCbLCMoCPQObz8+KPnAwz7iXBveOCpwebAeeMHyAJ8A0inAuAAeAOaJOMUcXyA
4Yjg3OFgQ8gA3QMM2NrokcZhUQIc+yubAxKaJyAL9EfFAQmzFO2hsHGhn0j3BOO7uhs0UDjXOCZJ
ofQeN+iLmlkLZNHQirnJPBCIobWLirtVozNcyWX+oyzGWyvyv5U1fwE8puEykOBDGbLBWSbORzJK
eJBRQWC6Q7LodlfiHFSoKrJMXGZYzg7NtWRkjNi6HmO9o5KaVNeWm0PJJtQfK0AHLIkJR2EW3A5Z
yGnaSj3UqoTTanDSNcZir7lidxMwtaOV6NSFYzl7paQOt06ri0hhL1B3si7AoH/YObnJIYAfDZ2q
WKHzKSrVYQkgX5HJIzRxwd7mILiSbP2JVSuAK5IV9PMud7L3FXmoC6EMrKUlQLoC0N4FC5HZSal6
lzpOfMg5xncQPw9mgFcUY7nY+fOq8VdNlnALfegvZTm6VGpnCUahcOXAuRW1sA4bXRmhoBVptRpF
SO+71+6w9icoeOqTFLIGwZAfXgjKTivSeu6WQ3EG3kc4U91gonjZTI5kFoEeMliQwEc/G+kxz5hR
g1JMymdAJCOiheJnNdrx/NqydqsEBXpViO6QzZqAKDV3EtTXmnTh7NDhLeYXCmNdlmgmoTjFZRUH
2i5RRjry8VoAPjtmwr2PQhl6vMkPagaZTYhvPtayinY9QwZFOImdQQD4gQPtXax1MEUaJDoByPMn
LjOcIHZ2Jjr4SrvK2ngExSg3s7jOZWR50PXPJnVHIF4X6CezDlIW+E6xGQlew2s4vIB0gUKJKEBX
yHYnwPAFWo1O2r7iLYAvn3NhMk9w+nR8ZeqA5BDi5Af5DcDYLC9bxki9VbHOa0MXLR6HEOtCLiz6
imQQyqJhno9wmgUYFdyQTDYd4PBwUNUnTekVoygBaqRw5JnuFptSYC9d1UMFNkMK0+MIctGbCYmC
32P9GcNBIl1u7LmblK7G8LXhM/U3tUKJQElQVELZq/GDx2Hm3QRScZ2wEvJ75b0eCCNd8Mc4Sk1Y
Lkd/hzyfZC47c2IgAlCaAghBUJ4SP5jtFA9+PeSGGsOGoYZeWQ5yo9FFJTNznQU7oeQWDC9d8hGq
bWjdMSprQHC8guFx2uTdKebPox7KK5yckrFSSHcsJDxGXhVdDp3EmoRpMvd2fKzpyHrXjWcRyA/Q
3EhEBrmIUjAHSK1grdHBeWrFEcAI+pcKhUgMRY7SLI7Ijb0RuCHSumFygSoKyjfCppFlI83ypcXZ
G5nBOW24E+85SApuCslZi6m+2MnsJS/Wl3zgoKSezDmrkLUaDUcr0Zm5EnudhvFM9na36pCci2v1
MvJ3D3bi3loJN3Eifg2e+23MDu+cELMFaUIOrY419M6751yEubrHTrFtziSmARfRV7/wUYI+QfxK
yHSjAYFCa/jkFoqO41jPr/I4njcutmbGRRUUmQnAplAMV8W5HkdbKCugDr7lfMS/TBatK3Z4kZFC
RW4JgJenRTlVQjgJDz2WxVzK534FhLcUCAh/03IhC3IwjXePPGMtdSsaI2+DAU4xp7iQu8cXKKCj
A2idFVrVcL9hiqItoMetQOWBvm2CzAILh5MMhxesVEwBB/WvExe6TVIqTiH1e5802QNA8Ncli+N1
ustmXsQmqAjnwVgHi3JWqTyK47H9oEBIUHIcVBPVL44LaUUuuipxQh2DvzkPlpU3VqVHNXywlYdA
2aHLD4gKwMPV42HF36LEAOfflFeQRgN2jXtEKmCWq/o4U+pNVKcANaOXJzqIClMnA90sQyOTCYvy
Jon1RJQhQfVJMenRcYt3pCVyelfoTjqKoHeo8Vi6EIhuxoibHkQ5vJFJvaBoXKwSDvFNrefIaGf8
AvDd3xxZvBP8BmCJYA4B2xtOKL4UYlaM0aMHKDgLZRkoki+UQFjZQJRqcVNus4iPZ7wVAIoeubfF
rvwWAMs+q8AbwPtTHtIqvFVjAPBrPRI1SQwM0HR4lCXT2yhhpkEDYD1HigZyXX6pCnyVCVaEPtqR
M8+H6hM6N0EhcsdfQPP+Bq5gN8JYf5FQ8V6XO/sxE8InyZIuIeC7qQXuxgr8r3Dni1RnFn6pNiO/
8EYuWzwyaTHnoDSp6UW6kCOg/EoHw+3WHIqLqGli74DUg4SqTcKXkYb+FRdS4jwNJWgLSTaoTo2M
7pw+inCcskELz3BcVoUN8Dz/GIIaNrYhYzzR3fh6VwnYmZATYS31e4WefNOaA2YN2uwFspKONXFl
wFiixPoGGf+vIGyA5RrM0sgB7CDhvJGlyhtkyJZREV87PDIUAEDF0xjK1NA4Qg5NtsIvIesmU8ly
bhy+foTCjFmyyMqrVb4QQDXIa2hAQTx/rqvybSV7V4BN3gR+YkQNNtWGBYdJKVfIt2o57xTjPNst
FYiZoSuxPI8qJGOwnWeTYKfOc1ma2AUyciBjAd/Fc1sgXW7wOh/guFLUZ+K5xw9trdQVAHfi4k6u
4hIviIGWqQuXAaqeBt0Wc2ex6xx0bi0flstcjVfYOryRH6PVFYg1AA+gspdnUOPgoqkzrG/91N2N
KmD2pwJQDCAMXwSxcutEnoipC1KCWvrAoQk4aDiV9ZTtFMg3qUOCIt9knHJhE4FeIO5dNPOyQG5D
07QRct9fKkF0tbzJghHgfZPIBuIUel13ThwA/k9Qgqo/B7AIKVIVAslIYE4UtlwFJOzKi0vO9x/8
KPsOWtg8atCYww7570G0mwxTBT0R7GYRxAHWVsXMBKEswb1hiYZSwV458W8SUDRFYwMmgHbFXrnI
RWYFxaqZnQOTDTHGHYqFDdxDBnhrjWZkMmgOar4QLd5D3bD55kjKU80CQSRb6CxUiMw1pG9matz8
Ful4TxLrwnS0G8UVqOG8Z2ScYC8hPLcEdMBGaau845FSROEmmPGxAvRCnWE6h/ylkwUozg1BJVGL
AjSEKChnqPFAuiwQDZ5HyTp3qisfR7lJKYngP/DZLFCkTBPQ1wllfPcBhagFuhtvklICM0t1rpBm
ZDU2qFA4zZ25BI7plM0hL+WK3v0QyC9O1N0ZHFkxgRQkmp3tnGRiRRGKQ0xaQqsXjP5UUAGPBD1N
y0XhMgmQ3IY0/0hw2Yu6THXN1q0v1S5BGa1O+BlPZHESrnRHQc5YIF758IsWeBsRuCUe8M94bgVo
rWiFJkAGG6PymmIvmGZ1voKfW5Z8eQlPXsMlOlfoamgAkmkh6YsuSIB+DtG3GfFW7o4LxtJHwzwf
TgMPWkCeuxMnSeZfSzWPviSi8pBz9Z1UOL9VTX3FQcIzy1xDLsCQSOUcdyN65YSzUaAXc/QZqFUH
NK0EraMb3a/B+CG5T0s2Y76QJvCLztj16usKO66QuPNCSK5QZAZFp6yuhxyP1HXC30IRCI4mZFZV
CmUrgc+Xyg4wtGI4XAfVblbv8iX6yQD0U0cjgIK3sSywkL2t1k2sPGSAEqZD5XsFEKgm7YBO8eNp
HulTWwJwrhGDaAq5ACytoTyBroIA1GfEa1Xo7bQyAlQ1Y8DOVevqtzq3tEKQ9ZGtVpc1RB5RKIfH
z9EswJFqfeH6OjgjyHgnhZvBZboGxMcvWTbLRxAFqcYNV62g4oxjv+sKGm9nzRTl77nHIEngJcUt
Zp8NAhe3zZPoQdfDhVsXYzfgJ3HJ5xo6U9wjJ4IKI1ozhEiET7yaX2Zc/XUoKzj8oB/QKN3V9xxQ
2DuXvwdt+Vrxmju0YF1iDgd4rdU9uFOJ5rLiU6aWVznjVsim7y54F5grsVoKNr+wkHMZlTlhsMni
pIaQ11iIipvSBwA+DYYmFyVXoOPaiAf8mrQGuLbEHCQ1v1xWYQR13YYQiSAqhFKJOEY2AaxVT5+L
Q/WGi9FXJrO+67wNiIIMghR2FXfIhiM9i8SLJKi+oNWuO/Ot4Fsx9EAHUhcQ0VYuGSUPZkHuFRee
La0E1fUnGL0RfNHU8twrlE7mCLsmfGx/jeQdvA4TFwsGQMQ5VOBK5DSYYp7EKthBjC0ubBHuWo2c
Yl4XOaJxuNWL2s6ZSa771QWodRegWz3oibCs+UwYJY5qlFCLm2R+jgAXovWyLF7EBXQpQj8D86wY
+ghTmBrdWACqzlVM1SxXL3Y8403RyckZM1X9NfMBF0c66cYG2xoMO3fCoCunxnjZFz4PLlFjeFSS
EABehZ/okGoAC80z+BirUYgAdpIrC/h4tcJfpQgDS3GU8mE6dUHAGQ/dYFQnqX+D5jrgJBFaKFsl
zm1qu08sZzdLoRAvApG3tDKBS9zxwxnaXKQzxi10TZdwHIW20wrdHm5sWzRyIOUhpuKu8iEQ8Uka
TYdiMorIFSvk1uRk5DXKSkAUC6oVjABvlA6TCaNEX0HqcHDws+IRRO6BmkBrCUTP9Tep5LUgcB6w
XDdIV1/bAD2MvBRYFqVOt2rsoGFfY6+lcANS/heJT4NpygdTAbE1TrAJ6Iw7rwJszA+mntew32w2
CjWIPwEjwYJn0MRD6Bh6sX8JVTGDRQcpTWfxV4EjMci72Ou8sWz4aOB9GpCekXJjxlI9xAFCnSSs
y0IXCw1mpEu0Dfvq2rcgCI5zn12CeS6OMie8b8CXxTEEDPsUnE9gzFkOra2ccqtALAi4CeDZ5zq/
0IX8Ji49+OZ4xOqWMLdL707ir9FfI9ES5G9GnJyOgzoDAb6+AI3vQgIVk2Dep46eoXhlS0uVGVYw
n34NoawNNw2cGhhrNfAlwCchX3ebM193VaIvuJj06uO1JuAXUgj0lKAkX3YlCjh6AtUrGVl4vr7S
4b2BL1whHZhOdZm/5lD9iVR5pobBYhcBSeXposblzqqJoqWTQZRc5K9yhGBoQvGAEuw91BXWqhc9
shU7z2w7H4lsNi8aYWLb9T3SCCBnq9mNHENioFQ5REFc5U987jdokLGjImsgIxwUX113FWTJQxqI
aBhvZ96ck+pt2ggXSYajqYAITK/IMd4Gny8uihFpLKqhPwxoEKBf+ik49gwfXpQqUGgNSm5A8dji
iNedi5xDQxJ9w3NfKjjEsklunbK2Z6Bpfl0GknoVxcFVWbIXDMQnNKbUr+209Bfo7HWB5nLwZzV4
rJJtZnJyGQPUJjHBbBjjNM2AHykDQizIwxHCzK9NYCQFKOAGsuYampqFQDiVU/BF5nCiDOT2HWyk
rL4I8lUGfvpI1KM7QFFBCXdQVhd39rrm5eGSqYp8nKN7+zQpS8T6MrOqZeE+8sCuzrhwBK4zIoA0
ZedeQ0LKic9HW7EB7VMOm1XqyFrDFdWsSOM5NO9XcaZqrF7OpTS7d+wonYa1IRKgHfTPFt7uu+vv
Fi4yCUHIXCeQQ1uJjTwqouGWxR19EQCUYhjla4im7vMi94AlxVMoZV2uatRNATmSNGDfqrGciEit
Oy438UntJ1Z1diqD8mjVNrJ1rjIaQkdLq6JiOGOR5+N3Ie49wkJR0Y32e2qjMeYuR6AjcLk+44TI
vSpFZXghZrK7lHKeBbYGaYCK8zx0dRo2WlaI630y9ZdKPX9ax+nUfv69qHtHxaEXJR/Ujg794kla
+CZywvweINKTotGbful1Q2+rIZHMbqeAtL+jffnqNQM+6pt5sUV1SoA0DuAyUJ1hUanBB+UjPwK+
7/BjVvzEQ/0I81M6/BiyRLje0QD92RC8/nQva2sv7bz2AOZ+xPdgIxYp9H5DALgRlJ3wjCjmkg84
q0dDMCTAIjTQJIJfhw9+/rHGgJA4+w2BDFYoZJpB2e08Oyt8QtmQ9K6Eoi75fMDX3/PRReYTxLag
TM4zP97u0dsXPqGBsAxeK1QA958PNwLSYTqeOKVfcAEi90kBBUCVQL3df1B4OhqBofwJZGGIuwJH
cPh8uCFQes9/6ZPEkYYDBKxx9Ox7jAcAFGhL8/z5aEuftInqtfRF8RM6BkhQUgRwkny6b1/5hNqm
giai2Bc+mNMj4M9+j65+gnIxFj6jHB4dY3n08lnmE4A4AKB+OH/f+8kl/hNU1YFCAo52/+m+dI7M
CQBmoQv6Y2A+1ssnFfV+7579hAcEAEZ6dvvdhY93j943+EfhPujCZ0m3r15DABVDERA1QG2e97aT
6c99YiG/j3DoEGN+oJiPJXi2Xs+OPY9DWxIAp57fLwbzaOmL2A7Q8+aPt3/Ag3ykISANT3sPAV4w
D5b8OR/Aqp9YQLG5Nij4eKEf8rw9h4BXP0kKBy0U0sT06PWTkAc/wK4PPsH+c9hqPtD757je7x8P
T3CDHKgW+093CSD0R0RAOvLtnQB+Yz/YH2oI+r5/Abo2aBi/P/3t10D38AsBWBwKJAEngMPn480C
ARt3Py/AfyINkXgMwuHTnQVDDodfBo4SYLEfXgIXfNM0eMMv/UiUaLbjb/d5FMfMjuC3P/2FNs/w
0sBz/oAkCeDmfyDm9r9IoLkH04dMAvn6XztI3f0jHv2QZH2Ovuz8bvbil58f/fhax9/qPOjZJ2i/
OXfM1Eg3dr3/k/r5mVZGgNzNZ98y067oMcKiP27yBfb4x0x51SqUJH2jtbOHRLZfnAU0v8noKMqz
ygg7Zll4lL43O4LUVQccTSD1vY0WaRFundYQGQLSDqSvWc02tq0VYhMozt4278y4ePKdDYGJ57Y5
0JC66yBTBbi0vjc+NoNokxJKxODn16MwAzXM7jTqguUFCpMFYO0IiMp2QMg7IJDxvsOjwQDaqQ8+
f0/3pJF2jFrL++sghu59HSM2B49mujVbW3vL2JT6Wh67zlNU5J0ZT+DHfe1OLCB/WzPkZgncubfR
pDDyCH7PH8wKJzQ7PkWiME0mqZOnXbMyhaU6yW0nirvumjQb7Tse91j2MyN46lpWcELqa3lmPHUX
IenC1tuofbINEKx9b6MvJgKqGf3Nar//r9wcbP9pUUZO2ll1LI3Na2mixNfeJVkeLEdhLC6dp9Oo
AIyD9jLv38IvzQxKhp3NBUwJCnadp5NRIB2H+86IK2NrWEa2MdLW1n6AaWwjVwbEgfLudNjzAvc1
qfcP8JXhG1XHByMB1959L7MnRims4itspJtNdzIQFkn/11bA+zpFZ5NG7ZGW5dMmIZADoGA6aoj/
TYrunCCFmb7jsXIQ4rdm9jOYxpaxt9rdL/Ycob53e9iPQT1HV4mic9cqhYl89/vfi/CUQ0mS831v
+w4nk23HEXOEp9jX7NqsN7bp+2ZnMiOnQsE0ojX7OeBsrZHZgaR9++X7HcaaiHMYfmtob5doYPQe
DxxlU2NwaUZhZ6GAB0fBOBoA+d0pjbY+FOwW2y77FunC/lbv0cOptbIfX56CG1r//j+iAQjSv/99
gPk8uEl//5/hxom7Y81TGOt7LMPsZKx5Cgvm3gibUweNvFQ7UO+f0Q/WiwVOGPN9J/SogEp6aAym
RtZ9m4LY3zhSPM5JTM+RNoR9b3qCPEzuhE5raT/9aGyw316cQTiJwmT75gRPxlPVncVEvb7vQKz3
PnT9Yn2T2lJf2yMnHdwjmOs4UUgF9bf8+ak2O+8O/W8VFmlqgKNVIGghdfbTBXMuE/kjpfsyj9rF
av36z59Hk0w0Cc0TBRRWBACqZAUDosr/iHlZpK/2maC1EUSduILGNjoy0wCTtp1K+/VLwZmt0TwL
DLwBRCfgLDshC0/BvBZtomzwz0vT9J3Q+pdzl6Fx7FuhkZxtpiE0M5Ahgm8+8zgihb0WkFjvrG0K
wd3UcbsrnIZNc4s6Qm5uB+sc/5ftZUUcKN+G5slOrlB42dPUDDf2gEh0vLRPYfSf7e89OHnZJNz5
DIHtdENy1Jen85cAGPp69FlhBK0VsuTguHrbnJtGun2eRftnuNqMo9Dw2+91FiGou/2vuHRS5wnb
f2uJPAkQUO2X74+wNPASszwwsufHaS0eLkDhzldmNdAM39xGJ71N0Gumvdj7b3/lnJzdaSR8H40Q
meqivbv9UMgUApeVgfpUxyqNNUsG+JuJFFS47dqmMDtunHxjOFioZ7wxwIXt9d7//m6MuDAG5BFe
lgRYghXru/xvMDDdMSeNa/paxSaV2Ybvnx0XArjoe4G1AX7CYG76Zmj8p8HnbGOGGTIoe2dzT1Ys
NM62xgDSzHY3oGDZ/hcHE8Y8GTXgKWjYDa3u3fI07rYoDb/zijka8foXvF4n2w/4tMiLbgWco5Hf
fRFkcjQSsZrvxLGZQmrzjEcnDb5kqIfxAMaANwGxOwq74QOk9P+IT64c9J4aXBe5XyNePLdAcFFc
mWGgwoeO7ISh8dMF89cdfDheVP4QbTqGhbwCK3mBKnnld/8iCIqGGLt7FqGRr5mlphme7kQE7dfX
H16ZO+ekakF0G/uaPbjZG5LfNA+BHCkGAFDYmiZ7P0fk9/peqbNIWnN766RzeV/rP5AMhwNsa3Bv
X2aU1yJ3xKpvAgJpOJc9PZndnCqKtXuttPaCZwKBg/2/bgGjlyH2xBaV9d4FfHz/5CEBQTv+1oRU
EFv8W+da7U/ab74G4BoZdop9vx3MQ9zZfnVmaN/65uo47dblaOwzM6MxcCZNnbi9w/39EhZK39m8
SE9mGY16wCJLDbOT1oO8HpV7TVor+wEg8N6+A3ARpSfFi73gaF+zywL9kfL29vZ3SyNSujSfjLDr
Mlkam8l1cDINaCSPb0H+TTtDQCMhsDaKrTP4nBqniX8aZ/91jYzY8S1z6NXZe449b0jkngeTwCE5
JrjqwxQjU4PjKOxLX9CgdDAyQq9jWaRwAvvNDMyOp4SCYXuR97vKVTTApPunbHAaw4g0/NoM8Nxw
sC6etjjAIdHcWYrokUjDLaPE93Qu6CYsaYiHUhijz0/F4KrIOjPy2TqFaflvd5P15O5xMv4vAzJ5
SJLwxfwH8wGHBx5FEwVkH4h4/xwcdG6zfmULp1g5QfrvSPX1vfHHxztAfPbh9bt+iUKY/DncRsAa
tCuZOCIKSfTPBVlvHauEed93Px2ZPnqGdrLLNHZ/dODAwO6PI3MzbUwrKlGsbm9375spOFDcvHES
FtIAMaJZlkUqOMe3y1O43bEZBkba2UdoOPxFimHoJk5poL8mGfIv3UGgke3WGnNjn5ilMLZT58WZ
nUZeaGqkkXluL0JCpffam+KMsDFbO3s/QWFFz5wnEAJOIkSVQupzhr4EYWbWxzesUtguZ6gpG2HX
LI1xQB6nO7o04HrozYUSVsc1APXQDsn7o7Z5gbxy2hkE0iqq9xxbbF44B4jtULCbG373bgklvO9u
dGGmJxMMBEkKZhGyAjjdDbbRqLy/5UsjL09mAw1w16WT28VpaEKU93uP8NqPSsM7vWUKY3zpwK+j
tRri3ZP0Dw1A2iU0cQPQhFKrHQLiLtF7pP3y/SvvKvK3GJPW0N4uDZQGOs0ZJ+lekcISAVA/794s
DaDbyiTIFRJGdA7Qe62DvosasJjK6PoKGlszAB4nUQ9L42h4AxBPcYJA3pP9+w7DHUDCJ/EURG/a
aff++UtWtHlqmKWwL6/3XjNFLay9yX3cTuPUsY5PcsRoCtJepMdIoIj6BFRLa2l/uxyNIa6AYOpm
amgcktaVkzeHVde9ZQru+MEjafhOcIl+eu1l3j/Gzym3Jeqi26h7bKTB83q991lfjtMrvT97ml6b
6WnalAaKB5CV15pw9bzpPV4RgdHmDLAJcF4Km9VrzYp63vzv/424/3NHM0hKokkqpIPQ4gg5T7QY
+2kc/del1iD/gVN1W1l7LbWG8QqxB/2kLh9tUN78ye98CPmIPV+99UfEUxOZjJPw9vmR31gj/AHC
PAmPXmKZftHuCUiVO8OU/TWLkyKNutSYQ4a11+MfVvPnM9XzPfyjl+198vEFxQlV+Rcr69cG4kCD
OHPPPKpvL1Kxv2b7mqyE7kHnHAOg17jcoBJnnWbJIGEMzVaAbgQO2o1AKxGBpz+NHhFvvwm7gDlj
nExESeEVtHNTsbFzUGST0G+RwoVGOGAAyHyAarf29gsUfeNQqoBqIZ6PQ/PRV2tgb32uKzC74ygH
4aizbFEfEdFoGyA1Br0leREake29nAle3nwxw7JT86m1tH8qnpfJPxDjg9IoulgSrbHeb+sH0gS4
0LMnKwW6xxA+EtBXFzMEvL5XSdyH5/vrdik0VQcA5y27VPFHu9EXu9Dx/ZOX+O8DQAHHozmJe195
oW9cfeiDmRuDOxBrWltk7lChxPmDteGXBmpGx6blF5vh0ci+8aZBG8hNMFM79/xyN/x1w/Mo3BJ3
dHzDKJ+2X55ZoG+84xUGODWsonPH6DTS3/INsIJB1+zPc9fHE3aC3YfAo/6jKq7PoLT/J9bc57R4
6o5t/xeGaM7BRNiXEEdG+nTKOqNxBatw/O7qYF/bQd84icndYjl3VweFwxTR2gG8DtO4Y5oGkEYz
aiSnzh2maGRYtZPZQQN4Po4C8Ii77phGIrS1G/5QG2snGnH4EoXpAXzxKWyZRt4Szn4L1G/RPVe8
DKLf4e0BuHOOR4ElfRpM4g/r97v6C8zjk/eHDuL97YLWQhjmp3ooNLTWkNHPMyIjkbe3SeYE+2oY
/EafcYPaah6RAKObbKUB2ToAxJdOnh+oICuzdLoehHntgPLGJzhc5bLYdON4jkYaCWyh0Nka2/1m
cB894cx1/AY4GpW8e+gpHMZHw7wEXfgMXYyjgS45DNSjg9I/6FEkh4UDwuDgFZDh6b4ZGrTkERE1
yuzBo5NazlknDyxaO57vX9AP61evQCGGG6GidiKFxtGIk9EazNgY3SklU3Bxa6MbFaF9ev9hXhNS
3QRgMMAQuoh4jvTj6euWD7MTIUxu//533ww6dTuRBnJg/wBXBq7QLakQtWNqfuiwCwz++QCx+Zd2
XIi/5nHe/ulR5S+M/NHuovdJ+wNCLVuGfOecIH7kN7HP8/Y9f33AN/Hdggrmnn7bWRbtF+/fAT6j
mPlkOG6X8kDBKX1OAZTvxhUUPAUw/ZaPoDmz20cn7oEG3uiqNgjSs2OWxg3bBTjTx1ZpCF+NoDfd
VfXhKdwrZJSfom33ndFARq1Th2hseB038rJy9OunHJTeugBlGrAlJMqswZL8a/357vjFsTQ0/hYA
mr+QOGFpsOdhufvqWBoyeRdG3J2+LI3cxbJOrbohagKdAaZB9j+U1JbRiSAzS4Pyfyh9nbFNIUZc
gtfo2S+HhMK6vjROEls0xOkBQTCiF0tEZNsX+v4tCUd2NBQ4mcs00vaA4W2dsntaY2mkh2DYqE8K
fSyNwHhlxl1dTVamkJS8Qb4eEONzp2VWoWLfexGqsDTQ7Dfo+QGViRcn7lfLf2/NhQAdZcRwG+0E
3gcWNHLL97bhnMIeOdI3sO+5795wnZcjDXk/GqYdaNy2dg4xFo07RsKGhIWnbo6j4ZEemifzzHDQ
yIY/OmaOWlRnPGi4umvww6JysMgh0BQP/jaYoE9BlBfPK/P4cqTbIoUX8HzBJXRlMhuak38btP/p
nLuoLNDIz69jpF/9+py/ATqBRuxz5Wy3QN1NjKyT5j1oMPz5OkPe7k04judRW9uOB9RDiFH78Z+H
jOPxm0IuAOCHFyCbX49u97uKgReUOv7/+a//PfOM2kDOsYZ+Cu5gjl4LyMafG1QU/iWehtL+vYP+
J0Po+HfF62X0/+Jp1BMgHO0ZXjvds7+NHSOqcV5yBrfop9PN7pGeaxyNDN84Qq9zDOC94eEY6XQL
zOhZC6DMT1/eX5dqIqiOf8hcE6HKnqLVaCDicR74Hvmt9mZnoYoABUIJSpJUtHOGNtXPu5X8de/9
AK77B8xspRYJg7rHeBpbwghHiBOaF/fTFDIyf5YZvaqVkxpNV6WZhhK7hsC2E3jS8N4aEeg9QbjT
CFomG5Stu8gnGppYzxqt0GM86fdDQ197avjen2LPf+rufz4tZgXSh538FkvlUIK9H3FnZ2qwr6Iq
3xjRkCMgkDr1sT9kacje3pinUqMUotaHtDi9WXSjbu/9/ZmGRzSuaKC71nlxwHf+zPJftw2cwyn3
3RSOn4aM5Wtwuf8YJN05kPR/7FMeVjxxyz96jLY38NruMDMj1Os704lGQuWuyE6ySxyN8Pv+9/+N
fhR1x7sAAv9xZ798Bs3evpb9u3qevq8U8HoCnI/XyuQZXXrUfLZzM7/08+dDKsm0nIPRdwz/Yzzl
GQz/P95TnqMMfLCn/MmUft4NNj605//1/wIAAP//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400"/>
          </a:pPr>
          <a:endParaRPr lang="en-US" sz="14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25</xdr:col>
      <xdr:colOff>36285</xdr:colOff>
      <xdr:row>0</xdr:row>
      <xdr:rowOff>84668</xdr:rowOff>
    </xdr:from>
    <xdr:to>
      <xdr:col>29</xdr:col>
      <xdr:colOff>556381</xdr:colOff>
      <xdr:row>57</xdr:row>
      <xdr:rowOff>162127</xdr:rowOff>
    </xdr:to>
    <xdr:sp macro="" textlink="">
      <xdr:nvSpPr>
        <xdr:cNvPr id="76" name="Rectangle: Rounded Corners 75">
          <a:extLst>
            <a:ext uri="{FF2B5EF4-FFF2-40B4-BE49-F238E27FC236}">
              <a16:creationId xmlns:a16="http://schemas.microsoft.com/office/drawing/2014/main" id="{41BB04B9-4620-E3B9-18D6-E669A5A532CE}"/>
            </a:ext>
          </a:extLst>
        </xdr:cNvPr>
        <xdr:cNvSpPr/>
      </xdr:nvSpPr>
      <xdr:spPr>
        <a:xfrm>
          <a:off x="15438413" y="84668"/>
          <a:ext cx="2984436" cy="10242863"/>
        </a:xfrm>
        <a:prstGeom prst="roundRect">
          <a:avLst>
            <a:gd name="adj" fmla="val 34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189173</xdr:colOff>
      <xdr:row>0</xdr:row>
      <xdr:rowOff>174042</xdr:rowOff>
    </xdr:from>
    <xdr:to>
      <xdr:col>24</xdr:col>
      <xdr:colOff>499866</xdr:colOff>
      <xdr:row>5</xdr:row>
      <xdr:rowOff>30480</xdr:rowOff>
    </xdr:to>
    <xdr:sp macro="" textlink="">
      <xdr:nvSpPr>
        <xdr:cNvPr id="45" name="Rectangle: Rounded Corners 44">
          <a:extLst>
            <a:ext uri="{FF2B5EF4-FFF2-40B4-BE49-F238E27FC236}">
              <a16:creationId xmlns:a16="http://schemas.microsoft.com/office/drawing/2014/main" id="{03C04140-F801-BE2E-7FE1-DCE6FF19968E}"/>
            </a:ext>
          </a:extLst>
        </xdr:cNvPr>
        <xdr:cNvSpPr/>
      </xdr:nvSpPr>
      <xdr:spPr>
        <a:xfrm>
          <a:off x="189173" y="174042"/>
          <a:ext cx="14941093" cy="770838"/>
        </a:xfrm>
        <a:prstGeom prst="roundRect">
          <a:avLst>
            <a:gd name="adj" fmla="val 1123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60636</xdr:colOff>
      <xdr:row>1</xdr:row>
      <xdr:rowOff>84683</xdr:rowOff>
    </xdr:from>
    <xdr:to>
      <xdr:col>16</xdr:col>
      <xdr:colOff>167640</xdr:colOff>
      <xdr:row>4</xdr:row>
      <xdr:rowOff>93386</xdr:rowOff>
    </xdr:to>
    <xdr:sp macro="" textlink="">
      <xdr:nvSpPr>
        <xdr:cNvPr id="3" name="TextBox 2">
          <a:extLst>
            <a:ext uri="{FF2B5EF4-FFF2-40B4-BE49-F238E27FC236}">
              <a16:creationId xmlns:a16="http://schemas.microsoft.com/office/drawing/2014/main" id="{4B235EF3-D6D8-36D3-0C18-8169030D780A}"/>
            </a:ext>
          </a:extLst>
        </xdr:cNvPr>
        <xdr:cNvSpPr txBox="1"/>
      </xdr:nvSpPr>
      <xdr:spPr>
        <a:xfrm>
          <a:off x="670236" y="267563"/>
          <a:ext cx="9251004" cy="5573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ABC Executive Summary &amp; Probability Dashboard</a:t>
          </a:r>
        </a:p>
      </xdr:txBody>
    </xdr:sp>
    <xdr:clientData/>
  </xdr:twoCellAnchor>
  <xdr:twoCellAnchor>
    <xdr:from>
      <xdr:col>0</xdr:col>
      <xdr:colOff>201483</xdr:colOff>
      <xdr:row>5</xdr:row>
      <xdr:rowOff>131695</xdr:rowOff>
    </xdr:from>
    <xdr:to>
      <xdr:col>4</xdr:col>
      <xdr:colOff>422849</xdr:colOff>
      <xdr:row>10</xdr:row>
      <xdr:rowOff>35125</xdr:rowOff>
    </xdr:to>
    <xdr:grpSp>
      <xdr:nvGrpSpPr>
        <xdr:cNvPr id="7" name="Group 6">
          <a:extLst>
            <a:ext uri="{FF2B5EF4-FFF2-40B4-BE49-F238E27FC236}">
              <a16:creationId xmlns:a16="http://schemas.microsoft.com/office/drawing/2014/main" id="{407393D4-D1B1-E53E-BFE1-E389FA62C664}"/>
            </a:ext>
          </a:extLst>
        </xdr:cNvPr>
        <xdr:cNvGrpSpPr/>
      </xdr:nvGrpSpPr>
      <xdr:grpSpPr>
        <a:xfrm>
          <a:off x="201483" y="1023397"/>
          <a:ext cx="2685706" cy="795132"/>
          <a:chOff x="286584" y="1263901"/>
          <a:chExt cx="1817265" cy="816560"/>
        </a:xfrm>
      </xdr:grpSpPr>
      <xdr:sp macro="" textlink="">
        <xdr:nvSpPr>
          <xdr:cNvPr id="4" name="Rectangle: Rounded Corners 3">
            <a:extLst>
              <a:ext uri="{FF2B5EF4-FFF2-40B4-BE49-F238E27FC236}">
                <a16:creationId xmlns:a16="http://schemas.microsoft.com/office/drawing/2014/main" id="{83332FC0-9037-E53A-4E19-459B0A0D40C1}"/>
              </a:ext>
            </a:extLst>
          </xdr:cNvPr>
          <xdr:cNvSpPr/>
        </xdr:nvSpPr>
        <xdr:spPr>
          <a:xfrm>
            <a:off x="286584" y="1263901"/>
            <a:ext cx="1610980" cy="816560"/>
          </a:xfrm>
          <a:prstGeom prst="roundRect">
            <a:avLst>
              <a:gd name="adj" fmla="val 13289"/>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A320BB3A-3151-3EF1-59A0-097DA471B99B}"/>
              </a:ext>
            </a:extLst>
          </xdr:cNvPr>
          <xdr:cNvSpPr txBox="1"/>
        </xdr:nvSpPr>
        <xdr:spPr>
          <a:xfrm>
            <a:off x="330868" y="1341438"/>
            <a:ext cx="1584911" cy="341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a:t>
            </a:r>
            <a:r>
              <a:rPr lang="en-IN" sz="1600" baseline="0"/>
              <a:t> </a:t>
            </a:r>
            <a:r>
              <a:rPr lang="en-IN" sz="1600" i="0"/>
              <a:t>Revenue</a:t>
            </a:r>
          </a:p>
        </xdr:txBody>
      </xdr:sp>
      <xdr:sp macro="" textlink="PivotTable!A4">
        <xdr:nvSpPr>
          <xdr:cNvPr id="6" name="TextBox 5">
            <a:extLst>
              <a:ext uri="{FF2B5EF4-FFF2-40B4-BE49-F238E27FC236}">
                <a16:creationId xmlns:a16="http://schemas.microsoft.com/office/drawing/2014/main" id="{93B42D03-59AB-D273-1A42-8EC68A7CC627}"/>
              </a:ext>
            </a:extLst>
          </xdr:cNvPr>
          <xdr:cNvSpPr txBox="1"/>
        </xdr:nvSpPr>
        <xdr:spPr>
          <a:xfrm>
            <a:off x="532224" y="1675064"/>
            <a:ext cx="1571625" cy="31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FA9B13-FE3C-4CBA-B203-2D71FC8A1D0D}" type="TxLink">
              <a:rPr lang="en-US" sz="1800" b="1" i="0" u="none" strike="noStrike">
                <a:solidFill>
                  <a:schemeClr val="accent3">
                    <a:lumMod val="75000"/>
                  </a:schemeClr>
                </a:solidFill>
                <a:latin typeface="Aptos Narrow"/>
              </a:rPr>
              <a:pPr/>
              <a:t>₹ 6,45,153.41</a:t>
            </a:fld>
            <a:endParaRPr lang="en-IN" sz="1800" b="1" i="0">
              <a:solidFill>
                <a:schemeClr val="accent3">
                  <a:lumMod val="75000"/>
                </a:schemeClr>
              </a:solidFill>
            </a:endParaRPr>
          </a:p>
        </xdr:txBody>
      </xdr:sp>
    </xdr:grpSp>
    <xdr:clientData/>
  </xdr:twoCellAnchor>
  <xdr:twoCellAnchor>
    <xdr:from>
      <xdr:col>4</xdr:col>
      <xdr:colOff>513378</xdr:colOff>
      <xdr:row>5</xdr:row>
      <xdr:rowOff>147751</xdr:rowOff>
    </xdr:from>
    <xdr:to>
      <xdr:col>9</xdr:col>
      <xdr:colOff>174461</xdr:colOff>
      <xdr:row>10</xdr:row>
      <xdr:rowOff>42362</xdr:rowOff>
    </xdr:to>
    <xdr:grpSp>
      <xdr:nvGrpSpPr>
        <xdr:cNvPr id="8" name="Group 7">
          <a:extLst>
            <a:ext uri="{FF2B5EF4-FFF2-40B4-BE49-F238E27FC236}">
              <a16:creationId xmlns:a16="http://schemas.microsoft.com/office/drawing/2014/main" id="{9A45E105-289E-2FBE-40D1-24B7C2B650FB}"/>
            </a:ext>
          </a:extLst>
        </xdr:cNvPr>
        <xdr:cNvGrpSpPr/>
      </xdr:nvGrpSpPr>
      <xdr:grpSpPr>
        <a:xfrm>
          <a:off x="2977718" y="1039453"/>
          <a:ext cx="2741509" cy="786313"/>
          <a:chOff x="167521" y="1295651"/>
          <a:chExt cx="1866829" cy="816560"/>
        </a:xfrm>
      </xdr:grpSpPr>
      <xdr:sp macro="" textlink="">
        <xdr:nvSpPr>
          <xdr:cNvPr id="9" name="Rectangle: Rounded Corners 8">
            <a:extLst>
              <a:ext uri="{FF2B5EF4-FFF2-40B4-BE49-F238E27FC236}">
                <a16:creationId xmlns:a16="http://schemas.microsoft.com/office/drawing/2014/main" id="{90CE3306-8AE5-682E-858C-44F1FEA7AFEE}"/>
              </a:ext>
            </a:extLst>
          </xdr:cNvPr>
          <xdr:cNvSpPr/>
        </xdr:nvSpPr>
        <xdr:spPr>
          <a:xfrm>
            <a:off x="167521" y="1295651"/>
            <a:ext cx="1610980" cy="816560"/>
          </a:xfrm>
          <a:prstGeom prst="roundRect">
            <a:avLst>
              <a:gd name="adj" fmla="val 13289"/>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FC716478-B2CD-2AE2-D46E-44099BCE4C97}"/>
              </a:ext>
            </a:extLst>
          </xdr:cNvPr>
          <xdr:cNvSpPr txBox="1"/>
        </xdr:nvSpPr>
        <xdr:spPr>
          <a:xfrm>
            <a:off x="209299" y="1381126"/>
            <a:ext cx="1584911" cy="341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a:t>
            </a:r>
            <a:r>
              <a:rPr lang="en-IN" sz="1600" baseline="0"/>
              <a:t> </a:t>
            </a:r>
            <a:r>
              <a:rPr lang="en-IN" sz="1600" i="0" baseline="0"/>
              <a:t>Gross Profit</a:t>
            </a:r>
            <a:endParaRPr lang="en-IN" sz="1600" i="0"/>
          </a:p>
        </xdr:txBody>
      </xdr:sp>
      <xdr:sp macro="" textlink="PivotTable!C4">
        <xdr:nvSpPr>
          <xdr:cNvPr id="11" name="TextBox 10">
            <a:extLst>
              <a:ext uri="{FF2B5EF4-FFF2-40B4-BE49-F238E27FC236}">
                <a16:creationId xmlns:a16="http://schemas.microsoft.com/office/drawing/2014/main" id="{A2ECDBC6-169B-4B19-0B25-8A0A4221DE36}"/>
              </a:ext>
            </a:extLst>
          </xdr:cNvPr>
          <xdr:cNvSpPr txBox="1"/>
        </xdr:nvSpPr>
        <xdr:spPr>
          <a:xfrm>
            <a:off x="462725" y="1675064"/>
            <a:ext cx="1571625" cy="31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A97135-4829-4B03-A502-258A072BE43F}" type="TxLink">
              <a:rPr lang="en-US" sz="1800" b="1" i="0" u="none" strike="noStrike">
                <a:solidFill>
                  <a:schemeClr val="accent3">
                    <a:lumMod val="75000"/>
                  </a:schemeClr>
                </a:solidFill>
                <a:latin typeface="Aptos Narrow"/>
                <a:ea typeface="+mn-ea"/>
                <a:cs typeface="+mn-cs"/>
              </a:rPr>
              <a:pPr marL="0" indent="0"/>
              <a:t>₹ 2,96,314.48</a:t>
            </a:fld>
            <a:endParaRPr lang="en-IN" sz="1800" b="1" i="0" u="none" strike="noStrike">
              <a:solidFill>
                <a:schemeClr val="accent3">
                  <a:lumMod val="75000"/>
                </a:schemeClr>
              </a:solidFill>
              <a:latin typeface="Aptos Narrow"/>
              <a:ea typeface="+mn-ea"/>
              <a:cs typeface="+mn-cs"/>
            </a:endParaRPr>
          </a:p>
        </xdr:txBody>
      </xdr:sp>
    </xdr:grpSp>
    <xdr:clientData/>
  </xdr:twoCellAnchor>
  <xdr:twoCellAnchor>
    <xdr:from>
      <xdr:col>9</xdr:col>
      <xdr:colOff>101538</xdr:colOff>
      <xdr:row>5</xdr:row>
      <xdr:rowOff>170300</xdr:rowOff>
    </xdr:from>
    <xdr:to>
      <xdr:col>14</xdr:col>
      <xdr:colOff>274298</xdr:colOff>
      <xdr:row>10</xdr:row>
      <xdr:rowOff>47897</xdr:rowOff>
    </xdr:to>
    <xdr:grpSp>
      <xdr:nvGrpSpPr>
        <xdr:cNvPr id="12" name="Group 11">
          <a:extLst>
            <a:ext uri="{FF2B5EF4-FFF2-40B4-BE49-F238E27FC236}">
              <a16:creationId xmlns:a16="http://schemas.microsoft.com/office/drawing/2014/main" id="{A352B107-455F-1C54-4DC1-BB9B03FEDBC2}"/>
            </a:ext>
          </a:extLst>
        </xdr:cNvPr>
        <xdr:cNvGrpSpPr/>
      </xdr:nvGrpSpPr>
      <xdr:grpSpPr>
        <a:xfrm>
          <a:off x="5646304" y="1062002"/>
          <a:ext cx="3253185" cy="769299"/>
          <a:chOff x="152474" y="1295651"/>
          <a:chExt cx="2190520" cy="816560"/>
        </a:xfrm>
      </xdr:grpSpPr>
      <xdr:sp macro="" textlink="">
        <xdr:nvSpPr>
          <xdr:cNvPr id="13" name="Rectangle: Rounded Corners 12">
            <a:extLst>
              <a:ext uri="{FF2B5EF4-FFF2-40B4-BE49-F238E27FC236}">
                <a16:creationId xmlns:a16="http://schemas.microsoft.com/office/drawing/2014/main" id="{2B02C6ED-F6B0-B877-B904-04C6844BA6CB}"/>
              </a:ext>
            </a:extLst>
          </xdr:cNvPr>
          <xdr:cNvSpPr/>
        </xdr:nvSpPr>
        <xdr:spPr>
          <a:xfrm>
            <a:off x="167521" y="1295651"/>
            <a:ext cx="1610980" cy="816560"/>
          </a:xfrm>
          <a:prstGeom prst="roundRect">
            <a:avLst>
              <a:gd name="adj" fmla="val 13289"/>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C99C07DA-9FE6-D16A-6CEF-E43F6467600F}"/>
              </a:ext>
            </a:extLst>
          </xdr:cNvPr>
          <xdr:cNvSpPr txBox="1"/>
        </xdr:nvSpPr>
        <xdr:spPr>
          <a:xfrm>
            <a:off x="152474" y="1373188"/>
            <a:ext cx="1686260" cy="341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i="0"/>
              <a:t>Gross</a:t>
            </a:r>
            <a:r>
              <a:rPr lang="en-IN" sz="1600" i="0" baseline="0"/>
              <a:t> Profit Margin</a:t>
            </a:r>
            <a:endParaRPr lang="en-IN" sz="1600" i="0"/>
          </a:p>
        </xdr:txBody>
      </xdr:sp>
      <xdr:sp macro="" textlink="PivotTable!E4">
        <xdr:nvSpPr>
          <xdr:cNvPr id="15" name="TextBox 14">
            <a:extLst>
              <a:ext uri="{FF2B5EF4-FFF2-40B4-BE49-F238E27FC236}">
                <a16:creationId xmlns:a16="http://schemas.microsoft.com/office/drawing/2014/main" id="{875BF3E7-4317-AC37-5C46-CCDED06B2B2F}"/>
              </a:ext>
            </a:extLst>
          </xdr:cNvPr>
          <xdr:cNvSpPr txBox="1"/>
        </xdr:nvSpPr>
        <xdr:spPr>
          <a:xfrm>
            <a:off x="771369" y="1675064"/>
            <a:ext cx="1571625" cy="31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CD45F1-FA36-4B74-8A27-BDA30BA75898}" type="TxLink">
              <a:rPr lang="en-US" sz="1800" b="1" i="0" u="none" strike="noStrike">
                <a:solidFill>
                  <a:schemeClr val="accent3">
                    <a:lumMod val="75000"/>
                  </a:schemeClr>
                </a:solidFill>
                <a:latin typeface="Aptos Narrow"/>
                <a:ea typeface="+mn-ea"/>
                <a:cs typeface="+mn-cs"/>
              </a:rPr>
              <a:pPr marL="0" indent="0"/>
              <a:t>46%</a:t>
            </a:fld>
            <a:endParaRPr lang="en-IN" sz="1800" b="1" i="0" u="none" strike="noStrike">
              <a:solidFill>
                <a:schemeClr val="accent3">
                  <a:lumMod val="75000"/>
                </a:schemeClr>
              </a:solidFill>
              <a:latin typeface="Aptos Narrow"/>
              <a:ea typeface="+mn-ea"/>
              <a:cs typeface="+mn-cs"/>
            </a:endParaRPr>
          </a:p>
        </xdr:txBody>
      </xdr:sp>
    </xdr:grpSp>
    <xdr:clientData/>
  </xdr:twoCellAnchor>
  <xdr:twoCellAnchor>
    <xdr:from>
      <xdr:col>13</xdr:col>
      <xdr:colOff>418979</xdr:colOff>
      <xdr:row>5</xdr:row>
      <xdr:rowOff>168780</xdr:rowOff>
    </xdr:from>
    <xdr:to>
      <xdr:col>18</xdr:col>
      <xdr:colOff>340822</xdr:colOff>
      <xdr:row>10</xdr:row>
      <xdr:rowOff>45720</xdr:rowOff>
    </xdr:to>
    <xdr:grpSp>
      <xdr:nvGrpSpPr>
        <xdr:cNvPr id="16" name="Group 15">
          <a:extLst>
            <a:ext uri="{FF2B5EF4-FFF2-40B4-BE49-F238E27FC236}">
              <a16:creationId xmlns:a16="http://schemas.microsoft.com/office/drawing/2014/main" id="{5E9408DA-DF89-F6BD-E6F9-C56A68E09EBD}"/>
            </a:ext>
          </a:extLst>
        </xdr:cNvPr>
        <xdr:cNvGrpSpPr/>
      </xdr:nvGrpSpPr>
      <xdr:grpSpPr>
        <a:xfrm>
          <a:off x="8428085" y="1060482"/>
          <a:ext cx="3002269" cy="768642"/>
          <a:chOff x="167521" y="1295651"/>
          <a:chExt cx="2126604" cy="816560"/>
        </a:xfrm>
      </xdr:grpSpPr>
      <xdr:sp macro="" textlink="">
        <xdr:nvSpPr>
          <xdr:cNvPr id="17" name="Rectangle: Rounded Corners 16">
            <a:extLst>
              <a:ext uri="{FF2B5EF4-FFF2-40B4-BE49-F238E27FC236}">
                <a16:creationId xmlns:a16="http://schemas.microsoft.com/office/drawing/2014/main" id="{1D539399-BADD-A287-B69B-332B9265BB26}"/>
              </a:ext>
            </a:extLst>
          </xdr:cNvPr>
          <xdr:cNvSpPr/>
        </xdr:nvSpPr>
        <xdr:spPr>
          <a:xfrm>
            <a:off x="167521" y="1295651"/>
            <a:ext cx="1610980" cy="816560"/>
          </a:xfrm>
          <a:prstGeom prst="roundRect">
            <a:avLst>
              <a:gd name="adj" fmla="val 13289"/>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CF36B653-4D3D-4F9E-EBE9-BFED8F57AD53}"/>
              </a:ext>
            </a:extLst>
          </xdr:cNvPr>
          <xdr:cNvSpPr txBox="1"/>
        </xdr:nvSpPr>
        <xdr:spPr>
          <a:xfrm>
            <a:off x="168818" y="1373188"/>
            <a:ext cx="1584911" cy="341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a:t>
            </a:r>
            <a:r>
              <a:rPr lang="en-IN" sz="1600" baseline="0"/>
              <a:t> Unit Sold</a:t>
            </a:r>
            <a:endParaRPr lang="en-IN" sz="1600" i="0"/>
          </a:p>
        </xdr:txBody>
      </xdr:sp>
      <xdr:sp macro="" textlink="PivotTable!G4">
        <xdr:nvSpPr>
          <xdr:cNvPr id="19" name="TextBox 18">
            <a:extLst>
              <a:ext uri="{FF2B5EF4-FFF2-40B4-BE49-F238E27FC236}">
                <a16:creationId xmlns:a16="http://schemas.microsoft.com/office/drawing/2014/main" id="{10CB1940-D9F6-98EF-CC49-325E9433E72D}"/>
              </a:ext>
            </a:extLst>
          </xdr:cNvPr>
          <xdr:cNvSpPr txBox="1"/>
        </xdr:nvSpPr>
        <xdr:spPr>
          <a:xfrm>
            <a:off x="722500" y="1675064"/>
            <a:ext cx="1571625" cy="31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65940D-8B26-48B8-82D3-537283F98BD6}" type="TxLink">
              <a:rPr lang="en-US" sz="1800" b="1" i="0" u="none" strike="noStrike">
                <a:solidFill>
                  <a:schemeClr val="accent3">
                    <a:lumMod val="75000"/>
                  </a:schemeClr>
                </a:solidFill>
                <a:latin typeface="Aptos Narrow"/>
                <a:ea typeface="+mn-ea"/>
                <a:cs typeface="+mn-cs"/>
              </a:rPr>
              <a:pPr marL="0" indent="0"/>
              <a:t>6698</a:t>
            </a:fld>
            <a:endParaRPr lang="en-IN" sz="1800" b="1" i="0" u="none" strike="noStrike">
              <a:solidFill>
                <a:schemeClr val="accent3">
                  <a:lumMod val="75000"/>
                </a:schemeClr>
              </a:solidFill>
              <a:latin typeface="Aptos Narrow"/>
              <a:ea typeface="+mn-ea"/>
              <a:cs typeface="+mn-cs"/>
            </a:endParaRPr>
          </a:p>
        </xdr:txBody>
      </xdr:sp>
    </xdr:grpSp>
    <xdr:clientData/>
  </xdr:twoCellAnchor>
  <xdr:twoCellAnchor>
    <xdr:from>
      <xdr:col>17</xdr:col>
      <xdr:colOff>514902</xdr:colOff>
      <xdr:row>5</xdr:row>
      <xdr:rowOff>132586</xdr:rowOff>
    </xdr:from>
    <xdr:to>
      <xdr:col>22</xdr:col>
      <xdr:colOff>57091</xdr:colOff>
      <xdr:row>10</xdr:row>
      <xdr:rowOff>36016</xdr:rowOff>
    </xdr:to>
    <xdr:grpSp>
      <xdr:nvGrpSpPr>
        <xdr:cNvPr id="20" name="Group 19">
          <a:extLst>
            <a:ext uri="{FF2B5EF4-FFF2-40B4-BE49-F238E27FC236}">
              <a16:creationId xmlns:a16="http://schemas.microsoft.com/office/drawing/2014/main" id="{E88D7F3F-E1C1-9625-B7B6-48B8A3448E2D}"/>
            </a:ext>
          </a:extLst>
        </xdr:cNvPr>
        <xdr:cNvGrpSpPr/>
      </xdr:nvGrpSpPr>
      <xdr:grpSpPr>
        <a:xfrm>
          <a:off x="10988349" y="1024288"/>
          <a:ext cx="2622614" cy="795132"/>
          <a:chOff x="167521" y="1295651"/>
          <a:chExt cx="2104309" cy="816560"/>
        </a:xfrm>
      </xdr:grpSpPr>
      <xdr:sp macro="" textlink="">
        <xdr:nvSpPr>
          <xdr:cNvPr id="21" name="Rectangle: Rounded Corners 20">
            <a:extLst>
              <a:ext uri="{FF2B5EF4-FFF2-40B4-BE49-F238E27FC236}">
                <a16:creationId xmlns:a16="http://schemas.microsoft.com/office/drawing/2014/main" id="{D7B41463-C790-5620-444F-8F5F5E6F18B8}"/>
              </a:ext>
            </a:extLst>
          </xdr:cNvPr>
          <xdr:cNvSpPr/>
        </xdr:nvSpPr>
        <xdr:spPr>
          <a:xfrm>
            <a:off x="167521" y="1295651"/>
            <a:ext cx="1610980" cy="816560"/>
          </a:xfrm>
          <a:prstGeom prst="roundRect">
            <a:avLst>
              <a:gd name="adj" fmla="val 13289"/>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5C8B13CC-70B7-4B05-F5DF-B374367FC46D}"/>
              </a:ext>
            </a:extLst>
          </xdr:cNvPr>
          <xdr:cNvSpPr txBox="1"/>
        </xdr:nvSpPr>
        <xdr:spPr>
          <a:xfrm>
            <a:off x="205201" y="1369476"/>
            <a:ext cx="1584911" cy="341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a:t>
            </a:r>
            <a:r>
              <a:rPr lang="en-IN" sz="1600" baseline="0"/>
              <a:t> </a:t>
            </a:r>
            <a:r>
              <a:rPr lang="en-IN" sz="1600" i="0" baseline="0"/>
              <a:t>Orders</a:t>
            </a:r>
            <a:endParaRPr lang="en-IN" sz="1600" i="0"/>
          </a:p>
        </xdr:txBody>
      </xdr:sp>
      <xdr:sp macro="" textlink="PivotTable!I4">
        <xdr:nvSpPr>
          <xdr:cNvPr id="23" name="TextBox 22">
            <a:extLst>
              <a:ext uri="{FF2B5EF4-FFF2-40B4-BE49-F238E27FC236}">
                <a16:creationId xmlns:a16="http://schemas.microsoft.com/office/drawing/2014/main" id="{040B7C58-8B29-6BA5-1E61-FD7C52081DE6}"/>
              </a:ext>
            </a:extLst>
          </xdr:cNvPr>
          <xdr:cNvSpPr txBox="1"/>
        </xdr:nvSpPr>
        <xdr:spPr>
          <a:xfrm>
            <a:off x="700205" y="1667127"/>
            <a:ext cx="1571625" cy="31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4B81C7-35E8-43A4-B0E5-5819E7A9F94A}" type="TxLink">
              <a:rPr lang="en-US" sz="1800" b="1" i="0" u="none" strike="noStrike">
                <a:solidFill>
                  <a:schemeClr val="accent3">
                    <a:lumMod val="75000"/>
                  </a:schemeClr>
                </a:solidFill>
                <a:latin typeface="Aptos Narrow"/>
                <a:ea typeface="+mn-ea"/>
                <a:cs typeface="+mn-cs"/>
              </a:rPr>
              <a:pPr marL="0" indent="0"/>
              <a:t>2707</a:t>
            </a:fld>
            <a:endParaRPr lang="en-IN" sz="1800" b="1" i="0" u="none" strike="noStrike">
              <a:solidFill>
                <a:schemeClr val="accent3">
                  <a:lumMod val="75000"/>
                </a:schemeClr>
              </a:solidFill>
              <a:latin typeface="Aptos Narrow"/>
              <a:ea typeface="+mn-ea"/>
              <a:cs typeface="+mn-cs"/>
            </a:endParaRPr>
          </a:p>
        </xdr:txBody>
      </xdr:sp>
    </xdr:grpSp>
    <xdr:clientData/>
  </xdr:twoCellAnchor>
  <xdr:twoCellAnchor>
    <xdr:from>
      <xdr:col>21</xdr:col>
      <xdr:colOff>432043</xdr:colOff>
      <xdr:row>5</xdr:row>
      <xdr:rowOff>119750</xdr:rowOff>
    </xdr:from>
    <xdr:to>
      <xdr:col>24</xdr:col>
      <xdr:colOff>594361</xdr:colOff>
      <xdr:row>10</xdr:row>
      <xdr:rowOff>15240</xdr:rowOff>
    </xdr:to>
    <xdr:grpSp>
      <xdr:nvGrpSpPr>
        <xdr:cNvPr id="24" name="Group 23">
          <a:extLst>
            <a:ext uri="{FF2B5EF4-FFF2-40B4-BE49-F238E27FC236}">
              <a16:creationId xmlns:a16="http://schemas.microsoft.com/office/drawing/2014/main" id="{CF8AEC81-4DC6-7C22-DA28-0EF2C46307F5}"/>
            </a:ext>
          </a:extLst>
        </xdr:cNvPr>
        <xdr:cNvGrpSpPr/>
      </xdr:nvGrpSpPr>
      <xdr:grpSpPr>
        <a:xfrm>
          <a:off x="13369830" y="1011452"/>
          <a:ext cx="2010574" cy="787192"/>
          <a:chOff x="167521" y="1295651"/>
          <a:chExt cx="1734555" cy="816560"/>
        </a:xfrm>
      </xdr:grpSpPr>
      <xdr:sp macro="" textlink="">
        <xdr:nvSpPr>
          <xdr:cNvPr id="25" name="Rectangle: Rounded Corners 24">
            <a:extLst>
              <a:ext uri="{FF2B5EF4-FFF2-40B4-BE49-F238E27FC236}">
                <a16:creationId xmlns:a16="http://schemas.microsoft.com/office/drawing/2014/main" id="{1C99E103-F4F1-D7BE-DF95-BB453D95F65E}"/>
              </a:ext>
            </a:extLst>
          </xdr:cNvPr>
          <xdr:cNvSpPr/>
        </xdr:nvSpPr>
        <xdr:spPr>
          <a:xfrm>
            <a:off x="167521" y="1295651"/>
            <a:ext cx="1610980" cy="816560"/>
          </a:xfrm>
          <a:prstGeom prst="roundRect">
            <a:avLst>
              <a:gd name="adj" fmla="val 13289"/>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883C9A88-FB99-7E1A-6450-3590C9DF7931}"/>
              </a:ext>
            </a:extLst>
          </xdr:cNvPr>
          <xdr:cNvSpPr txBox="1"/>
        </xdr:nvSpPr>
        <xdr:spPr>
          <a:xfrm>
            <a:off x="169612" y="1357313"/>
            <a:ext cx="1584911" cy="341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a:t>
            </a:r>
            <a:r>
              <a:rPr lang="en-IN" sz="1600" baseline="0"/>
              <a:t> COGS</a:t>
            </a:r>
            <a:endParaRPr lang="en-IN" sz="1600" i="0"/>
          </a:p>
        </xdr:txBody>
      </xdr:sp>
      <xdr:sp macro="" textlink="PivotTable!K4">
        <xdr:nvSpPr>
          <xdr:cNvPr id="27" name="TextBox 26">
            <a:extLst>
              <a:ext uri="{FF2B5EF4-FFF2-40B4-BE49-F238E27FC236}">
                <a16:creationId xmlns:a16="http://schemas.microsoft.com/office/drawing/2014/main" id="{F2682AA4-2835-78A9-2358-9299FBBD7131}"/>
              </a:ext>
            </a:extLst>
          </xdr:cNvPr>
          <xdr:cNvSpPr txBox="1"/>
        </xdr:nvSpPr>
        <xdr:spPr>
          <a:xfrm>
            <a:off x="330451" y="1675064"/>
            <a:ext cx="1571625" cy="31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1BE7ED2-CB7B-45FE-8ADF-042887558CBB}" type="TxLink">
              <a:rPr lang="en-US" sz="1800" b="1" i="0" u="none" strike="noStrike">
                <a:solidFill>
                  <a:schemeClr val="accent3">
                    <a:lumMod val="75000"/>
                  </a:schemeClr>
                </a:solidFill>
                <a:latin typeface="Aptos Narrow"/>
                <a:ea typeface="+mn-ea"/>
                <a:cs typeface="+mn-cs"/>
              </a:rPr>
              <a:pPr marL="0" indent="0"/>
              <a:t>₹ 3,48,838.93</a:t>
            </a:fld>
            <a:endParaRPr lang="en-IN" sz="1800" b="1" i="0" u="none" strike="noStrike">
              <a:solidFill>
                <a:schemeClr val="accent3">
                  <a:lumMod val="75000"/>
                </a:schemeClr>
              </a:solidFill>
              <a:latin typeface="Aptos Narrow"/>
              <a:ea typeface="+mn-ea"/>
              <a:cs typeface="+mn-cs"/>
            </a:endParaRPr>
          </a:p>
        </xdr:txBody>
      </xdr:sp>
    </xdr:grpSp>
    <xdr:clientData/>
  </xdr:twoCellAnchor>
  <xdr:twoCellAnchor>
    <xdr:from>
      <xdr:col>21</xdr:col>
      <xdr:colOff>575206</xdr:colOff>
      <xdr:row>1</xdr:row>
      <xdr:rowOff>96711</xdr:rowOff>
    </xdr:from>
    <xdr:to>
      <xdr:col>24</xdr:col>
      <xdr:colOff>251012</xdr:colOff>
      <xdr:row>4</xdr:row>
      <xdr:rowOff>121920</xdr:rowOff>
    </xdr:to>
    <xdr:sp macro="" textlink="">
      <xdr:nvSpPr>
        <xdr:cNvPr id="39" name="Rectangle: Rounded Corners 38">
          <a:hlinkClick xmlns:r="http://schemas.openxmlformats.org/officeDocument/2006/relationships" r:id="rId1"/>
          <a:extLst>
            <a:ext uri="{FF2B5EF4-FFF2-40B4-BE49-F238E27FC236}">
              <a16:creationId xmlns:a16="http://schemas.microsoft.com/office/drawing/2014/main" id="{0795EF67-DF0A-8642-38AA-068A422B9CEB}"/>
            </a:ext>
          </a:extLst>
        </xdr:cNvPr>
        <xdr:cNvSpPr/>
      </xdr:nvSpPr>
      <xdr:spPr>
        <a:xfrm>
          <a:off x="13376806" y="279591"/>
          <a:ext cx="1504606" cy="573849"/>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    </a:t>
          </a:r>
          <a:r>
            <a:rPr lang="en-IN" sz="1800">
              <a:solidFill>
                <a:schemeClr val="bg1"/>
              </a:solidFill>
            </a:rPr>
            <a:t>Sales</a:t>
          </a:r>
          <a:r>
            <a:rPr lang="en-IN" sz="1600">
              <a:solidFill>
                <a:schemeClr val="bg1"/>
              </a:solidFill>
            </a:rPr>
            <a:t> Data</a:t>
          </a:r>
        </a:p>
      </xdr:txBody>
    </xdr:sp>
    <xdr:clientData/>
  </xdr:twoCellAnchor>
  <xdr:twoCellAnchor>
    <xdr:from>
      <xdr:col>18</xdr:col>
      <xdr:colOff>494063</xdr:colOff>
      <xdr:row>1</xdr:row>
      <xdr:rowOff>85605</xdr:rowOff>
    </xdr:from>
    <xdr:to>
      <xdr:col>21</xdr:col>
      <xdr:colOff>305805</xdr:colOff>
      <xdr:row>4</xdr:row>
      <xdr:rowOff>139392</xdr:rowOff>
    </xdr:to>
    <xdr:sp macro="" textlink="">
      <xdr:nvSpPr>
        <xdr:cNvPr id="43" name="Rectangle: Rounded Corners 42">
          <a:hlinkClick xmlns:r="http://schemas.openxmlformats.org/officeDocument/2006/relationships" r:id="rId2"/>
          <a:extLst>
            <a:ext uri="{FF2B5EF4-FFF2-40B4-BE49-F238E27FC236}">
              <a16:creationId xmlns:a16="http://schemas.microsoft.com/office/drawing/2014/main" id="{F3B0D496-4930-4BC3-1EE2-51C9512ECC6B}"/>
            </a:ext>
          </a:extLst>
        </xdr:cNvPr>
        <xdr:cNvSpPr/>
      </xdr:nvSpPr>
      <xdr:spPr>
        <a:xfrm>
          <a:off x="11466863" y="268485"/>
          <a:ext cx="1640542" cy="60242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bg1"/>
              </a:solidFill>
            </a:rPr>
            <a:t>All Pivot Tables</a:t>
          </a:r>
        </a:p>
      </xdr:txBody>
    </xdr:sp>
    <xdr:clientData/>
  </xdr:twoCellAnchor>
  <xdr:twoCellAnchor>
    <xdr:from>
      <xdr:col>12</xdr:col>
      <xdr:colOff>215384</xdr:colOff>
      <xdr:row>10</xdr:row>
      <xdr:rowOff>126244</xdr:rowOff>
    </xdr:from>
    <xdr:to>
      <xdr:col>24</xdr:col>
      <xdr:colOff>503683</xdr:colOff>
      <xdr:row>32</xdr:row>
      <xdr:rowOff>160867</xdr:rowOff>
    </xdr:to>
    <xdr:grpSp>
      <xdr:nvGrpSpPr>
        <xdr:cNvPr id="84" name="Group 83">
          <a:extLst>
            <a:ext uri="{FF2B5EF4-FFF2-40B4-BE49-F238E27FC236}">
              <a16:creationId xmlns:a16="http://schemas.microsoft.com/office/drawing/2014/main" id="{8F8B894B-52C3-965D-A2BF-A689BD71B8A6}"/>
            </a:ext>
          </a:extLst>
        </xdr:cNvPr>
        <xdr:cNvGrpSpPr/>
      </xdr:nvGrpSpPr>
      <xdr:grpSpPr>
        <a:xfrm>
          <a:off x="7608405" y="1909648"/>
          <a:ext cx="7681321" cy="3958113"/>
          <a:chOff x="7500104" y="2275084"/>
          <a:chExt cx="7603499" cy="4057983"/>
        </a:xfrm>
      </xdr:grpSpPr>
      <xdr:grpSp>
        <xdr:nvGrpSpPr>
          <xdr:cNvPr id="62" name="Group 61">
            <a:extLst>
              <a:ext uri="{FF2B5EF4-FFF2-40B4-BE49-F238E27FC236}">
                <a16:creationId xmlns:a16="http://schemas.microsoft.com/office/drawing/2014/main" id="{F226E78C-3BCE-0B0A-9C4E-06F681335538}"/>
              </a:ext>
            </a:extLst>
          </xdr:cNvPr>
          <xdr:cNvGrpSpPr/>
        </xdr:nvGrpSpPr>
        <xdr:grpSpPr>
          <a:xfrm>
            <a:off x="7500104" y="2275084"/>
            <a:ext cx="7603499" cy="4057983"/>
            <a:chOff x="6810675" y="2290082"/>
            <a:chExt cx="7545442" cy="3115167"/>
          </a:xfrm>
        </xdr:grpSpPr>
        <xdr:sp macro="" textlink="">
          <xdr:nvSpPr>
            <xdr:cNvPr id="51" name="Rectangle: Rounded Corners 50">
              <a:extLst>
                <a:ext uri="{FF2B5EF4-FFF2-40B4-BE49-F238E27FC236}">
                  <a16:creationId xmlns:a16="http://schemas.microsoft.com/office/drawing/2014/main" id="{7D3C5EA0-00D1-4AA0-9342-265F159C2A99}"/>
                </a:ext>
              </a:extLst>
            </xdr:cNvPr>
            <xdr:cNvSpPr/>
          </xdr:nvSpPr>
          <xdr:spPr>
            <a:xfrm>
              <a:off x="6810675" y="2290082"/>
              <a:ext cx="7545442" cy="3115167"/>
            </a:xfrm>
            <a:prstGeom prst="roundRect">
              <a:avLst>
                <a:gd name="adj" fmla="val 4727"/>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48" name="Chart 47">
              <a:extLst>
                <a:ext uri="{FF2B5EF4-FFF2-40B4-BE49-F238E27FC236}">
                  <a16:creationId xmlns:a16="http://schemas.microsoft.com/office/drawing/2014/main" id="{CC84D7CB-EB57-4E39-BF73-E5FF2D042CD7}"/>
                </a:ext>
              </a:extLst>
            </xdr:cNvPr>
            <xdr:cNvGraphicFramePr>
              <a:graphicFrameLocks/>
            </xdr:cNvGraphicFramePr>
          </xdr:nvGraphicFramePr>
          <xdr:xfrm>
            <a:off x="6841547" y="2715080"/>
            <a:ext cx="7480444" cy="2638296"/>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68" name="Rectangle: Rounded Corners 67">
            <a:extLst>
              <a:ext uri="{FF2B5EF4-FFF2-40B4-BE49-F238E27FC236}">
                <a16:creationId xmlns:a16="http://schemas.microsoft.com/office/drawing/2014/main" id="{3014C922-4FFB-ECE8-06DB-687F15D557E7}"/>
              </a:ext>
            </a:extLst>
          </xdr:cNvPr>
          <xdr:cNvSpPr/>
        </xdr:nvSpPr>
        <xdr:spPr>
          <a:xfrm>
            <a:off x="7656787" y="2403716"/>
            <a:ext cx="3578772" cy="373351"/>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a:t>Top</a:t>
            </a:r>
            <a:r>
              <a:rPr lang="en-IN" sz="2000" b="0" baseline="0"/>
              <a:t> 5 Country By Revenue</a:t>
            </a:r>
            <a:endParaRPr lang="en-IN" sz="2000" b="0"/>
          </a:p>
        </xdr:txBody>
      </xdr:sp>
    </xdr:grpSp>
    <xdr:clientData/>
  </xdr:twoCellAnchor>
  <xdr:twoCellAnchor>
    <xdr:from>
      <xdr:col>0</xdr:col>
      <xdr:colOff>173486</xdr:colOff>
      <xdr:row>10</xdr:row>
      <xdr:rowOff>124065</xdr:rowOff>
    </xdr:from>
    <xdr:to>
      <xdr:col>12</xdr:col>
      <xdr:colOff>100966</xdr:colOff>
      <xdr:row>33</xdr:row>
      <xdr:rowOff>11852</xdr:rowOff>
    </xdr:to>
    <xdr:grpSp>
      <xdr:nvGrpSpPr>
        <xdr:cNvPr id="86" name="Group 85">
          <a:extLst>
            <a:ext uri="{FF2B5EF4-FFF2-40B4-BE49-F238E27FC236}">
              <a16:creationId xmlns:a16="http://schemas.microsoft.com/office/drawing/2014/main" id="{402957F3-4E69-FEFE-AB23-731045AF45DE}"/>
            </a:ext>
          </a:extLst>
        </xdr:cNvPr>
        <xdr:cNvGrpSpPr/>
      </xdr:nvGrpSpPr>
      <xdr:grpSpPr>
        <a:xfrm>
          <a:off x="173486" y="1907469"/>
          <a:ext cx="7320501" cy="3989617"/>
          <a:chOff x="51566" y="2196705"/>
          <a:chExt cx="7242680" cy="4094027"/>
        </a:xfrm>
      </xdr:grpSpPr>
      <xdr:grpSp>
        <xdr:nvGrpSpPr>
          <xdr:cNvPr id="46" name="Group 45">
            <a:extLst>
              <a:ext uri="{FF2B5EF4-FFF2-40B4-BE49-F238E27FC236}">
                <a16:creationId xmlns:a16="http://schemas.microsoft.com/office/drawing/2014/main" id="{9B6873A2-84D8-B386-2B0C-60FB3CA97E6D}"/>
              </a:ext>
            </a:extLst>
          </xdr:cNvPr>
          <xdr:cNvGrpSpPr/>
        </xdr:nvGrpSpPr>
        <xdr:grpSpPr>
          <a:xfrm>
            <a:off x="51566" y="2196705"/>
            <a:ext cx="7242680" cy="4094027"/>
            <a:chOff x="191640" y="2202989"/>
            <a:chExt cx="6486403" cy="3080197"/>
          </a:xfrm>
        </xdr:grpSpPr>
        <xdr:sp macro="" textlink="">
          <xdr:nvSpPr>
            <xdr:cNvPr id="2" name="Rectangle: Rounded Corners 1">
              <a:extLst>
                <a:ext uri="{FF2B5EF4-FFF2-40B4-BE49-F238E27FC236}">
                  <a16:creationId xmlns:a16="http://schemas.microsoft.com/office/drawing/2014/main" id="{01F32E3A-6234-F516-08CA-68582C032540}"/>
                </a:ext>
              </a:extLst>
            </xdr:cNvPr>
            <xdr:cNvSpPr/>
          </xdr:nvSpPr>
          <xdr:spPr>
            <a:xfrm>
              <a:off x="191640" y="2202989"/>
              <a:ext cx="6486403" cy="3080197"/>
            </a:xfrm>
            <a:prstGeom prst="roundRect">
              <a:avLst>
                <a:gd name="adj" fmla="val 4727"/>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44" name="Chart 43">
              <a:extLst>
                <a:ext uri="{FF2B5EF4-FFF2-40B4-BE49-F238E27FC236}">
                  <a16:creationId xmlns:a16="http://schemas.microsoft.com/office/drawing/2014/main" id="{A1BBEEAB-D9D7-42C0-B183-4651CD39000B}"/>
                </a:ext>
              </a:extLst>
            </xdr:cNvPr>
            <xdr:cNvGraphicFramePr>
              <a:graphicFrameLocks/>
            </xdr:cNvGraphicFramePr>
          </xdr:nvGraphicFramePr>
          <xdr:xfrm>
            <a:off x="204875" y="2657913"/>
            <a:ext cx="6456966" cy="2585592"/>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69" name="Rectangle: Rounded Corners 68">
            <a:extLst>
              <a:ext uri="{FF2B5EF4-FFF2-40B4-BE49-F238E27FC236}">
                <a16:creationId xmlns:a16="http://schemas.microsoft.com/office/drawing/2014/main" id="{F8E9E8C3-293E-4C6B-83E7-FADB7744E3F7}"/>
              </a:ext>
            </a:extLst>
          </xdr:cNvPr>
          <xdr:cNvSpPr/>
        </xdr:nvSpPr>
        <xdr:spPr>
          <a:xfrm>
            <a:off x="248109" y="2351324"/>
            <a:ext cx="3578772" cy="425743"/>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a:t>Monthly Revenue &amp; Profit</a:t>
            </a:r>
          </a:p>
        </xdr:txBody>
      </xdr:sp>
    </xdr:grpSp>
    <xdr:clientData/>
  </xdr:twoCellAnchor>
  <xdr:twoCellAnchor>
    <xdr:from>
      <xdr:col>0</xdr:col>
      <xdr:colOff>248385</xdr:colOff>
      <xdr:row>33</xdr:row>
      <xdr:rowOff>124484</xdr:rowOff>
    </xdr:from>
    <xdr:to>
      <xdr:col>8</xdr:col>
      <xdr:colOff>13171</xdr:colOff>
      <xdr:row>58</xdr:row>
      <xdr:rowOff>60960</xdr:rowOff>
    </xdr:to>
    <xdr:grpSp>
      <xdr:nvGrpSpPr>
        <xdr:cNvPr id="83" name="Group 82">
          <a:extLst>
            <a:ext uri="{FF2B5EF4-FFF2-40B4-BE49-F238E27FC236}">
              <a16:creationId xmlns:a16="http://schemas.microsoft.com/office/drawing/2014/main" id="{EDB250D3-6006-B345-9BE9-9C0484D4B416}"/>
            </a:ext>
          </a:extLst>
        </xdr:cNvPr>
        <xdr:cNvGrpSpPr/>
      </xdr:nvGrpSpPr>
      <xdr:grpSpPr>
        <a:xfrm>
          <a:off x="248385" y="6009718"/>
          <a:ext cx="4693467" cy="4394987"/>
          <a:chOff x="89212" y="7231404"/>
          <a:chExt cx="4641586" cy="4817924"/>
        </a:xfrm>
      </xdr:grpSpPr>
      <xdr:grpSp>
        <xdr:nvGrpSpPr>
          <xdr:cNvPr id="67" name="Group 66">
            <a:extLst>
              <a:ext uri="{FF2B5EF4-FFF2-40B4-BE49-F238E27FC236}">
                <a16:creationId xmlns:a16="http://schemas.microsoft.com/office/drawing/2014/main" id="{CEFA7627-122C-78BB-46B8-C3E2E3C10CC0}"/>
              </a:ext>
            </a:extLst>
          </xdr:cNvPr>
          <xdr:cNvGrpSpPr/>
        </xdr:nvGrpSpPr>
        <xdr:grpSpPr>
          <a:xfrm>
            <a:off x="89212" y="7231404"/>
            <a:ext cx="4641586" cy="4817924"/>
            <a:chOff x="113053" y="5677914"/>
            <a:chExt cx="4430601" cy="3115165"/>
          </a:xfrm>
        </xdr:grpSpPr>
        <xdr:sp macro="" textlink="">
          <xdr:nvSpPr>
            <xdr:cNvPr id="56" name="Rectangle: Rounded Corners 55">
              <a:extLst>
                <a:ext uri="{FF2B5EF4-FFF2-40B4-BE49-F238E27FC236}">
                  <a16:creationId xmlns:a16="http://schemas.microsoft.com/office/drawing/2014/main" id="{E2214D91-BB0B-4957-93DD-3D186A72A0FA}"/>
                </a:ext>
              </a:extLst>
            </xdr:cNvPr>
            <xdr:cNvSpPr/>
          </xdr:nvSpPr>
          <xdr:spPr>
            <a:xfrm>
              <a:off x="113053" y="5677914"/>
              <a:ext cx="4417479" cy="3115165"/>
            </a:xfrm>
            <a:prstGeom prst="roundRect">
              <a:avLst>
                <a:gd name="adj" fmla="val 4727"/>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50" name="Chart 49">
              <a:extLst>
                <a:ext uri="{FF2B5EF4-FFF2-40B4-BE49-F238E27FC236}">
                  <a16:creationId xmlns:a16="http://schemas.microsoft.com/office/drawing/2014/main" id="{5466FA51-C7B8-495F-8AC1-96E12576CCD7}"/>
                </a:ext>
              </a:extLst>
            </xdr:cNvPr>
            <xdr:cNvGraphicFramePr>
              <a:graphicFrameLocks/>
            </xdr:cNvGraphicFramePr>
          </xdr:nvGraphicFramePr>
          <xdr:xfrm>
            <a:off x="178132" y="6207549"/>
            <a:ext cx="4365522" cy="2502599"/>
          </xdr:xfrm>
          <a:graphic>
            <a:graphicData uri="http://schemas.openxmlformats.org/drawingml/2006/chart">
              <c:chart xmlns:c="http://schemas.openxmlformats.org/drawingml/2006/chart" xmlns:r="http://schemas.openxmlformats.org/officeDocument/2006/relationships" r:id="rId5"/>
            </a:graphicData>
          </a:graphic>
        </xdr:graphicFrame>
      </xdr:grpSp>
      <xdr:sp macro="" textlink="">
        <xdr:nvSpPr>
          <xdr:cNvPr id="72" name="Rectangle: Rounded Corners 71">
            <a:extLst>
              <a:ext uri="{FF2B5EF4-FFF2-40B4-BE49-F238E27FC236}">
                <a16:creationId xmlns:a16="http://schemas.microsoft.com/office/drawing/2014/main" id="{5E44C37A-80ED-4D60-AE4A-0EFAE60A79B5}"/>
              </a:ext>
            </a:extLst>
          </xdr:cNvPr>
          <xdr:cNvSpPr/>
        </xdr:nvSpPr>
        <xdr:spPr>
          <a:xfrm>
            <a:off x="302089" y="7386689"/>
            <a:ext cx="3578772" cy="622778"/>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a:t>Revenue</a:t>
            </a:r>
            <a:r>
              <a:rPr lang="en-IN" sz="2000" b="0" baseline="0"/>
              <a:t> Share By Channel</a:t>
            </a:r>
            <a:endParaRPr lang="en-IN" sz="2000" b="0"/>
          </a:p>
        </xdr:txBody>
      </xdr:sp>
    </xdr:grpSp>
    <xdr:clientData/>
  </xdr:twoCellAnchor>
  <xdr:twoCellAnchor>
    <xdr:from>
      <xdr:col>8</xdr:col>
      <xdr:colOff>62512</xdr:colOff>
      <xdr:row>33</xdr:row>
      <xdr:rowOff>69395</xdr:rowOff>
    </xdr:from>
    <xdr:to>
      <xdr:col>16</xdr:col>
      <xdr:colOff>92151</xdr:colOff>
      <xdr:row>58</xdr:row>
      <xdr:rowOff>30480</xdr:rowOff>
    </xdr:to>
    <xdr:grpSp>
      <xdr:nvGrpSpPr>
        <xdr:cNvPr id="82" name="Group 81">
          <a:extLst>
            <a:ext uri="{FF2B5EF4-FFF2-40B4-BE49-F238E27FC236}">
              <a16:creationId xmlns:a16="http://schemas.microsoft.com/office/drawing/2014/main" id="{E46FAAC4-FF68-10D0-0B4E-14825F53A0A9}"/>
            </a:ext>
          </a:extLst>
        </xdr:cNvPr>
        <xdr:cNvGrpSpPr/>
      </xdr:nvGrpSpPr>
      <xdr:grpSpPr>
        <a:xfrm>
          <a:off x="4991193" y="5954629"/>
          <a:ext cx="4958320" cy="4419596"/>
          <a:chOff x="4908832" y="7288075"/>
          <a:chExt cx="4906439" cy="4778907"/>
        </a:xfrm>
      </xdr:grpSpPr>
      <xdr:grpSp>
        <xdr:nvGrpSpPr>
          <xdr:cNvPr id="66" name="Group 65">
            <a:extLst>
              <a:ext uri="{FF2B5EF4-FFF2-40B4-BE49-F238E27FC236}">
                <a16:creationId xmlns:a16="http://schemas.microsoft.com/office/drawing/2014/main" id="{7D60F20B-CA7D-590C-DB7B-E42FD34D611E}"/>
              </a:ext>
            </a:extLst>
          </xdr:cNvPr>
          <xdr:cNvGrpSpPr/>
        </xdr:nvGrpSpPr>
        <xdr:grpSpPr>
          <a:xfrm>
            <a:off x="4908832" y="7288075"/>
            <a:ext cx="4906439" cy="4778907"/>
            <a:chOff x="4924114" y="5650117"/>
            <a:chExt cx="4452893" cy="3226352"/>
          </a:xfrm>
        </xdr:grpSpPr>
        <xdr:sp macro="" textlink="">
          <xdr:nvSpPr>
            <xdr:cNvPr id="57" name="Rectangle: Rounded Corners 56">
              <a:extLst>
                <a:ext uri="{FF2B5EF4-FFF2-40B4-BE49-F238E27FC236}">
                  <a16:creationId xmlns:a16="http://schemas.microsoft.com/office/drawing/2014/main" id="{11E6B757-916A-411D-AC31-7E2F055A32BD}"/>
                </a:ext>
              </a:extLst>
            </xdr:cNvPr>
            <xdr:cNvSpPr/>
          </xdr:nvSpPr>
          <xdr:spPr>
            <a:xfrm>
              <a:off x="4924114" y="5650117"/>
              <a:ext cx="4452893" cy="3226352"/>
            </a:xfrm>
            <a:prstGeom prst="roundRect">
              <a:avLst>
                <a:gd name="adj" fmla="val 4727"/>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58" name="Chart 57">
              <a:extLst>
                <a:ext uri="{FF2B5EF4-FFF2-40B4-BE49-F238E27FC236}">
                  <a16:creationId xmlns:a16="http://schemas.microsoft.com/office/drawing/2014/main" id="{45F15E8D-4D9D-47A7-873A-7D3043408AFF}"/>
                </a:ext>
              </a:extLst>
            </xdr:cNvPr>
            <xdr:cNvGraphicFramePr>
              <a:graphicFrameLocks/>
            </xdr:cNvGraphicFramePr>
          </xdr:nvGraphicFramePr>
          <xdr:xfrm>
            <a:off x="4934283" y="6103491"/>
            <a:ext cx="4412567" cy="2537283"/>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73" name="Rectangle: Rounded Corners 72">
            <a:extLst>
              <a:ext uri="{FF2B5EF4-FFF2-40B4-BE49-F238E27FC236}">
                <a16:creationId xmlns:a16="http://schemas.microsoft.com/office/drawing/2014/main" id="{C655AB43-5870-43A2-8987-710220219B9C}"/>
              </a:ext>
            </a:extLst>
          </xdr:cNvPr>
          <xdr:cNvSpPr/>
        </xdr:nvSpPr>
        <xdr:spPr>
          <a:xfrm>
            <a:off x="5049493" y="7374365"/>
            <a:ext cx="3578771" cy="532524"/>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a:t>Region</a:t>
            </a:r>
            <a:r>
              <a:rPr lang="en-IN" sz="2000" b="0" baseline="0"/>
              <a:t> Wise Comparison</a:t>
            </a:r>
            <a:endParaRPr lang="en-IN" sz="2000" b="0"/>
          </a:p>
        </xdr:txBody>
      </xdr:sp>
    </xdr:grpSp>
    <xdr:clientData/>
  </xdr:twoCellAnchor>
  <xdr:twoCellAnchor>
    <xdr:from>
      <xdr:col>16</xdr:col>
      <xdr:colOff>158992</xdr:colOff>
      <xdr:row>33</xdr:row>
      <xdr:rowOff>70560</xdr:rowOff>
    </xdr:from>
    <xdr:to>
      <xdr:col>24</xdr:col>
      <xdr:colOff>483247</xdr:colOff>
      <xdr:row>57</xdr:row>
      <xdr:rowOff>152400</xdr:rowOff>
    </xdr:to>
    <xdr:grpSp>
      <xdr:nvGrpSpPr>
        <xdr:cNvPr id="81" name="Group 80">
          <a:extLst>
            <a:ext uri="{FF2B5EF4-FFF2-40B4-BE49-F238E27FC236}">
              <a16:creationId xmlns:a16="http://schemas.microsoft.com/office/drawing/2014/main" id="{1760416E-DE2E-BE05-3607-19F801FBF589}"/>
            </a:ext>
          </a:extLst>
        </xdr:cNvPr>
        <xdr:cNvGrpSpPr/>
      </xdr:nvGrpSpPr>
      <xdr:grpSpPr>
        <a:xfrm>
          <a:off x="10016354" y="5955794"/>
          <a:ext cx="5252936" cy="4362010"/>
          <a:chOff x="9846553" y="7206266"/>
          <a:chExt cx="5201055" cy="4760558"/>
        </a:xfrm>
      </xdr:grpSpPr>
      <xdr:grpSp>
        <xdr:nvGrpSpPr>
          <xdr:cNvPr id="63" name="Group 62">
            <a:extLst>
              <a:ext uri="{FF2B5EF4-FFF2-40B4-BE49-F238E27FC236}">
                <a16:creationId xmlns:a16="http://schemas.microsoft.com/office/drawing/2014/main" id="{E50E884B-BE31-5F18-5679-1D2D96E1DE32}"/>
              </a:ext>
            </a:extLst>
          </xdr:cNvPr>
          <xdr:cNvGrpSpPr/>
        </xdr:nvGrpSpPr>
        <xdr:grpSpPr>
          <a:xfrm>
            <a:off x="9846553" y="7206266"/>
            <a:ext cx="5201055" cy="4760558"/>
            <a:chOff x="9605973" y="5661157"/>
            <a:chExt cx="4770582" cy="3226352"/>
          </a:xfrm>
        </xdr:grpSpPr>
        <xdr:sp macro="" textlink="">
          <xdr:nvSpPr>
            <xdr:cNvPr id="60" name="Rectangle: Rounded Corners 59">
              <a:extLst>
                <a:ext uri="{FF2B5EF4-FFF2-40B4-BE49-F238E27FC236}">
                  <a16:creationId xmlns:a16="http://schemas.microsoft.com/office/drawing/2014/main" id="{83B2BE76-C649-4498-B6F4-B2EF2C47762C}"/>
                </a:ext>
              </a:extLst>
            </xdr:cNvPr>
            <xdr:cNvSpPr/>
          </xdr:nvSpPr>
          <xdr:spPr>
            <a:xfrm>
              <a:off x="9612202" y="5661157"/>
              <a:ext cx="4764353" cy="3226352"/>
            </a:xfrm>
            <a:prstGeom prst="roundRect">
              <a:avLst>
                <a:gd name="adj" fmla="val 4727"/>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59" name="Chart 58">
                  <a:extLst>
                    <a:ext uri="{FF2B5EF4-FFF2-40B4-BE49-F238E27FC236}">
                      <a16:creationId xmlns:a16="http://schemas.microsoft.com/office/drawing/2014/main" id="{A800E7EB-F843-450C-B492-FA64FE6489DB}"/>
                    </a:ext>
                  </a:extLst>
                </xdr:cNvPr>
                <xdr:cNvGraphicFramePr/>
              </xdr:nvGraphicFramePr>
              <xdr:xfrm>
                <a:off x="9605973" y="6089783"/>
                <a:ext cx="4656998" cy="2688356"/>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605973" y="6089783"/>
                  <a:ext cx="4656998" cy="26883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sp macro="" textlink="">
        <xdr:nvSpPr>
          <xdr:cNvPr id="74" name="Rectangle: Rounded Corners 73">
            <a:extLst>
              <a:ext uri="{FF2B5EF4-FFF2-40B4-BE49-F238E27FC236}">
                <a16:creationId xmlns:a16="http://schemas.microsoft.com/office/drawing/2014/main" id="{A660A918-A299-43B4-BA80-61C477D6627C}"/>
              </a:ext>
            </a:extLst>
          </xdr:cNvPr>
          <xdr:cNvSpPr/>
        </xdr:nvSpPr>
        <xdr:spPr>
          <a:xfrm>
            <a:off x="10068575" y="7371277"/>
            <a:ext cx="3578773" cy="532524"/>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a:t>Country</a:t>
            </a:r>
            <a:r>
              <a:rPr lang="en-IN" sz="2000" b="0" baseline="0"/>
              <a:t> Wise Map Chart</a:t>
            </a:r>
            <a:endParaRPr lang="en-IN" sz="2000" b="0"/>
          </a:p>
        </xdr:txBody>
      </xdr:sp>
    </xdr:grpSp>
    <xdr:clientData/>
  </xdr:twoCellAnchor>
  <xdr:twoCellAnchor editAs="oneCell">
    <xdr:from>
      <xdr:col>25</xdr:col>
      <xdr:colOff>221837</xdr:colOff>
      <xdr:row>1</xdr:row>
      <xdr:rowOff>155222</xdr:rowOff>
    </xdr:from>
    <xdr:to>
      <xdr:col>29</xdr:col>
      <xdr:colOff>475918</xdr:colOff>
      <xdr:row>11</xdr:row>
      <xdr:rowOff>141111</xdr:rowOff>
    </xdr:to>
    <mc:AlternateContent xmlns:mc="http://schemas.openxmlformats.org/markup-compatibility/2006" xmlns:a14="http://schemas.microsoft.com/office/drawing/2010/main">
      <mc:Choice Requires="a14">
        <xdr:graphicFrame macro="">
          <xdr:nvGraphicFramePr>
            <xdr:cNvPr id="75" name="Product Category">
              <a:extLst>
                <a:ext uri="{FF2B5EF4-FFF2-40B4-BE49-F238E27FC236}">
                  <a16:creationId xmlns:a16="http://schemas.microsoft.com/office/drawing/2014/main" id="{4321D978-D7D0-4A38-D257-5F23F598364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5623965" y="333562"/>
              <a:ext cx="2718421" cy="1769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213783</xdr:colOff>
      <xdr:row>12</xdr:row>
      <xdr:rowOff>68156</xdr:rowOff>
    </xdr:from>
    <xdr:to>
      <xdr:col>29</xdr:col>
      <xdr:colOff>479776</xdr:colOff>
      <xdr:row>26</xdr:row>
      <xdr:rowOff>67734</xdr:rowOff>
    </xdr:to>
    <mc:AlternateContent xmlns:mc="http://schemas.openxmlformats.org/markup-compatibility/2006" xmlns:a14="http://schemas.microsoft.com/office/drawing/2010/main">
      <mc:Choice Requires="a14">
        <xdr:graphicFrame macro="">
          <xdr:nvGraphicFramePr>
            <xdr:cNvPr id="77" name="Country">
              <a:extLst>
                <a:ext uri="{FF2B5EF4-FFF2-40B4-BE49-F238E27FC236}">
                  <a16:creationId xmlns:a16="http://schemas.microsoft.com/office/drawing/2014/main" id="{4D4486FC-DC16-D7B0-B1CE-46A9A326AB7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615911" y="2208241"/>
              <a:ext cx="2730333" cy="2496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212894</xdr:colOff>
      <xdr:row>26</xdr:row>
      <xdr:rowOff>157728</xdr:rowOff>
    </xdr:from>
    <xdr:to>
      <xdr:col>29</xdr:col>
      <xdr:colOff>465666</xdr:colOff>
      <xdr:row>35</xdr:row>
      <xdr:rowOff>50801</xdr:rowOff>
    </xdr:to>
    <mc:AlternateContent xmlns:mc="http://schemas.openxmlformats.org/markup-compatibility/2006" xmlns:a14="http://schemas.microsoft.com/office/drawing/2010/main">
      <mc:Choice Requires="a14">
        <xdr:graphicFrame macro="">
          <xdr:nvGraphicFramePr>
            <xdr:cNvPr id="79" name="Quarter">
              <a:extLst>
                <a:ext uri="{FF2B5EF4-FFF2-40B4-BE49-F238E27FC236}">
                  <a16:creationId xmlns:a16="http://schemas.microsoft.com/office/drawing/2014/main" id="{D1A97F08-2D34-3DE1-C242-E2AC7453867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5615022" y="4794579"/>
              <a:ext cx="2717112" cy="1498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231423</xdr:colOff>
      <xdr:row>35</xdr:row>
      <xdr:rowOff>161431</xdr:rowOff>
    </xdr:from>
    <xdr:to>
      <xdr:col>29</xdr:col>
      <xdr:colOff>428978</xdr:colOff>
      <xdr:row>57</xdr:row>
      <xdr:rowOff>113490</xdr:rowOff>
    </xdr:to>
    <mc:AlternateContent xmlns:mc="http://schemas.openxmlformats.org/markup-compatibility/2006" xmlns:a14="http://schemas.microsoft.com/office/drawing/2010/main">
      <mc:Choice Requires="a14">
        <xdr:graphicFrame macro="">
          <xdr:nvGraphicFramePr>
            <xdr:cNvPr id="80" name="Product">
              <a:extLst>
                <a:ext uri="{FF2B5EF4-FFF2-40B4-BE49-F238E27FC236}">
                  <a16:creationId xmlns:a16="http://schemas.microsoft.com/office/drawing/2014/main" id="{43891B8C-357A-BE4A-93E1-A130DDE712C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633551" y="6403346"/>
              <a:ext cx="2661895" cy="3875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a" refreshedDate="46300.725165393516" createdVersion="8" refreshedVersion="8" minRefreshableVersion="3" recordCount="2707" xr:uid="{ABA42890-927A-45B8-B284-E5B1CE17BCC1}">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ount="1">
        <n v="2026"/>
      </sharedItems>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ame" numFmtId="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tring="0" containsBlank="1"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0"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27.52" maxValue="1293.8999999999996"/>
    </cacheField>
    <cacheField name="Gross Margin %" numFmtId="166">
      <sharedItems containsSemiMixedTypes="0" containsString="0" containsNumber="1" minValue="0"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356482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x v="0"/>
    <n v="1"/>
    <s v="Jan"/>
    <x v="0"/>
    <x v="0"/>
    <x v="0"/>
    <s v="Returning"/>
    <x v="0"/>
    <x v="0"/>
    <n v="2"/>
    <n v="82.06"/>
    <n v="0"/>
    <n v="42.94"/>
    <n v="164.12"/>
    <n v="85.88"/>
    <n v="78.240000000000009"/>
    <n v="0.476724348038021"/>
    <n v="2026"/>
    <s v="Q1"/>
    <n v="1"/>
    <x v="0"/>
  </r>
  <r>
    <n v="4836"/>
    <d v="2026-01-02T00:00:00"/>
    <x v="0"/>
    <x v="0"/>
    <n v="1"/>
    <s v="Jan"/>
    <x v="1"/>
    <x v="1"/>
    <x v="1"/>
    <s v="Returning"/>
    <x v="1"/>
    <x v="1"/>
    <n v="4"/>
    <n v="94.18"/>
    <n v="0.15"/>
    <n v="45.03"/>
    <n v="320.21199999999999"/>
    <n v="180.12"/>
    <n v="140.09199999999998"/>
    <n v="0.43749765780170635"/>
    <n v="2026"/>
    <s v="Q1"/>
    <n v="1"/>
    <x v="0"/>
  </r>
  <r>
    <n v="163"/>
    <d v="2026-01-03T00:00:00"/>
    <x v="0"/>
    <x v="0"/>
    <n v="1"/>
    <s v="Jan"/>
    <x v="2"/>
    <x v="2"/>
    <x v="0"/>
    <s v="New"/>
    <x v="2"/>
    <x v="2"/>
    <n v="2"/>
    <m/>
    <n v="0.05"/>
    <n v="13.76"/>
    <n v="0"/>
    <n v="27.52"/>
    <n v="-27.52"/>
    <n v="0"/>
    <n v="2026"/>
    <s v="Q1"/>
    <n v="1"/>
    <x v="0"/>
  </r>
  <r>
    <n v="542"/>
    <d v="2026-01-03T00:00:00"/>
    <x v="0"/>
    <x v="0"/>
    <n v="1"/>
    <s v="Jan"/>
    <x v="0"/>
    <x v="0"/>
    <x v="1"/>
    <s v="Business"/>
    <x v="1"/>
    <x v="3"/>
    <n v="4"/>
    <n v="143.66999999999999"/>
    <n v="0.1"/>
    <n v="81.22"/>
    <n v="517.21199999999999"/>
    <n v="324.88"/>
    <n v="192.33199999999999"/>
    <n v="0.37186298848441257"/>
    <n v="2026"/>
    <s v="Q1"/>
    <n v="1"/>
    <x v="0"/>
  </r>
  <r>
    <n v="2002"/>
    <d v="2026-01-03T00:00:00"/>
    <x v="0"/>
    <x v="0"/>
    <n v="1"/>
    <s v="Jan"/>
    <x v="0"/>
    <x v="0"/>
    <x v="1"/>
    <s v="Business"/>
    <x v="2"/>
    <x v="2"/>
    <n v="3"/>
    <n v="36.53"/>
    <n v="0.15"/>
    <n v="13.67"/>
    <n v="93.151499999999999"/>
    <n v="41.01"/>
    <n v="52.141500000000001"/>
    <n v="0.55974944042769037"/>
    <n v="2026"/>
    <s v="Q1"/>
    <n v="1"/>
    <x v="0"/>
  </r>
  <r>
    <n v="2005"/>
    <d v="2026-01-03T00:00:00"/>
    <x v="0"/>
    <x v="0"/>
    <n v="1"/>
    <s v="Jan"/>
    <x v="2"/>
    <x v="3"/>
    <x v="2"/>
    <s v="New"/>
    <x v="2"/>
    <x v="2"/>
    <n v="1"/>
    <n v="35.340000000000003"/>
    <n v="0"/>
    <n v="13.37"/>
    <n v="35.340000000000003"/>
    <n v="13.37"/>
    <n v="21.970000000000006"/>
    <n v="0.62167515563101317"/>
    <n v="2026"/>
    <s v="Q1"/>
    <n v="1"/>
    <x v="0"/>
  </r>
  <r>
    <n v="2937"/>
    <d v="2026-01-03T00:00:00"/>
    <x v="0"/>
    <x v="0"/>
    <n v="1"/>
    <s v="Jan"/>
    <x v="3"/>
    <x v="4"/>
    <x v="1"/>
    <s v="Returning"/>
    <x v="0"/>
    <x v="4"/>
    <n v="8"/>
    <n v="49.6"/>
    <n v="0.1"/>
    <n v="23.05"/>
    <n v="357.12"/>
    <n v="184.4"/>
    <n v="172.72"/>
    <n v="0.4836469534050179"/>
    <n v="2026"/>
    <s v="Q1"/>
    <n v="1"/>
    <x v="0"/>
  </r>
  <r>
    <n v="3326"/>
    <d v="2026-01-03T00:00:00"/>
    <x v="0"/>
    <x v="0"/>
    <n v="1"/>
    <s v="Jan"/>
    <x v="0"/>
    <x v="0"/>
    <x v="2"/>
    <s v="New"/>
    <x v="3"/>
    <x v="5"/>
    <n v="2"/>
    <n v="347.51"/>
    <n v="0"/>
    <n v="190.16"/>
    <n v="695.02"/>
    <n v="380.32"/>
    <n v="314.7"/>
    <n v="0.4527927253891974"/>
    <n v="2026"/>
    <s v="Q1"/>
    <n v="1"/>
    <x v="0"/>
  </r>
  <r>
    <n v="3863"/>
    <d v="2026-01-03T00:00:00"/>
    <x v="0"/>
    <x v="0"/>
    <n v="1"/>
    <s v="Jan"/>
    <x v="2"/>
    <x v="5"/>
    <x v="1"/>
    <s v="Returning"/>
    <x v="0"/>
    <x v="6"/>
    <n v="12"/>
    <n v="41.22"/>
    <n v="0.1"/>
    <n v="16.64"/>
    <n v="445.17599999999999"/>
    <n v="199.68"/>
    <n v="245.49599999999998"/>
    <n v="0.55145829963879456"/>
    <n v="2026"/>
    <s v="Q1"/>
    <n v="1"/>
    <x v="0"/>
  </r>
  <r>
    <n v="4910"/>
    <d v="2026-01-03T00:00:00"/>
    <x v="0"/>
    <x v="0"/>
    <n v="1"/>
    <s v="Jan"/>
    <x v="2"/>
    <x v="3"/>
    <x v="2"/>
    <s v="Business"/>
    <x v="3"/>
    <x v="5"/>
    <n v="1"/>
    <n v="332.18"/>
    <n v="0"/>
    <n v="195.33"/>
    <n v="332.18"/>
    <n v="195.33"/>
    <n v="136.85"/>
    <n v="0.41197543500511768"/>
    <n v="2026"/>
    <s v="Q1"/>
    <n v="1"/>
    <x v="0"/>
  </r>
  <r>
    <n v="5188"/>
    <d v="2026-01-03T00:00:00"/>
    <x v="0"/>
    <x v="0"/>
    <n v="1"/>
    <s v="Jan"/>
    <x v="1"/>
    <x v="6"/>
    <x v="3"/>
    <s v="Returning"/>
    <x v="0"/>
    <x v="4"/>
    <n v="1"/>
    <n v="49.71"/>
    <n v="0"/>
    <n v="23.15"/>
    <n v="49.71"/>
    <n v="23.15"/>
    <n v="26.560000000000002"/>
    <n v="0.53429893381613358"/>
    <n v="2026"/>
    <s v="Q1"/>
    <n v="1"/>
    <x v="0"/>
  </r>
  <r>
    <n v="845"/>
    <d v="2026-01-04T00:00:00"/>
    <x v="0"/>
    <x v="0"/>
    <n v="1"/>
    <s v="Jan"/>
    <x v="2"/>
    <x v="3"/>
    <x v="0"/>
    <s v="New"/>
    <x v="3"/>
    <x v="7"/>
    <n v="2"/>
    <n v="194.35"/>
    <n v="0"/>
    <n v="104.22"/>
    <n v="388.7"/>
    <n v="208.44"/>
    <n v="180.26"/>
    <n v="0.46375096475430921"/>
    <n v="2026"/>
    <s v="Q1"/>
    <n v="1"/>
    <x v="0"/>
  </r>
  <r>
    <n v="1077"/>
    <d v="2026-01-04T00:00:00"/>
    <x v="0"/>
    <x v="0"/>
    <n v="1"/>
    <s v="Jan"/>
    <x v="1"/>
    <x v="6"/>
    <x v="0"/>
    <s v="New"/>
    <x v="0"/>
    <x v="8"/>
    <n v="3"/>
    <n v="102.12"/>
    <n v="0.1"/>
    <n v="51.28"/>
    <n v="275.72400000000005"/>
    <n v="153.84"/>
    <n v="121.88400000000004"/>
    <n v="0.44205074639857256"/>
    <n v="2026"/>
    <s v="Q1"/>
    <n v="1"/>
    <x v="0"/>
  </r>
  <r>
    <n v="1237"/>
    <d v="2026-01-04T00:00:00"/>
    <x v="0"/>
    <x v="0"/>
    <n v="1"/>
    <s v="Jan"/>
    <x v="3"/>
    <x v="7"/>
    <x v="2"/>
    <s v="Business"/>
    <x v="2"/>
    <x v="9"/>
    <n v="1"/>
    <n v="46.99"/>
    <n v="0.05"/>
    <n v="18.11"/>
    <n v="44.640500000000003"/>
    <n v="18.11"/>
    <n v="26.530500000000004"/>
    <n v="0.59431457980981395"/>
    <n v="2026"/>
    <s v="Q1"/>
    <n v="1"/>
    <x v="0"/>
  </r>
  <r>
    <n v="1908"/>
    <d v="2026-01-04T00:00:00"/>
    <x v="0"/>
    <x v="0"/>
    <n v="1"/>
    <s v="Jan"/>
    <x v="3"/>
    <x v="8"/>
    <x v="0"/>
    <s v="New"/>
    <x v="4"/>
    <x v="10"/>
    <n v="1"/>
    <n v="40"/>
    <n v="0"/>
    <n v="15.04"/>
    <n v="40"/>
    <n v="15.04"/>
    <n v="24.96"/>
    <n v="0.624"/>
    <n v="2026"/>
    <s v="Q1"/>
    <n v="1"/>
    <x v="0"/>
  </r>
  <r>
    <n v="2245"/>
    <d v="2026-01-04T00:00:00"/>
    <x v="0"/>
    <x v="0"/>
    <n v="1"/>
    <s v="Jan"/>
    <x v="0"/>
    <x v="9"/>
    <x v="0"/>
    <s v="New"/>
    <x v="1"/>
    <x v="11"/>
    <n v="1"/>
    <n v="153.38999999999999"/>
    <n v="0"/>
    <n v="78.59"/>
    <n v="153.38999999999999"/>
    <n v="78.59"/>
    <n v="74.799999999999983"/>
    <n v="0.48764587000456344"/>
    <n v="2026"/>
    <s v="Q1"/>
    <n v="1"/>
    <x v="0"/>
  </r>
  <r>
    <n v="2928"/>
    <d v="2026-01-04T00:00:00"/>
    <x v="0"/>
    <x v="0"/>
    <n v="1"/>
    <s v="Jan"/>
    <x v="1"/>
    <x v="6"/>
    <x v="0"/>
    <s v="Returning"/>
    <x v="4"/>
    <x v="12"/>
    <n v="2"/>
    <n v="124.97"/>
    <n v="0.1"/>
    <n v="67.36"/>
    <n v="224.946"/>
    <n v="134.72"/>
    <n v="90.225999999999999"/>
    <n v="0.40110070861451191"/>
    <n v="2026"/>
    <s v="Q1"/>
    <n v="1"/>
    <x v="0"/>
  </r>
  <r>
    <n v="4249"/>
    <d v="2026-01-04T00:00:00"/>
    <x v="0"/>
    <x v="0"/>
    <n v="1"/>
    <s v="Jan"/>
    <x v="3"/>
    <x v="4"/>
    <x v="3"/>
    <s v="New"/>
    <x v="0"/>
    <x v="8"/>
    <n v="2"/>
    <n v="100.12"/>
    <n v="0.1"/>
    <n v="49.67"/>
    <n v="180.21600000000001"/>
    <n v="99.34"/>
    <n v="80.876000000000005"/>
    <n v="0.44877258401029874"/>
    <n v="2026"/>
    <s v="Q1"/>
    <n v="1"/>
    <x v="0"/>
  </r>
  <r>
    <n v="1734"/>
    <d v="2026-01-05T00:00:00"/>
    <x v="0"/>
    <x v="0"/>
    <n v="1"/>
    <s v="Jan"/>
    <x v="3"/>
    <x v="8"/>
    <x v="3"/>
    <s v="Returning"/>
    <x v="4"/>
    <x v="10"/>
    <n v="1"/>
    <n v="40.6"/>
    <n v="0.15"/>
    <n v="14.61"/>
    <n v="34.51"/>
    <n v="14.61"/>
    <n v="19.899999999999999"/>
    <n v="0.57664445088380178"/>
    <n v="2026"/>
    <s v="Q1"/>
    <n v="1"/>
    <x v="0"/>
  </r>
  <r>
    <n v="2331"/>
    <d v="2026-01-05T00:00:00"/>
    <x v="0"/>
    <x v="0"/>
    <n v="1"/>
    <s v="Jan"/>
    <x v="3"/>
    <x v="8"/>
    <x v="0"/>
    <s v="New"/>
    <x v="0"/>
    <x v="8"/>
    <n v="1"/>
    <n v="104.23"/>
    <n v="0.1"/>
    <n v="51.6"/>
    <n v="93.807000000000002"/>
    <n v="51.6"/>
    <n v="42.207000000000001"/>
    <n v="0.44993443986056475"/>
    <n v="2026"/>
    <s v="Q1"/>
    <n v="1"/>
    <x v="0"/>
  </r>
  <r>
    <n v="2475"/>
    <d v="2026-01-05T00:00:00"/>
    <x v="0"/>
    <x v="0"/>
    <n v="1"/>
    <s v="Jan"/>
    <x v="1"/>
    <x v="1"/>
    <x v="2"/>
    <s v="Returning"/>
    <x v="4"/>
    <x v="12"/>
    <n v="5"/>
    <n v="122.87"/>
    <n v="0.05"/>
    <n v="69.67"/>
    <n v="583.63250000000005"/>
    <n v="348.35"/>
    <n v="235.28250000000003"/>
    <n v="0.40313467807224584"/>
    <n v="2026"/>
    <s v="Q1"/>
    <n v="1"/>
    <x v="0"/>
  </r>
  <r>
    <n v="1433"/>
    <d v="2026-01-06T00:00:00"/>
    <x v="0"/>
    <x v="0"/>
    <n v="1"/>
    <s v="Jan"/>
    <x v="2"/>
    <x v="10"/>
    <x v="0"/>
    <s v="New"/>
    <x v="2"/>
    <x v="2"/>
    <n v="2"/>
    <n v="36.619999999999997"/>
    <n v="0.05"/>
    <n v="13.87"/>
    <n v="69.577999999999989"/>
    <n v="27.74"/>
    <n v="41.837999999999994"/>
    <n v="0.60131075914800658"/>
    <n v="2026"/>
    <s v="Q1"/>
    <n v="1"/>
    <x v="0"/>
  </r>
  <r>
    <n v="3624"/>
    <d v="2026-01-06T00:00:00"/>
    <x v="0"/>
    <x v="0"/>
    <n v="1"/>
    <s v="Jan"/>
    <x v="3"/>
    <x v="7"/>
    <x v="0"/>
    <s v="New"/>
    <x v="1"/>
    <x v="1"/>
    <n v="1"/>
    <n v="93.4"/>
    <n v="0"/>
    <n v="46.11"/>
    <n v="93.4"/>
    <n v="46.11"/>
    <n v="47.290000000000006"/>
    <n v="0.50631691648822275"/>
    <n v="2026"/>
    <s v="Q1"/>
    <n v="1"/>
    <x v="0"/>
  </r>
  <r>
    <n v="4680"/>
    <d v="2026-01-06T00:00:00"/>
    <x v="0"/>
    <x v="0"/>
    <n v="1"/>
    <s v="Jan"/>
    <x v="1"/>
    <x v="1"/>
    <x v="3"/>
    <s v="New"/>
    <x v="3"/>
    <x v="13"/>
    <n v="2"/>
    <n v="81.260000000000005"/>
    <n v="0"/>
    <n v="39.119999999999997"/>
    <n v="162.52000000000001"/>
    <n v="78.239999999999995"/>
    <n v="84.280000000000015"/>
    <n v="0.51858232832882112"/>
    <n v="2026"/>
    <s v="Q1"/>
    <n v="1"/>
    <x v="0"/>
  </r>
  <r>
    <n v="4803"/>
    <d v="2026-01-06T00:00:00"/>
    <x v="0"/>
    <x v="0"/>
    <n v="1"/>
    <s v="Jan"/>
    <x v="1"/>
    <x v="11"/>
    <x v="3"/>
    <s v="New"/>
    <x v="4"/>
    <x v="14"/>
    <n v="2"/>
    <n v="35.78"/>
    <n v="0"/>
    <n v="13.84"/>
    <n v="71.56"/>
    <n v="27.68"/>
    <n v="43.88"/>
    <n v="0.61319172722191173"/>
    <n v="2026"/>
    <s v="Q1"/>
    <n v="1"/>
    <x v="0"/>
  </r>
  <r>
    <n v="248"/>
    <d v="2026-01-07T00:00:00"/>
    <x v="0"/>
    <x v="0"/>
    <n v="1"/>
    <s v="Jan"/>
    <x v="1"/>
    <x v="12"/>
    <x v="3"/>
    <s v="New"/>
    <x v="0"/>
    <x v="0"/>
    <n v="3"/>
    <n v="81.64"/>
    <n v="0"/>
    <n v="43.84"/>
    <n v="244.92000000000002"/>
    <n v="131.52000000000001"/>
    <n v="113.4"/>
    <n v="0.46300832925036745"/>
    <n v="2026"/>
    <s v="Q1"/>
    <n v="1"/>
    <x v="0"/>
  </r>
  <r>
    <n v="1118"/>
    <d v="2026-01-07T00:00:00"/>
    <x v="0"/>
    <x v="0"/>
    <n v="1"/>
    <s v="Jan"/>
    <x v="1"/>
    <x v="12"/>
    <x v="0"/>
    <s v="Returning"/>
    <x v="2"/>
    <x v="15"/>
    <n v="2"/>
    <n v="131.63999999999999"/>
    <n v="0.05"/>
    <n v="69.02"/>
    <n v="250.11599999999996"/>
    <n v="138.04"/>
    <n v="112.07599999999996"/>
    <n v="0.44809608341729429"/>
    <n v="2026"/>
    <s v="Q1"/>
    <n v="1"/>
    <x v="0"/>
  </r>
  <r>
    <n v="3023"/>
    <d v="2026-01-07T00:00:00"/>
    <x v="0"/>
    <x v="0"/>
    <n v="1"/>
    <s v="Jan"/>
    <x v="2"/>
    <x v="3"/>
    <x v="3"/>
    <s v="New"/>
    <x v="1"/>
    <x v="11"/>
    <n v="2"/>
    <n v="155.35"/>
    <n v="0"/>
    <n v="80.790000000000006"/>
    <n v="310.7"/>
    <n v="161.58000000000001"/>
    <n v="149.11999999999998"/>
    <n v="0.47994850337946565"/>
    <n v="2026"/>
    <s v="Q1"/>
    <n v="1"/>
    <x v="0"/>
  </r>
  <r>
    <n v="3903"/>
    <d v="2026-01-07T00:00:00"/>
    <x v="0"/>
    <x v="0"/>
    <n v="1"/>
    <s v="Jan"/>
    <x v="3"/>
    <x v="8"/>
    <x v="0"/>
    <s v="Returning"/>
    <x v="4"/>
    <x v="16"/>
    <n v="2"/>
    <n v="51.56"/>
    <n v="0.05"/>
    <n v="22.26"/>
    <n v="97.963999999999999"/>
    <n v="44.52"/>
    <n v="53.443999999999996"/>
    <n v="0.54554734392225712"/>
    <n v="2026"/>
    <s v="Q1"/>
    <n v="1"/>
    <x v="0"/>
  </r>
  <r>
    <n v="62"/>
    <d v="2026-01-08T00:00:00"/>
    <x v="0"/>
    <x v="0"/>
    <n v="1"/>
    <s v="Jan"/>
    <x v="1"/>
    <x v="12"/>
    <x v="0"/>
    <s v="New"/>
    <x v="0"/>
    <x v="4"/>
    <n v="2"/>
    <n v="51.63"/>
    <n v="0"/>
    <n v="22.54"/>
    <n v="103.26"/>
    <n v="45.08"/>
    <n v="58.180000000000007"/>
    <n v="0.5634321131125315"/>
    <n v="2026"/>
    <s v="Q1"/>
    <n v="1"/>
    <x v="0"/>
  </r>
  <r>
    <n v="142"/>
    <d v="2026-01-08T00:00:00"/>
    <x v="0"/>
    <x v="0"/>
    <n v="1"/>
    <s v="Jan"/>
    <x v="0"/>
    <x v="9"/>
    <x v="1"/>
    <s v="Business"/>
    <x v="3"/>
    <x v="5"/>
    <n v="5"/>
    <n v="344.88"/>
    <n v="0.15"/>
    <n v="190.66"/>
    <n v="1465.74"/>
    <n v="953.3"/>
    <n v="512.44000000000005"/>
    <n v="0.34961180018284282"/>
    <n v="2026"/>
    <s v="Q1"/>
    <n v="1"/>
    <x v="0"/>
  </r>
  <r>
    <n v="450"/>
    <d v="2026-01-08T00:00:00"/>
    <x v="0"/>
    <x v="0"/>
    <n v="1"/>
    <s v="Jan"/>
    <x v="2"/>
    <x v="3"/>
    <x v="2"/>
    <s v="New"/>
    <x v="1"/>
    <x v="1"/>
    <n v="2"/>
    <n v="94.06"/>
    <n v="0.15"/>
    <n v="46.33"/>
    <n v="159.90199999999999"/>
    <n v="92.66"/>
    <n v="67.24199999999999"/>
    <n v="0.42052006854198193"/>
    <n v="2026"/>
    <s v="Q1"/>
    <n v="1"/>
    <x v="0"/>
  </r>
  <r>
    <n v="4397"/>
    <d v="2026-01-08T00:00:00"/>
    <x v="0"/>
    <x v="0"/>
    <n v="1"/>
    <s v="Jan"/>
    <x v="0"/>
    <x v="0"/>
    <x v="0"/>
    <s v="Business"/>
    <x v="1"/>
    <x v="17"/>
    <n v="1"/>
    <n v="72.38"/>
    <n v="0"/>
    <n v="31.65"/>
    <n v="72.38"/>
    <n v="31.65"/>
    <n v="40.729999999999997"/>
    <n v="0.56272450953302011"/>
    <n v="2026"/>
    <s v="Q1"/>
    <n v="1"/>
    <x v="0"/>
  </r>
  <r>
    <n v="4798"/>
    <d v="2026-01-08T00:00:00"/>
    <x v="0"/>
    <x v="0"/>
    <n v="1"/>
    <s v="Jan"/>
    <x v="1"/>
    <x v="6"/>
    <x v="0"/>
    <s v="New"/>
    <x v="1"/>
    <x v="11"/>
    <n v="1"/>
    <n v="153.69"/>
    <n v="0"/>
    <n v="77.47"/>
    <n v="153.69"/>
    <n v="77.47"/>
    <n v="76.22"/>
    <n v="0.49593337237295854"/>
    <n v="2026"/>
    <s v="Q1"/>
    <n v="1"/>
    <x v="0"/>
  </r>
  <r>
    <n v="136"/>
    <d v="2026-01-09T00:00:00"/>
    <x v="0"/>
    <x v="0"/>
    <n v="1"/>
    <s v="Jan"/>
    <x v="3"/>
    <x v="13"/>
    <x v="1"/>
    <s v="Business"/>
    <x v="2"/>
    <x v="18"/>
    <n v="15"/>
    <n v="168.62"/>
    <n v="0.05"/>
    <n v="86.09"/>
    <n v="2402.835"/>
    <n v="1291.3500000000001"/>
    <n v="1111.4849999999999"/>
    <n v="0.46257233642759488"/>
    <n v="2026"/>
    <s v="Q1"/>
    <n v="1"/>
    <x v="0"/>
  </r>
  <r>
    <n v="2782"/>
    <d v="2026-01-09T00:00:00"/>
    <x v="0"/>
    <x v="0"/>
    <n v="1"/>
    <s v="Jan"/>
    <x v="3"/>
    <x v="4"/>
    <x v="0"/>
    <s v="New"/>
    <x v="1"/>
    <x v="11"/>
    <n v="1"/>
    <n v="152.75"/>
    <n v="0.05"/>
    <n v="79.88"/>
    <n v="145.11249999999998"/>
    <n v="79.88"/>
    <n v="65.232499999999987"/>
    <n v="0.44953053665259707"/>
    <n v="2026"/>
    <s v="Q1"/>
    <n v="1"/>
    <x v="0"/>
  </r>
  <r>
    <n v="4704"/>
    <d v="2026-01-09T00:00:00"/>
    <x v="0"/>
    <x v="0"/>
    <n v="1"/>
    <s v="Jan"/>
    <x v="1"/>
    <x v="14"/>
    <x v="3"/>
    <s v="New"/>
    <x v="4"/>
    <x v="14"/>
    <n v="2"/>
    <n v="36.72"/>
    <n v="0.05"/>
    <n v="14.15"/>
    <n v="69.768000000000001"/>
    <n v="28.3"/>
    <n v="41.468000000000004"/>
    <n v="0.59436991170737308"/>
    <n v="2026"/>
    <s v="Q1"/>
    <n v="1"/>
    <x v="0"/>
  </r>
  <r>
    <n v="69"/>
    <d v="2026-01-10T00:00:00"/>
    <x v="0"/>
    <x v="0"/>
    <n v="1"/>
    <s v="Jan"/>
    <x v="0"/>
    <x v="15"/>
    <x v="0"/>
    <s v="Returning"/>
    <x v="1"/>
    <x v="3"/>
    <n v="6"/>
    <n v="141.31"/>
    <n v="0.05"/>
    <n v="79.349999999999994"/>
    <n v="805.46699999999998"/>
    <n v="476.09999999999997"/>
    <n v="329.36700000000002"/>
    <n v="0.4089143316858419"/>
    <n v="2026"/>
    <s v="Q1"/>
    <n v="1"/>
    <x v="0"/>
  </r>
  <r>
    <n v="490"/>
    <d v="2026-01-10T00:00:00"/>
    <x v="0"/>
    <x v="0"/>
    <n v="1"/>
    <s v="Jan"/>
    <x v="2"/>
    <x v="10"/>
    <x v="0"/>
    <s v="Business"/>
    <x v="3"/>
    <x v="19"/>
    <n v="2"/>
    <n v="121.23"/>
    <n v="0"/>
    <n v="59.66"/>
    <n v="242.46"/>
    <n v="119.32"/>
    <n v="123.14000000000001"/>
    <n v="0.50787758805576178"/>
    <n v="2026"/>
    <s v="Q1"/>
    <n v="1"/>
    <x v="0"/>
  </r>
  <r>
    <n v="3685"/>
    <d v="2026-01-10T00:00:00"/>
    <x v="0"/>
    <x v="0"/>
    <n v="1"/>
    <s v="Jan"/>
    <x v="3"/>
    <x v="8"/>
    <x v="0"/>
    <s v="New"/>
    <x v="2"/>
    <x v="18"/>
    <n v="3"/>
    <n v="161.58000000000001"/>
    <n v="0"/>
    <n v="85.58"/>
    <n v="484.74"/>
    <n v="256.74"/>
    <n v="228"/>
    <n v="0.47035524198539425"/>
    <n v="2026"/>
    <s v="Q1"/>
    <n v="1"/>
    <x v="0"/>
  </r>
  <r>
    <n v="3796"/>
    <d v="2026-01-10T00:00:00"/>
    <x v="0"/>
    <x v="0"/>
    <n v="1"/>
    <s v="Jan"/>
    <x v="3"/>
    <x v="8"/>
    <x v="2"/>
    <s v="Returning"/>
    <x v="2"/>
    <x v="18"/>
    <n v="2"/>
    <n v="166.84"/>
    <n v="0"/>
    <n v="88.67"/>
    <n v="333.68"/>
    <n v="177.34"/>
    <n v="156.34"/>
    <n v="0.4685327259649964"/>
    <n v="2026"/>
    <s v="Q1"/>
    <n v="1"/>
    <x v="0"/>
  </r>
  <r>
    <n v="387"/>
    <d v="2026-01-11T00:00:00"/>
    <x v="0"/>
    <x v="0"/>
    <n v="1"/>
    <s v="Jan"/>
    <x v="2"/>
    <x v="5"/>
    <x v="0"/>
    <s v="Returning"/>
    <x v="1"/>
    <x v="11"/>
    <n v="1"/>
    <n v="150.96"/>
    <n v="0"/>
    <n v="77.5"/>
    <n v="150.96"/>
    <n v="77.5"/>
    <n v="73.460000000000008"/>
    <n v="0.48661897191308956"/>
    <n v="2026"/>
    <s v="Q1"/>
    <n v="1"/>
    <x v="0"/>
  </r>
  <r>
    <n v="2796"/>
    <d v="2026-01-11T00:00:00"/>
    <x v="0"/>
    <x v="0"/>
    <n v="1"/>
    <s v="Jan"/>
    <x v="3"/>
    <x v="7"/>
    <x v="2"/>
    <s v="Returning"/>
    <x v="2"/>
    <x v="2"/>
    <n v="3"/>
    <n v="36.33"/>
    <n v="0.05"/>
    <n v="13.27"/>
    <n v="103.54049999999999"/>
    <n v="39.81"/>
    <n v="63.730499999999992"/>
    <n v="0.61551277036521934"/>
    <n v="2026"/>
    <s v="Q1"/>
    <n v="1"/>
    <x v="0"/>
  </r>
  <r>
    <n v="3703"/>
    <d v="2026-01-11T00:00:00"/>
    <x v="0"/>
    <x v="0"/>
    <n v="1"/>
    <s v="Jan"/>
    <x v="3"/>
    <x v="8"/>
    <x v="0"/>
    <s v="Returning"/>
    <x v="2"/>
    <x v="2"/>
    <n v="1"/>
    <n v="35.340000000000003"/>
    <n v="0.1"/>
    <n v="13.36"/>
    <n v="31.806000000000004"/>
    <n v="13.36"/>
    <n v="18.446000000000005"/>
    <n v="0.5799534678991386"/>
    <n v="2026"/>
    <s v="Q1"/>
    <n v="1"/>
    <x v="0"/>
  </r>
  <r>
    <n v="4674"/>
    <d v="2026-01-11T00:00:00"/>
    <x v="0"/>
    <x v="0"/>
    <n v="1"/>
    <s v="Jan"/>
    <x v="3"/>
    <x v="8"/>
    <x v="0"/>
    <s v="Returning"/>
    <x v="2"/>
    <x v="9"/>
    <n v="2"/>
    <n v="46.27"/>
    <n v="0"/>
    <n v="18.23"/>
    <n v="92.54"/>
    <n v="36.46"/>
    <n v="56.080000000000005"/>
    <n v="0.60600821266479366"/>
    <n v="2026"/>
    <s v="Q1"/>
    <n v="1"/>
    <x v="0"/>
  </r>
  <r>
    <n v="4789"/>
    <d v="2026-01-11T00:00:00"/>
    <x v="0"/>
    <x v="0"/>
    <n v="1"/>
    <s v="Jan"/>
    <x v="3"/>
    <x v="7"/>
    <x v="0"/>
    <s v="Returning"/>
    <x v="0"/>
    <x v="0"/>
    <n v="1"/>
    <n v="79.930000000000007"/>
    <n v="0.05"/>
    <n v="43.73"/>
    <n v="75.933500000000009"/>
    <n v="43.73"/>
    <n v="32.203500000000012"/>
    <n v="0.42410135184075554"/>
    <n v="2026"/>
    <s v="Q1"/>
    <n v="1"/>
    <x v="0"/>
  </r>
  <r>
    <n v="804"/>
    <d v="2026-01-12T00:00:00"/>
    <x v="0"/>
    <x v="0"/>
    <n v="1"/>
    <s v="Jan"/>
    <x v="1"/>
    <x v="12"/>
    <x v="2"/>
    <s v="New"/>
    <x v="1"/>
    <x v="3"/>
    <n v="1"/>
    <n v="141.25"/>
    <n v="0"/>
    <n v="78.72"/>
    <n v="141.25"/>
    <n v="78.72"/>
    <n v="62.53"/>
    <n v="0.44269026548672569"/>
    <n v="2026"/>
    <s v="Q1"/>
    <n v="1"/>
    <x v="0"/>
  </r>
  <r>
    <n v="1780"/>
    <d v="2026-01-12T00:00:00"/>
    <x v="0"/>
    <x v="0"/>
    <n v="1"/>
    <s v="Jan"/>
    <x v="3"/>
    <x v="8"/>
    <x v="0"/>
    <s v="Returning"/>
    <x v="0"/>
    <x v="8"/>
    <n v="2"/>
    <n v="103.64"/>
    <n v="0.1"/>
    <n v="50.96"/>
    <n v="186.55199999999999"/>
    <n v="101.92"/>
    <n v="84.631999999999991"/>
    <n v="0.45366439384193147"/>
    <n v="2026"/>
    <s v="Q1"/>
    <n v="1"/>
    <x v="0"/>
  </r>
  <r>
    <n v="2844"/>
    <d v="2026-01-12T00:00:00"/>
    <x v="0"/>
    <x v="0"/>
    <n v="1"/>
    <s v="Jan"/>
    <x v="0"/>
    <x v="0"/>
    <x v="0"/>
    <s v="New"/>
    <x v="2"/>
    <x v="15"/>
    <n v="1"/>
    <n v="136.18"/>
    <n v="0"/>
    <n v="68.34"/>
    <n v="136.18"/>
    <n v="68.34"/>
    <n v="67.84"/>
    <n v="0.498164194448524"/>
    <n v="2026"/>
    <s v="Q1"/>
    <n v="1"/>
    <x v="0"/>
  </r>
  <r>
    <n v="3068"/>
    <d v="2026-01-12T00:00:00"/>
    <x v="0"/>
    <x v="0"/>
    <n v="1"/>
    <s v="Jan"/>
    <x v="2"/>
    <x v="2"/>
    <x v="3"/>
    <s v="New"/>
    <x v="4"/>
    <x v="14"/>
    <n v="1"/>
    <n v="36.43"/>
    <n v="0"/>
    <n v="14.33"/>
    <n v="36.43"/>
    <n v="14.33"/>
    <n v="22.1"/>
    <n v="0.60664287674993145"/>
    <n v="2026"/>
    <s v="Q1"/>
    <n v="1"/>
    <x v="0"/>
  </r>
  <r>
    <n v="3096"/>
    <d v="2026-01-12T00:00:00"/>
    <x v="0"/>
    <x v="0"/>
    <n v="1"/>
    <s v="Jan"/>
    <x v="3"/>
    <x v="7"/>
    <x v="0"/>
    <s v="New"/>
    <x v="4"/>
    <x v="16"/>
    <n v="2"/>
    <n v="50.51"/>
    <n v="0.1"/>
    <n v="21.84"/>
    <n v="90.917999999999992"/>
    <n v="43.68"/>
    <n v="47.237999999999992"/>
    <n v="0.5195670824259222"/>
    <n v="2026"/>
    <s v="Q1"/>
    <n v="1"/>
    <x v="0"/>
  </r>
  <r>
    <n v="3129"/>
    <d v="2026-01-12T00:00:00"/>
    <x v="0"/>
    <x v="0"/>
    <n v="1"/>
    <s v="Jan"/>
    <x v="3"/>
    <x v="13"/>
    <x v="2"/>
    <s v="Returning"/>
    <x v="4"/>
    <x v="12"/>
    <n v="1"/>
    <n v="123"/>
    <n v="0"/>
    <n v="67.3"/>
    <n v="123"/>
    <n v="67.3"/>
    <n v="55.7"/>
    <n v="0.45284552845528458"/>
    <n v="2026"/>
    <s v="Q1"/>
    <n v="1"/>
    <x v="0"/>
  </r>
  <r>
    <n v="3948"/>
    <d v="2026-01-12T00:00:00"/>
    <x v="0"/>
    <x v="0"/>
    <n v="1"/>
    <s v="Jan"/>
    <x v="1"/>
    <x v="14"/>
    <x v="0"/>
    <s v="New"/>
    <x v="1"/>
    <x v="17"/>
    <n v="2"/>
    <n v="72.239999999999995"/>
    <n v="0"/>
    <n v="32.94"/>
    <n v="144.47999999999999"/>
    <n v="65.88"/>
    <n v="78.599999999999994"/>
    <n v="0.54401993355481726"/>
    <n v="2026"/>
    <s v="Q1"/>
    <n v="1"/>
    <x v="0"/>
  </r>
  <r>
    <n v="5036"/>
    <d v="2026-01-12T00:00:00"/>
    <x v="0"/>
    <x v="0"/>
    <n v="1"/>
    <s v="Jan"/>
    <x v="2"/>
    <x v="3"/>
    <x v="2"/>
    <s v="Returning"/>
    <x v="1"/>
    <x v="11"/>
    <n v="1"/>
    <n v="151.11000000000001"/>
    <n v="0.15"/>
    <n v="79.650000000000006"/>
    <n v="128.4435"/>
    <n v="79.650000000000006"/>
    <n v="48.793499999999995"/>
    <n v="0.37988298356865075"/>
    <n v="2026"/>
    <s v="Q1"/>
    <n v="1"/>
    <x v="0"/>
  </r>
  <r>
    <n v="2681"/>
    <d v="2026-01-13T00:00:00"/>
    <x v="0"/>
    <x v="0"/>
    <n v="1"/>
    <s v="Jan"/>
    <x v="3"/>
    <x v="4"/>
    <x v="0"/>
    <s v="New"/>
    <x v="1"/>
    <x v="1"/>
    <n v="1"/>
    <n v="94.32"/>
    <n v="0"/>
    <n v="45.93"/>
    <n v="94.32"/>
    <n v="45.93"/>
    <n v="48.389999999999993"/>
    <n v="0.51304071246819338"/>
    <n v="2026"/>
    <s v="Q1"/>
    <n v="1"/>
    <x v="0"/>
  </r>
  <r>
    <n v="5101"/>
    <d v="2026-01-13T00:00:00"/>
    <x v="0"/>
    <x v="0"/>
    <n v="1"/>
    <s v="Jan"/>
    <x v="1"/>
    <x v="12"/>
    <x v="0"/>
    <s v="Returning"/>
    <x v="0"/>
    <x v="4"/>
    <n v="3"/>
    <n v="51.52"/>
    <n v="0"/>
    <n v="21.92"/>
    <n v="154.56"/>
    <n v="65.760000000000005"/>
    <n v="88.8"/>
    <n v="0.57453416149068315"/>
    <n v="2026"/>
    <s v="Q1"/>
    <n v="1"/>
    <x v="0"/>
  </r>
  <r>
    <n v="3871"/>
    <d v="2026-01-14T00:00:00"/>
    <x v="0"/>
    <x v="0"/>
    <n v="1"/>
    <s v="Jan"/>
    <x v="0"/>
    <x v="15"/>
    <x v="0"/>
    <s v="New"/>
    <x v="1"/>
    <x v="3"/>
    <n v="2"/>
    <n v="146.4"/>
    <n v="0.05"/>
    <n v="81.72"/>
    <n v="278.16000000000003"/>
    <n v="163.44"/>
    <n v="114.72000000000003"/>
    <n v="0.4124245038826575"/>
    <n v="2026"/>
    <s v="Q1"/>
    <n v="1"/>
    <x v="0"/>
  </r>
  <r>
    <n v="4643"/>
    <d v="2026-01-14T00:00:00"/>
    <x v="0"/>
    <x v="0"/>
    <n v="1"/>
    <s v="Jan"/>
    <x v="0"/>
    <x v="0"/>
    <x v="1"/>
    <s v="Business"/>
    <x v="2"/>
    <x v="9"/>
    <n v="3"/>
    <n v="47.32"/>
    <n v="0.1"/>
    <n v="18.420000000000002"/>
    <n v="127.76400000000001"/>
    <n v="55.260000000000005"/>
    <n v="72.504000000000005"/>
    <n v="0.56748379825302897"/>
    <n v="2026"/>
    <s v="Q1"/>
    <n v="1"/>
    <x v="0"/>
  </r>
  <r>
    <n v="4703"/>
    <d v="2026-01-14T00:00:00"/>
    <x v="0"/>
    <x v="0"/>
    <n v="1"/>
    <s v="Jan"/>
    <x v="3"/>
    <x v="13"/>
    <x v="2"/>
    <s v="Business"/>
    <x v="4"/>
    <x v="10"/>
    <n v="2"/>
    <n v="40.450000000000003"/>
    <n v="0.05"/>
    <n v="15.14"/>
    <n v="76.855000000000004"/>
    <n v="30.28"/>
    <n v="46.575000000000003"/>
    <n v="0.60601132001821612"/>
    <n v="2026"/>
    <s v="Q1"/>
    <n v="1"/>
    <x v="0"/>
  </r>
  <r>
    <n v="5068"/>
    <d v="2026-01-14T00:00:00"/>
    <x v="0"/>
    <x v="0"/>
    <n v="1"/>
    <s v="Jan"/>
    <x v="0"/>
    <x v="0"/>
    <x v="0"/>
    <s v="Returning"/>
    <x v="2"/>
    <x v="9"/>
    <n v="2"/>
    <n v="47.05"/>
    <n v="0.1"/>
    <n v="18.8"/>
    <n v="84.69"/>
    <n v="37.6"/>
    <n v="47.089999999999996"/>
    <n v="0.55602786633604906"/>
    <n v="2026"/>
    <s v="Q1"/>
    <n v="1"/>
    <x v="0"/>
  </r>
  <r>
    <n v="1539"/>
    <d v="2026-01-15T00:00:00"/>
    <x v="0"/>
    <x v="0"/>
    <n v="1"/>
    <s v="Jan"/>
    <x v="3"/>
    <x v="8"/>
    <x v="2"/>
    <s v="Business"/>
    <x v="4"/>
    <x v="12"/>
    <n v="3"/>
    <n v="123.14"/>
    <n v="0.05"/>
    <n v="70.67"/>
    <n v="350.94900000000001"/>
    <n v="212.01"/>
    <n v="138.93900000000002"/>
    <n v="0.39589513006163296"/>
    <n v="2026"/>
    <s v="Q1"/>
    <n v="1"/>
    <x v="0"/>
  </r>
  <r>
    <n v="1709"/>
    <d v="2026-01-15T00:00:00"/>
    <x v="0"/>
    <x v="0"/>
    <n v="1"/>
    <s v="Jan"/>
    <x v="3"/>
    <x v="13"/>
    <x v="0"/>
    <s v="Returning"/>
    <x v="1"/>
    <x v="11"/>
    <n v="2"/>
    <n v="151.33000000000001"/>
    <n v="0.1"/>
    <n v="78.44"/>
    <n v="272.39400000000001"/>
    <n v="156.88"/>
    <n v="115.51400000000001"/>
    <n v="0.42406954631893512"/>
    <n v="2026"/>
    <s v="Q1"/>
    <n v="1"/>
    <x v="0"/>
  </r>
  <r>
    <n v="2702"/>
    <d v="2026-01-15T00:00:00"/>
    <x v="0"/>
    <x v="0"/>
    <n v="1"/>
    <s v="Jan"/>
    <x v="1"/>
    <x v="14"/>
    <x v="0"/>
    <s v="Returning"/>
    <x v="1"/>
    <x v="3"/>
    <n v="5"/>
    <n v="144.01"/>
    <n v="0.05"/>
    <n v="79.64"/>
    <n v="684.0474999999999"/>
    <n v="398.2"/>
    <n v="285.84749999999991"/>
    <n v="0.41787668254032062"/>
    <n v="2026"/>
    <s v="Q1"/>
    <n v="1"/>
    <x v="0"/>
  </r>
  <r>
    <n v="3176"/>
    <d v="2026-01-15T00:00:00"/>
    <x v="0"/>
    <x v="0"/>
    <n v="1"/>
    <s v="Jan"/>
    <x v="3"/>
    <x v="8"/>
    <x v="0"/>
    <s v="Returning"/>
    <x v="1"/>
    <x v="1"/>
    <n v="3"/>
    <n v="91.19"/>
    <n v="0"/>
    <n v="44.47"/>
    <n v="273.57"/>
    <n v="133.41"/>
    <n v="140.16"/>
    <n v="0.5123368790437548"/>
    <n v="2026"/>
    <s v="Q1"/>
    <n v="1"/>
    <x v="0"/>
  </r>
  <r>
    <n v="3705"/>
    <d v="2026-01-15T00:00:00"/>
    <x v="0"/>
    <x v="0"/>
    <n v="1"/>
    <s v="Jan"/>
    <x v="3"/>
    <x v="7"/>
    <x v="2"/>
    <s v="New"/>
    <x v="2"/>
    <x v="9"/>
    <n v="2"/>
    <n v="45.45"/>
    <n v="0"/>
    <n v="18.190000000000001"/>
    <n v="90.9"/>
    <n v="36.380000000000003"/>
    <n v="54.52"/>
    <n v="0.59977997799779981"/>
    <n v="2026"/>
    <s v="Q1"/>
    <n v="1"/>
    <x v="0"/>
  </r>
  <r>
    <n v="3736"/>
    <d v="2026-01-15T00:00:00"/>
    <x v="0"/>
    <x v="0"/>
    <n v="1"/>
    <s v="Jan"/>
    <x v="1"/>
    <x v="1"/>
    <x v="3"/>
    <s v="New"/>
    <x v="4"/>
    <x v="10"/>
    <n v="1"/>
    <n v="40.72"/>
    <n v="0"/>
    <n v="14.94"/>
    <n v="40.72"/>
    <n v="14.94"/>
    <n v="25.78"/>
    <n v="0.6331041257367388"/>
    <n v="2026"/>
    <s v="Q1"/>
    <n v="1"/>
    <x v="0"/>
  </r>
  <r>
    <n v="3967"/>
    <d v="2026-01-15T00:00:00"/>
    <x v="0"/>
    <x v="0"/>
    <n v="1"/>
    <s v="Jan"/>
    <x v="1"/>
    <x v="12"/>
    <x v="0"/>
    <s v="Business"/>
    <x v="2"/>
    <x v="2"/>
    <n v="2"/>
    <n v="37.090000000000003"/>
    <n v="0"/>
    <n v="13.29"/>
    <n v="74.180000000000007"/>
    <n v="26.58"/>
    <n v="47.600000000000009"/>
    <n v="0.64168239417632789"/>
    <n v="2026"/>
    <s v="Q1"/>
    <n v="1"/>
    <x v="0"/>
  </r>
  <r>
    <n v="170"/>
    <d v="2026-01-16T00:00:00"/>
    <x v="0"/>
    <x v="0"/>
    <n v="1"/>
    <s v="Jan"/>
    <x v="2"/>
    <x v="10"/>
    <x v="0"/>
    <s v="New"/>
    <x v="3"/>
    <x v="19"/>
    <n v="1"/>
    <n v="124.45"/>
    <n v="0.15"/>
    <n v="59.77"/>
    <n v="105.7825"/>
    <n v="59.77"/>
    <n v="46.012499999999996"/>
    <n v="0.43497270342447941"/>
    <n v="2026"/>
    <s v="Q1"/>
    <n v="1"/>
    <x v="0"/>
  </r>
  <r>
    <n v="1040"/>
    <d v="2026-01-16T00:00:00"/>
    <x v="0"/>
    <x v="0"/>
    <n v="1"/>
    <s v="Jan"/>
    <x v="0"/>
    <x v="0"/>
    <x v="2"/>
    <s v="New"/>
    <x v="2"/>
    <x v="2"/>
    <n v="1"/>
    <n v="35.93"/>
    <n v="0.05"/>
    <n v="13.33"/>
    <n v="34.133499999999998"/>
    <n v="13.33"/>
    <n v="20.8035"/>
    <n v="0.60947456311248482"/>
    <n v="2026"/>
    <s v="Q1"/>
    <n v="1"/>
    <x v="0"/>
  </r>
  <r>
    <n v="2380"/>
    <d v="2026-01-16T00:00:00"/>
    <x v="0"/>
    <x v="0"/>
    <n v="1"/>
    <s v="Jan"/>
    <x v="3"/>
    <x v="13"/>
    <x v="0"/>
    <s v="Returning"/>
    <x v="3"/>
    <x v="19"/>
    <n v="4"/>
    <n v="121.8"/>
    <n v="0.05"/>
    <n v="59.57"/>
    <n v="462.84"/>
    <n v="238.28"/>
    <n v="224.55999999999997"/>
    <n v="0.48517846339987897"/>
    <n v="2026"/>
    <s v="Q1"/>
    <n v="1"/>
    <x v="0"/>
  </r>
  <r>
    <n v="3219"/>
    <d v="2026-01-16T00:00:00"/>
    <x v="0"/>
    <x v="0"/>
    <n v="1"/>
    <s v="Jan"/>
    <x v="1"/>
    <x v="11"/>
    <x v="2"/>
    <s v="Returning"/>
    <x v="1"/>
    <x v="1"/>
    <n v="1"/>
    <n v="92.6"/>
    <n v="0.05"/>
    <n v="44.15"/>
    <n v="87.969999999999985"/>
    <n v="44.15"/>
    <n v="43.819999999999986"/>
    <n v="0.4981243605774695"/>
    <n v="2026"/>
    <s v="Q1"/>
    <n v="1"/>
    <x v="0"/>
  </r>
  <r>
    <n v="4425"/>
    <d v="2026-01-16T00:00:00"/>
    <x v="0"/>
    <x v="0"/>
    <n v="1"/>
    <s v="Jan"/>
    <x v="1"/>
    <x v="12"/>
    <x v="1"/>
    <s v="Business"/>
    <x v="0"/>
    <x v="8"/>
    <n v="10"/>
    <n v="102.68"/>
    <n v="0.15"/>
    <n v="51.07"/>
    <n v="872.78000000000009"/>
    <n v="510.7"/>
    <n v="362.0800000000001"/>
    <n v="0.41485826897958256"/>
    <n v="2026"/>
    <s v="Q1"/>
    <n v="1"/>
    <x v="0"/>
  </r>
  <r>
    <n v="4508"/>
    <d v="2026-01-16T00:00:00"/>
    <x v="0"/>
    <x v="0"/>
    <n v="1"/>
    <s v="Jan"/>
    <x v="3"/>
    <x v="13"/>
    <x v="3"/>
    <s v="New"/>
    <x v="0"/>
    <x v="6"/>
    <n v="3"/>
    <n v="40.92"/>
    <n v="0.15"/>
    <n v="16.71"/>
    <n v="104.346"/>
    <n v="50.13"/>
    <n v="54.216000000000001"/>
    <n v="0.51957909263412105"/>
    <n v="2026"/>
    <s v="Q1"/>
    <n v="1"/>
    <x v="0"/>
  </r>
  <r>
    <n v="4806"/>
    <d v="2026-01-16T00:00:00"/>
    <x v="0"/>
    <x v="0"/>
    <n v="1"/>
    <s v="Jan"/>
    <x v="2"/>
    <x v="16"/>
    <x v="2"/>
    <s v="New"/>
    <x v="0"/>
    <x v="8"/>
    <n v="4"/>
    <n v="102.68"/>
    <n v="0"/>
    <n v="50.83"/>
    <n v="410.72"/>
    <n v="203.32"/>
    <n v="207.40000000000003"/>
    <n v="0.50496688741721862"/>
    <n v="2026"/>
    <s v="Q1"/>
    <n v="1"/>
    <x v="0"/>
  </r>
  <r>
    <n v="755"/>
    <d v="2026-01-17T00:00:00"/>
    <x v="0"/>
    <x v="0"/>
    <n v="1"/>
    <s v="Jan"/>
    <x v="0"/>
    <x v="9"/>
    <x v="3"/>
    <s v="New"/>
    <x v="2"/>
    <x v="18"/>
    <n v="2"/>
    <n v="164.38"/>
    <n v="0.05"/>
    <n v="85.93"/>
    <n v="312.322"/>
    <n v="171.86"/>
    <n v="140.46199999999999"/>
    <n v="0.44973456881039436"/>
    <n v="2026"/>
    <s v="Q1"/>
    <n v="1"/>
    <x v="0"/>
  </r>
  <r>
    <n v="3171"/>
    <d v="2026-01-17T00:00:00"/>
    <x v="0"/>
    <x v="0"/>
    <n v="1"/>
    <s v="Jan"/>
    <x v="0"/>
    <x v="15"/>
    <x v="2"/>
    <s v="Returning"/>
    <x v="0"/>
    <x v="4"/>
    <n v="1"/>
    <n v="51.78"/>
    <n v="0"/>
    <n v="22.64"/>
    <n v="51.78"/>
    <n v="22.64"/>
    <n v="29.14"/>
    <n v="0.56276554654306687"/>
    <n v="2026"/>
    <s v="Q1"/>
    <n v="1"/>
    <x v="0"/>
  </r>
  <r>
    <n v="4277"/>
    <d v="2026-01-17T00:00:00"/>
    <x v="0"/>
    <x v="0"/>
    <n v="1"/>
    <s v="Jan"/>
    <x v="1"/>
    <x v="11"/>
    <x v="2"/>
    <s v="Returning"/>
    <x v="4"/>
    <x v="16"/>
    <n v="1"/>
    <n v="50.52"/>
    <n v="0.05"/>
    <n v="22.37"/>
    <n v="47.994"/>
    <n v="22.37"/>
    <n v="25.623999999999999"/>
    <n v="0.5339000708421886"/>
    <n v="2026"/>
    <s v="Q1"/>
    <n v="1"/>
    <x v="0"/>
  </r>
  <r>
    <n v="4648"/>
    <d v="2026-01-17T00:00:00"/>
    <x v="0"/>
    <x v="0"/>
    <n v="1"/>
    <s v="Jan"/>
    <x v="1"/>
    <x v="14"/>
    <x v="3"/>
    <s v="New"/>
    <x v="3"/>
    <x v="7"/>
    <n v="1"/>
    <n v="199.02"/>
    <n v="0"/>
    <n v="106.49"/>
    <n v="199.02"/>
    <n v="106.49"/>
    <n v="92.530000000000015"/>
    <n v="0.46492814792483173"/>
    <n v="2026"/>
    <s v="Q1"/>
    <n v="1"/>
    <x v="0"/>
  </r>
  <r>
    <n v="157"/>
    <d v="2026-01-18T00:00:00"/>
    <x v="0"/>
    <x v="0"/>
    <n v="1"/>
    <s v="Jan"/>
    <x v="3"/>
    <x v="8"/>
    <x v="2"/>
    <s v="Returning"/>
    <x v="3"/>
    <x v="13"/>
    <n v="3"/>
    <n v="80.27"/>
    <n v="0.1"/>
    <n v="39.26"/>
    <n v="216.72900000000001"/>
    <n v="117.78"/>
    <n v="98.949000000000012"/>
    <n v="0.45655634455933447"/>
    <n v="2026"/>
    <s v="Q1"/>
    <n v="1"/>
    <x v="0"/>
  </r>
  <r>
    <n v="2271"/>
    <d v="2026-01-18T00:00:00"/>
    <x v="0"/>
    <x v="0"/>
    <n v="1"/>
    <s v="Jan"/>
    <x v="1"/>
    <x v="1"/>
    <x v="2"/>
    <s v="New"/>
    <x v="3"/>
    <x v="5"/>
    <n v="4"/>
    <n v="333.28"/>
    <n v="0"/>
    <n v="195.76"/>
    <n v="1333.12"/>
    <n v="783.04"/>
    <n v="550.07999999999993"/>
    <n v="0.41262602016322608"/>
    <n v="2026"/>
    <s v="Q1"/>
    <n v="1"/>
    <x v="0"/>
  </r>
  <r>
    <n v="3330"/>
    <d v="2026-01-18T00:00:00"/>
    <x v="0"/>
    <x v="0"/>
    <n v="1"/>
    <s v="Jan"/>
    <x v="3"/>
    <x v="13"/>
    <x v="3"/>
    <s v="New"/>
    <x v="0"/>
    <x v="8"/>
    <n v="1"/>
    <n v="104.36"/>
    <n v="0"/>
    <n v="51.63"/>
    <n v="104.36"/>
    <n v="51.63"/>
    <n v="52.73"/>
    <n v="0.50527021847451126"/>
    <n v="2026"/>
    <s v="Q1"/>
    <n v="1"/>
    <x v="0"/>
  </r>
  <r>
    <n v="4547"/>
    <d v="2026-01-18T00:00:00"/>
    <x v="0"/>
    <x v="0"/>
    <n v="1"/>
    <s v="Jan"/>
    <x v="2"/>
    <x v="5"/>
    <x v="3"/>
    <s v="New"/>
    <x v="0"/>
    <x v="0"/>
    <n v="1"/>
    <n v="83.52"/>
    <n v="0.05"/>
    <n v="42.97"/>
    <n v="79.343999999999994"/>
    <n v="42.97"/>
    <n v="36.373999999999995"/>
    <n v="0.45843416011292598"/>
    <n v="2026"/>
    <s v="Q1"/>
    <n v="1"/>
    <x v="0"/>
  </r>
  <r>
    <n v="1840"/>
    <d v="2026-01-19T00:00:00"/>
    <x v="0"/>
    <x v="0"/>
    <n v="1"/>
    <s v="Jan"/>
    <x v="2"/>
    <x v="10"/>
    <x v="0"/>
    <s v="New"/>
    <x v="4"/>
    <x v="12"/>
    <n v="2"/>
    <n v="125.93"/>
    <n v="0"/>
    <n v="69.150000000000006"/>
    <n v="251.86"/>
    <n v="138.30000000000001"/>
    <n v="113.56"/>
    <n v="0.45088541253077102"/>
    <n v="2026"/>
    <s v="Q1"/>
    <n v="1"/>
    <x v="0"/>
  </r>
  <r>
    <n v="1850"/>
    <d v="2026-01-19T00:00:00"/>
    <x v="0"/>
    <x v="0"/>
    <n v="1"/>
    <s v="Jan"/>
    <x v="1"/>
    <x v="6"/>
    <x v="0"/>
    <s v="Business"/>
    <x v="0"/>
    <x v="4"/>
    <n v="1"/>
    <n v="49.85"/>
    <n v="0"/>
    <n v="23.07"/>
    <n v="49.85"/>
    <n v="23.07"/>
    <n v="26.78"/>
    <n v="0.53721163490471413"/>
    <n v="2026"/>
    <s v="Q1"/>
    <n v="1"/>
    <x v="0"/>
  </r>
  <r>
    <n v="1858"/>
    <d v="2026-01-19T00:00:00"/>
    <x v="0"/>
    <x v="0"/>
    <n v="1"/>
    <s v="Jan"/>
    <x v="1"/>
    <x v="1"/>
    <x v="0"/>
    <s v="Returning"/>
    <x v="2"/>
    <x v="2"/>
    <n v="1"/>
    <n v="36.130000000000003"/>
    <n v="0"/>
    <n v="13.39"/>
    <n v="36.130000000000003"/>
    <n v="13.39"/>
    <n v="22.740000000000002"/>
    <n v="0.62939385552172711"/>
    <n v="2026"/>
    <s v="Q1"/>
    <n v="1"/>
    <x v="0"/>
  </r>
  <r>
    <n v="2910"/>
    <d v="2026-01-19T00:00:00"/>
    <x v="0"/>
    <x v="0"/>
    <n v="1"/>
    <s v="Jan"/>
    <x v="3"/>
    <x v="13"/>
    <x v="2"/>
    <s v="Returning"/>
    <x v="0"/>
    <x v="8"/>
    <n v="1"/>
    <n v="104.83"/>
    <n v="0.05"/>
    <n v="51.06"/>
    <n v="99.588499999999996"/>
    <n v="51.06"/>
    <n v="48.528499999999994"/>
    <n v="0.48729019916958277"/>
    <n v="2026"/>
    <s v="Q1"/>
    <n v="1"/>
    <x v="0"/>
  </r>
  <r>
    <n v="3694"/>
    <d v="2026-01-19T00:00:00"/>
    <x v="0"/>
    <x v="0"/>
    <n v="1"/>
    <s v="Jan"/>
    <x v="0"/>
    <x v="0"/>
    <x v="2"/>
    <s v="Returning"/>
    <x v="2"/>
    <x v="2"/>
    <n v="1"/>
    <n v="35.46"/>
    <n v="0.05"/>
    <n v="13.81"/>
    <n v="33.686999999999998"/>
    <n v="13.81"/>
    <n v="19.876999999999995"/>
    <n v="0.59004957401965141"/>
    <n v="2026"/>
    <s v="Q1"/>
    <n v="1"/>
    <x v="0"/>
  </r>
  <r>
    <n v="631"/>
    <d v="2026-01-20T00:00:00"/>
    <x v="0"/>
    <x v="0"/>
    <n v="1"/>
    <s v="Jan"/>
    <x v="3"/>
    <x v="8"/>
    <x v="3"/>
    <s v="Returning"/>
    <x v="2"/>
    <x v="18"/>
    <n v="1"/>
    <n v="165.42"/>
    <n v="0"/>
    <n v="85.69"/>
    <n v="165.42"/>
    <n v="85.69"/>
    <n v="79.72999999999999"/>
    <n v="0.48198524966751299"/>
    <n v="2026"/>
    <s v="Q1"/>
    <n v="1"/>
    <x v="0"/>
  </r>
  <r>
    <n v="1113"/>
    <d v="2026-01-20T00:00:00"/>
    <x v="0"/>
    <x v="0"/>
    <n v="1"/>
    <s v="Jan"/>
    <x v="2"/>
    <x v="5"/>
    <x v="0"/>
    <s v="Returning"/>
    <x v="3"/>
    <x v="19"/>
    <n v="1"/>
    <n v="122.86"/>
    <n v="0.05"/>
    <n v="60.36"/>
    <n v="116.717"/>
    <n v="60.36"/>
    <n v="56.356999999999999"/>
    <n v="0.48285168398776529"/>
    <n v="2026"/>
    <s v="Q1"/>
    <n v="1"/>
    <x v="0"/>
  </r>
  <r>
    <n v="1525"/>
    <d v="2026-01-20T00:00:00"/>
    <x v="0"/>
    <x v="0"/>
    <n v="1"/>
    <s v="Jan"/>
    <x v="0"/>
    <x v="0"/>
    <x v="2"/>
    <s v="Returning"/>
    <x v="4"/>
    <x v="14"/>
    <n v="2"/>
    <n v="35.82"/>
    <n v="0"/>
    <n v="14.09"/>
    <n v="71.64"/>
    <n v="28.18"/>
    <n v="43.46"/>
    <n v="0.60664433277498608"/>
    <n v="2026"/>
    <s v="Q1"/>
    <n v="1"/>
    <x v="0"/>
  </r>
  <r>
    <n v="3233"/>
    <d v="2026-01-20T00:00:00"/>
    <x v="0"/>
    <x v="0"/>
    <n v="1"/>
    <s v="Jan"/>
    <x v="0"/>
    <x v="0"/>
    <x v="0"/>
    <s v="New"/>
    <x v="3"/>
    <x v="19"/>
    <n v="3"/>
    <n v="120.29"/>
    <n v="0.1"/>
    <n v="62.41"/>
    <n v="324.78300000000002"/>
    <n v="187.23"/>
    <n v="137.55300000000003"/>
    <n v="0.42352278290427769"/>
    <n v="2026"/>
    <s v="Q1"/>
    <n v="1"/>
    <x v="0"/>
  </r>
  <r>
    <n v="4455"/>
    <d v="2026-01-20T00:00:00"/>
    <x v="0"/>
    <x v="0"/>
    <n v="1"/>
    <s v="Jan"/>
    <x v="1"/>
    <x v="11"/>
    <x v="3"/>
    <s v="Returning"/>
    <x v="3"/>
    <x v="13"/>
    <n v="1"/>
    <n v="80.239999999999995"/>
    <n v="0.1"/>
    <n v="39.950000000000003"/>
    <n v="72.215999999999994"/>
    <n v="39.950000000000003"/>
    <n v="32.265999999999991"/>
    <n v="0.44679849340866279"/>
    <n v="2026"/>
    <s v="Q1"/>
    <n v="1"/>
    <x v="0"/>
  </r>
  <r>
    <n v="1769"/>
    <d v="2026-01-21T00:00:00"/>
    <x v="0"/>
    <x v="0"/>
    <n v="1"/>
    <s v="Jan"/>
    <x v="0"/>
    <x v="15"/>
    <x v="2"/>
    <s v="New"/>
    <x v="4"/>
    <x v="14"/>
    <n v="2"/>
    <n v="35.97"/>
    <n v="0"/>
    <n v="13.55"/>
    <n v="71.94"/>
    <n v="27.1"/>
    <n v="44.839999999999996"/>
    <n v="0.62329719210453149"/>
    <n v="2026"/>
    <s v="Q1"/>
    <n v="1"/>
    <x v="0"/>
  </r>
  <r>
    <n v="3467"/>
    <d v="2026-01-21T00:00:00"/>
    <x v="0"/>
    <x v="0"/>
    <n v="1"/>
    <s v="Jan"/>
    <x v="1"/>
    <x v="11"/>
    <x v="0"/>
    <s v="New"/>
    <x v="1"/>
    <x v="17"/>
    <n v="1"/>
    <n v="72.239999999999995"/>
    <n v="0"/>
    <n v="33.26"/>
    <n v="72.239999999999995"/>
    <n v="33.26"/>
    <n v="38.979999999999997"/>
    <n v="0.53959025470653377"/>
    <n v="2026"/>
    <s v="Q1"/>
    <n v="1"/>
    <x v="0"/>
  </r>
  <r>
    <n v="3911"/>
    <d v="2026-01-21T00:00:00"/>
    <x v="0"/>
    <x v="0"/>
    <n v="1"/>
    <s v="Jan"/>
    <x v="0"/>
    <x v="15"/>
    <x v="0"/>
    <s v="Returning"/>
    <x v="1"/>
    <x v="11"/>
    <n v="5"/>
    <n v="152.81"/>
    <n v="0"/>
    <n v="78.989999999999995"/>
    <n v="764.05"/>
    <n v="394.95"/>
    <n v="369.09999999999997"/>
    <n v="0.48308356782933054"/>
    <n v="2026"/>
    <s v="Q1"/>
    <n v="1"/>
    <x v="0"/>
  </r>
  <r>
    <n v="4401"/>
    <d v="2026-01-21T00:00:00"/>
    <x v="0"/>
    <x v="0"/>
    <n v="1"/>
    <s v="Jan"/>
    <x v="0"/>
    <x v="15"/>
    <x v="0"/>
    <s v="New"/>
    <x v="0"/>
    <x v="0"/>
    <n v="3"/>
    <n v="83.34"/>
    <n v="0"/>
    <n v="41.44"/>
    <n v="250.02"/>
    <n v="124.32"/>
    <n v="125.70000000000002"/>
    <n v="0.50275977921766268"/>
    <n v="2026"/>
    <s v="Q1"/>
    <n v="1"/>
    <x v="0"/>
  </r>
  <r>
    <n v="4864"/>
    <d v="2026-01-21T00:00:00"/>
    <x v="0"/>
    <x v="0"/>
    <n v="1"/>
    <s v="Jan"/>
    <x v="3"/>
    <x v="13"/>
    <x v="0"/>
    <s v="Returning"/>
    <x v="4"/>
    <x v="14"/>
    <n v="1"/>
    <n v="35.869999999999997"/>
    <n v="0"/>
    <n v="13.64"/>
    <n v="35.869999999999997"/>
    <n v="13.64"/>
    <n v="22.229999999999997"/>
    <n v="0.61973794257039305"/>
    <n v="2026"/>
    <s v="Q1"/>
    <n v="1"/>
    <x v="0"/>
  </r>
  <r>
    <n v="347"/>
    <d v="2026-01-22T00:00:00"/>
    <x v="0"/>
    <x v="0"/>
    <n v="1"/>
    <s v="Jan"/>
    <x v="3"/>
    <x v="4"/>
    <x v="3"/>
    <s v="New"/>
    <x v="3"/>
    <x v="7"/>
    <n v="1"/>
    <n v="199.42"/>
    <n v="0.05"/>
    <n v="101.82"/>
    <n v="189.44899999999998"/>
    <n v="101.82"/>
    <n v="87.628999999999991"/>
    <n v="0.46254664843836601"/>
    <n v="2026"/>
    <s v="Q1"/>
    <n v="1"/>
    <x v="0"/>
  </r>
  <r>
    <n v="2051"/>
    <d v="2026-01-22T00:00:00"/>
    <x v="0"/>
    <x v="0"/>
    <n v="1"/>
    <s v="Jan"/>
    <x v="2"/>
    <x v="5"/>
    <x v="0"/>
    <s v="New"/>
    <x v="3"/>
    <x v="5"/>
    <n v="3"/>
    <n v="347.41"/>
    <n v="0.1"/>
    <n v="192.13"/>
    <n v="938.00700000000006"/>
    <n v="576.39"/>
    <n v="361.61700000000008"/>
    <n v="0.38551631277804971"/>
    <n v="2026"/>
    <s v="Q1"/>
    <n v="1"/>
    <x v="0"/>
  </r>
  <r>
    <n v="2314"/>
    <d v="2026-01-22T00:00:00"/>
    <x v="0"/>
    <x v="0"/>
    <n v="1"/>
    <s v="Jan"/>
    <x v="0"/>
    <x v="9"/>
    <x v="0"/>
    <s v="New"/>
    <x v="0"/>
    <x v="6"/>
    <n v="1"/>
    <n v="40.28"/>
    <n v="0"/>
    <n v="16.79"/>
    <n v="40.28"/>
    <n v="16.79"/>
    <n v="23.490000000000002"/>
    <n v="0.58316782522343602"/>
    <n v="2026"/>
    <s v="Q1"/>
    <n v="1"/>
    <x v="0"/>
  </r>
  <r>
    <n v="3861"/>
    <d v="2026-01-22T00:00:00"/>
    <x v="0"/>
    <x v="0"/>
    <n v="1"/>
    <s v="Jan"/>
    <x v="3"/>
    <x v="13"/>
    <x v="0"/>
    <s v="Returning"/>
    <x v="3"/>
    <x v="7"/>
    <n v="3"/>
    <n v="195.49"/>
    <n v="0.05"/>
    <n v="106.38"/>
    <n v="557.14649999999995"/>
    <n v="319.14"/>
    <n v="238.00649999999996"/>
    <n v="0.42718836069148775"/>
    <n v="2026"/>
    <s v="Q1"/>
    <n v="1"/>
    <x v="0"/>
  </r>
  <r>
    <n v="843"/>
    <d v="2026-01-23T00:00:00"/>
    <x v="0"/>
    <x v="0"/>
    <n v="1"/>
    <s v="Jan"/>
    <x v="1"/>
    <x v="11"/>
    <x v="0"/>
    <s v="Returning"/>
    <x v="4"/>
    <x v="14"/>
    <n v="2"/>
    <n v="35.75"/>
    <n v="0"/>
    <n v="13.94"/>
    <n v="71.5"/>
    <n v="27.88"/>
    <n v="43.620000000000005"/>
    <n v="0.61006993006993016"/>
    <n v="2026"/>
    <s v="Q1"/>
    <n v="1"/>
    <x v="0"/>
  </r>
  <r>
    <n v="868"/>
    <d v="2026-01-23T00:00:00"/>
    <x v="0"/>
    <x v="0"/>
    <n v="1"/>
    <s v="Jan"/>
    <x v="0"/>
    <x v="15"/>
    <x v="0"/>
    <s v="Returning"/>
    <x v="0"/>
    <x v="8"/>
    <n v="1"/>
    <n v="103.39"/>
    <n v="0"/>
    <n v="51.32"/>
    <n v="103.39"/>
    <n v="51.32"/>
    <n v="52.07"/>
    <n v="0.50362704323435536"/>
    <n v="2026"/>
    <s v="Q1"/>
    <n v="1"/>
    <x v="0"/>
  </r>
  <r>
    <n v="890"/>
    <d v="2026-01-23T00:00:00"/>
    <x v="0"/>
    <x v="0"/>
    <n v="1"/>
    <s v="Jan"/>
    <x v="0"/>
    <x v="15"/>
    <x v="0"/>
    <s v="New"/>
    <x v="3"/>
    <x v="13"/>
    <n v="3"/>
    <n v="81.98"/>
    <n v="0.1"/>
    <n v="40.229999999999997"/>
    <n v="221.346"/>
    <n v="120.69"/>
    <n v="100.65600000000001"/>
    <n v="0.45474505977067581"/>
    <n v="2026"/>
    <s v="Q1"/>
    <n v="1"/>
    <x v="0"/>
  </r>
  <r>
    <n v="2185"/>
    <d v="2026-01-23T00:00:00"/>
    <x v="0"/>
    <x v="0"/>
    <n v="1"/>
    <s v="Jan"/>
    <x v="2"/>
    <x v="2"/>
    <x v="1"/>
    <s v="Business"/>
    <x v="3"/>
    <x v="5"/>
    <n v="10"/>
    <n v="337.69"/>
    <n v="0.1"/>
    <n v="200.27"/>
    <n v="3039.21"/>
    <n v="2002.7"/>
    <n v="1036.51"/>
    <n v="0.34104586389226149"/>
    <n v="2026"/>
    <s v="Q1"/>
    <n v="1"/>
    <x v="0"/>
  </r>
  <r>
    <n v="2335"/>
    <d v="2026-01-23T00:00:00"/>
    <x v="0"/>
    <x v="0"/>
    <n v="1"/>
    <s v="Jan"/>
    <x v="3"/>
    <x v="8"/>
    <x v="0"/>
    <s v="New"/>
    <x v="3"/>
    <x v="5"/>
    <n v="2"/>
    <n v="333.29"/>
    <n v="0"/>
    <n v="197.18"/>
    <n v="666.58"/>
    <n v="394.36"/>
    <n v="272.22000000000003"/>
    <n v="0.40838308980167426"/>
    <n v="2026"/>
    <s v="Q1"/>
    <n v="1"/>
    <x v="0"/>
  </r>
  <r>
    <n v="2784"/>
    <d v="2026-01-23T00:00:00"/>
    <x v="0"/>
    <x v="0"/>
    <n v="1"/>
    <s v="Jan"/>
    <x v="0"/>
    <x v="15"/>
    <x v="2"/>
    <s v="New"/>
    <x v="0"/>
    <x v="0"/>
    <n v="1"/>
    <n v="80.11"/>
    <n v="0.05"/>
    <n v="43.54"/>
    <n v="76.104500000000002"/>
    <n v="43.54"/>
    <n v="32.564500000000002"/>
    <n v="0.42789191177919839"/>
    <n v="2026"/>
    <s v="Q1"/>
    <n v="1"/>
    <x v="0"/>
  </r>
  <r>
    <n v="3820"/>
    <d v="2026-01-23T00:00:00"/>
    <x v="0"/>
    <x v="0"/>
    <n v="1"/>
    <s v="Jan"/>
    <x v="3"/>
    <x v="13"/>
    <x v="2"/>
    <s v="New"/>
    <x v="3"/>
    <x v="13"/>
    <n v="1"/>
    <n v="82.6"/>
    <n v="0.05"/>
    <n v="38.299999999999997"/>
    <n v="78.469999999999985"/>
    <n v="38.299999999999997"/>
    <n v="40.169999999999987"/>
    <n v="0.51191538167452522"/>
    <n v="2026"/>
    <s v="Q1"/>
    <n v="1"/>
    <x v="0"/>
  </r>
  <r>
    <n v="994"/>
    <d v="2026-01-24T00:00:00"/>
    <x v="0"/>
    <x v="0"/>
    <n v="1"/>
    <s v="Jan"/>
    <x v="0"/>
    <x v="15"/>
    <x v="0"/>
    <s v="Returning"/>
    <x v="1"/>
    <x v="1"/>
    <n v="1"/>
    <n v="94.07"/>
    <n v="0"/>
    <n v="46.28"/>
    <n v="94.07"/>
    <n v="46.28"/>
    <n v="47.789999999999992"/>
    <n v="0.50802593813117891"/>
    <n v="2026"/>
    <s v="Q1"/>
    <n v="1"/>
    <x v="0"/>
  </r>
  <r>
    <n v="1643"/>
    <d v="2026-01-24T00:00:00"/>
    <x v="0"/>
    <x v="0"/>
    <n v="1"/>
    <s v="Jan"/>
    <x v="0"/>
    <x v="15"/>
    <x v="0"/>
    <s v="Returning"/>
    <x v="2"/>
    <x v="18"/>
    <n v="1"/>
    <n v="163.71"/>
    <n v="0"/>
    <n v="90.06"/>
    <n v="163.71"/>
    <n v="90.06"/>
    <n v="73.650000000000006"/>
    <n v="0.44988088693421296"/>
    <n v="2026"/>
    <s v="Q1"/>
    <n v="1"/>
    <x v="0"/>
  </r>
  <r>
    <n v="1971"/>
    <d v="2026-01-24T00:00:00"/>
    <x v="0"/>
    <x v="0"/>
    <n v="1"/>
    <s v="Jan"/>
    <x v="3"/>
    <x v="8"/>
    <x v="2"/>
    <s v="Returning"/>
    <x v="3"/>
    <x v="7"/>
    <n v="4"/>
    <n v="191.43"/>
    <n v="0"/>
    <n v="106.82"/>
    <n v="765.72"/>
    <n v="427.28"/>
    <n v="338.44000000000005"/>
    <n v="0.441989238886277"/>
    <n v="2026"/>
    <s v="Q1"/>
    <n v="1"/>
    <x v="0"/>
  </r>
  <r>
    <n v="2828"/>
    <d v="2026-01-24T00:00:00"/>
    <x v="0"/>
    <x v="0"/>
    <n v="1"/>
    <s v="Jan"/>
    <x v="1"/>
    <x v="11"/>
    <x v="1"/>
    <s v="Business"/>
    <x v="2"/>
    <x v="9"/>
    <n v="3"/>
    <n v="46.94"/>
    <n v="0.05"/>
    <n v="18.18"/>
    <n v="133.779"/>
    <n v="54.54"/>
    <n v="79.239000000000004"/>
    <n v="0.59231269481757232"/>
    <n v="2026"/>
    <s v="Q1"/>
    <n v="1"/>
    <x v="0"/>
  </r>
  <r>
    <n v="5175"/>
    <d v="2026-01-24T00:00:00"/>
    <x v="0"/>
    <x v="0"/>
    <n v="1"/>
    <s v="Jan"/>
    <x v="3"/>
    <x v="7"/>
    <x v="0"/>
    <s v="Returning"/>
    <x v="1"/>
    <x v="3"/>
    <n v="1"/>
    <n v="147.21"/>
    <n v="0"/>
    <n v="79.510000000000005"/>
    <n v="147.21"/>
    <n v="79.510000000000005"/>
    <n v="67.7"/>
    <n v="0.45988723592147274"/>
    <n v="2026"/>
    <s v="Q1"/>
    <n v="1"/>
    <x v="0"/>
  </r>
  <r>
    <n v="1874"/>
    <d v="2026-01-25T00:00:00"/>
    <x v="0"/>
    <x v="0"/>
    <n v="1"/>
    <s v="Jan"/>
    <x v="0"/>
    <x v="0"/>
    <x v="0"/>
    <s v="Business"/>
    <x v="2"/>
    <x v="2"/>
    <n v="1"/>
    <n v="35.729999999999997"/>
    <n v="0"/>
    <n v="13.57"/>
    <n v="35.729999999999997"/>
    <n v="13.57"/>
    <n v="22.159999999999997"/>
    <n v="0.62020710887209629"/>
    <n v="2026"/>
    <s v="Q1"/>
    <n v="1"/>
    <x v="0"/>
  </r>
  <r>
    <n v="2490"/>
    <d v="2026-01-25T00:00:00"/>
    <x v="0"/>
    <x v="0"/>
    <n v="1"/>
    <s v="Jan"/>
    <x v="1"/>
    <x v="14"/>
    <x v="0"/>
    <s v="New"/>
    <x v="0"/>
    <x v="8"/>
    <n v="2"/>
    <n v="103.99"/>
    <n v="0.15"/>
    <n v="51.94"/>
    <n v="176.78299999999999"/>
    <n v="103.88"/>
    <n v="72.902999999999992"/>
    <n v="0.41238693765803269"/>
    <n v="2026"/>
    <s v="Q1"/>
    <n v="1"/>
    <x v="0"/>
  </r>
  <r>
    <n v="5078"/>
    <d v="2026-01-25T00:00:00"/>
    <x v="0"/>
    <x v="0"/>
    <n v="1"/>
    <s v="Jan"/>
    <x v="1"/>
    <x v="12"/>
    <x v="0"/>
    <s v="Returning"/>
    <x v="1"/>
    <x v="17"/>
    <n v="2"/>
    <n v="72.739999999999995"/>
    <n v="0"/>
    <n v="31.96"/>
    <n v="145.47999999999999"/>
    <n v="63.92"/>
    <n v="81.559999999999988"/>
    <n v="0.56062689029419843"/>
    <n v="2026"/>
    <s v="Q1"/>
    <n v="1"/>
    <x v="0"/>
  </r>
  <r>
    <n v="230"/>
    <d v="2026-01-26T00:00:00"/>
    <x v="0"/>
    <x v="0"/>
    <n v="1"/>
    <s v="Jan"/>
    <x v="2"/>
    <x v="10"/>
    <x v="2"/>
    <s v="Returning"/>
    <x v="0"/>
    <x v="8"/>
    <n v="1"/>
    <n v="100.01"/>
    <n v="0.05"/>
    <n v="49.41"/>
    <n v="95.009500000000003"/>
    <n v="49.41"/>
    <n v="45.599500000000006"/>
    <n v="0.47994674216788852"/>
    <n v="2026"/>
    <s v="Q1"/>
    <n v="1"/>
    <x v="0"/>
  </r>
  <r>
    <n v="1757"/>
    <d v="2026-01-26T00:00:00"/>
    <x v="0"/>
    <x v="0"/>
    <n v="1"/>
    <s v="Jan"/>
    <x v="3"/>
    <x v="7"/>
    <x v="0"/>
    <s v="Business"/>
    <x v="2"/>
    <x v="9"/>
    <n v="2"/>
    <n v="45.73"/>
    <n v="0"/>
    <n v="18.11"/>
    <n v="91.46"/>
    <n v="36.22"/>
    <n v="55.239999999999995"/>
    <n v="0.60397988191559149"/>
    <n v="2026"/>
    <s v="Q1"/>
    <n v="1"/>
    <x v="0"/>
  </r>
  <r>
    <n v="1944"/>
    <d v="2026-01-26T00:00:00"/>
    <x v="0"/>
    <x v="0"/>
    <n v="1"/>
    <s v="Jan"/>
    <x v="2"/>
    <x v="16"/>
    <x v="0"/>
    <s v="Returning"/>
    <x v="1"/>
    <x v="3"/>
    <n v="2"/>
    <n v="143.66"/>
    <n v="0.15"/>
    <n v="78.14"/>
    <n v="244.22199999999998"/>
    <n v="156.28"/>
    <n v="87.941999999999979"/>
    <n v="0.36009040954541355"/>
    <n v="2026"/>
    <s v="Q1"/>
    <n v="1"/>
    <x v="0"/>
  </r>
  <r>
    <n v="3485"/>
    <d v="2026-01-26T00:00:00"/>
    <x v="0"/>
    <x v="0"/>
    <n v="1"/>
    <s v="Jan"/>
    <x v="2"/>
    <x v="10"/>
    <x v="0"/>
    <s v="Business"/>
    <x v="3"/>
    <x v="19"/>
    <n v="2"/>
    <n v="121.88"/>
    <n v="0.05"/>
    <n v="62.17"/>
    <n v="231.57199999999997"/>
    <n v="124.34"/>
    <n v="107.23199999999997"/>
    <n v="0.46306116456220953"/>
    <n v="2026"/>
    <s v="Q1"/>
    <n v="1"/>
    <x v="0"/>
  </r>
  <r>
    <n v="4002"/>
    <d v="2026-01-26T00:00:00"/>
    <x v="0"/>
    <x v="0"/>
    <n v="1"/>
    <s v="Jan"/>
    <x v="0"/>
    <x v="15"/>
    <x v="0"/>
    <s v="Returning"/>
    <x v="4"/>
    <x v="16"/>
    <n v="3"/>
    <n v="50.92"/>
    <n v="0.05"/>
    <n v="21.87"/>
    <n v="145.12199999999999"/>
    <n v="65.61"/>
    <n v="79.511999999999986"/>
    <n v="0.54789763095877941"/>
    <n v="2026"/>
    <s v="Q1"/>
    <n v="1"/>
    <x v="0"/>
  </r>
  <r>
    <n v="818"/>
    <d v="2026-01-27T00:00:00"/>
    <x v="0"/>
    <x v="0"/>
    <n v="1"/>
    <s v="Jan"/>
    <x v="0"/>
    <x v="0"/>
    <x v="0"/>
    <s v="Returning"/>
    <x v="0"/>
    <x v="8"/>
    <n v="1"/>
    <n v="103.78"/>
    <n v="0"/>
    <n v="49.36"/>
    <n v="103.78"/>
    <n v="49.36"/>
    <n v="54.42"/>
    <n v="0.52437849296588934"/>
    <n v="2026"/>
    <s v="Q1"/>
    <n v="1"/>
    <x v="0"/>
  </r>
  <r>
    <n v="1439"/>
    <d v="2026-01-27T00:00:00"/>
    <x v="0"/>
    <x v="0"/>
    <n v="1"/>
    <s v="Jan"/>
    <x v="1"/>
    <x v="6"/>
    <x v="3"/>
    <s v="New"/>
    <x v="1"/>
    <x v="11"/>
    <n v="2"/>
    <n v="157.16999999999999"/>
    <n v="0"/>
    <n v="81.260000000000005"/>
    <n v="314.33999999999997"/>
    <n v="162.52000000000001"/>
    <n v="151.81999999999996"/>
    <n v="0.4829802125087484"/>
    <n v="2026"/>
    <s v="Q1"/>
    <n v="1"/>
    <x v="0"/>
  </r>
  <r>
    <n v="1616"/>
    <d v="2026-01-27T00:00:00"/>
    <x v="0"/>
    <x v="0"/>
    <n v="1"/>
    <s v="Jan"/>
    <x v="1"/>
    <x v="12"/>
    <x v="0"/>
    <s v="Business"/>
    <x v="2"/>
    <x v="15"/>
    <n v="2"/>
    <n v="132.91999999999999"/>
    <n v="0"/>
    <n v="69.02"/>
    <n v="265.83999999999997"/>
    <n v="138.04"/>
    <n v="127.79999999999998"/>
    <n v="0.48074029491423409"/>
    <n v="2026"/>
    <s v="Q1"/>
    <n v="1"/>
    <x v="0"/>
  </r>
  <r>
    <n v="1798"/>
    <d v="2026-01-27T00:00:00"/>
    <x v="0"/>
    <x v="0"/>
    <n v="1"/>
    <s v="Jan"/>
    <x v="3"/>
    <x v="8"/>
    <x v="2"/>
    <s v="Returning"/>
    <x v="1"/>
    <x v="17"/>
    <n v="1"/>
    <n v="71.41"/>
    <n v="0.05"/>
    <n v="32.28"/>
    <n v="67.839499999999987"/>
    <n v="32.28"/>
    <n v="35.559499999999986"/>
    <n v="0.52417102130764515"/>
    <n v="2026"/>
    <s v="Q1"/>
    <n v="1"/>
    <x v="0"/>
  </r>
  <r>
    <n v="4449"/>
    <d v="2026-01-27T00:00:00"/>
    <x v="0"/>
    <x v="0"/>
    <n v="1"/>
    <s v="Jan"/>
    <x v="3"/>
    <x v="8"/>
    <x v="0"/>
    <s v="New"/>
    <x v="3"/>
    <x v="7"/>
    <n v="1"/>
    <n v="199.67"/>
    <n v="0"/>
    <n v="103.81"/>
    <n v="199.67"/>
    <n v="103.81"/>
    <n v="95.859999999999985"/>
    <n v="0.4800921520508839"/>
    <n v="2026"/>
    <s v="Q1"/>
    <n v="1"/>
    <x v="0"/>
  </r>
  <r>
    <n v="4473"/>
    <d v="2026-01-27T00:00:00"/>
    <x v="0"/>
    <x v="0"/>
    <n v="1"/>
    <s v="Jan"/>
    <x v="0"/>
    <x v="0"/>
    <x v="2"/>
    <s v="Returning"/>
    <x v="3"/>
    <x v="7"/>
    <n v="1"/>
    <n v="196.88"/>
    <n v="0"/>
    <n v="102.76"/>
    <n v="196.88"/>
    <n v="102.76"/>
    <n v="94.11999999999999"/>
    <n v="0.47805770012190163"/>
    <n v="2026"/>
    <s v="Q1"/>
    <n v="1"/>
    <x v="0"/>
  </r>
  <r>
    <n v="203"/>
    <d v="2026-01-28T00:00:00"/>
    <x v="0"/>
    <x v="0"/>
    <n v="1"/>
    <s v="Jan"/>
    <x v="3"/>
    <x v="7"/>
    <x v="0"/>
    <s v="Returning"/>
    <x v="0"/>
    <x v="4"/>
    <n v="3"/>
    <n v="49.95"/>
    <n v="0"/>
    <n v="22.55"/>
    <n v="149.85000000000002"/>
    <n v="67.650000000000006"/>
    <n v="82.200000000000017"/>
    <n v="0.54854854854854862"/>
    <n v="2026"/>
    <s v="Q1"/>
    <n v="1"/>
    <x v="0"/>
  </r>
  <r>
    <n v="1654"/>
    <d v="2026-01-28T00:00:00"/>
    <x v="0"/>
    <x v="0"/>
    <n v="1"/>
    <s v="Jan"/>
    <x v="1"/>
    <x v="6"/>
    <x v="3"/>
    <s v="Business"/>
    <x v="1"/>
    <x v="17"/>
    <n v="1"/>
    <n v="70.41"/>
    <n v="0"/>
    <n v="32.74"/>
    <n v="70.41"/>
    <n v="32.74"/>
    <n v="37.669999999999995"/>
    <n v="0.53500923164323244"/>
    <n v="2026"/>
    <s v="Q1"/>
    <n v="1"/>
    <x v="0"/>
  </r>
  <r>
    <n v="2203"/>
    <d v="2026-01-28T00:00:00"/>
    <x v="0"/>
    <x v="0"/>
    <n v="1"/>
    <s v="Jan"/>
    <x v="2"/>
    <x v="16"/>
    <x v="3"/>
    <s v="Returning"/>
    <x v="1"/>
    <x v="17"/>
    <n v="2"/>
    <n v="70.290000000000006"/>
    <n v="0.15"/>
    <n v="31.84"/>
    <n v="119.49300000000001"/>
    <n v="63.68"/>
    <n v="55.813000000000009"/>
    <n v="0.46708175374289712"/>
    <n v="2026"/>
    <s v="Q1"/>
    <n v="1"/>
    <x v="0"/>
  </r>
  <r>
    <n v="3352"/>
    <d v="2026-01-28T00:00:00"/>
    <x v="0"/>
    <x v="0"/>
    <n v="1"/>
    <s v="Jan"/>
    <x v="2"/>
    <x v="16"/>
    <x v="0"/>
    <s v="Business"/>
    <x v="1"/>
    <x v="1"/>
    <n v="4"/>
    <n v="91.46"/>
    <n v="0"/>
    <n v="44.04"/>
    <n v="365.84"/>
    <n v="176.16"/>
    <n v="189.67999999999998"/>
    <n v="0.51847802317953207"/>
    <n v="2026"/>
    <s v="Q1"/>
    <n v="1"/>
    <x v="0"/>
  </r>
  <r>
    <n v="183"/>
    <d v="2026-01-29T00:00:00"/>
    <x v="0"/>
    <x v="0"/>
    <n v="1"/>
    <s v="Jan"/>
    <x v="1"/>
    <x v="12"/>
    <x v="0"/>
    <s v="New"/>
    <x v="3"/>
    <x v="19"/>
    <n v="2"/>
    <n v="123.27"/>
    <n v="0"/>
    <n v="60.26"/>
    <n v="246.54"/>
    <n v="120.52"/>
    <n v="126.02"/>
    <n v="0.51115437657175311"/>
    <n v="2026"/>
    <s v="Q1"/>
    <n v="1"/>
    <x v="0"/>
  </r>
  <r>
    <n v="3525"/>
    <d v="2026-01-29T00:00:00"/>
    <x v="0"/>
    <x v="0"/>
    <n v="1"/>
    <s v="Jan"/>
    <x v="2"/>
    <x v="5"/>
    <x v="1"/>
    <s v="Business"/>
    <x v="4"/>
    <x v="16"/>
    <n v="3"/>
    <n v="49.63"/>
    <n v="0.1"/>
    <n v="22.06"/>
    <n v="134.001"/>
    <n v="66.179999999999993"/>
    <n v="67.821000000000012"/>
    <n v="0.50612308863366695"/>
    <n v="2026"/>
    <s v="Q1"/>
    <n v="1"/>
    <x v="0"/>
  </r>
  <r>
    <n v="4299"/>
    <d v="2026-01-29T00:00:00"/>
    <x v="0"/>
    <x v="0"/>
    <n v="1"/>
    <s v="Jan"/>
    <x v="0"/>
    <x v="9"/>
    <x v="1"/>
    <s v="Business"/>
    <x v="2"/>
    <x v="15"/>
    <n v="12"/>
    <n v="132.21"/>
    <n v="0.1"/>
    <n v="68.95"/>
    <n v="1427.8679999999999"/>
    <n v="827.40000000000009"/>
    <n v="600.46799999999985"/>
    <n v="0.42053467127213429"/>
    <n v="2026"/>
    <s v="Q1"/>
    <n v="1"/>
    <x v="0"/>
  </r>
  <r>
    <n v="748"/>
    <d v="2026-01-30T00:00:00"/>
    <x v="0"/>
    <x v="0"/>
    <n v="1"/>
    <s v="Jan"/>
    <x v="1"/>
    <x v="1"/>
    <x v="2"/>
    <s v="Business"/>
    <x v="0"/>
    <x v="6"/>
    <n v="1"/>
    <n v="39.549999999999997"/>
    <n v="0"/>
    <n v="17.059999999999999"/>
    <n v="39.549999999999997"/>
    <n v="17.059999999999999"/>
    <n v="22.49"/>
    <n v="0.56864728192161818"/>
    <n v="2026"/>
    <s v="Q1"/>
    <n v="1"/>
    <x v="0"/>
  </r>
  <r>
    <n v="3117"/>
    <d v="2026-01-30T00:00:00"/>
    <x v="0"/>
    <x v="0"/>
    <n v="1"/>
    <s v="Jan"/>
    <x v="1"/>
    <x v="12"/>
    <x v="0"/>
    <s v="New"/>
    <x v="3"/>
    <x v="13"/>
    <n v="3"/>
    <n v="80.08"/>
    <n v="0"/>
    <n v="39.450000000000003"/>
    <n v="240.24"/>
    <n v="118.35000000000001"/>
    <n v="121.89"/>
    <n v="0.50736763236763238"/>
    <n v="2026"/>
    <s v="Q1"/>
    <n v="1"/>
    <x v="0"/>
  </r>
  <r>
    <n v="3328"/>
    <d v="2026-01-30T00:00:00"/>
    <x v="0"/>
    <x v="0"/>
    <n v="1"/>
    <s v="Jan"/>
    <x v="2"/>
    <x v="5"/>
    <x v="2"/>
    <s v="Returning"/>
    <x v="4"/>
    <x v="12"/>
    <n v="1"/>
    <n v="120.48"/>
    <n v="0"/>
    <n v="69.55"/>
    <n v="120.48"/>
    <n v="69.55"/>
    <n v="50.930000000000007"/>
    <n v="0.42272576361221786"/>
    <n v="2026"/>
    <s v="Q1"/>
    <n v="1"/>
    <x v="0"/>
  </r>
  <r>
    <n v="3822"/>
    <d v="2026-01-30T00:00:00"/>
    <x v="0"/>
    <x v="0"/>
    <n v="1"/>
    <s v="Jan"/>
    <x v="3"/>
    <x v="7"/>
    <x v="0"/>
    <s v="Returning"/>
    <x v="4"/>
    <x v="10"/>
    <n v="1"/>
    <n v="39.369999999999997"/>
    <n v="0.05"/>
    <n v="14.66"/>
    <n v="37.401499999999999"/>
    <n v="14.66"/>
    <n v="22.741499999999998"/>
    <n v="0.60803711081106371"/>
    <n v="2026"/>
    <s v="Q1"/>
    <n v="1"/>
    <x v="0"/>
  </r>
  <r>
    <n v="4125"/>
    <d v="2026-01-30T00:00:00"/>
    <x v="0"/>
    <x v="0"/>
    <n v="1"/>
    <s v="Jan"/>
    <x v="1"/>
    <x v="12"/>
    <x v="1"/>
    <s v="Business"/>
    <x v="3"/>
    <x v="13"/>
    <n v="8"/>
    <n v="81.06"/>
    <n v="0.15"/>
    <n v="39.549999999999997"/>
    <n v="551.20799999999997"/>
    <n v="316.39999999999998"/>
    <n v="234.80799999999999"/>
    <n v="0.42598801178502488"/>
    <n v="2026"/>
    <s v="Q1"/>
    <n v="1"/>
    <x v="0"/>
  </r>
  <r>
    <n v="4592"/>
    <d v="2026-01-30T00:00:00"/>
    <x v="0"/>
    <x v="0"/>
    <n v="1"/>
    <s v="Jan"/>
    <x v="1"/>
    <x v="12"/>
    <x v="3"/>
    <s v="Returning"/>
    <x v="4"/>
    <x v="12"/>
    <n v="5"/>
    <n v="120.4"/>
    <n v="0"/>
    <n v="69.510000000000005"/>
    <n v="602"/>
    <n v="347.55"/>
    <n v="254.45"/>
    <n v="0.42267441860465116"/>
    <n v="2026"/>
    <s v="Q1"/>
    <n v="1"/>
    <x v="0"/>
  </r>
  <r>
    <n v="373"/>
    <d v="2026-01-31T00:00:00"/>
    <x v="0"/>
    <x v="0"/>
    <n v="1"/>
    <s v="Jan"/>
    <x v="2"/>
    <x v="10"/>
    <x v="1"/>
    <s v="Business"/>
    <x v="2"/>
    <x v="9"/>
    <n v="10"/>
    <n v="47.71"/>
    <n v="0.1"/>
    <n v="18.649999999999999"/>
    <n v="429.39000000000004"/>
    <n v="186.5"/>
    <n v="242.89000000000004"/>
    <n v="0.56566291716155481"/>
    <n v="2026"/>
    <s v="Q1"/>
    <n v="1"/>
    <x v="0"/>
  </r>
  <r>
    <n v="672"/>
    <d v="2026-01-31T00:00:00"/>
    <x v="0"/>
    <x v="0"/>
    <n v="1"/>
    <s v="Jan"/>
    <x v="0"/>
    <x v="9"/>
    <x v="0"/>
    <s v="Business"/>
    <x v="0"/>
    <x v="8"/>
    <n v="1"/>
    <n v="102.92"/>
    <n v="0.05"/>
    <n v="50.92"/>
    <n v="97.774000000000001"/>
    <n v="50.92"/>
    <n v="46.853999999999999"/>
    <n v="0.4792071511853867"/>
    <n v="2026"/>
    <s v="Q1"/>
    <n v="1"/>
    <x v="0"/>
  </r>
  <r>
    <n v="1125"/>
    <d v="2026-01-31T00:00:00"/>
    <x v="0"/>
    <x v="0"/>
    <n v="1"/>
    <s v="Jan"/>
    <x v="1"/>
    <x v="1"/>
    <x v="0"/>
    <s v="Returning"/>
    <x v="1"/>
    <x v="17"/>
    <n v="1"/>
    <n v="72.69"/>
    <n v="0.1"/>
    <n v="32.67"/>
    <n v="65.421000000000006"/>
    <n v="32.67"/>
    <n v="32.751000000000005"/>
    <n v="0.50061906727197691"/>
    <n v="2026"/>
    <s v="Q1"/>
    <n v="1"/>
    <x v="0"/>
  </r>
  <r>
    <n v="1164"/>
    <d v="2026-01-31T00:00:00"/>
    <x v="0"/>
    <x v="0"/>
    <n v="1"/>
    <s v="Jan"/>
    <x v="0"/>
    <x v="0"/>
    <x v="0"/>
    <s v="New"/>
    <x v="0"/>
    <x v="0"/>
    <n v="1"/>
    <n v="79.989999999999995"/>
    <n v="0.05"/>
    <n v="43.02"/>
    <n v="75.990499999999997"/>
    <n v="43.02"/>
    <n v="32.970499999999994"/>
    <n v="0.43387660299642711"/>
    <n v="2026"/>
    <s v="Q1"/>
    <n v="1"/>
    <x v="0"/>
  </r>
  <r>
    <n v="1613"/>
    <d v="2026-01-31T00:00:00"/>
    <x v="0"/>
    <x v="0"/>
    <n v="1"/>
    <s v="Jan"/>
    <x v="1"/>
    <x v="6"/>
    <x v="1"/>
    <s v="Business"/>
    <x v="4"/>
    <x v="16"/>
    <n v="4"/>
    <n v="51.11"/>
    <n v="0.15"/>
    <n v="22.25"/>
    <n v="173.774"/>
    <n v="89"/>
    <n v="84.774000000000001"/>
    <n v="0.48784052850253778"/>
    <n v="2026"/>
    <s v="Q1"/>
    <n v="1"/>
    <x v="0"/>
  </r>
  <r>
    <n v="2149"/>
    <d v="2026-01-31T00:00:00"/>
    <x v="0"/>
    <x v="0"/>
    <n v="1"/>
    <s v="Jan"/>
    <x v="0"/>
    <x v="15"/>
    <x v="0"/>
    <s v="Returning"/>
    <x v="4"/>
    <x v="12"/>
    <n v="2"/>
    <n v="124.83"/>
    <n v="0"/>
    <n v="70.91"/>
    <n v="249.66"/>
    <n v="141.82"/>
    <n v="107.84"/>
    <n v="0.43194744853000083"/>
    <n v="2026"/>
    <s v="Q1"/>
    <n v="1"/>
    <x v="0"/>
  </r>
  <r>
    <n v="2593"/>
    <d v="2026-01-31T00:00:00"/>
    <x v="0"/>
    <x v="0"/>
    <n v="1"/>
    <s v="Jan"/>
    <x v="1"/>
    <x v="11"/>
    <x v="2"/>
    <s v="New"/>
    <x v="0"/>
    <x v="6"/>
    <n v="6"/>
    <n v="41.07"/>
    <n v="0.1"/>
    <n v="16.29"/>
    <n v="221.77800000000002"/>
    <n v="97.74"/>
    <n v="124.03800000000003"/>
    <n v="0.55928901874847825"/>
    <n v="2026"/>
    <s v="Q1"/>
    <n v="1"/>
    <x v="0"/>
  </r>
  <r>
    <n v="2659"/>
    <d v="2026-01-31T00:00:00"/>
    <x v="0"/>
    <x v="0"/>
    <n v="1"/>
    <s v="Jan"/>
    <x v="0"/>
    <x v="15"/>
    <x v="0"/>
    <s v="New"/>
    <x v="2"/>
    <x v="2"/>
    <n v="1"/>
    <n v="36.020000000000003"/>
    <n v="0"/>
    <n v="13.34"/>
    <n v="36.020000000000003"/>
    <n v="13.34"/>
    <n v="22.680000000000003"/>
    <n v="0.62965019433647973"/>
    <n v="2026"/>
    <s v="Q1"/>
    <n v="1"/>
    <x v="0"/>
  </r>
  <r>
    <n v="3496"/>
    <d v="2026-01-31T00:00:00"/>
    <x v="0"/>
    <x v="0"/>
    <n v="1"/>
    <s v="Jan"/>
    <x v="0"/>
    <x v="0"/>
    <x v="2"/>
    <s v="Returning"/>
    <x v="4"/>
    <x v="14"/>
    <n v="1"/>
    <n v="35.82"/>
    <n v="0.05"/>
    <n v="14.32"/>
    <n v="34.028999999999996"/>
    <n v="14.32"/>
    <n v="19.708999999999996"/>
    <n v="0.57918246201769075"/>
    <n v="2026"/>
    <s v="Q1"/>
    <n v="1"/>
    <x v="0"/>
  </r>
  <r>
    <n v="3889"/>
    <d v="2026-01-31T00:00:00"/>
    <x v="0"/>
    <x v="0"/>
    <n v="1"/>
    <s v="Jan"/>
    <x v="2"/>
    <x v="3"/>
    <x v="2"/>
    <s v="Returning"/>
    <x v="0"/>
    <x v="8"/>
    <n v="3"/>
    <n v="103.94"/>
    <n v="0.1"/>
    <n v="50.67"/>
    <n v="280.63799999999998"/>
    <n v="152.01"/>
    <n v="128.62799999999999"/>
    <n v="0.45834135077929572"/>
    <n v="2026"/>
    <s v="Q1"/>
    <n v="1"/>
    <x v="0"/>
  </r>
  <r>
    <n v="1432"/>
    <d v="2026-02-01T00:00:00"/>
    <x v="0"/>
    <x v="0"/>
    <n v="2"/>
    <s v="Feb"/>
    <x v="0"/>
    <x v="0"/>
    <x v="0"/>
    <s v="Returning"/>
    <x v="1"/>
    <x v="3"/>
    <n v="1"/>
    <n v="140.53"/>
    <n v="0"/>
    <n v="77.36"/>
    <n v="140.53"/>
    <n v="77.36"/>
    <n v="63.17"/>
    <n v="0.44951255959581587"/>
    <n v="2026"/>
    <s v="Q1"/>
    <n v="2"/>
    <x v="1"/>
  </r>
  <r>
    <n v="1778"/>
    <d v="2026-02-01T00:00:00"/>
    <x v="0"/>
    <x v="0"/>
    <n v="2"/>
    <s v="Feb"/>
    <x v="3"/>
    <x v="7"/>
    <x v="2"/>
    <s v="Returning"/>
    <x v="1"/>
    <x v="3"/>
    <n v="1"/>
    <n v="142.03"/>
    <n v="0.05"/>
    <n v="77.069999999999993"/>
    <n v="134.92849999999999"/>
    <n v="77.069999999999993"/>
    <n v="57.858499999999992"/>
    <n v="0.42880859121682963"/>
    <n v="2026"/>
    <s v="Q1"/>
    <n v="2"/>
    <x v="1"/>
  </r>
  <r>
    <n v="2047"/>
    <d v="2026-02-01T00:00:00"/>
    <x v="0"/>
    <x v="0"/>
    <n v="2"/>
    <s v="Feb"/>
    <x v="2"/>
    <x v="5"/>
    <x v="1"/>
    <s v="Business"/>
    <x v="3"/>
    <x v="19"/>
    <n v="12"/>
    <n v="124.84"/>
    <n v="0.1"/>
    <n v="59.47"/>
    <n v="1348.2719999999999"/>
    <n v="713.64"/>
    <n v="634.63199999999995"/>
    <n v="0.47070027412866244"/>
    <n v="2026"/>
    <s v="Q1"/>
    <n v="2"/>
    <x v="1"/>
  </r>
  <r>
    <n v="2668"/>
    <d v="2026-02-01T00:00:00"/>
    <x v="0"/>
    <x v="0"/>
    <n v="2"/>
    <s v="Feb"/>
    <x v="1"/>
    <x v="12"/>
    <x v="0"/>
    <s v="Returning"/>
    <x v="4"/>
    <x v="14"/>
    <n v="3"/>
    <n v="35.36"/>
    <n v="0"/>
    <n v="13.7"/>
    <n v="106.08"/>
    <n v="41.099999999999994"/>
    <n v="64.98"/>
    <n v="0.61255656108597289"/>
    <n v="2026"/>
    <s v="Q1"/>
    <n v="2"/>
    <x v="1"/>
  </r>
  <r>
    <n v="2706"/>
    <d v="2026-02-01T00:00:00"/>
    <x v="0"/>
    <x v="0"/>
    <n v="2"/>
    <s v="Feb"/>
    <x v="3"/>
    <x v="13"/>
    <x v="3"/>
    <s v="Returning"/>
    <x v="4"/>
    <x v="12"/>
    <n v="2"/>
    <n v="122.43"/>
    <n v="0"/>
    <n v="69.08"/>
    <n v="244.86"/>
    <n v="138.16"/>
    <n v="106.70000000000002"/>
    <n v="0.43575920934411505"/>
    <n v="2026"/>
    <s v="Q1"/>
    <n v="2"/>
    <x v="1"/>
  </r>
  <r>
    <n v="2940"/>
    <d v="2026-02-01T00:00:00"/>
    <x v="0"/>
    <x v="0"/>
    <n v="2"/>
    <s v="Feb"/>
    <x v="0"/>
    <x v="15"/>
    <x v="3"/>
    <s v="New"/>
    <x v="1"/>
    <x v="3"/>
    <n v="2"/>
    <n v="140.47"/>
    <n v="0.05"/>
    <n v="78.39"/>
    <n v="266.89299999999997"/>
    <n v="156.78"/>
    <n v="110.11299999999997"/>
    <n v="0.41257357817552348"/>
    <n v="2026"/>
    <s v="Q1"/>
    <n v="2"/>
    <x v="1"/>
  </r>
  <r>
    <n v="1263"/>
    <d v="2026-02-02T00:00:00"/>
    <x v="0"/>
    <x v="0"/>
    <n v="2"/>
    <s v="Feb"/>
    <x v="1"/>
    <x v="14"/>
    <x v="0"/>
    <s v="Returning"/>
    <x v="2"/>
    <x v="9"/>
    <n v="1"/>
    <n v="45.43"/>
    <n v="0.05"/>
    <n v="18.670000000000002"/>
    <n v="43.158499999999997"/>
    <n v="18.670000000000002"/>
    <n v="24.488499999999995"/>
    <n v="0.56740850585632019"/>
    <n v="2026"/>
    <s v="Q1"/>
    <n v="2"/>
    <x v="1"/>
  </r>
  <r>
    <n v="1641"/>
    <d v="2026-02-02T00:00:00"/>
    <x v="0"/>
    <x v="0"/>
    <n v="2"/>
    <s v="Feb"/>
    <x v="3"/>
    <x v="13"/>
    <x v="1"/>
    <s v="Business"/>
    <x v="0"/>
    <x v="8"/>
    <n v="8"/>
    <n v="102.78"/>
    <n v="0.15"/>
    <n v="50.39"/>
    <n v="698.904"/>
    <n v="403.12"/>
    <n v="295.78399999999999"/>
    <n v="0.42321119924911005"/>
    <n v="2026"/>
    <s v="Q1"/>
    <n v="2"/>
    <x v="1"/>
  </r>
  <r>
    <n v="2014"/>
    <d v="2026-02-02T00:00:00"/>
    <x v="0"/>
    <x v="0"/>
    <n v="2"/>
    <s v="Feb"/>
    <x v="1"/>
    <x v="11"/>
    <x v="3"/>
    <s v="New"/>
    <x v="3"/>
    <x v="19"/>
    <n v="1"/>
    <n v="123.95"/>
    <n v="0"/>
    <n v="61.32"/>
    <n v="123.95"/>
    <n v="61.32"/>
    <n v="62.63"/>
    <n v="0.50528438886647842"/>
    <n v="2026"/>
    <s v="Q1"/>
    <n v="2"/>
    <x v="1"/>
  </r>
  <r>
    <n v="2642"/>
    <d v="2026-02-02T00:00:00"/>
    <x v="0"/>
    <x v="0"/>
    <n v="2"/>
    <s v="Feb"/>
    <x v="1"/>
    <x v="11"/>
    <x v="3"/>
    <s v="Returning"/>
    <x v="3"/>
    <x v="7"/>
    <n v="3"/>
    <n v="199.9"/>
    <n v="0"/>
    <n v="104.18"/>
    <n v="599.70000000000005"/>
    <n v="312.54000000000002"/>
    <n v="287.16000000000003"/>
    <n v="0.47883941970985494"/>
    <n v="2026"/>
    <s v="Q1"/>
    <n v="2"/>
    <x v="1"/>
  </r>
  <r>
    <n v="2929"/>
    <d v="2026-02-02T00:00:00"/>
    <x v="0"/>
    <x v="0"/>
    <n v="2"/>
    <s v="Feb"/>
    <x v="1"/>
    <x v="12"/>
    <x v="3"/>
    <s v="Returning"/>
    <x v="1"/>
    <x v="1"/>
    <n v="1"/>
    <n v="93.78"/>
    <n v="0"/>
    <n v="44.21"/>
    <n v="93.78"/>
    <n v="44.21"/>
    <n v="49.57"/>
    <n v="0.52857752185967155"/>
    <n v="2026"/>
    <s v="Q1"/>
    <n v="2"/>
    <x v="1"/>
  </r>
  <r>
    <n v="3855"/>
    <d v="2026-02-02T00:00:00"/>
    <x v="0"/>
    <x v="0"/>
    <n v="2"/>
    <s v="Feb"/>
    <x v="0"/>
    <x v="0"/>
    <x v="0"/>
    <s v="Business"/>
    <x v="4"/>
    <x v="10"/>
    <n v="1"/>
    <n v="39.39"/>
    <n v="0.1"/>
    <n v="15.09"/>
    <n v="35.451000000000001"/>
    <n v="15.09"/>
    <n v="20.361000000000001"/>
    <n v="0.57434204958957435"/>
    <n v="2026"/>
    <s v="Q1"/>
    <n v="2"/>
    <x v="1"/>
  </r>
  <r>
    <n v="4031"/>
    <d v="2026-02-02T00:00:00"/>
    <x v="0"/>
    <x v="0"/>
    <n v="2"/>
    <s v="Feb"/>
    <x v="0"/>
    <x v="0"/>
    <x v="0"/>
    <s v="New"/>
    <x v="0"/>
    <x v="8"/>
    <n v="6"/>
    <n v="101.64"/>
    <n v="0"/>
    <n v="51.06"/>
    <n v="609.84"/>
    <n v="306.36"/>
    <n v="303.48"/>
    <n v="0.49763872491145217"/>
    <n v="2026"/>
    <s v="Q1"/>
    <n v="2"/>
    <x v="1"/>
  </r>
  <r>
    <n v="2"/>
    <d v="2026-02-03T00:00:00"/>
    <x v="0"/>
    <x v="0"/>
    <n v="2"/>
    <s v="Feb"/>
    <x v="0"/>
    <x v="0"/>
    <x v="1"/>
    <s v="Business"/>
    <x v="4"/>
    <x v="14"/>
    <n v="12"/>
    <n v="36.74"/>
    <n v="0.2"/>
    <n v="13.53"/>
    <n v="352.70400000000001"/>
    <n v="162.35999999999999"/>
    <n v="190.34400000000002"/>
    <n v="0.53967065868263475"/>
    <n v="2026"/>
    <s v="Q1"/>
    <n v="2"/>
    <x v="1"/>
  </r>
  <r>
    <n v="4228"/>
    <d v="2026-02-03T00:00:00"/>
    <x v="0"/>
    <x v="0"/>
    <n v="2"/>
    <s v="Feb"/>
    <x v="3"/>
    <x v="8"/>
    <x v="2"/>
    <s v="New"/>
    <x v="1"/>
    <x v="11"/>
    <n v="2"/>
    <n v="154.62"/>
    <n v="0"/>
    <n v="78.209999999999994"/>
    <n v="309.24"/>
    <n v="156.41999999999999"/>
    <n v="152.82000000000002"/>
    <n v="0.49417927823050062"/>
    <n v="2026"/>
    <s v="Q1"/>
    <n v="2"/>
    <x v="1"/>
  </r>
  <r>
    <n v="928"/>
    <d v="2026-02-04T00:00:00"/>
    <x v="0"/>
    <x v="0"/>
    <n v="2"/>
    <s v="Feb"/>
    <x v="0"/>
    <x v="0"/>
    <x v="3"/>
    <s v="New"/>
    <x v="3"/>
    <x v="19"/>
    <n v="1"/>
    <n v="125.63"/>
    <n v="0.1"/>
    <n v="60.38"/>
    <n v="113.06699999999999"/>
    <n v="60.38"/>
    <n v="52.686999999999991"/>
    <n v="0.46598034793529497"/>
    <n v="2026"/>
    <s v="Q1"/>
    <n v="2"/>
    <x v="1"/>
  </r>
  <r>
    <n v="933"/>
    <d v="2026-02-04T00:00:00"/>
    <x v="0"/>
    <x v="0"/>
    <n v="2"/>
    <s v="Feb"/>
    <x v="1"/>
    <x v="11"/>
    <x v="0"/>
    <s v="New"/>
    <x v="3"/>
    <x v="13"/>
    <n v="2"/>
    <n v="81.59"/>
    <n v="0.1"/>
    <n v="38.64"/>
    <n v="146.86200000000002"/>
    <n v="77.28"/>
    <n v="69.582000000000022"/>
    <n v="0.47379172284185161"/>
    <n v="2026"/>
    <s v="Q1"/>
    <n v="2"/>
    <x v="1"/>
  </r>
  <r>
    <n v="1646"/>
    <d v="2026-02-04T00:00:00"/>
    <x v="0"/>
    <x v="0"/>
    <n v="2"/>
    <s v="Feb"/>
    <x v="2"/>
    <x v="5"/>
    <x v="0"/>
    <s v="New"/>
    <x v="2"/>
    <x v="9"/>
    <n v="2"/>
    <n v="45.81"/>
    <n v="0.1"/>
    <n v="18.420000000000002"/>
    <n v="82.458000000000013"/>
    <n v="36.840000000000003"/>
    <n v="45.618000000000009"/>
    <n v="0.55322709743141962"/>
    <n v="2026"/>
    <s v="Q1"/>
    <n v="2"/>
    <x v="1"/>
  </r>
  <r>
    <n v="380"/>
    <d v="2026-02-05T00:00:00"/>
    <x v="0"/>
    <x v="0"/>
    <n v="2"/>
    <s v="Feb"/>
    <x v="1"/>
    <x v="12"/>
    <x v="0"/>
    <s v="Returning"/>
    <x v="4"/>
    <x v="12"/>
    <n v="3"/>
    <n v="125.63"/>
    <n v="0"/>
    <n v="71.05"/>
    <n v="376.89"/>
    <n v="213.14999999999998"/>
    <n v="163.74"/>
    <n v="0.43445037013452203"/>
    <n v="2026"/>
    <s v="Q1"/>
    <n v="2"/>
    <x v="1"/>
  </r>
  <r>
    <n v="1723"/>
    <d v="2026-02-05T00:00:00"/>
    <x v="0"/>
    <x v="0"/>
    <n v="2"/>
    <s v="Feb"/>
    <x v="3"/>
    <x v="8"/>
    <x v="0"/>
    <s v="Returning"/>
    <x v="0"/>
    <x v="8"/>
    <n v="2"/>
    <n v="101.01"/>
    <n v="0"/>
    <n v="50.26"/>
    <n v="202.02"/>
    <n v="100.52"/>
    <n v="101.50000000000001"/>
    <n v="0.50242550242550243"/>
    <n v="2026"/>
    <s v="Q1"/>
    <n v="2"/>
    <x v="1"/>
  </r>
  <r>
    <n v="2529"/>
    <d v="2026-02-05T00:00:00"/>
    <x v="0"/>
    <x v="0"/>
    <n v="2"/>
    <s v="Feb"/>
    <x v="3"/>
    <x v="13"/>
    <x v="0"/>
    <s v="Returning"/>
    <x v="1"/>
    <x v="11"/>
    <n v="6"/>
    <n v="154.22"/>
    <n v="0"/>
    <n v="79.599999999999994"/>
    <n v="925.31999999999994"/>
    <n v="477.59999999999997"/>
    <n v="447.71999999999997"/>
    <n v="0.4838542342108676"/>
    <n v="2026"/>
    <s v="Q1"/>
    <n v="2"/>
    <x v="1"/>
  </r>
  <r>
    <n v="2685"/>
    <d v="2026-02-05T00:00:00"/>
    <x v="0"/>
    <x v="0"/>
    <n v="2"/>
    <s v="Feb"/>
    <x v="1"/>
    <x v="14"/>
    <x v="0"/>
    <s v="New"/>
    <x v="1"/>
    <x v="17"/>
    <n v="1"/>
    <n v="72.78"/>
    <n v="0.05"/>
    <n v="33.26"/>
    <n v="69.140999999999991"/>
    <n v="33.26"/>
    <n v="35.880999999999993"/>
    <n v="0.51895402149231273"/>
    <n v="2026"/>
    <s v="Q1"/>
    <n v="2"/>
    <x v="1"/>
  </r>
  <r>
    <n v="2793"/>
    <d v="2026-02-05T00:00:00"/>
    <x v="0"/>
    <x v="0"/>
    <n v="2"/>
    <s v="Feb"/>
    <x v="1"/>
    <x v="14"/>
    <x v="1"/>
    <s v="Business"/>
    <x v="3"/>
    <x v="19"/>
    <n v="3"/>
    <n v="122.69"/>
    <n v="0.05"/>
    <n v="62.08"/>
    <n v="349.66649999999998"/>
    <n v="186.24"/>
    <n v="163.42649999999998"/>
    <n v="0.46737820180085876"/>
    <n v="2026"/>
    <s v="Q1"/>
    <n v="2"/>
    <x v="1"/>
  </r>
  <r>
    <n v="346"/>
    <d v="2026-02-06T00:00:00"/>
    <x v="0"/>
    <x v="0"/>
    <n v="2"/>
    <s v="Feb"/>
    <x v="1"/>
    <x v="1"/>
    <x v="0"/>
    <s v="Business"/>
    <x v="0"/>
    <x v="8"/>
    <n v="3"/>
    <n v="103.22"/>
    <n v="0"/>
    <n v="50.74"/>
    <n v="309.65999999999997"/>
    <n v="152.22"/>
    <n v="157.43999999999997"/>
    <n v="0.50842859910869986"/>
    <n v="2026"/>
    <s v="Q1"/>
    <n v="2"/>
    <x v="1"/>
  </r>
  <r>
    <n v="539"/>
    <d v="2026-02-06T00:00:00"/>
    <x v="0"/>
    <x v="0"/>
    <n v="2"/>
    <s v="Feb"/>
    <x v="0"/>
    <x v="15"/>
    <x v="3"/>
    <s v="New"/>
    <x v="1"/>
    <x v="1"/>
    <n v="3"/>
    <n v="92.96"/>
    <n v="0.15"/>
    <n v="44.56"/>
    <n v="237.048"/>
    <n v="133.68"/>
    <n v="103.36799999999999"/>
    <n v="0.43606358205932971"/>
    <n v="2026"/>
    <s v="Q1"/>
    <n v="2"/>
    <x v="1"/>
  </r>
  <r>
    <n v="1368"/>
    <d v="2026-02-06T00:00:00"/>
    <x v="0"/>
    <x v="0"/>
    <n v="2"/>
    <s v="Feb"/>
    <x v="1"/>
    <x v="12"/>
    <x v="2"/>
    <s v="New"/>
    <x v="2"/>
    <x v="2"/>
    <n v="1"/>
    <n v="36.520000000000003"/>
    <n v="0"/>
    <n v="13.94"/>
    <n v="36.520000000000003"/>
    <n v="13.94"/>
    <n v="22.580000000000005"/>
    <n v="0.61829134720700996"/>
    <n v="2026"/>
    <s v="Q1"/>
    <n v="2"/>
    <x v="1"/>
  </r>
  <r>
    <n v="3506"/>
    <d v="2026-02-06T00:00:00"/>
    <x v="0"/>
    <x v="0"/>
    <n v="2"/>
    <s v="Feb"/>
    <x v="0"/>
    <x v="0"/>
    <x v="2"/>
    <s v="Returning"/>
    <x v="4"/>
    <x v="16"/>
    <n v="3"/>
    <n v="50.65"/>
    <n v="0"/>
    <n v="21.49"/>
    <n v="151.94999999999999"/>
    <n v="64.47"/>
    <n v="87.47999999999999"/>
    <n v="0.57571569595261596"/>
    <n v="2026"/>
    <s v="Q1"/>
    <n v="2"/>
    <x v="1"/>
  </r>
  <r>
    <n v="1314"/>
    <d v="2026-02-07T00:00:00"/>
    <x v="0"/>
    <x v="0"/>
    <n v="2"/>
    <s v="Feb"/>
    <x v="3"/>
    <x v="4"/>
    <x v="0"/>
    <s v="Returning"/>
    <x v="2"/>
    <x v="2"/>
    <n v="2"/>
    <n v="37.03"/>
    <n v="0.15"/>
    <n v="13.87"/>
    <n v="62.951000000000001"/>
    <n v="27.74"/>
    <n v="35.210999999999999"/>
    <n v="0.55933980397451988"/>
    <n v="2026"/>
    <s v="Q1"/>
    <n v="2"/>
    <x v="1"/>
  </r>
  <r>
    <n v="2092"/>
    <d v="2026-02-07T00:00:00"/>
    <x v="0"/>
    <x v="0"/>
    <n v="2"/>
    <s v="Feb"/>
    <x v="2"/>
    <x v="2"/>
    <x v="0"/>
    <s v="New"/>
    <x v="4"/>
    <x v="14"/>
    <n v="1"/>
    <n v="36.619999999999997"/>
    <n v="0"/>
    <n v="13.55"/>
    <n v="36.619999999999997"/>
    <n v="13.55"/>
    <n v="23.069999999999997"/>
    <n v="0.62998361551064985"/>
    <n v="2026"/>
    <s v="Q1"/>
    <n v="2"/>
    <x v="1"/>
  </r>
  <r>
    <n v="5083"/>
    <d v="2026-02-07T00:00:00"/>
    <x v="0"/>
    <x v="0"/>
    <n v="2"/>
    <s v="Feb"/>
    <x v="2"/>
    <x v="16"/>
    <x v="2"/>
    <s v="Returning"/>
    <x v="3"/>
    <x v="13"/>
    <n v="1"/>
    <n v="81.47"/>
    <n v="0"/>
    <n v="39.18"/>
    <n v="81.47"/>
    <n v="39.18"/>
    <n v="42.29"/>
    <n v="0.51908678040996681"/>
    <n v="2026"/>
    <s v="Q1"/>
    <n v="2"/>
    <x v="1"/>
  </r>
  <r>
    <n v="582"/>
    <d v="2026-02-08T00:00:00"/>
    <x v="0"/>
    <x v="0"/>
    <n v="2"/>
    <s v="Feb"/>
    <x v="1"/>
    <x v="1"/>
    <x v="1"/>
    <s v="Returning"/>
    <x v="3"/>
    <x v="19"/>
    <n v="12"/>
    <n v="122.75"/>
    <n v="0.15"/>
    <n v="62.51"/>
    <n v="1252.05"/>
    <n v="750.12"/>
    <n v="501.92999999999995"/>
    <n v="0.40088654606445429"/>
    <n v="2026"/>
    <s v="Q1"/>
    <n v="2"/>
    <x v="1"/>
  </r>
  <r>
    <n v="902"/>
    <d v="2026-02-08T00:00:00"/>
    <x v="0"/>
    <x v="0"/>
    <n v="2"/>
    <s v="Feb"/>
    <x v="0"/>
    <x v="9"/>
    <x v="0"/>
    <s v="Business"/>
    <x v="4"/>
    <x v="16"/>
    <n v="1"/>
    <n v="50.38"/>
    <n v="0.05"/>
    <n v="21.95"/>
    <n v="47.860999999999997"/>
    <n v="21.95"/>
    <n v="25.910999999999998"/>
    <n v="0.54138024696516995"/>
    <n v="2026"/>
    <s v="Q1"/>
    <n v="2"/>
    <x v="1"/>
  </r>
  <r>
    <n v="2396"/>
    <d v="2026-02-08T00:00:00"/>
    <x v="0"/>
    <x v="0"/>
    <n v="2"/>
    <s v="Feb"/>
    <x v="3"/>
    <x v="7"/>
    <x v="0"/>
    <s v="Business"/>
    <x v="4"/>
    <x v="16"/>
    <n v="2"/>
    <n v="50.4"/>
    <n v="0"/>
    <n v="21.43"/>
    <n v="100.8"/>
    <n v="42.86"/>
    <n v="57.94"/>
    <n v="0.57480158730158726"/>
    <n v="2026"/>
    <s v="Q1"/>
    <n v="2"/>
    <x v="1"/>
  </r>
  <r>
    <n v="2494"/>
    <d v="2026-02-08T00:00:00"/>
    <x v="0"/>
    <x v="0"/>
    <n v="2"/>
    <s v="Feb"/>
    <x v="2"/>
    <x v="5"/>
    <x v="0"/>
    <s v="New"/>
    <x v="1"/>
    <x v="17"/>
    <n v="1"/>
    <n v="69.98"/>
    <n v="0"/>
    <n v="33.21"/>
    <n v="69.98"/>
    <n v="33.21"/>
    <n v="36.770000000000003"/>
    <n v="0.52543583881108891"/>
    <n v="2026"/>
    <s v="Q1"/>
    <n v="2"/>
    <x v="1"/>
  </r>
  <r>
    <n v="2925"/>
    <d v="2026-02-08T00:00:00"/>
    <x v="0"/>
    <x v="0"/>
    <n v="2"/>
    <s v="Feb"/>
    <x v="0"/>
    <x v="0"/>
    <x v="2"/>
    <s v="New"/>
    <x v="1"/>
    <x v="1"/>
    <n v="3"/>
    <n v="90.04"/>
    <n v="0.05"/>
    <n v="45.25"/>
    <n v="256.61399999999998"/>
    <n v="135.75"/>
    <n v="120.86399999999998"/>
    <n v="0.47099534709719654"/>
    <n v="2026"/>
    <s v="Q1"/>
    <n v="2"/>
    <x v="1"/>
  </r>
  <r>
    <n v="3614"/>
    <d v="2026-02-08T00:00:00"/>
    <x v="0"/>
    <x v="0"/>
    <n v="2"/>
    <s v="Feb"/>
    <x v="1"/>
    <x v="14"/>
    <x v="0"/>
    <s v="New"/>
    <x v="4"/>
    <x v="16"/>
    <n v="3"/>
    <n v="51.18"/>
    <n v="0"/>
    <n v="21.95"/>
    <n v="153.54"/>
    <n v="65.849999999999994"/>
    <n v="87.69"/>
    <n v="0.57112153184837833"/>
    <n v="2026"/>
    <s v="Q1"/>
    <n v="2"/>
    <x v="1"/>
  </r>
  <r>
    <n v="4360"/>
    <d v="2026-02-08T00:00:00"/>
    <x v="0"/>
    <x v="0"/>
    <n v="2"/>
    <s v="Feb"/>
    <x v="0"/>
    <x v="15"/>
    <x v="0"/>
    <s v="New"/>
    <x v="2"/>
    <x v="2"/>
    <n v="1"/>
    <n v="35.69"/>
    <n v="0"/>
    <n v="13.38"/>
    <n v="35.69"/>
    <n v="13.38"/>
    <n v="22.309999999999995"/>
    <n v="0.62510507144858496"/>
    <n v="2026"/>
    <s v="Q1"/>
    <n v="2"/>
    <x v="1"/>
  </r>
  <r>
    <n v="4582"/>
    <d v="2026-02-08T00:00:00"/>
    <x v="0"/>
    <x v="0"/>
    <n v="2"/>
    <s v="Feb"/>
    <x v="3"/>
    <x v="7"/>
    <x v="0"/>
    <s v="New"/>
    <x v="0"/>
    <x v="4"/>
    <n v="3"/>
    <n v="50.29"/>
    <n v="0.05"/>
    <n v="22.87"/>
    <n v="143.32650000000001"/>
    <n v="68.61"/>
    <n v="74.716500000000011"/>
    <n v="0.52130275978273388"/>
    <n v="2026"/>
    <s v="Q1"/>
    <n v="2"/>
    <x v="1"/>
  </r>
  <r>
    <n v="4381"/>
    <d v="2026-02-09T00:00:00"/>
    <x v="0"/>
    <x v="0"/>
    <n v="2"/>
    <s v="Feb"/>
    <x v="1"/>
    <x v="12"/>
    <x v="3"/>
    <s v="Returning"/>
    <x v="3"/>
    <x v="7"/>
    <n v="1"/>
    <n v="194.32"/>
    <n v="0.05"/>
    <n v="102.52"/>
    <n v="184.60399999999998"/>
    <n v="102.52"/>
    <n v="82.083999999999989"/>
    <n v="0.44464908669367942"/>
    <n v="2026"/>
    <s v="Q1"/>
    <n v="2"/>
    <x v="1"/>
  </r>
  <r>
    <n v="4964"/>
    <d v="2026-02-09T00:00:00"/>
    <x v="0"/>
    <x v="0"/>
    <n v="2"/>
    <s v="Feb"/>
    <x v="3"/>
    <x v="13"/>
    <x v="2"/>
    <s v="New"/>
    <x v="4"/>
    <x v="10"/>
    <n v="4"/>
    <n v="40.44"/>
    <n v="0"/>
    <n v="14.75"/>
    <n v="161.76"/>
    <n v="59"/>
    <n v="102.75999999999999"/>
    <n v="0.63526211671612265"/>
    <n v="2026"/>
    <s v="Q1"/>
    <n v="2"/>
    <x v="1"/>
  </r>
  <r>
    <n v="255"/>
    <d v="2026-02-10T00:00:00"/>
    <x v="0"/>
    <x v="0"/>
    <n v="2"/>
    <s v="Feb"/>
    <x v="3"/>
    <x v="7"/>
    <x v="0"/>
    <s v="New"/>
    <x v="2"/>
    <x v="15"/>
    <n v="3"/>
    <n v="134.53"/>
    <n v="0.1"/>
    <n v="69.12"/>
    <n v="363.23100000000005"/>
    <n v="207.36"/>
    <n v="155.87100000000004"/>
    <n v="0.42912361555043488"/>
    <n v="2026"/>
    <s v="Q1"/>
    <n v="2"/>
    <x v="1"/>
  </r>
  <r>
    <n v="2178"/>
    <d v="2026-02-10T00:00:00"/>
    <x v="0"/>
    <x v="0"/>
    <n v="2"/>
    <s v="Feb"/>
    <x v="2"/>
    <x v="2"/>
    <x v="3"/>
    <s v="New"/>
    <x v="1"/>
    <x v="11"/>
    <n v="6"/>
    <n v="154.05000000000001"/>
    <n v="0"/>
    <n v="79.25"/>
    <n v="924.30000000000007"/>
    <n v="475.5"/>
    <n v="448.80000000000007"/>
    <n v="0.4855566374553717"/>
    <n v="2026"/>
    <s v="Q1"/>
    <n v="2"/>
    <x v="1"/>
  </r>
  <r>
    <n v="3416"/>
    <d v="2026-02-10T00:00:00"/>
    <x v="0"/>
    <x v="0"/>
    <n v="2"/>
    <s v="Feb"/>
    <x v="2"/>
    <x v="2"/>
    <x v="0"/>
    <s v="New"/>
    <x v="2"/>
    <x v="15"/>
    <n v="1"/>
    <n v="135.4"/>
    <n v="0"/>
    <n v="67.56"/>
    <n v="135.4"/>
    <n v="67.56"/>
    <n v="67.84"/>
    <n v="0.50103397341211231"/>
    <n v="2026"/>
    <s v="Q1"/>
    <n v="2"/>
    <x v="1"/>
  </r>
  <r>
    <n v="3854"/>
    <d v="2026-02-10T00:00:00"/>
    <x v="0"/>
    <x v="0"/>
    <n v="2"/>
    <s v="Feb"/>
    <x v="0"/>
    <x v="0"/>
    <x v="0"/>
    <s v="New"/>
    <x v="0"/>
    <x v="6"/>
    <n v="2"/>
    <n v="41.03"/>
    <n v="0"/>
    <n v="16.260000000000002"/>
    <n v="82.06"/>
    <n v="32.520000000000003"/>
    <n v="49.54"/>
    <n v="0.60370460638557155"/>
    <n v="2026"/>
    <s v="Q1"/>
    <n v="2"/>
    <x v="1"/>
  </r>
  <r>
    <n v="3952"/>
    <d v="2026-02-10T00:00:00"/>
    <x v="0"/>
    <x v="0"/>
    <n v="2"/>
    <s v="Feb"/>
    <x v="3"/>
    <x v="8"/>
    <x v="3"/>
    <s v="New"/>
    <x v="0"/>
    <x v="0"/>
    <n v="1"/>
    <n v="81.44"/>
    <n v="0.05"/>
    <n v="43.9"/>
    <n v="77.367999999999995"/>
    <n v="43.9"/>
    <n v="33.467999999999996"/>
    <n v="0.43258194602419603"/>
    <n v="2026"/>
    <s v="Q1"/>
    <n v="2"/>
    <x v="1"/>
  </r>
  <r>
    <n v="4076"/>
    <d v="2026-02-10T00:00:00"/>
    <x v="0"/>
    <x v="0"/>
    <n v="2"/>
    <s v="Feb"/>
    <x v="0"/>
    <x v="0"/>
    <x v="1"/>
    <s v="Business"/>
    <x v="3"/>
    <x v="19"/>
    <n v="8"/>
    <n v="122.19"/>
    <n v="0.1"/>
    <n v="60"/>
    <n v="879.76800000000003"/>
    <n v="480"/>
    <n v="399.76800000000003"/>
    <n v="0.45440161497121973"/>
    <n v="2026"/>
    <s v="Q1"/>
    <n v="2"/>
    <x v="1"/>
  </r>
  <r>
    <n v="4156"/>
    <d v="2026-02-10T00:00:00"/>
    <x v="0"/>
    <x v="0"/>
    <n v="2"/>
    <s v="Feb"/>
    <x v="2"/>
    <x v="16"/>
    <x v="2"/>
    <s v="Returning"/>
    <x v="1"/>
    <x v="3"/>
    <n v="2"/>
    <n v="146.33000000000001"/>
    <n v="0.1"/>
    <n v="81.34"/>
    <n v="263.39400000000001"/>
    <n v="162.68"/>
    <n v="100.714"/>
    <n v="0.38237013751262366"/>
    <n v="2026"/>
    <s v="Q1"/>
    <n v="2"/>
    <x v="1"/>
  </r>
  <r>
    <n v="4260"/>
    <d v="2026-02-10T00:00:00"/>
    <x v="0"/>
    <x v="0"/>
    <n v="2"/>
    <s v="Feb"/>
    <x v="2"/>
    <x v="16"/>
    <x v="3"/>
    <s v="Returning"/>
    <x v="2"/>
    <x v="15"/>
    <n v="1"/>
    <n v="131.24"/>
    <n v="0.05"/>
    <n v="66.14"/>
    <n v="124.678"/>
    <n v="66.14"/>
    <n v="58.537999999999997"/>
    <n v="0.46951346669019395"/>
    <n v="2026"/>
    <s v="Q1"/>
    <n v="2"/>
    <x v="1"/>
  </r>
  <r>
    <n v="4294"/>
    <d v="2026-02-10T00:00:00"/>
    <x v="0"/>
    <x v="0"/>
    <n v="2"/>
    <s v="Feb"/>
    <x v="1"/>
    <x v="1"/>
    <x v="1"/>
    <s v="New"/>
    <x v="4"/>
    <x v="16"/>
    <n v="5"/>
    <n v="51.37"/>
    <n v="0.05"/>
    <n v="21.81"/>
    <n v="244.00749999999996"/>
    <n v="109.05"/>
    <n v="134.95749999999998"/>
    <n v="0.55308750755612024"/>
    <n v="2026"/>
    <s v="Q1"/>
    <n v="2"/>
    <x v="1"/>
  </r>
  <r>
    <n v="1019"/>
    <d v="2026-02-11T00:00:00"/>
    <x v="0"/>
    <x v="0"/>
    <n v="2"/>
    <s v="Feb"/>
    <x v="1"/>
    <x v="12"/>
    <x v="2"/>
    <s v="New"/>
    <x v="3"/>
    <x v="19"/>
    <n v="5"/>
    <n v="121.94"/>
    <n v="0"/>
    <n v="62.3"/>
    <n v="609.70000000000005"/>
    <n v="311.5"/>
    <n v="298.20000000000005"/>
    <n v="0.48909299655568317"/>
    <n v="2026"/>
    <s v="Q1"/>
    <n v="2"/>
    <x v="1"/>
  </r>
  <r>
    <n v="1471"/>
    <d v="2026-02-11T00:00:00"/>
    <x v="0"/>
    <x v="0"/>
    <n v="2"/>
    <s v="Feb"/>
    <x v="0"/>
    <x v="0"/>
    <x v="0"/>
    <s v="Returning"/>
    <x v="3"/>
    <x v="19"/>
    <n v="4"/>
    <n v="124.55"/>
    <n v="0"/>
    <n v="60.41"/>
    <n v="498.2"/>
    <n v="241.64"/>
    <n v="256.56"/>
    <n v="0.51497390606182258"/>
    <n v="2026"/>
    <s v="Q1"/>
    <n v="2"/>
    <x v="1"/>
  </r>
  <r>
    <n v="2520"/>
    <d v="2026-02-11T00:00:00"/>
    <x v="0"/>
    <x v="0"/>
    <n v="2"/>
    <s v="Feb"/>
    <x v="1"/>
    <x v="14"/>
    <x v="1"/>
    <s v="Business"/>
    <x v="3"/>
    <x v="5"/>
    <n v="10"/>
    <n v="343.77"/>
    <n v="0.15"/>
    <n v="195.29"/>
    <n v="2922.0449999999996"/>
    <n v="1952.8999999999999"/>
    <n v="969.14499999999975"/>
    <n v="0.33166669233362245"/>
    <n v="2026"/>
    <s v="Q1"/>
    <n v="2"/>
    <x v="1"/>
  </r>
  <r>
    <n v="4649"/>
    <d v="2026-02-11T00:00:00"/>
    <x v="0"/>
    <x v="0"/>
    <n v="2"/>
    <s v="Feb"/>
    <x v="1"/>
    <x v="1"/>
    <x v="3"/>
    <s v="Returning"/>
    <x v="0"/>
    <x v="0"/>
    <n v="1"/>
    <n v="81.819999999999993"/>
    <n v="0.05"/>
    <n v="43.83"/>
    <n v="77.728999999999985"/>
    <n v="43.83"/>
    <n v="33.898999999999987"/>
    <n v="0.43611779387358635"/>
    <n v="2026"/>
    <s v="Q1"/>
    <n v="2"/>
    <x v="1"/>
  </r>
  <r>
    <n v="4545"/>
    <d v="2026-02-12T00:00:00"/>
    <x v="0"/>
    <x v="0"/>
    <n v="2"/>
    <s v="Feb"/>
    <x v="0"/>
    <x v="9"/>
    <x v="2"/>
    <s v="New"/>
    <x v="2"/>
    <x v="2"/>
    <n v="1"/>
    <n v="36.58"/>
    <n v="0.1"/>
    <n v="13.76"/>
    <n v="32.921999999999997"/>
    <n v="13.76"/>
    <n v="19.161999999999999"/>
    <n v="0.58204240325618128"/>
    <n v="2026"/>
    <s v="Q1"/>
    <n v="2"/>
    <x v="1"/>
  </r>
  <r>
    <n v="285"/>
    <d v="2026-02-13T00:00:00"/>
    <x v="0"/>
    <x v="0"/>
    <n v="2"/>
    <s v="Feb"/>
    <x v="3"/>
    <x v="8"/>
    <x v="2"/>
    <s v="New"/>
    <x v="1"/>
    <x v="1"/>
    <n v="4"/>
    <n v="92.87"/>
    <n v="0"/>
    <n v="44.95"/>
    <n v="371.48"/>
    <n v="179.8"/>
    <n v="191.68"/>
    <n v="0.51599009367933668"/>
    <n v="2026"/>
    <s v="Q1"/>
    <n v="2"/>
    <x v="1"/>
  </r>
  <r>
    <n v="1499"/>
    <d v="2026-02-13T00:00:00"/>
    <x v="0"/>
    <x v="0"/>
    <n v="2"/>
    <s v="Feb"/>
    <x v="3"/>
    <x v="8"/>
    <x v="0"/>
    <s v="New"/>
    <x v="0"/>
    <x v="6"/>
    <n v="2"/>
    <n v="41.21"/>
    <n v="0"/>
    <n v="16.64"/>
    <n v="82.42"/>
    <n v="33.28"/>
    <n v="49.14"/>
    <n v="0.59621451104100942"/>
    <n v="2026"/>
    <s v="Q1"/>
    <n v="2"/>
    <x v="1"/>
  </r>
  <r>
    <n v="2615"/>
    <d v="2026-02-13T00:00:00"/>
    <x v="0"/>
    <x v="0"/>
    <n v="2"/>
    <s v="Feb"/>
    <x v="0"/>
    <x v="15"/>
    <x v="0"/>
    <s v="Returning"/>
    <x v="1"/>
    <x v="11"/>
    <n v="6"/>
    <n v="155.79"/>
    <n v="0"/>
    <n v="77.48"/>
    <n v="934.74"/>
    <n v="464.88"/>
    <n v="469.86"/>
    <n v="0.50266384235188399"/>
    <n v="2026"/>
    <s v="Q1"/>
    <n v="2"/>
    <x v="1"/>
  </r>
  <r>
    <n v="479"/>
    <d v="2026-02-14T00:00:00"/>
    <x v="0"/>
    <x v="0"/>
    <n v="2"/>
    <s v="Feb"/>
    <x v="0"/>
    <x v="0"/>
    <x v="0"/>
    <s v="Returning"/>
    <x v="4"/>
    <x v="16"/>
    <n v="2"/>
    <n v="50.16"/>
    <n v="0.1"/>
    <n v="21.48"/>
    <n v="90.287999999999997"/>
    <n v="42.96"/>
    <n v="47.327999999999996"/>
    <n v="0.52418926103136632"/>
    <n v="2026"/>
    <s v="Q1"/>
    <n v="2"/>
    <x v="1"/>
  </r>
  <r>
    <n v="4069"/>
    <d v="2026-02-14T00:00:00"/>
    <x v="0"/>
    <x v="0"/>
    <n v="2"/>
    <s v="Feb"/>
    <x v="3"/>
    <x v="8"/>
    <x v="0"/>
    <s v="New"/>
    <x v="1"/>
    <x v="3"/>
    <n v="4"/>
    <n v="140.63999999999999"/>
    <n v="0"/>
    <n v="77.510000000000005"/>
    <n v="562.55999999999995"/>
    <n v="310.04000000000002"/>
    <n v="252.51999999999992"/>
    <n v="0.4488765642775881"/>
    <n v="2026"/>
    <s v="Q1"/>
    <n v="2"/>
    <x v="1"/>
  </r>
  <r>
    <n v="4588"/>
    <d v="2026-02-14T00:00:00"/>
    <x v="0"/>
    <x v="0"/>
    <n v="2"/>
    <s v="Feb"/>
    <x v="0"/>
    <x v="0"/>
    <x v="3"/>
    <s v="New"/>
    <x v="3"/>
    <x v="13"/>
    <n v="1"/>
    <n v="80.680000000000007"/>
    <n v="0"/>
    <n v="39.630000000000003"/>
    <n v="80.680000000000007"/>
    <n v="39.630000000000003"/>
    <n v="41.050000000000004"/>
    <n v="0.50880019831432821"/>
    <n v="2026"/>
    <s v="Q1"/>
    <n v="2"/>
    <x v="1"/>
  </r>
  <r>
    <n v="14"/>
    <d v="2026-02-15T00:00:00"/>
    <x v="0"/>
    <x v="0"/>
    <n v="2"/>
    <s v="Feb"/>
    <x v="0"/>
    <x v="0"/>
    <x v="1"/>
    <s v="Business"/>
    <x v="2"/>
    <x v="18"/>
    <n v="3"/>
    <n v="162.44999999999999"/>
    <n v="0.05"/>
    <n v="86.43"/>
    <n v="462.98249999999996"/>
    <n v="259.29000000000002"/>
    <n v="203.69249999999994"/>
    <n v="0.43995723380473334"/>
    <n v="2026"/>
    <s v="Q1"/>
    <n v="2"/>
    <x v="1"/>
  </r>
  <r>
    <n v="303"/>
    <d v="2026-02-15T00:00:00"/>
    <x v="0"/>
    <x v="0"/>
    <n v="2"/>
    <s v="Feb"/>
    <x v="1"/>
    <x v="6"/>
    <x v="3"/>
    <s v="Returning"/>
    <x v="0"/>
    <x v="8"/>
    <n v="2"/>
    <n v="102.12"/>
    <n v="0.15"/>
    <n v="51.03"/>
    <n v="173.60400000000001"/>
    <n v="102.06"/>
    <n v="71.544000000000011"/>
    <n v="0.41211032003870884"/>
    <n v="2026"/>
    <s v="Q1"/>
    <n v="2"/>
    <x v="1"/>
  </r>
  <r>
    <n v="1197"/>
    <d v="2026-02-16T00:00:00"/>
    <x v="0"/>
    <x v="0"/>
    <n v="2"/>
    <s v="Feb"/>
    <x v="2"/>
    <x v="3"/>
    <x v="0"/>
    <s v="New"/>
    <x v="0"/>
    <x v="8"/>
    <n v="2"/>
    <n v="101.77"/>
    <n v="0"/>
    <n v="51.34"/>
    <n v="203.54"/>
    <n v="102.68"/>
    <n v="100.85999999999999"/>
    <n v="0.49552913432249185"/>
    <n v="2026"/>
    <s v="Q1"/>
    <n v="2"/>
    <x v="1"/>
  </r>
  <r>
    <n v="2714"/>
    <d v="2026-02-16T00:00:00"/>
    <x v="0"/>
    <x v="0"/>
    <n v="2"/>
    <s v="Feb"/>
    <x v="0"/>
    <x v="15"/>
    <x v="0"/>
    <s v="Business"/>
    <x v="1"/>
    <x v="11"/>
    <n v="3"/>
    <n v="153.24"/>
    <n v="0.15"/>
    <n v="77.61"/>
    <n v="390.762"/>
    <n v="232.82999999999998"/>
    <n v="157.93200000000002"/>
    <n v="0.40416417154175693"/>
    <n v="2026"/>
    <s v="Q1"/>
    <n v="2"/>
    <x v="1"/>
  </r>
  <r>
    <n v="2753"/>
    <d v="2026-02-16T00:00:00"/>
    <x v="0"/>
    <x v="0"/>
    <n v="2"/>
    <s v="Feb"/>
    <x v="3"/>
    <x v="4"/>
    <x v="3"/>
    <s v="Returning"/>
    <x v="1"/>
    <x v="3"/>
    <n v="1"/>
    <n v="140.47"/>
    <n v="0"/>
    <n v="79.66"/>
    <n v="140.47"/>
    <n v="79.66"/>
    <n v="60.81"/>
    <n v="0.43290382288033036"/>
    <n v="2026"/>
    <s v="Q1"/>
    <n v="2"/>
    <x v="1"/>
  </r>
  <r>
    <n v="3901"/>
    <d v="2026-02-16T00:00:00"/>
    <x v="0"/>
    <x v="0"/>
    <n v="2"/>
    <s v="Feb"/>
    <x v="3"/>
    <x v="7"/>
    <x v="2"/>
    <s v="New"/>
    <x v="1"/>
    <x v="17"/>
    <n v="4"/>
    <n v="70.67"/>
    <n v="0.05"/>
    <n v="32.96"/>
    <n v="268.54599999999999"/>
    <n v="131.84"/>
    <n v="136.70599999999999"/>
    <n v="0.50905990035226734"/>
    <n v="2026"/>
    <s v="Q1"/>
    <n v="2"/>
    <x v="1"/>
  </r>
  <r>
    <n v="594"/>
    <d v="2026-02-17T00:00:00"/>
    <x v="0"/>
    <x v="0"/>
    <n v="2"/>
    <s v="Feb"/>
    <x v="0"/>
    <x v="15"/>
    <x v="2"/>
    <s v="Business"/>
    <x v="2"/>
    <x v="15"/>
    <n v="3"/>
    <n v="134.91"/>
    <n v="0"/>
    <n v="67.69"/>
    <n v="404.73"/>
    <n v="203.07"/>
    <n v="201.66000000000003"/>
    <n v="0.49825809799125348"/>
    <n v="2026"/>
    <s v="Q1"/>
    <n v="2"/>
    <x v="1"/>
  </r>
  <r>
    <n v="624"/>
    <d v="2026-02-17T00:00:00"/>
    <x v="0"/>
    <x v="0"/>
    <n v="2"/>
    <s v="Feb"/>
    <x v="2"/>
    <x v="2"/>
    <x v="0"/>
    <s v="Business"/>
    <x v="1"/>
    <x v="17"/>
    <n v="1"/>
    <n v="70.86"/>
    <n v="0.1"/>
    <n v="33.299999999999997"/>
    <n v="63.774000000000001"/>
    <n v="33.299999999999997"/>
    <n v="30.474000000000004"/>
    <n v="0.47784363533728486"/>
    <n v="2026"/>
    <s v="Q1"/>
    <n v="2"/>
    <x v="1"/>
  </r>
  <r>
    <n v="1013"/>
    <d v="2026-02-17T00:00:00"/>
    <x v="0"/>
    <x v="0"/>
    <n v="2"/>
    <s v="Feb"/>
    <x v="1"/>
    <x v="12"/>
    <x v="2"/>
    <s v="New"/>
    <x v="0"/>
    <x v="8"/>
    <n v="1"/>
    <n v="104.35"/>
    <n v="0"/>
    <n v="51.49"/>
    <n v="104.35"/>
    <n v="51.49"/>
    <n v="52.859999999999992"/>
    <n v="0.50656444657402966"/>
    <n v="2026"/>
    <s v="Q1"/>
    <n v="2"/>
    <x v="1"/>
  </r>
  <r>
    <n v="1100"/>
    <d v="2026-02-17T00:00:00"/>
    <x v="0"/>
    <x v="0"/>
    <n v="2"/>
    <s v="Feb"/>
    <x v="3"/>
    <x v="8"/>
    <x v="0"/>
    <s v="Returning"/>
    <x v="4"/>
    <x v="12"/>
    <n v="2"/>
    <n v="120.48"/>
    <n v="0"/>
    <n v="70.680000000000007"/>
    <n v="240.96"/>
    <n v="141.36000000000001"/>
    <n v="99.6"/>
    <n v="0.4133466135458167"/>
    <n v="2026"/>
    <s v="Q1"/>
    <n v="2"/>
    <x v="1"/>
  </r>
  <r>
    <n v="2353"/>
    <d v="2026-02-17T00:00:00"/>
    <x v="0"/>
    <x v="0"/>
    <n v="2"/>
    <s v="Feb"/>
    <x v="1"/>
    <x v="12"/>
    <x v="0"/>
    <s v="Returning"/>
    <x v="3"/>
    <x v="5"/>
    <n v="1"/>
    <n v="339.52"/>
    <n v="0.1"/>
    <n v="191.19"/>
    <n v="305.56799999999998"/>
    <n v="191.19"/>
    <n v="114.37799999999999"/>
    <n v="0.3743127552623311"/>
    <n v="2026"/>
    <s v="Q1"/>
    <n v="2"/>
    <x v="1"/>
  </r>
  <r>
    <n v="3020"/>
    <d v="2026-02-17T00:00:00"/>
    <x v="0"/>
    <x v="0"/>
    <n v="2"/>
    <s v="Feb"/>
    <x v="1"/>
    <x v="14"/>
    <x v="1"/>
    <s v="Business"/>
    <x v="1"/>
    <x v="11"/>
    <n v="5"/>
    <n v="154.72999999999999"/>
    <n v="0.1"/>
    <n v="77.42"/>
    <n v="696.28499999999997"/>
    <n v="387.1"/>
    <n v="309.18499999999995"/>
    <n v="0.44404949122844806"/>
    <n v="2026"/>
    <s v="Q1"/>
    <n v="2"/>
    <x v="1"/>
  </r>
  <r>
    <n v="3227"/>
    <d v="2026-02-17T00:00:00"/>
    <x v="0"/>
    <x v="0"/>
    <n v="2"/>
    <s v="Feb"/>
    <x v="2"/>
    <x v="5"/>
    <x v="2"/>
    <s v="Business"/>
    <x v="1"/>
    <x v="1"/>
    <n v="4"/>
    <n v="93.98"/>
    <n v="0.05"/>
    <n v="44.6"/>
    <n v="357.12400000000002"/>
    <n v="178.4"/>
    <n v="178.72400000000002"/>
    <n v="0.50045362395134463"/>
    <n v="2026"/>
    <s v="Q1"/>
    <n v="2"/>
    <x v="1"/>
  </r>
  <r>
    <n v="3530"/>
    <d v="2026-02-17T00:00:00"/>
    <x v="0"/>
    <x v="0"/>
    <n v="2"/>
    <s v="Feb"/>
    <x v="0"/>
    <x v="0"/>
    <x v="0"/>
    <s v="New"/>
    <x v="3"/>
    <x v="5"/>
    <n v="2"/>
    <n v="336.83"/>
    <n v="0"/>
    <n v="194.42"/>
    <n v="673.66"/>
    <n v="388.84"/>
    <n v="284.82"/>
    <n v="0.42279488169106078"/>
    <n v="2026"/>
    <s v="Q1"/>
    <n v="2"/>
    <x v="1"/>
  </r>
  <r>
    <n v="6"/>
    <d v="2026-02-18T00:00:00"/>
    <x v="0"/>
    <x v="0"/>
    <n v="2"/>
    <s v="Feb"/>
    <x v="3"/>
    <x v="8"/>
    <x v="2"/>
    <s v="Returning"/>
    <x v="3"/>
    <x v="5"/>
    <n v="1"/>
    <n v="338.93"/>
    <n v="0"/>
    <n v="197.92"/>
    <n v="338.93"/>
    <n v="197.92"/>
    <n v="141.01000000000002"/>
    <n v="0.41604461098161866"/>
    <n v="2026"/>
    <s v="Q1"/>
    <n v="2"/>
    <x v="1"/>
  </r>
  <r>
    <n v="2038"/>
    <d v="2026-02-18T00:00:00"/>
    <x v="0"/>
    <x v="0"/>
    <n v="2"/>
    <s v="Feb"/>
    <x v="0"/>
    <x v="9"/>
    <x v="0"/>
    <s v="New"/>
    <x v="3"/>
    <x v="19"/>
    <n v="5"/>
    <n v="122.72"/>
    <n v="0"/>
    <n v="62.41"/>
    <n v="613.6"/>
    <n v="312.04999999999995"/>
    <n v="301.55000000000007"/>
    <n v="0.49144393741851378"/>
    <n v="2026"/>
    <s v="Q1"/>
    <n v="2"/>
    <x v="1"/>
  </r>
  <r>
    <n v="4104"/>
    <d v="2026-02-18T00:00:00"/>
    <x v="0"/>
    <x v="0"/>
    <n v="2"/>
    <s v="Feb"/>
    <x v="3"/>
    <x v="4"/>
    <x v="0"/>
    <s v="New"/>
    <x v="2"/>
    <x v="15"/>
    <n v="4"/>
    <n v="135.63"/>
    <n v="0.05"/>
    <n v="65.900000000000006"/>
    <n v="515.39400000000001"/>
    <n v="263.60000000000002"/>
    <n v="251.79399999999998"/>
    <n v="0.4885466264644136"/>
    <n v="2026"/>
    <s v="Q1"/>
    <n v="2"/>
    <x v="1"/>
  </r>
  <r>
    <n v="1072"/>
    <d v="2026-02-19T00:00:00"/>
    <x v="0"/>
    <x v="0"/>
    <n v="2"/>
    <s v="Feb"/>
    <x v="2"/>
    <x v="16"/>
    <x v="0"/>
    <s v="Returning"/>
    <x v="3"/>
    <x v="13"/>
    <n v="2"/>
    <n v="81.34"/>
    <n v="0.05"/>
    <n v="40.64"/>
    <n v="154.54599999999999"/>
    <n v="81.28"/>
    <n v="73.265999999999991"/>
    <n v="0.47407244445019603"/>
    <n v="2026"/>
    <s v="Q1"/>
    <n v="2"/>
    <x v="1"/>
  </r>
  <r>
    <n v="2435"/>
    <d v="2026-02-19T00:00:00"/>
    <x v="0"/>
    <x v="0"/>
    <n v="2"/>
    <s v="Feb"/>
    <x v="2"/>
    <x v="3"/>
    <x v="0"/>
    <s v="New"/>
    <x v="0"/>
    <x v="6"/>
    <n v="1"/>
    <n v="41.01"/>
    <n v="0.05"/>
    <n v="16.489999999999998"/>
    <n v="38.959499999999998"/>
    <n v="16.489999999999998"/>
    <n v="22.4695"/>
    <n v="0.57673994789460847"/>
    <n v="2026"/>
    <s v="Q1"/>
    <n v="2"/>
    <x v="1"/>
  </r>
  <r>
    <n v="4476"/>
    <d v="2026-02-19T00:00:00"/>
    <x v="0"/>
    <x v="0"/>
    <n v="2"/>
    <s v="Feb"/>
    <x v="1"/>
    <x v="11"/>
    <x v="3"/>
    <s v="Business"/>
    <x v="1"/>
    <x v="11"/>
    <n v="2"/>
    <n v="153.03"/>
    <n v="0"/>
    <n v="81.02"/>
    <n v="306.06"/>
    <n v="162.04"/>
    <n v="144.02000000000001"/>
    <n v="0.47056132784421356"/>
    <n v="2026"/>
    <s v="Q1"/>
    <n v="2"/>
    <x v="1"/>
  </r>
  <r>
    <n v="174"/>
    <d v="2026-02-20T00:00:00"/>
    <x v="0"/>
    <x v="0"/>
    <n v="2"/>
    <s v="Feb"/>
    <x v="1"/>
    <x v="11"/>
    <x v="0"/>
    <s v="New"/>
    <x v="4"/>
    <x v="12"/>
    <n v="2"/>
    <n v="124.92"/>
    <n v="0"/>
    <n v="69.98"/>
    <n v="249.84"/>
    <n v="139.96"/>
    <n v="109.88"/>
    <n v="0.43980147294268329"/>
    <n v="2026"/>
    <s v="Q1"/>
    <n v="2"/>
    <x v="1"/>
  </r>
  <r>
    <n v="304"/>
    <d v="2026-02-20T00:00:00"/>
    <x v="0"/>
    <x v="0"/>
    <n v="2"/>
    <s v="Feb"/>
    <x v="1"/>
    <x v="12"/>
    <x v="0"/>
    <s v="Business"/>
    <x v="2"/>
    <x v="15"/>
    <n v="2"/>
    <n v="136.55000000000001"/>
    <n v="0"/>
    <n v="68.84"/>
    <n v="273.10000000000002"/>
    <n v="137.68"/>
    <n v="135.42000000000002"/>
    <n v="0.49586232149395826"/>
    <n v="2026"/>
    <s v="Q1"/>
    <n v="2"/>
    <x v="1"/>
  </r>
  <r>
    <n v="404"/>
    <d v="2026-02-20T00:00:00"/>
    <x v="0"/>
    <x v="0"/>
    <n v="2"/>
    <s v="Feb"/>
    <x v="2"/>
    <x v="5"/>
    <x v="1"/>
    <s v="Business"/>
    <x v="3"/>
    <x v="19"/>
    <n v="15"/>
    <n v="121.98"/>
    <n v="0.1"/>
    <n v="59.86"/>
    <n v="1646.73"/>
    <n v="897.9"/>
    <n v="748.83"/>
    <n v="0.45473757082217486"/>
    <n v="2026"/>
    <s v="Q1"/>
    <n v="2"/>
    <x v="1"/>
  </r>
  <r>
    <n v="675"/>
    <d v="2026-02-20T00:00:00"/>
    <x v="0"/>
    <x v="0"/>
    <n v="2"/>
    <s v="Feb"/>
    <x v="1"/>
    <x v="12"/>
    <x v="0"/>
    <s v="New"/>
    <x v="2"/>
    <x v="9"/>
    <n v="1"/>
    <n v="45.54"/>
    <n v="0"/>
    <n v="18.29"/>
    <n v="45.54"/>
    <n v="18.29"/>
    <n v="27.25"/>
    <n v="0.59837505489679399"/>
    <n v="2026"/>
    <s v="Q1"/>
    <n v="2"/>
    <x v="1"/>
  </r>
  <r>
    <n v="940"/>
    <d v="2026-02-20T00:00:00"/>
    <x v="0"/>
    <x v="0"/>
    <n v="2"/>
    <s v="Feb"/>
    <x v="2"/>
    <x v="3"/>
    <x v="3"/>
    <s v="Returning"/>
    <x v="4"/>
    <x v="16"/>
    <n v="1"/>
    <n v="51.73"/>
    <n v="0"/>
    <n v="21.83"/>
    <n v="51.73"/>
    <n v="21.83"/>
    <n v="29.9"/>
    <n v="0.57800115986854828"/>
    <n v="2026"/>
    <s v="Q1"/>
    <n v="2"/>
    <x v="1"/>
  </r>
  <r>
    <n v="2375"/>
    <d v="2026-02-20T00:00:00"/>
    <x v="0"/>
    <x v="0"/>
    <n v="2"/>
    <s v="Feb"/>
    <x v="1"/>
    <x v="12"/>
    <x v="3"/>
    <s v="Returning"/>
    <x v="3"/>
    <x v="13"/>
    <n v="2"/>
    <n v="80.510000000000005"/>
    <n v="0.05"/>
    <n v="38.630000000000003"/>
    <n v="152.96899999999999"/>
    <n v="77.260000000000005"/>
    <n v="75.708999999999989"/>
    <n v="0.4949303453640933"/>
    <n v="2026"/>
    <s v="Q1"/>
    <n v="2"/>
    <x v="1"/>
  </r>
  <r>
    <n v="4184"/>
    <d v="2026-02-20T00:00:00"/>
    <x v="0"/>
    <x v="0"/>
    <n v="2"/>
    <s v="Feb"/>
    <x v="3"/>
    <x v="7"/>
    <x v="0"/>
    <s v="New"/>
    <x v="4"/>
    <x v="14"/>
    <n v="1"/>
    <n v="36.31"/>
    <n v="0"/>
    <n v="14"/>
    <n v="36.31"/>
    <n v="14"/>
    <n v="22.310000000000002"/>
    <n v="0.61443128614706699"/>
    <n v="2026"/>
    <s v="Q1"/>
    <n v="2"/>
    <x v="1"/>
  </r>
  <r>
    <n v="4390"/>
    <d v="2026-02-20T00:00:00"/>
    <x v="0"/>
    <x v="0"/>
    <n v="2"/>
    <s v="Feb"/>
    <x v="2"/>
    <x v="16"/>
    <x v="0"/>
    <s v="Returning"/>
    <x v="0"/>
    <x v="0"/>
    <n v="1"/>
    <n v="82.86"/>
    <n v="0.05"/>
    <n v="42.3"/>
    <n v="78.716999999999999"/>
    <n v="42.3"/>
    <n v="36.417000000000002"/>
    <n v="0.46263196005945351"/>
    <n v="2026"/>
    <s v="Q1"/>
    <n v="2"/>
    <x v="1"/>
  </r>
  <r>
    <n v="1475"/>
    <d v="2026-02-21T00:00:00"/>
    <x v="0"/>
    <x v="0"/>
    <n v="2"/>
    <s v="Feb"/>
    <x v="0"/>
    <x v="0"/>
    <x v="2"/>
    <s v="New"/>
    <x v="0"/>
    <x v="8"/>
    <n v="2"/>
    <n v="103.03"/>
    <n v="0.05"/>
    <n v="50.73"/>
    <n v="195.75700000000001"/>
    <n v="101.46"/>
    <n v="94.297000000000011"/>
    <n v="0.48170435795399402"/>
    <n v="2026"/>
    <s v="Q1"/>
    <n v="2"/>
    <x v="1"/>
  </r>
  <r>
    <n v="3504"/>
    <d v="2026-02-21T00:00:00"/>
    <x v="0"/>
    <x v="0"/>
    <n v="2"/>
    <s v="Feb"/>
    <x v="1"/>
    <x v="14"/>
    <x v="0"/>
    <s v="Business"/>
    <x v="2"/>
    <x v="2"/>
    <n v="1"/>
    <n v="36.39"/>
    <n v="0"/>
    <n v="13.49"/>
    <n v="36.39"/>
    <n v="13.49"/>
    <n v="22.9"/>
    <n v="0.62929376202253362"/>
    <n v="2026"/>
    <s v="Q1"/>
    <n v="2"/>
    <x v="1"/>
  </r>
  <r>
    <n v="1649"/>
    <d v="2026-02-22T00:00:00"/>
    <x v="0"/>
    <x v="0"/>
    <n v="2"/>
    <s v="Feb"/>
    <x v="2"/>
    <x v="5"/>
    <x v="0"/>
    <s v="Returning"/>
    <x v="3"/>
    <x v="19"/>
    <n v="1"/>
    <n v="124.93"/>
    <n v="0.1"/>
    <n v="59.74"/>
    <n v="112.43700000000001"/>
    <n v="59.74"/>
    <n v="52.69700000000001"/>
    <n v="0.46868023871145625"/>
    <n v="2026"/>
    <s v="Q1"/>
    <n v="2"/>
    <x v="1"/>
  </r>
  <r>
    <n v="2170"/>
    <d v="2026-02-22T00:00:00"/>
    <x v="0"/>
    <x v="0"/>
    <n v="2"/>
    <s v="Feb"/>
    <x v="1"/>
    <x v="11"/>
    <x v="3"/>
    <s v="Returning"/>
    <x v="0"/>
    <x v="8"/>
    <n v="1"/>
    <n v="101.19"/>
    <n v="0.05"/>
    <n v="49.14"/>
    <n v="96.130499999999998"/>
    <n v="49.14"/>
    <n v="46.990499999999997"/>
    <n v="0.48881988546819166"/>
    <n v="2026"/>
    <s v="Q1"/>
    <n v="2"/>
    <x v="1"/>
  </r>
  <r>
    <n v="3402"/>
    <d v="2026-02-22T00:00:00"/>
    <x v="0"/>
    <x v="0"/>
    <n v="2"/>
    <s v="Feb"/>
    <x v="3"/>
    <x v="8"/>
    <x v="0"/>
    <s v="Returning"/>
    <x v="4"/>
    <x v="16"/>
    <n v="2"/>
    <n v="51.2"/>
    <n v="0"/>
    <n v="21.38"/>
    <n v="102.4"/>
    <n v="42.76"/>
    <n v="59.640000000000008"/>
    <n v="0.58242187500000009"/>
    <n v="2026"/>
    <s v="Q1"/>
    <n v="2"/>
    <x v="1"/>
  </r>
  <r>
    <n v="3773"/>
    <d v="2026-02-22T00:00:00"/>
    <x v="0"/>
    <x v="0"/>
    <n v="2"/>
    <s v="Feb"/>
    <x v="3"/>
    <x v="4"/>
    <x v="0"/>
    <s v="Returning"/>
    <x v="3"/>
    <x v="13"/>
    <n v="1"/>
    <n v="81.81"/>
    <n v="0"/>
    <n v="40.32"/>
    <n v="81.81"/>
    <n v="40.32"/>
    <n v="41.49"/>
    <n v="0.50715071507150711"/>
    <n v="2026"/>
    <s v="Q1"/>
    <n v="2"/>
    <x v="1"/>
  </r>
  <r>
    <n v="4670"/>
    <d v="2026-02-22T00:00:00"/>
    <x v="0"/>
    <x v="0"/>
    <n v="2"/>
    <s v="Feb"/>
    <x v="0"/>
    <x v="15"/>
    <x v="2"/>
    <s v="Business"/>
    <x v="1"/>
    <x v="11"/>
    <n v="1"/>
    <n v="152.96"/>
    <n v="0"/>
    <n v="79.510000000000005"/>
    <n v="152.96"/>
    <n v="79.510000000000005"/>
    <n v="73.45"/>
    <n v="0.48019089958158995"/>
    <n v="2026"/>
    <s v="Q1"/>
    <n v="2"/>
    <x v="1"/>
  </r>
  <r>
    <n v="587"/>
    <d v="2026-02-23T00:00:00"/>
    <x v="0"/>
    <x v="0"/>
    <n v="2"/>
    <s v="Feb"/>
    <x v="3"/>
    <x v="7"/>
    <x v="3"/>
    <s v="Business"/>
    <x v="2"/>
    <x v="18"/>
    <n v="1"/>
    <n v="166.13"/>
    <n v="0.05"/>
    <n v="85.7"/>
    <n v="157.8235"/>
    <n v="85.7"/>
    <n v="72.123499999999993"/>
    <n v="0.45698834457479398"/>
    <n v="2026"/>
    <s v="Q1"/>
    <n v="2"/>
    <x v="1"/>
  </r>
  <r>
    <n v="1085"/>
    <d v="2026-02-23T00:00:00"/>
    <x v="0"/>
    <x v="0"/>
    <n v="2"/>
    <s v="Feb"/>
    <x v="0"/>
    <x v="15"/>
    <x v="0"/>
    <s v="New"/>
    <x v="3"/>
    <x v="7"/>
    <n v="3"/>
    <n v="193.18"/>
    <n v="0.05"/>
    <n v="106.19"/>
    <n v="550.56299999999999"/>
    <n v="318.57"/>
    <n v="231.99299999999999"/>
    <n v="0.42137412067283853"/>
    <n v="2026"/>
    <s v="Q1"/>
    <n v="2"/>
    <x v="1"/>
  </r>
  <r>
    <n v="1635"/>
    <d v="2026-02-23T00:00:00"/>
    <x v="0"/>
    <x v="0"/>
    <n v="2"/>
    <s v="Feb"/>
    <x v="2"/>
    <x v="10"/>
    <x v="0"/>
    <s v="Returning"/>
    <x v="0"/>
    <x v="0"/>
    <n v="1"/>
    <n v="80.42"/>
    <n v="0"/>
    <n v="41.72"/>
    <n v="80.42"/>
    <n v="41.72"/>
    <n v="38.700000000000003"/>
    <n v="0.4812235762248197"/>
    <n v="2026"/>
    <s v="Q1"/>
    <n v="2"/>
    <x v="1"/>
  </r>
  <r>
    <n v="4067"/>
    <d v="2026-02-23T00:00:00"/>
    <x v="0"/>
    <x v="0"/>
    <n v="2"/>
    <s v="Feb"/>
    <x v="3"/>
    <x v="13"/>
    <x v="0"/>
    <s v="Returning"/>
    <x v="3"/>
    <x v="19"/>
    <n v="2"/>
    <n v="122.17"/>
    <n v="0"/>
    <n v="60.62"/>
    <n v="244.34"/>
    <n v="121.24"/>
    <n v="123.10000000000001"/>
    <n v="0.50380617172792019"/>
    <n v="2026"/>
    <s v="Q1"/>
    <n v="2"/>
    <x v="1"/>
  </r>
  <r>
    <n v="287"/>
    <d v="2026-02-24T00:00:00"/>
    <x v="0"/>
    <x v="0"/>
    <n v="2"/>
    <s v="Feb"/>
    <x v="1"/>
    <x v="6"/>
    <x v="3"/>
    <s v="New"/>
    <x v="2"/>
    <x v="18"/>
    <n v="1"/>
    <n v="164.6"/>
    <n v="0"/>
    <n v="85.07"/>
    <n v="164.6"/>
    <n v="85.07"/>
    <n v="79.53"/>
    <n v="0.48317132442284327"/>
    <n v="2026"/>
    <s v="Q1"/>
    <n v="2"/>
    <x v="1"/>
  </r>
  <r>
    <n v="794"/>
    <d v="2026-02-24T00:00:00"/>
    <x v="0"/>
    <x v="0"/>
    <n v="2"/>
    <s v="Feb"/>
    <x v="1"/>
    <x v="14"/>
    <x v="0"/>
    <s v="New"/>
    <x v="2"/>
    <x v="15"/>
    <n v="1"/>
    <n v="132.19999999999999"/>
    <n v="0"/>
    <n v="67.180000000000007"/>
    <n v="132.19999999999999"/>
    <n v="67.180000000000007"/>
    <n v="65.019999999999982"/>
    <n v="0.49183055975794243"/>
    <n v="2026"/>
    <s v="Q1"/>
    <n v="2"/>
    <x v="1"/>
  </r>
  <r>
    <n v="1609"/>
    <d v="2026-02-24T00:00:00"/>
    <x v="0"/>
    <x v="0"/>
    <n v="2"/>
    <s v="Feb"/>
    <x v="3"/>
    <x v="4"/>
    <x v="0"/>
    <s v="Returning"/>
    <x v="0"/>
    <x v="6"/>
    <n v="2"/>
    <n v="40.700000000000003"/>
    <n v="0"/>
    <n v="16.63"/>
    <n v="81.400000000000006"/>
    <n v="33.26"/>
    <n v="48.140000000000008"/>
    <n v="0.59140049140049145"/>
    <n v="2026"/>
    <s v="Q1"/>
    <n v="2"/>
    <x v="1"/>
  </r>
  <r>
    <n v="4921"/>
    <d v="2026-02-24T00:00:00"/>
    <x v="0"/>
    <x v="0"/>
    <n v="2"/>
    <s v="Feb"/>
    <x v="1"/>
    <x v="12"/>
    <x v="0"/>
    <s v="Returning"/>
    <x v="2"/>
    <x v="2"/>
    <n v="1"/>
    <n v="35.39"/>
    <n v="0"/>
    <n v="13.93"/>
    <n v="35.39"/>
    <n v="13.93"/>
    <n v="21.46"/>
    <n v="0.60638598474145244"/>
    <n v="2026"/>
    <s v="Q1"/>
    <n v="2"/>
    <x v="1"/>
  </r>
  <r>
    <n v="2209"/>
    <d v="2026-02-25T00:00:00"/>
    <x v="0"/>
    <x v="0"/>
    <n v="2"/>
    <s v="Feb"/>
    <x v="0"/>
    <x v="0"/>
    <x v="0"/>
    <s v="Business"/>
    <x v="0"/>
    <x v="4"/>
    <n v="5"/>
    <n v="50.58"/>
    <n v="0.1"/>
    <n v="22.42"/>
    <n v="227.60999999999999"/>
    <n v="112.10000000000001"/>
    <n v="115.50999999999998"/>
    <n v="0.50749088352884308"/>
    <n v="2026"/>
    <s v="Q1"/>
    <n v="2"/>
    <x v="1"/>
  </r>
  <r>
    <n v="4757"/>
    <d v="2026-02-25T00:00:00"/>
    <x v="0"/>
    <x v="0"/>
    <n v="2"/>
    <s v="Feb"/>
    <x v="1"/>
    <x v="11"/>
    <x v="3"/>
    <s v="Business"/>
    <x v="4"/>
    <x v="16"/>
    <n v="2"/>
    <n v="49.48"/>
    <n v="0"/>
    <n v="21.37"/>
    <n v="98.96"/>
    <n v="42.74"/>
    <n v="56.219999999999992"/>
    <n v="0.5681083265966046"/>
    <n v="2026"/>
    <s v="Q1"/>
    <n v="2"/>
    <x v="1"/>
  </r>
  <r>
    <n v="5155"/>
    <d v="2026-02-25T00:00:00"/>
    <x v="0"/>
    <x v="0"/>
    <n v="2"/>
    <s v="Feb"/>
    <x v="3"/>
    <x v="13"/>
    <x v="2"/>
    <s v="New"/>
    <x v="4"/>
    <x v="16"/>
    <n v="1"/>
    <n v="50.51"/>
    <n v="0"/>
    <n v="21.4"/>
    <n v="50.51"/>
    <n v="21.4"/>
    <n v="29.11"/>
    <n v="0.57632152049099195"/>
    <n v="2026"/>
    <s v="Q1"/>
    <n v="2"/>
    <x v="1"/>
  </r>
  <r>
    <n v="1737"/>
    <d v="2026-02-26T00:00:00"/>
    <x v="0"/>
    <x v="0"/>
    <n v="2"/>
    <s v="Feb"/>
    <x v="0"/>
    <x v="15"/>
    <x v="0"/>
    <s v="New"/>
    <x v="3"/>
    <x v="19"/>
    <n v="2"/>
    <n v="122.16"/>
    <n v="0"/>
    <n v="61.31"/>
    <n v="244.32"/>
    <n v="122.62"/>
    <n v="121.69999999999999"/>
    <n v="0.49811722331368691"/>
    <n v="2026"/>
    <s v="Q1"/>
    <n v="2"/>
    <x v="1"/>
  </r>
  <r>
    <n v="1905"/>
    <d v="2026-02-26T00:00:00"/>
    <x v="0"/>
    <x v="0"/>
    <n v="2"/>
    <s v="Feb"/>
    <x v="3"/>
    <x v="7"/>
    <x v="2"/>
    <s v="Returning"/>
    <x v="0"/>
    <x v="4"/>
    <n v="3"/>
    <n v="51.32"/>
    <n v="0.1"/>
    <n v="22.62"/>
    <n v="138.56400000000002"/>
    <n v="67.86"/>
    <n v="70.704000000000022"/>
    <n v="0.51026240581969351"/>
    <n v="2026"/>
    <s v="Q1"/>
    <n v="2"/>
    <x v="1"/>
  </r>
  <r>
    <n v="2359"/>
    <d v="2026-02-26T00:00:00"/>
    <x v="0"/>
    <x v="0"/>
    <n v="2"/>
    <s v="Feb"/>
    <x v="2"/>
    <x v="10"/>
    <x v="0"/>
    <s v="Returning"/>
    <x v="3"/>
    <x v="7"/>
    <n v="2"/>
    <n v="195.92"/>
    <n v="0.05"/>
    <n v="104.13"/>
    <n v="372.24799999999993"/>
    <n v="208.26"/>
    <n v="163.98799999999994"/>
    <n v="0.4405342674775955"/>
    <n v="2026"/>
    <s v="Q1"/>
    <n v="2"/>
    <x v="1"/>
  </r>
  <r>
    <n v="3666"/>
    <d v="2026-02-26T00:00:00"/>
    <x v="0"/>
    <x v="0"/>
    <n v="2"/>
    <s v="Feb"/>
    <x v="0"/>
    <x v="15"/>
    <x v="0"/>
    <s v="Returning"/>
    <x v="2"/>
    <x v="2"/>
    <n v="1"/>
    <n v="36.19"/>
    <n v="0.1"/>
    <n v="13.62"/>
    <n v="32.570999999999998"/>
    <n v="13.62"/>
    <n v="18.951000000000001"/>
    <n v="0.58183660311319896"/>
    <n v="2026"/>
    <s v="Q1"/>
    <n v="2"/>
    <x v="1"/>
  </r>
  <r>
    <n v="518"/>
    <d v="2026-02-27T00:00:00"/>
    <x v="0"/>
    <x v="0"/>
    <n v="2"/>
    <s v="Feb"/>
    <x v="2"/>
    <x v="2"/>
    <x v="0"/>
    <s v="New"/>
    <x v="1"/>
    <x v="17"/>
    <n v="1"/>
    <n v="72.97"/>
    <n v="0"/>
    <n v="32.43"/>
    <n v="72.97"/>
    <n v="32.43"/>
    <n v="40.54"/>
    <n v="0.55557078251336167"/>
    <n v="2026"/>
    <s v="Q1"/>
    <n v="2"/>
    <x v="1"/>
  </r>
  <r>
    <n v="892"/>
    <d v="2026-02-27T00:00:00"/>
    <x v="0"/>
    <x v="0"/>
    <n v="2"/>
    <s v="Feb"/>
    <x v="3"/>
    <x v="7"/>
    <x v="1"/>
    <s v="Business"/>
    <x v="2"/>
    <x v="9"/>
    <n v="12"/>
    <n v="47.15"/>
    <n v="0.1"/>
    <n v="17.829999999999998"/>
    <n v="509.21999999999997"/>
    <n v="213.95999999999998"/>
    <n v="295.26"/>
    <n v="0.57982797219276538"/>
    <n v="2026"/>
    <s v="Q1"/>
    <n v="2"/>
    <x v="1"/>
  </r>
  <r>
    <n v="1115"/>
    <d v="2026-02-27T00:00:00"/>
    <x v="0"/>
    <x v="0"/>
    <n v="2"/>
    <s v="Feb"/>
    <x v="0"/>
    <x v="0"/>
    <x v="2"/>
    <s v="Business"/>
    <x v="2"/>
    <x v="18"/>
    <n v="3"/>
    <n v="161.19999999999999"/>
    <n v="0.1"/>
    <n v="87.37"/>
    <n v="435.23999999999995"/>
    <n v="262.11"/>
    <n v="173.12999999999994"/>
    <n v="0.39778053487730897"/>
    <n v="2026"/>
    <s v="Q1"/>
    <n v="2"/>
    <x v="1"/>
  </r>
  <r>
    <n v="1186"/>
    <d v="2026-02-27T00:00:00"/>
    <x v="0"/>
    <x v="0"/>
    <n v="2"/>
    <s v="Feb"/>
    <x v="0"/>
    <x v="9"/>
    <x v="2"/>
    <s v="Business"/>
    <x v="0"/>
    <x v="4"/>
    <n v="1"/>
    <n v="49.73"/>
    <n v="0"/>
    <n v="22"/>
    <n v="49.73"/>
    <n v="22"/>
    <n v="27.729999999999997"/>
    <n v="0.55761109993967417"/>
    <n v="2026"/>
    <s v="Q1"/>
    <n v="2"/>
    <x v="1"/>
  </r>
  <r>
    <n v="2093"/>
    <d v="2026-02-27T00:00:00"/>
    <x v="0"/>
    <x v="0"/>
    <n v="2"/>
    <s v="Feb"/>
    <x v="2"/>
    <x v="16"/>
    <x v="0"/>
    <s v="Returning"/>
    <x v="3"/>
    <x v="19"/>
    <n v="2"/>
    <n v="126.19"/>
    <n v="0"/>
    <n v="58.99"/>
    <n v="252.38"/>
    <n v="117.98"/>
    <n v="134.39999999999998"/>
    <n v="0.5325303114351374"/>
    <n v="2026"/>
    <s v="Q1"/>
    <n v="2"/>
    <x v="1"/>
  </r>
  <r>
    <n v="2136"/>
    <d v="2026-02-27T00:00:00"/>
    <x v="0"/>
    <x v="0"/>
    <n v="2"/>
    <s v="Feb"/>
    <x v="1"/>
    <x v="12"/>
    <x v="0"/>
    <s v="Returning"/>
    <x v="2"/>
    <x v="15"/>
    <n v="2"/>
    <n v="135.38999999999999"/>
    <n v="0.05"/>
    <n v="65.69"/>
    <n v="257.24099999999999"/>
    <n v="131.38"/>
    <n v="125.86099999999999"/>
    <n v="0.48927270536189799"/>
    <n v="2026"/>
    <s v="Q1"/>
    <n v="2"/>
    <x v="1"/>
  </r>
  <r>
    <n v="3538"/>
    <d v="2026-02-27T00:00:00"/>
    <x v="0"/>
    <x v="0"/>
    <n v="2"/>
    <s v="Feb"/>
    <x v="1"/>
    <x v="14"/>
    <x v="1"/>
    <s v="Business"/>
    <x v="4"/>
    <x v="10"/>
    <n v="12"/>
    <n v="41.27"/>
    <n v="0.1"/>
    <n v="14.71"/>
    <n v="445.71600000000001"/>
    <n v="176.52"/>
    <n v="269.19600000000003"/>
    <n v="0.60396306168053204"/>
    <n v="2026"/>
    <s v="Q1"/>
    <n v="2"/>
    <x v="1"/>
  </r>
  <r>
    <n v="3891"/>
    <d v="2026-02-27T00:00:00"/>
    <x v="0"/>
    <x v="0"/>
    <n v="2"/>
    <s v="Feb"/>
    <x v="0"/>
    <x v="0"/>
    <x v="2"/>
    <s v="Returning"/>
    <x v="0"/>
    <x v="0"/>
    <n v="1"/>
    <n v="82.04"/>
    <n v="0.1"/>
    <n v="41.46"/>
    <n v="73.836000000000013"/>
    <n v="41.46"/>
    <n v="32.376000000000012"/>
    <n v="0.43848529172761264"/>
    <n v="2026"/>
    <s v="Q1"/>
    <n v="2"/>
    <x v="1"/>
  </r>
  <r>
    <n v="3917"/>
    <d v="2026-02-27T00:00:00"/>
    <x v="0"/>
    <x v="0"/>
    <n v="2"/>
    <s v="Feb"/>
    <x v="3"/>
    <x v="4"/>
    <x v="0"/>
    <s v="Returning"/>
    <x v="2"/>
    <x v="2"/>
    <n v="3"/>
    <n v="36.630000000000003"/>
    <n v="0"/>
    <n v="13.26"/>
    <n v="109.89000000000001"/>
    <n v="39.78"/>
    <n v="70.110000000000014"/>
    <n v="0.63800163800163801"/>
    <n v="2026"/>
    <s v="Q1"/>
    <n v="2"/>
    <x v="1"/>
  </r>
  <r>
    <n v="4594"/>
    <d v="2026-02-27T00:00:00"/>
    <x v="0"/>
    <x v="0"/>
    <n v="2"/>
    <s v="Feb"/>
    <x v="3"/>
    <x v="7"/>
    <x v="2"/>
    <s v="Returning"/>
    <x v="1"/>
    <x v="1"/>
    <n v="5"/>
    <n v="92.94"/>
    <n v="0.05"/>
    <n v="46.47"/>
    <n v="441.46499999999997"/>
    <n v="232.35"/>
    <n v="209.11499999999998"/>
    <n v="0.47368421052631576"/>
    <n v="2026"/>
    <s v="Q1"/>
    <n v="2"/>
    <x v="1"/>
  </r>
  <r>
    <n v="4750"/>
    <d v="2026-02-27T00:00:00"/>
    <x v="0"/>
    <x v="0"/>
    <n v="2"/>
    <s v="Feb"/>
    <x v="1"/>
    <x v="12"/>
    <x v="2"/>
    <s v="Returning"/>
    <x v="4"/>
    <x v="12"/>
    <n v="2"/>
    <n v="120.44"/>
    <n v="0.05"/>
    <n v="68.98"/>
    <n v="228.83599999999998"/>
    <n v="137.96"/>
    <n v="90.875999999999976"/>
    <n v="0.3971228303239"/>
    <n v="2026"/>
    <s v="Q1"/>
    <n v="2"/>
    <x v="1"/>
  </r>
  <r>
    <n v="4960"/>
    <d v="2026-02-27T00:00:00"/>
    <x v="0"/>
    <x v="0"/>
    <n v="2"/>
    <s v="Feb"/>
    <x v="1"/>
    <x v="6"/>
    <x v="3"/>
    <s v="New"/>
    <x v="2"/>
    <x v="2"/>
    <n v="2"/>
    <n v="36.130000000000003"/>
    <n v="0"/>
    <n v="13.72"/>
    <n v="72.260000000000005"/>
    <n v="27.44"/>
    <n v="44.820000000000007"/>
    <n v="0.62026017160254643"/>
    <n v="2026"/>
    <s v="Q1"/>
    <n v="2"/>
    <x v="1"/>
  </r>
  <r>
    <n v="4245"/>
    <d v="2026-02-28T00:00:00"/>
    <x v="0"/>
    <x v="0"/>
    <n v="2"/>
    <s v="Feb"/>
    <x v="1"/>
    <x v="1"/>
    <x v="2"/>
    <s v="Returning"/>
    <x v="4"/>
    <x v="12"/>
    <n v="1"/>
    <n v="124.97"/>
    <n v="0.1"/>
    <n v="69.790000000000006"/>
    <n v="112.473"/>
    <n v="69.790000000000006"/>
    <n v="42.682999999999993"/>
    <n v="0.37949552337005321"/>
    <n v="2026"/>
    <s v="Q1"/>
    <n v="2"/>
    <x v="1"/>
  </r>
  <r>
    <n v="4664"/>
    <d v="2026-02-28T00:00:00"/>
    <x v="0"/>
    <x v="0"/>
    <n v="2"/>
    <s v="Feb"/>
    <x v="3"/>
    <x v="13"/>
    <x v="0"/>
    <s v="Returning"/>
    <x v="2"/>
    <x v="18"/>
    <n v="1"/>
    <n v="163.31"/>
    <n v="0.05"/>
    <n v="87.22"/>
    <n v="155.14449999999999"/>
    <n v="87.22"/>
    <n v="67.924499999999995"/>
    <n v="0.43781442461705056"/>
    <n v="2026"/>
    <s v="Q1"/>
    <n v="2"/>
    <x v="1"/>
  </r>
  <r>
    <n v="383"/>
    <d v="2026-03-01T00:00:00"/>
    <x v="0"/>
    <x v="0"/>
    <n v="3"/>
    <s v="Mar"/>
    <x v="2"/>
    <x v="2"/>
    <x v="2"/>
    <s v="Returning"/>
    <x v="1"/>
    <x v="1"/>
    <n v="3"/>
    <n v="92.76"/>
    <n v="0"/>
    <n v="45.84"/>
    <n v="278.28000000000003"/>
    <n v="137.52000000000001"/>
    <n v="140.76000000000002"/>
    <n v="0.50582147477360928"/>
    <n v="2026"/>
    <s v="Q1"/>
    <n v="3"/>
    <x v="2"/>
  </r>
  <r>
    <n v="730"/>
    <d v="2026-03-01T00:00:00"/>
    <x v="0"/>
    <x v="0"/>
    <n v="3"/>
    <s v="Mar"/>
    <x v="0"/>
    <x v="15"/>
    <x v="1"/>
    <s v="Business"/>
    <x v="4"/>
    <x v="10"/>
    <n v="5"/>
    <n v="41.31"/>
    <n v="0.1"/>
    <n v="15.14"/>
    <n v="185.89500000000001"/>
    <n v="75.7"/>
    <n v="110.19500000000001"/>
    <n v="0.59278087092175691"/>
    <n v="2026"/>
    <s v="Q1"/>
    <n v="3"/>
    <x v="2"/>
  </r>
  <r>
    <n v="985"/>
    <d v="2026-03-01T00:00:00"/>
    <x v="0"/>
    <x v="0"/>
    <n v="3"/>
    <s v="Mar"/>
    <x v="1"/>
    <x v="14"/>
    <x v="3"/>
    <s v="New"/>
    <x v="4"/>
    <x v="10"/>
    <n v="2"/>
    <n v="41.23"/>
    <n v="0"/>
    <n v="14.28"/>
    <n v="82.46"/>
    <n v="28.56"/>
    <n v="53.899999999999991"/>
    <n v="0.65365025466893034"/>
    <n v="2026"/>
    <s v="Q1"/>
    <n v="3"/>
    <x v="2"/>
  </r>
  <r>
    <n v="1457"/>
    <d v="2026-03-01T00:00:00"/>
    <x v="0"/>
    <x v="0"/>
    <n v="3"/>
    <s v="Mar"/>
    <x v="1"/>
    <x v="1"/>
    <x v="0"/>
    <s v="New"/>
    <x v="2"/>
    <x v="2"/>
    <n v="1"/>
    <n v="36.47"/>
    <n v="0.05"/>
    <n v="13.21"/>
    <n v="34.646499999999996"/>
    <n v="13.21"/>
    <n v="21.436499999999995"/>
    <n v="0.61872050567878423"/>
    <n v="2026"/>
    <s v="Q1"/>
    <n v="3"/>
    <x v="2"/>
  </r>
  <r>
    <n v="2558"/>
    <d v="2026-03-01T00:00:00"/>
    <x v="0"/>
    <x v="0"/>
    <n v="3"/>
    <s v="Mar"/>
    <x v="0"/>
    <x v="15"/>
    <x v="3"/>
    <s v="New"/>
    <x v="4"/>
    <x v="14"/>
    <n v="1"/>
    <n v="36.67"/>
    <n v="0"/>
    <n v="13.97"/>
    <n v="36.67"/>
    <n v="13.97"/>
    <n v="22.700000000000003"/>
    <n v="0.61903463321516228"/>
    <n v="2026"/>
    <s v="Q1"/>
    <n v="3"/>
    <x v="2"/>
  </r>
  <r>
    <n v="3024"/>
    <d v="2026-03-01T00:00:00"/>
    <x v="0"/>
    <x v="0"/>
    <n v="3"/>
    <s v="Mar"/>
    <x v="1"/>
    <x v="11"/>
    <x v="0"/>
    <s v="Business"/>
    <x v="0"/>
    <x v="4"/>
    <n v="2"/>
    <n v="51.87"/>
    <n v="0.1"/>
    <n v="22.95"/>
    <n v="93.366"/>
    <n v="45.9"/>
    <n v="47.466000000000001"/>
    <n v="0.50838635049161363"/>
    <n v="2026"/>
    <s v="Q1"/>
    <n v="3"/>
    <x v="2"/>
  </r>
  <r>
    <n v="3225"/>
    <d v="2026-03-01T00:00:00"/>
    <x v="0"/>
    <x v="0"/>
    <n v="3"/>
    <s v="Mar"/>
    <x v="2"/>
    <x v="2"/>
    <x v="2"/>
    <s v="Business"/>
    <x v="3"/>
    <x v="7"/>
    <n v="1"/>
    <n v="195.06"/>
    <n v="0.1"/>
    <n v="106.68"/>
    <n v="175.554"/>
    <n v="106.68"/>
    <n v="68.873999999999995"/>
    <n v="0.39232372945076727"/>
    <n v="2026"/>
    <s v="Q1"/>
    <n v="3"/>
    <x v="2"/>
  </r>
  <r>
    <n v="3551"/>
    <d v="2026-03-01T00:00:00"/>
    <x v="0"/>
    <x v="0"/>
    <n v="3"/>
    <s v="Mar"/>
    <x v="1"/>
    <x v="11"/>
    <x v="3"/>
    <s v="Returning"/>
    <x v="0"/>
    <x v="8"/>
    <n v="2"/>
    <n v="100.79"/>
    <n v="0.05"/>
    <n v="49"/>
    <n v="191.501"/>
    <n v="98"/>
    <n v="93.501000000000005"/>
    <n v="0.48825332504791097"/>
    <n v="2026"/>
    <s v="Q1"/>
    <n v="3"/>
    <x v="2"/>
  </r>
  <r>
    <n v="4157"/>
    <d v="2026-03-01T00:00:00"/>
    <x v="0"/>
    <x v="0"/>
    <n v="3"/>
    <s v="Mar"/>
    <x v="3"/>
    <x v="8"/>
    <x v="0"/>
    <s v="New"/>
    <x v="0"/>
    <x v="4"/>
    <n v="5"/>
    <n v="51.92"/>
    <n v="0.15"/>
    <n v="22.24"/>
    <n v="220.66000000000003"/>
    <n v="111.19999999999999"/>
    <n v="109.46000000000004"/>
    <n v="0.49605728269736254"/>
    <n v="2026"/>
    <s v="Q1"/>
    <n v="3"/>
    <x v="2"/>
  </r>
  <r>
    <n v="4398"/>
    <d v="2026-03-01T00:00:00"/>
    <x v="0"/>
    <x v="0"/>
    <n v="3"/>
    <s v="Mar"/>
    <x v="3"/>
    <x v="7"/>
    <x v="0"/>
    <s v="New"/>
    <x v="3"/>
    <x v="19"/>
    <n v="1"/>
    <n v="123.99"/>
    <n v="0.05"/>
    <n v="61.67"/>
    <n v="117.79049999999999"/>
    <n v="61.67"/>
    <n v="56.120499999999993"/>
    <n v="0.47644334644984099"/>
    <n v="2026"/>
    <s v="Q1"/>
    <n v="3"/>
    <x v="2"/>
  </r>
  <r>
    <n v="4951"/>
    <d v="2026-03-01T00:00:00"/>
    <x v="0"/>
    <x v="0"/>
    <n v="3"/>
    <s v="Mar"/>
    <x v="1"/>
    <x v="14"/>
    <x v="0"/>
    <s v="New"/>
    <x v="3"/>
    <x v="5"/>
    <n v="1"/>
    <n v="344.8"/>
    <n v="0.05"/>
    <n v="196.14"/>
    <n v="327.56"/>
    <n v="196.14"/>
    <n v="131.42000000000002"/>
    <n v="0.40120893882036884"/>
    <n v="2026"/>
    <s v="Q1"/>
    <n v="3"/>
    <x v="2"/>
  </r>
  <r>
    <n v="1354"/>
    <d v="2026-03-02T00:00:00"/>
    <x v="0"/>
    <x v="0"/>
    <n v="3"/>
    <s v="Mar"/>
    <x v="3"/>
    <x v="8"/>
    <x v="3"/>
    <s v="Returning"/>
    <x v="2"/>
    <x v="15"/>
    <n v="3"/>
    <n v="131.91999999999999"/>
    <n v="0.05"/>
    <n v="67.47"/>
    <n v="375.97199999999998"/>
    <n v="202.41"/>
    <n v="173.56199999999998"/>
    <n v="0.46163544093709102"/>
    <n v="2026"/>
    <s v="Q1"/>
    <n v="3"/>
    <x v="2"/>
  </r>
  <r>
    <n v="2042"/>
    <d v="2026-03-02T00:00:00"/>
    <x v="0"/>
    <x v="0"/>
    <n v="3"/>
    <s v="Mar"/>
    <x v="2"/>
    <x v="16"/>
    <x v="0"/>
    <s v="Business"/>
    <x v="1"/>
    <x v="3"/>
    <n v="3"/>
    <n v="146.99"/>
    <n v="0"/>
    <n v="80.069999999999993"/>
    <n v="440.97"/>
    <n v="240.20999999999998"/>
    <n v="200.76000000000005"/>
    <n v="0.45526906592285199"/>
    <n v="2026"/>
    <s v="Q1"/>
    <n v="3"/>
    <x v="2"/>
  </r>
  <r>
    <n v="3895"/>
    <d v="2026-03-02T00:00:00"/>
    <x v="0"/>
    <x v="0"/>
    <n v="3"/>
    <s v="Mar"/>
    <x v="3"/>
    <x v="7"/>
    <x v="0"/>
    <s v="Business"/>
    <x v="2"/>
    <x v="18"/>
    <n v="2"/>
    <n v="164.74"/>
    <n v="0.05"/>
    <n v="89.9"/>
    <n v="313.00600000000003"/>
    <n v="179.8"/>
    <n v="133.20600000000002"/>
    <n v="0.42557011686676932"/>
    <n v="2026"/>
    <s v="Q1"/>
    <n v="3"/>
    <x v="2"/>
  </r>
  <r>
    <n v="5074"/>
    <d v="2026-03-02T00:00:00"/>
    <x v="0"/>
    <x v="0"/>
    <n v="3"/>
    <s v="Mar"/>
    <x v="3"/>
    <x v="7"/>
    <x v="0"/>
    <s v="Returning"/>
    <x v="1"/>
    <x v="1"/>
    <n v="2"/>
    <n v="89.81"/>
    <n v="0"/>
    <n v="46.44"/>
    <n v="179.62"/>
    <n v="92.88"/>
    <n v="86.740000000000009"/>
    <n v="0.482908362097762"/>
    <n v="2026"/>
    <s v="Q1"/>
    <n v="3"/>
    <x v="2"/>
  </r>
  <r>
    <n v="179"/>
    <d v="2026-03-03T00:00:00"/>
    <x v="0"/>
    <x v="0"/>
    <n v="3"/>
    <s v="Mar"/>
    <x v="2"/>
    <x v="16"/>
    <x v="2"/>
    <s v="Returning"/>
    <x v="4"/>
    <x v="14"/>
    <n v="1"/>
    <n v="35.369999999999997"/>
    <n v="0"/>
    <n v="13.88"/>
    <n v="35.369999999999997"/>
    <n v="13.88"/>
    <n v="21.489999999999995"/>
    <n v="0.60757704269154644"/>
    <n v="2026"/>
    <s v="Q1"/>
    <n v="3"/>
    <x v="2"/>
  </r>
  <r>
    <n v="459"/>
    <d v="2026-03-03T00:00:00"/>
    <x v="0"/>
    <x v="0"/>
    <n v="3"/>
    <s v="Mar"/>
    <x v="1"/>
    <x v="12"/>
    <x v="3"/>
    <s v="New"/>
    <x v="0"/>
    <x v="4"/>
    <n v="4"/>
    <n v="50.64"/>
    <n v="0"/>
    <n v="23.09"/>
    <n v="202.56"/>
    <n v="92.36"/>
    <n v="110.2"/>
    <n v="0.54403633491311221"/>
    <n v="2026"/>
    <s v="Q1"/>
    <n v="3"/>
    <x v="2"/>
  </r>
  <r>
    <n v="525"/>
    <d v="2026-03-03T00:00:00"/>
    <x v="0"/>
    <x v="0"/>
    <n v="3"/>
    <s v="Mar"/>
    <x v="3"/>
    <x v="7"/>
    <x v="2"/>
    <s v="Returning"/>
    <x v="1"/>
    <x v="3"/>
    <n v="1"/>
    <n v="146.37"/>
    <n v="0"/>
    <n v="78.3"/>
    <n v="146.37"/>
    <n v="78.3"/>
    <n v="68.070000000000007"/>
    <n v="0.46505431440869033"/>
    <n v="2026"/>
    <s v="Q1"/>
    <n v="3"/>
    <x v="2"/>
  </r>
  <r>
    <n v="3374"/>
    <d v="2026-03-03T00:00:00"/>
    <x v="0"/>
    <x v="0"/>
    <n v="3"/>
    <s v="Mar"/>
    <x v="2"/>
    <x v="2"/>
    <x v="0"/>
    <s v="Returning"/>
    <x v="1"/>
    <x v="3"/>
    <n v="3"/>
    <n v="143.74"/>
    <n v="0"/>
    <n v="81.58"/>
    <n v="431.22"/>
    <n v="244.74"/>
    <n v="186.48000000000002"/>
    <n v="0.43244747460692917"/>
    <n v="2026"/>
    <s v="Q1"/>
    <n v="3"/>
    <x v="2"/>
  </r>
  <r>
    <n v="3850"/>
    <d v="2026-03-03T00:00:00"/>
    <x v="0"/>
    <x v="0"/>
    <n v="3"/>
    <s v="Mar"/>
    <x v="3"/>
    <x v="7"/>
    <x v="3"/>
    <s v="New"/>
    <x v="3"/>
    <x v="13"/>
    <n v="2"/>
    <n v="81.94"/>
    <n v="0.1"/>
    <n v="39.9"/>
    <n v="147.49199999999999"/>
    <n v="79.8"/>
    <n v="67.691999999999993"/>
    <n v="0.45895370596371327"/>
    <n v="2026"/>
    <s v="Q1"/>
    <n v="3"/>
    <x v="2"/>
  </r>
  <r>
    <n v="4004"/>
    <d v="2026-03-03T00:00:00"/>
    <x v="0"/>
    <x v="0"/>
    <n v="3"/>
    <s v="Mar"/>
    <x v="2"/>
    <x v="5"/>
    <x v="0"/>
    <s v="New"/>
    <x v="2"/>
    <x v="9"/>
    <n v="1"/>
    <n v="46.46"/>
    <n v="0.1"/>
    <n v="17.989999999999998"/>
    <n v="41.814"/>
    <n v="17.989999999999998"/>
    <n v="23.824000000000002"/>
    <n v="0.56976132395848289"/>
    <n v="2026"/>
    <s v="Q1"/>
    <n v="3"/>
    <x v="2"/>
  </r>
  <r>
    <n v="788"/>
    <d v="2026-03-04T00:00:00"/>
    <x v="0"/>
    <x v="0"/>
    <n v="3"/>
    <s v="Mar"/>
    <x v="1"/>
    <x v="11"/>
    <x v="0"/>
    <s v="New"/>
    <x v="0"/>
    <x v="6"/>
    <n v="3"/>
    <n v="39.49"/>
    <n v="0"/>
    <n v="16.420000000000002"/>
    <n v="118.47"/>
    <n v="49.260000000000005"/>
    <n v="69.209999999999994"/>
    <n v="0.58419853127374011"/>
    <n v="2026"/>
    <s v="Q1"/>
    <n v="3"/>
    <x v="2"/>
  </r>
  <r>
    <n v="1717"/>
    <d v="2026-03-04T00:00:00"/>
    <x v="0"/>
    <x v="0"/>
    <n v="3"/>
    <s v="Mar"/>
    <x v="3"/>
    <x v="13"/>
    <x v="0"/>
    <s v="Returning"/>
    <x v="4"/>
    <x v="10"/>
    <n v="1"/>
    <n v="40.909999999999997"/>
    <n v="0"/>
    <n v="14.89"/>
    <n v="40.909999999999997"/>
    <n v="14.89"/>
    <n v="26.019999999999996"/>
    <n v="0.63603031043754577"/>
    <n v="2026"/>
    <s v="Q1"/>
    <n v="3"/>
    <x v="2"/>
  </r>
  <r>
    <n v="1819"/>
    <d v="2026-03-04T00:00:00"/>
    <x v="0"/>
    <x v="0"/>
    <n v="3"/>
    <s v="Mar"/>
    <x v="3"/>
    <x v="8"/>
    <x v="3"/>
    <s v="New"/>
    <x v="0"/>
    <x v="4"/>
    <n v="1"/>
    <n v="49.94"/>
    <n v="0.1"/>
    <n v="21.84"/>
    <n v="44.945999999999998"/>
    <n v="21.84"/>
    <n v="23.105999999999998"/>
    <n v="0.51408356694700308"/>
    <n v="2026"/>
    <s v="Q1"/>
    <n v="3"/>
    <x v="2"/>
  </r>
  <r>
    <n v="1992"/>
    <d v="2026-03-04T00:00:00"/>
    <x v="0"/>
    <x v="0"/>
    <n v="3"/>
    <s v="Mar"/>
    <x v="2"/>
    <x v="5"/>
    <x v="0"/>
    <s v="Business"/>
    <x v="2"/>
    <x v="2"/>
    <n v="1"/>
    <n v="35.520000000000003"/>
    <n v="0"/>
    <n v="13.21"/>
    <n v="35.520000000000003"/>
    <n v="13.21"/>
    <n v="22.310000000000002"/>
    <n v="0.62809684684684686"/>
    <n v="2026"/>
    <s v="Q1"/>
    <n v="3"/>
    <x v="2"/>
  </r>
  <r>
    <n v="2499"/>
    <d v="2026-03-04T00:00:00"/>
    <x v="0"/>
    <x v="0"/>
    <n v="3"/>
    <s v="Mar"/>
    <x v="3"/>
    <x v="7"/>
    <x v="2"/>
    <s v="New"/>
    <x v="3"/>
    <x v="5"/>
    <n v="2"/>
    <n v="341.1"/>
    <n v="0"/>
    <n v="200.19"/>
    <n v="682.2"/>
    <n v="400.38"/>
    <n v="281.82000000000005"/>
    <n v="0.41310466138962187"/>
    <n v="2026"/>
    <s v="Q1"/>
    <n v="3"/>
    <x v="2"/>
  </r>
  <r>
    <n v="2698"/>
    <d v="2026-03-04T00:00:00"/>
    <x v="0"/>
    <x v="0"/>
    <n v="3"/>
    <s v="Mar"/>
    <x v="2"/>
    <x v="16"/>
    <x v="3"/>
    <s v="New"/>
    <x v="4"/>
    <x v="14"/>
    <n v="4"/>
    <n v="36.08"/>
    <n v="0"/>
    <n v="13.89"/>
    <n v="144.32"/>
    <n v="55.56"/>
    <n v="88.759999999999991"/>
    <n v="0.61502217294900219"/>
    <n v="2026"/>
    <s v="Q1"/>
    <n v="3"/>
    <x v="2"/>
  </r>
  <r>
    <n v="4416"/>
    <d v="2026-03-04T00:00:00"/>
    <x v="0"/>
    <x v="0"/>
    <n v="3"/>
    <s v="Mar"/>
    <x v="3"/>
    <x v="4"/>
    <x v="0"/>
    <s v="Business"/>
    <x v="1"/>
    <x v="11"/>
    <n v="2"/>
    <n v="151.69999999999999"/>
    <n v="0"/>
    <n v="80.44"/>
    <n v="303.39999999999998"/>
    <n v="160.88"/>
    <n v="142.51999999999998"/>
    <n v="0.46974291364535264"/>
    <n v="2026"/>
    <s v="Q1"/>
    <n v="3"/>
    <x v="2"/>
  </r>
  <r>
    <n v="4434"/>
    <d v="2026-03-04T00:00:00"/>
    <x v="0"/>
    <x v="0"/>
    <n v="3"/>
    <s v="Mar"/>
    <x v="1"/>
    <x v="6"/>
    <x v="3"/>
    <s v="New"/>
    <x v="1"/>
    <x v="11"/>
    <n v="2"/>
    <n v="151.55000000000001"/>
    <n v="0.1"/>
    <n v="80.680000000000007"/>
    <n v="272.79000000000002"/>
    <n v="161.36000000000001"/>
    <n v="111.43"/>
    <n v="0.40848271564206901"/>
    <n v="2026"/>
    <s v="Q1"/>
    <n v="3"/>
    <x v="2"/>
  </r>
  <r>
    <n v="4992"/>
    <d v="2026-03-04T00:00:00"/>
    <x v="0"/>
    <x v="0"/>
    <n v="3"/>
    <s v="Mar"/>
    <x v="2"/>
    <x v="2"/>
    <x v="1"/>
    <s v="Business"/>
    <x v="0"/>
    <x v="0"/>
    <n v="5"/>
    <n v="82.44"/>
    <n v="0.1"/>
    <n v="41.57"/>
    <n v="370.98"/>
    <n v="207.85"/>
    <n v="163.13000000000002"/>
    <n v="0.43972720901396306"/>
    <n v="2026"/>
    <s v="Q1"/>
    <n v="3"/>
    <x v="2"/>
  </r>
  <r>
    <n v="388"/>
    <d v="2026-03-05T00:00:00"/>
    <x v="0"/>
    <x v="0"/>
    <n v="3"/>
    <s v="Mar"/>
    <x v="3"/>
    <x v="8"/>
    <x v="0"/>
    <s v="Returning"/>
    <x v="4"/>
    <x v="14"/>
    <n v="1"/>
    <n v="35.61"/>
    <n v="0.05"/>
    <n v="13.8"/>
    <n v="33.829499999999996"/>
    <n v="13.8"/>
    <n v="20.029499999999995"/>
    <n v="0.59207200815855976"/>
    <n v="2026"/>
    <s v="Q1"/>
    <n v="3"/>
    <x v="2"/>
  </r>
  <r>
    <n v="977"/>
    <d v="2026-03-05T00:00:00"/>
    <x v="0"/>
    <x v="0"/>
    <n v="3"/>
    <s v="Mar"/>
    <x v="0"/>
    <x v="0"/>
    <x v="3"/>
    <s v="New"/>
    <x v="1"/>
    <x v="11"/>
    <n v="5"/>
    <n v="156.13"/>
    <n v="0"/>
    <n v="77.03"/>
    <n v="780.65"/>
    <n v="385.15"/>
    <n v="395.5"/>
    <n v="0.50662909114199706"/>
    <n v="2026"/>
    <s v="Q1"/>
    <n v="3"/>
    <x v="2"/>
  </r>
  <r>
    <n v="996"/>
    <d v="2026-03-05T00:00:00"/>
    <x v="0"/>
    <x v="0"/>
    <n v="3"/>
    <s v="Mar"/>
    <x v="0"/>
    <x v="15"/>
    <x v="0"/>
    <s v="Returning"/>
    <x v="3"/>
    <x v="19"/>
    <n v="1"/>
    <n v="124.31"/>
    <n v="0"/>
    <n v="61.16"/>
    <n v="124.31"/>
    <n v="61.16"/>
    <n v="63.150000000000006"/>
    <n v="0.50800418309066053"/>
    <n v="2026"/>
    <s v="Q1"/>
    <n v="3"/>
    <x v="2"/>
  </r>
  <r>
    <n v="1923"/>
    <d v="2026-03-05T00:00:00"/>
    <x v="0"/>
    <x v="0"/>
    <n v="3"/>
    <s v="Mar"/>
    <x v="1"/>
    <x v="14"/>
    <x v="2"/>
    <s v="Business"/>
    <x v="3"/>
    <x v="13"/>
    <n v="3"/>
    <n v="82.9"/>
    <n v="0.1"/>
    <n v="38.31"/>
    <n v="223.83"/>
    <n v="114.93"/>
    <n v="108.9"/>
    <n v="0.48652995577000402"/>
    <n v="2026"/>
    <s v="Q1"/>
    <n v="3"/>
    <x v="2"/>
  </r>
  <r>
    <n v="4904"/>
    <d v="2026-03-05T00:00:00"/>
    <x v="0"/>
    <x v="0"/>
    <n v="3"/>
    <s v="Mar"/>
    <x v="1"/>
    <x v="11"/>
    <x v="2"/>
    <s v="Business"/>
    <x v="0"/>
    <x v="6"/>
    <n v="1"/>
    <n v="41.1"/>
    <n v="0"/>
    <n v="16.34"/>
    <n v="41.1"/>
    <n v="16.34"/>
    <n v="24.76"/>
    <n v="0.60243309002433088"/>
    <n v="2026"/>
    <s v="Q1"/>
    <n v="3"/>
    <x v="2"/>
  </r>
  <r>
    <n v="1036"/>
    <d v="2026-03-06T00:00:00"/>
    <x v="0"/>
    <x v="0"/>
    <n v="3"/>
    <s v="Mar"/>
    <x v="0"/>
    <x v="0"/>
    <x v="0"/>
    <s v="Business"/>
    <x v="0"/>
    <x v="6"/>
    <n v="1"/>
    <n v="40.380000000000003"/>
    <n v="0"/>
    <n v="16.41"/>
    <n v="40.380000000000003"/>
    <n v="16.41"/>
    <n v="23.970000000000002"/>
    <n v="0.59361069836552749"/>
    <n v="2026"/>
    <s v="Q1"/>
    <n v="3"/>
    <x v="2"/>
  </r>
  <r>
    <n v="1470"/>
    <d v="2026-03-06T00:00:00"/>
    <x v="0"/>
    <x v="0"/>
    <n v="3"/>
    <s v="Mar"/>
    <x v="2"/>
    <x v="2"/>
    <x v="0"/>
    <s v="Returning"/>
    <x v="0"/>
    <x v="0"/>
    <n v="1"/>
    <n v="80.349999999999994"/>
    <n v="0.1"/>
    <n v="42.43"/>
    <n v="72.314999999999998"/>
    <n v="42.43"/>
    <n v="29.884999999999998"/>
    <n v="0.41326142570697638"/>
    <n v="2026"/>
    <s v="Q1"/>
    <n v="3"/>
    <x v="2"/>
  </r>
  <r>
    <n v="2907"/>
    <d v="2026-03-06T00:00:00"/>
    <x v="0"/>
    <x v="0"/>
    <n v="3"/>
    <s v="Mar"/>
    <x v="3"/>
    <x v="13"/>
    <x v="0"/>
    <s v="Returning"/>
    <x v="0"/>
    <x v="6"/>
    <n v="1"/>
    <n v="40.44"/>
    <n v="0.05"/>
    <n v="16.829999999999998"/>
    <n v="38.417999999999999"/>
    <n v="16.829999999999998"/>
    <n v="21.588000000000001"/>
    <n v="0.56192409807902555"/>
    <n v="2026"/>
    <s v="Q1"/>
    <n v="3"/>
    <x v="2"/>
  </r>
  <r>
    <n v="2997"/>
    <d v="2026-03-06T00:00:00"/>
    <x v="0"/>
    <x v="0"/>
    <n v="3"/>
    <s v="Mar"/>
    <x v="2"/>
    <x v="16"/>
    <x v="0"/>
    <s v="Returning"/>
    <x v="2"/>
    <x v="2"/>
    <n v="3"/>
    <n v="35.89"/>
    <n v="0"/>
    <n v="13.25"/>
    <n v="107.67"/>
    <n v="39.75"/>
    <n v="67.92"/>
    <n v="0.63081638339370294"/>
    <n v="2026"/>
    <s v="Q1"/>
    <n v="3"/>
    <x v="2"/>
  </r>
  <r>
    <n v="3056"/>
    <d v="2026-03-06T00:00:00"/>
    <x v="0"/>
    <x v="0"/>
    <n v="3"/>
    <s v="Mar"/>
    <x v="1"/>
    <x v="12"/>
    <x v="3"/>
    <s v="Returning"/>
    <x v="2"/>
    <x v="18"/>
    <n v="3"/>
    <n v="163.44999999999999"/>
    <n v="0"/>
    <n v="86.88"/>
    <n v="490.34999999999997"/>
    <n v="260.64"/>
    <n v="229.70999999999998"/>
    <n v="0.46846130315081064"/>
    <n v="2026"/>
    <s v="Q1"/>
    <n v="3"/>
    <x v="2"/>
  </r>
  <r>
    <n v="471"/>
    <d v="2026-03-07T00:00:00"/>
    <x v="0"/>
    <x v="0"/>
    <n v="3"/>
    <s v="Mar"/>
    <x v="1"/>
    <x v="1"/>
    <x v="2"/>
    <s v="Returning"/>
    <x v="4"/>
    <x v="10"/>
    <n v="2"/>
    <n v="40.020000000000003"/>
    <n v="0"/>
    <n v="14.38"/>
    <n v="80.040000000000006"/>
    <n v="28.76"/>
    <n v="51.28"/>
    <n v="0.64067966016991496"/>
    <n v="2026"/>
    <s v="Q1"/>
    <n v="3"/>
    <x v="2"/>
  </r>
  <r>
    <n v="842"/>
    <d v="2026-03-07T00:00:00"/>
    <x v="0"/>
    <x v="0"/>
    <n v="3"/>
    <s v="Mar"/>
    <x v="0"/>
    <x v="15"/>
    <x v="0"/>
    <s v="New"/>
    <x v="4"/>
    <x v="10"/>
    <n v="1"/>
    <n v="40.01"/>
    <n v="0.05"/>
    <n v="14.35"/>
    <n v="38.009499999999996"/>
    <n v="14.35"/>
    <n v="23.659499999999994"/>
    <n v="0.62246280535129372"/>
    <n v="2026"/>
    <s v="Q1"/>
    <n v="3"/>
    <x v="2"/>
  </r>
  <r>
    <n v="3386"/>
    <d v="2026-03-07T00:00:00"/>
    <x v="0"/>
    <x v="0"/>
    <n v="3"/>
    <s v="Mar"/>
    <x v="1"/>
    <x v="12"/>
    <x v="0"/>
    <s v="Returning"/>
    <x v="1"/>
    <x v="11"/>
    <n v="3"/>
    <n v="155.16"/>
    <n v="0"/>
    <n v="76.849999999999994"/>
    <n v="465.48"/>
    <n v="230.54999999999998"/>
    <n v="234.93000000000004"/>
    <n v="0.50470482083011092"/>
    <n v="2026"/>
    <s v="Q1"/>
    <n v="3"/>
    <x v="2"/>
  </r>
  <r>
    <n v="4505"/>
    <d v="2026-03-07T00:00:00"/>
    <x v="0"/>
    <x v="0"/>
    <n v="3"/>
    <s v="Mar"/>
    <x v="1"/>
    <x v="14"/>
    <x v="3"/>
    <s v="New"/>
    <x v="4"/>
    <x v="10"/>
    <n v="1"/>
    <n v="39.96"/>
    <n v="0"/>
    <n v="14.5"/>
    <n v="39.96"/>
    <n v="14.5"/>
    <n v="25.46"/>
    <n v="0.63713713713713716"/>
    <n v="2026"/>
    <s v="Q1"/>
    <n v="3"/>
    <x v="2"/>
  </r>
  <r>
    <n v="1286"/>
    <d v="2026-03-08T00:00:00"/>
    <x v="0"/>
    <x v="0"/>
    <n v="3"/>
    <s v="Mar"/>
    <x v="1"/>
    <x v="1"/>
    <x v="0"/>
    <s v="New"/>
    <x v="1"/>
    <x v="3"/>
    <n v="1"/>
    <n v="146.6"/>
    <n v="0"/>
    <n v="78.92"/>
    <n v="146.6"/>
    <n v="78.92"/>
    <n v="67.679999999999993"/>
    <n v="0.46166439290586625"/>
    <n v="2026"/>
    <s v="Q1"/>
    <n v="3"/>
    <x v="2"/>
  </r>
  <r>
    <n v="2653"/>
    <d v="2026-03-08T00:00:00"/>
    <x v="0"/>
    <x v="0"/>
    <n v="3"/>
    <s v="Mar"/>
    <x v="1"/>
    <x v="14"/>
    <x v="2"/>
    <s v="Returning"/>
    <x v="1"/>
    <x v="1"/>
    <n v="1"/>
    <n v="94.38"/>
    <n v="0"/>
    <n v="44.78"/>
    <n v="94.38"/>
    <n v="44.78"/>
    <n v="49.599999999999994"/>
    <n v="0.52553507098961638"/>
    <n v="2026"/>
    <s v="Q1"/>
    <n v="3"/>
    <x v="2"/>
  </r>
  <r>
    <n v="4465"/>
    <d v="2026-03-08T00:00:00"/>
    <x v="0"/>
    <x v="0"/>
    <n v="3"/>
    <s v="Mar"/>
    <x v="1"/>
    <x v="12"/>
    <x v="2"/>
    <s v="Returning"/>
    <x v="4"/>
    <x v="12"/>
    <n v="1"/>
    <n v="121.77"/>
    <n v="0"/>
    <n v="67.52"/>
    <n v="121.77"/>
    <n v="67.52"/>
    <n v="54.25"/>
    <n v="0.44551203087788455"/>
    <n v="2026"/>
    <s v="Q1"/>
    <n v="3"/>
    <x v="2"/>
  </r>
  <r>
    <n v="4576"/>
    <d v="2026-03-08T00:00:00"/>
    <x v="0"/>
    <x v="0"/>
    <n v="3"/>
    <s v="Mar"/>
    <x v="3"/>
    <x v="8"/>
    <x v="3"/>
    <s v="Returning"/>
    <x v="3"/>
    <x v="19"/>
    <n v="5"/>
    <n v="123.29"/>
    <n v="0"/>
    <n v="61.34"/>
    <n v="616.45000000000005"/>
    <n v="306.70000000000005"/>
    <n v="309.75"/>
    <n v="0.50247384216075919"/>
    <n v="2026"/>
    <s v="Q1"/>
    <n v="3"/>
    <x v="2"/>
  </r>
  <r>
    <n v="718"/>
    <d v="2026-03-09T00:00:00"/>
    <x v="0"/>
    <x v="0"/>
    <n v="3"/>
    <s v="Mar"/>
    <x v="1"/>
    <x v="12"/>
    <x v="0"/>
    <s v="New"/>
    <x v="4"/>
    <x v="10"/>
    <n v="1"/>
    <n v="41.15"/>
    <n v="0.05"/>
    <n v="14.4"/>
    <n v="39.092499999999994"/>
    <n v="14.4"/>
    <n v="24.692499999999995"/>
    <n v="0.63164289825414077"/>
    <n v="2026"/>
    <s v="Q1"/>
    <n v="3"/>
    <x v="2"/>
  </r>
  <r>
    <n v="1527"/>
    <d v="2026-03-09T00:00:00"/>
    <x v="0"/>
    <x v="0"/>
    <n v="3"/>
    <s v="Mar"/>
    <x v="3"/>
    <x v="4"/>
    <x v="3"/>
    <s v="New"/>
    <x v="2"/>
    <x v="2"/>
    <n v="4"/>
    <n v="35.42"/>
    <n v="0"/>
    <n v="13.31"/>
    <n v="141.68"/>
    <n v="53.24"/>
    <n v="88.44"/>
    <n v="0.62422360248447195"/>
    <n v="2026"/>
    <s v="Q1"/>
    <n v="3"/>
    <x v="2"/>
  </r>
  <r>
    <n v="1797"/>
    <d v="2026-03-09T00:00:00"/>
    <x v="0"/>
    <x v="0"/>
    <n v="3"/>
    <s v="Mar"/>
    <x v="1"/>
    <x v="12"/>
    <x v="0"/>
    <s v="Business"/>
    <x v="0"/>
    <x v="8"/>
    <n v="1"/>
    <n v="103.74"/>
    <n v="0.1"/>
    <n v="51.32"/>
    <n v="93.366"/>
    <n v="51.32"/>
    <n v="42.045999999999999"/>
    <n v="0.45033523980892404"/>
    <n v="2026"/>
    <s v="Q1"/>
    <n v="3"/>
    <x v="2"/>
  </r>
  <r>
    <n v="2917"/>
    <d v="2026-03-09T00:00:00"/>
    <x v="0"/>
    <x v="0"/>
    <n v="3"/>
    <s v="Mar"/>
    <x v="2"/>
    <x v="16"/>
    <x v="3"/>
    <s v="Business"/>
    <x v="2"/>
    <x v="18"/>
    <n v="2"/>
    <n v="165.49"/>
    <n v="0.05"/>
    <n v="89.82"/>
    <n v="314.43099999999998"/>
    <n v="179.64"/>
    <n v="134.791"/>
    <n v="0.4286822864157796"/>
    <n v="2026"/>
    <s v="Q1"/>
    <n v="3"/>
    <x v="2"/>
  </r>
  <r>
    <n v="4095"/>
    <d v="2026-03-09T00:00:00"/>
    <x v="0"/>
    <x v="0"/>
    <n v="3"/>
    <s v="Mar"/>
    <x v="1"/>
    <x v="6"/>
    <x v="3"/>
    <s v="New"/>
    <x v="1"/>
    <x v="17"/>
    <n v="1"/>
    <n v="72.87"/>
    <n v="0.05"/>
    <n v="32"/>
    <n v="69.226500000000001"/>
    <n v="32"/>
    <n v="37.226500000000001"/>
    <n v="0.53774927231623726"/>
    <n v="2026"/>
    <s v="Q1"/>
    <n v="3"/>
    <x v="2"/>
  </r>
  <r>
    <n v="5050"/>
    <d v="2026-03-09T00:00:00"/>
    <x v="0"/>
    <x v="0"/>
    <n v="3"/>
    <s v="Mar"/>
    <x v="3"/>
    <x v="13"/>
    <x v="2"/>
    <s v="Returning"/>
    <x v="2"/>
    <x v="18"/>
    <n v="1"/>
    <n v="161.04"/>
    <n v="0"/>
    <n v="85.83"/>
    <n v="161.04"/>
    <n v="85.83"/>
    <n v="75.209999999999994"/>
    <n v="0.46702682563338299"/>
    <n v="2026"/>
    <s v="Q1"/>
    <n v="3"/>
    <x v="2"/>
  </r>
  <r>
    <n v="709"/>
    <d v="2026-03-10T00:00:00"/>
    <x v="0"/>
    <x v="0"/>
    <n v="3"/>
    <s v="Mar"/>
    <x v="0"/>
    <x v="0"/>
    <x v="0"/>
    <s v="New"/>
    <x v="2"/>
    <x v="15"/>
    <n v="3"/>
    <n v="130.6"/>
    <n v="0.05"/>
    <n v="65.62"/>
    <n v="372.20999999999992"/>
    <n v="196.86"/>
    <n v="175.34999999999991"/>
    <n v="0.47110502135891014"/>
    <n v="2026"/>
    <s v="Q1"/>
    <n v="3"/>
    <x v="2"/>
  </r>
  <r>
    <n v="1073"/>
    <d v="2026-03-10T00:00:00"/>
    <x v="0"/>
    <x v="0"/>
    <n v="3"/>
    <s v="Mar"/>
    <x v="2"/>
    <x v="10"/>
    <x v="3"/>
    <s v="Returning"/>
    <x v="0"/>
    <x v="0"/>
    <n v="2"/>
    <n v="81.290000000000006"/>
    <n v="0"/>
    <n v="43.9"/>
    <n v="162.58000000000001"/>
    <n v="87.8"/>
    <n v="74.780000000000015"/>
    <n v="0.45995817443720022"/>
    <n v="2026"/>
    <s v="Q1"/>
    <n v="3"/>
    <x v="2"/>
  </r>
  <r>
    <n v="2623"/>
    <d v="2026-03-10T00:00:00"/>
    <x v="0"/>
    <x v="0"/>
    <n v="3"/>
    <s v="Mar"/>
    <x v="1"/>
    <x v="12"/>
    <x v="3"/>
    <s v="New"/>
    <x v="0"/>
    <x v="8"/>
    <n v="2"/>
    <n v="103.33"/>
    <n v="0.05"/>
    <n v="51.58"/>
    <n v="196.327"/>
    <n v="103.16"/>
    <n v="93.167000000000002"/>
    <n v="0.47455011282197557"/>
    <n v="2026"/>
    <s v="Q1"/>
    <n v="3"/>
    <x v="2"/>
  </r>
  <r>
    <n v="2625"/>
    <d v="2026-03-10T00:00:00"/>
    <x v="0"/>
    <x v="0"/>
    <n v="3"/>
    <s v="Mar"/>
    <x v="3"/>
    <x v="7"/>
    <x v="2"/>
    <s v="Business"/>
    <x v="4"/>
    <x v="16"/>
    <n v="2"/>
    <n v="51.14"/>
    <n v="0"/>
    <n v="21.58"/>
    <n v="102.28"/>
    <n v="43.16"/>
    <n v="59.120000000000005"/>
    <n v="0.57802111849824012"/>
    <n v="2026"/>
    <s v="Q1"/>
    <n v="3"/>
    <x v="2"/>
  </r>
  <r>
    <n v="3304"/>
    <d v="2026-03-10T00:00:00"/>
    <x v="0"/>
    <x v="0"/>
    <n v="3"/>
    <s v="Mar"/>
    <x v="1"/>
    <x v="12"/>
    <x v="3"/>
    <s v="Returning"/>
    <x v="0"/>
    <x v="4"/>
    <n v="2"/>
    <n v="49.7"/>
    <n v="0"/>
    <n v="23.14"/>
    <n v="99.4"/>
    <n v="46.28"/>
    <n v="53.120000000000005"/>
    <n v="0.53440643863179071"/>
    <n v="2026"/>
    <s v="Q1"/>
    <n v="3"/>
    <x v="2"/>
  </r>
  <r>
    <n v="4876"/>
    <d v="2026-03-10T00:00:00"/>
    <x v="0"/>
    <x v="0"/>
    <n v="3"/>
    <s v="Mar"/>
    <x v="3"/>
    <x v="4"/>
    <x v="0"/>
    <s v="Returning"/>
    <x v="0"/>
    <x v="6"/>
    <n v="1"/>
    <n v="39.659999999999997"/>
    <n v="0.05"/>
    <n v="16.93"/>
    <n v="37.676999999999992"/>
    <n v="16.93"/>
    <n v="20.746999999999993"/>
    <n v="0.5506542452955383"/>
    <n v="2026"/>
    <s v="Q1"/>
    <n v="3"/>
    <x v="2"/>
  </r>
  <r>
    <n v="83"/>
    <d v="2026-03-11T00:00:00"/>
    <x v="0"/>
    <x v="0"/>
    <n v="3"/>
    <s v="Mar"/>
    <x v="1"/>
    <x v="12"/>
    <x v="1"/>
    <s v="Business"/>
    <x v="4"/>
    <x v="16"/>
    <n v="4"/>
    <n v="50.65"/>
    <n v="0.15"/>
    <n v="22"/>
    <n v="172.20999999999998"/>
    <n v="88"/>
    <n v="84.20999999999998"/>
    <n v="0.48899599326403803"/>
    <n v="2026"/>
    <s v="Q1"/>
    <n v="3"/>
    <x v="2"/>
  </r>
  <r>
    <n v="863"/>
    <d v="2026-03-11T00:00:00"/>
    <x v="0"/>
    <x v="0"/>
    <n v="3"/>
    <s v="Mar"/>
    <x v="2"/>
    <x v="2"/>
    <x v="3"/>
    <s v="Returning"/>
    <x v="4"/>
    <x v="16"/>
    <n v="2"/>
    <n v="50.72"/>
    <n v="0"/>
    <n v="21.88"/>
    <n v="101.44"/>
    <n v="43.76"/>
    <n v="57.68"/>
    <n v="0.56861198738170349"/>
    <n v="2026"/>
    <s v="Q1"/>
    <n v="3"/>
    <x v="2"/>
  </r>
  <r>
    <n v="2323"/>
    <d v="2026-03-11T00:00:00"/>
    <x v="0"/>
    <x v="0"/>
    <n v="3"/>
    <s v="Mar"/>
    <x v="1"/>
    <x v="12"/>
    <x v="2"/>
    <s v="New"/>
    <x v="2"/>
    <x v="2"/>
    <n v="2"/>
    <n v="36.08"/>
    <n v="0.05"/>
    <n v="13.19"/>
    <n v="68.551999999999992"/>
    <n v="26.38"/>
    <n v="42.171999999999997"/>
    <n v="0.61518263507993931"/>
    <n v="2026"/>
    <s v="Q1"/>
    <n v="3"/>
    <x v="2"/>
  </r>
  <r>
    <n v="3064"/>
    <d v="2026-03-11T00:00:00"/>
    <x v="0"/>
    <x v="0"/>
    <n v="3"/>
    <s v="Mar"/>
    <x v="3"/>
    <x v="8"/>
    <x v="0"/>
    <s v="Returning"/>
    <x v="3"/>
    <x v="19"/>
    <n v="6"/>
    <n v="124.04"/>
    <n v="0.05"/>
    <n v="61.17"/>
    <n v="707.02800000000002"/>
    <n v="367.02"/>
    <n v="340.00800000000004"/>
    <n v="0.48089750335205966"/>
    <n v="2026"/>
    <s v="Q1"/>
    <n v="3"/>
    <x v="2"/>
  </r>
  <r>
    <n v="4995"/>
    <d v="2026-03-11T00:00:00"/>
    <x v="0"/>
    <x v="0"/>
    <n v="3"/>
    <s v="Mar"/>
    <x v="1"/>
    <x v="12"/>
    <x v="3"/>
    <s v="New"/>
    <x v="1"/>
    <x v="1"/>
    <n v="3"/>
    <n v="90.31"/>
    <n v="0"/>
    <n v="44.58"/>
    <n v="270.93"/>
    <n v="133.74"/>
    <n v="137.19"/>
    <n v="0.50636695825489975"/>
    <n v="2026"/>
    <s v="Q1"/>
    <n v="3"/>
    <x v="2"/>
  </r>
  <r>
    <n v="46"/>
    <d v="2026-03-12T00:00:00"/>
    <x v="0"/>
    <x v="0"/>
    <n v="3"/>
    <s v="Mar"/>
    <x v="3"/>
    <x v="7"/>
    <x v="0"/>
    <s v="Returning"/>
    <x v="1"/>
    <x v="17"/>
    <n v="4"/>
    <n v="72.63"/>
    <n v="0.1"/>
    <n v="31.45"/>
    <n v="261.46800000000002"/>
    <n v="125.8"/>
    <n v="135.66800000000001"/>
    <n v="0.51887037801948999"/>
    <n v="2026"/>
    <s v="Q1"/>
    <n v="3"/>
    <x v="2"/>
  </r>
  <r>
    <n v="443"/>
    <d v="2026-03-12T00:00:00"/>
    <x v="0"/>
    <x v="0"/>
    <n v="3"/>
    <s v="Mar"/>
    <x v="1"/>
    <x v="14"/>
    <x v="0"/>
    <s v="Returning"/>
    <x v="4"/>
    <x v="10"/>
    <n v="3"/>
    <n v="39.9"/>
    <n v="0"/>
    <n v="14.49"/>
    <n v="119.69999999999999"/>
    <n v="43.47"/>
    <n v="76.22999999999999"/>
    <n v="0.63684210526315788"/>
    <n v="2026"/>
    <s v="Q1"/>
    <n v="3"/>
    <x v="2"/>
  </r>
  <r>
    <n v="759"/>
    <d v="2026-03-12T00:00:00"/>
    <x v="0"/>
    <x v="0"/>
    <n v="3"/>
    <s v="Mar"/>
    <x v="1"/>
    <x v="12"/>
    <x v="0"/>
    <s v="New"/>
    <x v="4"/>
    <x v="16"/>
    <n v="1"/>
    <n v="49.79"/>
    <n v="0.1"/>
    <n v="22.29"/>
    <n v="44.811"/>
    <n v="22.29"/>
    <n v="22.521000000000001"/>
    <n v="0.5025774921336279"/>
    <n v="2026"/>
    <s v="Q1"/>
    <n v="3"/>
    <x v="2"/>
  </r>
  <r>
    <n v="1097"/>
    <d v="2026-03-12T00:00:00"/>
    <x v="0"/>
    <x v="0"/>
    <n v="3"/>
    <s v="Mar"/>
    <x v="2"/>
    <x v="2"/>
    <x v="3"/>
    <s v="New"/>
    <x v="0"/>
    <x v="6"/>
    <n v="1"/>
    <n v="41.24"/>
    <n v="0.05"/>
    <n v="16.64"/>
    <n v="39.177999999999997"/>
    <n v="16.64"/>
    <n v="22.537999999999997"/>
    <n v="0.57527183623462141"/>
    <n v="2026"/>
    <s v="Q1"/>
    <n v="3"/>
    <x v="2"/>
  </r>
  <r>
    <n v="2152"/>
    <d v="2026-03-12T00:00:00"/>
    <x v="0"/>
    <x v="0"/>
    <n v="3"/>
    <s v="Mar"/>
    <x v="0"/>
    <x v="9"/>
    <x v="0"/>
    <s v="New"/>
    <x v="1"/>
    <x v="3"/>
    <n v="1"/>
    <n v="142.88999999999999"/>
    <n v="0"/>
    <n v="81.099999999999994"/>
    <n v="142.88999999999999"/>
    <n v="81.099999999999994"/>
    <n v="61.789999999999992"/>
    <n v="0.43243054097557559"/>
    <n v="2026"/>
    <s v="Q1"/>
    <n v="3"/>
    <x v="2"/>
  </r>
  <r>
    <n v="2512"/>
    <d v="2026-03-12T00:00:00"/>
    <x v="0"/>
    <x v="0"/>
    <n v="3"/>
    <s v="Mar"/>
    <x v="1"/>
    <x v="1"/>
    <x v="0"/>
    <s v="New"/>
    <x v="3"/>
    <x v="7"/>
    <n v="2"/>
    <n v="192.76"/>
    <n v="0"/>
    <n v="103.08"/>
    <n v="385.52"/>
    <n v="206.16"/>
    <n v="179.35999999999999"/>
    <n v="0.46524175140070551"/>
    <n v="2026"/>
    <s v="Q1"/>
    <n v="3"/>
    <x v="2"/>
  </r>
  <r>
    <n v="2578"/>
    <d v="2026-03-12T00:00:00"/>
    <x v="0"/>
    <x v="0"/>
    <n v="3"/>
    <s v="Mar"/>
    <x v="2"/>
    <x v="5"/>
    <x v="0"/>
    <s v="New"/>
    <x v="2"/>
    <x v="18"/>
    <n v="1"/>
    <n v="165.72"/>
    <n v="0"/>
    <n v="89.31"/>
    <n v="165.72"/>
    <n v="89.31"/>
    <n v="76.41"/>
    <n v="0.46107892831281677"/>
    <n v="2026"/>
    <s v="Q1"/>
    <n v="3"/>
    <x v="2"/>
  </r>
  <r>
    <n v="3302"/>
    <d v="2026-03-12T00:00:00"/>
    <x v="0"/>
    <x v="0"/>
    <n v="3"/>
    <s v="Mar"/>
    <x v="3"/>
    <x v="7"/>
    <x v="2"/>
    <s v="Business"/>
    <x v="2"/>
    <x v="18"/>
    <n v="2"/>
    <n v="164.33"/>
    <n v="0"/>
    <n v="86.07"/>
    <n v="328.66"/>
    <n v="172.14"/>
    <n v="156.52000000000004"/>
    <n v="0.47623684050386428"/>
    <n v="2026"/>
    <s v="Q1"/>
    <n v="3"/>
    <x v="2"/>
  </r>
  <r>
    <n v="3752"/>
    <d v="2026-03-12T00:00:00"/>
    <x v="0"/>
    <x v="0"/>
    <n v="3"/>
    <s v="Mar"/>
    <x v="3"/>
    <x v="8"/>
    <x v="1"/>
    <s v="Business"/>
    <x v="2"/>
    <x v="9"/>
    <n v="3"/>
    <n v="45.8"/>
    <n v="0.15"/>
    <n v="18.47"/>
    <n v="116.78999999999998"/>
    <n v="55.41"/>
    <n v="61.379999999999981"/>
    <n v="0.52555869509375797"/>
    <n v="2026"/>
    <s v="Q1"/>
    <n v="3"/>
    <x v="2"/>
  </r>
  <r>
    <n v="4839"/>
    <d v="2026-03-12T00:00:00"/>
    <x v="0"/>
    <x v="0"/>
    <n v="3"/>
    <s v="Mar"/>
    <x v="1"/>
    <x v="1"/>
    <x v="0"/>
    <s v="New"/>
    <x v="0"/>
    <x v="8"/>
    <n v="2"/>
    <n v="103.08"/>
    <n v="0.05"/>
    <n v="49.27"/>
    <n v="195.85199999999998"/>
    <n v="98.54"/>
    <n v="97.311999999999969"/>
    <n v="0.49686497967853266"/>
    <n v="2026"/>
    <s v="Q1"/>
    <n v="3"/>
    <x v="2"/>
  </r>
  <r>
    <n v="264"/>
    <d v="2026-03-13T00:00:00"/>
    <x v="0"/>
    <x v="0"/>
    <n v="3"/>
    <s v="Mar"/>
    <x v="0"/>
    <x v="0"/>
    <x v="0"/>
    <s v="Business"/>
    <x v="2"/>
    <x v="9"/>
    <n v="4"/>
    <n v="47.33"/>
    <n v="0"/>
    <n v="18.739999999999998"/>
    <n v="189.32"/>
    <n v="74.959999999999994"/>
    <n v="114.36"/>
    <n v="0.60405662370589475"/>
    <n v="2026"/>
    <s v="Q1"/>
    <n v="3"/>
    <x v="2"/>
  </r>
  <r>
    <n v="2498"/>
    <d v="2026-03-13T00:00:00"/>
    <x v="0"/>
    <x v="0"/>
    <n v="3"/>
    <s v="Mar"/>
    <x v="2"/>
    <x v="3"/>
    <x v="2"/>
    <s v="New"/>
    <x v="0"/>
    <x v="4"/>
    <n v="1"/>
    <n v="50.04"/>
    <n v="0"/>
    <n v="22.64"/>
    <n v="50.04"/>
    <n v="22.64"/>
    <n v="27.4"/>
    <n v="0.54756195043964828"/>
    <n v="2026"/>
    <s v="Q1"/>
    <n v="3"/>
    <x v="2"/>
  </r>
  <r>
    <n v="3929"/>
    <d v="2026-03-13T00:00:00"/>
    <x v="0"/>
    <x v="0"/>
    <n v="3"/>
    <s v="Mar"/>
    <x v="3"/>
    <x v="13"/>
    <x v="0"/>
    <s v="New"/>
    <x v="4"/>
    <x v="12"/>
    <n v="1"/>
    <n v="125.69"/>
    <n v="0"/>
    <n v="67.150000000000006"/>
    <n v="125.69"/>
    <n v="67.150000000000006"/>
    <n v="58.539999999999992"/>
    <n v="0.465749065160315"/>
    <n v="2026"/>
    <s v="Q1"/>
    <n v="3"/>
    <x v="2"/>
  </r>
  <r>
    <n v="4195"/>
    <d v="2026-03-13T00:00:00"/>
    <x v="0"/>
    <x v="0"/>
    <n v="3"/>
    <s v="Mar"/>
    <x v="3"/>
    <x v="13"/>
    <x v="3"/>
    <s v="New"/>
    <x v="1"/>
    <x v="3"/>
    <n v="2"/>
    <n v="142.72999999999999"/>
    <n v="0.1"/>
    <n v="77.28"/>
    <n v="256.91399999999999"/>
    <n v="154.56"/>
    <n v="102.35399999999998"/>
    <n v="0.39839790747098247"/>
    <n v="2026"/>
    <s v="Q1"/>
    <n v="3"/>
    <x v="2"/>
  </r>
  <r>
    <n v="4684"/>
    <d v="2026-03-13T00:00:00"/>
    <x v="0"/>
    <x v="0"/>
    <n v="3"/>
    <s v="Mar"/>
    <x v="1"/>
    <x v="12"/>
    <x v="0"/>
    <s v="Returning"/>
    <x v="4"/>
    <x v="12"/>
    <n v="4"/>
    <n v="124.36"/>
    <n v="0"/>
    <n v="68.790000000000006"/>
    <n v="497.44"/>
    <n v="275.16000000000003"/>
    <n v="222.27999999999997"/>
    <n v="0.44684786104856861"/>
    <n v="2026"/>
    <s v="Q1"/>
    <n v="3"/>
    <x v="2"/>
  </r>
  <r>
    <n v="313"/>
    <d v="2026-03-14T00:00:00"/>
    <x v="0"/>
    <x v="0"/>
    <n v="3"/>
    <s v="Mar"/>
    <x v="3"/>
    <x v="8"/>
    <x v="0"/>
    <s v="New"/>
    <x v="0"/>
    <x v="6"/>
    <n v="4"/>
    <n v="40.42"/>
    <n v="0.1"/>
    <n v="16.25"/>
    <n v="145.512"/>
    <n v="65"/>
    <n v="80.512"/>
    <n v="0.5533014459288581"/>
    <n v="2026"/>
    <s v="Q1"/>
    <n v="3"/>
    <x v="2"/>
  </r>
  <r>
    <n v="1056"/>
    <d v="2026-03-14T00:00:00"/>
    <x v="0"/>
    <x v="0"/>
    <n v="3"/>
    <s v="Mar"/>
    <x v="0"/>
    <x v="15"/>
    <x v="0"/>
    <s v="Returning"/>
    <x v="3"/>
    <x v="7"/>
    <n v="1"/>
    <n v="192.86"/>
    <n v="0"/>
    <n v="101.13"/>
    <n v="192.86"/>
    <n v="101.13"/>
    <n v="91.730000000000018"/>
    <n v="0.475629990666805"/>
    <n v="2026"/>
    <s v="Q1"/>
    <n v="3"/>
    <x v="2"/>
  </r>
  <r>
    <n v="2189"/>
    <d v="2026-03-14T00:00:00"/>
    <x v="0"/>
    <x v="0"/>
    <n v="3"/>
    <s v="Mar"/>
    <x v="3"/>
    <x v="4"/>
    <x v="3"/>
    <s v="New"/>
    <x v="1"/>
    <x v="17"/>
    <n v="2"/>
    <n v="72.34"/>
    <n v="0"/>
    <n v="33.29"/>
    <n v="144.68"/>
    <n v="66.58"/>
    <n v="78.100000000000009"/>
    <n v="0.53981199889411113"/>
    <n v="2026"/>
    <s v="Q1"/>
    <n v="3"/>
    <x v="2"/>
  </r>
  <r>
    <n v="2617"/>
    <d v="2026-03-14T00:00:00"/>
    <x v="0"/>
    <x v="0"/>
    <n v="3"/>
    <s v="Mar"/>
    <x v="3"/>
    <x v="13"/>
    <x v="0"/>
    <s v="New"/>
    <x v="2"/>
    <x v="2"/>
    <n v="2"/>
    <n v="35.409999999999997"/>
    <n v="0"/>
    <n v="13.89"/>
    <n v="70.819999999999993"/>
    <n v="27.78"/>
    <n v="43.039999999999992"/>
    <n v="0.60773792713922614"/>
    <n v="2026"/>
    <s v="Q1"/>
    <n v="3"/>
    <x v="2"/>
  </r>
  <r>
    <n v="2901"/>
    <d v="2026-03-14T00:00:00"/>
    <x v="0"/>
    <x v="0"/>
    <n v="3"/>
    <s v="Mar"/>
    <x v="3"/>
    <x v="8"/>
    <x v="1"/>
    <s v="Business"/>
    <x v="0"/>
    <x v="8"/>
    <n v="12"/>
    <n v="102.25"/>
    <n v="0.1"/>
    <n v="51.07"/>
    <n v="1104.3"/>
    <n v="612.84"/>
    <n v="491.45999999999992"/>
    <n v="0.44504210812279266"/>
    <n v="2026"/>
    <s v="Q1"/>
    <n v="3"/>
    <x v="2"/>
  </r>
  <r>
    <n v="2952"/>
    <d v="2026-03-14T00:00:00"/>
    <x v="0"/>
    <x v="0"/>
    <n v="3"/>
    <s v="Mar"/>
    <x v="1"/>
    <x v="1"/>
    <x v="0"/>
    <s v="New"/>
    <x v="0"/>
    <x v="4"/>
    <n v="1"/>
    <n v="51.86"/>
    <n v="0.1"/>
    <n v="22.34"/>
    <n v="46.673999999999999"/>
    <n v="22.34"/>
    <n v="24.334"/>
    <n v="0.52136092899687192"/>
    <n v="2026"/>
    <s v="Q1"/>
    <n v="3"/>
    <x v="2"/>
  </r>
  <r>
    <n v="3421"/>
    <d v="2026-03-14T00:00:00"/>
    <x v="0"/>
    <x v="0"/>
    <n v="3"/>
    <s v="Mar"/>
    <x v="3"/>
    <x v="8"/>
    <x v="0"/>
    <s v="Returning"/>
    <x v="2"/>
    <x v="2"/>
    <n v="1"/>
    <n v="36.520000000000003"/>
    <n v="0.05"/>
    <n v="13.23"/>
    <n v="34.694000000000003"/>
    <n v="13.23"/>
    <n v="21.464000000000002"/>
    <n v="0.61866605176687617"/>
    <n v="2026"/>
    <s v="Q1"/>
    <n v="3"/>
    <x v="2"/>
  </r>
  <r>
    <n v="3536"/>
    <d v="2026-03-14T00:00:00"/>
    <x v="0"/>
    <x v="0"/>
    <n v="3"/>
    <s v="Mar"/>
    <x v="2"/>
    <x v="10"/>
    <x v="0"/>
    <s v="New"/>
    <x v="1"/>
    <x v="11"/>
    <n v="2"/>
    <n v="153.66"/>
    <n v="0.1"/>
    <n v="78.430000000000007"/>
    <n v="276.58800000000002"/>
    <n v="156.86000000000001"/>
    <n v="119.72800000000001"/>
    <n v="0.43287488972768162"/>
    <n v="2026"/>
    <s v="Q1"/>
    <n v="3"/>
    <x v="2"/>
  </r>
  <r>
    <n v="3878"/>
    <d v="2026-03-14T00:00:00"/>
    <x v="0"/>
    <x v="0"/>
    <n v="3"/>
    <s v="Mar"/>
    <x v="1"/>
    <x v="14"/>
    <x v="3"/>
    <s v="Returning"/>
    <x v="4"/>
    <x v="10"/>
    <n v="1"/>
    <n v="41.05"/>
    <n v="0.1"/>
    <n v="14.94"/>
    <n v="36.945"/>
    <n v="14.94"/>
    <n v="22.005000000000003"/>
    <n v="0.59561510353227776"/>
    <n v="2026"/>
    <s v="Q1"/>
    <n v="3"/>
    <x v="2"/>
  </r>
  <r>
    <n v="2027"/>
    <d v="2026-03-15T00:00:00"/>
    <x v="0"/>
    <x v="0"/>
    <n v="3"/>
    <s v="Mar"/>
    <x v="2"/>
    <x v="2"/>
    <x v="0"/>
    <s v="Returning"/>
    <x v="2"/>
    <x v="15"/>
    <n v="4"/>
    <n v="136.21"/>
    <n v="0.05"/>
    <n v="68.55"/>
    <n v="517.59799999999996"/>
    <n v="274.2"/>
    <n v="243.39799999999997"/>
    <n v="0.4702452482428448"/>
    <n v="2026"/>
    <s v="Q1"/>
    <n v="3"/>
    <x v="2"/>
  </r>
  <r>
    <n v="3280"/>
    <d v="2026-03-15T00:00:00"/>
    <x v="0"/>
    <x v="0"/>
    <n v="3"/>
    <s v="Mar"/>
    <x v="3"/>
    <x v="4"/>
    <x v="0"/>
    <s v="Returning"/>
    <x v="2"/>
    <x v="9"/>
    <n v="3"/>
    <n v="46.68"/>
    <n v="0"/>
    <n v="18.760000000000002"/>
    <n v="140.04"/>
    <n v="56.28"/>
    <n v="83.759999999999991"/>
    <n v="0.59811482433590402"/>
    <n v="2026"/>
    <s v="Q1"/>
    <n v="3"/>
    <x v="2"/>
  </r>
  <r>
    <n v="5149"/>
    <d v="2026-03-15T00:00:00"/>
    <x v="0"/>
    <x v="0"/>
    <n v="3"/>
    <s v="Mar"/>
    <x v="1"/>
    <x v="12"/>
    <x v="2"/>
    <s v="New"/>
    <x v="2"/>
    <x v="2"/>
    <n v="1"/>
    <n v="35.340000000000003"/>
    <n v="0.05"/>
    <n v="13.37"/>
    <n v="33.573"/>
    <n v="13.37"/>
    <n v="20.203000000000003"/>
    <n v="0.60176332171685587"/>
    <n v="2026"/>
    <s v="Q1"/>
    <n v="3"/>
    <x v="2"/>
  </r>
  <r>
    <n v="412"/>
    <d v="2026-03-16T00:00:00"/>
    <x v="0"/>
    <x v="0"/>
    <n v="3"/>
    <s v="Mar"/>
    <x v="3"/>
    <x v="7"/>
    <x v="2"/>
    <s v="Returning"/>
    <x v="4"/>
    <x v="10"/>
    <n v="2"/>
    <n v="40.19"/>
    <n v="0"/>
    <n v="14.92"/>
    <n v="80.38"/>
    <n v="29.84"/>
    <n v="50.539999999999992"/>
    <n v="0.62876337397362525"/>
    <n v="2026"/>
    <s v="Q1"/>
    <n v="3"/>
    <x v="2"/>
  </r>
  <r>
    <n v="1161"/>
    <d v="2026-03-16T00:00:00"/>
    <x v="0"/>
    <x v="0"/>
    <n v="3"/>
    <s v="Mar"/>
    <x v="1"/>
    <x v="12"/>
    <x v="0"/>
    <s v="New"/>
    <x v="0"/>
    <x v="8"/>
    <n v="2"/>
    <n v="101.73"/>
    <n v="0.05"/>
    <n v="51.56"/>
    <n v="193.28700000000001"/>
    <n v="103.12"/>
    <n v="90.167000000000002"/>
    <n v="0.46649283190281809"/>
    <n v="2026"/>
    <s v="Q1"/>
    <n v="3"/>
    <x v="2"/>
  </r>
  <r>
    <n v="1320"/>
    <d v="2026-03-16T00:00:00"/>
    <x v="0"/>
    <x v="0"/>
    <n v="3"/>
    <s v="Mar"/>
    <x v="2"/>
    <x v="3"/>
    <x v="2"/>
    <s v="Business"/>
    <x v="3"/>
    <x v="7"/>
    <n v="1"/>
    <n v="200.05"/>
    <n v="0"/>
    <n v="102.69"/>
    <n v="200.05"/>
    <n v="102.69"/>
    <n v="97.360000000000014"/>
    <n v="0.48667833041739567"/>
    <n v="2026"/>
    <s v="Q1"/>
    <n v="3"/>
    <x v="2"/>
  </r>
  <r>
    <n v="2528"/>
    <d v="2026-03-16T00:00:00"/>
    <x v="0"/>
    <x v="0"/>
    <n v="3"/>
    <s v="Mar"/>
    <x v="3"/>
    <x v="7"/>
    <x v="0"/>
    <s v="New"/>
    <x v="1"/>
    <x v="1"/>
    <n v="1"/>
    <n v="90.06"/>
    <n v="0"/>
    <n v="44.49"/>
    <n v="90.06"/>
    <n v="44.49"/>
    <n v="45.57"/>
    <n v="0.50599600266489009"/>
    <n v="2026"/>
    <s v="Q1"/>
    <n v="3"/>
    <x v="2"/>
  </r>
  <r>
    <n v="2956"/>
    <d v="2026-03-16T00:00:00"/>
    <x v="0"/>
    <x v="0"/>
    <n v="3"/>
    <s v="Mar"/>
    <x v="1"/>
    <x v="11"/>
    <x v="0"/>
    <s v="New"/>
    <x v="2"/>
    <x v="2"/>
    <n v="1"/>
    <n v="37.119999999999997"/>
    <n v="0.1"/>
    <n v="13.39"/>
    <n v="33.408000000000001"/>
    <n v="13.39"/>
    <n v="20.018000000000001"/>
    <n v="0.59919779693486586"/>
    <n v="2026"/>
    <s v="Q1"/>
    <n v="3"/>
    <x v="2"/>
  </r>
  <r>
    <n v="2973"/>
    <d v="2026-03-16T00:00:00"/>
    <x v="0"/>
    <x v="0"/>
    <n v="3"/>
    <s v="Mar"/>
    <x v="0"/>
    <x v="0"/>
    <x v="2"/>
    <s v="Returning"/>
    <x v="1"/>
    <x v="11"/>
    <n v="2"/>
    <n v="156.09"/>
    <n v="0.1"/>
    <n v="79.72"/>
    <n v="280.96199999999999"/>
    <n v="159.44"/>
    <n v="121.52199999999999"/>
    <n v="0.43252112385304775"/>
    <n v="2026"/>
    <s v="Q1"/>
    <n v="3"/>
    <x v="2"/>
  </r>
  <r>
    <n v="3358"/>
    <d v="2026-03-16T00:00:00"/>
    <x v="0"/>
    <x v="0"/>
    <n v="3"/>
    <s v="Mar"/>
    <x v="0"/>
    <x v="0"/>
    <x v="1"/>
    <s v="Business"/>
    <x v="4"/>
    <x v="14"/>
    <n v="12"/>
    <n v="36.44"/>
    <n v="0.05"/>
    <n v="13.65"/>
    <n v="415.41599999999994"/>
    <n v="163.80000000000001"/>
    <n v="251.61599999999993"/>
    <n v="0.60569645848980291"/>
    <n v="2026"/>
    <s v="Q1"/>
    <n v="3"/>
    <x v="2"/>
  </r>
  <r>
    <n v="164"/>
    <d v="2026-03-17T00:00:00"/>
    <x v="0"/>
    <x v="0"/>
    <n v="3"/>
    <s v="Mar"/>
    <x v="0"/>
    <x v="15"/>
    <x v="3"/>
    <s v="Business"/>
    <x v="3"/>
    <x v="19"/>
    <n v="5"/>
    <n v="123.95"/>
    <n v="0.05"/>
    <n v="59.23"/>
    <n v="588.76249999999993"/>
    <n v="296.14999999999998"/>
    <n v="292.61249999999995"/>
    <n v="0.49699581749856692"/>
    <n v="2026"/>
    <s v="Q1"/>
    <n v="3"/>
    <x v="2"/>
  </r>
  <r>
    <n v="995"/>
    <d v="2026-03-17T00:00:00"/>
    <x v="0"/>
    <x v="0"/>
    <n v="3"/>
    <s v="Mar"/>
    <x v="2"/>
    <x v="16"/>
    <x v="3"/>
    <s v="Business"/>
    <x v="3"/>
    <x v="7"/>
    <n v="1"/>
    <n v="192.84"/>
    <n v="0.15"/>
    <n v="101.42"/>
    <n v="163.91399999999999"/>
    <n v="101.42"/>
    <n v="62.493999999999986"/>
    <n v="0.38126090510877647"/>
    <n v="2026"/>
    <s v="Q1"/>
    <n v="3"/>
    <x v="2"/>
  </r>
  <r>
    <n v="4912"/>
    <d v="2026-03-17T00:00:00"/>
    <x v="0"/>
    <x v="0"/>
    <n v="3"/>
    <s v="Mar"/>
    <x v="1"/>
    <x v="11"/>
    <x v="0"/>
    <s v="New"/>
    <x v="1"/>
    <x v="11"/>
    <n v="1"/>
    <n v="152.57"/>
    <n v="0.1"/>
    <n v="80.319999999999993"/>
    <n v="137.31299999999999"/>
    <n v="80.319999999999993"/>
    <n v="56.992999999999995"/>
    <n v="0.41505902572953762"/>
    <n v="2026"/>
    <s v="Q1"/>
    <n v="3"/>
    <x v="2"/>
  </r>
  <r>
    <n v="29"/>
    <d v="2026-03-18T00:00:00"/>
    <x v="0"/>
    <x v="0"/>
    <n v="3"/>
    <s v="Mar"/>
    <x v="3"/>
    <x v="4"/>
    <x v="0"/>
    <s v="Business"/>
    <x v="2"/>
    <x v="15"/>
    <n v="2"/>
    <n v="130.4"/>
    <n v="0"/>
    <n v="67.599999999999994"/>
    <n v="260.8"/>
    <n v="135.19999999999999"/>
    <n v="125.60000000000002"/>
    <n v="0.48159509202453993"/>
    <n v="2026"/>
    <s v="Q1"/>
    <n v="3"/>
    <x v="2"/>
  </r>
  <r>
    <n v="891"/>
    <d v="2026-03-18T00:00:00"/>
    <x v="0"/>
    <x v="0"/>
    <n v="3"/>
    <s v="Mar"/>
    <x v="2"/>
    <x v="3"/>
    <x v="0"/>
    <s v="New"/>
    <x v="1"/>
    <x v="1"/>
    <n v="2"/>
    <n v="94.25"/>
    <n v="0.1"/>
    <n v="44.99"/>
    <n v="169.65"/>
    <n v="89.98"/>
    <n v="79.67"/>
    <n v="0.46961391099322131"/>
    <n v="2026"/>
    <s v="Q1"/>
    <n v="3"/>
    <x v="2"/>
  </r>
  <r>
    <n v="1143"/>
    <d v="2026-03-18T00:00:00"/>
    <x v="0"/>
    <x v="0"/>
    <n v="3"/>
    <s v="Mar"/>
    <x v="1"/>
    <x v="12"/>
    <x v="0"/>
    <s v="Business"/>
    <x v="3"/>
    <x v="19"/>
    <n v="5"/>
    <n v="125.91"/>
    <n v="0"/>
    <n v="59.36"/>
    <n v="629.54999999999995"/>
    <n v="296.8"/>
    <n v="332.74999999999994"/>
    <n v="0.52855214041775866"/>
    <n v="2026"/>
    <s v="Q1"/>
    <n v="3"/>
    <x v="2"/>
  </r>
  <r>
    <n v="2478"/>
    <d v="2026-03-18T00:00:00"/>
    <x v="0"/>
    <x v="0"/>
    <n v="3"/>
    <s v="Mar"/>
    <x v="3"/>
    <x v="7"/>
    <x v="2"/>
    <s v="Returning"/>
    <x v="4"/>
    <x v="10"/>
    <n v="2"/>
    <n v="39.619999999999997"/>
    <n v="0"/>
    <n v="14.78"/>
    <n v="79.239999999999995"/>
    <n v="29.56"/>
    <n v="49.679999999999993"/>
    <n v="0.62695608278647141"/>
    <n v="2026"/>
    <s v="Q1"/>
    <n v="3"/>
    <x v="2"/>
  </r>
  <r>
    <n v="3961"/>
    <d v="2026-03-18T00:00:00"/>
    <x v="0"/>
    <x v="0"/>
    <n v="3"/>
    <s v="Mar"/>
    <x v="0"/>
    <x v="9"/>
    <x v="0"/>
    <s v="Business"/>
    <x v="4"/>
    <x v="14"/>
    <n v="3"/>
    <n v="36.32"/>
    <n v="0"/>
    <n v="14.18"/>
    <n v="108.96000000000001"/>
    <n v="42.54"/>
    <n v="66.420000000000016"/>
    <n v="0.60958149779735693"/>
    <n v="2026"/>
    <s v="Q1"/>
    <n v="3"/>
    <x v="2"/>
  </r>
  <r>
    <n v="4724"/>
    <d v="2026-03-18T00:00:00"/>
    <x v="0"/>
    <x v="0"/>
    <n v="3"/>
    <s v="Mar"/>
    <x v="0"/>
    <x v="15"/>
    <x v="2"/>
    <s v="New"/>
    <x v="4"/>
    <x v="16"/>
    <n v="1"/>
    <n v="51.16"/>
    <n v="0"/>
    <n v="22.39"/>
    <n v="51.16"/>
    <n v="22.39"/>
    <n v="28.769999999999996"/>
    <n v="0.56235340109460508"/>
    <n v="2026"/>
    <s v="Q1"/>
    <n v="3"/>
    <x v="2"/>
  </r>
  <r>
    <n v="2171"/>
    <d v="2026-03-19T00:00:00"/>
    <x v="0"/>
    <x v="0"/>
    <n v="3"/>
    <s v="Mar"/>
    <x v="3"/>
    <x v="13"/>
    <x v="1"/>
    <s v="Business"/>
    <x v="4"/>
    <x v="14"/>
    <n v="5"/>
    <n v="35.65"/>
    <n v="0.1"/>
    <n v="13.64"/>
    <n v="160.42500000000001"/>
    <n v="68.2"/>
    <n v="92.225000000000009"/>
    <n v="0.5748792270531401"/>
    <n v="2026"/>
    <s v="Q1"/>
    <n v="3"/>
    <x v="2"/>
  </r>
  <r>
    <n v="2311"/>
    <d v="2026-03-19T00:00:00"/>
    <x v="0"/>
    <x v="0"/>
    <n v="3"/>
    <s v="Mar"/>
    <x v="3"/>
    <x v="8"/>
    <x v="0"/>
    <s v="New"/>
    <x v="1"/>
    <x v="3"/>
    <n v="1"/>
    <n v="145.19"/>
    <n v="0"/>
    <n v="80.67"/>
    <n v="145.19"/>
    <n v="80.67"/>
    <n v="64.52"/>
    <n v="0.44438322198498514"/>
    <n v="2026"/>
    <s v="Q1"/>
    <n v="3"/>
    <x v="2"/>
  </r>
  <r>
    <n v="3563"/>
    <d v="2026-03-19T00:00:00"/>
    <x v="0"/>
    <x v="0"/>
    <n v="3"/>
    <s v="Mar"/>
    <x v="3"/>
    <x v="8"/>
    <x v="0"/>
    <s v="Returning"/>
    <x v="0"/>
    <x v="6"/>
    <n v="2"/>
    <n v="40.090000000000003"/>
    <n v="0"/>
    <n v="17.2"/>
    <n v="80.180000000000007"/>
    <n v="34.4"/>
    <n v="45.780000000000008"/>
    <n v="0.57096532801197308"/>
    <n v="2026"/>
    <s v="Q1"/>
    <n v="3"/>
    <x v="2"/>
  </r>
  <r>
    <n v="3587"/>
    <d v="2026-03-19T00:00:00"/>
    <x v="0"/>
    <x v="0"/>
    <n v="3"/>
    <s v="Mar"/>
    <x v="3"/>
    <x v="7"/>
    <x v="0"/>
    <s v="Returning"/>
    <x v="4"/>
    <x v="10"/>
    <n v="1"/>
    <n v="39.47"/>
    <n v="0"/>
    <n v="15.02"/>
    <n v="39.47"/>
    <n v="15.02"/>
    <n v="24.45"/>
    <n v="0.61945781606283257"/>
    <n v="2026"/>
    <s v="Q1"/>
    <n v="3"/>
    <x v="2"/>
  </r>
  <r>
    <n v="3706"/>
    <d v="2026-03-19T00:00:00"/>
    <x v="0"/>
    <x v="0"/>
    <n v="3"/>
    <s v="Mar"/>
    <x v="0"/>
    <x v="0"/>
    <x v="0"/>
    <s v="Returning"/>
    <x v="0"/>
    <x v="8"/>
    <n v="2"/>
    <n v="103.42"/>
    <n v="0"/>
    <n v="49.51"/>
    <n v="206.84"/>
    <n v="99.02"/>
    <n v="107.82000000000001"/>
    <n v="0.52127248114484626"/>
    <n v="2026"/>
    <s v="Q1"/>
    <n v="3"/>
    <x v="2"/>
  </r>
  <r>
    <n v="4121"/>
    <d v="2026-03-19T00:00:00"/>
    <x v="0"/>
    <x v="0"/>
    <n v="3"/>
    <s v="Mar"/>
    <x v="0"/>
    <x v="0"/>
    <x v="0"/>
    <s v="Returning"/>
    <x v="2"/>
    <x v="18"/>
    <n v="4"/>
    <n v="161.93"/>
    <n v="0.15"/>
    <n v="88"/>
    <n v="550.56200000000001"/>
    <n v="352"/>
    <n v="198.56200000000001"/>
    <n v="0.36065329608654428"/>
    <n v="2026"/>
    <s v="Q1"/>
    <n v="3"/>
    <x v="2"/>
  </r>
  <r>
    <n v="1047"/>
    <d v="2026-03-20T00:00:00"/>
    <x v="0"/>
    <x v="0"/>
    <n v="3"/>
    <s v="Mar"/>
    <x v="0"/>
    <x v="0"/>
    <x v="0"/>
    <s v="Returning"/>
    <x v="2"/>
    <x v="9"/>
    <n v="2"/>
    <n v="46.21"/>
    <n v="0.05"/>
    <n v="18.37"/>
    <n v="87.798999999999992"/>
    <n v="36.74"/>
    <n v="51.05899999999999"/>
    <n v="0.58154420893176451"/>
    <n v="2026"/>
    <s v="Q1"/>
    <n v="3"/>
    <x v="2"/>
  </r>
  <r>
    <n v="1142"/>
    <d v="2026-03-20T00:00:00"/>
    <x v="0"/>
    <x v="0"/>
    <n v="3"/>
    <s v="Mar"/>
    <x v="1"/>
    <x v="11"/>
    <x v="0"/>
    <s v="New"/>
    <x v="3"/>
    <x v="19"/>
    <n v="3"/>
    <n v="125.85"/>
    <n v="0"/>
    <n v="59.19"/>
    <n v="377.54999999999995"/>
    <n v="177.57"/>
    <n v="199.97999999999996"/>
    <n v="0.52967818831942781"/>
    <n v="2026"/>
    <s v="Q1"/>
    <n v="3"/>
    <x v="2"/>
  </r>
  <r>
    <n v="2232"/>
    <d v="2026-03-20T00:00:00"/>
    <x v="0"/>
    <x v="0"/>
    <n v="3"/>
    <s v="Mar"/>
    <x v="3"/>
    <x v="13"/>
    <x v="2"/>
    <s v="New"/>
    <x v="2"/>
    <x v="2"/>
    <n v="2"/>
    <n v="36.340000000000003"/>
    <n v="0"/>
    <n v="13.8"/>
    <n v="72.680000000000007"/>
    <n v="27.6"/>
    <n v="45.080000000000005"/>
    <n v="0.620253164556962"/>
    <n v="2026"/>
    <s v="Q1"/>
    <n v="3"/>
    <x v="2"/>
  </r>
  <r>
    <n v="2339"/>
    <d v="2026-03-20T00:00:00"/>
    <x v="0"/>
    <x v="0"/>
    <n v="3"/>
    <s v="Mar"/>
    <x v="1"/>
    <x v="12"/>
    <x v="3"/>
    <s v="New"/>
    <x v="0"/>
    <x v="4"/>
    <n v="2"/>
    <n v="51.29"/>
    <n v="0"/>
    <n v="23.15"/>
    <n v="102.58"/>
    <n v="46.3"/>
    <n v="56.28"/>
    <n v="0.54864496003119523"/>
    <n v="2026"/>
    <s v="Q1"/>
    <n v="3"/>
    <x v="2"/>
  </r>
  <r>
    <n v="3611"/>
    <d v="2026-03-20T00:00:00"/>
    <x v="0"/>
    <x v="0"/>
    <n v="3"/>
    <s v="Mar"/>
    <x v="1"/>
    <x v="1"/>
    <x v="1"/>
    <s v="Business"/>
    <x v="0"/>
    <x v="6"/>
    <n v="6"/>
    <n v="40.89"/>
    <n v="0.1"/>
    <n v="16.84"/>
    <n v="220.80600000000001"/>
    <n v="101.03999999999999"/>
    <n v="119.76600000000002"/>
    <n v="0.54240373902883077"/>
    <n v="2026"/>
    <s v="Q1"/>
    <n v="3"/>
    <x v="2"/>
  </r>
  <r>
    <n v="3953"/>
    <d v="2026-03-20T00:00:00"/>
    <x v="0"/>
    <x v="0"/>
    <n v="3"/>
    <s v="Mar"/>
    <x v="1"/>
    <x v="14"/>
    <x v="0"/>
    <s v="New"/>
    <x v="4"/>
    <x v="12"/>
    <n v="1"/>
    <n v="120.63"/>
    <n v="0"/>
    <n v="70.28"/>
    <n v="120.63"/>
    <n v="70.28"/>
    <n v="50.349999999999994"/>
    <n v="0.41739202520102792"/>
    <n v="2026"/>
    <s v="Q1"/>
    <n v="3"/>
    <x v="2"/>
  </r>
  <r>
    <n v="4253"/>
    <d v="2026-03-20T00:00:00"/>
    <x v="0"/>
    <x v="0"/>
    <n v="3"/>
    <s v="Mar"/>
    <x v="3"/>
    <x v="13"/>
    <x v="1"/>
    <s v="New"/>
    <x v="0"/>
    <x v="0"/>
    <n v="5"/>
    <n v="82.64"/>
    <n v="0.1"/>
    <n v="43.52"/>
    <n v="371.88"/>
    <n v="217.60000000000002"/>
    <n v="154.27999999999997"/>
    <n v="0.41486501021834993"/>
    <n v="2026"/>
    <s v="Q1"/>
    <n v="3"/>
    <x v="2"/>
  </r>
  <r>
    <n v="4952"/>
    <d v="2026-03-20T00:00:00"/>
    <x v="0"/>
    <x v="0"/>
    <n v="3"/>
    <s v="Mar"/>
    <x v="1"/>
    <x v="6"/>
    <x v="0"/>
    <s v="Business"/>
    <x v="1"/>
    <x v="17"/>
    <n v="2"/>
    <n v="72.459999999999994"/>
    <n v="0"/>
    <n v="33.31"/>
    <n v="144.91999999999999"/>
    <n v="66.62"/>
    <n v="78.299999999999983"/>
    <n v="0.54029809550096597"/>
    <n v="2026"/>
    <s v="Q1"/>
    <n v="3"/>
    <x v="2"/>
  </r>
  <r>
    <n v="5016"/>
    <d v="2026-03-20T00:00:00"/>
    <x v="0"/>
    <x v="0"/>
    <n v="3"/>
    <s v="Mar"/>
    <x v="1"/>
    <x v="12"/>
    <x v="3"/>
    <s v="New"/>
    <x v="4"/>
    <x v="10"/>
    <n v="2"/>
    <n v="40.659999999999997"/>
    <n v="0.1"/>
    <n v="14.63"/>
    <n v="73.188000000000002"/>
    <n v="29.26"/>
    <n v="43.927999999999997"/>
    <n v="0.60020768431983385"/>
    <n v="2026"/>
    <s v="Q1"/>
    <n v="3"/>
    <x v="2"/>
  </r>
  <r>
    <n v="839"/>
    <d v="2026-03-21T00:00:00"/>
    <x v="0"/>
    <x v="0"/>
    <n v="3"/>
    <s v="Mar"/>
    <x v="1"/>
    <x v="12"/>
    <x v="3"/>
    <s v="New"/>
    <x v="0"/>
    <x v="6"/>
    <n v="1"/>
    <n v="40.5"/>
    <n v="0.05"/>
    <n v="17.16"/>
    <n v="38.475000000000001"/>
    <n v="17.16"/>
    <n v="21.315000000000001"/>
    <n v="0.55399610136452238"/>
    <n v="2026"/>
    <s v="Q1"/>
    <n v="3"/>
    <x v="2"/>
  </r>
  <r>
    <n v="1382"/>
    <d v="2026-03-21T00:00:00"/>
    <x v="0"/>
    <x v="0"/>
    <n v="3"/>
    <s v="Mar"/>
    <x v="2"/>
    <x v="2"/>
    <x v="0"/>
    <s v="Business"/>
    <x v="1"/>
    <x v="17"/>
    <n v="1"/>
    <n v="72.16"/>
    <n v="0"/>
    <n v="33.11"/>
    <n v="72.16"/>
    <n v="33.11"/>
    <n v="39.049999999999997"/>
    <n v="0.54115853658536583"/>
    <n v="2026"/>
    <s v="Q1"/>
    <n v="3"/>
    <x v="2"/>
  </r>
  <r>
    <n v="1452"/>
    <d v="2026-03-21T00:00:00"/>
    <x v="0"/>
    <x v="0"/>
    <n v="3"/>
    <s v="Mar"/>
    <x v="2"/>
    <x v="5"/>
    <x v="3"/>
    <s v="Business"/>
    <x v="2"/>
    <x v="18"/>
    <n v="1"/>
    <n v="161.93"/>
    <n v="0.15"/>
    <n v="87.5"/>
    <n v="137.6405"/>
    <n v="87.5"/>
    <n v="50.140500000000003"/>
    <n v="0.36428594781332529"/>
    <n v="2026"/>
    <s v="Q1"/>
    <n v="3"/>
    <x v="2"/>
  </r>
  <r>
    <n v="1845"/>
    <d v="2026-03-21T00:00:00"/>
    <x v="0"/>
    <x v="0"/>
    <n v="3"/>
    <s v="Mar"/>
    <x v="0"/>
    <x v="9"/>
    <x v="0"/>
    <s v="Returning"/>
    <x v="3"/>
    <x v="5"/>
    <n v="3"/>
    <n v="348.54"/>
    <n v="0.1"/>
    <n v="200.3"/>
    <n v="941.05800000000011"/>
    <n v="600.90000000000009"/>
    <n v="340.15800000000002"/>
    <n v="0.36146337420222768"/>
    <n v="2026"/>
    <s v="Q1"/>
    <n v="3"/>
    <x v="2"/>
  </r>
  <r>
    <n v="3560"/>
    <d v="2026-03-21T00:00:00"/>
    <x v="0"/>
    <x v="0"/>
    <n v="3"/>
    <s v="Mar"/>
    <x v="2"/>
    <x v="16"/>
    <x v="0"/>
    <s v="Returning"/>
    <x v="4"/>
    <x v="16"/>
    <n v="3"/>
    <n v="50.46"/>
    <n v="0.1"/>
    <n v="21.9"/>
    <n v="136.24199999999999"/>
    <n v="65.699999999999989"/>
    <n v="70.542000000000002"/>
    <n v="0.51776985070683057"/>
    <n v="2026"/>
    <s v="Q1"/>
    <n v="3"/>
    <x v="2"/>
  </r>
  <r>
    <n v="4059"/>
    <d v="2026-03-21T00:00:00"/>
    <x v="0"/>
    <x v="0"/>
    <n v="3"/>
    <s v="Mar"/>
    <x v="3"/>
    <x v="13"/>
    <x v="3"/>
    <s v="New"/>
    <x v="3"/>
    <x v="13"/>
    <n v="1"/>
    <n v="83.62"/>
    <n v="0"/>
    <n v="39.15"/>
    <n v="83.62"/>
    <n v="39.15"/>
    <n v="44.470000000000006"/>
    <n v="0.53181057163358048"/>
    <n v="2026"/>
    <s v="Q1"/>
    <n v="3"/>
    <x v="2"/>
  </r>
  <r>
    <n v="4731"/>
    <d v="2026-03-21T00:00:00"/>
    <x v="0"/>
    <x v="0"/>
    <n v="3"/>
    <s v="Mar"/>
    <x v="1"/>
    <x v="12"/>
    <x v="1"/>
    <s v="Business"/>
    <x v="0"/>
    <x v="4"/>
    <n v="6"/>
    <n v="51.07"/>
    <n v="0.1"/>
    <n v="22.68"/>
    <n v="275.77800000000002"/>
    <n v="136.07999999999998"/>
    <n v="139.69800000000004"/>
    <n v="0.50655962404542798"/>
    <n v="2026"/>
    <s v="Q1"/>
    <n v="3"/>
    <x v="2"/>
  </r>
  <r>
    <n v="693"/>
    <d v="2026-03-22T00:00:00"/>
    <x v="0"/>
    <x v="0"/>
    <n v="3"/>
    <s v="Mar"/>
    <x v="1"/>
    <x v="11"/>
    <x v="0"/>
    <s v="New"/>
    <x v="2"/>
    <x v="9"/>
    <n v="3"/>
    <n v="47.02"/>
    <n v="0.1"/>
    <n v="17.989999999999998"/>
    <n v="126.95400000000001"/>
    <n v="53.97"/>
    <n v="72.984000000000009"/>
    <n v="0.57488539155914742"/>
    <n v="2026"/>
    <s v="Q1"/>
    <n v="3"/>
    <x v="2"/>
  </r>
  <r>
    <n v="1672"/>
    <d v="2026-03-22T00:00:00"/>
    <x v="0"/>
    <x v="0"/>
    <n v="3"/>
    <s v="Mar"/>
    <x v="2"/>
    <x v="5"/>
    <x v="3"/>
    <s v="Returning"/>
    <x v="2"/>
    <x v="9"/>
    <n v="1"/>
    <n v="47.1"/>
    <n v="0.05"/>
    <n v="18.48"/>
    <n v="44.744999999999997"/>
    <n v="18.48"/>
    <n v="26.264999999999997"/>
    <n v="0.58699296010727453"/>
    <n v="2026"/>
    <s v="Q1"/>
    <n v="3"/>
    <x v="2"/>
  </r>
  <r>
    <n v="2347"/>
    <d v="2026-03-22T00:00:00"/>
    <x v="0"/>
    <x v="0"/>
    <n v="3"/>
    <s v="Mar"/>
    <x v="3"/>
    <x v="13"/>
    <x v="0"/>
    <s v="Returning"/>
    <x v="2"/>
    <x v="15"/>
    <n v="2"/>
    <n v="131.38999999999999"/>
    <n v="0"/>
    <n v="66.91"/>
    <n v="262.77999999999997"/>
    <n v="133.82"/>
    <n v="128.95999999999998"/>
    <n v="0.49075272090722277"/>
    <n v="2026"/>
    <s v="Q1"/>
    <n v="3"/>
    <x v="2"/>
  </r>
  <r>
    <n v="2582"/>
    <d v="2026-03-22T00:00:00"/>
    <x v="0"/>
    <x v="0"/>
    <n v="3"/>
    <s v="Mar"/>
    <x v="1"/>
    <x v="1"/>
    <x v="3"/>
    <s v="New"/>
    <x v="4"/>
    <x v="12"/>
    <n v="1"/>
    <n v="120.16"/>
    <n v="0.15"/>
    <n v="68.33"/>
    <n v="102.136"/>
    <n v="68.33"/>
    <n v="33.805999999999997"/>
    <n v="0.33099005247904756"/>
    <n v="2026"/>
    <s v="Q1"/>
    <n v="3"/>
    <x v="2"/>
  </r>
  <r>
    <n v="2762"/>
    <d v="2026-03-22T00:00:00"/>
    <x v="0"/>
    <x v="0"/>
    <n v="3"/>
    <s v="Mar"/>
    <x v="3"/>
    <x v="8"/>
    <x v="2"/>
    <s v="Returning"/>
    <x v="3"/>
    <x v="7"/>
    <n v="1"/>
    <n v="196.48"/>
    <n v="0"/>
    <n v="101.29"/>
    <n v="196.48"/>
    <n v="101.29"/>
    <n v="95.189999999999984"/>
    <n v="0.48447679153094458"/>
    <n v="2026"/>
    <s v="Q1"/>
    <n v="3"/>
    <x v="2"/>
  </r>
  <r>
    <n v="4090"/>
    <d v="2026-03-22T00:00:00"/>
    <x v="0"/>
    <x v="0"/>
    <n v="3"/>
    <s v="Mar"/>
    <x v="1"/>
    <x v="11"/>
    <x v="3"/>
    <s v="Business"/>
    <x v="2"/>
    <x v="2"/>
    <n v="1"/>
    <n v="36.520000000000003"/>
    <n v="0"/>
    <n v="13.96"/>
    <n v="36.520000000000003"/>
    <n v="13.96"/>
    <n v="22.560000000000002"/>
    <n v="0.61774370208105145"/>
    <n v="2026"/>
    <s v="Q1"/>
    <n v="3"/>
    <x v="2"/>
  </r>
  <r>
    <n v="4491"/>
    <d v="2026-03-22T00:00:00"/>
    <x v="0"/>
    <x v="0"/>
    <n v="3"/>
    <s v="Mar"/>
    <x v="1"/>
    <x v="12"/>
    <x v="2"/>
    <s v="Business"/>
    <x v="4"/>
    <x v="16"/>
    <n v="4"/>
    <n v="49.71"/>
    <n v="0.1"/>
    <n v="22.46"/>
    <n v="178.95600000000002"/>
    <n v="89.84"/>
    <n v="89.116000000000014"/>
    <n v="0.49797715639598561"/>
    <n v="2026"/>
    <s v="Q1"/>
    <n v="3"/>
    <x v="2"/>
  </r>
  <r>
    <n v="4678"/>
    <d v="2026-03-22T00:00:00"/>
    <x v="0"/>
    <x v="0"/>
    <n v="3"/>
    <s v="Mar"/>
    <x v="0"/>
    <x v="0"/>
    <x v="0"/>
    <s v="Returning"/>
    <x v="3"/>
    <x v="13"/>
    <n v="1"/>
    <n v="81.209999999999994"/>
    <n v="0.05"/>
    <n v="40.44"/>
    <n v="77.149499999999989"/>
    <n v="40.44"/>
    <n v="36.709499999999991"/>
    <n v="0.47582291524896464"/>
    <n v="2026"/>
    <s v="Q1"/>
    <n v="3"/>
    <x v="2"/>
  </r>
  <r>
    <n v="1189"/>
    <d v="2026-03-23T00:00:00"/>
    <x v="0"/>
    <x v="0"/>
    <n v="3"/>
    <s v="Mar"/>
    <x v="3"/>
    <x v="13"/>
    <x v="0"/>
    <s v="New"/>
    <x v="0"/>
    <x v="8"/>
    <n v="2"/>
    <n v="103.22"/>
    <n v="0"/>
    <n v="51.33"/>
    <n v="206.44"/>
    <n v="102.66"/>
    <n v="103.78"/>
    <n v="0.50271265258670805"/>
    <n v="2026"/>
    <s v="Q1"/>
    <n v="3"/>
    <x v="2"/>
  </r>
  <r>
    <n v="1590"/>
    <d v="2026-03-23T00:00:00"/>
    <x v="0"/>
    <x v="0"/>
    <n v="3"/>
    <s v="Mar"/>
    <x v="0"/>
    <x v="15"/>
    <x v="3"/>
    <s v="New"/>
    <x v="1"/>
    <x v="11"/>
    <n v="1"/>
    <n v="153.47"/>
    <n v="0"/>
    <n v="78.19"/>
    <n v="153.47"/>
    <n v="78.19"/>
    <n v="75.28"/>
    <n v="0.49051931973675639"/>
    <n v="2026"/>
    <s v="Q1"/>
    <n v="3"/>
    <x v="2"/>
  </r>
  <r>
    <n v="2309"/>
    <d v="2026-03-23T00:00:00"/>
    <x v="0"/>
    <x v="0"/>
    <n v="3"/>
    <s v="Mar"/>
    <x v="3"/>
    <x v="7"/>
    <x v="0"/>
    <s v="Returning"/>
    <x v="3"/>
    <x v="7"/>
    <n v="6"/>
    <n v="199.75"/>
    <n v="0"/>
    <n v="105.84"/>
    <n v="1198.5"/>
    <n v="635.04"/>
    <n v="563.46"/>
    <n v="0.47013767209011265"/>
    <n v="2026"/>
    <s v="Q1"/>
    <n v="3"/>
    <x v="2"/>
  </r>
  <r>
    <n v="3628"/>
    <d v="2026-03-23T00:00:00"/>
    <x v="0"/>
    <x v="0"/>
    <n v="3"/>
    <s v="Mar"/>
    <x v="1"/>
    <x v="12"/>
    <x v="3"/>
    <s v="New"/>
    <x v="2"/>
    <x v="9"/>
    <n v="1"/>
    <n v="45.84"/>
    <n v="0"/>
    <n v="18.079999999999998"/>
    <n v="45.84"/>
    <n v="18.079999999999998"/>
    <n v="27.760000000000005"/>
    <n v="0.605584642233857"/>
    <n v="2026"/>
    <s v="Q1"/>
    <n v="3"/>
    <x v="2"/>
  </r>
  <r>
    <n v="3718"/>
    <d v="2026-03-23T00:00:00"/>
    <x v="0"/>
    <x v="0"/>
    <n v="3"/>
    <s v="Mar"/>
    <x v="1"/>
    <x v="12"/>
    <x v="3"/>
    <s v="New"/>
    <x v="3"/>
    <x v="19"/>
    <n v="2"/>
    <n v="122.07"/>
    <n v="0.05"/>
    <n v="59.16"/>
    <n v="231.93299999999996"/>
    <n v="118.32"/>
    <n v="113.61299999999997"/>
    <n v="0.48985267297021118"/>
    <n v="2026"/>
    <s v="Q1"/>
    <n v="3"/>
    <x v="2"/>
  </r>
  <r>
    <n v="4198"/>
    <d v="2026-03-23T00:00:00"/>
    <x v="0"/>
    <x v="0"/>
    <n v="3"/>
    <s v="Mar"/>
    <x v="1"/>
    <x v="14"/>
    <x v="3"/>
    <s v="New"/>
    <x v="4"/>
    <x v="12"/>
    <n v="3"/>
    <n v="122.4"/>
    <n v="0.15"/>
    <n v="71.150000000000006"/>
    <n v="312.12"/>
    <n v="213.45000000000002"/>
    <n v="98.669999999999987"/>
    <n v="0.31612841214917337"/>
    <n v="2026"/>
    <s v="Q1"/>
    <n v="3"/>
    <x v="2"/>
  </r>
  <r>
    <n v="4784"/>
    <d v="2026-03-23T00:00:00"/>
    <x v="0"/>
    <x v="0"/>
    <n v="3"/>
    <s v="Mar"/>
    <x v="0"/>
    <x v="15"/>
    <x v="0"/>
    <s v="New"/>
    <x v="0"/>
    <x v="8"/>
    <n v="1"/>
    <n v="101.43"/>
    <n v="0"/>
    <n v="51.78"/>
    <n v="101.43"/>
    <n v="51.78"/>
    <n v="49.650000000000006"/>
    <n v="0.4895001478852411"/>
    <n v="2026"/>
    <s v="Q1"/>
    <n v="3"/>
    <x v="2"/>
  </r>
  <r>
    <n v="86"/>
    <d v="2026-03-24T00:00:00"/>
    <x v="0"/>
    <x v="0"/>
    <n v="3"/>
    <s v="Mar"/>
    <x v="1"/>
    <x v="12"/>
    <x v="1"/>
    <s v="Business"/>
    <x v="0"/>
    <x v="8"/>
    <n v="8"/>
    <n v="104.7"/>
    <n v="0.05"/>
    <n v="49.91"/>
    <n v="795.72"/>
    <n v="399.28"/>
    <n v="396.44000000000005"/>
    <n v="0.49821545267179412"/>
    <n v="2026"/>
    <s v="Q1"/>
    <n v="3"/>
    <x v="2"/>
  </r>
  <r>
    <n v="1813"/>
    <d v="2026-03-24T00:00:00"/>
    <x v="0"/>
    <x v="0"/>
    <n v="3"/>
    <s v="Mar"/>
    <x v="0"/>
    <x v="0"/>
    <x v="2"/>
    <s v="Returning"/>
    <x v="1"/>
    <x v="3"/>
    <n v="4"/>
    <n v="146.34"/>
    <n v="0"/>
    <n v="79.37"/>
    <n v="585.36"/>
    <n v="317.48"/>
    <n v="267.88"/>
    <n v="0.45763290966242992"/>
    <n v="2026"/>
    <s v="Q1"/>
    <n v="3"/>
    <x v="2"/>
  </r>
  <r>
    <n v="2212"/>
    <d v="2026-03-24T00:00:00"/>
    <x v="0"/>
    <x v="0"/>
    <n v="3"/>
    <s v="Mar"/>
    <x v="1"/>
    <x v="6"/>
    <x v="0"/>
    <s v="Returning"/>
    <x v="4"/>
    <x v="12"/>
    <n v="2"/>
    <n v="122.92"/>
    <n v="0.05"/>
    <n v="70.31"/>
    <n v="233.548"/>
    <n v="140.62"/>
    <n v="92.927999999999997"/>
    <n v="0.39789679209413054"/>
    <n v="2026"/>
    <s v="Q1"/>
    <n v="3"/>
    <x v="2"/>
  </r>
  <r>
    <n v="4466"/>
    <d v="2026-03-24T00:00:00"/>
    <x v="0"/>
    <x v="0"/>
    <n v="3"/>
    <s v="Mar"/>
    <x v="2"/>
    <x v="2"/>
    <x v="0"/>
    <s v="New"/>
    <x v="1"/>
    <x v="1"/>
    <n v="1"/>
    <n v="91.35"/>
    <n v="0.05"/>
    <n v="45.24"/>
    <n v="86.782499999999985"/>
    <n v="45.24"/>
    <n v="41.542499999999983"/>
    <n v="0.47869674185463645"/>
    <n v="2026"/>
    <s v="Q1"/>
    <n v="3"/>
    <x v="2"/>
  </r>
  <r>
    <n v="4483"/>
    <d v="2026-03-24T00:00:00"/>
    <x v="0"/>
    <x v="0"/>
    <n v="3"/>
    <s v="Mar"/>
    <x v="1"/>
    <x v="12"/>
    <x v="0"/>
    <s v="New"/>
    <x v="0"/>
    <x v="4"/>
    <n v="3"/>
    <n v="51.01"/>
    <n v="0.15"/>
    <n v="22.84"/>
    <n v="130.07550000000001"/>
    <n v="68.52"/>
    <n v="61.555500000000009"/>
    <n v="0.47322900930613382"/>
    <n v="2026"/>
    <s v="Q1"/>
    <n v="3"/>
    <x v="2"/>
  </r>
  <r>
    <n v="273"/>
    <d v="2026-03-25T00:00:00"/>
    <x v="0"/>
    <x v="0"/>
    <n v="3"/>
    <s v="Mar"/>
    <x v="3"/>
    <x v="8"/>
    <x v="0"/>
    <s v="New"/>
    <x v="4"/>
    <x v="12"/>
    <n v="2"/>
    <n v="125.04"/>
    <n v="0.05"/>
    <n v="67.680000000000007"/>
    <n v="237.57599999999999"/>
    <n v="135.36000000000001"/>
    <n v="102.21599999999998"/>
    <n v="0.43024547934134755"/>
    <n v="2026"/>
    <s v="Q1"/>
    <n v="3"/>
    <x v="2"/>
  </r>
  <r>
    <n v="578"/>
    <d v="2026-03-25T00:00:00"/>
    <x v="0"/>
    <x v="0"/>
    <n v="3"/>
    <s v="Mar"/>
    <x v="2"/>
    <x v="5"/>
    <x v="3"/>
    <s v="Returning"/>
    <x v="0"/>
    <x v="4"/>
    <n v="2"/>
    <n v="50.22"/>
    <n v="0.05"/>
    <n v="23.16"/>
    <n v="95.417999999999992"/>
    <n v="46.32"/>
    <n v="49.097999999999992"/>
    <n v="0.51455700182355524"/>
    <n v="2026"/>
    <s v="Q1"/>
    <n v="3"/>
    <x v="2"/>
  </r>
  <r>
    <n v="1290"/>
    <d v="2026-03-25T00:00:00"/>
    <x v="0"/>
    <x v="0"/>
    <n v="3"/>
    <s v="Mar"/>
    <x v="1"/>
    <x v="1"/>
    <x v="0"/>
    <s v="Business"/>
    <x v="4"/>
    <x v="14"/>
    <n v="5"/>
    <n v="36.369999999999997"/>
    <n v="0.05"/>
    <n v="13.81"/>
    <n v="172.75749999999999"/>
    <n v="69.05"/>
    <n v="103.7075"/>
    <n v="0.60030678841729013"/>
    <n v="2026"/>
    <s v="Q1"/>
    <n v="3"/>
    <x v="2"/>
  </r>
  <r>
    <n v="1501"/>
    <d v="2026-03-25T00:00:00"/>
    <x v="0"/>
    <x v="0"/>
    <n v="3"/>
    <s v="Mar"/>
    <x v="3"/>
    <x v="7"/>
    <x v="1"/>
    <s v="New"/>
    <x v="2"/>
    <x v="2"/>
    <n v="3"/>
    <n v="36.43"/>
    <n v="0.1"/>
    <n v="13.23"/>
    <n v="98.36099999999999"/>
    <n v="39.69"/>
    <n v="58.670999999999992"/>
    <n v="0.59648641229755694"/>
    <n v="2026"/>
    <s v="Q1"/>
    <n v="3"/>
    <x v="2"/>
  </r>
  <r>
    <n v="1540"/>
    <d v="2026-03-25T00:00:00"/>
    <x v="0"/>
    <x v="0"/>
    <n v="3"/>
    <s v="Mar"/>
    <x v="1"/>
    <x v="12"/>
    <x v="1"/>
    <s v="Business"/>
    <x v="0"/>
    <x v="4"/>
    <n v="10"/>
    <n v="49.7"/>
    <n v="0.1"/>
    <n v="21.96"/>
    <n v="447.3"/>
    <n v="219.60000000000002"/>
    <n v="227.7"/>
    <n v="0.50905432595573441"/>
    <n v="2026"/>
    <s v="Q1"/>
    <n v="3"/>
    <x v="2"/>
  </r>
  <r>
    <n v="2541"/>
    <d v="2026-03-25T00:00:00"/>
    <x v="0"/>
    <x v="0"/>
    <n v="3"/>
    <s v="Mar"/>
    <x v="1"/>
    <x v="12"/>
    <x v="0"/>
    <s v="Returning"/>
    <x v="2"/>
    <x v="9"/>
    <n v="2"/>
    <n v="46.61"/>
    <n v="0"/>
    <n v="17.97"/>
    <n v="93.22"/>
    <n v="35.94"/>
    <n v="57.28"/>
    <n v="0.61446041621969538"/>
    <n v="2026"/>
    <s v="Q1"/>
    <n v="3"/>
    <x v="2"/>
  </r>
  <r>
    <n v="4264"/>
    <d v="2026-03-25T00:00:00"/>
    <x v="0"/>
    <x v="0"/>
    <n v="3"/>
    <s v="Mar"/>
    <x v="2"/>
    <x v="5"/>
    <x v="0"/>
    <s v="New"/>
    <x v="2"/>
    <x v="9"/>
    <n v="1"/>
    <n v="47.61"/>
    <n v="0"/>
    <n v="18.89"/>
    <n v="47.61"/>
    <n v="18.89"/>
    <n v="28.72"/>
    <n v="0.60323461457676952"/>
    <n v="2026"/>
    <s v="Q1"/>
    <n v="3"/>
    <x v="2"/>
  </r>
  <r>
    <n v="4311"/>
    <d v="2026-03-25T00:00:00"/>
    <x v="0"/>
    <x v="0"/>
    <n v="3"/>
    <s v="Mar"/>
    <x v="2"/>
    <x v="2"/>
    <x v="0"/>
    <s v="New"/>
    <x v="0"/>
    <x v="6"/>
    <n v="2"/>
    <n v="40.880000000000003"/>
    <n v="0.05"/>
    <n v="16.39"/>
    <n v="77.671999999999997"/>
    <n v="32.78"/>
    <n v="44.891999999999996"/>
    <n v="0.57796889483983926"/>
    <n v="2026"/>
    <s v="Q1"/>
    <n v="3"/>
    <x v="2"/>
  </r>
  <r>
    <n v="4796"/>
    <d v="2026-03-25T00:00:00"/>
    <x v="0"/>
    <x v="0"/>
    <n v="3"/>
    <s v="Mar"/>
    <x v="1"/>
    <x v="12"/>
    <x v="0"/>
    <s v="New"/>
    <x v="4"/>
    <x v="10"/>
    <n v="2"/>
    <n v="39.409999999999997"/>
    <n v="0.15"/>
    <n v="14.91"/>
    <n v="66.996999999999986"/>
    <n v="29.82"/>
    <n v="37.176999999999985"/>
    <n v="0.55490544352732207"/>
    <n v="2026"/>
    <s v="Q1"/>
    <n v="3"/>
    <x v="2"/>
  </r>
  <r>
    <n v="89"/>
    <d v="2026-03-26T00:00:00"/>
    <x v="0"/>
    <x v="0"/>
    <n v="3"/>
    <s v="Mar"/>
    <x v="2"/>
    <x v="10"/>
    <x v="0"/>
    <s v="Returning"/>
    <x v="0"/>
    <x v="6"/>
    <n v="1"/>
    <n v="40.82"/>
    <n v="0.05"/>
    <n v="16.940000000000001"/>
    <n v="38.778999999999996"/>
    <n v="16.940000000000001"/>
    <n v="21.838999999999995"/>
    <n v="0.56316563088269411"/>
    <n v="2026"/>
    <s v="Q1"/>
    <n v="3"/>
    <x v="2"/>
  </r>
  <r>
    <n v="487"/>
    <d v="2026-03-26T00:00:00"/>
    <x v="0"/>
    <x v="0"/>
    <n v="3"/>
    <s v="Mar"/>
    <x v="3"/>
    <x v="8"/>
    <x v="2"/>
    <s v="Business"/>
    <x v="2"/>
    <x v="2"/>
    <n v="3"/>
    <n v="36.979999999999997"/>
    <n v="0.1"/>
    <n v="13.65"/>
    <n v="99.846000000000004"/>
    <n v="40.950000000000003"/>
    <n v="58.896000000000001"/>
    <n v="0.58986839733189111"/>
    <n v="2026"/>
    <s v="Q1"/>
    <n v="3"/>
    <x v="2"/>
  </r>
  <r>
    <n v="1476"/>
    <d v="2026-03-26T00:00:00"/>
    <x v="0"/>
    <x v="0"/>
    <n v="3"/>
    <s v="Mar"/>
    <x v="1"/>
    <x v="12"/>
    <x v="3"/>
    <s v="New"/>
    <x v="2"/>
    <x v="2"/>
    <n v="1"/>
    <n v="35.700000000000003"/>
    <n v="0.05"/>
    <n v="13.91"/>
    <n v="33.914999999999999"/>
    <n v="13.91"/>
    <n v="20.004999999999999"/>
    <n v="0.58985699542975079"/>
    <n v="2026"/>
    <s v="Q1"/>
    <n v="3"/>
    <x v="2"/>
  </r>
  <r>
    <n v="2145"/>
    <d v="2026-03-26T00:00:00"/>
    <x v="0"/>
    <x v="0"/>
    <n v="3"/>
    <s v="Mar"/>
    <x v="3"/>
    <x v="8"/>
    <x v="2"/>
    <s v="Returning"/>
    <x v="0"/>
    <x v="6"/>
    <n v="1"/>
    <n v="39.53"/>
    <n v="0.05"/>
    <n v="17.170000000000002"/>
    <n v="37.5535"/>
    <n v="17.170000000000002"/>
    <n v="20.383499999999998"/>
    <n v="0.54278562584046752"/>
    <n v="2026"/>
    <s v="Q1"/>
    <n v="3"/>
    <x v="2"/>
  </r>
  <r>
    <n v="2999"/>
    <d v="2026-03-26T00:00:00"/>
    <x v="0"/>
    <x v="0"/>
    <n v="3"/>
    <s v="Mar"/>
    <x v="2"/>
    <x v="3"/>
    <x v="2"/>
    <s v="Returning"/>
    <x v="2"/>
    <x v="2"/>
    <n v="2"/>
    <n v="35.75"/>
    <n v="0"/>
    <n v="13.28"/>
    <n v="71.5"/>
    <n v="26.56"/>
    <n v="44.94"/>
    <n v="0.62853146853146846"/>
    <n v="2026"/>
    <s v="Q1"/>
    <n v="3"/>
    <x v="2"/>
  </r>
  <r>
    <n v="4464"/>
    <d v="2026-03-26T00:00:00"/>
    <x v="0"/>
    <x v="0"/>
    <n v="3"/>
    <s v="Mar"/>
    <x v="2"/>
    <x v="2"/>
    <x v="0"/>
    <s v="Business"/>
    <x v="4"/>
    <x v="16"/>
    <n v="2"/>
    <n v="50.17"/>
    <n v="0"/>
    <n v="22.37"/>
    <n v="100.34"/>
    <n v="44.74"/>
    <n v="55.6"/>
    <n v="0.55411600558102447"/>
    <n v="2026"/>
    <s v="Q1"/>
    <n v="3"/>
    <x v="2"/>
  </r>
  <r>
    <n v="4978"/>
    <d v="2026-03-26T00:00:00"/>
    <x v="0"/>
    <x v="0"/>
    <n v="3"/>
    <s v="Mar"/>
    <x v="0"/>
    <x v="9"/>
    <x v="0"/>
    <s v="New"/>
    <x v="4"/>
    <x v="10"/>
    <n v="5"/>
    <n v="41.32"/>
    <n v="0"/>
    <n v="15.09"/>
    <n v="206.6"/>
    <n v="75.45"/>
    <n v="131.14999999999998"/>
    <n v="0.63480154888673757"/>
    <n v="2026"/>
    <s v="Q1"/>
    <n v="3"/>
    <x v="2"/>
  </r>
  <r>
    <n v="130"/>
    <d v="2026-03-27T00:00:00"/>
    <x v="0"/>
    <x v="0"/>
    <n v="3"/>
    <s v="Mar"/>
    <x v="3"/>
    <x v="7"/>
    <x v="3"/>
    <s v="New"/>
    <x v="1"/>
    <x v="11"/>
    <n v="3"/>
    <n v="152.4"/>
    <n v="0.05"/>
    <n v="79.97"/>
    <n v="434.34000000000003"/>
    <n v="239.91"/>
    <n v="194.43000000000004"/>
    <n v="0.44764470230694853"/>
    <n v="2026"/>
    <s v="Q1"/>
    <n v="3"/>
    <x v="2"/>
  </r>
  <r>
    <n v="848"/>
    <d v="2026-03-27T00:00:00"/>
    <x v="0"/>
    <x v="0"/>
    <n v="3"/>
    <s v="Mar"/>
    <x v="0"/>
    <x v="0"/>
    <x v="0"/>
    <s v="New"/>
    <x v="4"/>
    <x v="14"/>
    <n v="1"/>
    <n v="36.299999999999997"/>
    <n v="0"/>
    <n v="14.1"/>
    <n v="36.299999999999997"/>
    <n v="14.1"/>
    <n v="22.199999999999996"/>
    <n v="0.61157024793388426"/>
    <n v="2026"/>
    <s v="Q1"/>
    <n v="3"/>
    <x v="2"/>
  </r>
  <r>
    <n v="1359"/>
    <d v="2026-03-27T00:00:00"/>
    <x v="0"/>
    <x v="0"/>
    <n v="3"/>
    <s v="Mar"/>
    <x v="2"/>
    <x v="5"/>
    <x v="0"/>
    <s v="Returning"/>
    <x v="2"/>
    <x v="9"/>
    <n v="3"/>
    <n v="46.24"/>
    <n v="0.1"/>
    <n v="18.2"/>
    <n v="124.848"/>
    <n v="54.599999999999994"/>
    <n v="70.248000000000005"/>
    <n v="0.56266820453671673"/>
    <n v="2026"/>
    <s v="Q1"/>
    <n v="3"/>
    <x v="2"/>
  </r>
  <r>
    <n v="2379"/>
    <d v="2026-03-27T00:00:00"/>
    <x v="0"/>
    <x v="0"/>
    <n v="3"/>
    <s v="Mar"/>
    <x v="0"/>
    <x v="0"/>
    <x v="2"/>
    <s v="Returning"/>
    <x v="2"/>
    <x v="18"/>
    <n v="2"/>
    <n v="165.58"/>
    <n v="0"/>
    <n v="86.16"/>
    <n v="331.16"/>
    <n v="172.32"/>
    <n v="158.84000000000003"/>
    <n v="0.47964730039859893"/>
    <n v="2026"/>
    <s v="Q1"/>
    <n v="3"/>
    <x v="2"/>
  </r>
  <r>
    <n v="2987"/>
    <d v="2026-03-27T00:00:00"/>
    <x v="0"/>
    <x v="0"/>
    <n v="3"/>
    <s v="Mar"/>
    <x v="0"/>
    <x v="9"/>
    <x v="0"/>
    <s v="Returning"/>
    <x v="3"/>
    <x v="19"/>
    <n v="4"/>
    <n v="121.49"/>
    <n v="0"/>
    <n v="62.01"/>
    <n v="485.96"/>
    <n v="248.04"/>
    <n v="237.92"/>
    <n v="0.4895876203802782"/>
    <n v="2026"/>
    <s v="Q1"/>
    <n v="3"/>
    <x v="2"/>
  </r>
  <r>
    <n v="3121"/>
    <d v="2026-03-27T00:00:00"/>
    <x v="0"/>
    <x v="0"/>
    <n v="3"/>
    <s v="Mar"/>
    <x v="1"/>
    <x v="12"/>
    <x v="2"/>
    <s v="New"/>
    <x v="0"/>
    <x v="0"/>
    <n v="5"/>
    <n v="81.84"/>
    <n v="0.1"/>
    <n v="42.7"/>
    <n v="368.28000000000003"/>
    <n v="213.5"/>
    <n v="154.78000000000003"/>
    <n v="0.42027804931030743"/>
    <n v="2026"/>
    <s v="Q1"/>
    <n v="3"/>
    <x v="2"/>
  </r>
  <r>
    <n v="4445"/>
    <d v="2026-03-27T00:00:00"/>
    <x v="0"/>
    <x v="0"/>
    <n v="3"/>
    <s v="Mar"/>
    <x v="1"/>
    <x v="11"/>
    <x v="0"/>
    <s v="New"/>
    <x v="1"/>
    <x v="11"/>
    <n v="1"/>
    <n v="151.47999999999999"/>
    <n v="0"/>
    <n v="79.41"/>
    <n v="151.47999999999999"/>
    <n v="79.41"/>
    <n v="72.069999999999993"/>
    <n v="0.47577237919197252"/>
    <n v="2026"/>
    <s v="Q1"/>
    <n v="3"/>
    <x v="2"/>
  </r>
  <r>
    <n v="441"/>
    <d v="2026-03-28T00:00:00"/>
    <x v="0"/>
    <x v="0"/>
    <n v="3"/>
    <s v="Mar"/>
    <x v="0"/>
    <x v="15"/>
    <x v="2"/>
    <s v="New"/>
    <x v="4"/>
    <x v="16"/>
    <n v="1"/>
    <n v="51.02"/>
    <n v="0.05"/>
    <n v="21.94"/>
    <n v="48.469000000000001"/>
    <n v="21.94"/>
    <n v="26.529"/>
    <n v="0.54733953661102974"/>
    <n v="2026"/>
    <s v="Q1"/>
    <n v="3"/>
    <x v="2"/>
  </r>
  <r>
    <n v="4608"/>
    <d v="2026-03-28T00:00:00"/>
    <x v="0"/>
    <x v="0"/>
    <n v="3"/>
    <s v="Mar"/>
    <x v="2"/>
    <x v="2"/>
    <x v="1"/>
    <s v="Business"/>
    <x v="0"/>
    <x v="6"/>
    <n v="8"/>
    <n v="40.86"/>
    <n v="0.1"/>
    <n v="16.34"/>
    <n v="294.19200000000001"/>
    <n v="130.72"/>
    <n v="163.47200000000001"/>
    <n v="0.55566432805786703"/>
    <n v="2026"/>
    <s v="Q1"/>
    <n v="3"/>
    <x v="2"/>
  </r>
  <r>
    <n v="4914"/>
    <d v="2026-03-28T00:00:00"/>
    <x v="0"/>
    <x v="0"/>
    <n v="3"/>
    <s v="Mar"/>
    <x v="0"/>
    <x v="9"/>
    <x v="0"/>
    <s v="New"/>
    <x v="2"/>
    <x v="18"/>
    <n v="5"/>
    <n v="163.33000000000001"/>
    <n v="0"/>
    <n v="87.05"/>
    <n v="816.65000000000009"/>
    <n v="435.25"/>
    <n v="381.40000000000009"/>
    <n v="0.46702993938651816"/>
    <n v="2026"/>
    <s v="Q1"/>
    <n v="3"/>
    <x v="2"/>
  </r>
  <r>
    <n v="860"/>
    <d v="2026-03-29T00:00:00"/>
    <x v="0"/>
    <x v="0"/>
    <n v="3"/>
    <s v="Mar"/>
    <x v="1"/>
    <x v="14"/>
    <x v="3"/>
    <s v="New"/>
    <x v="1"/>
    <x v="1"/>
    <n v="1"/>
    <n v="90.27"/>
    <n v="0"/>
    <n v="46.38"/>
    <n v="90.27"/>
    <n v="46.38"/>
    <n v="43.889999999999993"/>
    <n v="0.48620804253904948"/>
    <n v="2026"/>
    <s v="Q1"/>
    <n v="3"/>
    <x v="2"/>
  </r>
  <r>
    <n v="920"/>
    <d v="2026-03-29T00:00:00"/>
    <x v="0"/>
    <x v="0"/>
    <n v="3"/>
    <s v="Mar"/>
    <x v="0"/>
    <x v="9"/>
    <x v="1"/>
    <s v="Business"/>
    <x v="2"/>
    <x v="15"/>
    <n v="12"/>
    <n v="131.31"/>
    <n v="0.05"/>
    <n v="68.459999999999994"/>
    <n v="1496.934"/>
    <n v="821.52"/>
    <n v="675.41399999999999"/>
    <n v="0.45119824922140855"/>
    <n v="2026"/>
    <s v="Q1"/>
    <n v="3"/>
    <x v="2"/>
  </r>
  <r>
    <n v="1700"/>
    <d v="2026-03-29T00:00:00"/>
    <x v="0"/>
    <x v="0"/>
    <n v="3"/>
    <s v="Mar"/>
    <x v="1"/>
    <x v="12"/>
    <x v="3"/>
    <s v="New"/>
    <x v="2"/>
    <x v="18"/>
    <n v="1"/>
    <n v="167.27"/>
    <n v="0.05"/>
    <n v="88.19"/>
    <n v="158.90649999999999"/>
    <n v="88.19"/>
    <n v="70.716499999999996"/>
    <n v="0.44501955552478972"/>
    <n v="2026"/>
    <s v="Q1"/>
    <n v="3"/>
    <x v="2"/>
  </r>
  <r>
    <n v="1768"/>
    <d v="2026-03-29T00:00:00"/>
    <x v="0"/>
    <x v="0"/>
    <n v="3"/>
    <s v="Mar"/>
    <x v="1"/>
    <x v="12"/>
    <x v="3"/>
    <s v="Returning"/>
    <x v="1"/>
    <x v="17"/>
    <n v="4"/>
    <n v="70.510000000000005"/>
    <n v="0"/>
    <n v="31.93"/>
    <n v="282.04000000000002"/>
    <n v="127.72"/>
    <n v="154.32000000000002"/>
    <n v="0.54715643171181394"/>
    <n v="2026"/>
    <s v="Q1"/>
    <n v="3"/>
    <x v="2"/>
  </r>
  <r>
    <n v="1876"/>
    <d v="2026-03-29T00:00:00"/>
    <x v="0"/>
    <x v="0"/>
    <n v="3"/>
    <s v="Mar"/>
    <x v="1"/>
    <x v="6"/>
    <x v="1"/>
    <s v="New"/>
    <x v="0"/>
    <x v="8"/>
    <n v="12"/>
    <n v="101.06"/>
    <n v="0.1"/>
    <n v="50.59"/>
    <n v="1091.4480000000001"/>
    <n v="607.08000000000004"/>
    <n v="484.36800000000005"/>
    <n v="0.4437847703234602"/>
    <n v="2026"/>
    <s v="Q1"/>
    <n v="3"/>
    <x v="2"/>
  </r>
  <r>
    <n v="2453"/>
    <d v="2026-03-29T00:00:00"/>
    <x v="0"/>
    <x v="0"/>
    <n v="3"/>
    <s v="Mar"/>
    <x v="3"/>
    <x v="8"/>
    <x v="0"/>
    <s v="Business"/>
    <x v="0"/>
    <x v="0"/>
    <n v="2"/>
    <n v="79.849999999999994"/>
    <n v="0.05"/>
    <n v="43.78"/>
    <n v="151.71499999999997"/>
    <n v="87.56"/>
    <n v="64.154999999999973"/>
    <n v="0.42286524074745402"/>
    <n v="2026"/>
    <s v="Q1"/>
    <n v="3"/>
    <x v="2"/>
  </r>
  <r>
    <n v="2676"/>
    <d v="2026-03-29T00:00:00"/>
    <x v="0"/>
    <x v="0"/>
    <n v="3"/>
    <s v="Mar"/>
    <x v="2"/>
    <x v="5"/>
    <x v="2"/>
    <s v="New"/>
    <x v="3"/>
    <x v="7"/>
    <n v="4"/>
    <n v="191.99"/>
    <n v="0"/>
    <n v="104.44"/>
    <n v="767.96"/>
    <n v="417.76"/>
    <n v="350.20000000000005"/>
    <n v="0.45601333402781397"/>
    <n v="2026"/>
    <s v="Q1"/>
    <n v="3"/>
    <x v="2"/>
  </r>
  <r>
    <n v="2800"/>
    <d v="2026-03-29T00:00:00"/>
    <x v="0"/>
    <x v="0"/>
    <n v="3"/>
    <s v="Mar"/>
    <x v="1"/>
    <x v="11"/>
    <x v="0"/>
    <s v="New"/>
    <x v="0"/>
    <x v="4"/>
    <n v="1"/>
    <n v="49.81"/>
    <n v="0.05"/>
    <n v="23.12"/>
    <n v="47.319499999999998"/>
    <n v="23.12"/>
    <n v="24.199499999999997"/>
    <n v="0.51140650260463438"/>
    <n v="2026"/>
    <s v="Q1"/>
    <n v="3"/>
    <x v="2"/>
  </r>
  <r>
    <n v="2857"/>
    <d v="2026-03-29T00:00:00"/>
    <x v="0"/>
    <x v="0"/>
    <n v="3"/>
    <s v="Mar"/>
    <x v="0"/>
    <x v="15"/>
    <x v="2"/>
    <s v="New"/>
    <x v="4"/>
    <x v="10"/>
    <n v="1"/>
    <n v="40.39"/>
    <n v="0.1"/>
    <n v="14.97"/>
    <n v="36.350999999999999"/>
    <n v="14.97"/>
    <n v="21.381"/>
    <n v="0.58818189320788972"/>
    <n v="2026"/>
    <s v="Q1"/>
    <n v="3"/>
    <x v="2"/>
  </r>
  <r>
    <n v="3584"/>
    <d v="2026-03-29T00:00:00"/>
    <x v="0"/>
    <x v="0"/>
    <n v="3"/>
    <s v="Mar"/>
    <x v="0"/>
    <x v="0"/>
    <x v="0"/>
    <s v="Returning"/>
    <x v="2"/>
    <x v="2"/>
    <n v="1"/>
    <n v="35.700000000000003"/>
    <n v="0.05"/>
    <n v="13.85"/>
    <n v="33.914999999999999"/>
    <n v="13.85"/>
    <n v="20.064999999999998"/>
    <n v="0.59162612413386406"/>
    <n v="2026"/>
    <s v="Q1"/>
    <n v="3"/>
    <x v="2"/>
  </r>
  <r>
    <n v="3669"/>
    <d v="2026-03-29T00:00:00"/>
    <x v="0"/>
    <x v="0"/>
    <n v="3"/>
    <s v="Mar"/>
    <x v="2"/>
    <x v="10"/>
    <x v="3"/>
    <s v="Returning"/>
    <x v="3"/>
    <x v="13"/>
    <n v="1"/>
    <n v="80.09"/>
    <n v="0"/>
    <n v="40.61"/>
    <n v="80.09"/>
    <n v="40.61"/>
    <n v="39.480000000000004"/>
    <n v="0.49294543638406796"/>
    <n v="2026"/>
    <s v="Q1"/>
    <n v="3"/>
    <x v="2"/>
  </r>
  <r>
    <n v="4787"/>
    <d v="2026-03-29T00:00:00"/>
    <x v="0"/>
    <x v="0"/>
    <n v="3"/>
    <s v="Mar"/>
    <x v="3"/>
    <x v="13"/>
    <x v="3"/>
    <s v="New"/>
    <x v="1"/>
    <x v="3"/>
    <n v="1"/>
    <n v="142.87"/>
    <n v="0.1"/>
    <n v="77.33"/>
    <n v="128.583"/>
    <n v="77.33"/>
    <n v="51.253"/>
    <n v="0.39859857057309289"/>
    <n v="2026"/>
    <s v="Q1"/>
    <n v="3"/>
    <x v="2"/>
  </r>
  <r>
    <n v="769"/>
    <d v="2026-03-30T00:00:00"/>
    <x v="0"/>
    <x v="0"/>
    <n v="3"/>
    <s v="Mar"/>
    <x v="3"/>
    <x v="8"/>
    <x v="0"/>
    <s v="Returning"/>
    <x v="4"/>
    <x v="10"/>
    <n v="1"/>
    <n v="40.53"/>
    <n v="0"/>
    <n v="14.32"/>
    <n v="40.53"/>
    <n v="14.32"/>
    <n v="26.21"/>
    <n v="0.64668147051566738"/>
    <n v="2026"/>
    <s v="Q1"/>
    <n v="3"/>
    <x v="2"/>
  </r>
  <r>
    <n v="1184"/>
    <d v="2026-03-30T00:00:00"/>
    <x v="0"/>
    <x v="0"/>
    <n v="3"/>
    <s v="Mar"/>
    <x v="3"/>
    <x v="8"/>
    <x v="0"/>
    <s v="Returning"/>
    <x v="0"/>
    <x v="4"/>
    <n v="1"/>
    <n v="49.46"/>
    <n v="0"/>
    <n v="23.04"/>
    <n v="49.46"/>
    <n v="23.04"/>
    <n v="26.42"/>
    <n v="0.53416902547513145"/>
    <n v="2026"/>
    <s v="Q1"/>
    <n v="3"/>
    <x v="2"/>
  </r>
  <r>
    <n v="1498"/>
    <d v="2026-03-30T00:00:00"/>
    <x v="0"/>
    <x v="0"/>
    <n v="3"/>
    <s v="Mar"/>
    <x v="1"/>
    <x v="14"/>
    <x v="3"/>
    <s v="Business"/>
    <x v="1"/>
    <x v="3"/>
    <n v="3"/>
    <n v="142.46"/>
    <n v="0"/>
    <n v="79.650000000000006"/>
    <n v="427.38"/>
    <n v="238.95000000000002"/>
    <n v="188.42999999999998"/>
    <n v="0.44089569001825069"/>
    <n v="2026"/>
    <s v="Q1"/>
    <n v="3"/>
    <x v="2"/>
  </r>
  <r>
    <n v="2054"/>
    <d v="2026-03-30T00:00:00"/>
    <x v="0"/>
    <x v="0"/>
    <n v="3"/>
    <s v="Mar"/>
    <x v="3"/>
    <x v="13"/>
    <x v="1"/>
    <s v="Business"/>
    <x v="1"/>
    <x v="3"/>
    <n v="6"/>
    <n v="142.18"/>
    <n v="0.05"/>
    <n v="80.94"/>
    <n v="810.42600000000004"/>
    <n v="485.64"/>
    <n v="324.78600000000006"/>
    <n v="0.40075960050640036"/>
    <n v="2026"/>
    <s v="Q1"/>
    <n v="3"/>
    <x v="2"/>
  </r>
  <r>
    <n v="2294"/>
    <d v="2026-03-30T00:00:00"/>
    <x v="0"/>
    <x v="0"/>
    <n v="3"/>
    <s v="Mar"/>
    <x v="1"/>
    <x v="14"/>
    <x v="0"/>
    <s v="New"/>
    <x v="4"/>
    <x v="10"/>
    <n v="2"/>
    <n v="41.04"/>
    <n v="0"/>
    <n v="15.03"/>
    <n v="82.08"/>
    <n v="30.06"/>
    <n v="52.019999999999996"/>
    <n v="0.63377192982456132"/>
    <n v="2026"/>
    <s v="Q1"/>
    <n v="3"/>
    <x v="2"/>
  </r>
  <r>
    <n v="2892"/>
    <d v="2026-03-30T00:00:00"/>
    <x v="0"/>
    <x v="0"/>
    <n v="3"/>
    <s v="Mar"/>
    <x v="1"/>
    <x v="12"/>
    <x v="0"/>
    <s v="Returning"/>
    <x v="1"/>
    <x v="3"/>
    <n v="2"/>
    <n v="145.06"/>
    <n v="0.15"/>
    <n v="77.08"/>
    <n v="246.602"/>
    <n v="154.16"/>
    <n v="92.442000000000007"/>
    <n v="0.37486313979610875"/>
    <n v="2026"/>
    <s v="Q1"/>
    <n v="3"/>
    <x v="2"/>
  </r>
  <r>
    <n v="3145"/>
    <d v="2026-03-30T00:00:00"/>
    <x v="0"/>
    <x v="0"/>
    <n v="3"/>
    <s v="Mar"/>
    <x v="1"/>
    <x v="11"/>
    <x v="0"/>
    <s v="Returning"/>
    <x v="2"/>
    <x v="15"/>
    <n v="1"/>
    <n v="130.72999999999999"/>
    <n v="0"/>
    <n v="66.17"/>
    <n v="130.72999999999999"/>
    <n v="66.17"/>
    <n v="64.559999999999988"/>
    <n v="0.4938422703281572"/>
    <n v="2026"/>
    <s v="Q1"/>
    <n v="3"/>
    <x v="2"/>
  </r>
  <r>
    <n v="3925"/>
    <d v="2026-03-30T00:00:00"/>
    <x v="0"/>
    <x v="0"/>
    <n v="3"/>
    <s v="Mar"/>
    <x v="3"/>
    <x v="13"/>
    <x v="0"/>
    <s v="Business"/>
    <x v="4"/>
    <x v="14"/>
    <n v="2"/>
    <n v="36.630000000000003"/>
    <n v="0"/>
    <n v="14.31"/>
    <n v="73.260000000000005"/>
    <n v="28.62"/>
    <n v="44.64"/>
    <n v="0.60933660933660927"/>
    <n v="2026"/>
    <s v="Q1"/>
    <n v="3"/>
    <x v="2"/>
  </r>
  <r>
    <n v="2722"/>
    <d v="2026-03-31T00:00:00"/>
    <x v="0"/>
    <x v="0"/>
    <n v="3"/>
    <s v="Mar"/>
    <x v="3"/>
    <x v="13"/>
    <x v="3"/>
    <s v="New"/>
    <x v="0"/>
    <x v="4"/>
    <n v="1"/>
    <n v="50.99"/>
    <n v="0.1"/>
    <n v="21.86"/>
    <n v="45.891000000000005"/>
    <n v="21.86"/>
    <n v="24.031000000000006"/>
    <n v="0.52365387548756848"/>
    <n v="2026"/>
    <s v="Q1"/>
    <n v="3"/>
    <x v="2"/>
  </r>
  <r>
    <n v="2767"/>
    <d v="2026-03-31T00:00:00"/>
    <x v="0"/>
    <x v="0"/>
    <n v="3"/>
    <s v="Mar"/>
    <x v="1"/>
    <x v="6"/>
    <x v="0"/>
    <s v="Returning"/>
    <x v="2"/>
    <x v="15"/>
    <n v="4"/>
    <n v="134.18"/>
    <n v="0"/>
    <n v="66.430000000000007"/>
    <n v="536.72"/>
    <n v="265.72000000000003"/>
    <n v="271"/>
    <n v="0.5049187658369354"/>
    <n v="2026"/>
    <s v="Q1"/>
    <n v="3"/>
    <x v="2"/>
  </r>
  <r>
    <n v="3794"/>
    <d v="2026-03-31T00:00:00"/>
    <x v="0"/>
    <x v="0"/>
    <n v="3"/>
    <s v="Mar"/>
    <x v="1"/>
    <x v="12"/>
    <x v="2"/>
    <s v="Business"/>
    <x v="4"/>
    <x v="16"/>
    <n v="2"/>
    <n v="50.86"/>
    <n v="0.1"/>
    <n v="21.76"/>
    <n v="91.548000000000002"/>
    <n v="43.52"/>
    <n v="48.027999999999999"/>
    <n v="0.52462096386595003"/>
    <n v="2026"/>
    <s v="Q1"/>
    <n v="3"/>
    <x v="2"/>
  </r>
  <r>
    <n v="3880"/>
    <d v="2026-03-31T00:00:00"/>
    <x v="0"/>
    <x v="0"/>
    <n v="3"/>
    <s v="Mar"/>
    <x v="1"/>
    <x v="12"/>
    <x v="1"/>
    <s v="Business"/>
    <x v="3"/>
    <x v="19"/>
    <n v="12"/>
    <n v="124.86"/>
    <n v="0.1"/>
    <n v="60.82"/>
    <n v="1348.4880000000001"/>
    <n v="729.84"/>
    <n v="618.64800000000002"/>
    <n v="0.45877160197198641"/>
    <n v="2026"/>
    <s v="Q1"/>
    <n v="3"/>
    <x v="2"/>
  </r>
  <r>
    <n v="422"/>
    <d v="2026-04-01T00:00:00"/>
    <x v="0"/>
    <x v="1"/>
    <n v="4"/>
    <s v="Apr"/>
    <x v="3"/>
    <x v="4"/>
    <x v="0"/>
    <s v="Business"/>
    <x v="0"/>
    <x v="0"/>
    <n v="1"/>
    <n v="81.760000000000005"/>
    <n v="0.1"/>
    <n v="42.78"/>
    <n v="73.584000000000003"/>
    <n v="42.78"/>
    <n v="30.804000000000002"/>
    <n v="0.4186236138290933"/>
    <n v="2026"/>
    <s v="Q2"/>
    <n v="4"/>
    <x v="3"/>
  </r>
  <r>
    <n v="495"/>
    <d v="2026-04-01T00:00:00"/>
    <x v="0"/>
    <x v="1"/>
    <n v="4"/>
    <s v="Apr"/>
    <x v="1"/>
    <x v="14"/>
    <x v="2"/>
    <s v="Business"/>
    <x v="2"/>
    <x v="15"/>
    <n v="1"/>
    <n v="134.65"/>
    <n v="0"/>
    <n v="68.19"/>
    <n v="134.65"/>
    <n v="68.19"/>
    <n v="66.460000000000008"/>
    <n v="0.49357593761604163"/>
    <n v="2026"/>
    <s v="Q2"/>
    <n v="4"/>
    <x v="3"/>
  </r>
  <r>
    <n v="1517"/>
    <d v="2026-04-01T00:00:00"/>
    <x v="0"/>
    <x v="1"/>
    <n v="4"/>
    <s v="Apr"/>
    <x v="2"/>
    <x v="16"/>
    <x v="0"/>
    <s v="Business"/>
    <x v="0"/>
    <x v="6"/>
    <n v="1"/>
    <n v="41.21"/>
    <n v="0"/>
    <n v="16.34"/>
    <n v="41.21"/>
    <n v="16.34"/>
    <n v="24.87"/>
    <n v="0.60349429750060668"/>
    <n v="2026"/>
    <s v="Q2"/>
    <n v="4"/>
    <x v="3"/>
  </r>
  <r>
    <n v="2391"/>
    <d v="2026-04-01T00:00:00"/>
    <x v="0"/>
    <x v="1"/>
    <n v="4"/>
    <s v="Apr"/>
    <x v="1"/>
    <x v="12"/>
    <x v="0"/>
    <s v="Returning"/>
    <x v="4"/>
    <x v="10"/>
    <n v="2"/>
    <n v="40.590000000000003"/>
    <n v="0"/>
    <n v="15.01"/>
    <n v="81.180000000000007"/>
    <n v="30.02"/>
    <n v="51.160000000000011"/>
    <n v="0.63020448386302053"/>
    <n v="2026"/>
    <s v="Q2"/>
    <n v="4"/>
    <x v="3"/>
  </r>
  <r>
    <n v="3809"/>
    <d v="2026-04-01T00:00:00"/>
    <x v="0"/>
    <x v="1"/>
    <n v="4"/>
    <s v="Apr"/>
    <x v="0"/>
    <x v="15"/>
    <x v="0"/>
    <s v="New"/>
    <x v="3"/>
    <x v="19"/>
    <n v="3"/>
    <n v="124.08"/>
    <n v="0.05"/>
    <n v="62.41"/>
    <n v="353.62799999999999"/>
    <n v="187.23"/>
    <n v="166.398"/>
    <n v="0.47054531880959655"/>
    <n v="2026"/>
    <s v="Q2"/>
    <n v="4"/>
    <x v="3"/>
  </r>
  <r>
    <n v="3958"/>
    <d v="2026-04-01T00:00:00"/>
    <x v="0"/>
    <x v="1"/>
    <n v="4"/>
    <s v="Apr"/>
    <x v="1"/>
    <x v="1"/>
    <x v="0"/>
    <s v="Returning"/>
    <x v="3"/>
    <x v="19"/>
    <n v="2"/>
    <n v="125.35"/>
    <n v="0.15"/>
    <n v="60.73"/>
    <n v="213.095"/>
    <n v="121.46"/>
    <n v="91.635000000000005"/>
    <n v="0.43001947488209485"/>
    <n v="2026"/>
    <s v="Q2"/>
    <n v="4"/>
    <x v="3"/>
  </r>
  <r>
    <n v="4418"/>
    <d v="2026-04-01T00:00:00"/>
    <x v="0"/>
    <x v="1"/>
    <n v="4"/>
    <s v="Apr"/>
    <x v="1"/>
    <x v="14"/>
    <x v="3"/>
    <s v="New"/>
    <x v="4"/>
    <x v="14"/>
    <n v="3"/>
    <n v="36.090000000000003"/>
    <n v="0"/>
    <n v="14.03"/>
    <n v="108.27000000000001"/>
    <n v="42.089999999999996"/>
    <n v="66.180000000000007"/>
    <n v="0.61124965364366857"/>
    <n v="2026"/>
    <s v="Q2"/>
    <n v="4"/>
    <x v="3"/>
  </r>
  <r>
    <n v="4693"/>
    <d v="2026-04-01T00:00:00"/>
    <x v="0"/>
    <x v="1"/>
    <n v="4"/>
    <s v="Apr"/>
    <x v="1"/>
    <x v="12"/>
    <x v="1"/>
    <s v="Business"/>
    <x v="1"/>
    <x v="1"/>
    <n v="15"/>
    <n v="94.33"/>
    <n v="0.1"/>
    <n v="44.38"/>
    <n v="1273.4550000000002"/>
    <n v="665.7"/>
    <n v="607.75500000000011"/>
    <n v="0.47724890161018652"/>
    <n v="2026"/>
    <s v="Q2"/>
    <n v="4"/>
    <x v="3"/>
  </r>
  <r>
    <n v="193"/>
    <d v="2026-04-02T00:00:00"/>
    <x v="0"/>
    <x v="1"/>
    <n v="4"/>
    <s v="Apr"/>
    <x v="3"/>
    <x v="4"/>
    <x v="2"/>
    <s v="Returning"/>
    <x v="2"/>
    <x v="2"/>
    <n v="1"/>
    <n v="35.6"/>
    <n v="0.1"/>
    <n v="13.39"/>
    <n v="32.04"/>
    <n v="13.39"/>
    <n v="18.649999999999999"/>
    <n v="0.58208489388264661"/>
    <n v="2026"/>
    <s v="Q2"/>
    <n v="4"/>
    <x v="3"/>
  </r>
  <r>
    <n v="2246"/>
    <d v="2026-04-02T00:00:00"/>
    <x v="0"/>
    <x v="1"/>
    <n v="4"/>
    <s v="Apr"/>
    <x v="1"/>
    <x v="12"/>
    <x v="3"/>
    <s v="Returning"/>
    <x v="0"/>
    <x v="4"/>
    <n v="1"/>
    <n v="50.17"/>
    <n v="0"/>
    <n v="21.95"/>
    <n v="50.17"/>
    <n v="21.95"/>
    <n v="28.220000000000002"/>
    <n v="0.56248754235598963"/>
    <n v="2026"/>
    <s v="Q2"/>
    <n v="4"/>
    <x v="3"/>
  </r>
  <r>
    <n v="2556"/>
    <d v="2026-04-02T00:00:00"/>
    <x v="0"/>
    <x v="1"/>
    <n v="4"/>
    <s v="Apr"/>
    <x v="3"/>
    <x v="8"/>
    <x v="0"/>
    <s v="Returning"/>
    <x v="1"/>
    <x v="17"/>
    <n v="2"/>
    <n v="72.900000000000006"/>
    <n v="0"/>
    <n v="31.52"/>
    <n v="145.80000000000001"/>
    <n v="63.04"/>
    <n v="82.760000000000019"/>
    <n v="0.5676268861454048"/>
    <n v="2026"/>
    <s v="Q2"/>
    <n v="4"/>
    <x v="3"/>
  </r>
  <r>
    <n v="169"/>
    <d v="2026-04-03T00:00:00"/>
    <x v="0"/>
    <x v="1"/>
    <n v="4"/>
    <s v="Apr"/>
    <x v="2"/>
    <x v="16"/>
    <x v="0"/>
    <s v="New"/>
    <x v="1"/>
    <x v="1"/>
    <n v="2"/>
    <n v="93.48"/>
    <n v="0"/>
    <n v="45.15"/>
    <n v="186.96"/>
    <n v="90.3"/>
    <n v="96.660000000000011"/>
    <n v="0.51700898587933253"/>
    <n v="2026"/>
    <s v="Q2"/>
    <n v="4"/>
    <x v="3"/>
  </r>
  <r>
    <n v="877"/>
    <d v="2026-04-03T00:00:00"/>
    <x v="0"/>
    <x v="1"/>
    <n v="4"/>
    <s v="Apr"/>
    <x v="1"/>
    <x v="12"/>
    <x v="0"/>
    <s v="New"/>
    <x v="3"/>
    <x v="19"/>
    <n v="1"/>
    <n v="123.63"/>
    <n v="0"/>
    <n v="58.88"/>
    <n v="123.63"/>
    <n v="58.88"/>
    <n v="64.75"/>
    <n v="0.52374019250990866"/>
    <n v="2026"/>
    <s v="Q2"/>
    <n v="4"/>
    <x v="3"/>
  </r>
  <r>
    <n v="2023"/>
    <d v="2026-04-03T00:00:00"/>
    <x v="0"/>
    <x v="1"/>
    <n v="4"/>
    <s v="Apr"/>
    <x v="1"/>
    <x v="12"/>
    <x v="0"/>
    <s v="New"/>
    <x v="2"/>
    <x v="18"/>
    <n v="3"/>
    <n v="168.37"/>
    <n v="0"/>
    <n v="87.15"/>
    <n v="505.11"/>
    <n v="261.45000000000005"/>
    <n v="243.65999999999997"/>
    <n v="0.4823899744610084"/>
    <n v="2026"/>
    <s v="Q2"/>
    <n v="4"/>
    <x v="3"/>
  </r>
  <r>
    <n v="2548"/>
    <d v="2026-04-03T00:00:00"/>
    <x v="0"/>
    <x v="1"/>
    <n v="4"/>
    <s v="Apr"/>
    <x v="0"/>
    <x v="9"/>
    <x v="3"/>
    <s v="New"/>
    <x v="0"/>
    <x v="4"/>
    <n v="4"/>
    <n v="51.68"/>
    <n v="0.05"/>
    <n v="23.09"/>
    <n v="196.38399999999999"/>
    <n v="92.36"/>
    <n v="104.02399999999999"/>
    <n v="0.52969692031937421"/>
    <n v="2026"/>
    <s v="Q2"/>
    <n v="4"/>
    <x v="3"/>
  </r>
  <r>
    <n v="2602"/>
    <d v="2026-04-03T00:00:00"/>
    <x v="0"/>
    <x v="1"/>
    <n v="4"/>
    <s v="Apr"/>
    <x v="1"/>
    <x v="12"/>
    <x v="3"/>
    <s v="New"/>
    <x v="0"/>
    <x v="6"/>
    <n v="1"/>
    <n v="40.159999999999997"/>
    <n v="0"/>
    <n v="16.77"/>
    <n v="40.159999999999997"/>
    <n v="16.77"/>
    <n v="23.389999999999997"/>
    <n v="0.58242031872509958"/>
    <n v="2026"/>
    <s v="Q2"/>
    <n v="4"/>
    <x v="3"/>
  </r>
  <r>
    <n v="3229"/>
    <d v="2026-04-03T00:00:00"/>
    <x v="0"/>
    <x v="1"/>
    <n v="4"/>
    <s v="Apr"/>
    <x v="3"/>
    <x v="13"/>
    <x v="2"/>
    <s v="Returning"/>
    <x v="2"/>
    <x v="2"/>
    <n v="3"/>
    <n v="36.17"/>
    <n v="0.1"/>
    <n v="13.65"/>
    <n v="97.659000000000006"/>
    <n v="40.950000000000003"/>
    <n v="56.709000000000003"/>
    <n v="0.58068380794396834"/>
    <n v="2026"/>
    <s v="Q2"/>
    <n v="4"/>
    <x v="3"/>
  </r>
  <r>
    <n v="3261"/>
    <d v="2026-04-03T00:00:00"/>
    <x v="0"/>
    <x v="1"/>
    <n v="4"/>
    <s v="Apr"/>
    <x v="2"/>
    <x v="10"/>
    <x v="0"/>
    <s v="New"/>
    <x v="2"/>
    <x v="15"/>
    <n v="4"/>
    <n v="130.55000000000001"/>
    <n v="0"/>
    <n v="67.66"/>
    <n v="522.20000000000005"/>
    <n v="270.64"/>
    <n v="251.56000000000006"/>
    <n v="0.48173113749521262"/>
    <n v="2026"/>
    <s v="Q2"/>
    <n v="4"/>
    <x v="3"/>
  </r>
  <r>
    <n v="3621"/>
    <d v="2026-04-03T00:00:00"/>
    <x v="0"/>
    <x v="1"/>
    <n v="4"/>
    <s v="Apr"/>
    <x v="3"/>
    <x v="8"/>
    <x v="0"/>
    <s v="New"/>
    <x v="0"/>
    <x v="8"/>
    <n v="2"/>
    <n v="102.63"/>
    <n v="0"/>
    <n v="50.19"/>
    <n v="205.26"/>
    <n v="100.38"/>
    <n v="104.88"/>
    <n v="0.51096170710318622"/>
    <n v="2026"/>
    <s v="Q2"/>
    <n v="4"/>
    <x v="3"/>
  </r>
  <r>
    <n v="4681"/>
    <d v="2026-04-03T00:00:00"/>
    <x v="0"/>
    <x v="1"/>
    <n v="4"/>
    <s v="Apr"/>
    <x v="3"/>
    <x v="13"/>
    <x v="3"/>
    <s v="Returning"/>
    <x v="0"/>
    <x v="0"/>
    <n v="6"/>
    <n v="81.239999999999995"/>
    <n v="0"/>
    <n v="43.28"/>
    <n v="487.43999999999994"/>
    <n v="259.68"/>
    <n v="227.75999999999993"/>
    <n v="0.46725750861644505"/>
    <n v="2026"/>
    <s v="Q2"/>
    <n v="4"/>
    <x v="3"/>
  </r>
  <r>
    <n v="4954"/>
    <d v="2026-04-03T00:00:00"/>
    <x v="0"/>
    <x v="1"/>
    <n v="4"/>
    <s v="Apr"/>
    <x v="3"/>
    <x v="8"/>
    <x v="0"/>
    <s v="New"/>
    <x v="1"/>
    <x v="17"/>
    <n v="3"/>
    <n v="72.11"/>
    <n v="0.05"/>
    <n v="31.63"/>
    <n v="205.51349999999996"/>
    <n v="94.89"/>
    <n v="110.62349999999996"/>
    <n v="0.5382785072513484"/>
    <n v="2026"/>
    <s v="Q2"/>
    <n v="4"/>
    <x v="3"/>
  </r>
  <r>
    <n v="1153"/>
    <d v="2026-04-04T00:00:00"/>
    <x v="0"/>
    <x v="1"/>
    <n v="4"/>
    <s v="Apr"/>
    <x v="2"/>
    <x v="16"/>
    <x v="2"/>
    <s v="New"/>
    <x v="1"/>
    <x v="1"/>
    <n v="4"/>
    <n v="90.15"/>
    <n v="0"/>
    <n v="44.9"/>
    <n v="360.6"/>
    <n v="179.6"/>
    <n v="181.00000000000003"/>
    <n v="0.50194120909595119"/>
    <n v="2026"/>
    <s v="Q2"/>
    <n v="4"/>
    <x v="3"/>
  </r>
  <r>
    <n v="1383"/>
    <d v="2026-04-04T00:00:00"/>
    <x v="0"/>
    <x v="1"/>
    <n v="4"/>
    <s v="Apr"/>
    <x v="3"/>
    <x v="4"/>
    <x v="2"/>
    <s v="Returning"/>
    <x v="0"/>
    <x v="4"/>
    <n v="1"/>
    <n v="50.7"/>
    <n v="0.05"/>
    <n v="21.85"/>
    <n v="48.164999999999999"/>
    <n v="21.85"/>
    <n v="26.314999999999998"/>
    <n v="0.54635108481262329"/>
    <n v="2026"/>
    <s v="Q2"/>
    <n v="4"/>
    <x v="3"/>
  </r>
  <r>
    <n v="2583"/>
    <d v="2026-04-04T00:00:00"/>
    <x v="0"/>
    <x v="1"/>
    <n v="4"/>
    <s v="Apr"/>
    <x v="0"/>
    <x v="0"/>
    <x v="0"/>
    <s v="Returning"/>
    <x v="4"/>
    <x v="10"/>
    <n v="1"/>
    <n v="41.13"/>
    <n v="0"/>
    <n v="15.04"/>
    <n v="41.13"/>
    <n v="15.04"/>
    <n v="26.090000000000003"/>
    <n v="0.63433017262338931"/>
    <n v="2026"/>
    <s v="Q2"/>
    <n v="4"/>
    <x v="3"/>
  </r>
  <r>
    <n v="4074"/>
    <d v="2026-04-04T00:00:00"/>
    <x v="0"/>
    <x v="1"/>
    <n v="4"/>
    <s v="Apr"/>
    <x v="1"/>
    <x v="1"/>
    <x v="2"/>
    <s v="Returning"/>
    <x v="3"/>
    <x v="19"/>
    <n v="1"/>
    <n v="121.66"/>
    <n v="0"/>
    <n v="61.37"/>
    <n v="121.66"/>
    <n v="61.37"/>
    <n v="60.29"/>
    <n v="0.49556140062469178"/>
    <n v="2026"/>
    <s v="Q2"/>
    <n v="4"/>
    <x v="3"/>
  </r>
  <r>
    <n v="4301"/>
    <d v="2026-04-04T00:00:00"/>
    <x v="0"/>
    <x v="1"/>
    <n v="4"/>
    <s v="Apr"/>
    <x v="2"/>
    <x v="16"/>
    <x v="2"/>
    <s v="New"/>
    <x v="4"/>
    <x v="12"/>
    <n v="1"/>
    <n v="122.77"/>
    <n v="0.1"/>
    <n v="70.59"/>
    <n v="110.49299999999999"/>
    <n v="70.59"/>
    <n v="39.902999999999992"/>
    <n v="0.36113599956558329"/>
    <n v="2026"/>
    <s v="Q2"/>
    <n v="4"/>
    <x v="3"/>
  </r>
  <r>
    <n v="4692"/>
    <d v="2026-04-04T00:00:00"/>
    <x v="0"/>
    <x v="1"/>
    <n v="4"/>
    <s v="Apr"/>
    <x v="3"/>
    <x v="13"/>
    <x v="0"/>
    <s v="Returning"/>
    <x v="0"/>
    <x v="4"/>
    <n v="1"/>
    <n v="49.96"/>
    <n v="0"/>
    <n v="22.13"/>
    <n v="49.96"/>
    <n v="22.13"/>
    <n v="27.830000000000002"/>
    <n v="0.55704563650920735"/>
    <n v="2026"/>
    <s v="Q2"/>
    <n v="4"/>
    <x v="3"/>
  </r>
  <r>
    <n v="1951"/>
    <d v="2026-04-05T00:00:00"/>
    <x v="0"/>
    <x v="1"/>
    <n v="4"/>
    <s v="Apr"/>
    <x v="3"/>
    <x v="8"/>
    <x v="3"/>
    <s v="Returning"/>
    <x v="1"/>
    <x v="11"/>
    <n v="2"/>
    <n v="155.13"/>
    <n v="0.15"/>
    <n v="80.959999999999994"/>
    <n v="263.721"/>
    <n v="161.91999999999999"/>
    <n v="101.80100000000002"/>
    <n v="0.38601779911345707"/>
    <n v="2026"/>
    <s v="Q2"/>
    <n v="4"/>
    <x v="3"/>
  </r>
  <r>
    <n v="2111"/>
    <d v="2026-04-05T00:00:00"/>
    <x v="0"/>
    <x v="1"/>
    <n v="4"/>
    <s v="Apr"/>
    <x v="3"/>
    <x v="13"/>
    <x v="0"/>
    <s v="New"/>
    <x v="1"/>
    <x v="17"/>
    <n v="3"/>
    <n v="69.83"/>
    <n v="0.05"/>
    <n v="31.53"/>
    <n v="199.0155"/>
    <n v="94.59"/>
    <n v="104.4255"/>
    <n v="0.52471038687941396"/>
    <n v="2026"/>
    <s v="Q2"/>
    <n v="4"/>
    <x v="3"/>
  </r>
  <r>
    <n v="2933"/>
    <d v="2026-04-05T00:00:00"/>
    <x v="0"/>
    <x v="1"/>
    <n v="4"/>
    <s v="Apr"/>
    <x v="1"/>
    <x v="6"/>
    <x v="2"/>
    <s v="Returning"/>
    <x v="2"/>
    <x v="2"/>
    <n v="1"/>
    <n v="35.4"/>
    <n v="0"/>
    <n v="13.37"/>
    <n v="35.4"/>
    <n v="13.37"/>
    <n v="22.03"/>
    <n v="0.62231638418079105"/>
    <n v="2026"/>
    <s v="Q2"/>
    <n v="4"/>
    <x v="3"/>
  </r>
  <r>
    <n v="3263"/>
    <d v="2026-04-05T00:00:00"/>
    <x v="0"/>
    <x v="1"/>
    <n v="4"/>
    <s v="Apr"/>
    <x v="3"/>
    <x v="7"/>
    <x v="0"/>
    <s v="New"/>
    <x v="4"/>
    <x v="16"/>
    <n v="1"/>
    <n v="51.75"/>
    <n v="0.1"/>
    <n v="22.1"/>
    <n v="46.575000000000003"/>
    <n v="22.1"/>
    <n v="24.475000000000001"/>
    <n v="0.52549651100375738"/>
    <n v="2026"/>
    <s v="Q2"/>
    <n v="4"/>
    <x v="3"/>
  </r>
  <r>
    <n v="4764"/>
    <d v="2026-04-05T00:00:00"/>
    <x v="0"/>
    <x v="1"/>
    <n v="4"/>
    <s v="Apr"/>
    <x v="3"/>
    <x v="13"/>
    <x v="3"/>
    <s v="New"/>
    <x v="0"/>
    <x v="6"/>
    <n v="6"/>
    <n v="39.6"/>
    <n v="0.15"/>
    <n v="17.010000000000002"/>
    <n v="201.96"/>
    <n v="102.06"/>
    <n v="99.9"/>
    <n v="0.49465240641711233"/>
    <n v="2026"/>
    <s v="Q2"/>
    <n v="4"/>
    <x v="3"/>
  </r>
  <r>
    <n v="28"/>
    <d v="2026-04-06T00:00:00"/>
    <x v="0"/>
    <x v="1"/>
    <n v="4"/>
    <s v="Apr"/>
    <x v="1"/>
    <x v="6"/>
    <x v="2"/>
    <s v="New"/>
    <x v="4"/>
    <x v="12"/>
    <n v="2"/>
    <n v="125.94"/>
    <n v="0.05"/>
    <n v="70.94"/>
    <n v="239.28599999999997"/>
    <n v="141.88"/>
    <n v="97.405999999999977"/>
    <n v="0.40706936469329585"/>
    <n v="2026"/>
    <s v="Q2"/>
    <n v="4"/>
    <x v="3"/>
  </r>
  <r>
    <n v="581"/>
    <d v="2026-04-06T00:00:00"/>
    <x v="0"/>
    <x v="1"/>
    <n v="4"/>
    <s v="Apr"/>
    <x v="1"/>
    <x v="1"/>
    <x v="0"/>
    <s v="Returning"/>
    <x v="3"/>
    <x v="19"/>
    <n v="3"/>
    <n v="124.67"/>
    <n v="0"/>
    <n v="61.46"/>
    <n v="374.01"/>
    <n v="184.38"/>
    <n v="189.63"/>
    <n v="0.50701852891633914"/>
    <n v="2026"/>
    <s v="Q2"/>
    <n v="4"/>
    <x v="3"/>
  </r>
  <r>
    <n v="643"/>
    <d v="2026-04-06T00:00:00"/>
    <x v="0"/>
    <x v="1"/>
    <n v="4"/>
    <s v="Apr"/>
    <x v="3"/>
    <x v="8"/>
    <x v="0"/>
    <s v="Returning"/>
    <x v="1"/>
    <x v="17"/>
    <n v="2"/>
    <n v="72.260000000000005"/>
    <n v="0"/>
    <n v="33.21"/>
    <n v="144.52000000000001"/>
    <n v="66.42"/>
    <n v="78.100000000000009"/>
    <n v="0.54040963188486024"/>
    <n v="2026"/>
    <s v="Q2"/>
    <n v="4"/>
    <x v="3"/>
  </r>
  <r>
    <n v="1907"/>
    <d v="2026-04-06T00:00:00"/>
    <x v="0"/>
    <x v="1"/>
    <n v="4"/>
    <s v="Apr"/>
    <x v="1"/>
    <x v="12"/>
    <x v="1"/>
    <s v="Business"/>
    <x v="0"/>
    <x v="4"/>
    <n v="10"/>
    <n v="50.64"/>
    <n v="0.2"/>
    <n v="22.99"/>
    <n v="405.12"/>
    <n v="229.89999999999998"/>
    <n v="175.22000000000003"/>
    <n v="0.43251382306477099"/>
    <n v="2026"/>
    <s v="Q2"/>
    <n v="4"/>
    <x v="3"/>
  </r>
  <r>
    <n v="1950"/>
    <d v="2026-04-06T00:00:00"/>
    <x v="0"/>
    <x v="1"/>
    <n v="4"/>
    <s v="Apr"/>
    <x v="0"/>
    <x v="9"/>
    <x v="0"/>
    <s v="New"/>
    <x v="1"/>
    <x v="17"/>
    <n v="1"/>
    <n v="73"/>
    <n v="0"/>
    <n v="32.4"/>
    <n v="73"/>
    <n v="32.4"/>
    <n v="40.6"/>
    <n v="0.55616438356164388"/>
    <n v="2026"/>
    <s v="Q2"/>
    <n v="4"/>
    <x v="3"/>
  </r>
  <r>
    <n v="2443"/>
    <d v="2026-04-06T00:00:00"/>
    <x v="0"/>
    <x v="1"/>
    <n v="4"/>
    <s v="Apr"/>
    <x v="0"/>
    <x v="15"/>
    <x v="0"/>
    <s v="Returning"/>
    <x v="2"/>
    <x v="2"/>
    <n v="1"/>
    <n v="35.700000000000003"/>
    <n v="0"/>
    <n v="13.8"/>
    <n v="35.700000000000003"/>
    <n v="13.8"/>
    <n v="21.900000000000002"/>
    <n v="0.61344537815126055"/>
    <n v="2026"/>
    <s v="Q2"/>
    <n v="4"/>
    <x v="3"/>
  </r>
  <r>
    <n v="2480"/>
    <d v="2026-04-06T00:00:00"/>
    <x v="0"/>
    <x v="1"/>
    <n v="4"/>
    <s v="Apr"/>
    <x v="2"/>
    <x v="16"/>
    <x v="1"/>
    <s v="New"/>
    <x v="1"/>
    <x v="11"/>
    <n v="8"/>
    <n v="152.41999999999999"/>
    <n v="0.05"/>
    <n v="80.11"/>
    <n v="1158.3919999999998"/>
    <n v="640.88"/>
    <n v="517.51199999999983"/>
    <n v="0.44675032286134564"/>
    <n v="2026"/>
    <s v="Q2"/>
    <n v="4"/>
    <x v="3"/>
  </r>
  <r>
    <n v="2515"/>
    <d v="2026-04-06T00:00:00"/>
    <x v="0"/>
    <x v="1"/>
    <n v="4"/>
    <s v="Apr"/>
    <x v="3"/>
    <x v="8"/>
    <x v="0"/>
    <s v="Returning"/>
    <x v="0"/>
    <x v="0"/>
    <n v="1"/>
    <n v="81.78"/>
    <n v="0"/>
    <n v="42.82"/>
    <n v="81.78"/>
    <n v="42.82"/>
    <n v="38.96"/>
    <n v="0.47640009782342874"/>
    <n v="2026"/>
    <s v="Q2"/>
    <n v="4"/>
    <x v="3"/>
  </r>
  <r>
    <n v="2829"/>
    <d v="2026-04-06T00:00:00"/>
    <x v="0"/>
    <x v="1"/>
    <n v="4"/>
    <s v="Apr"/>
    <x v="1"/>
    <x v="6"/>
    <x v="0"/>
    <s v="Business"/>
    <x v="0"/>
    <x v="8"/>
    <n v="6"/>
    <n v="102.59"/>
    <n v="0.1"/>
    <n v="49.6"/>
    <n v="553.98599999999999"/>
    <n v="297.60000000000002"/>
    <n v="256.38599999999997"/>
    <n v="0.46280230908362302"/>
    <n v="2026"/>
    <s v="Q2"/>
    <n v="4"/>
    <x v="3"/>
  </r>
  <r>
    <n v="4086"/>
    <d v="2026-04-06T00:00:00"/>
    <x v="0"/>
    <x v="1"/>
    <n v="4"/>
    <s v="Apr"/>
    <x v="3"/>
    <x v="8"/>
    <x v="2"/>
    <s v="Returning"/>
    <x v="1"/>
    <x v="11"/>
    <n v="2"/>
    <n v="152.44"/>
    <n v="0.15"/>
    <n v="76.680000000000007"/>
    <n v="259.14799999999997"/>
    <n v="153.36000000000001"/>
    <n v="105.78799999999995"/>
    <n v="0.4082146109559015"/>
    <n v="2026"/>
    <s v="Q2"/>
    <n v="4"/>
    <x v="3"/>
  </r>
  <r>
    <n v="4512"/>
    <d v="2026-04-06T00:00:00"/>
    <x v="0"/>
    <x v="1"/>
    <n v="4"/>
    <s v="Apr"/>
    <x v="1"/>
    <x v="1"/>
    <x v="0"/>
    <s v="New"/>
    <x v="2"/>
    <x v="15"/>
    <n v="6"/>
    <n v="136.29"/>
    <n v="0"/>
    <n v="68.209999999999994"/>
    <n v="817.74"/>
    <n v="409.26"/>
    <n v="408.48"/>
    <n v="0.49952307579426225"/>
    <n v="2026"/>
    <s v="Q2"/>
    <n v="4"/>
    <x v="3"/>
  </r>
  <r>
    <n v="4837"/>
    <d v="2026-04-06T00:00:00"/>
    <x v="0"/>
    <x v="1"/>
    <n v="4"/>
    <s v="Apr"/>
    <x v="0"/>
    <x v="9"/>
    <x v="1"/>
    <s v="Business"/>
    <x v="1"/>
    <x v="11"/>
    <n v="4"/>
    <n v="157.51"/>
    <n v="0.2"/>
    <n v="79.209999999999994"/>
    <n v="504.03199999999998"/>
    <n v="316.83999999999997"/>
    <n v="187.19200000000001"/>
    <n v="0.37138911815122855"/>
    <n v="2026"/>
    <s v="Q2"/>
    <n v="4"/>
    <x v="3"/>
  </r>
  <r>
    <n v="1580"/>
    <d v="2026-04-07T00:00:00"/>
    <x v="0"/>
    <x v="1"/>
    <n v="4"/>
    <s v="Apr"/>
    <x v="2"/>
    <x v="3"/>
    <x v="0"/>
    <s v="New"/>
    <x v="3"/>
    <x v="19"/>
    <n v="2"/>
    <n v="120.5"/>
    <n v="0"/>
    <n v="61.42"/>
    <n v="241"/>
    <n v="122.84"/>
    <n v="118.16"/>
    <n v="0.49029045643153524"/>
    <n v="2026"/>
    <s v="Q2"/>
    <n v="4"/>
    <x v="3"/>
  </r>
  <r>
    <n v="1962"/>
    <d v="2026-04-07T00:00:00"/>
    <x v="0"/>
    <x v="1"/>
    <n v="4"/>
    <s v="Apr"/>
    <x v="0"/>
    <x v="0"/>
    <x v="0"/>
    <s v="Returning"/>
    <x v="1"/>
    <x v="11"/>
    <n v="3"/>
    <n v="152.62"/>
    <n v="0.05"/>
    <n v="77.75"/>
    <n v="434.96699999999998"/>
    <n v="233.25"/>
    <n v="201.71699999999998"/>
    <n v="0.46375242259757637"/>
    <n v="2026"/>
    <s v="Q2"/>
    <n v="4"/>
    <x v="3"/>
  </r>
  <r>
    <n v="2381"/>
    <d v="2026-04-07T00:00:00"/>
    <x v="0"/>
    <x v="1"/>
    <n v="4"/>
    <s v="Apr"/>
    <x v="1"/>
    <x v="11"/>
    <x v="0"/>
    <s v="Returning"/>
    <x v="2"/>
    <x v="15"/>
    <n v="2"/>
    <n v="134.16"/>
    <n v="0.05"/>
    <n v="67.08"/>
    <n v="254.90399999999997"/>
    <n v="134.16"/>
    <n v="120.74399999999997"/>
    <n v="0.47368421052631576"/>
    <n v="2026"/>
    <s v="Q2"/>
    <n v="4"/>
    <x v="3"/>
  </r>
  <r>
    <n v="2655"/>
    <d v="2026-04-07T00:00:00"/>
    <x v="0"/>
    <x v="1"/>
    <n v="4"/>
    <s v="Apr"/>
    <x v="3"/>
    <x v="13"/>
    <x v="2"/>
    <s v="Business"/>
    <x v="0"/>
    <x v="8"/>
    <n v="1"/>
    <n v="101.13"/>
    <n v="0"/>
    <n v="50.8"/>
    <n v="101.13"/>
    <n v="50.8"/>
    <n v="50.33"/>
    <n v="0.49767625828141998"/>
    <n v="2026"/>
    <s v="Q2"/>
    <n v="4"/>
    <x v="3"/>
  </r>
  <r>
    <n v="2944"/>
    <d v="2026-04-07T00:00:00"/>
    <x v="0"/>
    <x v="1"/>
    <n v="4"/>
    <s v="Apr"/>
    <x v="1"/>
    <x v="14"/>
    <x v="2"/>
    <s v="New"/>
    <x v="4"/>
    <x v="16"/>
    <n v="1"/>
    <n v="51.36"/>
    <n v="0"/>
    <n v="22.21"/>
    <n v="51.36"/>
    <n v="22.21"/>
    <n v="29.15"/>
    <n v="0.56756230529595009"/>
    <n v="2026"/>
    <s v="Q2"/>
    <n v="4"/>
    <x v="3"/>
  </r>
  <r>
    <n v="4756"/>
    <d v="2026-04-07T00:00:00"/>
    <x v="0"/>
    <x v="1"/>
    <n v="4"/>
    <s v="Apr"/>
    <x v="2"/>
    <x v="16"/>
    <x v="0"/>
    <s v="Business"/>
    <x v="1"/>
    <x v="11"/>
    <n v="5"/>
    <n v="151.88"/>
    <n v="0"/>
    <n v="80.56"/>
    <n v="759.4"/>
    <n v="402.8"/>
    <n v="356.59999999999997"/>
    <n v="0.46958124835396364"/>
    <n v="2026"/>
    <s v="Q2"/>
    <n v="4"/>
    <x v="3"/>
  </r>
  <r>
    <n v="52"/>
    <d v="2026-04-08T00:00:00"/>
    <x v="0"/>
    <x v="1"/>
    <n v="4"/>
    <s v="Apr"/>
    <x v="1"/>
    <x v="12"/>
    <x v="0"/>
    <s v="New"/>
    <x v="2"/>
    <x v="15"/>
    <n v="2"/>
    <n v="133.59"/>
    <n v="0"/>
    <n v="66.83"/>
    <n v="267.18"/>
    <n v="133.66"/>
    <n v="133.52000000000001"/>
    <n v="0.49973800434164234"/>
    <n v="2026"/>
    <s v="Q2"/>
    <n v="4"/>
    <x v="3"/>
  </r>
  <r>
    <n v="556"/>
    <d v="2026-04-08T00:00:00"/>
    <x v="0"/>
    <x v="1"/>
    <n v="4"/>
    <s v="Apr"/>
    <x v="3"/>
    <x v="8"/>
    <x v="0"/>
    <s v="New"/>
    <x v="3"/>
    <x v="19"/>
    <n v="2"/>
    <n v="124.39"/>
    <n v="0"/>
    <n v="61.27"/>
    <n v="248.78"/>
    <n v="122.54"/>
    <n v="126.24"/>
    <n v="0.50743628909076288"/>
    <n v="2026"/>
    <s v="Q2"/>
    <n v="4"/>
    <x v="3"/>
  </r>
  <r>
    <n v="1233"/>
    <d v="2026-04-08T00:00:00"/>
    <x v="0"/>
    <x v="1"/>
    <n v="4"/>
    <s v="Apr"/>
    <x v="0"/>
    <x v="15"/>
    <x v="0"/>
    <s v="New"/>
    <x v="0"/>
    <x v="4"/>
    <n v="5"/>
    <n v="50.22"/>
    <n v="0.1"/>
    <n v="22.31"/>
    <n v="225.99"/>
    <n v="111.55"/>
    <n v="114.44000000000001"/>
    <n v="0.50639408823399268"/>
    <n v="2026"/>
    <s v="Q2"/>
    <n v="4"/>
    <x v="3"/>
  </r>
  <r>
    <n v="1492"/>
    <d v="2026-04-08T00:00:00"/>
    <x v="0"/>
    <x v="1"/>
    <n v="4"/>
    <s v="Apr"/>
    <x v="1"/>
    <x v="14"/>
    <x v="0"/>
    <s v="Returning"/>
    <x v="0"/>
    <x v="6"/>
    <n v="2"/>
    <n v="41.08"/>
    <n v="0"/>
    <n v="16.79"/>
    <n v="82.16"/>
    <n v="33.58"/>
    <n v="48.58"/>
    <n v="0.59128529698149956"/>
    <n v="2026"/>
    <s v="Q2"/>
    <n v="4"/>
    <x v="3"/>
  </r>
  <r>
    <n v="1619"/>
    <d v="2026-04-08T00:00:00"/>
    <x v="0"/>
    <x v="1"/>
    <n v="4"/>
    <s v="Apr"/>
    <x v="3"/>
    <x v="8"/>
    <x v="2"/>
    <s v="New"/>
    <x v="2"/>
    <x v="9"/>
    <n v="5"/>
    <n v="46.11"/>
    <n v="0"/>
    <n v="18.88"/>
    <n v="230.55"/>
    <n v="94.399999999999991"/>
    <n v="136.15000000000003"/>
    <n v="0.5905443504662764"/>
    <n v="2026"/>
    <s v="Q2"/>
    <n v="4"/>
    <x v="3"/>
  </r>
  <r>
    <n v="1631"/>
    <d v="2026-04-08T00:00:00"/>
    <x v="0"/>
    <x v="1"/>
    <n v="4"/>
    <s v="Apr"/>
    <x v="3"/>
    <x v="8"/>
    <x v="0"/>
    <s v="Returning"/>
    <x v="2"/>
    <x v="9"/>
    <n v="1"/>
    <n v="45.54"/>
    <n v="0"/>
    <n v="18.36"/>
    <n v="45.54"/>
    <n v="18.36"/>
    <n v="27.18"/>
    <n v="0.59683794466403162"/>
    <n v="2026"/>
    <s v="Q2"/>
    <n v="4"/>
    <x v="3"/>
  </r>
  <r>
    <n v="1844"/>
    <d v="2026-04-08T00:00:00"/>
    <x v="0"/>
    <x v="1"/>
    <n v="4"/>
    <s v="Apr"/>
    <x v="1"/>
    <x v="14"/>
    <x v="2"/>
    <s v="New"/>
    <x v="4"/>
    <x v="14"/>
    <n v="2"/>
    <n v="37.1"/>
    <n v="0.1"/>
    <n v="14.17"/>
    <n v="66.78"/>
    <n v="28.34"/>
    <n v="38.44"/>
    <n v="0.57562144354597178"/>
    <n v="2026"/>
    <s v="Q2"/>
    <n v="4"/>
    <x v="3"/>
  </r>
  <r>
    <n v="4246"/>
    <d v="2026-04-08T00:00:00"/>
    <x v="0"/>
    <x v="1"/>
    <n v="4"/>
    <s v="Apr"/>
    <x v="3"/>
    <x v="8"/>
    <x v="1"/>
    <s v="Business"/>
    <x v="1"/>
    <x v="11"/>
    <n v="5"/>
    <n v="156.57"/>
    <n v="0.15"/>
    <n v="80.849999999999994"/>
    <n v="665.4224999999999"/>
    <n v="404.25"/>
    <n v="261.1724999999999"/>
    <n v="0.39249123677062309"/>
    <n v="2026"/>
    <s v="Q2"/>
    <n v="4"/>
    <x v="3"/>
  </r>
  <r>
    <n v="5139"/>
    <d v="2026-04-08T00:00:00"/>
    <x v="0"/>
    <x v="1"/>
    <n v="4"/>
    <s v="Apr"/>
    <x v="0"/>
    <x v="15"/>
    <x v="0"/>
    <s v="Returning"/>
    <x v="4"/>
    <x v="16"/>
    <n v="2"/>
    <n v="51.4"/>
    <n v="0"/>
    <n v="21.99"/>
    <n v="102.8"/>
    <n v="43.98"/>
    <n v="58.82"/>
    <n v="0.57217898832684821"/>
    <n v="2026"/>
    <s v="Q2"/>
    <n v="4"/>
    <x v="3"/>
  </r>
  <r>
    <n v="186"/>
    <d v="2026-04-09T00:00:00"/>
    <x v="0"/>
    <x v="1"/>
    <n v="4"/>
    <s v="Apr"/>
    <x v="0"/>
    <x v="0"/>
    <x v="0"/>
    <s v="New"/>
    <x v="2"/>
    <x v="9"/>
    <n v="2"/>
    <n v="46.42"/>
    <n v="0.1"/>
    <n v="18.73"/>
    <n v="83.556000000000012"/>
    <n v="37.46"/>
    <n v="46.096000000000011"/>
    <n v="0.55167791660682663"/>
    <n v="2026"/>
    <s v="Q2"/>
    <n v="4"/>
    <x v="3"/>
  </r>
  <r>
    <n v="1742"/>
    <d v="2026-04-09T00:00:00"/>
    <x v="0"/>
    <x v="1"/>
    <n v="4"/>
    <s v="Apr"/>
    <x v="3"/>
    <x v="4"/>
    <x v="3"/>
    <s v="Returning"/>
    <x v="3"/>
    <x v="19"/>
    <n v="2"/>
    <n v="120.75"/>
    <n v="0.05"/>
    <n v="60.31"/>
    <n v="229.42499999999998"/>
    <n v="120.62"/>
    <n v="108.80499999999998"/>
    <n v="0.47425084450256066"/>
    <n v="2026"/>
    <s v="Q2"/>
    <n v="4"/>
    <x v="3"/>
  </r>
  <r>
    <n v="3189"/>
    <d v="2026-04-09T00:00:00"/>
    <x v="0"/>
    <x v="1"/>
    <n v="4"/>
    <s v="Apr"/>
    <x v="1"/>
    <x v="11"/>
    <x v="1"/>
    <s v="Business"/>
    <x v="1"/>
    <x v="11"/>
    <n v="6"/>
    <n v="157.38999999999999"/>
    <n v="0.05"/>
    <n v="79.239999999999995"/>
    <n v="897.12299999999993"/>
    <n v="475.43999999999994"/>
    <n v="421.68299999999999"/>
    <n v="0.47003922539049831"/>
    <n v="2026"/>
    <s v="Q2"/>
    <n v="4"/>
    <x v="3"/>
  </r>
  <r>
    <n v="3747"/>
    <d v="2026-04-09T00:00:00"/>
    <x v="0"/>
    <x v="1"/>
    <n v="4"/>
    <s v="Apr"/>
    <x v="3"/>
    <x v="7"/>
    <x v="2"/>
    <s v="Returning"/>
    <x v="3"/>
    <x v="19"/>
    <n v="2"/>
    <n v="122.36"/>
    <n v="0.05"/>
    <n v="59.06"/>
    <n v="232.48399999999998"/>
    <n v="118.12"/>
    <n v="114.36399999999998"/>
    <n v="0.49192202474148755"/>
    <n v="2026"/>
    <s v="Q2"/>
    <n v="4"/>
    <x v="3"/>
  </r>
  <r>
    <n v="3782"/>
    <d v="2026-04-09T00:00:00"/>
    <x v="0"/>
    <x v="1"/>
    <n v="4"/>
    <s v="Apr"/>
    <x v="0"/>
    <x v="0"/>
    <x v="2"/>
    <s v="Returning"/>
    <x v="4"/>
    <x v="10"/>
    <n v="2"/>
    <n v="39.68"/>
    <n v="0.05"/>
    <n v="14.98"/>
    <n v="75.391999999999996"/>
    <n v="29.96"/>
    <n v="45.431999999999995"/>
    <n v="0.60261035653650252"/>
    <n v="2026"/>
    <s v="Q2"/>
    <n v="4"/>
    <x v="3"/>
  </r>
  <r>
    <n v="4344"/>
    <d v="2026-04-09T00:00:00"/>
    <x v="0"/>
    <x v="1"/>
    <n v="4"/>
    <s v="Apr"/>
    <x v="2"/>
    <x v="5"/>
    <x v="2"/>
    <s v="Business"/>
    <x v="3"/>
    <x v="19"/>
    <n v="3"/>
    <n v="121.56"/>
    <n v="0.15"/>
    <n v="61.31"/>
    <n v="309.97800000000001"/>
    <n v="183.93"/>
    <n v="126.048"/>
    <n v="0.40663530960261696"/>
    <n v="2026"/>
    <s v="Q2"/>
    <n v="4"/>
    <x v="3"/>
  </r>
  <r>
    <n v="4901"/>
    <d v="2026-04-09T00:00:00"/>
    <x v="0"/>
    <x v="1"/>
    <n v="4"/>
    <s v="Apr"/>
    <x v="0"/>
    <x v="0"/>
    <x v="3"/>
    <s v="New"/>
    <x v="0"/>
    <x v="0"/>
    <n v="1"/>
    <n v="80.19"/>
    <n v="0.1"/>
    <n v="42.15"/>
    <n v="72.171000000000006"/>
    <n v="42.15"/>
    <n v="30.021000000000008"/>
    <n v="0.4159704036247247"/>
    <n v="2026"/>
    <s v="Q2"/>
    <n v="4"/>
    <x v="3"/>
  </r>
  <r>
    <n v="4969"/>
    <d v="2026-04-09T00:00:00"/>
    <x v="0"/>
    <x v="1"/>
    <n v="4"/>
    <s v="Apr"/>
    <x v="3"/>
    <x v="7"/>
    <x v="3"/>
    <s v="Business"/>
    <x v="0"/>
    <x v="0"/>
    <n v="2"/>
    <n v="81.14"/>
    <n v="0"/>
    <n v="43.43"/>
    <n v="162.28"/>
    <n v="86.86"/>
    <n v="75.42"/>
    <n v="0.46475228000985952"/>
    <n v="2026"/>
    <s v="Q2"/>
    <n v="4"/>
    <x v="3"/>
  </r>
  <r>
    <n v="673"/>
    <d v="2026-04-10T00:00:00"/>
    <x v="0"/>
    <x v="1"/>
    <n v="4"/>
    <s v="Apr"/>
    <x v="3"/>
    <x v="8"/>
    <x v="2"/>
    <s v="New"/>
    <x v="3"/>
    <x v="7"/>
    <n v="2"/>
    <n v="191.11"/>
    <n v="0"/>
    <n v="103.58"/>
    <n v="382.22"/>
    <n v="207.16"/>
    <n v="175.06000000000003"/>
    <n v="0.45800847679346979"/>
    <n v="2026"/>
    <s v="Q2"/>
    <n v="4"/>
    <x v="3"/>
  </r>
  <r>
    <n v="888"/>
    <d v="2026-04-10T00:00:00"/>
    <x v="0"/>
    <x v="1"/>
    <n v="4"/>
    <s v="Apr"/>
    <x v="3"/>
    <x v="7"/>
    <x v="2"/>
    <s v="New"/>
    <x v="0"/>
    <x v="6"/>
    <n v="2"/>
    <n v="40.58"/>
    <n v="0.05"/>
    <n v="17.149999999999999"/>
    <n v="77.10199999999999"/>
    <n v="34.299999999999997"/>
    <n v="42.801999999999992"/>
    <n v="0.55513475655625011"/>
    <n v="2026"/>
    <s v="Q2"/>
    <n v="4"/>
    <x v="3"/>
  </r>
  <r>
    <n v="1541"/>
    <d v="2026-04-10T00:00:00"/>
    <x v="0"/>
    <x v="1"/>
    <n v="4"/>
    <s v="Apr"/>
    <x v="0"/>
    <x v="15"/>
    <x v="3"/>
    <s v="Returning"/>
    <x v="3"/>
    <x v="13"/>
    <n v="1"/>
    <n v="83.44"/>
    <n v="0"/>
    <n v="40.299999999999997"/>
    <n v="83.44"/>
    <n v="40.299999999999997"/>
    <n v="43.14"/>
    <n v="0.51701821668264625"/>
    <n v="2026"/>
    <s v="Q2"/>
    <n v="4"/>
    <x v="3"/>
  </r>
  <r>
    <n v="1881"/>
    <d v="2026-04-10T00:00:00"/>
    <x v="0"/>
    <x v="1"/>
    <n v="4"/>
    <s v="Apr"/>
    <x v="3"/>
    <x v="7"/>
    <x v="3"/>
    <s v="New"/>
    <x v="4"/>
    <x v="16"/>
    <n v="1"/>
    <n v="49.61"/>
    <n v="0"/>
    <n v="21.92"/>
    <n v="49.61"/>
    <n v="21.92"/>
    <n v="27.689999999999998"/>
    <n v="0.55815359806490628"/>
    <n v="2026"/>
    <s v="Q2"/>
    <n v="4"/>
    <x v="3"/>
  </r>
  <r>
    <n v="2007"/>
    <d v="2026-04-10T00:00:00"/>
    <x v="0"/>
    <x v="1"/>
    <n v="4"/>
    <s v="Apr"/>
    <x v="3"/>
    <x v="8"/>
    <x v="0"/>
    <s v="Returning"/>
    <x v="4"/>
    <x v="12"/>
    <n v="2"/>
    <n v="123.31"/>
    <n v="0"/>
    <n v="69.239999999999995"/>
    <n v="246.62"/>
    <n v="138.47999999999999"/>
    <n v="108.14000000000001"/>
    <n v="0.43848836266320662"/>
    <n v="2026"/>
    <s v="Q2"/>
    <n v="4"/>
    <x v="3"/>
  </r>
  <r>
    <n v="2312"/>
    <d v="2026-04-10T00:00:00"/>
    <x v="0"/>
    <x v="1"/>
    <n v="4"/>
    <s v="Apr"/>
    <x v="0"/>
    <x v="15"/>
    <x v="2"/>
    <s v="New"/>
    <x v="1"/>
    <x v="1"/>
    <n v="1"/>
    <n v="93.35"/>
    <n v="0.1"/>
    <n v="45.54"/>
    <n v="84.015000000000001"/>
    <n v="45.54"/>
    <n v="38.475000000000001"/>
    <n v="0.45795393679700053"/>
    <n v="2026"/>
    <s v="Q2"/>
    <n v="4"/>
    <x v="3"/>
  </r>
  <r>
    <n v="4493"/>
    <d v="2026-04-10T00:00:00"/>
    <x v="0"/>
    <x v="1"/>
    <n v="4"/>
    <s v="Apr"/>
    <x v="0"/>
    <x v="0"/>
    <x v="1"/>
    <s v="Business"/>
    <x v="1"/>
    <x v="1"/>
    <n v="5"/>
    <n v="92.63"/>
    <n v="0.15"/>
    <n v="46.33"/>
    <n v="393.67749999999995"/>
    <n v="231.64999999999998"/>
    <n v="162.02749999999997"/>
    <n v="0.41157419461361139"/>
    <n v="2026"/>
    <s v="Q2"/>
    <n v="4"/>
    <x v="3"/>
  </r>
  <r>
    <n v="2072"/>
    <d v="2026-04-11T00:00:00"/>
    <x v="0"/>
    <x v="1"/>
    <n v="4"/>
    <s v="Apr"/>
    <x v="0"/>
    <x v="9"/>
    <x v="0"/>
    <s v="New"/>
    <x v="3"/>
    <x v="19"/>
    <n v="4"/>
    <n v="124.87"/>
    <n v="0.1"/>
    <n v="62.03"/>
    <n v="449.53200000000004"/>
    <n v="248.12"/>
    <n v="201.41200000000003"/>
    <n v="0.44804819234225823"/>
    <n v="2026"/>
    <s v="Q2"/>
    <n v="4"/>
    <x v="3"/>
  </r>
  <r>
    <n v="2142"/>
    <d v="2026-04-11T00:00:00"/>
    <x v="0"/>
    <x v="1"/>
    <n v="4"/>
    <s v="Apr"/>
    <x v="3"/>
    <x v="4"/>
    <x v="3"/>
    <s v="New"/>
    <x v="3"/>
    <x v="5"/>
    <n v="1"/>
    <n v="339.64"/>
    <n v="0.1"/>
    <n v="195.81"/>
    <n v="305.67599999999999"/>
    <n v="195.81"/>
    <n v="109.86599999999999"/>
    <n v="0.35941977780394924"/>
    <n v="2026"/>
    <s v="Q2"/>
    <n v="4"/>
    <x v="3"/>
  </r>
  <r>
    <n v="2911"/>
    <d v="2026-04-11T00:00:00"/>
    <x v="0"/>
    <x v="1"/>
    <n v="4"/>
    <s v="Apr"/>
    <x v="2"/>
    <x v="2"/>
    <x v="2"/>
    <s v="New"/>
    <x v="0"/>
    <x v="4"/>
    <n v="1"/>
    <n v="50.86"/>
    <n v="0.05"/>
    <n v="22.1"/>
    <n v="48.317"/>
    <n v="22.1"/>
    <n v="26.216999999999999"/>
    <n v="0.54260405240391574"/>
    <n v="2026"/>
    <s v="Q2"/>
    <n v="4"/>
    <x v="3"/>
  </r>
  <r>
    <n v="4276"/>
    <d v="2026-04-11T00:00:00"/>
    <x v="0"/>
    <x v="1"/>
    <n v="4"/>
    <s v="Apr"/>
    <x v="3"/>
    <x v="8"/>
    <x v="0"/>
    <s v="New"/>
    <x v="2"/>
    <x v="18"/>
    <n v="2"/>
    <n v="167.01"/>
    <n v="0"/>
    <n v="89.8"/>
    <n v="334.02"/>
    <n v="179.6"/>
    <n v="154.41999999999999"/>
    <n v="0.46230764624872761"/>
    <n v="2026"/>
    <s v="Q2"/>
    <n v="4"/>
    <x v="3"/>
  </r>
  <r>
    <n v="5077"/>
    <d v="2026-04-11T00:00:00"/>
    <x v="0"/>
    <x v="1"/>
    <n v="4"/>
    <s v="Apr"/>
    <x v="3"/>
    <x v="8"/>
    <x v="3"/>
    <s v="Returning"/>
    <x v="1"/>
    <x v="1"/>
    <n v="2"/>
    <n v="92.63"/>
    <n v="0.15"/>
    <n v="44.96"/>
    <n v="157.47099999999998"/>
    <n v="89.92"/>
    <n v="67.550999999999974"/>
    <n v="0.42897422382533917"/>
    <n v="2026"/>
    <s v="Q2"/>
    <n v="4"/>
    <x v="3"/>
  </r>
  <r>
    <n v="1259"/>
    <d v="2026-04-12T00:00:00"/>
    <x v="0"/>
    <x v="1"/>
    <n v="4"/>
    <s v="Apr"/>
    <x v="1"/>
    <x v="12"/>
    <x v="3"/>
    <s v="New"/>
    <x v="1"/>
    <x v="11"/>
    <n v="2"/>
    <n v="151.01"/>
    <n v="0"/>
    <n v="80.209999999999994"/>
    <n v="302.02"/>
    <n v="160.41999999999999"/>
    <n v="141.6"/>
    <n v="0.4688431229719886"/>
    <n v="2026"/>
    <s v="Q2"/>
    <n v="4"/>
    <x v="3"/>
  </r>
  <r>
    <n v="1720"/>
    <d v="2026-04-12T00:00:00"/>
    <x v="0"/>
    <x v="1"/>
    <n v="4"/>
    <s v="Apr"/>
    <x v="0"/>
    <x v="15"/>
    <x v="0"/>
    <s v="New"/>
    <x v="1"/>
    <x v="1"/>
    <n v="2"/>
    <n v="92.07"/>
    <n v="0"/>
    <n v="44.1"/>
    <n v="184.14"/>
    <n v="88.2"/>
    <n v="95.939999999999984"/>
    <n v="0.52101661779081132"/>
    <n v="2026"/>
    <s v="Q2"/>
    <n v="4"/>
    <x v="3"/>
  </r>
  <r>
    <n v="1975"/>
    <d v="2026-04-12T00:00:00"/>
    <x v="0"/>
    <x v="1"/>
    <n v="4"/>
    <s v="Apr"/>
    <x v="0"/>
    <x v="15"/>
    <x v="0"/>
    <s v="Returning"/>
    <x v="4"/>
    <x v="14"/>
    <n v="1"/>
    <n v="36.840000000000003"/>
    <n v="0.1"/>
    <n v="13.86"/>
    <n v="33.156000000000006"/>
    <n v="13.86"/>
    <n v="19.296000000000006"/>
    <n v="0.58197611292073836"/>
    <n v="2026"/>
    <s v="Q2"/>
    <n v="4"/>
    <x v="3"/>
  </r>
  <r>
    <n v="2848"/>
    <d v="2026-04-12T00:00:00"/>
    <x v="0"/>
    <x v="1"/>
    <n v="4"/>
    <s v="Apr"/>
    <x v="1"/>
    <x v="6"/>
    <x v="0"/>
    <s v="New"/>
    <x v="1"/>
    <x v="17"/>
    <n v="1"/>
    <n v="71.64"/>
    <n v="0.05"/>
    <n v="32.729999999999997"/>
    <n v="68.057999999999993"/>
    <n v="32.729999999999997"/>
    <n v="35.327999999999996"/>
    <n v="0.51908666137706072"/>
    <n v="2026"/>
    <s v="Q2"/>
    <n v="4"/>
    <x v="3"/>
  </r>
  <r>
    <n v="2979"/>
    <d v="2026-04-12T00:00:00"/>
    <x v="0"/>
    <x v="1"/>
    <n v="4"/>
    <s v="Apr"/>
    <x v="1"/>
    <x v="14"/>
    <x v="0"/>
    <s v="New"/>
    <x v="4"/>
    <x v="12"/>
    <n v="1"/>
    <n v="124.18"/>
    <n v="0"/>
    <n v="67.42"/>
    <n v="124.18"/>
    <n v="67.42"/>
    <n v="56.760000000000005"/>
    <n v="0.45707843453052022"/>
    <n v="2026"/>
    <s v="Q2"/>
    <n v="4"/>
    <x v="3"/>
  </r>
  <r>
    <n v="2996"/>
    <d v="2026-04-12T00:00:00"/>
    <x v="0"/>
    <x v="1"/>
    <n v="4"/>
    <s v="Apr"/>
    <x v="1"/>
    <x v="12"/>
    <x v="2"/>
    <s v="New"/>
    <x v="2"/>
    <x v="15"/>
    <n v="1"/>
    <n v="134.94999999999999"/>
    <n v="0"/>
    <n v="67.849999999999994"/>
    <n v="134.94999999999999"/>
    <n v="67.849999999999994"/>
    <n v="67.099999999999994"/>
    <n v="0.49722119303445722"/>
    <n v="2026"/>
    <s v="Q2"/>
    <n v="4"/>
    <x v="3"/>
  </r>
  <r>
    <n v="749"/>
    <d v="2026-04-13T00:00:00"/>
    <x v="0"/>
    <x v="1"/>
    <n v="4"/>
    <s v="Apr"/>
    <x v="0"/>
    <x v="15"/>
    <x v="0"/>
    <s v="New"/>
    <x v="3"/>
    <x v="19"/>
    <n v="2"/>
    <n v="124"/>
    <n v="0"/>
    <n v="60.14"/>
    <n v="248"/>
    <n v="120.28"/>
    <n v="127.72"/>
    <n v="0.51500000000000001"/>
    <n v="2026"/>
    <s v="Q2"/>
    <n v="4"/>
    <x v="3"/>
  </r>
  <r>
    <n v="1928"/>
    <d v="2026-04-13T00:00:00"/>
    <x v="0"/>
    <x v="1"/>
    <n v="4"/>
    <s v="Apr"/>
    <x v="3"/>
    <x v="13"/>
    <x v="3"/>
    <s v="Returning"/>
    <x v="4"/>
    <x v="16"/>
    <n v="2"/>
    <n v="50.2"/>
    <n v="0.1"/>
    <n v="21.48"/>
    <n v="90.360000000000014"/>
    <n v="42.96"/>
    <n v="47.400000000000013"/>
    <n v="0.5245683930942896"/>
    <n v="2026"/>
    <s v="Q2"/>
    <n v="4"/>
    <x v="3"/>
  </r>
  <r>
    <n v="2486"/>
    <d v="2026-04-13T00:00:00"/>
    <x v="0"/>
    <x v="1"/>
    <n v="4"/>
    <s v="Apr"/>
    <x v="1"/>
    <x v="11"/>
    <x v="0"/>
    <s v="Business"/>
    <x v="1"/>
    <x v="1"/>
    <n v="1"/>
    <n v="93.65"/>
    <n v="0"/>
    <n v="44.15"/>
    <n v="93.65"/>
    <n v="44.15"/>
    <n v="49.500000000000007"/>
    <n v="0.5285638013881474"/>
    <n v="2026"/>
    <s v="Q2"/>
    <n v="4"/>
    <x v="3"/>
  </r>
  <r>
    <n v="2688"/>
    <d v="2026-04-13T00:00:00"/>
    <x v="0"/>
    <x v="1"/>
    <n v="4"/>
    <s v="Apr"/>
    <x v="2"/>
    <x v="16"/>
    <x v="3"/>
    <s v="New"/>
    <x v="2"/>
    <x v="9"/>
    <n v="5"/>
    <n v="47.25"/>
    <n v="0.1"/>
    <n v="17.93"/>
    <n v="212.625"/>
    <n v="89.65"/>
    <n v="122.97499999999999"/>
    <n v="0.57836566725455607"/>
    <n v="2026"/>
    <s v="Q2"/>
    <n v="4"/>
    <x v="3"/>
  </r>
  <r>
    <n v="2712"/>
    <d v="2026-04-13T00:00:00"/>
    <x v="0"/>
    <x v="1"/>
    <n v="4"/>
    <s v="Apr"/>
    <x v="2"/>
    <x v="5"/>
    <x v="0"/>
    <s v="Returning"/>
    <x v="4"/>
    <x v="14"/>
    <n v="1"/>
    <n v="35.69"/>
    <n v="0.05"/>
    <n v="13.53"/>
    <n v="33.905499999999996"/>
    <n v="13.53"/>
    <n v="20.375499999999995"/>
    <n v="0.60094969842650892"/>
    <n v="2026"/>
    <s v="Q2"/>
    <n v="4"/>
    <x v="3"/>
  </r>
  <r>
    <n v="3853"/>
    <d v="2026-04-13T00:00:00"/>
    <x v="0"/>
    <x v="1"/>
    <n v="4"/>
    <s v="Apr"/>
    <x v="3"/>
    <x v="13"/>
    <x v="0"/>
    <s v="Returning"/>
    <x v="2"/>
    <x v="15"/>
    <n v="3"/>
    <n v="136.12"/>
    <n v="0"/>
    <n v="66.58"/>
    <n v="408.36"/>
    <n v="199.74"/>
    <n v="208.62"/>
    <n v="0.51087275933000298"/>
    <n v="2026"/>
    <s v="Q2"/>
    <n v="4"/>
    <x v="3"/>
  </r>
  <r>
    <n v="4043"/>
    <d v="2026-04-13T00:00:00"/>
    <x v="0"/>
    <x v="1"/>
    <n v="4"/>
    <s v="Apr"/>
    <x v="3"/>
    <x v="7"/>
    <x v="3"/>
    <s v="New"/>
    <x v="1"/>
    <x v="11"/>
    <n v="1"/>
    <n v="155.88999999999999"/>
    <n v="0"/>
    <n v="77.260000000000005"/>
    <n v="155.88999999999999"/>
    <n v="77.260000000000005"/>
    <n v="78.629999999999981"/>
    <n v="0.50439412406183837"/>
    <n v="2026"/>
    <s v="Q2"/>
    <n v="4"/>
    <x v="3"/>
  </r>
  <r>
    <n v="290"/>
    <d v="2026-04-14T00:00:00"/>
    <x v="0"/>
    <x v="1"/>
    <n v="4"/>
    <s v="Apr"/>
    <x v="0"/>
    <x v="15"/>
    <x v="0"/>
    <s v="Business"/>
    <x v="2"/>
    <x v="15"/>
    <n v="1"/>
    <n v="130.81"/>
    <n v="0"/>
    <n v="67.86"/>
    <n v="130.81"/>
    <n v="67.86"/>
    <n v="62.95"/>
    <n v="0.48123232168794439"/>
    <n v="2026"/>
    <s v="Q2"/>
    <n v="4"/>
    <x v="3"/>
  </r>
  <r>
    <n v="2953"/>
    <d v="2026-04-14T00:00:00"/>
    <x v="0"/>
    <x v="1"/>
    <n v="4"/>
    <s v="Apr"/>
    <x v="0"/>
    <x v="0"/>
    <x v="0"/>
    <s v="Returning"/>
    <x v="2"/>
    <x v="9"/>
    <n v="2"/>
    <n v="47.56"/>
    <n v="0.05"/>
    <n v="18.649999999999999"/>
    <n v="90.364000000000004"/>
    <n v="37.299999999999997"/>
    <n v="53.064000000000007"/>
    <n v="0.58722500110663545"/>
    <n v="2026"/>
    <s v="Q2"/>
    <n v="4"/>
    <x v="3"/>
  </r>
  <r>
    <n v="3179"/>
    <d v="2026-04-14T00:00:00"/>
    <x v="0"/>
    <x v="1"/>
    <n v="4"/>
    <s v="Apr"/>
    <x v="1"/>
    <x v="14"/>
    <x v="0"/>
    <s v="New"/>
    <x v="1"/>
    <x v="3"/>
    <n v="2"/>
    <n v="140.65"/>
    <n v="0.05"/>
    <n v="78.900000000000006"/>
    <n v="267.23500000000001"/>
    <n v="157.80000000000001"/>
    <n v="109.435"/>
    <n v="0.40950848504125581"/>
    <n v="2026"/>
    <s v="Q2"/>
    <n v="4"/>
    <x v="3"/>
  </r>
  <r>
    <n v="3301"/>
    <d v="2026-04-14T00:00:00"/>
    <x v="0"/>
    <x v="1"/>
    <n v="4"/>
    <s v="Apr"/>
    <x v="3"/>
    <x v="4"/>
    <x v="2"/>
    <s v="New"/>
    <x v="0"/>
    <x v="0"/>
    <n v="1"/>
    <n v="82.75"/>
    <n v="0"/>
    <n v="43.18"/>
    <n v="82.75"/>
    <n v="43.18"/>
    <n v="39.57"/>
    <n v="0.47818731117824775"/>
    <n v="2026"/>
    <s v="Q2"/>
    <n v="4"/>
    <x v="3"/>
  </r>
  <r>
    <n v="3349"/>
    <d v="2026-04-14T00:00:00"/>
    <x v="0"/>
    <x v="1"/>
    <n v="4"/>
    <s v="Apr"/>
    <x v="3"/>
    <x v="8"/>
    <x v="0"/>
    <s v="Returning"/>
    <x v="4"/>
    <x v="10"/>
    <n v="2"/>
    <n v="40.909999999999997"/>
    <n v="0.1"/>
    <n v="14.95"/>
    <n v="73.637999999999991"/>
    <n v="29.9"/>
    <n v="43.737999999999992"/>
    <n v="0.59395964040305271"/>
    <n v="2026"/>
    <s v="Q2"/>
    <n v="4"/>
    <x v="3"/>
  </r>
  <r>
    <n v="4874"/>
    <d v="2026-04-14T00:00:00"/>
    <x v="0"/>
    <x v="1"/>
    <n v="4"/>
    <s v="Apr"/>
    <x v="0"/>
    <x v="0"/>
    <x v="2"/>
    <s v="Returning"/>
    <x v="2"/>
    <x v="9"/>
    <n v="1"/>
    <n v="46.62"/>
    <n v="0"/>
    <n v="18.86"/>
    <n v="46.62"/>
    <n v="18.86"/>
    <n v="27.759999999999998"/>
    <n v="0.59545259545259543"/>
    <n v="2026"/>
    <s v="Q2"/>
    <n v="4"/>
    <x v="3"/>
  </r>
  <r>
    <n v="1045"/>
    <d v="2026-04-15T00:00:00"/>
    <x v="0"/>
    <x v="1"/>
    <n v="4"/>
    <s v="Apr"/>
    <x v="0"/>
    <x v="15"/>
    <x v="0"/>
    <s v="Returning"/>
    <x v="3"/>
    <x v="7"/>
    <n v="2"/>
    <n v="196.57"/>
    <n v="0.05"/>
    <n v="106.2"/>
    <n v="373.48299999999995"/>
    <n v="212.4"/>
    <n v="161.08299999999994"/>
    <n v="0.43129941657317727"/>
    <n v="2026"/>
    <s v="Q2"/>
    <n v="4"/>
    <x v="3"/>
  </r>
  <r>
    <n v="1703"/>
    <d v="2026-04-15T00:00:00"/>
    <x v="0"/>
    <x v="1"/>
    <n v="4"/>
    <s v="Apr"/>
    <x v="1"/>
    <x v="1"/>
    <x v="0"/>
    <s v="Returning"/>
    <x v="1"/>
    <x v="1"/>
    <n v="1"/>
    <n v="90.52"/>
    <n v="0"/>
    <n v="46.5"/>
    <n v="90.52"/>
    <n v="46.5"/>
    <n v="44.019999999999996"/>
    <n v="0.4863013698630137"/>
    <n v="2026"/>
    <s v="Q2"/>
    <n v="4"/>
    <x v="3"/>
  </r>
  <r>
    <n v="2107"/>
    <d v="2026-04-15T00:00:00"/>
    <x v="0"/>
    <x v="1"/>
    <n v="4"/>
    <s v="Apr"/>
    <x v="0"/>
    <x v="15"/>
    <x v="0"/>
    <s v="Returning"/>
    <x v="2"/>
    <x v="18"/>
    <n v="5"/>
    <n v="165.35"/>
    <n v="0.05"/>
    <n v="89.38"/>
    <n v="785.41249999999991"/>
    <n v="446.9"/>
    <n v="338.51249999999993"/>
    <n v="0.43099963395031271"/>
    <n v="2026"/>
    <s v="Q2"/>
    <n v="4"/>
    <x v="3"/>
  </r>
  <r>
    <n v="2265"/>
    <d v="2026-04-15T00:00:00"/>
    <x v="0"/>
    <x v="1"/>
    <n v="4"/>
    <s v="Apr"/>
    <x v="1"/>
    <x v="11"/>
    <x v="2"/>
    <s v="Returning"/>
    <x v="2"/>
    <x v="2"/>
    <n v="2"/>
    <n v="36.35"/>
    <n v="0"/>
    <n v="13.55"/>
    <n v="72.7"/>
    <n v="27.1"/>
    <n v="45.6"/>
    <n v="0.6272352132049519"/>
    <n v="2026"/>
    <s v="Q2"/>
    <n v="4"/>
    <x v="3"/>
  </r>
  <r>
    <n v="2839"/>
    <d v="2026-04-15T00:00:00"/>
    <x v="0"/>
    <x v="1"/>
    <n v="4"/>
    <s v="Apr"/>
    <x v="1"/>
    <x v="14"/>
    <x v="2"/>
    <s v="New"/>
    <x v="2"/>
    <x v="9"/>
    <n v="1"/>
    <n v="47"/>
    <n v="0"/>
    <n v="18.64"/>
    <n v="47"/>
    <n v="18.64"/>
    <n v="28.36"/>
    <n v="0.60340425531914887"/>
    <n v="2026"/>
    <s v="Q2"/>
    <n v="4"/>
    <x v="3"/>
  </r>
  <r>
    <n v="4742"/>
    <d v="2026-04-15T00:00:00"/>
    <x v="0"/>
    <x v="1"/>
    <n v="4"/>
    <s v="Apr"/>
    <x v="3"/>
    <x v="13"/>
    <x v="3"/>
    <s v="Returning"/>
    <x v="2"/>
    <x v="9"/>
    <n v="1"/>
    <n v="46.86"/>
    <n v="0"/>
    <n v="18.190000000000001"/>
    <n v="46.86"/>
    <n v="18.190000000000001"/>
    <n v="28.669999999999998"/>
    <n v="0.61182244985061884"/>
    <n v="2026"/>
    <s v="Q2"/>
    <n v="4"/>
    <x v="3"/>
  </r>
  <r>
    <n v="4899"/>
    <d v="2026-04-15T00:00:00"/>
    <x v="0"/>
    <x v="1"/>
    <n v="4"/>
    <s v="Apr"/>
    <x v="0"/>
    <x v="9"/>
    <x v="0"/>
    <s v="New"/>
    <x v="3"/>
    <x v="13"/>
    <n v="2"/>
    <n v="82.13"/>
    <n v="0.05"/>
    <n v="39.909999999999997"/>
    <n v="156.047"/>
    <n v="79.819999999999993"/>
    <n v="76.227000000000004"/>
    <n v="0.48848744288579726"/>
    <n v="2026"/>
    <s v="Q2"/>
    <n v="4"/>
    <x v="3"/>
  </r>
  <r>
    <n v="5042"/>
    <d v="2026-04-15T00:00:00"/>
    <x v="0"/>
    <x v="1"/>
    <n v="4"/>
    <s v="Apr"/>
    <x v="1"/>
    <x v="6"/>
    <x v="2"/>
    <s v="Business"/>
    <x v="2"/>
    <x v="18"/>
    <n v="1"/>
    <n v="163.16"/>
    <n v="0"/>
    <n v="88.78"/>
    <n v="163.16"/>
    <n v="88.78"/>
    <n v="74.38"/>
    <n v="0.45587153714145623"/>
    <n v="2026"/>
    <s v="Q2"/>
    <n v="4"/>
    <x v="3"/>
  </r>
  <r>
    <n v="2248"/>
    <d v="2026-04-16T00:00:00"/>
    <x v="0"/>
    <x v="1"/>
    <n v="4"/>
    <s v="Apr"/>
    <x v="0"/>
    <x v="15"/>
    <x v="2"/>
    <s v="New"/>
    <x v="2"/>
    <x v="2"/>
    <n v="2"/>
    <n v="36.68"/>
    <n v="0.1"/>
    <n v="13.92"/>
    <n v="66.024000000000001"/>
    <n v="27.84"/>
    <n v="38.183999999999997"/>
    <n v="0.57833515085423481"/>
    <n v="2026"/>
    <s v="Q2"/>
    <n v="4"/>
    <x v="3"/>
  </r>
  <r>
    <n v="2427"/>
    <d v="2026-04-16T00:00:00"/>
    <x v="0"/>
    <x v="1"/>
    <n v="4"/>
    <s v="Apr"/>
    <x v="3"/>
    <x v="13"/>
    <x v="0"/>
    <s v="New"/>
    <x v="2"/>
    <x v="9"/>
    <n v="1"/>
    <n v="45.82"/>
    <n v="0.1"/>
    <n v="18.48"/>
    <n v="41.238"/>
    <n v="18.48"/>
    <n v="22.757999999999999"/>
    <n v="0.55186963480285167"/>
    <n v="2026"/>
    <s v="Q2"/>
    <n v="4"/>
    <x v="3"/>
  </r>
  <r>
    <n v="2445"/>
    <d v="2026-04-16T00:00:00"/>
    <x v="0"/>
    <x v="1"/>
    <n v="4"/>
    <s v="Apr"/>
    <x v="0"/>
    <x v="15"/>
    <x v="0"/>
    <s v="Returning"/>
    <x v="1"/>
    <x v="17"/>
    <n v="1"/>
    <n v="70.95"/>
    <n v="0"/>
    <n v="31.43"/>
    <n v="70.95"/>
    <n v="31.43"/>
    <n v="39.520000000000003"/>
    <n v="0.55701198026779419"/>
    <n v="2026"/>
    <s v="Q2"/>
    <n v="4"/>
    <x v="3"/>
  </r>
  <r>
    <n v="3311"/>
    <d v="2026-04-16T00:00:00"/>
    <x v="0"/>
    <x v="1"/>
    <n v="4"/>
    <s v="Apr"/>
    <x v="1"/>
    <x v="11"/>
    <x v="0"/>
    <s v="New"/>
    <x v="2"/>
    <x v="9"/>
    <n v="1"/>
    <n v="46.68"/>
    <n v="0.05"/>
    <n v="18.350000000000001"/>
    <n v="44.345999999999997"/>
    <n v="18.350000000000001"/>
    <n v="25.995999999999995"/>
    <n v="0.58620845172056102"/>
    <n v="2026"/>
    <s v="Q2"/>
    <n v="4"/>
    <x v="3"/>
  </r>
  <r>
    <n v="3320"/>
    <d v="2026-04-16T00:00:00"/>
    <x v="0"/>
    <x v="1"/>
    <n v="4"/>
    <s v="Apr"/>
    <x v="2"/>
    <x v="16"/>
    <x v="0"/>
    <s v="Business"/>
    <x v="2"/>
    <x v="18"/>
    <n v="5"/>
    <n v="164.31"/>
    <n v="0.05"/>
    <n v="85.41"/>
    <n v="780.47249999999997"/>
    <n v="427.04999999999995"/>
    <n v="353.42250000000001"/>
    <n v="0.45283145786686912"/>
    <n v="2026"/>
    <s v="Q2"/>
    <n v="4"/>
    <x v="3"/>
  </r>
  <r>
    <n v="3321"/>
    <d v="2026-04-16T00:00:00"/>
    <x v="0"/>
    <x v="1"/>
    <n v="4"/>
    <s v="Apr"/>
    <x v="1"/>
    <x v="6"/>
    <x v="0"/>
    <s v="Business"/>
    <x v="2"/>
    <x v="2"/>
    <n v="3"/>
    <n v="35.57"/>
    <n v="0"/>
    <n v="13.67"/>
    <n v="106.71000000000001"/>
    <n v="41.01"/>
    <n v="65.700000000000017"/>
    <n v="0.61568737700309262"/>
    <n v="2026"/>
    <s v="Q2"/>
    <n v="4"/>
    <x v="3"/>
  </r>
  <r>
    <n v="5181"/>
    <d v="2026-04-16T00:00:00"/>
    <x v="0"/>
    <x v="1"/>
    <n v="4"/>
    <s v="Apr"/>
    <x v="0"/>
    <x v="0"/>
    <x v="3"/>
    <s v="New"/>
    <x v="2"/>
    <x v="9"/>
    <n v="2"/>
    <n v="45.51"/>
    <n v="0.1"/>
    <n v="18.809999999999999"/>
    <n v="81.917999999999992"/>
    <n v="37.619999999999997"/>
    <n v="44.297999999999995"/>
    <n v="0.54076027246758951"/>
    <n v="2026"/>
    <s v="Q2"/>
    <n v="4"/>
    <x v="3"/>
  </r>
  <r>
    <n v="5187"/>
    <d v="2026-04-16T00:00:00"/>
    <x v="0"/>
    <x v="1"/>
    <n v="4"/>
    <s v="Apr"/>
    <x v="3"/>
    <x v="8"/>
    <x v="0"/>
    <s v="Returning"/>
    <x v="3"/>
    <x v="7"/>
    <n v="2"/>
    <n v="198.32"/>
    <n v="0"/>
    <n v="106.8"/>
    <n v="396.64"/>
    <n v="213.6"/>
    <n v="183.04"/>
    <n v="0.46147640177490923"/>
    <n v="2026"/>
    <s v="Q2"/>
    <n v="4"/>
    <x v="3"/>
  </r>
  <r>
    <n v="605"/>
    <d v="2026-04-17T00:00:00"/>
    <x v="0"/>
    <x v="1"/>
    <n v="4"/>
    <s v="Apr"/>
    <x v="3"/>
    <x v="8"/>
    <x v="3"/>
    <s v="Business"/>
    <x v="2"/>
    <x v="15"/>
    <n v="2"/>
    <n v="130.94"/>
    <n v="0"/>
    <n v="67.459999999999994"/>
    <n v="261.88"/>
    <n v="134.91999999999999"/>
    <n v="126.96000000000001"/>
    <n v="0.48480219948067821"/>
    <n v="2026"/>
    <s v="Q2"/>
    <n v="4"/>
    <x v="3"/>
  </r>
  <r>
    <n v="3244"/>
    <d v="2026-04-17T00:00:00"/>
    <x v="0"/>
    <x v="1"/>
    <n v="4"/>
    <s v="Apr"/>
    <x v="1"/>
    <x v="11"/>
    <x v="3"/>
    <s v="Returning"/>
    <x v="2"/>
    <x v="15"/>
    <n v="1"/>
    <n v="131.62"/>
    <n v="0"/>
    <n v="66.95"/>
    <n v="131.62"/>
    <n v="66.95"/>
    <n v="64.67"/>
    <n v="0.49133870232487464"/>
    <n v="2026"/>
    <s v="Q2"/>
    <n v="4"/>
    <x v="3"/>
  </r>
  <r>
    <n v="4047"/>
    <d v="2026-04-17T00:00:00"/>
    <x v="0"/>
    <x v="1"/>
    <n v="4"/>
    <s v="Apr"/>
    <x v="0"/>
    <x v="0"/>
    <x v="1"/>
    <s v="Business"/>
    <x v="2"/>
    <x v="18"/>
    <n v="8"/>
    <n v="168.34"/>
    <n v="0.15"/>
    <n v="88.7"/>
    <n v="1144.712"/>
    <n v="709.6"/>
    <n v="435.11199999999997"/>
    <n v="0.38010608781946897"/>
    <n v="2026"/>
    <s v="Q2"/>
    <n v="4"/>
    <x v="3"/>
  </r>
  <r>
    <n v="4101"/>
    <d v="2026-04-17T00:00:00"/>
    <x v="0"/>
    <x v="1"/>
    <n v="4"/>
    <s v="Apr"/>
    <x v="1"/>
    <x v="6"/>
    <x v="0"/>
    <s v="Returning"/>
    <x v="3"/>
    <x v="13"/>
    <n v="1"/>
    <n v="81.040000000000006"/>
    <n v="0"/>
    <n v="39.97"/>
    <n v="81.040000000000006"/>
    <n v="39.97"/>
    <n v="41.070000000000007"/>
    <n v="0.50678677196446209"/>
    <n v="2026"/>
    <s v="Q2"/>
    <n v="4"/>
    <x v="3"/>
  </r>
  <r>
    <n v="4537"/>
    <d v="2026-04-17T00:00:00"/>
    <x v="0"/>
    <x v="1"/>
    <n v="4"/>
    <s v="Apr"/>
    <x v="3"/>
    <x v="8"/>
    <x v="0"/>
    <s v="Business"/>
    <x v="3"/>
    <x v="13"/>
    <n v="3"/>
    <n v="81.53"/>
    <n v="0.05"/>
    <n v="38.630000000000003"/>
    <n v="232.3605"/>
    <n v="115.89000000000001"/>
    <n v="116.47049999999999"/>
    <n v="0.50124913657872139"/>
    <n v="2026"/>
    <s v="Q2"/>
    <n v="4"/>
    <x v="3"/>
  </r>
  <r>
    <n v="754"/>
    <d v="2026-04-18T00:00:00"/>
    <x v="0"/>
    <x v="1"/>
    <n v="4"/>
    <s v="Apr"/>
    <x v="2"/>
    <x v="10"/>
    <x v="3"/>
    <s v="Returning"/>
    <x v="0"/>
    <x v="8"/>
    <n v="3"/>
    <n v="104.8"/>
    <n v="0.1"/>
    <n v="50.59"/>
    <n v="282.95999999999998"/>
    <n v="151.77000000000001"/>
    <n v="131.18999999999997"/>
    <n v="0.46363443596268017"/>
    <n v="2026"/>
    <s v="Q2"/>
    <n v="4"/>
    <x v="3"/>
  </r>
  <r>
    <n v="1340"/>
    <d v="2026-04-18T00:00:00"/>
    <x v="0"/>
    <x v="1"/>
    <n v="4"/>
    <s v="Apr"/>
    <x v="3"/>
    <x v="8"/>
    <x v="0"/>
    <s v="New"/>
    <x v="4"/>
    <x v="16"/>
    <n v="2"/>
    <n v="51.24"/>
    <n v="0"/>
    <n v="22.52"/>
    <n v="102.48"/>
    <n v="45.04"/>
    <n v="57.440000000000005"/>
    <n v="0.56049960967993762"/>
    <n v="2026"/>
    <s v="Q2"/>
    <n v="4"/>
    <x v="3"/>
  </r>
  <r>
    <n v="1444"/>
    <d v="2026-04-18T00:00:00"/>
    <x v="0"/>
    <x v="1"/>
    <n v="4"/>
    <s v="Apr"/>
    <x v="2"/>
    <x v="10"/>
    <x v="2"/>
    <s v="Returning"/>
    <x v="3"/>
    <x v="19"/>
    <n v="1"/>
    <n v="120.52"/>
    <n v="0.1"/>
    <n v="59.01"/>
    <n v="108.468"/>
    <n v="59.01"/>
    <n v="49.458000000000006"/>
    <n v="0.45596858059519862"/>
    <n v="2026"/>
    <s v="Q2"/>
    <n v="4"/>
    <x v="3"/>
  </r>
  <r>
    <n v="2390"/>
    <d v="2026-04-18T00:00:00"/>
    <x v="0"/>
    <x v="1"/>
    <n v="4"/>
    <s v="Apr"/>
    <x v="3"/>
    <x v="8"/>
    <x v="2"/>
    <s v="Returning"/>
    <x v="3"/>
    <x v="13"/>
    <n v="1"/>
    <n v="80.98"/>
    <n v="0"/>
    <n v="40.19"/>
    <n v="80.98"/>
    <n v="40.19"/>
    <n v="40.790000000000006"/>
    <n v="0.50370461842430236"/>
    <n v="2026"/>
    <s v="Q2"/>
    <n v="4"/>
    <x v="3"/>
  </r>
  <r>
    <n v="3076"/>
    <d v="2026-04-18T00:00:00"/>
    <x v="0"/>
    <x v="1"/>
    <n v="4"/>
    <s v="Apr"/>
    <x v="2"/>
    <x v="2"/>
    <x v="0"/>
    <s v="Business"/>
    <x v="3"/>
    <x v="13"/>
    <n v="2"/>
    <n v="82.58"/>
    <n v="0.1"/>
    <n v="39.93"/>
    <n v="148.64400000000001"/>
    <n v="79.86"/>
    <n v="68.784000000000006"/>
    <n v="0.46274319851457174"/>
    <n v="2026"/>
    <s v="Q2"/>
    <n v="4"/>
    <x v="3"/>
  </r>
  <r>
    <n v="3157"/>
    <d v="2026-04-18T00:00:00"/>
    <x v="0"/>
    <x v="1"/>
    <n v="4"/>
    <s v="Apr"/>
    <x v="3"/>
    <x v="8"/>
    <x v="0"/>
    <s v="New"/>
    <x v="3"/>
    <x v="7"/>
    <n v="2"/>
    <n v="200.36"/>
    <n v="0"/>
    <n v="105.12"/>
    <n v="400.72"/>
    <n v="210.24"/>
    <n v="190.48000000000002"/>
    <n v="0.47534438011579161"/>
    <n v="2026"/>
    <s v="Q2"/>
    <n v="4"/>
    <x v="3"/>
  </r>
  <r>
    <n v="4516"/>
    <d v="2026-04-18T00:00:00"/>
    <x v="0"/>
    <x v="1"/>
    <n v="4"/>
    <s v="Apr"/>
    <x v="2"/>
    <x v="5"/>
    <x v="0"/>
    <s v="Returning"/>
    <x v="3"/>
    <x v="7"/>
    <n v="1"/>
    <n v="196.24"/>
    <n v="0"/>
    <n v="106.34"/>
    <n v="196.24"/>
    <n v="106.34"/>
    <n v="89.9"/>
    <n v="0.45811251528740321"/>
    <n v="2026"/>
    <s v="Q2"/>
    <n v="4"/>
    <x v="3"/>
  </r>
  <r>
    <n v="5119"/>
    <d v="2026-04-18T00:00:00"/>
    <x v="0"/>
    <x v="1"/>
    <n v="4"/>
    <s v="Apr"/>
    <x v="0"/>
    <x v="15"/>
    <x v="0"/>
    <s v="Business"/>
    <x v="1"/>
    <x v="1"/>
    <n v="1"/>
    <n v="93.32"/>
    <n v="0"/>
    <n v="44.82"/>
    <n v="93.32"/>
    <n v="44.82"/>
    <n v="48.499999999999993"/>
    <n v="0.51971710244320612"/>
    <n v="2026"/>
    <s v="Q2"/>
    <n v="4"/>
    <x v="3"/>
  </r>
  <r>
    <n v="125"/>
    <d v="2026-04-19T00:00:00"/>
    <x v="0"/>
    <x v="1"/>
    <n v="4"/>
    <s v="Apr"/>
    <x v="3"/>
    <x v="7"/>
    <x v="0"/>
    <s v="Returning"/>
    <x v="0"/>
    <x v="8"/>
    <n v="2"/>
    <n v="101.61"/>
    <n v="0"/>
    <n v="49.9"/>
    <n v="203.22"/>
    <n v="99.8"/>
    <n v="103.42"/>
    <n v="0.50890660368074014"/>
    <n v="2026"/>
    <s v="Q2"/>
    <n v="4"/>
    <x v="3"/>
  </r>
  <r>
    <n v="728"/>
    <d v="2026-04-19T00:00:00"/>
    <x v="0"/>
    <x v="1"/>
    <n v="4"/>
    <s v="Apr"/>
    <x v="1"/>
    <x v="14"/>
    <x v="0"/>
    <s v="Returning"/>
    <x v="0"/>
    <x v="8"/>
    <n v="1"/>
    <n v="104.91"/>
    <n v="0"/>
    <n v="51.68"/>
    <n v="104.91"/>
    <n v="51.68"/>
    <n v="53.23"/>
    <n v="0.50738728433895719"/>
    <n v="2026"/>
    <s v="Q2"/>
    <n v="4"/>
    <x v="3"/>
  </r>
  <r>
    <n v="1271"/>
    <d v="2026-04-19T00:00:00"/>
    <x v="0"/>
    <x v="1"/>
    <n v="4"/>
    <s v="Apr"/>
    <x v="2"/>
    <x v="2"/>
    <x v="1"/>
    <s v="Business"/>
    <x v="4"/>
    <x v="10"/>
    <n v="8"/>
    <n v="39.99"/>
    <n v="0.15"/>
    <n v="14.92"/>
    <n v="271.93200000000002"/>
    <n v="119.36"/>
    <n v="152.572"/>
    <n v="0.56106673727255341"/>
    <n v="2026"/>
    <s v="Q2"/>
    <n v="4"/>
    <x v="3"/>
  </r>
  <r>
    <n v="1284"/>
    <d v="2026-04-19T00:00:00"/>
    <x v="0"/>
    <x v="1"/>
    <n v="4"/>
    <s v="Apr"/>
    <x v="1"/>
    <x v="12"/>
    <x v="2"/>
    <s v="New"/>
    <x v="2"/>
    <x v="15"/>
    <n v="1"/>
    <n v="136.01"/>
    <n v="0"/>
    <n v="66.59"/>
    <n v="136.01"/>
    <n v="66.59"/>
    <n v="69.419999999999987"/>
    <n v="0.51040364679067707"/>
    <n v="2026"/>
    <s v="Q2"/>
    <n v="4"/>
    <x v="3"/>
  </r>
  <r>
    <n v="1657"/>
    <d v="2026-04-19T00:00:00"/>
    <x v="0"/>
    <x v="1"/>
    <n v="4"/>
    <s v="Apr"/>
    <x v="0"/>
    <x v="0"/>
    <x v="1"/>
    <s v="Business"/>
    <x v="3"/>
    <x v="19"/>
    <n v="15"/>
    <n v="122.1"/>
    <n v="0.15"/>
    <n v="62.33"/>
    <n v="1556.7749999999999"/>
    <n v="934.94999999999993"/>
    <n v="621.82499999999993"/>
    <n v="0.39943151707857588"/>
    <n v="2026"/>
    <s v="Q2"/>
    <n v="4"/>
    <x v="3"/>
  </r>
  <r>
    <n v="2240"/>
    <d v="2026-04-19T00:00:00"/>
    <x v="0"/>
    <x v="1"/>
    <n v="4"/>
    <s v="Apr"/>
    <x v="0"/>
    <x v="15"/>
    <x v="3"/>
    <s v="Returning"/>
    <x v="3"/>
    <x v="5"/>
    <n v="4"/>
    <n v="341.75"/>
    <n v="0.1"/>
    <n v="191.91"/>
    <n v="1230.3"/>
    <n v="767.64"/>
    <n v="462.65999999999997"/>
    <n v="0.37605462082418922"/>
    <n v="2026"/>
    <s v="Q2"/>
    <n v="4"/>
    <x v="3"/>
  </r>
  <r>
    <n v="3050"/>
    <d v="2026-04-19T00:00:00"/>
    <x v="0"/>
    <x v="1"/>
    <n v="4"/>
    <s v="Apr"/>
    <x v="3"/>
    <x v="13"/>
    <x v="2"/>
    <s v="Returning"/>
    <x v="1"/>
    <x v="11"/>
    <n v="3"/>
    <n v="156.16"/>
    <n v="0.05"/>
    <n v="77.81"/>
    <n v="445.05599999999998"/>
    <n v="233.43"/>
    <n v="211.62599999999998"/>
    <n v="0.47550420621225192"/>
    <n v="2026"/>
    <s v="Q2"/>
    <n v="4"/>
    <x v="3"/>
  </r>
  <r>
    <n v="3213"/>
    <d v="2026-04-19T00:00:00"/>
    <x v="0"/>
    <x v="1"/>
    <n v="4"/>
    <s v="Apr"/>
    <x v="0"/>
    <x v="15"/>
    <x v="0"/>
    <s v="Returning"/>
    <x v="2"/>
    <x v="15"/>
    <n v="2"/>
    <n v="132.53"/>
    <n v="0.05"/>
    <n v="66.39"/>
    <n v="251.80699999999999"/>
    <n v="132.78"/>
    <n v="119.02699999999999"/>
    <n v="0.47269138665724142"/>
    <n v="2026"/>
    <s v="Q2"/>
    <n v="4"/>
    <x v="3"/>
  </r>
  <r>
    <n v="3367"/>
    <d v="2026-04-19T00:00:00"/>
    <x v="0"/>
    <x v="1"/>
    <n v="4"/>
    <s v="Apr"/>
    <x v="2"/>
    <x v="3"/>
    <x v="0"/>
    <s v="Returning"/>
    <x v="2"/>
    <x v="9"/>
    <n v="3"/>
    <n v="45.79"/>
    <n v="0"/>
    <n v="17.98"/>
    <n v="137.37"/>
    <n v="53.94"/>
    <n v="83.43"/>
    <n v="0.60733784669141733"/>
    <n v="2026"/>
    <s v="Q2"/>
    <n v="4"/>
    <x v="3"/>
  </r>
  <r>
    <n v="3885"/>
    <d v="2026-04-19T00:00:00"/>
    <x v="0"/>
    <x v="1"/>
    <n v="4"/>
    <s v="Apr"/>
    <x v="0"/>
    <x v="15"/>
    <x v="0"/>
    <s v="New"/>
    <x v="2"/>
    <x v="15"/>
    <n v="2"/>
    <n v="133.97"/>
    <n v="0.15"/>
    <n v="67.36"/>
    <n v="227.749"/>
    <n v="134.72"/>
    <n v="93.028999999999996"/>
    <n v="0.40847160690057915"/>
    <n v="2026"/>
    <s v="Q2"/>
    <n v="4"/>
    <x v="3"/>
  </r>
  <r>
    <n v="4372"/>
    <d v="2026-04-19T00:00:00"/>
    <x v="0"/>
    <x v="1"/>
    <n v="4"/>
    <s v="Apr"/>
    <x v="0"/>
    <x v="15"/>
    <x v="0"/>
    <s v="New"/>
    <x v="4"/>
    <x v="14"/>
    <n v="1"/>
    <n v="37.11"/>
    <n v="0.1"/>
    <n v="14.27"/>
    <n v="33.399000000000001"/>
    <n v="14.27"/>
    <n v="19.129000000000001"/>
    <n v="0.5727416988532591"/>
    <n v="2026"/>
    <s v="Q2"/>
    <n v="4"/>
    <x v="3"/>
  </r>
  <r>
    <n v="4417"/>
    <d v="2026-04-19T00:00:00"/>
    <x v="0"/>
    <x v="1"/>
    <n v="4"/>
    <s v="Apr"/>
    <x v="3"/>
    <x v="8"/>
    <x v="2"/>
    <s v="New"/>
    <x v="3"/>
    <x v="5"/>
    <n v="3"/>
    <n v="334.01"/>
    <n v="0.15"/>
    <n v="192.17"/>
    <n v="851.72550000000001"/>
    <n v="576.51"/>
    <n v="275.21550000000002"/>
    <n v="0.32312699337990941"/>
    <n v="2026"/>
    <s v="Q2"/>
    <n v="4"/>
    <x v="3"/>
  </r>
  <r>
    <n v="1147"/>
    <d v="2026-04-20T00:00:00"/>
    <x v="0"/>
    <x v="1"/>
    <n v="4"/>
    <s v="Apr"/>
    <x v="3"/>
    <x v="7"/>
    <x v="0"/>
    <s v="New"/>
    <x v="2"/>
    <x v="15"/>
    <n v="1"/>
    <n v="131.46"/>
    <n v="0"/>
    <n v="67.77"/>
    <n v="131.46"/>
    <n v="67.77"/>
    <n v="63.690000000000012"/>
    <n v="0.48448197170241902"/>
    <n v="2026"/>
    <s v="Q2"/>
    <n v="4"/>
    <x v="3"/>
  </r>
  <r>
    <n v="1514"/>
    <d v="2026-04-20T00:00:00"/>
    <x v="0"/>
    <x v="1"/>
    <n v="4"/>
    <s v="Apr"/>
    <x v="2"/>
    <x v="3"/>
    <x v="2"/>
    <s v="Returning"/>
    <x v="1"/>
    <x v="17"/>
    <n v="3"/>
    <n v="72.48"/>
    <n v="0"/>
    <n v="32.36"/>
    <n v="217.44"/>
    <n v="97.08"/>
    <n v="120.36"/>
    <n v="0.55353200883002207"/>
    <n v="2026"/>
    <s v="Q2"/>
    <n v="4"/>
    <x v="3"/>
  </r>
  <r>
    <n v="1538"/>
    <d v="2026-04-20T00:00:00"/>
    <x v="0"/>
    <x v="1"/>
    <n v="4"/>
    <s v="Apr"/>
    <x v="2"/>
    <x v="2"/>
    <x v="3"/>
    <s v="New"/>
    <x v="0"/>
    <x v="0"/>
    <n v="1"/>
    <n v="81.98"/>
    <n v="0"/>
    <n v="43.15"/>
    <n v="81.98"/>
    <n v="43.15"/>
    <n v="38.830000000000005"/>
    <n v="0.47365211027079779"/>
    <n v="2026"/>
    <s v="Q2"/>
    <n v="4"/>
    <x v="3"/>
  </r>
  <r>
    <n v="1679"/>
    <d v="2026-04-20T00:00:00"/>
    <x v="0"/>
    <x v="1"/>
    <n v="4"/>
    <s v="Apr"/>
    <x v="3"/>
    <x v="13"/>
    <x v="3"/>
    <s v="Returning"/>
    <x v="2"/>
    <x v="9"/>
    <n v="1"/>
    <n v="46.71"/>
    <n v="0"/>
    <n v="18.18"/>
    <n v="46.71"/>
    <n v="18.18"/>
    <n v="28.53"/>
    <n v="0.61078998073217727"/>
    <n v="2026"/>
    <s v="Q2"/>
    <n v="4"/>
    <x v="3"/>
  </r>
  <r>
    <n v="1708"/>
    <d v="2026-04-20T00:00:00"/>
    <x v="0"/>
    <x v="1"/>
    <n v="4"/>
    <s v="Apr"/>
    <x v="2"/>
    <x v="5"/>
    <x v="3"/>
    <s v="New"/>
    <x v="4"/>
    <x v="10"/>
    <n v="1"/>
    <n v="41.01"/>
    <n v="0"/>
    <n v="14.5"/>
    <n v="41.01"/>
    <n v="14.5"/>
    <n v="26.509999999999998"/>
    <n v="0.64642770056083876"/>
    <n v="2026"/>
    <s v="Q2"/>
    <n v="4"/>
    <x v="3"/>
  </r>
  <r>
    <n v="2686"/>
    <d v="2026-04-20T00:00:00"/>
    <x v="0"/>
    <x v="1"/>
    <n v="4"/>
    <s v="Apr"/>
    <x v="1"/>
    <x v="12"/>
    <x v="0"/>
    <s v="Returning"/>
    <x v="1"/>
    <x v="17"/>
    <n v="1"/>
    <n v="70.45"/>
    <n v="0.05"/>
    <n v="31.98"/>
    <n v="66.927499999999995"/>
    <n v="31.98"/>
    <n v="34.947499999999991"/>
    <n v="0.52216951178514059"/>
    <n v="2026"/>
    <s v="Q2"/>
    <n v="4"/>
    <x v="3"/>
  </r>
  <r>
    <n v="3307"/>
    <d v="2026-04-20T00:00:00"/>
    <x v="0"/>
    <x v="1"/>
    <n v="4"/>
    <s v="Apr"/>
    <x v="3"/>
    <x v="13"/>
    <x v="2"/>
    <s v="Business"/>
    <x v="0"/>
    <x v="4"/>
    <n v="2"/>
    <n v="51.39"/>
    <n v="0.05"/>
    <n v="22.28"/>
    <n v="97.640999999999991"/>
    <n v="44.56"/>
    <n v="53.080999999999989"/>
    <n v="0.54363433393758764"/>
    <n v="2026"/>
    <s v="Q2"/>
    <n v="4"/>
    <x v="3"/>
  </r>
  <r>
    <n v="3772"/>
    <d v="2026-04-20T00:00:00"/>
    <x v="0"/>
    <x v="1"/>
    <n v="4"/>
    <s v="Apr"/>
    <x v="0"/>
    <x v="15"/>
    <x v="2"/>
    <s v="Returning"/>
    <x v="3"/>
    <x v="19"/>
    <n v="2"/>
    <n v="122.03"/>
    <n v="0"/>
    <n v="59.43"/>
    <n v="244.06"/>
    <n v="118.86"/>
    <n v="125.2"/>
    <n v="0.51298860935835455"/>
    <n v="2026"/>
    <s v="Q2"/>
    <n v="4"/>
    <x v="3"/>
  </r>
  <r>
    <n v="3877"/>
    <d v="2026-04-20T00:00:00"/>
    <x v="0"/>
    <x v="1"/>
    <n v="4"/>
    <s v="Apr"/>
    <x v="3"/>
    <x v="4"/>
    <x v="0"/>
    <s v="New"/>
    <x v="2"/>
    <x v="15"/>
    <n v="3"/>
    <n v="132.07"/>
    <n v="0.05"/>
    <n v="66.41"/>
    <n v="376.39949999999999"/>
    <n v="199.23"/>
    <n v="177.1695"/>
    <n v="0.47069536489819991"/>
    <n v="2026"/>
    <s v="Q2"/>
    <n v="4"/>
    <x v="3"/>
  </r>
  <r>
    <n v="4117"/>
    <d v="2026-04-20T00:00:00"/>
    <x v="0"/>
    <x v="1"/>
    <n v="4"/>
    <s v="Apr"/>
    <x v="3"/>
    <x v="7"/>
    <x v="3"/>
    <s v="Returning"/>
    <x v="0"/>
    <x v="6"/>
    <n v="1"/>
    <n v="41.04"/>
    <n v="0.1"/>
    <n v="17.02"/>
    <n v="36.936"/>
    <n v="17.02"/>
    <n v="19.916"/>
    <n v="0.53920294563569415"/>
    <n v="2026"/>
    <s v="Q2"/>
    <n v="4"/>
    <x v="3"/>
  </r>
  <r>
    <n v="4562"/>
    <d v="2026-04-20T00:00:00"/>
    <x v="0"/>
    <x v="1"/>
    <n v="4"/>
    <s v="Apr"/>
    <x v="1"/>
    <x v="1"/>
    <x v="2"/>
    <s v="New"/>
    <x v="4"/>
    <x v="10"/>
    <n v="2"/>
    <n v="40.56"/>
    <n v="0"/>
    <n v="15.09"/>
    <n v="81.12"/>
    <n v="30.18"/>
    <n v="50.940000000000005"/>
    <n v="0.62795857988165682"/>
    <n v="2026"/>
    <s v="Q2"/>
    <n v="4"/>
    <x v="3"/>
  </r>
  <r>
    <n v="4683"/>
    <d v="2026-04-20T00:00:00"/>
    <x v="0"/>
    <x v="1"/>
    <n v="4"/>
    <s v="Apr"/>
    <x v="2"/>
    <x v="16"/>
    <x v="0"/>
    <s v="Business"/>
    <x v="4"/>
    <x v="16"/>
    <n v="3"/>
    <n v="51.36"/>
    <n v="0"/>
    <n v="22.05"/>
    <n v="154.07999999999998"/>
    <n v="66.150000000000006"/>
    <n v="87.929999999999978"/>
    <n v="0.57067757009345788"/>
    <n v="2026"/>
    <s v="Q2"/>
    <n v="4"/>
    <x v="3"/>
  </r>
  <r>
    <n v="308"/>
    <d v="2026-04-21T00:00:00"/>
    <x v="0"/>
    <x v="1"/>
    <n v="4"/>
    <s v="Apr"/>
    <x v="3"/>
    <x v="7"/>
    <x v="0"/>
    <s v="Returning"/>
    <x v="1"/>
    <x v="1"/>
    <n v="6"/>
    <n v="93.58"/>
    <n v="0"/>
    <n v="46.68"/>
    <n v="561.48"/>
    <n v="280.08"/>
    <n v="281.40000000000003"/>
    <n v="0.5011754648429152"/>
    <n v="2026"/>
    <s v="Q2"/>
    <n v="4"/>
    <x v="3"/>
  </r>
  <r>
    <n v="773"/>
    <d v="2026-04-21T00:00:00"/>
    <x v="0"/>
    <x v="1"/>
    <n v="4"/>
    <s v="Apr"/>
    <x v="3"/>
    <x v="7"/>
    <x v="0"/>
    <s v="Business"/>
    <x v="0"/>
    <x v="0"/>
    <n v="5"/>
    <n v="80.16"/>
    <n v="0.1"/>
    <n v="42.5"/>
    <n v="360.71999999999997"/>
    <n v="212.5"/>
    <n v="148.21999999999997"/>
    <n v="0.41090042137946325"/>
    <n v="2026"/>
    <s v="Q2"/>
    <n v="4"/>
    <x v="3"/>
  </r>
  <r>
    <n v="1303"/>
    <d v="2026-04-21T00:00:00"/>
    <x v="0"/>
    <x v="1"/>
    <n v="4"/>
    <s v="Apr"/>
    <x v="1"/>
    <x v="12"/>
    <x v="0"/>
    <s v="New"/>
    <x v="1"/>
    <x v="3"/>
    <n v="1"/>
    <n v="142.22999999999999"/>
    <n v="0.05"/>
    <n v="77.66"/>
    <n v="135.11849999999998"/>
    <n v="77.66"/>
    <n v="57.458499999999987"/>
    <n v="0.42524524768999061"/>
    <n v="2026"/>
    <s v="Q2"/>
    <n v="4"/>
    <x v="3"/>
  </r>
  <r>
    <n v="1348"/>
    <d v="2026-04-21T00:00:00"/>
    <x v="0"/>
    <x v="1"/>
    <n v="4"/>
    <s v="Apr"/>
    <x v="1"/>
    <x v="14"/>
    <x v="0"/>
    <s v="Returning"/>
    <x v="1"/>
    <x v="17"/>
    <n v="2"/>
    <n v="71.77"/>
    <n v="0"/>
    <n v="32.450000000000003"/>
    <n v="143.54"/>
    <n v="64.900000000000006"/>
    <n v="78.639999999999986"/>
    <n v="0.54786122335237553"/>
    <n v="2026"/>
    <s v="Q2"/>
    <n v="4"/>
    <x v="3"/>
  </r>
  <r>
    <n v="1496"/>
    <d v="2026-04-21T00:00:00"/>
    <x v="0"/>
    <x v="1"/>
    <n v="4"/>
    <s v="Apr"/>
    <x v="0"/>
    <x v="0"/>
    <x v="3"/>
    <s v="Returning"/>
    <x v="1"/>
    <x v="17"/>
    <n v="1"/>
    <n v="71.23"/>
    <n v="0.05"/>
    <n v="33.28"/>
    <n v="67.668499999999995"/>
    <n v="33.28"/>
    <n v="34.388499999999993"/>
    <n v="0.50819066478494423"/>
    <n v="2026"/>
    <s v="Q2"/>
    <n v="4"/>
    <x v="3"/>
  </r>
  <r>
    <n v="1695"/>
    <d v="2026-04-21T00:00:00"/>
    <x v="0"/>
    <x v="1"/>
    <n v="4"/>
    <s v="Apr"/>
    <x v="0"/>
    <x v="0"/>
    <x v="2"/>
    <s v="Returning"/>
    <x v="1"/>
    <x v="17"/>
    <n v="1"/>
    <n v="71.239999999999995"/>
    <n v="0.1"/>
    <n v="33.07"/>
    <n v="64.116"/>
    <n v="33.07"/>
    <n v="31.045999999999999"/>
    <n v="0.48421610830369954"/>
    <n v="2026"/>
    <s v="Q2"/>
    <n v="4"/>
    <x v="3"/>
  </r>
  <r>
    <n v="2812"/>
    <d v="2026-04-21T00:00:00"/>
    <x v="0"/>
    <x v="1"/>
    <n v="4"/>
    <s v="Apr"/>
    <x v="1"/>
    <x v="6"/>
    <x v="0"/>
    <s v="New"/>
    <x v="0"/>
    <x v="4"/>
    <n v="1"/>
    <n v="51.39"/>
    <n v="0"/>
    <n v="22.08"/>
    <n v="51.39"/>
    <n v="22.08"/>
    <n v="29.310000000000002"/>
    <n v="0.57034442498540572"/>
    <n v="2026"/>
    <s v="Q2"/>
    <n v="4"/>
    <x v="3"/>
  </r>
  <r>
    <n v="3017"/>
    <d v="2026-04-21T00:00:00"/>
    <x v="0"/>
    <x v="1"/>
    <n v="4"/>
    <s v="Apr"/>
    <x v="1"/>
    <x v="12"/>
    <x v="0"/>
    <s v="Returning"/>
    <x v="0"/>
    <x v="8"/>
    <n v="1"/>
    <n v="102.64"/>
    <n v="0"/>
    <n v="51.86"/>
    <n v="102.64"/>
    <n v="51.86"/>
    <n v="50.78"/>
    <n v="0.49473889321901793"/>
    <n v="2026"/>
    <s v="Q2"/>
    <n v="4"/>
    <x v="3"/>
  </r>
  <r>
    <n v="3719"/>
    <d v="2026-04-21T00:00:00"/>
    <x v="0"/>
    <x v="1"/>
    <n v="4"/>
    <s v="Apr"/>
    <x v="2"/>
    <x v="2"/>
    <x v="0"/>
    <s v="New"/>
    <x v="4"/>
    <x v="14"/>
    <n v="2"/>
    <n v="35.56"/>
    <n v="0.1"/>
    <n v="13.85"/>
    <n v="64.00800000000001"/>
    <n v="27.7"/>
    <n v="36.308000000000007"/>
    <n v="0.56724159480064995"/>
    <n v="2026"/>
    <s v="Q2"/>
    <n v="4"/>
    <x v="3"/>
  </r>
  <r>
    <n v="3920"/>
    <d v="2026-04-21T00:00:00"/>
    <x v="0"/>
    <x v="1"/>
    <n v="4"/>
    <s v="Apr"/>
    <x v="1"/>
    <x v="11"/>
    <x v="0"/>
    <s v="Returning"/>
    <x v="0"/>
    <x v="8"/>
    <n v="2"/>
    <n v="100.39"/>
    <n v="0"/>
    <n v="49.05"/>
    <n v="200.78"/>
    <n v="98.1"/>
    <n v="102.68"/>
    <n v="0.51140551847793603"/>
    <n v="2026"/>
    <s v="Q2"/>
    <n v="4"/>
    <x v="3"/>
  </r>
  <r>
    <n v="4654"/>
    <d v="2026-04-21T00:00:00"/>
    <x v="0"/>
    <x v="1"/>
    <n v="4"/>
    <s v="Apr"/>
    <x v="0"/>
    <x v="15"/>
    <x v="2"/>
    <s v="Returning"/>
    <x v="3"/>
    <x v="7"/>
    <n v="2"/>
    <n v="191.51"/>
    <n v="0.1"/>
    <n v="101.25"/>
    <n v="344.71800000000002"/>
    <n v="202.5"/>
    <n v="142.21800000000002"/>
    <n v="0.41256331262075091"/>
    <n v="2026"/>
    <s v="Q2"/>
    <n v="4"/>
    <x v="3"/>
  </r>
  <r>
    <n v="4920"/>
    <d v="2026-04-21T00:00:00"/>
    <x v="0"/>
    <x v="1"/>
    <n v="4"/>
    <s v="Apr"/>
    <x v="1"/>
    <x v="12"/>
    <x v="2"/>
    <s v="New"/>
    <x v="1"/>
    <x v="3"/>
    <n v="2"/>
    <n v="147.30000000000001"/>
    <n v="0"/>
    <n v="81.2"/>
    <n v="294.60000000000002"/>
    <n v="162.4"/>
    <n v="132.20000000000002"/>
    <n v="0.44874405974202308"/>
    <n v="2026"/>
    <s v="Q2"/>
    <n v="4"/>
    <x v="3"/>
  </r>
  <r>
    <n v="5191"/>
    <d v="2026-04-21T00:00:00"/>
    <x v="0"/>
    <x v="1"/>
    <n v="4"/>
    <s v="Apr"/>
    <x v="1"/>
    <x v="11"/>
    <x v="2"/>
    <s v="Returning"/>
    <x v="0"/>
    <x v="0"/>
    <n v="1"/>
    <n v="79.92"/>
    <n v="0.1"/>
    <n v="43.13"/>
    <n v="71.927999999999997"/>
    <n v="43.13"/>
    <n v="28.797999999999995"/>
    <n v="0.40037259481703918"/>
    <n v="2026"/>
    <s v="Q2"/>
    <n v="4"/>
    <x v="3"/>
  </r>
  <r>
    <n v="413"/>
    <d v="2026-04-22T00:00:00"/>
    <x v="0"/>
    <x v="1"/>
    <n v="4"/>
    <s v="Apr"/>
    <x v="1"/>
    <x v="1"/>
    <x v="0"/>
    <s v="Returning"/>
    <x v="3"/>
    <x v="5"/>
    <n v="2"/>
    <n v="344.29"/>
    <n v="0.1"/>
    <n v="192.66"/>
    <n v="619.72200000000009"/>
    <n v="385.32"/>
    <n v="234.4020000000001"/>
    <n v="0.37823733867766524"/>
    <n v="2026"/>
    <s v="Q2"/>
    <n v="4"/>
    <x v="3"/>
  </r>
  <r>
    <n v="1658"/>
    <d v="2026-04-22T00:00:00"/>
    <x v="0"/>
    <x v="1"/>
    <n v="4"/>
    <s v="Apr"/>
    <x v="2"/>
    <x v="5"/>
    <x v="0"/>
    <s v="Returning"/>
    <x v="1"/>
    <x v="11"/>
    <n v="1"/>
    <n v="151.15"/>
    <n v="0"/>
    <n v="77.680000000000007"/>
    <n v="151.15"/>
    <n v="77.680000000000007"/>
    <n v="73.47"/>
    <n v="0.48607343698312933"/>
    <n v="2026"/>
    <s v="Q2"/>
    <n v="4"/>
    <x v="3"/>
  </r>
  <r>
    <n v="2024"/>
    <d v="2026-04-22T00:00:00"/>
    <x v="0"/>
    <x v="1"/>
    <n v="4"/>
    <s v="Apr"/>
    <x v="1"/>
    <x v="6"/>
    <x v="2"/>
    <s v="New"/>
    <x v="3"/>
    <x v="13"/>
    <n v="1"/>
    <n v="81.73"/>
    <n v="0.05"/>
    <n v="39.979999999999997"/>
    <n v="77.643500000000003"/>
    <n v="39.979999999999997"/>
    <n v="37.663500000000006"/>
    <n v="0.48508246021882068"/>
    <n v="2026"/>
    <s v="Q2"/>
    <n v="4"/>
    <x v="3"/>
  </r>
  <r>
    <n v="3980"/>
    <d v="2026-04-22T00:00:00"/>
    <x v="0"/>
    <x v="1"/>
    <n v="4"/>
    <s v="Apr"/>
    <x v="3"/>
    <x v="4"/>
    <x v="2"/>
    <s v="New"/>
    <x v="1"/>
    <x v="3"/>
    <n v="1"/>
    <n v="142.53"/>
    <n v="0.05"/>
    <n v="77.77"/>
    <n v="135.40350000000001"/>
    <n v="77.77"/>
    <n v="57.633500000000012"/>
    <n v="0.4256426163282338"/>
    <n v="2026"/>
    <s v="Q2"/>
    <n v="4"/>
    <x v="3"/>
  </r>
  <r>
    <n v="4239"/>
    <d v="2026-04-22T00:00:00"/>
    <x v="0"/>
    <x v="1"/>
    <n v="4"/>
    <s v="Apr"/>
    <x v="1"/>
    <x v="1"/>
    <x v="0"/>
    <s v="New"/>
    <x v="3"/>
    <x v="13"/>
    <n v="2"/>
    <n v="83.24"/>
    <n v="0"/>
    <n v="40.03"/>
    <n v="166.48"/>
    <n v="80.06"/>
    <n v="86.419999999999987"/>
    <n v="0.51910139356078799"/>
    <n v="2026"/>
    <s v="Q2"/>
    <n v="4"/>
    <x v="3"/>
  </r>
  <r>
    <n v="4761"/>
    <d v="2026-04-22T00:00:00"/>
    <x v="0"/>
    <x v="1"/>
    <n v="4"/>
    <s v="Apr"/>
    <x v="0"/>
    <x v="0"/>
    <x v="3"/>
    <s v="New"/>
    <x v="1"/>
    <x v="3"/>
    <n v="1"/>
    <n v="141.99"/>
    <n v="0.05"/>
    <n v="79.7"/>
    <n v="134.8905"/>
    <n v="79.7"/>
    <n v="55.1905"/>
    <n v="0.40915038494186023"/>
    <n v="2026"/>
    <s v="Q2"/>
    <n v="4"/>
    <x v="3"/>
  </r>
  <r>
    <n v="5160"/>
    <d v="2026-04-22T00:00:00"/>
    <x v="0"/>
    <x v="1"/>
    <n v="4"/>
    <s v="Apr"/>
    <x v="1"/>
    <x v="12"/>
    <x v="0"/>
    <s v="New"/>
    <x v="4"/>
    <x v="14"/>
    <n v="2"/>
    <n v="35.94"/>
    <n v="0.05"/>
    <n v="14.17"/>
    <n v="68.285999999999987"/>
    <n v="28.34"/>
    <n v="39.945999999999984"/>
    <n v="0.5849808159798493"/>
    <n v="2026"/>
    <s v="Q2"/>
    <n v="4"/>
    <x v="3"/>
  </r>
  <r>
    <n v="2224"/>
    <d v="2026-04-23T00:00:00"/>
    <x v="0"/>
    <x v="1"/>
    <n v="4"/>
    <s v="Apr"/>
    <x v="1"/>
    <x v="1"/>
    <x v="0"/>
    <s v="New"/>
    <x v="4"/>
    <x v="16"/>
    <n v="3"/>
    <n v="49.55"/>
    <n v="0"/>
    <n v="22.55"/>
    <n v="148.64999999999998"/>
    <n v="67.650000000000006"/>
    <n v="80.999999999999972"/>
    <n v="0.54490413723511588"/>
    <n v="2026"/>
    <s v="Q2"/>
    <n v="4"/>
    <x v="3"/>
  </r>
  <r>
    <n v="2832"/>
    <d v="2026-04-23T00:00:00"/>
    <x v="0"/>
    <x v="1"/>
    <n v="4"/>
    <s v="Apr"/>
    <x v="3"/>
    <x v="8"/>
    <x v="3"/>
    <s v="Returning"/>
    <x v="4"/>
    <x v="10"/>
    <n v="1"/>
    <n v="39.89"/>
    <n v="0.05"/>
    <n v="15.06"/>
    <n v="37.895499999999998"/>
    <n v="15.06"/>
    <n v="22.835499999999996"/>
    <n v="0.60259133670224685"/>
    <n v="2026"/>
    <s v="Q2"/>
    <n v="4"/>
    <x v="3"/>
  </r>
  <r>
    <n v="3000"/>
    <d v="2026-04-23T00:00:00"/>
    <x v="0"/>
    <x v="1"/>
    <n v="4"/>
    <s v="Apr"/>
    <x v="3"/>
    <x v="7"/>
    <x v="3"/>
    <s v="New"/>
    <x v="4"/>
    <x v="10"/>
    <n v="1"/>
    <n v="40.630000000000003"/>
    <n v="0.1"/>
    <n v="14.67"/>
    <n v="36.567"/>
    <n v="14.67"/>
    <n v="21.896999999999998"/>
    <n v="0.59881860694068423"/>
    <n v="2026"/>
    <s v="Q2"/>
    <n v="4"/>
    <x v="3"/>
  </r>
  <r>
    <n v="3206"/>
    <d v="2026-04-23T00:00:00"/>
    <x v="0"/>
    <x v="1"/>
    <n v="4"/>
    <s v="Apr"/>
    <x v="3"/>
    <x v="8"/>
    <x v="3"/>
    <s v="Returning"/>
    <x v="0"/>
    <x v="6"/>
    <n v="4"/>
    <n v="39.78"/>
    <n v="0.05"/>
    <n v="16.7"/>
    <n v="151.16399999999999"/>
    <n v="66.8"/>
    <n v="84.36399999999999"/>
    <n v="0.55809584292556425"/>
    <n v="2026"/>
    <s v="Q2"/>
    <n v="4"/>
    <x v="3"/>
  </r>
  <r>
    <n v="3777"/>
    <d v="2026-04-23T00:00:00"/>
    <x v="0"/>
    <x v="1"/>
    <n v="4"/>
    <s v="Apr"/>
    <x v="3"/>
    <x v="4"/>
    <x v="3"/>
    <s v="Business"/>
    <x v="1"/>
    <x v="1"/>
    <n v="1"/>
    <n v="92.74"/>
    <n v="0"/>
    <n v="46.1"/>
    <n v="92.74"/>
    <n v="46.1"/>
    <n v="46.639999999999993"/>
    <n v="0.50291136510675005"/>
    <n v="2026"/>
    <s v="Q2"/>
    <n v="4"/>
    <x v="3"/>
  </r>
  <r>
    <n v="4980"/>
    <d v="2026-04-23T00:00:00"/>
    <x v="0"/>
    <x v="1"/>
    <n v="4"/>
    <s v="Apr"/>
    <x v="1"/>
    <x v="6"/>
    <x v="2"/>
    <s v="Returning"/>
    <x v="3"/>
    <x v="19"/>
    <n v="2"/>
    <n v="120.49"/>
    <n v="0.1"/>
    <n v="62.23"/>
    <n v="216.88200000000001"/>
    <n v="124.46"/>
    <n v="92.422000000000011"/>
    <n v="0.42613955976060719"/>
    <n v="2026"/>
    <s v="Q2"/>
    <n v="4"/>
    <x v="3"/>
  </r>
  <r>
    <n v="1102"/>
    <d v="2026-04-24T00:00:00"/>
    <x v="0"/>
    <x v="1"/>
    <n v="4"/>
    <s v="Apr"/>
    <x v="1"/>
    <x v="6"/>
    <x v="0"/>
    <s v="Business"/>
    <x v="1"/>
    <x v="17"/>
    <n v="2"/>
    <n v="70.53"/>
    <n v="0"/>
    <n v="32.229999999999997"/>
    <n v="141.06"/>
    <n v="64.459999999999994"/>
    <n v="76.600000000000009"/>
    <n v="0.54303133418403526"/>
    <n v="2026"/>
    <s v="Q2"/>
    <n v="4"/>
    <x v="3"/>
  </r>
  <r>
    <n v="1333"/>
    <d v="2026-04-24T00:00:00"/>
    <x v="0"/>
    <x v="1"/>
    <n v="4"/>
    <s v="Apr"/>
    <x v="1"/>
    <x v="14"/>
    <x v="0"/>
    <s v="New"/>
    <x v="1"/>
    <x v="1"/>
    <n v="1"/>
    <n v="90.87"/>
    <n v="0.1"/>
    <n v="44.4"/>
    <n v="81.783000000000001"/>
    <n v="44.4"/>
    <n v="37.383000000000003"/>
    <n v="0.45709988628443565"/>
    <n v="2026"/>
    <s v="Q2"/>
    <n v="4"/>
    <x v="3"/>
  </r>
  <r>
    <n v="1369"/>
    <d v="2026-04-24T00:00:00"/>
    <x v="0"/>
    <x v="1"/>
    <n v="4"/>
    <s v="Apr"/>
    <x v="1"/>
    <x v="14"/>
    <x v="1"/>
    <s v="Returning"/>
    <x v="4"/>
    <x v="12"/>
    <n v="3"/>
    <n v="124.31"/>
    <n v="0.2"/>
    <n v="67.97"/>
    <n v="298.34399999999999"/>
    <n v="203.91"/>
    <n v="94.433999999999997"/>
    <n v="0.31652723031131846"/>
    <n v="2026"/>
    <s v="Q2"/>
    <n v="4"/>
    <x v="3"/>
  </r>
  <r>
    <n v="1712"/>
    <d v="2026-04-24T00:00:00"/>
    <x v="0"/>
    <x v="1"/>
    <n v="4"/>
    <s v="Apr"/>
    <x v="1"/>
    <x v="1"/>
    <x v="1"/>
    <s v="Returning"/>
    <x v="0"/>
    <x v="6"/>
    <n v="15"/>
    <n v="41.21"/>
    <n v="0.15"/>
    <n v="16.760000000000002"/>
    <n v="525.42750000000001"/>
    <n v="251.40000000000003"/>
    <n v="274.02749999999997"/>
    <n v="0.52153246642020068"/>
    <n v="2026"/>
    <s v="Q2"/>
    <n v="4"/>
    <x v="3"/>
  </r>
  <r>
    <n v="2229"/>
    <d v="2026-04-24T00:00:00"/>
    <x v="0"/>
    <x v="1"/>
    <n v="4"/>
    <s v="Apr"/>
    <x v="0"/>
    <x v="0"/>
    <x v="0"/>
    <s v="New"/>
    <x v="1"/>
    <x v="3"/>
    <n v="2"/>
    <n v="145.75"/>
    <n v="0.1"/>
    <n v="78.900000000000006"/>
    <n v="262.35000000000002"/>
    <n v="157.80000000000001"/>
    <n v="104.55000000000001"/>
    <n v="0.39851343624928531"/>
    <n v="2026"/>
    <s v="Q2"/>
    <n v="4"/>
    <x v="3"/>
  </r>
  <r>
    <n v="3458"/>
    <d v="2026-04-24T00:00:00"/>
    <x v="0"/>
    <x v="1"/>
    <n v="4"/>
    <s v="Apr"/>
    <x v="2"/>
    <x v="3"/>
    <x v="0"/>
    <s v="New"/>
    <x v="2"/>
    <x v="15"/>
    <n v="1"/>
    <n v="134.86000000000001"/>
    <n v="0"/>
    <n v="66.040000000000006"/>
    <n v="134.86000000000001"/>
    <n v="66.040000000000006"/>
    <n v="68.820000000000007"/>
    <n v="0.51030698502150373"/>
    <n v="2026"/>
    <s v="Q2"/>
    <n v="4"/>
    <x v="3"/>
  </r>
  <r>
    <n v="4637"/>
    <d v="2026-04-24T00:00:00"/>
    <x v="0"/>
    <x v="1"/>
    <n v="4"/>
    <s v="Apr"/>
    <x v="3"/>
    <x v="13"/>
    <x v="2"/>
    <s v="New"/>
    <x v="2"/>
    <x v="15"/>
    <n v="1"/>
    <n v="136.07"/>
    <n v="0"/>
    <n v="65.17"/>
    <n v="136.07"/>
    <n v="65.17"/>
    <n v="70.899999999999991"/>
    <n v="0.52105533916366575"/>
    <n v="2026"/>
    <s v="Q2"/>
    <n v="4"/>
    <x v="3"/>
  </r>
  <r>
    <n v="4726"/>
    <d v="2026-04-24T00:00:00"/>
    <x v="0"/>
    <x v="1"/>
    <n v="4"/>
    <s v="Apr"/>
    <x v="0"/>
    <x v="15"/>
    <x v="2"/>
    <s v="Business"/>
    <x v="2"/>
    <x v="9"/>
    <n v="1"/>
    <n v="47.25"/>
    <n v="0.1"/>
    <n v="18.25"/>
    <n v="42.524999999999999"/>
    <n v="18.25"/>
    <n v="24.274999999999999"/>
    <n v="0.57084068195179305"/>
    <n v="2026"/>
    <s v="Q2"/>
    <n v="4"/>
    <x v="3"/>
  </r>
  <r>
    <n v="4838"/>
    <d v="2026-04-24T00:00:00"/>
    <x v="0"/>
    <x v="1"/>
    <n v="4"/>
    <s v="Apr"/>
    <x v="0"/>
    <x v="0"/>
    <x v="0"/>
    <s v="Business"/>
    <x v="0"/>
    <x v="6"/>
    <n v="2"/>
    <n v="41.32"/>
    <n v="0.1"/>
    <n v="16.66"/>
    <n v="74.376000000000005"/>
    <n v="33.32"/>
    <n v="41.056000000000004"/>
    <n v="0.5520060234484242"/>
    <n v="2026"/>
    <s v="Q2"/>
    <n v="4"/>
    <x v="3"/>
  </r>
  <r>
    <n v="5075"/>
    <d v="2026-04-24T00:00:00"/>
    <x v="0"/>
    <x v="1"/>
    <n v="4"/>
    <s v="Apr"/>
    <x v="0"/>
    <x v="15"/>
    <x v="3"/>
    <s v="New"/>
    <x v="0"/>
    <x v="0"/>
    <n v="2"/>
    <n v="81.75"/>
    <n v="0"/>
    <n v="41.92"/>
    <n v="163.5"/>
    <n v="83.84"/>
    <n v="79.66"/>
    <n v="0.48721712538226297"/>
    <n v="2026"/>
    <s v="Q2"/>
    <n v="4"/>
    <x v="3"/>
  </r>
  <r>
    <n v="149"/>
    <d v="2026-04-25T00:00:00"/>
    <x v="0"/>
    <x v="1"/>
    <n v="4"/>
    <s v="Apr"/>
    <x v="1"/>
    <x v="12"/>
    <x v="0"/>
    <s v="Returning"/>
    <x v="2"/>
    <x v="2"/>
    <n v="1"/>
    <n v="36.020000000000003"/>
    <n v="0.05"/>
    <n v="13.72"/>
    <n v="34.219000000000001"/>
    <n v="13.72"/>
    <n v="20.499000000000002"/>
    <n v="0.59905315760250155"/>
    <n v="2026"/>
    <s v="Q2"/>
    <n v="4"/>
    <x v="3"/>
  </r>
  <r>
    <n v="449"/>
    <d v="2026-04-25T00:00:00"/>
    <x v="0"/>
    <x v="1"/>
    <n v="4"/>
    <s v="Apr"/>
    <x v="2"/>
    <x v="5"/>
    <x v="0"/>
    <s v="Business"/>
    <x v="2"/>
    <x v="2"/>
    <n v="1"/>
    <n v="36.68"/>
    <n v="0"/>
    <n v="13.27"/>
    <n v="36.68"/>
    <n v="13.27"/>
    <n v="23.41"/>
    <n v="0.63822246455834242"/>
    <n v="2026"/>
    <s v="Q2"/>
    <n v="4"/>
    <x v="3"/>
  </r>
  <r>
    <n v="1422"/>
    <d v="2026-04-25T00:00:00"/>
    <x v="0"/>
    <x v="1"/>
    <n v="4"/>
    <s v="Apr"/>
    <x v="3"/>
    <x v="8"/>
    <x v="1"/>
    <s v="Business"/>
    <x v="3"/>
    <x v="5"/>
    <n v="6"/>
    <n v="348.16"/>
    <n v="0.1"/>
    <n v="198.24"/>
    <n v="1880.0640000000001"/>
    <n v="1189.44"/>
    <n v="690.62400000000002"/>
    <n v="0.36734068627450978"/>
    <n v="2026"/>
    <s v="Q2"/>
    <n v="4"/>
    <x v="3"/>
  </r>
  <r>
    <n v="3248"/>
    <d v="2026-04-25T00:00:00"/>
    <x v="0"/>
    <x v="1"/>
    <n v="4"/>
    <s v="Apr"/>
    <x v="2"/>
    <x v="16"/>
    <x v="0"/>
    <s v="Returning"/>
    <x v="0"/>
    <x v="6"/>
    <n v="2"/>
    <n v="39.799999999999997"/>
    <n v="0.05"/>
    <n v="16.23"/>
    <n v="75.61999999999999"/>
    <n v="32.46"/>
    <n v="43.159999999999989"/>
    <n v="0.57074847923829664"/>
    <n v="2026"/>
    <s v="Q2"/>
    <n v="4"/>
    <x v="3"/>
  </r>
  <r>
    <n v="3445"/>
    <d v="2026-04-25T00:00:00"/>
    <x v="0"/>
    <x v="1"/>
    <n v="4"/>
    <s v="Apr"/>
    <x v="0"/>
    <x v="15"/>
    <x v="0"/>
    <s v="Returning"/>
    <x v="0"/>
    <x v="6"/>
    <n v="5"/>
    <n v="39.369999999999997"/>
    <n v="0.05"/>
    <n v="16.760000000000002"/>
    <n v="187.00749999999999"/>
    <n v="83.800000000000011"/>
    <n v="103.20749999999998"/>
    <n v="0.55188963009504954"/>
    <n v="2026"/>
    <s v="Q2"/>
    <n v="4"/>
    <x v="3"/>
  </r>
  <r>
    <n v="3930"/>
    <d v="2026-04-25T00:00:00"/>
    <x v="0"/>
    <x v="1"/>
    <n v="4"/>
    <s v="Apr"/>
    <x v="1"/>
    <x v="12"/>
    <x v="3"/>
    <s v="Returning"/>
    <x v="4"/>
    <x v="10"/>
    <n v="2"/>
    <n v="40.85"/>
    <n v="0"/>
    <n v="14.99"/>
    <n v="81.7"/>
    <n v="29.98"/>
    <n v="51.72"/>
    <n v="0.633047735618115"/>
    <n v="2026"/>
    <s v="Q2"/>
    <n v="4"/>
    <x v="3"/>
  </r>
  <r>
    <n v="3969"/>
    <d v="2026-04-25T00:00:00"/>
    <x v="0"/>
    <x v="1"/>
    <n v="4"/>
    <s v="Apr"/>
    <x v="3"/>
    <x v="8"/>
    <x v="3"/>
    <s v="Returning"/>
    <x v="1"/>
    <x v="1"/>
    <n v="1"/>
    <n v="92.91"/>
    <n v="0.05"/>
    <n v="46"/>
    <n v="88.264499999999998"/>
    <n v="46"/>
    <n v="42.264499999999998"/>
    <n v="0.4788391709010984"/>
    <n v="2026"/>
    <s v="Q2"/>
    <n v="4"/>
    <x v="3"/>
  </r>
  <r>
    <n v="4190"/>
    <d v="2026-04-25T00:00:00"/>
    <x v="0"/>
    <x v="1"/>
    <n v="4"/>
    <s v="Apr"/>
    <x v="3"/>
    <x v="13"/>
    <x v="0"/>
    <s v="New"/>
    <x v="1"/>
    <x v="11"/>
    <n v="1"/>
    <n v="152.01"/>
    <n v="0"/>
    <n v="80.33"/>
    <n v="152.01"/>
    <n v="80.33"/>
    <n v="71.679999999999993"/>
    <n v="0.47154792447865268"/>
    <n v="2026"/>
    <s v="Q2"/>
    <n v="4"/>
    <x v="3"/>
  </r>
  <r>
    <n v="4442"/>
    <d v="2026-04-25T00:00:00"/>
    <x v="0"/>
    <x v="1"/>
    <n v="4"/>
    <s v="Apr"/>
    <x v="1"/>
    <x v="6"/>
    <x v="3"/>
    <s v="New"/>
    <x v="2"/>
    <x v="2"/>
    <n v="1"/>
    <n v="36.65"/>
    <n v="0"/>
    <n v="13.28"/>
    <n v="36.65"/>
    <n v="13.28"/>
    <n v="23.369999999999997"/>
    <n v="0.63765347885402446"/>
    <n v="2026"/>
    <s v="Q2"/>
    <n v="4"/>
    <x v="3"/>
  </r>
  <r>
    <n v="228"/>
    <d v="2026-04-26T00:00:00"/>
    <x v="0"/>
    <x v="1"/>
    <n v="4"/>
    <s v="Apr"/>
    <x v="3"/>
    <x v="8"/>
    <x v="0"/>
    <s v="Returning"/>
    <x v="3"/>
    <x v="13"/>
    <n v="5"/>
    <n v="80.819999999999993"/>
    <n v="0"/>
    <n v="40.47"/>
    <n v="404.09999999999997"/>
    <n v="202.35"/>
    <n v="201.74999999999997"/>
    <n v="0.49925760950259834"/>
    <n v="2026"/>
    <s v="Q2"/>
    <n v="4"/>
    <x v="3"/>
  </r>
  <r>
    <n v="2101"/>
    <d v="2026-04-26T00:00:00"/>
    <x v="0"/>
    <x v="1"/>
    <n v="4"/>
    <s v="Apr"/>
    <x v="3"/>
    <x v="4"/>
    <x v="0"/>
    <s v="New"/>
    <x v="1"/>
    <x v="3"/>
    <n v="4"/>
    <n v="144.69999999999999"/>
    <n v="0"/>
    <n v="79.41"/>
    <n v="578.79999999999995"/>
    <n v="317.64"/>
    <n v="261.15999999999997"/>
    <n v="0.45120939875604699"/>
    <n v="2026"/>
    <s v="Q2"/>
    <n v="4"/>
    <x v="3"/>
  </r>
  <r>
    <n v="2590"/>
    <d v="2026-04-26T00:00:00"/>
    <x v="0"/>
    <x v="1"/>
    <n v="4"/>
    <s v="Apr"/>
    <x v="1"/>
    <x v="6"/>
    <x v="2"/>
    <s v="New"/>
    <x v="4"/>
    <x v="14"/>
    <n v="2"/>
    <n v="36.51"/>
    <n v="0.1"/>
    <n v="14.18"/>
    <n v="65.718000000000004"/>
    <n v="28.36"/>
    <n v="37.358000000000004"/>
    <n v="0.56845917404668433"/>
    <n v="2026"/>
    <s v="Q2"/>
    <n v="4"/>
    <x v="3"/>
  </r>
  <r>
    <n v="2957"/>
    <d v="2026-04-26T00:00:00"/>
    <x v="0"/>
    <x v="1"/>
    <n v="4"/>
    <s v="Apr"/>
    <x v="3"/>
    <x v="7"/>
    <x v="3"/>
    <s v="New"/>
    <x v="2"/>
    <x v="2"/>
    <n v="3"/>
    <n v="36.58"/>
    <n v="0.05"/>
    <n v="13.71"/>
    <n v="104.25299999999999"/>
    <n v="41.13"/>
    <n v="63.122999999999983"/>
    <n v="0.60547897902218628"/>
    <n v="2026"/>
    <s v="Q2"/>
    <n v="4"/>
    <x v="3"/>
  </r>
  <r>
    <n v="4270"/>
    <d v="2026-04-26T00:00:00"/>
    <x v="0"/>
    <x v="1"/>
    <n v="4"/>
    <s v="Apr"/>
    <x v="3"/>
    <x v="7"/>
    <x v="2"/>
    <s v="Business"/>
    <x v="3"/>
    <x v="7"/>
    <n v="2"/>
    <n v="191.59"/>
    <n v="0"/>
    <n v="102.52"/>
    <n v="383.18"/>
    <n v="205.04"/>
    <n v="178.14000000000001"/>
    <n v="0.46489900307949272"/>
    <n v="2026"/>
    <s v="Q2"/>
    <n v="4"/>
    <x v="3"/>
  </r>
  <r>
    <n v="4324"/>
    <d v="2026-04-26T00:00:00"/>
    <x v="0"/>
    <x v="1"/>
    <n v="4"/>
    <s v="Apr"/>
    <x v="3"/>
    <x v="8"/>
    <x v="1"/>
    <s v="Business"/>
    <x v="3"/>
    <x v="5"/>
    <n v="6"/>
    <n v="337.24"/>
    <n v="0.05"/>
    <n v="198.63"/>
    <n v="1922.268"/>
    <n v="1191.78"/>
    <n v="730.48800000000006"/>
    <n v="0.38001360892445801"/>
    <n v="2026"/>
    <s v="Q2"/>
    <n v="4"/>
    <x v="3"/>
  </r>
  <r>
    <n v="5010"/>
    <d v="2026-04-26T00:00:00"/>
    <x v="0"/>
    <x v="1"/>
    <n v="4"/>
    <s v="Apr"/>
    <x v="3"/>
    <x v="7"/>
    <x v="1"/>
    <s v="Business"/>
    <x v="2"/>
    <x v="9"/>
    <n v="3"/>
    <n v="46.2"/>
    <n v="0.1"/>
    <n v="18.149999999999999"/>
    <n v="124.74000000000002"/>
    <n v="54.449999999999996"/>
    <n v="70.29000000000002"/>
    <n v="0.5634920634920636"/>
    <n v="2026"/>
    <s v="Q2"/>
    <n v="4"/>
    <x v="3"/>
  </r>
  <r>
    <n v="5092"/>
    <d v="2026-04-26T00:00:00"/>
    <x v="0"/>
    <x v="1"/>
    <n v="4"/>
    <s v="Apr"/>
    <x v="1"/>
    <x v="1"/>
    <x v="3"/>
    <s v="Business"/>
    <x v="4"/>
    <x v="16"/>
    <n v="4"/>
    <n v="50.84"/>
    <n v="0.05"/>
    <n v="22.63"/>
    <n v="193.19200000000001"/>
    <n v="90.52"/>
    <n v="102.67200000000001"/>
    <n v="0.53145057766367143"/>
    <n v="2026"/>
    <s v="Q2"/>
    <n v="4"/>
    <x v="3"/>
  </r>
  <r>
    <n v="1061"/>
    <d v="2026-04-27T00:00:00"/>
    <x v="0"/>
    <x v="1"/>
    <n v="4"/>
    <s v="Apr"/>
    <x v="3"/>
    <x v="13"/>
    <x v="0"/>
    <s v="Returning"/>
    <x v="2"/>
    <x v="18"/>
    <n v="1"/>
    <n v="166.5"/>
    <n v="0"/>
    <n v="85.55"/>
    <n v="166.5"/>
    <n v="85.55"/>
    <n v="80.95"/>
    <n v="0.4861861861861862"/>
    <n v="2026"/>
    <s v="Q2"/>
    <n v="4"/>
    <x v="3"/>
  </r>
  <r>
    <n v="1099"/>
    <d v="2026-04-27T00:00:00"/>
    <x v="0"/>
    <x v="1"/>
    <n v="4"/>
    <s v="Apr"/>
    <x v="3"/>
    <x v="4"/>
    <x v="3"/>
    <s v="New"/>
    <x v="1"/>
    <x v="17"/>
    <n v="1"/>
    <n v="70.2"/>
    <n v="0"/>
    <n v="32.06"/>
    <n v="70.2"/>
    <n v="32.06"/>
    <n v="38.14"/>
    <n v="0.5433048433048433"/>
    <n v="2026"/>
    <s v="Q2"/>
    <n v="4"/>
    <x v="3"/>
  </r>
  <r>
    <n v="3500"/>
    <d v="2026-04-27T00:00:00"/>
    <x v="0"/>
    <x v="1"/>
    <n v="4"/>
    <s v="Apr"/>
    <x v="1"/>
    <x v="12"/>
    <x v="0"/>
    <s v="New"/>
    <x v="4"/>
    <x v="16"/>
    <n v="4"/>
    <n v="50.67"/>
    <n v="0"/>
    <n v="22.62"/>
    <n v="202.68"/>
    <n v="90.48"/>
    <n v="112.2"/>
    <n v="0.55358200118413259"/>
    <n v="2026"/>
    <s v="Q2"/>
    <n v="4"/>
    <x v="3"/>
  </r>
  <r>
    <n v="3856"/>
    <d v="2026-04-27T00:00:00"/>
    <x v="0"/>
    <x v="1"/>
    <n v="4"/>
    <s v="Apr"/>
    <x v="1"/>
    <x v="11"/>
    <x v="2"/>
    <s v="New"/>
    <x v="2"/>
    <x v="18"/>
    <n v="3"/>
    <n v="161.05000000000001"/>
    <n v="0.05"/>
    <n v="87.43"/>
    <n v="458.99250000000001"/>
    <n v="262.29000000000002"/>
    <n v="196.70249999999999"/>
    <n v="0.4285527541299694"/>
    <n v="2026"/>
    <s v="Q2"/>
    <n v="4"/>
    <x v="3"/>
  </r>
  <r>
    <n v="4044"/>
    <d v="2026-04-27T00:00:00"/>
    <x v="0"/>
    <x v="1"/>
    <n v="4"/>
    <s v="Apr"/>
    <x v="1"/>
    <x v="6"/>
    <x v="1"/>
    <s v="New"/>
    <x v="4"/>
    <x v="12"/>
    <n v="10"/>
    <n v="124.59"/>
    <n v="0.15"/>
    <n v="67.14"/>
    <n v="1059.0150000000001"/>
    <n v="671.4"/>
    <n v="387.61500000000012"/>
    <n v="0.36601464568490538"/>
    <n v="2026"/>
    <s v="Q2"/>
    <n v="4"/>
    <x v="3"/>
  </r>
  <r>
    <n v="4235"/>
    <d v="2026-04-27T00:00:00"/>
    <x v="0"/>
    <x v="1"/>
    <n v="4"/>
    <s v="Apr"/>
    <x v="2"/>
    <x v="16"/>
    <x v="0"/>
    <s v="Business"/>
    <x v="4"/>
    <x v="16"/>
    <n v="1"/>
    <n v="50.18"/>
    <n v="0"/>
    <n v="22.05"/>
    <n v="50.18"/>
    <n v="22.05"/>
    <n v="28.13"/>
    <n v="0.56058190514149064"/>
    <n v="2026"/>
    <s v="Q2"/>
    <n v="4"/>
    <x v="3"/>
  </r>
  <r>
    <n v="122"/>
    <d v="2026-04-28T00:00:00"/>
    <x v="0"/>
    <x v="1"/>
    <n v="4"/>
    <s v="Apr"/>
    <x v="1"/>
    <x v="11"/>
    <x v="0"/>
    <s v="New"/>
    <x v="3"/>
    <x v="13"/>
    <n v="1"/>
    <n v="83.38"/>
    <n v="0"/>
    <n v="38.979999999999997"/>
    <n v="83.38"/>
    <n v="38.979999999999997"/>
    <n v="44.4"/>
    <n v="0.53250179899256422"/>
    <n v="2026"/>
    <s v="Q2"/>
    <n v="4"/>
    <x v="3"/>
  </r>
  <r>
    <n v="239"/>
    <d v="2026-04-28T00:00:00"/>
    <x v="0"/>
    <x v="1"/>
    <n v="4"/>
    <s v="Apr"/>
    <x v="3"/>
    <x v="7"/>
    <x v="0"/>
    <s v="Returning"/>
    <x v="2"/>
    <x v="2"/>
    <n v="1"/>
    <n v="35.549999999999997"/>
    <n v="0.05"/>
    <n v="13.25"/>
    <n v="33.772499999999994"/>
    <n v="13.25"/>
    <n v="20.522499999999994"/>
    <n v="0.60766896143311855"/>
    <n v="2026"/>
    <s v="Q2"/>
    <n v="4"/>
    <x v="3"/>
  </r>
  <r>
    <n v="356"/>
    <d v="2026-04-28T00:00:00"/>
    <x v="0"/>
    <x v="1"/>
    <n v="4"/>
    <s v="Apr"/>
    <x v="3"/>
    <x v="8"/>
    <x v="2"/>
    <s v="New"/>
    <x v="1"/>
    <x v="11"/>
    <n v="1"/>
    <n v="154.36000000000001"/>
    <n v="0"/>
    <n v="77.760000000000005"/>
    <n v="154.36000000000001"/>
    <n v="77.760000000000005"/>
    <n v="76.600000000000009"/>
    <n v="0.49624254988338951"/>
    <n v="2026"/>
    <s v="Q2"/>
    <n v="4"/>
    <x v="3"/>
  </r>
  <r>
    <n v="785"/>
    <d v="2026-04-28T00:00:00"/>
    <x v="0"/>
    <x v="1"/>
    <n v="4"/>
    <s v="Apr"/>
    <x v="0"/>
    <x v="9"/>
    <x v="3"/>
    <s v="New"/>
    <x v="1"/>
    <x v="11"/>
    <n v="1"/>
    <n v="155.68"/>
    <n v="0"/>
    <n v="77.97"/>
    <n v="155.68"/>
    <n v="77.97"/>
    <n v="77.710000000000008"/>
    <n v="0.49916495375128472"/>
    <n v="2026"/>
    <s v="Q2"/>
    <n v="4"/>
    <x v="3"/>
  </r>
  <r>
    <n v="2325"/>
    <d v="2026-04-28T00:00:00"/>
    <x v="0"/>
    <x v="1"/>
    <n v="4"/>
    <s v="Apr"/>
    <x v="0"/>
    <x v="0"/>
    <x v="0"/>
    <s v="Returning"/>
    <x v="4"/>
    <x v="10"/>
    <n v="1"/>
    <n v="40.950000000000003"/>
    <n v="0.15"/>
    <n v="14.89"/>
    <n v="34.807500000000005"/>
    <n v="14.89"/>
    <n v="19.917500000000004"/>
    <n v="0.57221863104216053"/>
    <n v="2026"/>
    <s v="Q2"/>
    <n v="4"/>
    <x v="3"/>
  </r>
  <r>
    <n v="2566"/>
    <d v="2026-04-28T00:00:00"/>
    <x v="0"/>
    <x v="1"/>
    <n v="4"/>
    <s v="Apr"/>
    <x v="3"/>
    <x v="13"/>
    <x v="3"/>
    <s v="Returning"/>
    <x v="2"/>
    <x v="9"/>
    <n v="3"/>
    <n v="47.28"/>
    <n v="0.05"/>
    <n v="18.52"/>
    <n v="134.74799999999999"/>
    <n v="55.56"/>
    <n v="79.187999999999988"/>
    <n v="0.58767477068305274"/>
    <n v="2026"/>
    <s v="Q2"/>
    <n v="4"/>
    <x v="3"/>
  </r>
  <r>
    <n v="3105"/>
    <d v="2026-04-28T00:00:00"/>
    <x v="0"/>
    <x v="1"/>
    <n v="4"/>
    <s v="Apr"/>
    <x v="3"/>
    <x v="7"/>
    <x v="0"/>
    <s v="Returning"/>
    <x v="4"/>
    <x v="16"/>
    <n v="4"/>
    <n v="51.57"/>
    <n v="0.1"/>
    <n v="22.58"/>
    <n v="185.65200000000002"/>
    <n v="90.32"/>
    <n v="95.332000000000022"/>
    <n v="0.51349837330058401"/>
    <n v="2026"/>
    <s v="Q2"/>
    <n v="4"/>
    <x v="3"/>
  </r>
  <r>
    <n v="3167"/>
    <d v="2026-04-28T00:00:00"/>
    <x v="0"/>
    <x v="1"/>
    <n v="4"/>
    <s v="Apr"/>
    <x v="3"/>
    <x v="8"/>
    <x v="0"/>
    <s v="Business"/>
    <x v="0"/>
    <x v="4"/>
    <n v="1"/>
    <n v="51.61"/>
    <n v="0"/>
    <n v="23"/>
    <n v="51.61"/>
    <n v="23"/>
    <n v="28.61"/>
    <n v="0.55434993218368533"/>
    <n v="2026"/>
    <s v="Q2"/>
    <n v="4"/>
    <x v="3"/>
  </r>
  <r>
    <n v="4396"/>
    <d v="2026-04-28T00:00:00"/>
    <x v="0"/>
    <x v="1"/>
    <n v="4"/>
    <s v="Apr"/>
    <x v="0"/>
    <x v="15"/>
    <x v="2"/>
    <s v="Returning"/>
    <x v="4"/>
    <x v="16"/>
    <n v="1"/>
    <n v="50.56"/>
    <n v="0.05"/>
    <n v="22.06"/>
    <n v="48.031999999999996"/>
    <n v="22.06"/>
    <n v="25.971999999999998"/>
    <n v="0.54072285143237842"/>
    <n v="2026"/>
    <s v="Q2"/>
    <n v="4"/>
    <x v="3"/>
  </r>
  <r>
    <n v="4475"/>
    <d v="2026-04-28T00:00:00"/>
    <x v="0"/>
    <x v="1"/>
    <n v="4"/>
    <s v="Apr"/>
    <x v="2"/>
    <x v="5"/>
    <x v="3"/>
    <s v="Business"/>
    <x v="2"/>
    <x v="18"/>
    <n v="2"/>
    <n v="165.74"/>
    <n v="0"/>
    <n v="87.73"/>
    <n v="331.48"/>
    <n v="175.46"/>
    <n v="156.02000000000001"/>
    <n v="0.47067696391939184"/>
    <n v="2026"/>
    <s v="Q2"/>
    <n v="4"/>
    <x v="3"/>
  </r>
  <r>
    <n v="4482"/>
    <d v="2026-04-28T00:00:00"/>
    <x v="0"/>
    <x v="1"/>
    <n v="4"/>
    <s v="Apr"/>
    <x v="2"/>
    <x v="2"/>
    <x v="0"/>
    <s v="Business"/>
    <x v="4"/>
    <x v="14"/>
    <n v="3"/>
    <n v="36.770000000000003"/>
    <n v="0"/>
    <n v="13.63"/>
    <n v="110.31"/>
    <n v="40.89"/>
    <n v="69.42"/>
    <n v="0.62931737829752521"/>
    <n v="2026"/>
    <s v="Q2"/>
    <n v="4"/>
    <x v="3"/>
  </r>
  <r>
    <n v="5022"/>
    <d v="2026-04-28T00:00:00"/>
    <x v="0"/>
    <x v="1"/>
    <n v="4"/>
    <s v="Apr"/>
    <x v="3"/>
    <x v="7"/>
    <x v="0"/>
    <s v="Business"/>
    <x v="3"/>
    <x v="7"/>
    <n v="2"/>
    <n v="196.37"/>
    <n v="0"/>
    <n v="101.73"/>
    <n v="392.74"/>
    <n v="203.46"/>
    <n v="189.28"/>
    <n v="0.48194734429902736"/>
    <n v="2026"/>
    <s v="Q2"/>
    <n v="4"/>
    <x v="3"/>
  </r>
  <r>
    <n v="1304"/>
    <d v="2026-04-29T00:00:00"/>
    <x v="0"/>
    <x v="1"/>
    <n v="4"/>
    <s v="Apr"/>
    <x v="0"/>
    <x v="0"/>
    <x v="3"/>
    <s v="Returning"/>
    <x v="2"/>
    <x v="2"/>
    <n v="2"/>
    <n v="35.33"/>
    <n v="0"/>
    <n v="13.69"/>
    <n v="70.66"/>
    <n v="27.38"/>
    <n v="43.28"/>
    <n v="0.61251061420888764"/>
    <n v="2026"/>
    <s v="Q2"/>
    <n v="4"/>
    <x v="3"/>
  </r>
  <r>
    <n v="3008"/>
    <d v="2026-04-29T00:00:00"/>
    <x v="0"/>
    <x v="1"/>
    <n v="4"/>
    <s v="Apr"/>
    <x v="2"/>
    <x v="2"/>
    <x v="1"/>
    <s v="Business"/>
    <x v="2"/>
    <x v="9"/>
    <n v="4"/>
    <n v="46.43"/>
    <n v="0.1"/>
    <n v="18.04"/>
    <n v="167.148"/>
    <n v="72.16"/>
    <n v="94.988"/>
    <n v="0.56828678775695796"/>
    <n v="2026"/>
    <s v="Q2"/>
    <n v="4"/>
    <x v="3"/>
  </r>
  <r>
    <n v="4140"/>
    <d v="2026-04-29T00:00:00"/>
    <x v="0"/>
    <x v="1"/>
    <n v="4"/>
    <s v="Apr"/>
    <x v="3"/>
    <x v="7"/>
    <x v="3"/>
    <s v="New"/>
    <x v="4"/>
    <x v="12"/>
    <n v="1"/>
    <n v="125.25"/>
    <n v="0"/>
    <n v="70.88"/>
    <n v="125.25"/>
    <n v="70.88"/>
    <n v="54.370000000000005"/>
    <n v="0.43409181636726552"/>
    <n v="2026"/>
    <s v="Q2"/>
    <n v="4"/>
    <x v="3"/>
  </r>
  <r>
    <n v="4151"/>
    <d v="2026-04-29T00:00:00"/>
    <x v="0"/>
    <x v="1"/>
    <n v="4"/>
    <s v="Apr"/>
    <x v="1"/>
    <x v="14"/>
    <x v="0"/>
    <s v="Returning"/>
    <x v="3"/>
    <x v="5"/>
    <n v="1"/>
    <n v="341.98"/>
    <n v="0"/>
    <n v="192.43"/>
    <n v="341.98"/>
    <n v="192.43"/>
    <n v="149.55000000000001"/>
    <n v="0.43730627522077314"/>
    <n v="2026"/>
    <s v="Q2"/>
    <n v="4"/>
    <x v="3"/>
  </r>
  <r>
    <n v="4650"/>
    <d v="2026-04-29T00:00:00"/>
    <x v="0"/>
    <x v="1"/>
    <n v="4"/>
    <s v="Apr"/>
    <x v="1"/>
    <x v="6"/>
    <x v="3"/>
    <s v="Business"/>
    <x v="4"/>
    <x v="10"/>
    <n v="1"/>
    <n v="40.04"/>
    <n v="0"/>
    <n v="14.72"/>
    <n v="40.04"/>
    <n v="14.72"/>
    <n v="25.32"/>
    <n v="0.63236763236763238"/>
    <n v="2026"/>
    <s v="Q2"/>
    <n v="4"/>
    <x v="3"/>
  </r>
  <r>
    <n v="4897"/>
    <d v="2026-04-29T00:00:00"/>
    <x v="0"/>
    <x v="1"/>
    <n v="4"/>
    <s v="Apr"/>
    <x v="3"/>
    <x v="13"/>
    <x v="0"/>
    <s v="Returning"/>
    <x v="0"/>
    <x v="6"/>
    <n v="3"/>
    <n v="40.47"/>
    <n v="0.05"/>
    <n v="17.14"/>
    <n v="115.33949999999999"/>
    <n v="51.42"/>
    <n v="63.919499999999985"/>
    <n v="0.5541856866034619"/>
    <n v="2026"/>
    <s v="Q2"/>
    <n v="4"/>
    <x v="3"/>
  </r>
  <r>
    <n v="792"/>
    <d v="2026-04-30T00:00:00"/>
    <x v="0"/>
    <x v="1"/>
    <n v="4"/>
    <s v="Apr"/>
    <x v="3"/>
    <x v="8"/>
    <x v="1"/>
    <s v="Returning"/>
    <x v="3"/>
    <x v="13"/>
    <n v="6"/>
    <n v="83.7"/>
    <n v="0.2"/>
    <n v="38.58"/>
    <n v="401.76000000000005"/>
    <n v="231.48"/>
    <n v="170.28000000000006"/>
    <n v="0.42383512544802876"/>
    <n v="2026"/>
    <s v="Q2"/>
    <n v="4"/>
    <x v="3"/>
  </r>
  <r>
    <n v="1796"/>
    <d v="2026-04-30T00:00:00"/>
    <x v="0"/>
    <x v="1"/>
    <n v="4"/>
    <s v="Apr"/>
    <x v="0"/>
    <x v="15"/>
    <x v="0"/>
    <s v="Returning"/>
    <x v="3"/>
    <x v="13"/>
    <n v="4"/>
    <n v="83.27"/>
    <n v="0"/>
    <n v="39.979999999999997"/>
    <n v="333.08"/>
    <n v="159.91999999999999"/>
    <n v="173.16"/>
    <n v="0.51987510507986068"/>
    <n v="2026"/>
    <s v="Q2"/>
    <n v="4"/>
    <x v="3"/>
  </r>
  <r>
    <n v="3222"/>
    <d v="2026-04-30T00:00:00"/>
    <x v="0"/>
    <x v="1"/>
    <n v="4"/>
    <s v="Apr"/>
    <x v="2"/>
    <x v="16"/>
    <x v="1"/>
    <s v="Business"/>
    <x v="3"/>
    <x v="19"/>
    <n v="3"/>
    <n v="126.03"/>
    <n v="0.1"/>
    <n v="61.75"/>
    <n v="340.28100000000006"/>
    <n v="185.25"/>
    <n v="155.03100000000006"/>
    <n v="0.45559699189787273"/>
    <n v="2026"/>
    <s v="Q2"/>
    <n v="4"/>
    <x v="3"/>
  </r>
  <r>
    <n v="3237"/>
    <d v="2026-04-30T00:00:00"/>
    <x v="0"/>
    <x v="1"/>
    <n v="4"/>
    <s v="Apr"/>
    <x v="1"/>
    <x v="14"/>
    <x v="0"/>
    <s v="New"/>
    <x v="3"/>
    <x v="19"/>
    <n v="1"/>
    <n v="122.86"/>
    <n v="0.05"/>
    <n v="59.22"/>
    <n v="116.717"/>
    <n v="59.22"/>
    <n v="57.497"/>
    <n v="0.49261889870370212"/>
    <n v="2026"/>
    <s v="Q2"/>
    <n v="4"/>
    <x v="3"/>
  </r>
  <r>
    <n v="3695"/>
    <d v="2026-04-30T00:00:00"/>
    <x v="0"/>
    <x v="1"/>
    <n v="4"/>
    <s v="Apr"/>
    <x v="2"/>
    <x v="2"/>
    <x v="0"/>
    <s v="New"/>
    <x v="0"/>
    <x v="6"/>
    <n v="1"/>
    <n v="39.44"/>
    <n v="0.1"/>
    <n v="16.63"/>
    <n v="35.496000000000002"/>
    <n v="16.63"/>
    <n v="18.866000000000003"/>
    <n v="0.53149650664863657"/>
    <n v="2026"/>
    <s v="Q2"/>
    <n v="4"/>
    <x v="3"/>
  </r>
  <r>
    <n v="5148"/>
    <d v="2026-04-30T00:00:00"/>
    <x v="0"/>
    <x v="1"/>
    <n v="4"/>
    <s v="Apr"/>
    <x v="2"/>
    <x v="10"/>
    <x v="0"/>
    <s v="Returning"/>
    <x v="2"/>
    <x v="15"/>
    <n v="1"/>
    <n v="130.34"/>
    <n v="0.1"/>
    <n v="66.680000000000007"/>
    <n v="117.30600000000001"/>
    <n v="66.680000000000007"/>
    <n v="50.626000000000005"/>
    <n v="0.43157212759790631"/>
    <n v="2026"/>
    <s v="Q2"/>
    <n v="4"/>
    <x v="3"/>
  </r>
  <r>
    <n v="534"/>
    <d v="2026-05-01T00:00:00"/>
    <x v="0"/>
    <x v="1"/>
    <n v="5"/>
    <s v="May"/>
    <x v="1"/>
    <x v="12"/>
    <x v="0"/>
    <s v="Business"/>
    <x v="1"/>
    <x v="11"/>
    <n v="1"/>
    <n v="154.86000000000001"/>
    <n v="0"/>
    <n v="78.37"/>
    <n v="154.86000000000001"/>
    <n v="78.37"/>
    <n v="76.490000000000009"/>
    <n v="0.49393000129148912"/>
    <n v="2026"/>
    <s v="Q2"/>
    <n v="5"/>
    <x v="4"/>
  </r>
  <r>
    <n v="551"/>
    <d v="2026-05-01T00:00:00"/>
    <x v="0"/>
    <x v="1"/>
    <n v="5"/>
    <s v="May"/>
    <x v="3"/>
    <x v="8"/>
    <x v="2"/>
    <s v="Returning"/>
    <x v="0"/>
    <x v="8"/>
    <n v="4"/>
    <n v="103.64"/>
    <n v="0"/>
    <n v="50.59"/>
    <n v="414.56"/>
    <n v="202.36"/>
    <n v="212.2"/>
    <n v="0.51186800463141646"/>
    <n v="2026"/>
    <s v="Q2"/>
    <n v="5"/>
    <x v="4"/>
  </r>
  <r>
    <n v="2110"/>
    <d v="2026-05-01T00:00:00"/>
    <x v="0"/>
    <x v="1"/>
    <n v="5"/>
    <s v="May"/>
    <x v="0"/>
    <x v="15"/>
    <x v="0"/>
    <s v="Returning"/>
    <x v="2"/>
    <x v="18"/>
    <n v="1"/>
    <n v="164.49"/>
    <n v="0.05"/>
    <n v="87.81"/>
    <n v="156.2655"/>
    <n v="87.81"/>
    <n v="68.455500000000001"/>
    <n v="0.43807174328306631"/>
    <n v="2026"/>
    <s v="Q2"/>
    <n v="5"/>
    <x v="4"/>
  </r>
  <r>
    <n v="2217"/>
    <d v="2026-05-01T00:00:00"/>
    <x v="0"/>
    <x v="1"/>
    <n v="5"/>
    <s v="May"/>
    <x v="3"/>
    <x v="8"/>
    <x v="1"/>
    <s v="Returning"/>
    <x v="2"/>
    <x v="18"/>
    <n v="3"/>
    <n v="163.44999999999999"/>
    <n v="0.05"/>
    <n v="87.54"/>
    <n v="465.83249999999992"/>
    <n v="262.62"/>
    <n v="203.21249999999992"/>
    <n v="0.4362351274331438"/>
    <n v="2026"/>
    <s v="Q2"/>
    <n v="5"/>
    <x v="4"/>
  </r>
  <r>
    <n v="2544"/>
    <d v="2026-05-01T00:00:00"/>
    <x v="0"/>
    <x v="1"/>
    <n v="5"/>
    <s v="May"/>
    <x v="3"/>
    <x v="4"/>
    <x v="0"/>
    <s v="Returning"/>
    <x v="1"/>
    <x v="17"/>
    <n v="1"/>
    <n v="71.87"/>
    <n v="0.05"/>
    <n v="31.97"/>
    <n v="68.276499999999999"/>
    <n v="31.97"/>
    <n v="36.3065"/>
    <n v="0.53175690025118449"/>
    <n v="2026"/>
    <s v="Q2"/>
    <n v="5"/>
    <x v="4"/>
  </r>
  <r>
    <n v="3678"/>
    <d v="2026-05-01T00:00:00"/>
    <x v="0"/>
    <x v="1"/>
    <n v="5"/>
    <s v="May"/>
    <x v="1"/>
    <x v="14"/>
    <x v="3"/>
    <s v="Returning"/>
    <x v="3"/>
    <x v="7"/>
    <n v="2"/>
    <n v="194.97"/>
    <n v="0"/>
    <n v="101.14"/>
    <n v="389.94"/>
    <n v="202.28"/>
    <n v="187.66"/>
    <n v="0.48125352618351541"/>
    <n v="2026"/>
    <s v="Q2"/>
    <n v="5"/>
    <x v="4"/>
  </r>
  <r>
    <n v="3726"/>
    <d v="2026-05-01T00:00:00"/>
    <x v="0"/>
    <x v="1"/>
    <n v="5"/>
    <s v="May"/>
    <x v="3"/>
    <x v="8"/>
    <x v="3"/>
    <s v="Returning"/>
    <x v="0"/>
    <x v="4"/>
    <n v="2"/>
    <n v="49.53"/>
    <n v="0"/>
    <n v="22.91"/>
    <n v="99.06"/>
    <n v="45.82"/>
    <n v="53.24"/>
    <n v="0.53745204926307288"/>
    <n v="2026"/>
    <s v="Q2"/>
    <n v="5"/>
    <x v="4"/>
  </r>
  <r>
    <n v="3897"/>
    <d v="2026-05-01T00:00:00"/>
    <x v="0"/>
    <x v="1"/>
    <n v="5"/>
    <s v="May"/>
    <x v="3"/>
    <x v="8"/>
    <x v="1"/>
    <s v="Business"/>
    <x v="4"/>
    <x v="14"/>
    <n v="4"/>
    <n v="35.619999999999997"/>
    <n v="0.15"/>
    <n v="13.76"/>
    <n v="121.10799999999999"/>
    <n v="55.04"/>
    <n v="66.067999999999984"/>
    <n v="0.54552960993493405"/>
    <n v="2026"/>
    <s v="Q2"/>
    <n v="5"/>
    <x v="4"/>
  </r>
  <r>
    <n v="1262"/>
    <d v="2026-05-02T00:00:00"/>
    <x v="0"/>
    <x v="1"/>
    <n v="5"/>
    <s v="May"/>
    <x v="3"/>
    <x v="7"/>
    <x v="2"/>
    <s v="Returning"/>
    <x v="2"/>
    <x v="9"/>
    <n v="2"/>
    <n v="45.47"/>
    <n v="0"/>
    <n v="18.37"/>
    <n v="90.94"/>
    <n v="36.74"/>
    <n v="54.199999999999996"/>
    <n v="0.59599736089729494"/>
    <n v="2026"/>
    <s v="Q2"/>
    <n v="5"/>
    <x v="4"/>
  </r>
  <r>
    <n v="2657"/>
    <d v="2026-05-02T00:00:00"/>
    <x v="0"/>
    <x v="1"/>
    <n v="5"/>
    <s v="May"/>
    <x v="0"/>
    <x v="0"/>
    <x v="2"/>
    <s v="New"/>
    <x v="1"/>
    <x v="3"/>
    <n v="1"/>
    <n v="145.68"/>
    <n v="0"/>
    <n v="77.8"/>
    <n v="145.68"/>
    <n v="77.8"/>
    <n v="67.88000000000001"/>
    <n v="0.46595277320153766"/>
    <n v="2026"/>
    <s v="Q2"/>
    <n v="5"/>
    <x v="4"/>
  </r>
  <r>
    <n v="3238"/>
    <d v="2026-05-02T00:00:00"/>
    <x v="0"/>
    <x v="1"/>
    <n v="5"/>
    <s v="May"/>
    <x v="3"/>
    <x v="8"/>
    <x v="3"/>
    <s v="Returning"/>
    <x v="3"/>
    <x v="13"/>
    <n v="2"/>
    <n v="82.65"/>
    <n v="0.05"/>
    <n v="40.46"/>
    <n v="157.035"/>
    <n v="80.92"/>
    <n v="76.114999999999995"/>
    <n v="0.48470086286496639"/>
    <n v="2026"/>
    <s v="Q2"/>
    <n v="5"/>
    <x v="4"/>
  </r>
  <r>
    <n v="3607"/>
    <d v="2026-05-02T00:00:00"/>
    <x v="0"/>
    <x v="1"/>
    <n v="5"/>
    <s v="May"/>
    <x v="1"/>
    <x v="6"/>
    <x v="0"/>
    <s v="Business"/>
    <x v="2"/>
    <x v="2"/>
    <n v="1"/>
    <n v="36.270000000000003"/>
    <n v="0"/>
    <n v="13.8"/>
    <n v="36.270000000000003"/>
    <n v="13.8"/>
    <n v="22.470000000000002"/>
    <n v="0.61952026468155497"/>
    <n v="2026"/>
    <s v="Q2"/>
    <n v="5"/>
    <x v="4"/>
  </r>
  <r>
    <n v="5070"/>
    <d v="2026-05-02T00:00:00"/>
    <x v="0"/>
    <x v="1"/>
    <n v="5"/>
    <s v="May"/>
    <x v="2"/>
    <x v="16"/>
    <x v="2"/>
    <s v="New"/>
    <x v="3"/>
    <x v="13"/>
    <n v="1"/>
    <n v="80.819999999999993"/>
    <n v="0"/>
    <n v="39.950000000000003"/>
    <n v="80.819999999999993"/>
    <n v="39.950000000000003"/>
    <n v="40.86999999999999"/>
    <n v="0.50569166048007907"/>
    <n v="2026"/>
    <s v="Q2"/>
    <n v="5"/>
    <x v="4"/>
  </r>
  <r>
    <n v="5171"/>
    <d v="2026-05-02T00:00:00"/>
    <x v="0"/>
    <x v="1"/>
    <n v="5"/>
    <s v="May"/>
    <x v="1"/>
    <x v="1"/>
    <x v="2"/>
    <s v="New"/>
    <x v="1"/>
    <x v="11"/>
    <n v="2"/>
    <n v="157.84"/>
    <n v="0.1"/>
    <n v="79.28"/>
    <n v="284.11200000000002"/>
    <n v="158.56"/>
    <n v="125.55200000000002"/>
    <n v="0.44191023258433298"/>
    <n v="2026"/>
    <s v="Q2"/>
    <n v="5"/>
    <x v="4"/>
  </r>
  <r>
    <n v="617"/>
    <d v="2026-05-03T00:00:00"/>
    <x v="0"/>
    <x v="1"/>
    <n v="5"/>
    <s v="May"/>
    <x v="1"/>
    <x v="14"/>
    <x v="3"/>
    <s v="Returning"/>
    <x v="4"/>
    <x v="14"/>
    <n v="4"/>
    <n v="36.909999999999997"/>
    <n v="0.1"/>
    <n v="13.85"/>
    <n v="132.876"/>
    <n v="55.4"/>
    <n v="77.475999999999999"/>
    <n v="0.58306992985941775"/>
    <n v="2026"/>
    <s v="Q2"/>
    <n v="5"/>
    <x v="4"/>
  </r>
  <r>
    <n v="849"/>
    <d v="2026-05-03T00:00:00"/>
    <x v="0"/>
    <x v="1"/>
    <n v="5"/>
    <s v="May"/>
    <x v="1"/>
    <x v="14"/>
    <x v="1"/>
    <s v="Business"/>
    <x v="3"/>
    <x v="7"/>
    <n v="3"/>
    <n v="193.18"/>
    <n v="0.1"/>
    <n v="102.31"/>
    <n v="521.58600000000001"/>
    <n v="306.93"/>
    <n v="214.65600000000001"/>
    <n v="0.41154478839539405"/>
    <n v="2026"/>
    <s v="Q2"/>
    <n v="5"/>
    <x v="4"/>
  </r>
  <r>
    <n v="956"/>
    <d v="2026-05-03T00:00:00"/>
    <x v="0"/>
    <x v="1"/>
    <n v="5"/>
    <s v="May"/>
    <x v="0"/>
    <x v="15"/>
    <x v="0"/>
    <s v="Business"/>
    <x v="1"/>
    <x v="11"/>
    <n v="1"/>
    <n v="157.59"/>
    <n v="0.05"/>
    <n v="77.599999999999994"/>
    <n v="149.7105"/>
    <n v="77.599999999999994"/>
    <n v="72.110500000000002"/>
    <n v="0.48166628259206939"/>
    <n v="2026"/>
    <s v="Q2"/>
    <n v="5"/>
    <x v="4"/>
  </r>
  <r>
    <n v="1896"/>
    <d v="2026-05-03T00:00:00"/>
    <x v="0"/>
    <x v="1"/>
    <n v="5"/>
    <s v="May"/>
    <x v="1"/>
    <x v="12"/>
    <x v="3"/>
    <s v="New"/>
    <x v="4"/>
    <x v="16"/>
    <n v="2"/>
    <n v="49.97"/>
    <n v="0"/>
    <n v="22.63"/>
    <n v="99.94"/>
    <n v="45.26"/>
    <n v="54.68"/>
    <n v="0.54712827696617972"/>
    <n v="2026"/>
    <s v="Q2"/>
    <n v="5"/>
    <x v="4"/>
  </r>
  <r>
    <n v="2317"/>
    <d v="2026-05-03T00:00:00"/>
    <x v="0"/>
    <x v="1"/>
    <n v="5"/>
    <s v="May"/>
    <x v="0"/>
    <x v="15"/>
    <x v="1"/>
    <s v="Business"/>
    <x v="1"/>
    <x v="11"/>
    <n v="5"/>
    <n v="155.54"/>
    <n v="0.1"/>
    <n v="78.02"/>
    <n v="699.93"/>
    <n v="390.09999999999997"/>
    <n v="309.83"/>
    <n v="0.44265855156944267"/>
    <n v="2026"/>
    <s v="Q2"/>
    <n v="5"/>
    <x v="4"/>
  </r>
  <r>
    <n v="2542"/>
    <d v="2026-05-03T00:00:00"/>
    <x v="0"/>
    <x v="1"/>
    <n v="5"/>
    <s v="May"/>
    <x v="3"/>
    <x v="8"/>
    <x v="2"/>
    <s v="New"/>
    <x v="2"/>
    <x v="15"/>
    <n v="1"/>
    <n v="131.13"/>
    <n v="0.05"/>
    <n v="67.010000000000005"/>
    <n v="124.5735"/>
    <n v="67.010000000000005"/>
    <n v="57.563499999999991"/>
    <n v="0.46208463276700096"/>
    <n v="2026"/>
    <s v="Q2"/>
    <n v="5"/>
    <x v="4"/>
  </r>
  <r>
    <n v="4535"/>
    <d v="2026-05-03T00:00:00"/>
    <x v="0"/>
    <x v="1"/>
    <n v="5"/>
    <s v="May"/>
    <x v="2"/>
    <x v="5"/>
    <x v="0"/>
    <s v="New"/>
    <x v="2"/>
    <x v="2"/>
    <n v="1"/>
    <n v="36.82"/>
    <n v="0.1"/>
    <n v="13.4"/>
    <n v="33.137999999999998"/>
    <n v="13.4"/>
    <n v="19.738"/>
    <n v="0.5956303941094816"/>
    <n v="2026"/>
    <s v="Q2"/>
    <n v="5"/>
    <x v="4"/>
  </r>
  <r>
    <n v="4988"/>
    <d v="2026-05-03T00:00:00"/>
    <x v="0"/>
    <x v="1"/>
    <n v="5"/>
    <s v="May"/>
    <x v="2"/>
    <x v="10"/>
    <x v="2"/>
    <s v="New"/>
    <x v="4"/>
    <x v="12"/>
    <n v="1"/>
    <n v="122.28"/>
    <n v="0"/>
    <n v="67.28"/>
    <n v="122.28"/>
    <n v="67.28"/>
    <n v="55"/>
    <n v="0.44978737324174028"/>
    <n v="2026"/>
    <s v="Q2"/>
    <n v="5"/>
    <x v="4"/>
  </r>
  <r>
    <n v="253"/>
    <d v="2026-05-04T00:00:00"/>
    <x v="0"/>
    <x v="1"/>
    <n v="5"/>
    <s v="May"/>
    <x v="2"/>
    <x v="10"/>
    <x v="2"/>
    <s v="Business"/>
    <x v="1"/>
    <x v="1"/>
    <n v="1"/>
    <n v="90.92"/>
    <n v="0.15"/>
    <n v="44.93"/>
    <n v="77.281999999999996"/>
    <n v="44.93"/>
    <n v="32.351999999999997"/>
    <n v="0.41862270645169636"/>
    <n v="2026"/>
    <s v="Q2"/>
    <n v="5"/>
    <x v="4"/>
  </r>
  <r>
    <n v="1743"/>
    <d v="2026-05-04T00:00:00"/>
    <x v="0"/>
    <x v="1"/>
    <n v="5"/>
    <s v="May"/>
    <x v="1"/>
    <x v="12"/>
    <x v="0"/>
    <s v="New"/>
    <x v="4"/>
    <x v="16"/>
    <n v="1"/>
    <n v="51.02"/>
    <n v="0"/>
    <n v="21.83"/>
    <n v="51.02"/>
    <n v="21.83"/>
    <n v="29.190000000000005"/>
    <n v="0.5721285770286163"/>
    <n v="2026"/>
    <s v="Q2"/>
    <n v="5"/>
    <x v="4"/>
  </r>
  <r>
    <n v="1801"/>
    <d v="2026-05-04T00:00:00"/>
    <x v="0"/>
    <x v="1"/>
    <n v="5"/>
    <s v="May"/>
    <x v="2"/>
    <x v="2"/>
    <x v="0"/>
    <s v="Business"/>
    <x v="2"/>
    <x v="2"/>
    <n v="2"/>
    <n v="36.299999999999997"/>
    <n v="0.05"/>
    <n v="13.9"/>
    <n v="68.969999999999985"/>
    <n v="27.8"/>
    <n v="41.169999999999987"/>
    <n v="0.59692619979701311"/>
    <n v="2026"/>
    <s v="Q2"/>
    <n v="5"/>
    <x v="4"/>
  </r>
  <r>
    <n v="2511"/>
    <d v="2026-05-04T00:00:00"/>
    <x v="0"/>
    <x v="1"/>
    <n v="5"/>
    <s v="May"/>
    <x v="2"/>
    <x v="10"/>
    <x v="1"/>
    <s v="Business"/>
    <x v="3"/>
    <x v="7"/>
    <n v="8"/>
    <n v="195.03"/>
    <n v="0.15"/>
    <n v="101.13"/>
    <n v="1326.204"/>
    <n v="809.04"/>
    <n v="517.16399999999999"/>
    <n v="0.38995810599274322"/>
    <n v="2026"/>
    <s v="Q2"/>
    <n v="5"/>
    <x v="4"/>
  </r>
  <r>
    <n v="3186"/>
    <d v="2026-05-04T00:00:00"/>
    <x v="0"/>
    <x v="1"/>
    <n v="5"/>
    <s v="May"/>
    <x v="1"/>
    <x v="6"/>
    <x v="0"/>
    <s v="New"/>
    <x v="1"/>
    <x v="3"/>
    <n v="1"/>
    <n v="143.66"/>
    <n v="0.1"/>
    <n v="79.25"/>
    <n v="129.29400000000001"/>
    <n v="79.25"/>
    <n v="50.044000000000011"/>
    <n v="0.38705585719368268"/>
    <n v="2026"/>
    <s v="Q2"/>
    <n v="5"/>
    <x v="4"/>
  </r>
  <r>
    <n v="3378"/>
    <d v="2026-05-04T00:00:00"/>
    <x v="0"/>
    <x v="1"/>
    <n v="5"/>
    <s v="May"/>
    <x v="0"/>
    <x v="0"/>
    <x v="1"/>
    <s v="Business"/>
    <x v="4"/>
    <x v="12"/>
    <n v="3"/>
    <n v="120.28"/>
    <n v="0.2"/>
    <n v="69.23"/>
    <n v="288.67200000000003"/>
    <n v="207.69"/>
    <n v="80.982000000000028"/>
    <n v="0.28053292317924849"/>
    <n v="2026"/>
    <s v="Q2"/>
    <n v="5"/>
    <x v="4"/>
  </r>
  <r>
    <n v="4255"/>
    <d v="2026-05-04T00:00:00"/>
    <x v="0"/>
    <x v="1"/>
    <n v="5"/>
    <s v="May"/>
    <x v="3"/>
    <x v="7"/>
    <x v="3"/>
    <s v="Returning"/>
    <x v="2"/>
    <x v="2"/>
    <n v="6"/>
    <n v="36.04"/>
    <n v="0"/>
    <n v="13.38"/>
    <n v="216.24"/>
    <n v="80.28"/>
    <n v="135.96"/>
    <n v="0.62874583795782468"/>
    <n v="2026"/>
    <s v="Q2"/>
    <n v="5"/>
    <x v="4"/>
  </r>
  <r>
    <n v="4587"/>
    <d v="2026-05-04T00:00:00"/>
    <x v="0"/>
    <x v="1"/>
    <n v="5"/>
    <s v="May"/>
    <x v="2"/>
    <x v="2"/>
    <x v="3"/>
    <s v="Returning"/>
    <x v="1"/>
    <x v="1"/>
    <n v="2"/>
    <n v="91.72"/>
    <n v="0"/>
    <n v="45.67"/>
    <n v="183.44"/>
    <n v="91.34"/>
    <n v="92.1"/>
    <n v="0.50207152202354988"/>
    <n v="2026"/>
    <s v="Q2"/>
    <n v="5"/>
    <x v="4"/>
  </r>
  <r>
    <n v="830"/>
    <d v="2026-05-05T00:00:00"/>
    <x v="0"/>
    <x v="1"/>
    <n v="5"/>
    <s v="May"/>
    <x v="3"/>
    <x v="8"/>
    <x v="0"/>
    <s v="Business"/>
    <x v="0"/>
    <x v="4"/>
    <n v="2"/>
    <n v="50.4"/>
    <n v="0"/>
    <n v="22.21"/>
    <n v="100.8"/>
    <n v="44.42"/>
    <n v="56.379999999999995"/>
    <n v="0.55932539682539684"/>
    <n v="2026"/>
    <s v="Q2"/>
    <n v="5"/>
    <x v="4"/>
  </r>
  <r>
    <n v="4320"/>
    <d v="2026-05-05T00:00:00"/>
    <x v="0"/>
    <x v="1"/>
    <n v="5"/>
    <s v="May"/>
    <x v="1"/>
    <x v="6"/>
    <x v="0"/>
    <s v="Returning"/>
    <x v="2"/>
    <x v="18"/>
    <n v="2"/>
    <n v="165.17"/>
    <n v="0"/>
    <n v="87.78"/>
    <n v="330.34"/>
    <n v="175.56"/>
    <n v="154.77999999999997"/>
    <n v="0.46854755706242052"/>
    <n v="2026"/>
    <s v="Q2"/>
    <n v="5"/>
    <x v="4"/>
  </r>
  <r>
    <n v="4386"/>
    <d v="2026-05-05T00:00:00"/>
    <x v="0"/>
    <x v="1"/>
    <n v="5"/>
    <s v="May"/>
    <x v="0"/>
    <x v="15"/>
    <x v="0"/>
    <s v="Returning"/>
    <x v="1"/>
    <x v="17"/>
    <n v="1"/>
    <n v="69.819999999999993"/>
    <n v="0.05"/>
    <n v="33.29"/>
    <n v="66.328999999999994"/>
    <n v="33.29"/>
    <n v="33.038999999999994"/>
    <n v="0.49810791659756665"/>
    <n v="2026"/>
    <s v="Q2"/>
    <n v="5"/>
    <x v="4"/>
  </r>
  <r>
    <n v="4602"/>
    <d v="2026-05-05T00:00:00"/>
    <x v="0"/>
    <x v="1"/>
    <n v="5"/>
    <s v="May"/>
    <x v="1"/>
    <x v="12"/>
    <x v="3"/>
    <s v="New"/>
    <x v="2"/>
    <x v="15"/>
    <n v="2"/>
    <n v="131.36000000000001"/>
    <n v="0.1"/>
    <n v="65.3"/>
    <n v="236.44800000000004"/>
    <n v="130.6"/>
    <n v="105.84800000000004"/>
    <n v="0.4476586818243336"/>
    <n v="2026"/>
    <s v="Q2"/>
    <n v="5"/>
    <x v="4"/>
  </r>
  <r>
    <n v="5190"/>
    <d v="2026-05-05T00:00:00"/>
    <x v="0"/>
    <x v="1"/>
    <n v="5"/>
    <s v="May"/>
    <x v="3"/>
    <x v="8"/>
    <x v="1"/>
    <s v="Returning"/>
    <x v="1"/>
    <x v="1"/>
    <n v="15"/>
    <n v="93.65"/>
    <n v="0.1"/>
    <n v="44.89"/>
    <n v="1264.2750000000001"/>
    <n v="673.35"/>
    <n v="590.92500000000007"/>
    <n v="0.46740226612089936"/>
    <n v="2026"/>
    <s v="Q2"/>
    <n v="5"/>
    <x v="4"/>
  </r>
  <r>
    <n v="393"/>
    <d v="2026-05-06T00:00:00"/>
    <x v="0"/>
    <x v="1"/>
    <n v="5"/>
    <s v="May"/>
    <x v="1"/>
    <x v="12"/>
    <x v="3"/>
    <s v="New"/>
    <x v="3"/>
    <x v="7"/>
    <n v="3"/>
    <n v="199.93"/>
    <n v="0"/>
    <n v="104.86"/>
    <n v="599.79"/>
    <n v="314.58"/>
    <n v="285.20999999999998"/>
    <n v="0.47551643075076278"/>
    <n v="2026"/>
    <s v="Q2"/>
    <n v="5"/>
    <x v="4"/>
  </r>
  <r>
    <n v="812"/>
    <d v="2026-05-06T00:00:00"/>
    <x v="0"/>
    <x v="1"/>
    <n v="5"/>
    <s v="May"/>
    <x v="0"/>
    <x v="0"/>
    <x v="0"/>
    <s v="New"/>
    <x v="1"/>
    <x v="17"/>
    <n v="5"/>
    <n v="70.150000000000006"/>
    <n v="0"/>
    <n v="32.700000000000003"/>
    <n v="350.75"/>
    <n v="163.5"/>
    <n v="187.25"/>
    <n v="0.53385602280826805"/>
    <n v="2026"/>
    <s v="Q2"/>
    <n v="5"/>
    <x v="4"/>
  </r>
  <r>
    <n v="1297"/>
    <d v="2026-05-06T00:00:00"/>
    <x v="0"/>
    <x v="1"/>
    <n v="5"/>
    <s v="May"/>
    <x v="2"/>
    <x v="2"/>
    <x v="2"/>
    <s v="New"/>
    <x v="4"/>
    <x v="14"/>
    <n v="2"/>
    <n v="35.86"/>
    <n v="0"/>
    <n v="13.9"/>
    <n v="71.72"/>
    <n v="27.8"/>
    <n v="43.92"/>
    <n v="0.61238148354712774"/>
    <n v="2026"/>
    <s v="Q2"/>
    <n v="5"/>
    <x v="4"/>
  </r>
  <r>
    <n v="1574"/>
    <d v="2026-05-06T00:00:00"/>
    <x v="0"/>
    <x v="1"/>
    <n v="5"/>
    <s v="May"/>
    <x v="1"/>
    <x v="6"/>
    <x v="0"/>
    <s v="Returning"/>
    <x v="1"/>
    <x v="1"/>
    <n v="1"/>
    <n v="92.27"/>
    <n v="0"/>
    <n v="46.5"/>
    <n v="92.27"/>
    <n v="46.5"/>
    <n v="45.769999999999996"/>
    <n v="0.49604421805570603"/>
    <n v="2026"/>
    <s v="Q2"/>
    <n v="5"/>
    <x v="4"/>
  </r>
  <r>
    <n v="3060"/>
    <d v="2026-05-06T00:00:00"/>
    <x v="0"/>
    <x v="1"/>
    <n v="5"/>
    <s v="May"/>
    <x v="1"/>
    <x v="6"/>
    <x v="1"/>
    <s v="Business"/>
    <x v="1"/>
    <x v="11"/>
    <n v="6"/>
    <n v="157.31"/>
    <n v="0.15"/>
    <n v="80.34"/>
    <n v="802.28099999999995"/>
    <n v="482.04"/>
    <n v="320.24099999999993"/>
    <n v="0.3991631361081715"/>
    <n v="2026"/>
    <s v="Q2"/>
    <n v="5"/>
    <x v="4"/>
  </r>
  <r>
    <n v="3490"/>
    <d v="2026-05-06T00:00:00"/>
    <x v="0"/>
    <x v="1"/>
    <n v="5"/>
    <s v="May"/>
    <x v="1"/>
    <x v="11"/>
    <x v="0"/>
    <s v="New"/>
    <x v="2"/>
    <x v="9"/>
    <n v="2"/>
    <n v="46.18"/>
    <n v="0.05"/>
    <n v="17.899999999999999"/>
    <n v="87.74199999999999"/>
    <n v="35.799999999999997"/>
    <n v="51.941999999999993"/>
    <n v="0.59198559412823959"/>
    <n v="2026"/>
    <s v="Q2"/>
    <n v="5"/>
    <x v="4"/>
  </r>
  <r>
    <n v="3654"/>
    <d v="2026-05-06T00:00:00"/>
    <x v="0"/>
    <x v="1"/>
    <n v="5"/>
    <s v="May"/>
    <x v="2"/>
    <x v="10"/>
    <x v="0"/>
    <s v="Business"/>
    <x v="0"/>
    <x v="4"/>
    <n v="1"/>
    <n v="51.44"/>
    <n v="0.1"/>
    <n v="22.88"/>
    <n v="46.295999999999999"/>
    <n v="22.88"/>
    <n v="23.416"/>
    <n v="0.50578883704855715"/>
    <n v="2026"/>
    <s v="Q2"/>
    <n v="5"/>
    <x v="4"/>
  </r>
  <r>
    <n v="4209"/>
    <d v="2026-05-06T00:00:00"/>
    <x v="0"/>
    <x v="1"/>
    <n v="5"/>
    <s v="May"/>
    <x v="1"/>
    <x v="1"/>
    <x v="0"/>
    <s v="New"/>
    <x v="4"/>
    <x v="16"/>
    <n v="2"/>
    <n v="50.97"/>
    <n v="0.05"/>
    <n v="21.67"/>
    <n v="96.842999999999989"/>
    <n v="43.34"/>
    <n v="53.502999999999986"/>
    <n v="0.55247152607829153"/>
    <n v="2026"/>
    <s v="Q2"/>
    <n v="5"/>
    <x v="4"/>
  </r>
  <r>
    <n v="4227"/>
    <d v="2026-05-06T00:00:00"/>
    <x v="0"/>
    <x v="1"/>
    <n v="5"/>
    <s v="May"/>
    <x v="1"/>
    <x v="1"/>
    <x v="0"/>
    <s v="New"/>
    <x v="0"/>
    <x v="6"/>
    <n v="2"/>
    <n v="40.549999999999997"/>
    <n v="0"/>
    <n v="16.52"/>
    <n v="81.099999999999994"/>
    <n v="33.04"/>
    <n v="48.059999999999995"/>
    <n v="0.59260172626387175"/>
    <n v="2026"/>
    <s v="Q2"/>
    <n v="5"/>
    <x v="4"/>
  </r>
  <r>
    <n v="4247"/>
    <d v="2026-05-06T00:00:00"/>
    <x v="0"/>
    <x v="1"/>
    <n v="5"/>
    <s v="May"/>
    <x v="2"/>
    <x v="16"/>
    <x v="0"/>
    <s v="New"/>
    <x v="0"/>
    <x v="4"/>
    <n v="2"/>
    <n v="51.3"/>
    <n v="0"/>
    <n v="23.12"/>
    <n v="102.6"/>
    <n v="46.24"/>
    <n v="56.359999999999992"/>
    <n v="0.54931773879142298"/>
    <n v="2026"/>
    <s v="Q2"/>
    <n v="5"/>
    <x v="4"/>
  </r>
  <r>
    <n v="5196"/>
    <d v="2026-05-06T00:00:00"/>
    <x v="0"/>
    <x v="1"/>
    <n v="5"/>
    <s v="May"/>
    <x v="3"/>
    <x v="8"/>
    <x v="0"/>
    <s v="New"/>
    <x v="3"/>
    <x v="13"/>
    <n v="3"/>
    <n v="82.56"/>
    <n v="0"/>
    <n v="39.99"/>
    <n v="247.68"/>
    <n v="119.97"/>
    <n v="127.71000000000001"/>
    <n v="0.515625"/>
    <n v="2026"/>
    <s v="Q2"/>
    <n v="5"/>
    <x v="4"/>
  </r>
  <r>
    <n v="400"/>
    <d v="2026-05-07T00:00:00"/>
    <x v="0"/>
    <x v="1"/>
    <n v="5"/>
    <s v="May"/>
    <x v="1"/>
    <x v="12"/>
    <x v="1"/>
    <s v="Business"/>
    <x v="1"/>
    <x v="1"/>
    <n v="6"/>
    <n v="92.66"/>
    <n v="0.15"/>
    <n v="44.71"/>
    <n v="472.56600000000003"/>
    <n v="268.26"/>
    <n v="204.30600000000004"/>
    <n v="0.43233326138571126"/>
    <n v="2026"/>
    <s v="Q2"/>
    <n v="5"/>
    <x v="4"/>
  </r>
  <r>
    <n v="829"/>
    <d v="2026-05-07T00:00:00"/>
    <x v="0"/>
    <x v="1"/>
    <n v="5"/>
    <s v="May"/>
    <x v="2"/>
    <x v="16"/>
    <x v="3"/>
    <s v="New"/>
    <x v="4"/>
    <x v="10"/>
    <n v="1"/>
    <n v="39.42"/>
    <n v="0"/>
    <n v="14.86"/>
    <n v="39.42"/>
    <n v="14.86"/>
    <n v="24.560000000000002"/>
    <n v="0.62303399289700667"/>
    <n v="2026"/>
    <s v="Q2"/>
    <n v="5"/>
    <x v="4"/>
  </r>
  <r>
    <n v="1236"/>
    <d v="2026-05-07T00:00:00"/>
    <x v="0"/>
    <x v="1"/>
    <n v="5"/>
    <s v="May"/>
    <x v="0"/>
    <x v="9"/>
    <x v="2"/>
    <s v="Returning"/>
    <x v="4"/>
    <x v="12"/>
    <n v="2"/>
    <n v="124.25"/>
    <n v="0"/>
    <n v="69.510000000000005"/>
    <n v="248.5"/>
    <n v="139.02000000000001"/>
    <n v="109.47999999999999"/>
    <n v="0.44056338028169012"/>
    <n v="2026"/>
    <s v="Q2"/>
    <n v="5"/>
    <x v="4"/>
  </r>
  <r>
    <n v="1364"/>
    <d v="2026-05-07T00:00:00"/>
    <x v="0"/>
    <x v="1"/>
    <n v="5"/>
    <s v="May"/>
    <x v="1"/>
    <x v="14"/>
    <x v="0"/>
    <s v="New"/>
    <x v="1"/>
    <x v="11"/>
    <n v="2"/>
    <n v="156.43"/>
    <n v="0"/>
    <n v="78.569999999999993"/>
    <n v="312.86"/>
    <n v="157.13999999999999"/>
    <n v="155.72000000000003"/>
    <n v="0.49773061433228927"/>
    <n v="2026"/>
    <s v="Q2"/>
    <n v="5"/>
    <x v="4"/>
  </r>
  <r>
    <n v="2105"/>
    <d v="2026-05-07T00:00:00"/>
    <x v="0"/>
    <x v="1"/>
    <n v="5"/>
    <s v="May"/>
    <x v="1"/>
    <x v="14"/>
    <x v="2"/>
    <s v="New"/>
    <x v="3"/>
    <x v="13"/>
    <n v="1"/>
    <n v="80.3"/>
    <n v="0"/>
    <n v="40.020000000000003"/>
    <n v="80.3"/>
    <n v="40.020000000000003"/>
    <n v="40.279999999999994"/>
    <n v="0.50161892901618921"/>
    <n v="2026"/>
    <s v="Q2"/>
    <n v="5"/>
    <x v="4"/>
  </r>
  <r>
    <n v="4706"/>
    <d v="2026-05-07T00:00:00"/>
    <x v="0"/>
    <x v="1"/>
    <n v="5"/>
    <s v="May"/>
    <x v="3"/>
    <x v="13"/>
    <x v="2"/>
    <s v="New"/>
    <x v="3"/>
    <x v="13"/>
    <n v="1"/>
    <n v="79.89"/>
    <n v="0"/>
    <n v="39.549999999999997"/>
    <n v="79.89"/>
    <n v="39.549999999999997"/>
    <n v="40.340000000000003"/>
    <n v="0.50494429841031419"/>
    <n v="2026"/>
    <s v="Q2"/>
    <n v="5"/>
    <x v="4"/>
  </r>
  <r>
    <n v="68"/>
    <d v="2026-05-08T00:00:00"/>
    <x v="0"/>
    <x v="1"/>
    <n v="5"/>
    <s v="May"/>
    <x v="3"/>
    <x v="7"/>
    <x v="2"/>
    <s v="New"/>
    <x v="4"/>
    <x v="10"/>
    <n v="1"/>
    <n v="39.5"/>
    <n v="0"/>
    <n v="14.68"/>
    <n v="39.5"/>
    <n v="14.68"/>
    <n v="24.82"/>
    <n v="0.62835443037974681"/>
    <n v="2026"/>
    <s v="Q2"/>
    <n v="5"/>
    <x v="4"/>
  </r>
  <r>
    <n v="1352"/>
    <d v="2026-05-08T00:00:00"/>
    <x v="0"/>
    <x v="1"/>
    <n v="5"/>
    <s v="May"/>
    <x v="3"/>
    <x v="7"/>
    <x v="0"/>
    <s v="Returning"/>
    <x v="0"/>
    <x v="0"/>
    <n v="1"/>
    <n v="80.7"/>
    <n v="0"/>
    <n v="41.88"/>
    <n v="80.7"/>
    <n v="41.88"/>
    <n v="38.82"/>
    <n v="0.48104089219330853"/>
    <n v="2026"/>
    <s v="Q2"/>
    <n v="5"/>
    <x v="4"/>
  </r>
  <r>
    <n v="2526"/>
    <d v="2026-05-08T00:00:00"/>
    <x v="0"/>
    <x v="1"/>
    <n v="5"/>
    <s v="May"/>
    <x v="1"/>
    <x v="14"/>
    <x v="0"/>
    <s v="New"/>
    <x v="3"/>
    <x v="13"/>
    <n v="1"/>
    <n v="80.86"/>
    <n v="0"/>
    <n v="38.44"/>
    <n v="80.86"/>
    <n v="38.44"/>
    <n v="42.42"/>
    <n v="0.52461043779371752"/>
    <n v="2026"/>
    <s v="Q2"/>
    <n v="5"/>
    <x v="4"/>
  </r>
  <r>
    <n v="3298"/>
    <d v="2026-05-08T00:00:00"/>
    <x v="0"/>
    <x v="1"/>
    <n v="5"/>
    <s v="May"/>
    <x v="1"/>
    <x v="14"/>
    <x v="3"/>
    <s v="New"/>
    <x v="3"/>
    <x v="5"/>
    <n v="2"/>
    <n v="337.7"/>
    <n v="0.1"/>
    <n v="192.16"/>
    <n v="607.86"/>
    <n v="384.32"/>
    <n v="223.54000000000002"/>
    <n v="0.36774915276543946"/>
    <n v="2026"/>
    <s v="Q2"/>
    <n v="5"/>
    <x v="4"/>
  </r>
  <r>
    <n v="3510"/>
    <d v="2026-05-08T00:00:00"/>
    <x v="0"/>
    <x v="1"/>
    <n v="5"/>
    <s v="May"/>
    <x v="2"/>
    <x v="2"/>
    <x v="0"/>
    <s v="Returning"/>
    <x v="3"/>
    <x v="19"/>
    <n v="4"/>
    <n v="121.81"/>
    <n v="0"/>
    <n v="58.95"/>
    <n v="487.24"/>
    <n v="235.8"/>
    <n v="251.44"/>
    <n v="0.5160495854199163"/>
    <n v="2026"/>
    <s v="Q2"/>
    <n v="5"/>
    <x v="4"/>
  </r>
  <r>
    <n v="3638"/>
    <d v="2026-05-08T00:00:00"/>
    <x v="0"/>
    <x v="1"/>
    <n v="5"/>
    <s v="May"/>
    <x v="3"/>
    <x v="7"/>
    <x v="1"/>
    <s v="Business"/>
    <x v="2"/>
    <x v="18"/>
    <n v="10"/>
    <n v="168.55"/>
    <n v="0.1"/>
    <n v="88.85"/>
    <n v="1516.95"/>
    <n v="888.5"/>
    <n v="628.45000000000005"/>
    <n v="0.41428524341606515"/>
    <n v="2026"/>
    <s v="Q2"/>
    <n v="5"/>
    <x v="4"/>
  </r>
  <r>
    <n v="3754"/>
    <d v="2026-05-08T00:00:00"/>
    <x v="0"/>
    <x v="1"/>
    <n v="5"/>
    <s v="May"/>
    <x v="1"/>
    <x v="12"/>
    <x v="0"/>
    <s v="Returning"/>
    <x v="0"/>
    <x v="6"/>
    <n v="1"/>
    <n v="39.42"/>
    <n v="0.05"/>
    <n v="16.77"/>
    <n v="37.448999999999998"/>
    <n v="16.77"/>
    <n v="20.678999999999998"/>
    <n v="0.55219097973243614"/>
    <n v="2026"/>
    <s v="Q2"/>
    <n v="5"/>
    <x v="4"/>
  </r>
  <r>
    <n v="4029"/>
    <d v="2026-05-08T00:00:00"/>
    <x v="0"/>
    <x v="1"/>
    <n v="5"/>
    <s v="May"/>
    <x v="3"/>
    <x v="13"/>
    <x v="2"/>
    <s v="New"/>
    <x v="2"/>
    <x v="18"/>
    <n v="1"/>
    <n v="161.36000000000001"/>
    <n v="0"/>
    <n v="87"/>
    <n v="161.36000000000001"/>
    <n v="87"/>
    <n v="74.360000000000014"/>
    <n v="0.46083292017848293"/>
    <n v="2026"/>
    <s v="Q2"/>
    <n v="5"/>
    <x v="4"/>
  </r>
  <r>
    <n v="4651"/>
    <d v="2026-05-08T00:00:00"/>
    <x v="0"/>
    <x v="1"/>
    <n v="5"/>
    <s v="May"/>
    <x v="1"/>
    <x v="11"/>
    <x v="0"/>
    <s v="Business"/>
    <x v="3"/>
    <x v="19"/>
    <n v="1"/>
    <n v="123.68"/>
    <n v="0"/>
    <n v="59.26"/>
    <n v="123.68"/>
    <n v="59.26"/>
    <n v="64.420000000000016"/>
    <n v="0.52086028460543343"/>
    <n v="2026"/>
    <s v="Q2"/>
    <n v="5"/>
    <x v="4"/>
  </r>
  <r>
    <n v="4886"/>
    <d v="2026-05-08T00:00:00"/>
    <x v="0"/>
    <x v="1"/>
    <n v="5"/>
    <s v="May"/>
    <x v="3"/>
    <x v="8"/>
    <x v="3"/>
    <s v="Returning"/>
    <x v="1"/>
    <x v="3"/>
    <n v="1"/>
    <n v="146.29"/>
    <n v="0"/>
    <n v="81.16"/>
    <n v="146.29"/>
    <n v="81.16"/>
    <n v="65.13"/>
    <n v="0.44521156606740037"/>
    <n v="2026"/>
    <s v="Q2"/>
    <n v="5"/>
    <x v="4"/>
  </r>
  <r>
    <n v="162"/>
    <d v="2026-05-09T00:00:00"/>
    <x v="0"/>
    <x v="1"/>
    <n v="5"/>
    <s v="May"/>
    <x v="0"/>
    <x v="0"/>
    <x v="0"/>
    <s v="New"/>
    <x v="2"/>
    <x v="18"/>
    <n v="2"/>
    <n v="164.95"/>
    <n v="0.1"/>
    <n v="86.27"/>
    <n v="296.90999999999997"/>
    <n v="172.54"/>
    <n v="124.36999999999998"/>
    <n v="0.41888114243373409"/>
    <n v="2026"/>
    <s v="Q2"/>
    <n v="5"/>
    <x v="4"/>
  </r>
  <r>
    <n v="184"/>
    <d v="2026-05-09T00:00:00"/>
    <x v="0"/>
    <x v="1"/>
    <n v="5"/>
    <s v="May"/>
    <x v="0"/>
    <x v="15"/>
    <x v="2"/>
    <s v="Business"/>
    <x v="1"/>
    <x v="1"/>
    <n v="2"/>
    <n v="91.59"/>
    <n v="0"/>
    <n v="44.97"/>
    <n v="183.18"/>
    <n v="89.94"/>
    <n v="93.240000000000009"/>
    <n v="0.50900753357353423"/>
    <n v="2026"/>
    <s v="Q2"/>
    <n v="5"/>
    <x v="4"/>
  </r>
  <r>
    <n v="328"/>
    <d v="2026-05-09T00:00:00"/>
    <x v="0"/>
    <x v="1"/>
    <n v="5"/>
    <s v="May"/>
    <x v="3"/>
    <x v="13"/>
    <x v="0"/>
    <s v="Returning"/>
    <x v="4"/>
    <x v="16"/>
    <n v="1"/>
    <n v="51.78"/>
    <n v="0.1"/>
    <n v="21.63"/>
    <n v="46.602000000000004"/>
    <n v="21.63"/>
    <n v="24.972000000000005"/>
    <n v="0.53585683017896235"/>
    <n v="2026"/>
    <s v="Q2"/>
    <n v="5"/>
    <x v="4"/>
  </r>
  <r>
    <n v="908"/>
    <d v="2026-05-09T00:00:00"/>
    <x v="0"/>
    <x v="1"/>
    <n v="5"/>
    <s v="May"/>
    <x v="3"/>
    <x v="8"/>
    <x v="2"/>
    <s v="Returning"/>
    <x v="2"/>
    <x v="9"/>
    <n v="2"/>
    <n v="46.25"/>
    <n v="0"/>
    <n v="18.12"/>
    <n v="92.5"/>
    <n v="36.24"/>
    <n v="56.26"/>
    <n v="0.60821621621621624"/>
    <n v="2026"/>
    <s v="Q2"/>
    <n v="5"/>
    <x v="4"/>
  </r>
  <r>
    <n v="3159"/>
    <d v="2026-05-09T00:00:00"/>
    <x v="0"/>
    <x v="1"/>
    <n v="5"/>
    <s v="May"/>
    <x v="0"/>
    <x v="0"/>
    <x v="0"/>
    <s v="Returning"/>
    <x v="3"/>
    <x v="7"/>
    <n v="3"/>
    <n v="198.5"/>
    <n v="0"/>
    <n v="102.23"/>
    <n v="595.5"/>
    <n v="306.69"/>
    <n v="288.81"/>
    <n v="0.48498740554156172"/>
    <n v="2026"/>
    <s v="Q2"/>
    <n v="5"/>
    <x v="4"/>
  </r>
  <r>
    <n v="4509"/>
    <d v="2026-05-09T00:00:00"/>
    <x v="0"/>
    <x v="1"/>
    <n v="5"/>
    <s v="May"/>
    <x v="3"/>
    <x v="8"/>
    <x v="0"/>
    <s v="New"/>
    <x v="1"/>
    <x v="11"/>
    <n v="1"/>
    <n v="152.80000000000001"/>
    <n v="0.1"/>
    <n v="77.67"/>
    <n v="137.52000000000001"/>
    <n v="77.67"/>
    <n v="59.850000000000009"/>
    <n v="0.43520942408376967"/>
    <n v="2026"/>
    <s v="Q2"/>
    <n v="5"/>
    <x v="4"/>
  </r>
  <r>
    <n v="4677"/>
    <d v="2026-05-09T00:00:00"/>
    <x v="0"/>
    <x v="1"/>
    <n v="5"/>
    <s v="May"/>
    <x v="1"/>
    <x v="14"/>
    <x v="0"/>
    <s v="Business"/>
    <x v="2"/>
    <x v="18"/>
    <n v="2"/>
    <n v="161.47999999999999"/>
    <n v="0"/>
    <n v="85.03"/>
    <n v="322.95999999999998"/>
    <n v="170.06"/>
    <n v="152.89999999999998"/>
    <n v="0.47343324250681196"/>
    <n v="2026"/>
    <s v="Q2"/>
    <n v="5"/>
    <x v="4"/>
  </r>
  <r>
    <n v="4867"/>
    <d v="2026-05-09T00:00:00"/>
    <x v="0"/>
    <x v="1"/>
    <n v="5"/>
    <s v="May"/>
    <x v="1"/>
    <x v="6"/>
    <x v="2"/>
    <s v="Returning"/>
    <x v="0"/>
    <x v="0"/>
    <n v="1"/>
    <n v="82.86"/>
    <n v="0"/>
    <n v="42.67"/>
    <n v="82.86"/>
    <n v="42.67"/>
    <n v="40.19"/>
    <n v="0.48503499879314504"/>
    <n v="2026"/>
    <s v="Q2"/>
    <n v="5"/>
    <x v="4"/>
  </r>
  <r>
    <n v="1615"/>
    <d v="2026-05-10T00:00:00"/>
    <x v="0"/>
    <x v="1"/>
    <n v="5"/>
    <s v="May"/>
    <x v="3"/>
    <x v="4"/>
    <x v="0"/>
    <s v="New"/>
    <x v="4"/>
    <x v="16"/>
    <n v="1"/>
    <n v="51.15"/>
    <n v="0"/>
    <n v="21.39"/>
    <n v="51.15"/>
    <n v="21.39"/>
    <n v="29.759999999999998"/>
    <n v="0.58181818181818179"/>
    <n v="2026"/>
    <s v="Q2"/>
    <n v="5"/>
    <x v="4"/>
  </r>
  <r>
    <n v="1812"/>
    <d v="2026-05-10T00:00:00"/>
    <x v="0"/>
    <x v="1"/>
    <n v="5"/>
    <s v="May"/>
    <x v="2"/>
    <x v="2"/>
    <x v="1"/>
    <s v="Business"/>
    <x v="4"/>
    <x v="16"/>
    <n v="12"/>
    <n v="50.53"/>
    <n v="0.1"/>
    <n v="22.09"/>
    <n v="545.72400000000005"/>
    <n v="265.08"/>
    <n v="280.64400000000006"/>
    <n v="0.5142599555819426"/>
    <n v="2026"/>
    <s v="Q2"/>
    <n v="5"/>
    <x v="4"/>
  </r>
  <r>
    <n v="3645"/>
    <d v="2026-05-10T00:00:00"/>
    <x v="0"/>
    <x v="1"/>
    <n v="5"/>
    <s v="May"/>
    <x v="1"/>
    <x v="1"/>
    <x v="3"/>
    <s v="Returning"/>
    <x v="0"/>
    <x v="4"/>
    <n v="2"/>
    <n v="50.93"/>
    <n v="0"/>
    <n v="22.91"/>
    <n v="101.86"/>
    <n v="45.82"/>
    <n v="56.04"/>
    <n v="0.55016689573924993"/>
    <n v="2026"/>
    <s v="Q2"/>
    <n v="5"/>
    <x v="4"/>
  </r>
  <r>
    <n v="3804"/>
    <d v="2026-05-10T00:00:00"/>
    <x v="0"/>
    <x v="1"/>
    <n v="5"/>
    <s v="May"/>
    <x v="2"/>
    <x v="5"/>
    <x v="0"/>
    <s v="Returning"/>
    <x v="4"/>
    <x v="16"/>
    <n v="2"/>
    <n v="50.79"/>
    <n v="0.05"/>
    <n v="21.83"/>
    <n v="96.500999999999991"/>
    <n v="43.66"/>
    <n v="52.840999999999994"/>
    <n v="0.54756945523880585"/>
    <n v="2026"/>
    <s v="Q2"/>
    <n v="5"/>
    <x v="4"/>
  </r>
  <r>
    <n v="4367"/>
    <d v="2026-05-10T00:00:00"/>
    <x v="0"/>
    <x v="1"/>
    <n v="5"/>
    <s v="May"/>
    <x v="3"/>
    <x v="8"/>
    <x v="0"/>
    <s v="Business"/>
    <x v="2"/>
    <x v="18"/>
    <n v="5"/>
    <n v="160.94"/>
    <n v="0.1"/>
    <n v="88.89"/>
    <n v="724.23"/>
    <n v="444.45"/>
    <n v="279.78000000000003"/>
    <n v="0.38631374011018604"/>
    <n v="2026"/>
    <s v="Q2"/>
    <n v="5"/>
    <x v="4"/>
  </r>
  <r>
    <n v="4746"/>
    <d v="2026-05-10T00:00:00"/>
    <x v="0"/>
    <x v="1"/>
    <n v="5"/>
    <s v="May"/>
    <x v="1"/>
    <x v="1"/>
    <x v="0"/>
    <s v="Returning"/>
    <x v="4"/>
    <x v="14"/>
    <n v="2"/>
    <n v="36.409999999999997"/>
    <n v="0"/>
    <n v="13.92"/>
    <n v="72.819999999999993"/>
    <n v="27.84"/>
    <n v="44.97999999999999"/>
    <n v="0.61768744850315838"/>
    <n v="2026"/>
    <s v="Q2"/>
    <n v="5"/>
    <x v="4"/>
  </r>
  <r>
    <n v="4795"/>
    <d v="2026-05-10T00:00:00"/>
    <x v="0"/>
    <x v="1"/>
    <n v="5"/>
    <s v="May"/>
    <x v="3"/>
    <x v="4"/>
    <x v="3"/>
    <s v="Returning"/>
    <x v="1"/>
    <x v="17"/>
    <n v="2"/>
    <n v="72.25"/>
    <n v="0"/>
    <n v="32.25"/>
    <n v="144.5"/>
    <n v="64.5"/>
    <n v="80"/>
    <n v="0.55363321799307963"/>
    <n v="2026"/>
    <s v="Q2"/>
    <n v="5"/>
    <x v="4"/>
  </r>
  <r>
    <n v="4800"/>
    <d v="2026-05-10T00:00:00"/>
    <x v="0"/>
    <x v="1"/>
    <n v="5"/>
    <s v="May"/>
    <x v="3"/>
    <x v="8"/>
    <x v="2"/>
    <s v="New"/>
    <x v="0"/>
    <x v="8"/>
    <n v="4"/>
    <n v="103.36"/>
    <n v="0"/>
    <n v="51.59"/>
    <n v="413.44"/>
    <n v="206.36"/>
    <n v="207.07999999999998"/>
    <n v="0.50087074303405565"/>
    <n v="2026"/>
    <s v="Q2"/>
    <n v="5"/>
    <x v="4"/>
  </r>
  <r>
    <n v="5018"/>
    <d v="2026-05-10T00:00:00"/>
    <x v="0"/>
    <x v="1"/>
    <n v="5"/>
    <s v="May"/>
    <x v="2"/>
    <x v="2"/>
    <x v="1"/>
    <s v="Business"/>
    <x v="1"/>
    <x v="3"/>
    <n v="4"/>
    <n v="145.85"/>
    <n v="0.15"/>
    <n v="79.69"/>
    <n v="495.89"/>
    <n v="318.76"/>
    <n v="177.13"/>
    <n v="0.35719615237250196"/>
    <n v="2026"/>
    <s v="Q2"/>
    <n v="5"/>
    <x v="4"/>
  </r>
  <r>
    <n v="474"/>
    <d v="2026-05-11T00:00:00"/>
    <x v="0"/>
    <x v="1"/>
    <n v="5"/>
    <s v="May"/>
    <x v="1"/>
    <x v="12"/>
    <x v="0"/>
    <s v="Returning"/>
    <x v="0"/>
    <x v="8"/>
    <n v="2"/>
    <n v="100.49"/>
    <n v="0.1"/>
    <n v="50.11"/>
    <n v="180.88200000000001"/>
    <n v="100.22"/>
    <n v="80.662000000000006"/>
    <n v="0.44593713028383147"/>
    <n v="2026"/>
    <s v="Q2"/>
    <n v="5"/>
    <x v="4"/>
  </r>
  <r>
    <n v="1175"/>
    <d v="2026-05-11T00:00:00"/>
    <x v="0"/>
    <x v="1"/>
    <n v="5"/>
    <s v="May"/>
    <x v="2"/>
    <x v="16"/>
    <x v="1"/>
    <s v="Returning"/>
    <x v="3"/>
    <x v="5"/>
    <n v="4"/>
    <n v="332.89"/>
    <n v="0.1"/>
    <n v="198.06"/>
    <n v="1198.404"/>
    <n v="792.24"/>
    <n v="406.16399999999999"/>
    <n v="0.33892076461694054"/>
    <n v="2026"/>
    <s v="Q2"/>
    <n v="5"/>
    <x v="4"/>
  </r>
  <r>
    <n v="2015"/>
    <d v="2026-05-11T00:00:00"/>
    <x v="0"/>
    <x v="1"/>
    <n v="5"/>
    <s v="May"/>
    <x v="1"/>
    <x v="12"/>
    <x v="0"/>
    <s v="New"/>
    <x v="1"/>
    <x v="11"/>
    <n v="1"/>
    <n v="154.6"/>
    <n v="0"/>
    <n v="80.05"/>
    <n v="154.6"/>
    <n v="80.05"/>
    <n v="74.55"/>
    <n v="0.48221216041397152"/>
    <n v="2026"/>
    <s v="Q2"/>
    <n v="5"/>
    <x v="4"/>
  </r>
  <r>
    <n v="2196"/>
    <d v="2026-05-11T00:00:00"/>
    <x v="0"/>
    <x v="1"/>
    <n v="5"/>
    <s v="May"/>
    <x v="3"/>
    <x v="4"/>
    <x v="3"/>
    <s v="Returning"/>
    <x v="0"/>
    <x v="0"/>
    <n v="1"/>
    <n v="83.23"/>
    <n v="0.05"/>
    <n v="43.82"/>
    <n v="79.0685"/>
    <n v="43.82"/>
    <n v="35.2485"/>
    <n v="0.44579699880483376"/>
    <n v="2026"/>
    <s v="Q2"/>
    <n v="5"/>
    <x v="4"/>
  </r>
  <r>
    <n v="3508"/>
    <d v="2026-05-11T00:00:00"/>
    <x v="0"/>
    <x v="1"/>
    <n v="5"/>
    <s v="May"/>
    <x v="1"/>
    <x v="12"/>
    <x v="3"/>
    <s v="Returning"/>
    <x v="2"/>
    <x v="9"/>
    <n v="3"/>
    <n v="46.23"/>
    <n v="0"/>
    <n v="18.47"/>
    <n v="138.69"/>
    <n v="55.41"/>
    <n v="83.28"/>
    <n v="0.60047588146225395"/>
    <n v="2026"/>
    <s v="Q2"/>
    <n v="5"/>
    <x v="4"/>
  </r>
  <r>
    <n v="3516"/>
    <d v="2026-05-11T00:00:00"/>
    <x v="0"/>
    <x v="1"/>
    <n v="5"/>
    <s v="May"/>
    <x v="3"/>
    <x v="7"/>
    <x v="3"/>
    <s v="Returning"/>
    <x v="3"/>
    <x v="19"/>
    <n v="1"/>
    <n v="125.3"/>
    <n v="0.05"/>
    <n v="59.62"/>
    <n v="119.035"/>
    <n v="59.62"/>
    <n v="59.414999999999999"/>
    <n v="0.49913890872432476"/>
    <n v="2026"/>
    <s v="Q2"/>
    <n v="5"/>
    <x v="4"/>
  </r>
  <r>
    <n v="3570"/>
    <d v="2026-05-11T00:00:00"/>
    <x v="0"/>
    <x v="1"/>
    <n v="5"/>
    <s v="May"/>
    <x v="1"/>
    <x v="12"/>
    <x v="0"/>
    <s v="Business"/>
    <x v="2"/>
    <x v="2"/>
    <n v="1"/>
    <n v="36.159999999999997"/>
    <n v="0.1"/>
    <n v="13.38"/>
    <n v="32.543999999999997"/>
    <n v="13.38"/>
    <n v="19.163999999999994"/>
    <n v="0.58886430678466062"/>
    <n v="2026"/>
    <s v="Q2"/>
    <n v="5"/>
    <x v="4"/>
  </r>
  <r>
    <n v="4799"/>
    <d v="2026-05-11T00:00:00"/>
    <x v="0"/>
    <x v="1"/>
    <n v="5"/>
    <s v="May"/>
    <x v="3"/>
    <x v="13"/>
    <x v="0"/>
    <s v="Returning"/>
    <x v="3"/>
    <x v="19"/>
    <n v="1"/>
    <n v="121.41"/>
    <n v="0.05"/>
    <n v="60.75"/>
    <n v="115.33949999999999"/>
    <n v="60.75"/>
    <n v="54.589499999999987"/>
    <n v="0.47329405797666879"/>
    <n v="2026"/>
    <s v="Q2"/>
    <n v="5"/>
    <x v="4"/>
  </r>
  <r>
    <n v="5156"/>
    <d v="2026-05-11T00:00:00"/>
    <x v="0"/>
    <x v="1"/>
    <n v="5"/>
    <s v="May"/>
    <x v="0"/>
    <x v="0"/>
    <x v="2"/>
    <s v="New"/>
    <x v="2"/>
    <x v="15"/>
    <n v="3"/>
    <n v="132.58000000000001"/>
    <n v="0.1"/>
    <n v="67.88"/>
    <n v="357.96600000000001"/>
    <n v="203.64"/>
    <n v="154.32600000000002"/>
    <n v="0.43111915656794225"/>
    <n v="2026"/>
    <s v="Q2"/>
    <n v="5"/>
    <x v="4"/>
  </r>
  <r>
    <n v="526"/>
    <d v="2026-05-12T00:00:00"/>
    <x v="0"/>
    <x v="1"/>
    <n v="5"/>
    <s v="May"/>
    <x v="1"/>
    <x v="1"/>
    <x v="2"/>
    <s v="Returning"/>
    <x v="3"/>
    <x v="13"/>
    <n v="2"/>
    <n v="81.11"/>
    <n v="0.05"/>
    <n v="40.049999999999997"/>
    <n v="154.10899999999998"/>
    <n v="80.099999999999994"/>
    <n v="74.008999999999986"/>
    <n v="0.48023801335418437"/>
    <n v="2026"/>
    <s v="Q2"/>
    <n v="5"/>
    <x v="4"/>
  </r>
  <r>
    <n v="712"/>
    <d v="2026-05-12T00:00:00"/>
    <x v="0"/>
    <x v="1"/>
    <n v="5"/>
    <s v="May"/>
    <x v="1"/>
    <x v="14"/>
    <x v="3"/>
    <s v="Business"/>
    <x v="0"/>
    <x v="8"/>
    <n v="3"/>
    <n v="104.54"/>
    <n v="0"/>
    <n v="51.45"/>
    <n v="313.62"/>
    <n v="154.35000000000002"/>
    <n v="159.26999999999998"/>
    <n v="0.50784388750717424"/>
    <n v="2026"/>
    <s v="Q2"/>
    <n v="5"/>
    <x v="4"/>
  </r>
  <r>
    <n v="1533"/>
    <d v="2026-05-12T00:00:00"/>
    <x v="0"/>
    <x v="1"/>
    <n v="5"/>
    <s v="May"/>
    <x v="2"/>
    <x v="16"/>
    <x v="2"/>
    <s v="New"/>
    <x v="1"/>
    <x v="3"/>
    <n v="3"/>
    <n v="143.87"/>
    <n v="0"/>
    <n v="79.2"/>
    <n v="431.61"/>
    <n v="237.60000000000002"/>
    <n v="194.01"/>
    <n v="0.44950302356293875"/>
    <n v="2026"/>
    <s v="Q2"/>
    <n v="5"/>
    <x v="4"/>
  </r>
  <r>
    <n v="1933"/>
    <d v="2026-05-12T00:00:00"/>
    <x v="0"/>
    <x v="1"/>
    <n v="5"/>
    <s v="May"/>
    <x v="3"/>
    <x v="13"/>
    <x v="0"/>
    <s v="Returning"/>
    <x v="2"/>
    <x v="2"/>
    <n v="1"/>
    <n v="36.950000000000003"/>
    <n v="0.1"/>
    <n v="13.26"/>
    <n v="33.255000000000003"/>
    <n v="13.26"/>
    <n v="19.995000000000005"/>
    <n v="0.60126296797474077"/>
    <n v="2026"/>
    <s v="Q2"/>
    <n v="5"/>
    <x v="4"/>
  </r>
  <r>
    <n v="3128"/>
    <d v="2026-05-12T00:00:00"/>
    <x v="0"/>
    <x v="1"/>
    <n v="5"/>
    <s v="May"/>
    <x v="2"/>
    <x v="5"/>
    <x v="0"/>
    <s v="New"/>
    <x v="3"/>
    <x v="19"/>
    <n v="1"/>
    <n v="121.38"/>
    <n v="0"/>
    <n v="59.68"/>
    <n v="121.38"/>
    <n v="59.68"/>
    <n v="61.699999999999996"/>
    <n v="0.50832097544900312"/>
    <n v="2026"/>
    <s v="Q2"/>
    <n v="5"/>
    <x v="4"/>
  </r>
  <r>
    <n v="4922"/>
    <d v="2026-05-12T00:00:00"/>
    <x v="0"/>
    <x v="1"/>
    <n v="5"/>
    <s v="May"/>
    <x v="3"/>
    <x v="8"/>
    <x v="0"/>
    <s v="Returning"/>
    <x v="4"/>
    <x v="10"/>
    <n v="2"/>
    <n v="39.79"/>
    <n v="0.1"/>
    <n v="14.33"/>
    <n v="71.622"/>
    <n v="28.66"/>
    <n v="42.962000000000003"/>
    <n v="0.59984362346764963"/>
    <n v="2026"/>
    <s v="Q2"/>
    <n v="5"/>
    <x v="4"/>
  </r>
  <r>
    <n v="5051"/>
    <d v="2026-05-12T00:00:00"/>
    <x v="0"/>
    <x v="1"/>
    <n v="5"/>
    <s v="May"/>
    <x v="0"/>
    <x v="15"/>
    <x v="2"/>
    <s v="Returning"/>
    <x v="0"/>
    <x v="4"/>
    <n v="4"/>
    <n v="51.31"/>
    <n v="0"/>
    <n v="22.19"/>
    <n v="205.24"/>
    <n v="88.76"/>
    <n v="116.48"/>
    <n v="0.56753069577080495"/>
    <n v="2026"/>
    <s v="Q2"/>
    <n v="5"/>
    <x v="4"/>
  </r>
  <r>
    <n v="5182"/>
    <d v="2026-05-12T00:00:00"/>
    <x v="0"/>
    <x v="1"/>
    <n v="5"/>
    <s v="May"/>
    <x v="3"/>
    <x v="7"/>
    <x v="0"/>
    <s v="Returning"/>
    <x v="4"/>
    <x v="16"/>
    <n v="2"/>
    <n v="51.15"/>
    <n v="0"/>
    <n v="22.53"/>
    <n v="102.3"/>
    <n v="45.06"/>
    <n v="57.239999999999995"/>
    <n v="0.55953079178885623"/>
    <n v="2026"/>
    <s v="Q2"/>
    <n v="5"/>
    <x v="4"/>
  </r>
  <r>
    <n v="1071"/>
    <d v="2026-05-13T00:00:00"/>
    <x v="0"/>
    <x v="1"/>
    <n v="5"/>
    <s v="May"/>
    <x v="1"/>
    <x v="12"/>
    <x v="2"/>
    <s v="Business"/>
    <x v="4"/>
    <x v="16"/>
    <n v="1"/>
    <n v="50.83"/>
    <n v="0.1"/>
    <n v="21.82"/>
    <n v="45.747"/>
    <n v="21.82"/>
    <n v="23.927"/>
    <n v="0.52302883249174803"/>
    <n v="2026"/>
    <s v="Q2"/>
    <n v="5"/>
    <x v="4"/>
  </r>
  <r>
    <n v="1210"/>
    <d v="2026-05-13T00:00:00"/>
    <x v="0"/>
    <x v="1"/>
    <n v="5"/>
    <s v="May"/>
    <x v="2"/>
    <x v="2"/>
    <x v="1"/>
    <s v="Business"/>
    <x v="1"/>
    <x v="3"/>
    <n v="6"/>
    <n v="141.9"/>
    <n v="0.1"/>
    <n v="79.64"/>
    <n v="766.2600000000001"/>
    <n v="477.84000000000003"/>
    <n v="288.42000000000007"/>
    <n v="0.37639965546942294"/>
    <n v="2026"/>
    <s v="Q2"/>
    <n v="5"/>
    <x v="4"/>
  </r>
  <r>
    <n v="1244"/>
    <d v="2026-05-13T00:00:00"/>
    <x v="0"/>
    <x v="1"/>
    <n v="5"/>
    <s v="May"/>
    <x v="3"/>
    <x v="8"/>
    <x v="0"/>
    <s v="Returning"/>
    <x v="3"/>
    <x v="19"/>
    <n v="1"/>
    <n v="122.11"/>
    <n v="0"/>
    <n v="59.86"/>
    <n v="122.11"/>
    <n v="59.86"/>
    <n v="62.25"/>
    <n v="0.50978625829170421"/>
    <n v="2026"/>
    <s v="Q2"/>
    <n v="5"/>
    <x v="4"/>
  </r>
  <r>
    <n v="1403"/>
    <d v="2026-05-13T00:00:00"/>
    <x v="0"/>
    <x v="1"/>
    <n v="5"/>
    <s v="May"/>
    <x v="1"/>
    <x v="11"/>
    <x v="0"/>
    <s v="Returning"/>
    <x v="0"/>
    <x v="8"/>
    <n v="1"/>
    <n v="102.38"/>
    <n v="0"/>
    <n v="50.82"/>
    <n v="102.38"/>
    <n v="50.82"/>
    <n v="51.559999999999995"/>
    <n v="0.50361398710685679"/>
    <n v="2026"/>
    <s v="Q2"/>
    <n v="5"/>
    <x v="4"/>
  </r>
  <r>
    <n v="1592"/>
    <d v="2026-05-13T00:00:00"/>
    <x v="0"/>
    <x v="1"/>
    <n v="5"/>
    <s v="May"/>
    <x v="2"/>
    <x v="16"/>
    <x v="2"/>
    <s v="Returning"/>
    <x v="4"/>
    <x v="14"/>
    <n v="5"/>
    <n v="37.119999999999997"/>
    <n v="0.1"/>
    <n v="13.96"/>
    <n v="167.04"/>
    <n v="69.800000000000011"/>
    <n v="97.239999999999981"/>
    <n v="0.58213601532567039"/>
    <n v="2026"/>
    <s v="Q2"/>
    <n v="5"/>
    <x v="4"/>
  </r>
  <r>
    <n v="2581"/>
    <d v="2026-05-13T00:00:00"/>
    <x v="0"/>
    <x v="1"/>
    <n v="5"/>
    <s v="May"/>
    <x v="1"/>
    <x v="12"/>
    <x v="0"/>
    <s v="New"/>
    <x v="1"/>
    <x v="1"/>
    <n v="2"/>
    <n v="91.76"/>
    <n v="0.05"/>
    <n v="46.31"/>
    <n v="174.34399999999999"/>
    <n v="92.62"/>
    <n v="81.72399999999999"/>
    <n v="0.46875143394668006"/>
    <n v="2026"/>
    <s v="Q2"/>
    <n v="5"/>
    <x v="4"/>
  </r>
  <r>
    <n v="3428"/>
    <d v="2026-05-13T00:00:00"/>
    <x v="0"/>
    <x v="1"/>
    <n v="5"/>
    <s v="May"/>
    <x v="3"/>
    <x v="4"/>
    <x v="0"/>
    <s v="Returning"/>
    <x v="1"/>
    <x v="3"/>
    <n v="1"/>
    <n v="144.51"/>
    <n v="0"/>
    <n v="79.22"/>
    <n v="144.51"/>
    <n v="79.22"/>
    <n v="65.289999999999992"/>
    <n v="0.45180264341568055"/>
    <n v="2026"/>
    <s v="Q2"/>
    <n v="5"/>
    <x v="4"/>
  </r>
  <r>
    <n v="765"/>
    <d v="2026-05-14T00:00:00"/>
    <x v="0"/>
    <x v="1"/>
    <n v="5"/>
    <s v="May"/>
    <x v="1"/>
    <x v="6"/>
    <x v="1"/>
    <s v="Business"/>
    <x v="4"/>
    <x v="16"/>
    <n v="3"/>
    <n v="49.7"/>
    <n v="0.1"/>
    <n v="21.84"/>
    <n v="134.19000000000003"/>
    <n v="65.52"/>
    <n v="68.67000000000003"/>
    <n v="0.5117370892018781"/>
    <n v="2026"/>
    <s v="Q2"/>
    <n v="5"/>
    <x v="4"/>
  </r>
  <r>
    <n v="854"/>
    <d v="2026-05-14T00:00:00"/>
    <x v="0"/>
    <x v="1"/>
    <n v="5"/>
    <s v="May"/>
    <x v="0"/>
    <x v="0"/>
    <x v="0"/>
    <s v="Returning"/>
    <x v="3"/>
    <x v="19"/>
    <n v="1"/>
    <n v="120.9"/>
    <n v="0"/>
    <n v="59.31"/>
    <n v="120.9"/>
    <n v="59.31"/>
    <n v="61.59"/>
    <n v="0.50942928039702229"/>
    <n v="2026"/>
    <s v="Q2"/>
    <n v="5"/>
    <x v="4"/>
  </r>
  <r>
    <n v="1087"/>
    <d v="2026-05-14T00:00:00"/>
    <x v="0"/>
    <x v="1"/>
    <n v="5"/>
    <s v="May"/>
    <x v="2"/>
    <x v="10"/>
    <x v="0"/>
    <s v="Returning"/>
    <x v="3"/>
    <x v="7"/>
    <n v="1"/>
    <n v="195.72"/>
    <n v="0.05"/>
    <n v="105.73"/>
    <n v="185.934"/>
    <n v="105.73"/>
    <n v="80.203999999999994"/>
    <n v="0.43135736336549524"/>
    <n v="2026"/>
    <s v="Q2"/>
    <n v="5"/>
    <x v="4"/>
  </r>
  <r>
    <n v="1150"/>
    <d v="2026-05-14T00:00:00"/>
    <x v="0"/>
    <x v="1"/>
    <n v="5"/>
    <s v="May"/>
    <x v="0"/>
    <x v="0"/>
    <x v="1"/>
    <s v="Returning"/>
    <x v="0"/>
    <x v="6"/>
    <n v="8"/>
    <n v="40.15"/>
    <n v="0.15"/>
    <n v="16.91"/>
    <n v="273.02"/>
    <n v="135.28"/>
    <n v="137.73999999999998"/>
    <n v="0.50450516445681637"/>
    <n v="2026"/>
    <s v="Q2"/>
    <n v="5"/>
    <x v="4"/>
  </r>
  <r>
    <n v="1902"/>
    <d v="2026-05-14T00:00:00"/>
    <x v="0"/>
    <x v="1"/>
    <n v="5"/>
    <s v="May"/>
    <x v="1"/>
    <x v="14"/>
    <x v="2"/>
    <s v="Business"/>
    <x v="2"/>
    <x v="15"/>
    <n v="4"/>
    <n v="130.83000000000001"/>
    <n v="0"/>
    <n v="66.959999999999994"/>
    <n v="523.32000000000005"/>
    <n v="267.83999999999997"/>
    <n v="255.48000000000008"/>
    <n v="0.48819078193074994"/>
    <n v="2026"/>
    <s v="Q2"/>
    <n v="5"/>
    <x v="4"/>
  </r>
  <r>
    <n v="3913"/>
    <d v="2026-05-14T00:00:00"/>
    <x v="0"/>
    <x v="1"/>
    <n v="5"/>
    <s v="May"/>
    <x v="1"/>
    <x v="12"/>
    <x v="0"/>
    <s v="New"/>
    <x v="0"/>
    <x v="4"/>
    <n v="1"/>
    <n v="50.34"/>
    <n v="0.05"/>
    <n v="22.23"/>
    <n v="47.823"/>
    <n v="22.23"/>
    <n v="25.593"/>
    <n v="0.53516090584028608"/>
    <n v="2026"/>
    <s v="Q2"/>
    <n v="5"/>
    <x v="4"/>
  </r>
  <r>
    <n v="4378"/>
    <d v="2026-05-14T00:00:00"/>
    <x v="0"/>
    <x v="1"/>
    <n v="5"/>
    <s v="May"/>
    <x v="2"/>
    <x v="10"/>
    <x v="0"/>
    <s v="Returning"/>
    <x v="0"/>
    <x v="8"/>
    <n v="2"/>
    <n v="103.37"/>
    <n v="0"/>
    <n v="50.49"/>
    <n v="206.74"/>
    <n v="100.98"/>
    <n v="105.76"/>
    <n v="0.51156041404662866"/>
    <n v="2026"/>
    <s v="Q2"/>
    <n v="5"/>
    <x v="4"/>
  </r>
  <r>
    <n v="4551"/>
    <d v="2026-05-14T00:00:00"/>
    <x v="0"/>
    <x v="1"/>
    <n v="5"/>
    <s v="May"/>
    <x v="1"/>
    <x v="14"/>
    <x v="2"/>
    <s v="Business"/>
    <x v="4"/>
    <x v="12"/>
    <n v="3"/>
    <n v="122.31"/>
    <n v="0.05"/>
    <n v="71.11"/>
    <n v="348.58350000000002"/>
    <n v="213.32999999999998"/>
    <n v="135.25350000000003"/>
    <n v="0.38800889887214979"/>
    <n v="2026"/>
    <s v="Q2"/>
    <n v="5"/>
    <x v="4"/>
  </r>
  <r>
    <n v="787"/>
    <d v="2026-05-15T00:00:00"/>
    <x v="0"/>
    <x v="1"/>
    <n v="5"/>
    <s v="May"/>
    <x v="0"/>
    <x v="9"/>
    <x v="0"/>
    <s v="Business"/>
    <x v="2"/>
    <x v="18"/>
    <n v="1"/>
    <n v="166.48"/>
    <n v="0"/>
    <n v="89.42"/>
    <n v="166.48"/>
    <n v="89.42"/>
    <n v="77.059999999999988"/>
    <n v="0.4628784238346948"/>
    <n v="2026"/>
    <s v="Q2"/>
    <n v="5"/>
    <x v="4"/>
  </r>
  <r>
    <n v="1133"/>
    <d v="2026-05-15T00:00:00"/>
    <x v="0"/>
    <x v="1"/>
    <n v="5"/>
    <s v="May"/>
    <x v="0"/>
    <x v="15"/>
    <x v="2"/>
    <s v="New"/>
    <x v="3"/>
    <x v="7"/>
    <n v="3"/>
    <n v="192.21"/>
    <n v="0"/>
    <n v="103.51"/>
    <n v="576.63"/>
    <n v="310.53000000000003"/>
    <n v="266.09999999999997"/>
    <n v="0.46147442900993701"/>
    <n v="2026"/>
    <s v="Q2"/>
    <n v="5"/>
    <x v="4"/>
  </r>
  <r>
    <n v="2075"/>
    <d v="2026-05-15T00:00:00"/>
    <x v="0"/>
    <x v="1"/>
    <n v="5"/>
    <s v="May"/>
    <x v="0"/>
    <x v="9"/>
    <x v="1"/>
    <s v="Business"/>
    <x v="3"/>
    <x v="13"/>
    <n v="6"/>
    <n v="81.13"/>
    <n v="0.05"/>
    <n v="39.409999999999997"/>
    <n v="462.44099999999997"/>
    <n v="236.45999999999998"/>
    <n v="225.98099999999999"/>
    <n v="0.48866990599881932"/>
    <n v="2026"/>
    <s v="Q2"/>
    <n v="5"/>
    <x v="4"/>
  </r>
  <r>
    <n v="2172"/>
    <d v="2026-05-15T00:00:00"/>
    <x v="0"/>
    <x v="1"/>
    <n v="5"/>
    <s v="May"/>
    <x v="2"/>
    <x v="10"/>
    <x v="1"/>
    <s v="Business"/>
    <x v="2"/>
    <x v="2"/>
    <n v="6"/>
    <n v="37.1"/>
    <n v="0.1"/>
    <n v="13.63"/>
    <n v="200.34000000000003"/>
    <n v="81.78"/>
    <n v="118.56000000000003"/>
    <n v="0.59179395028451642"/>
    <n v="2026"/>
    <s v="Q2"/>
    <n v="5"/>
    <x v="4"/>
  </r>
  <r>
    <n v="2977"/>
    <d v="2026-05-15T00:00:00"/>
    <x v="0"/>
    <x v="1"/>
    <n v="5"/>
    <s v="May"/>
    <x v="1"/>
    <x v="14"/>
    <x v="1"/>
    <s v="Business"/>
    <x v="2"/>
    <x v="2"/>
    <n v="6"/>
    <n v="35.92"/>
    <n v="0.15"/>
    <n v="13.3"/>
    <n v="183.19200000000001"/>
    <n v="79.800000000000011"/>
    <n v="103.392"/>
    <n v="0.56439145814227687"/>
    <n v="2026"/>
    <s v="Q2"/>
    <n v="5"/>
    <x v="4"/>
  </r>
  <r>
    <n v="3531"/>
    <d v="2026-05-15T00:00:00"/>
    <x v="0"/>
    <x v="1"/>
    <n v="5"/>
    <s v="May"/>
    <x v="3"/>
    <x v="13"/>
    <x v="2"/>
    <s v="Business"/>
    <x v="4"/>
    <x v="14"/>
    <n v="4"/>
    <n v="36.21"/>
    <n v="0"/>
    <n v="14.3"/>
    <n v="144.84"/>
    <n v="57.2"/>
    <n v="87.64"/>
    <n v="0.60508146920740125"/>
    <n v="2026"/>
    <s v="Q2"/>
    <n v="5"/>
    <x v="4"/>
  </r>
  <r>
    <n v="3881"/>
    <d v="2026-05-15T00:00:00"/>
    <x v="0"/>
    <x v="1"/>
    <n v="5"/>
    <s v="May"/>
    <x v="2"/>
    <x v="10"/>
    <x v="0"/>
    <s v="Business"/>
    <x v="1"/>
    <x v="17"/>
    <n v="3"/>
    <n v="73.03"/>
    <n v="0.05"/>
    <n v="33.200000000000003"/>
    <n v="208.13550000000001"/>
    <n v="99.600000000000009"/>
    <n v="108.5355"/>
    <n v="0.52146558371829888"/>
    <n v="2026"/>
    <s v="Q2"/>
    <n v="5"/>
    <x v="4"/>
  </r>
  <r>
    <n v="4469"/>
    <d v="2026-05-15T00:00:00"/>
    <x v="0"/>
    <x v="1"/>
    <n v="5"/>
    <s v="May"/>
    <x v="2"/>
    <x v="5"/>
    <x v="2"/>
    <s v="Returning"/>
    <x v="0"/>
    <x v="0"/>
    <n v="2"/>
    <n v="80.81"/>
    <n v="0"/>
    <n v="42.53"/>
    <n v="161.62"/>
    <n v="85.06"/>
    <n v="76.56"/>
    <n v="0.47370374953594852"/>
    <n v="2026"/>
    <s v="Q2"/>
    <n v="5"/>
    <x v="4"/>
  </r>
  <r>
    <n v="5037"/>
    <d v="2026-05-15T00:00:00"/>
    <x v="0"/>
    <x v="1"/>
    <n v="5"/>
    <s v="May"/>
    <x v="1"/>
    <x v="11"/>
    <x v="0"/>
    <s v="New"/>
    <x v="0"/>
    <x v="4"/>
    <n v="1"/>
    <n v="51.53"/>
    <n v="0.1"/>
    <n v="23.06"/>
    <n v="46.377000000000002"/>
    <n v="23.06"/>
    <n v="23.317000000000004"/>
    <n v="0.50277076999374692"/>
    <n v="2026"/>
    <s v="Q2"/>
    <n v="5"/>
    <x v="4"/>
  </r>
  <r>
    <n v="35"/>
    <d v="2026-05-16T00:00:00"/>
    <x v="0"/>
    <x v="1"/>
    <n v="5"/>
    <s v="May"/>
    <x v="3"/>
    <x v="13"/>
    <x v="1"/>
    <s v="Business"/>
    <x v="3"/>
    <x v="13"/>
    <n v="5"/>
    <n v="81.75"/>
    <n v="0.05"/>
    <n v="39.159999999999997"/>
    <n v="388.3125"/>
    <n v="195.79999999999998"/>
    <n v="192.51250000000002"/>
    <n v="0.49576694028649609"/>
    <n v="2026"/>
    <s v="Q2"/>
    <n v="5"/>
    <x v="4"/>
  </r>
  <r>
    <n v="226"/>
    <d v="2026-05-16T00:00:00"/>
    <x v="0"/>
    <x v="1"/>
    <n v="5"/>
    <s v="May"/>
    <x v="2"/>
    <x v="10"/>
    <x v="0"/>
    <s v="New"/>
    <x v="2"/>
    <x v="18"/>
    <n v="1"/>
    <n v="165.99"/>
    <n v="0.1"/>
    <n v="89.9"/>
    <n v="149.39100000000002"/>
    <n v="89.9"/>
    <n v="59.491000000000014"/>
    <n v="0.3982234538894579"/>
    <n v="2026"/>
    <s v="Q2"/>
    <n v="5"/>
    <x v="4"/>
  </r>
  <r>
    <n v="1713"/>
    <d v="2026-05-16T00:00:00"/>
    <x v="0"/>
    <x v="1"/>
    <n v="5"/>
    <s v="May"/>
    <x v="0"/>
    <x v="15"/>
    <x v="2"/>
    <s v="New"/>
    <x v="3"/>
    <x v="19"/>
    <n v="2"/>
    <n v="121.22"/>
    <n v="0"/>
    <n v="60.38"/>
    <n v="242.44"/>
    <n v="120.76"/>
    <n v="121.67999999999999"/>
    <n v="0.50189737667051637"/>
    <n v="2026"/>
    <s v="Q2"/>
    <n v="5"/>
    <x v="4"/>
  </r>
  <r>
    <n v="2320"/>
    <d v="2026-05-16T00:00:00"/>
    <x v="0"/>
    <x v="1"/>
    <n v="5"/>
    <s v="May"/>
    <x v="1"/>
    <x v="12"/>
    <x v="2"/>
    <s v="Business"/>
    <x v="2"/>
    <x v="15"/>
    <n v="2"/>
    <n v="131.1"/>
    <n v="0"/>
    <n v="65.55"/>
    <n v="262.2"/>
    <n v="131.1"/>
    <n v="131.1"/>
    <n v="0.5"/>
    <n v="2026"/>
    <s v="Q2"/>
    <n v="5"/>
    <x v="4"/>
  </r>
  <r>
    <n v="2496"/>
    <d v="2026-05-16T00:00:00"/>
    <x v="0"/>
    <x v="1"/>
    <n v="5"/>
    <s v="May"/>
    <x v="1"/>
    <x v="6"/>
    <x v="0"/>
    <s v="Returning"/>
    <x v="2"/>
    <x v="9"/>
    <n v="2"/>
    <n v="46.44"/>
    <n v="0"/>
    <n v="18.63"/>
    <n v="92.88"/>
    <n v="37.26"/>
    <n v="55.62"/>
    <n v="0.59883720930232553"/>
    <n v="2026"/>
    <s v="Q2"/>
    <n v="5"/>
    <x v="4"/>
  </r>
  <r>
    <n v="2504"/>
    <d v="2026-05-16T00:00:00"/>
    <x v="0"/>
    <x v="1"/>
    <n v="5"/>
    <s v="May"/>
    <x v="3"/>
    <x v="7"/>
    <x v="0"/>
    <s v="New"/>
    <x v="2"/>
    <x v="2"/>
    <n v="1"/>
    <n v="36.659999999999997"/>
    <n v="0"/>
    <n v="13.61"/>
    <n v="36.659999999999997"/>
    <n v="13.61"/>
    <n v="23.049999999999997"/>
    <n v="0.62875068194217132"/>
    <n v="2026"/>
    <s v="Q2"/>
    <n v="5"/>
    <x v="4"/>
  </r>
  <r>
    <n v="2598"/>
    <d v="2026-05-16T00:00:00"/>
    <x v="0"/>
    <x v="1"/>
    <n v="5"/>
    <s v="May"/>
    <x v="3"/>
    <x v="8"/>
    <x v="0"/>
    <s v="New"/>
    <x v="1"/>
    <x v="11"/>
    <n v="5"/>
    <n v="156.16999999999999"/>
    <n v="0.1"/>
    <n v="80.59"/>
    <n v="702.76499999999999"/>
    <n v="402.95000000000005"/>
    <n v="299.81499999999994"/>
    <n v="0.42662198601239382"/>
    <n v="2026"/>
    <s v="Q2"/>
    <n v="5"/>
    <x v="4"/>
  </r>
  <r>
    <n v="2600"/>
    <d v="2026-05-16T00:00:00"/>
    <x v="0"/>
    <x v="1"/>
    <n v="5"/>
    <s v="May"/>
    <x v="1"/>
    <x v="12"/>
    <x v="2"/>
    <s v="New"/>
    <x v="2"/>
    <x v="2"/>
    <n v="1"/>
    <n v="35.97"/>
    <n v="0.1"/>
    <n v="13.54"/>
    <n v="32.372999999999998"/>
    <n v="13.54"/>
    <n v="18.832999999999998"/>
    <n v="0.58175022395205878"/>
    <n v="2026"/>
    <s v="Q2"/>
    <n v="5"/>
    <x v="4"/>
  </r>
  <r>
    <n v="2856"/>
    <d v="2026-05-16T00:00:00"/>
    <x v="0"/>
    <x v="1"/>
    <n v="5"/>
    <s v="May"/>
    <x v="1"/>
    <x v="11"/>
    <x v="1"/>
    <s v="Business"/>
    <x v="4"/>
    <x v="12"/>
    <n v="4"/>
    <n v="125.11"/>
    <n v="0.15"/>
    <n v="70.010000000000005"/>
    <n v="425.37399999999997"/>
    <n v="280.04000000000002"/>
    <n v="145.33399999999995"/>
    <n v="0.34166169065340135"/>
    <n v="2026"/>
    <s v="Q2"/>
    <n v="5"/>
    <x v="4"/>
  </r>
  <r>
    <n v="3478"/>
    <d v="2026-05-16T00:00:00"/>
    <x v="0"/>
    <x v="1"/>
    <n v="5"/>
    <s v="May"/>
    <x v="3"/>
    <x v="8"/>
    <x v="0"/>
    <s v="New"/>
    <x v="4"/>
    <x v="14"/>
    <n v="4"/>
    <n v="36.29"/>
    <n v="0.1"/>
    <n v="13.77"/>
    <n v="130.64400000000001"/>
    <n v="55.08"/>
    <n v="75.564000000000007"/>
    <n v="0.57839625241113257"/>
    <n v="2026"/>
    <s v="Q2"/>
    <n v="5"/>
    <x v="4"/>
  </r>
  <r>
    <n v="3599"/>
    <d v="2026-05-16T00:00:00"/>
    <x v="0"/>
    <x v="1"/>
    <n v="5"/>
    <s v="May"/>
    <x v="1"/>
    <x v="6"/>
    <x v="0"/>
    <s v="New"/>
    <x v="1"/>
    <x v="3"/>
    <n v="4"/>
    <n v="143.34"/>
    <n v="0"/>
    <n v="80.55"/>
    <n v="573.36"/>
    <n v="322.2"/>
    <n v="251.16000000000003"/>
    <n v="0.43804939305148599"/>
    <n v="2026"/>
    <s v="Q2"/>
    <n v="5"/>
    <x v="4"/>
  </r>
  <r>
    <n v="282"/>
    <d v="2026-05-17T00:00:00"/>
    <x v="0"/>
    <x v="1"/>
    <n v="5"/>
    <s v="May"/>
    <x v="1"/>
    <x v="12"/>
    <x v="3"/>
    <s v="New"/>
    <x v="0"/>
    <x v="4"/>
    <n v="3"/>
    <n v="51.68"/>
    <n v="0"/>
    <n v="22.4"/>
    <n v="155.04"/>
    <n v="67.199999999999989"/>
    <n v="87.84"/>
    <n v="0.56656346749226016"/>
    <n v="2026"/>
    <s v="Q2"/>
    <n v="5"/>
    <x v="4"/>
  </r>
  <r>
    <n v="980"/>
    <d v="2026-05-17T00:00:00"/>
    <x v="0"/>
    <x v="1"/>
    <n v="5"/>
    <s v="May"/>
    <x v="3"/>
    <x v="7"/>
    <x v="0"/>
    <s v="Returning"/>
    <x v="2"/>
    <x v="9"/>
    <n v="1"/>
    <n v="46.84"/>
    <n v="0"/>
    <n v="17.93"/>
    <n v="46.84"/>
    <n v="17.93"/>
    <n v="28.910000000000004"/>
    <n v="0.61720751494449189"/>
    <n v="2026"/>
    <s v="Q2"/>
    <n v="5"/>
    <x v="4"/>
  </r>
  <r>
    <n v="1155"/>
    <d v="2026-05-17T00:00:00"/>
    <x v="0"/>
    <x v="1"/>
    <n v="5"/>
    <s v="May"/>
    <x v="2"/>
    <x v="2"/>
    <x v="3"/>
    <s v="New"/>
    <x v="1"/>
    <x v="17"/>
    <n v="5"/>
    <n v="72.900000000000006"/>
    <n v="0.05"/>
    <n v="31.57"/>
    <n v="346.27499999999998"/>
    <n v="157.85"/>
    <n v="188.42499999999998"/>
    <n v="0.54414843693596127"/>
    <n v="2026"/>
    <s v="Q2"/>
    <n v="5"/>
    <x v="4"/>
  </r>
  <r>
    <n v="1816"/>
    <d v="2026-05-17T00:00:00"/>
    <x v="0"/>
    <x v="1"/>
    <n v="5"/>
    <s v="May"/>
    <x v="3"/>
    <x v="7"/>
    <x v="0"/>
    <s v="New"/>
    <x v="1"/>
    <x v="1"/>
    <n v="1"/>
    <n v="91.07"/>
    <n v="0"/>
    <n v="45.3"/>
    <n v="91.07"/>
    <n v="45.3"/>
    <n v="45.769999999999996"/>
    <n v="0.50258043263423735"/>
    <n v="2026"/>
    <s v="Q2"/>
    <n v="5"/>
    <x v="4"/>
  </r>
  <r>
    <n v="2128"/>
    <d v="2026-05-17T00:00:00"/>
    <x v="0"/>
    <x v="1"/>
    <n v="5"/>
    <s v="May"/>
    <x v="2"/>
    <x v="10"/>
    <x v="2"/>
    <s v="New"/>
    <x v="0"/>
    <x v="0"/>
    <n v="1"/>
    <n v="81.86"/>
    <n v="0"/>
    <n v="43.14"/>
    <n v="81.86"/>
    <n v="43.14"/>
    <n v="38.72"/>
    <n v="0.47300268751526997"/>
    <n v="2026"/>
    <s v="Q2"/>
    <n v="5"/>
    <x v="4"/>
  </r>
  <r>
    <n v="2296"/>
    <d v="2026-05-17T00:00:00"/>
    <x v="0"/>
    <x v="1"/>
    <n v="5"/>
    <s v="May"/>
    <x v="3"/>
    <x v="8"/>
    <x v="0"/>
    <s v="Returning"/>
    <x v="2"/>
    <x v="9"/>
    <n v="1"/>
    <n v="45.45"/>
    <n v="0"/>
    <n v="17.93"/>
    <n v="45.45"/>
    <n v="17.93"/>
    <n v="27.520000000000003"/>
    <n v="0.60550055005500558"/>
    <n v="2026"/>
    <s v="Q2"/>
    <n v="5"/>
    <x v="4"/>
  </r>
  <r>
    <n v="2322"/>
    <d v="2026-05-17T00:00:00"/>
    <x v="0"/>
    <x v="1"/>
    <n v="5"/>
    <s v="May"/>
    <x v="2"/>
    <x v="10"/>
    <x v="2"/>
    <s v="Business"/>
    <x v="1"/>
    <x v="17"/>
    <n v="1"/>
    <n v="70.62"/>
    <n v="0"/>
    <n v="32.53"/>
    <n v="70.62"/>
    <n v="32.53"/>
    <n v="38.090000000000003"/>
    <n v="0.53936561880487111"/>
    <n v="2026"/>
    <s v="Q2"/>
    <n v="5"/>
    <x v="4"/>
  </r>
  <r>
    <n v="3480"/>
    <d v="2026-05-17T00:00:00"/>
    <x v="0"/>
    <x v="1"/>
    <n v="5"/>
    <s v="May"/>
    <x v="3"/>
    <x v="8"/>
    <x v="0"/>
    <s v="New"/>
    <x v="4"/>
    <x v="16"/>
    <n v="2"/>
    <n v="51.56"/>
    <n v="0"/>
    <n v="22.46"/>
    <n v="103.12"/>
    <n v="44.92"/>
    <n v="58.2"/>
    <n v="0.56439100077579518"/>
    <n v="2026"/>
    <s v="Q2"/>
    <n v="5"/>
    <x v="4"/>
  </r>
  <r>
    <n v="4426"/>
    <d v="2026-05-17T00:00:00"/>
    <x v="0"/>
    <x v="1"/>
    <n v="5"/>
    <s v="May"/>
    <x v="3"/>
    <x v="8"/>
    <x v="0"/>
    <s v="New"/>
    <x v="1"/>
    <x v="3"/>
    <n v="2"/>
    <n v="146.22"/>
    <n v="0"/>
    <n v="81.069999999999993"/>
    <n v="292.44"/>
    <n v="162.13999999999999"/>
    <n v="130.30000000000001"/>
    <n v="0.4455614826973055"/>
    <n v="2026"/>
    <s v="Q2"/>
    <n v="5"/>
    <x v="4"/>
  </r>
  <r>
    <n v="4938"/>
    <d v="2026-05-17T00:00:00"/>
    <x v="0"/>
    <x v="1"/>
    <n v="5"/>
    <s v="May"/>
    <x v="3"/>
    <x v="13"/>
    <x v="2"/>
    <s v="Returning"/>
    <x v="4"/>
    <x v="16"/>
    <n v="2"/>
    <n v="51.34"/>
    <n v="0"/>
    <n v="22.17"/>
    <n v="102.68"/>
    <n v="44.34"/>
    <n v="58.34"/>
    <n v="0.56817296455005839"/>
    <n v="2026"/>
    <s v="Q2"/>
    <n v="5"/>
    <x v="4"/>
  </r>
  <r>
    <n v="915"/>
    <d v="2026-05-18T00:00:00"/>
    <x v="0"/>
    <x v="1"/>
    <n v="5"/>
    <s v="May"/>
    <x v="3"/>
    <x v="8"/>
    <x v="0"/>
    <s v="New"/>
    <x v="1"/>
    <x v="11"/>
    <n v="1"/>
    <n v="153.61000000000001"/>
    <n v="0.05"/>
    <n v="79.94"/>
    <n v="145.92950000000002"/>
    <n v="79.94"/>
    <n v="65.989500000000021"/>
    <n v="0.45220123415758989"/>
    <n v="2026"/>
    <s v="Q2"/>
    <n v="5"/>
    <x v="4"/>
  </r>
  <r>
    <n v="1188"/>
    <d v="2026-05-18T00:00:00"/>
    <x v="0"/>
    <x v="1"/>
    <n v="5"/>
    <s v="May"/>
    <x v="1"/>
    <x v="6"/>
    <x v="0"/>
    <s v="Returning"/>
    <x v="3"/>
    <x v="13"/>
    <n v="1"/>
    <n v="82.44"/>
    <n v="0.15"/>
    <n v="39.380000000000003"/>
    <n v="70.073999999999998"/>
    <n v="39.380000000000003"/>
    <n v="30.693999999999996"/>
    <n v="0.43802266175757054"/>
    <n v="2026"/>
    <s v="Q2"/>
    <n v="5"/>
    <x v="4"/>
  </r>
  <r>
    <n v="1594"/>
    <d v="2026-05-18T00:00:00"/>
    <x v="0"/>
    <x v="1"/>
    <n v="5"/>
    <s v="May"/>
    <x v="0"/>
    <x v="0"/>
    <x v="1"/>
    <s v="Business"/>
    <x v="1"/>
    <x v="1"/>
    <n v="10"/>
    <n v="92.09"/>
    <n v="0.15"/>
    <n v="45.13"/>
    <n v="782.7650000000001"/>
    <n v="451.3"/>
    <n v="331.46500000000009"/>
    <n v="0.42345403792964686"/>
    <n v="2026"/>
    <s v="Q2"/>
    <n v="5"/>
    <x v="4"/>
  </r>
  <r>
    <n v="3022"/>
    <d v="2026-05-18T00:00:00"/>
    <x v="0"/>
    <x v="1"/>
    <n v="5"/>
    <s v="May"/>
    <x v="3"/>
    <x v="8"/>
    <x v="3"/>
    <s v="New"/>
    <x v="2"/>
    <x v="2"/>
    <n v="1"/>
    <n v="36.72"/>
    <n v="0"/>
    <n v="13.67"/>
    <n v="36.72"/>
    <n v="13.67"/>
    <n v="23.049999999999997"/>
    <n v="0.62772331154684091"/>
    <n v="2026"/>
    <s v="Q2"/>
    <n v="5"/>
    <x v="4"/>
  </r>
  <r>
    <n v="588"/>
    <d v="2026-05-19T00:00:00"/>
    <x v="0"/>
    <x v="1"/>
    <n v="5"/>
    <s v="May"/>
    <x v="1"/>
    <x v="1"/>
    <x v="1"/>
    <s v="Business"/>
    <x v="2"/>
    <x v="15"/>
    <n v="3"/>
    <n v="132.41999999999999"/>
    <n v="0.05"/>
    <n v="67.09"/>
    <n v="377.39699999999999"/>
    <n v="201.27"/>
    <n v="176.12699999999998"/>
    <n v="0.46668892439526544"/>
    <n v="2026"/>
    <s v="Q2"/>
    <n v="5"/>
    <x v="4"/>
  </r>
  <r>
    <n v="1016"/>
    <d v="2026-05-19T00:00:00"/>
    <x v="0"/>
    <x v="1"/>
    <n v="5"/>
    <s v="May"/>
    <x v="3"/>
    <x v="13"/>
    <x v="2"/>
    <s v="Returning"/>
    <x v="3"/>
    <x v="7"/>
    <n v="2"/>
    <n v="192.1"/>
    <n v="0.05"/>
    <n v="106.07"/>
    <n v="364.98999999999995"/>
    <n v="212.14"/>
    <n v="152.84999999999997"/>
    <n v="0.41877859667388145"/>
    <n v="2026"/>
    <s v="Q2"/>
    <n v="5"/>
    <x v="4"/>
  </r>
  <r>
    <n v="1930"/>
    <d v="2026-05-19T00:00:00"/>
    <x v="0"/>
    <x v="1"/>
    <n v="5"/>
    <s v="May"/>
    <x v="2"/>
    <x v="16"/>
    <x v="2"/>
    <s v="New"/>
    <x v="2"/>
    <x v="2"/>
    <n v="4"/>
    <n v="36.94"/>
    <n v="0"/>
    <n v="13.63"/>
    <n v="147.76"/>
    <n v="54.52"/>
    <n v="93.239999999999981"/>
    <n v="0.63102328099620997"/>
    <n v="2026"/>
    <s v="Q2"/>
    <n v="5"/>
    <x v="4"/>
  </r>
  <r>
    <n v="2658"/>
    <d v="2026-05-19T00:00:00"/>
    <x v="0"/>
    <x v="1"/>
    <n v="5"/>
    <s v="May"/>
    <x v="0"/>
    <x v="15"/>
    <x v="0"/>
    <s v="Business"/>
    <x v="1"/>
    <x v="11"/>
    <n v="1"/>
    <n v="153.16999999999999"/>
    <n v="0"/>
    <n v="78.489999999999995"/>
    <n v="153.16999999999999"/>
    <n v="78.489999999999995"/>
    <n v="74.679999999999993"/>
    <n v="0.48756283867598094"/>
    <n v="2026"/>
    <s v="Q2"/>
    <n v="5"/>
    <x v="4"/>
  </r>
  <r>
    <n v="2951"/>
    <d v="2026-05-19T00:00:00"/>
    <x v="0"/>
    <x v="1"/>
    <n v="5"/>
    <s v="May"/>
    <x v="0"/>
    <x v="0"/>
    <x v="0"/>
    <s v="Business"/>
    <x v="0"/>
    <x v="0"/>
    <n v="2"/>
    <n v="82.85"/>
    <n v="0"/>
    <n v="42.53"/>
    <n v="165.7"/>
    <n v="85.06"/>
    <n v="80.639999999999986"/>
    <n v="0.48666264333132164"/>
    <n v="2026"/>
    <s v="Q2"/>
    <n v="5"/>
    <x v="4"/>
  </r>
  <r>
    <n v="4328"/>
    <d v="2026-05-19T00:00:00"/>
    <x v="0"/>
    <x v="1"/>
    <n v="5"/>
    <s v="May"/>
    <x v="2"/>
    <x v="5"/>
    <x v="3"/>
    <s v="New"/>
    <x v="1"/>
    <x v="3"/>
    <n v="1"/>
    <n v="143.52000000000001"/>
    <n v="0"/>
    <n v="81.040000000000006"/>
    <n v="143.52000000000001"/>
    <n v="81.040000000000006"/>
    <n v="62.480000000000004"/>
    <n v="0.435340022296544"/>
    <n v="2026"/>
    <s v="Q2"/>
    <n v="5"/>
    <x v="4"/>
  </r>
  <r>
    <n v="4591"/>
    <d v="2026-05-19T00:00:00"/>
    <x v="0"/>
    <x v="1"/>
    <n v="5"/>
    <s v="May"/>
    <x v="2"/>
    <x v="16"/>
    <x v="2"/>
    <s v="New"/>
    <x v="3"/>
    <x v="7"/>
    <n v="1"/>
    <n v="192.94"/>
    <n v="0"/>
    <n v="105.15"/>
    <n v="192.94"/>
    <n v="105.15"/>
    <n v="87.789999999999992"/>
    <n v="0.45501192080439512"/>
    <n v="2026"/>
    <s v="Q2"/>
    <n v="5"/>
    <x v="4"/>
  </r>
  <r>
    <n v="280"/>
    <d v="2026-05-20T00:00:00"/>
    <x v="0"/>
    <x v="1"/>
    <n v="5"/>
    <s v="May"/>
    <x v="3"/>
    <x v="8"/>
    <x v="2"/>
    <s v="Business"/>
    <x v="2"/>
    <x v="18"/>
    <n v="1"/>
    <n v="168.56"/>
    <n v="0"/>
    <n v="85.46"/>
    <n v="168.56"/>
    <n v="85.46"/>
    <n v="83.100000000000009"/>
    <n v="0.49299952539155201"/>
    <n v="2026"/>
    <s v="Q2"/>
    <n v="5"/>
    <x v="4"/>
  </r>
  <r>
    <n v="409"/>
    <d v="2026-05-20T00:00:00"/>
    <x v="0"/>
    <x v="1"/>
    <n v="5"/>
    <s v="May"/>
    <x v="0"/>
    <x v="0"/>
    <x v="0"/>
    <s v="New"/>
    <x v="3"/>
    <x v="19"/>
    <n v="2"/>
    <n v="123.9"/>
    <n v="0"/>
    <n v="58.95"/>
    <n v="247.8"/>
    <n v="117.9"/>
    <n v="129.9"/>
    <n v="0.52421307506053272"/>
    <n v="2026"/>
    <s v="Q2"/>
    <n v="5"/>
    <x v="4"/>
  </r>
  <r>
    <n v="1372"/>
    <d v="2026-05-20T00:00:00"/>
    <x v="0"/>
    <x v="1"/>
    <n v="5"/>
    <s v="May"/>
    <x v="0"/>
    <x v="9"/>
    <x v="0"/>
    <s v="New"/>
    <x v="1"/>
    <x v="3"/>
    <n v="2"/>
    <n v="140.93"/>
    <n v="0"/>
    <n v="81.040000000000006"/>
    <n v="281.86"/>
    <n v="162.08000000000001"/>
    <n v="119.78"/>
    <n v="0.42496274746327961"/>
    <n v="2026"/>
    <s v="Q2"/>
    <n v="5"/>
    <x v="4"/>
  </r>
  <r>
    <n v="2327"/>
    <d v="2026-05-20T00:00:00"/>
    <x v="0"/>
    <x v="1"/>
    <n v="5"/>
    <s v="May"/>
    <x v="2"/>
    <x v="5"/>
    <x v="2"/>
    <s v="Returning"/>
    <x v="1"/>
    <x v="17"/>
    <n v="1"/>
    <n v="73.150000000000006"/>
    <n v="0"/>
    <n v="32.950000000000003"/>
    <n v="73.150000000000006"/>
    <n v="32.950000000000003"/>
    <n v="40.200000000000003"/>
    <n v="0.54955570745044424"/>
    <n v="2026"/>
    <s v="Q2"/>
    <n v="5"/>
    <x v="4"/>
  </r>
  <r>
    <n v="2703"/>
    <d v="2026-05-20T00:00:00"/>
    <x v="0"/>
    <x v="1"/>
    <n v="5"/>
    <s v="May"/>
    <x v="3"/>
    <x v="8"/>
    <x v="2"/>
    <s v="Business"/>
    <x v="3"/>
    <x v="7"/>
    <n v="2"/>
    <n v="197.35"/>
    <n v="0.05"/>
    <n v="102.63"/>
    <n v="374.96499999999997"/>
    <n v="205.26"/>
    <n v="169.70499999999998"/>
    <n v="0.45258890829810783"/>
    <n v="2026"/>
    <s v="Q2"/>
    <n v="5"/>
    <x v="4"/>
  </r>
  <r>
    <n v="2776"/>
    <d v="2026-05-20T00:00:00"/>
    <x v="0"/>
    <x v="1"/>
    <n v="5"/>
    <s v="May"/>
    <x v="3"/>
    <x v="4"/>
    <x v="0"/>
    <s v="Business"/>
    <x v="2"/>
    <x v="2"/>
    <n v="3"/>
    <n v="36.74"/>
    <n v="0.05"/>
    <n v="13.97"/>
    <n v="104.70899999999999"/>
    <n v="41.910000000000004"/>
    <n v="62.798999999999985"/>
    <n v="0.59974787267570118"/>
    <n v="2026"/>
    <s v="Q2"/>
    <n v="5"/>
    <x v="4"/>
  </r>
  <r>
    <n v="3411"/>
    <d v="2026-05-20T00:00:00"/>
    <x v="0"/>
    <x v="1"/>
    <n v="5"/>
    <s v="May"/>
    <x v="1"/>
    <x v="11"/>
    <x v="0"/>
    <s v="Returning"/>
    <x v="1"/>
    <x v="11"/>
    <n v="2"/>
    <n v="151.35"/>
    <n v="0.05"/>
    <n v="77.150000000000006"/>
    <n v="287.565"/>
    <n v="154.30000000000001"/>
    <n v="133.26499999999999"/>
    <n v="0.46342566028550064"/>
    <n v="2026"/>
    <s v="Q2"/>
    <n v="5"/>
    <x v="4"/>
  </r>
  <r>
    <n v="3841"/>
    <d v="2026-05-20T00:00:00"/>
    <x v="0"/>
    <x v="1"/>
    <n v="5"/>
    <s v="May"/>
    <x v="0"/>
    <x v="15"/>
    <x v="2"/>
    <s v="New"/>
    <x v="0"/>
    <x v="4"/>
    <n v="2"/>
    <n v="50.09"/>
    <n v="0.05"/>
    <n v="23.16"/>
    <n v="95.171000000000006"/>
    <n v="46.32"/>
    <n v="48.851000000000006"/>
    <n v="0.51329711781950382"/>
    <n v="2026"/>
    <s v="Q2"/>
    <n v="5"/>
    <x v="4"/>
  </r>
  <r>
    <n v="5121"/>
    <d v="2026-05-20T00:00:00"/>
    <x v="0"/>
    <x v="1"/>
    <n v="5"/>
    <s v="May"/>
    <x v="0"/>
    <x v="9"/>
    <x v="0"/>
    <s v="New"/>
    <x v="4"/>
    <x v="12"/>
    <n v="2"/>
    <n v="121.96"/>
    <n v="0.05"/>
    <n v="71.2"/>
    <n v="231.72399999999999"/>
    <n v="142.4"/>
    <n v="89.323999999999984"/>
    <n v="0.38547582468799085"/>
    <n v="2026"/>
    <s v="Q2"/>
    <n v="5"/>
    <x v="4"/>
  </r>
  <r>
    <n v="53"/>
    <d v="2026-05-21T00:00:00"/>
    <x v="0"/>
    <x v="1"/>
    <n v="5"/>
    <s v="May"/>
    <x v="3"/>
    <x v="13"/>
    <x v="0"/>
    <s v="Business"/>
    <x v="2"/>
    <x v="15"/>
    <n v="1"/>
    <n v="134.28"/>
    <n v="0.05"/>
    <n v="65.44"/>
    <n v="127.56599999999999"/>
    <n v="65.44"/>
    <n v="62.125999999999991"/>
    <n v="0.487010645469796"/>
    <n v="2026"/>
    <s v="Q2"/>
    <n v="5"/>
    <x v="4"/>
  </r>
  <r>
    <n v="127"/>
    <d v="2026-05-21T00:00:00"/>
    <x v="0"/>
    <x v="1"/>
    <n v="5"/>
    <s v="May"/>
    <x v="3"/>
    <x v="7"/>
    <x v="0"/>
    <s v="Business"/>
    <x v="0"/>
    <x v="8"/>
    <n v="3"/>
    <n v="100.48"/>
    <n v="0.05"/>
    <n v="50.68"/>
    <n v="286.36799999999999"/>
    <n v="152.04"/>
    <n v="134.328"/>
    <n v="0.46907475695608447"/>
    <n v="2026"/>
    <s v="Q2"/>
    <n v="5"/>
    <x v="4"/>
  </r>
  <r>
    <n v="1092"/>
    <d v="2026-05-21T00:00:00"/>
    <x v="0"/>
    <x v="1"/>
    <n v="5"/>
    <s v="May"/>
    <x v="3"/>
    <x v="8"/>
    <x v="0"/>
    <s v="New"/>
    <x v="4"/>
    <x v="14"/>
    <n v="3"/>
    <n v="36.229999999999997"/>
    <n v="0"/>
    <n v="13.55"/>
    <n v="108.69"/>
    <n v="40.650000000000006"/>
    <n v="68.039999999999992"/>
    <n v="0.62600055202870541"/>
    <n v="2026"/>
    <s v="Q2"/>
    <n v="5"/>
    <x v="4"/>
  </r>
  <r>
    <n v="1213"/>
    <d v="2026-05-21T00:00:00"/>
    <x v="0"/>
    <x v="1"/>
    <n v="5"/>
    <s v="May"/>
    <x v="2"/>
    <x v="2"/>
    <x v="3"/>
    <s v="Returning"/>
    <x v="3"/>
    <x v="19"/>
    <n v="3"/>
    <n v="120.61"/>
    <n v="0"/>
    <n v="60.17"/>
    <n v="361.83"/>
    <n v="180.51"/>
    <n v="181.32"/>
    <n v="0.50111931017328581"/>
    <n v="2026"/>
    <s v="Q2"/>
    <n v="5"/>
    <x v="4"/>
  </r>
  <r>
    <n v="1849"/>
    <d v="2026-05-21T00:00:00"/>
    <x v="0"/>
    <x v="1"/>
    <n v="5"/>
    <s v="May"/>
    <x v="2"/>
    <x v="5"/>
    <x v="3"/>
    <s v="Returning"/>
    <x v="2"/>
    <x v="9"/>
    <n v="3"/>
    <n v="46.46"/>
    <n v="0"/>
    <n v="18.71"/>
    <n v="139.38"/>
    <n v="56.13"/>
    <n v="83.25"/>
    <n v="0.59728798966853214"/>
    <n v="2026"/>
    <s v="Q2"/>
    <n v="5"/>
    <x v="4"/>
  </r>
  <r>
    <n v="2395"/>
    <d v="2026-05-21T00:00:00"/>
    <x v="0"/>
    <x v="1"/>
    <n v="5"/>
    <s v="May"/>
    <x v="1"/>
    <x v="12"/>
    <x v="0"/>
    <s v="Business"/>
    <x v="4"/>
    <x v="14"/>
    <n v="1"/>
    <n v="36.9"/>
    <n v="0.05"/>
    <n v="13.89"/>
    <n v="35.055"/>
    <n v="13.89"/>
    <n v="21.164999999999999"/>
    <n v="0.60376551133932388"/>
    <n v="2026"/>
    <s v="Q2"/>
    <n v="5"/>
    <x v="4"/>
  </r>
  <r>
    <n v="4166"/>
    <d v="2026-05-21T00:00:00"/>
    <x v="0"/>
    <x v="1"/>
    <n v="5"/>
    <s v="May"/>
    <x v="2"/>
    <x v="3"/>
    <x v="0"/>
    <s v="New"/>
    <x v="4"/>
    <x v="10"/>
    <n v="6"/>
    <n v="40.61"/>
    <n v="0.05"/>
    <n v="15.14"/>
    <n v="231.47699999999998"/>
    <n v="90.84"/>
    <n v="140.63699999999997"/>
    <n v="0.607563602431343"/>
    <n v="2026"/>
    <s v="Q2"/>
    <n v="5"/>
    <x v="4"/>
  </r>
  <r>
    <n v="1004"/>
    <d v="2026-05-22T00:00:00"/>
    <x v="0"/>
    <x v="1"/>
    <n v="5"/>
    <s v="May"/>
    <x v="3"/>
    <x v="13"/>
    <x v="0"/>
    <s v="Business"/>
    <x v="2"/>
    <x v="2"/>
    <n v="2"/>
    <n v="36.86"/>
    <n v="0.05"/>
    <n v="13.85"/>
    <n v="70.033999999999992"/>
    <n v="27.7"/>
    <n v="42.333999999999989"/>
    <n v="0.60447782505640113"/>
    <n v="2026"/>
    <s v="Q2"/>
    <n v="5"/>
    <x v="4"/>
  </r>
  <r>
    <n v="1012"/>
    <d v="2026-05-22T00:00:00"/>
    <x v="0"/>
    <x v="1"/>
    <n v="5"/>
    <s v="May"/>
    <x v="1"/>
    <x v="6"/>
    <x v="0"/>
    <s v="New"/>
    <x v="1"/>
    <x v="11"/>
    <n v="3"/>
    <n v="156.74"/>
    <n v="0"/>
    <n v="79.819999999999993"/>
    <n v="470.22"/>
    <n v="239.45999999999998"/>
    <n v="230.76000000000005"/>
    <n v="0.49074901110118674"/>
    <n v="2026"/>
    <s v="Q2"/>
    <n v="5"/>
    <x v="4"/>
  </r>
  <r>
    <n v="2180"/>
    <d v="2026-05-22T00:00:00"/>
    <x v="0"/>
    <x v="1"/>
    <n v="5"/>
    <s v="May"/>
    <x v="0"/>
    <x v="9"/>
    <x v="1"/>
    <s v="Returning"/>
    <x v="0"/>
    <x v="4"/>
    <n v="3"/>
    <n v="51.04"/>
    <n v="0.2"/>
    <n v="22.32"/>
    <n v="122.49600000000001"/>
    <n v="66.960000000000008"/>
    <n v="55.536000000000001"/>
    <n v="0.45336990595611282"/>
    <n v="2026"/>
    <s v="Q2"/>
    <n v="5"/>
    <x v="4"/>
  </r>
  <r>
    <n v="3659"/>
    <d v="2026-05-22T00:00:00"/>
    <x v="0"/>
    <x v="1"/>
    <n v="5"/>
    <s v="May"/>
    <x v="3"/>
    <x v="13"/>
    <x v="2"/>
    <s v="New"/>
    <x v="1"/>
    <x v="1"/>
    <n v="2"/>
    <n v="93.55"/>
    <n v="0"/>
    <n v="44.31"/>
    <n v="187.1"/>
    <n v="88.62"/>
    <n v="98.47999999999999"/>
    <n v="0.52634954569748793"/>
    <n v="2026"/>
    <s v="Q2"/>
    <n v="5"/>
    <x v="4"/>
  </r>
  <r>
    <n v="3775"/>
    <d v="2026-05-22T00:00:00"/>
    <x v="0"/>
    <x v="1"/>
    <n v="5"/>
    <s v="May"/>
    <x v="2"/>
    <x v="2"/>
    <x v="0"/>
    <s v="Business"/>
    <x v="2"/>
    <x v="15"/>
    <n v="1"/>
    <n v="131.74"/>
    <n v="0"/>
    <n v="66.650000000000006"/>
    <n v="131.74"/>
    <n v="66.650000000000006"/>
    <n v="65.09"/>
    <n v="0.49407924700166994"/>
    <n v="2026"/>
    <s v="Q2"/>
    <n v="5"/>
    <x v="4"/>
  </r>
  <r>
    <n v="4071"/>
    <d v="2026-05-22T00:00:00"/>
    <x v="0"/>
    <x v="1"/>
    <n v="5"/>
    <s v="May"/>
    <x v="3"/>
    <x v="8"/>
    <x v="0"/>
    <s v="New"/>
    <x v="1"/>
    <x v="1"/>
    <n v="5"/>
    <n v="91.79"/>
    <n v="0.05"/>
    <n v="44.48"/>
    <n v="436.0025"/>
    <n v="222.39999999999998"/>
    <n v="213.60250000000002"/>
    <n v="0.48991118170193981"/>
    <n v="2026"/>
    <s v="Q2"/>
    <n v="5"/>
    <x v="4"/>
  </r>
  <r>
    <n v="5137"/>
    <d v="2026-05-22T00:00:00"/>
    <x v="0"/>
    <x v="1"/>
    <n v="5"/>
    <s v="May"/>
    <x v="3"/>
    <x v="13"/>
    <x v="0"/>
    <s v="Business"/>
    <x v="1"/>
    <x v="11"/>
    <n v="4"/>
    <n v="155.4"/>
    <n v="0.05"/>
    <n v="77.31"/>
    <n v="590.52"/>
    <n v="309.24"/>
    <n v="281.27999999999997"/>
    <n v="0.47632595001016048"/>
    <n v="2026"/>
    <s v="Q2"/>
    <n v="5"/>
    <x v="4"/>
  </r>
  <r>
    <n v="133"/>
    <d v="2026-05-23T00:00:00"/>
    <x v="0"/>
    <x v="1"/>
    <n v="5"/>
    <s v="May"/>
    <x v="1"/>
    <x v="1"/>
    <x v="0"/>
    <s v="New"/>
    <x v="2"/>
    <x v="2"/>
    <n v="1"/>
    <n v="36.57"/>
    <n v="0.05"/>
    <n v="13.33"/>
    <n v="34.741500000000002"/>
    <n v="13.33"/>
    <n v="21.411500000000004"/>
    <n v="0.61630902522919284"/>
    <n v="2026"/>
    <s v="Q2"/>
    <n v="5"/>
    <x v="4"/>
  </r>
  <r>
    <n v="1385"/>
    <d v="2026-05-23T00:00:00"/>
    <x v="0"/>
    <x v="1"/>
    <n v="5"/>
    <s v="May"/>
    <x v="2"/>
    <x v="16"/>
    <x v="0"/>
    <s v="New"/>
    <x v="0"/>
    <x v="6"/>
    <n v="2"/>
    <n v="41.19"/>
    <n v="0"/>
    <n v="17.190000000000001"/>
    <n v="82.38"/>
    <n v="34.380000000000003"/>
    <n v="47.999999999999993"/>
    <n v="0.58266569555717407"/>
    <n v="2026"/>
    <s v="Q2"/>
    <n v="5"/>
    <x v="4"/>
  </r>
  <r>
    <n v="1597"/>
    <d v="2026-05-23T00:00:00"/>
    <x v="0"/>
    <x v="1"/>
    <n v="5"/>
    <s v="May"/>
    <x v="3"/>
    <x v="8"/>
    <x v="0"/>
    <s v="Returning"/>
    <x v="2"/>
    <x v="15"/>
    <n v="1"/>
    <n v="136.66999999999999"/>
    <n v="0.05"/>
    <n v="67.099999999999994"/>
    <n v="129.83649999999997"/>
    <n v="67.099999999999994"/>
    <n v="62.736499999999978"/>
    <n v="0.48319617364916639"/>
    <n v="2026"/>
    <s v="Q2"/>
    <n v="5"/>
    <x v="4"/>
  </r>
  <r>
    <n v="2273"/>
    <d v="2026-05-23T00:00:00"/>
    <x v="0"/>
    <x v="1"/>
    <n v="5"/>
    <s v="May"/>
    <x v="2"/>
    <x v="2"/>
    <x v="2"/>
    <s v="New"/>
    <x v="4"/>
    <x v="14"/>
    <n v="2"/>
    <n v="35.700000000000003"/>
    <n v="0"/>
    <n v="13.52"/>
    <n v="71.400000000000006"/>
    <n v="27.04"/>
    <n v="44.360000000000007"/>
    <n v="0.62128851540616248"/>
    <n v="2026"/>
    <s v="Q2"/>
    <n v="5"/>
    <x v="4"/>
  </r>
  <r>
    <n v="2931"/>
    <d v="2026-05-23T00:00:00"/>
    <x v="0"/>
    <x v="1"/>
    <n v="5"/>
    <s v="May"/>
    <x v="0"/>
    <x v="0"/>
    <x v="0"/>
    <s v="Returning"/>
    <x v="0"/>
    <x v="8"/>
    <n v="1"/>
    <n v="100.87"/>
    <n v="0"/>
    <n v="50.4"/>
    <n v="100.87"/>
    <n v="50.4"/>
    <n v="50.470000000000006"/>
    <n v="0.5003469812630118"/>
    <n v="2026"/>
    <s v="Q2"/>
    <n v="5"/>
    <x v="4"/>
  </r>
  <r>
    <n v="4143"/>
    <d v="2026-05-23T00:00:00"/>
    <x v="0"/>
    <x v="1"/>
    <n v="5"/>
    <s v="May"/>
    <x v="2"/>
    <x v="16"/>
    <x v="2"/>
    <s v="Returning"/>
    <x v="2"/>
    <x v="15"/>
    <n v="1"/>
    <n v="130.80000000000001"/>
    <n v="0"/>
    <n v="68.7"/>
    <n v="130.80000000000001"/>
    <n v="68.7"/>
    <n v="62.100000000000009"/>
    <n v="0.4747706422018349"/>
    <n v="2026"/>
    <s v="Q2"/>
    <n v="5"/>
    <x v="4"/>
  </r>
  <r>
    <n v="4504"/>
    <d v="2026-05-23T00:00:00"/>
    <x v="0"/>
    <x v="1"/>
    <n v="5"/>
    <s v="May"/>
    <x v="0"/>
    <x v="9"/>
    <x v="3"/>
    <s v="Returning"/>
    <x v="1"/>
    <x v="11"/>
    <n v="1"/>
    <n v="153.88999999999999"/>
    <n v="0"/>
    <n v="79.64"/>
    <n v="153.88999999999999"/>
    <n v="79.64"/>
    <n v="74.249999999999986"/>
    <n v="0.4824874910650464"/>
    <n v="2026"/>
    <s v="Q2"/>
    <n v="5"/>
    <x v="4"/>
  </r>
  <r>
    <n v="656"/>
    <d v="2026-05-24T00:00:00"/>
    <x v="0"/>
    <x v="1"/>
    <n v="5"/>
    <s v="May"/>
    <x v="3"/>
    <x v="7"/>
    <x v="0"/>
    <s v="New"/>
    <x v="3"/>
    <x v="19"/>
    <n v="1"/>
    <n v="122.51"/>
    <n v="0.15"/>
    <n v="62.2"/>
    <n v="104.1335"/>
    <n v="62.2"/>
    <n v="41.933499999999995"/>
    <n v="0.40268981643755369"/>
    <n v="2026"/>
    <s v="Q2"/>
    <n v="5"/>
    <x v="4"/>
  </r>
  <r>
    <n v="979"/>
    <d v="2026-05-24T00:00:00"/>
    <x v="0"/>
    <x v="1"/>
    <n v="5"/>
    <s v="May"/>
    <x v="3"/>
    <x v="4"/>
    <x v="1"/>
    <s v="Returning"/>
    <x v="0"/>
    <x v="0"/>
    <n v="8"/>
    <n v="79.94"/>
    <n v="0.15"/>
    <n v="41.65"/>
    <n v="543.59199999999998"/>
    <n v="333.2"/>
    <n v="210.392"/>
    <n v="0.38704028021015763"/>
    <n v="2026"/>
    <s v="Q2"/>
    <n v="5"/>
    <x v="4"/>
  </r>
  <r>
    <n v="1510"/>
    <d v="2026-05-24T00:00:00"/>
    <x v="0"/>
    <x v="1"/>
    <n v="5"/>
    <s v="May"/>
    <x v="3"/>
    <x v="7"/>
    <x v="0"/>
    <s v="New"/>
    <x v="0"/>
    <x v="4"/>
    <n v="2"/>
    <n v="50.78"/>
    <n v="0.05"/>
    <n v="23.03"/>
    <n v="96.481999999999999"/>
    <n v="46.06"/>
    <n v="50.421999999999997"/>
    <n v="0.52260525279326708"/>
    <n v="2026"/>
    <s v="Q2"/>
    <n v="5"/>
    <x v="4"/>
  </r>
  <r>
    <n v="1959"/>
    <d v="2026-05-24T00:00:00"/>
    <x v="0"/>
    <x v="1"/>
    <n v="5"/>
    <s v="May"/>
    <x v="0"/>
    <x v="15"/>
    <x v="3"/>
    <s v="Business"/>
    <x v="0"/>
    <x v="0"/>
    <n v="2"/>
    <n v="80.59"/>
    <n v="0.05"/>
    <n v="41.44"/>
    <n v="153.12100000000001"/>
    <n v="82.88"/>
    <n v="70.241000000000014"/>
    <n v="0.45872871781140412"/>
    <n v="2026"/>
    <s v="Q2"/>
    <n v="5"/>
    <x v="4"/>
  </r>
  <r>
    <n v="2089"/>
    <d v="2026-05-24T00:00:00"/>
    <x v="0"/>
    <x v="1"/>
    <n v="5"/>
    <s v="May"/>
    <x v="0"/>
    <x v="15"/>
    <x v="3"/>
    <s v="New"/>
    <x v="4"/>
    <x v="14"/>
    <n v="3"/>
    <n v="35.75"/>
    <n v="0.15"/>
    <n v="13.54"/>
    <n v="91.162499999999994"/>
    <n v="40.619999999999997"/>
    <n v="50.542499999999997"/>
    <n v="0.55442204853969557"/>
    <n v="2026"/>
    <s v="Q2"/>
    <n v="5"/>
    <x v="4"/>
  </r>
  <r>
    <n v="2446"/>
    <d v="2026-05-24T00:00:00"/>
    <x v="0"/>
    <x v="1"/>
    <n v="5"/>
    <s v="May"/>
    <x v="1"/>
    <x v="12"/>
    <x v="0"/>
    <s v="New"/>
    <x v="3"/>
    <x v="7"/>
    <n v="5"/>
    <n v="195.78"/>
    <n v="0.1"/>
    <n v="101.98"/>
    <n v="881.01"/>
    <n v="509.90000000000003"/>
    <n v="371.10999999999996"/>
    <n v="0.4212324491208953"/>
    <n v="2026"/>
    <s v="Q2"/>
    <n v="5"/>
    <x v="4"/>
  </r>
  <r>
    <n v="2847"/>
    <d v="2026-05-24T00:00:00"/>
    <x v="0"/>
    <x v="1"/>
    <n v="5"/>
    <s v="May"/>
    <x v="3"/>
    <x v="13"/>
    <x v="0"/>
    <s v="Returning"/>
    <x v="3"/>
    <x v="19"/>
    <n v="2"/>
    <n v="125.95"/>
    <n v="0.05"/>
    <n v="61.74"/>
    <n v="239.30500000000001"/>
    <n v="123.48"/>
    <n v="115.825"/>
    <n v="0.48400576669940032"/>
    <n v="2026"/>
    <s v="Q2"/>
    <n v="5"/>
    <x v="4"/>
  </r>
  <r>
    <n v="3454"/>
    <d v="2026-05-24T00:00:00"/>
    <x v="0"/>
    <x v="1"/>
    <n v="5"/>
    <s v="May"/>
    <x v="3"/>
    <x v="7"/>
    <x v="0"/>
    <s v="New"/>
    <x v="4"/>
    <x v="10"/>
    <n v="2"/>
    <n v="41.32"/>
    <n v="0"/>
    <n v="14.91"/>
    <n v="82.64"/>
    <n v="29.82"/>
    <n v="52.82"/>
    <n v="0.63915779283639884"/>
    <n v="2026"/>
    <s v="Q2"/>
    <n v="5"/>
    <x v="4"/>
  </r>
  <r>
    <n v="4472"/>
    <d v="2026-05-24T00:00:00"/>
    <x v="0"/>
    <x v="1"/>
    <n v="5"/>
    <s v="May"/>
    <x v="3"/>
    <x v="8"/>
    <x v="3"/>
    <s v="New"/>
    <x v="1"/>
    <x v="3"/>
    <n v="2"/>
    <n v="144.01"/>
    <n v="0"/>
    <n v="79.37"/>
    <n v="288.02"/>
    <n v="158.74"/>
    <n v="129.27999999999997"/>
    <n v="0.44885771821401282"/>
    <n v="2026"/>
    <s v="Q2"/>
    <n v="5"/>
    <x v="4"/>
  </r>
  <r>
    <n v="4852"/>
    <d v="2026-05-24T00:00:00"/>
    <x v="0"/>
    <x v="1"/>
    <n v="5"/>
    <s v="May"/>
    <x v="0"/>
    <x v="15"/>
    <x v="0"/>
    <s v="Business"/>
    <x v="0"/>
    <x v="4"/>
    <n v="2"/>
    <n v="51.17"/>
    <n v="0.05"/>
    <n v="21.97"/>
    <n v="97.222999999999999"/>
    <n v="43.94"/>
    <n v="53.283000000000001"/>
    <n v="0.54804932989107513"/>
    <n v="2026"/>
    <s v="Q2"/>
    <n v="5"/>
    <x v="4"/>
  </r>
  <r>
    <n v="4959"/>
    <d v="2026-05-24T00:00:00"/>
    <x v="0"/>
    <x v="1"/>
    <n v="5"/>
    <s v="May"/>
    <x v="0"/>
    <x v="0"/>
    <x v="1"/>
    <s v="Business"/>
    <x v="3"/>
    <x v="13"/>
    <n v="6"/>
    <n v="83.58"/>
    <n v="0.2"/>
    <n v="40.5"/>
    <n v="401.18400000000003"/>
    <n v="243"/>
    <n v="158.18400000000003"/>
    <n v="0.39429289303661169"/>
    <n v="2026"/>
    <s v="Q2"/>
    <n v="5"/>
    <x v="4"/>
  </r>
  <r>
    <n v="5056"/>
    <d v="2026-05-24T00:00:00"/>
    <x v="0"/>
    <x v="1"/>
    <n v="5"/>
    <s v="May"/>
    <x v="2"/>
    <x v="16"/>
    <x v="3"/>
    <s v="Returning"/>
    <x v="3"/>
    <x v="13"/>
    <n v="2"/>
    <n v="80.010000000000005"/>
    <n v="0"/>
    <n v="38.54"/>
    <n v="160.02000000000001"/>
    <n v="77.08"/>
    <n v="82.940000000000012"/>
    <n v="0.51831021122359711"/>
    <n v="2026"/>
    <s v="Q2"/>
    <n v="5"/>
    <x v="4"/>
  </r>
  <r>
    <n v="1152"/>
    <d v="2026-05-25T00:00:00"/>
    <x v="0"/>
    <x v="1"/>
    <n v="5"/>
    <s v="May"/>
    <x v="3"/>
    <x v="7"/>
    <x v="0"/>
    <s v="New"/>
    <x v="1"/>
    <x v="1"/>
    <n v="2"/>
    <n v="94.4"/>
    <n v="0"/>
    <n v="46.39"/>
    <n v="188.8"/>
    <n v="92.78"/>
    <n v="96.02000000000001"/>
    <n v="0.50858050847457625"/>
    <n v="2026"/>
    <s v="Q2"/>
    <n v="5"/>
    <x v="4"/>
  </r>
  <r>
    <n v="3919"/>
    <d v="2026-05-25T00:00:00"/>
    <x v="0"/>
    <x v="1"/>
    <n v="5"/>
    <s v="May"/>
    <x v="2"/>
    <x v="2"/>
    <x v="2"/>
    <s v="Business"/>
    <x v="1"/>
    <x v="11"/>
    <n v="6"/>
    <n v="157.33000000000001"/>
    <n v="0"/>
    <n v="78.849999999999994"/>
    <n v="943.98"/>
    <n v="473.09999999999997"/>
    <n v="470.88000000000005"/>
    <n v="0.4988241276298227"/>
    <n v="2026"/>
    <s v="Q2"/>
    <n v="5"/>
    <x v="4"/>
  </r>
  <r>
    <n v="4202"/>
    <d v="2026-05-25T00:00:00"/>
    <x v="0"/>
    <x v="1"/>
    <n v="5"/>
    <s v="May"/>
    <x v="2"/>
    <x v="3"/>
    <x v="0"/>
    <s v="New"/>
    <x v="3"/>
    <x v="19"/>
    <n v="1"/>
    <n v="125.44"/>
    <n v="0"/>
    <n v="59.92"/>
    <n v="125.44"/>
    <n v="59.92"/>
    <n v="65.52"/>
    <n v="0.5223214285714286"/>
    <n v="2026"/>
    <s v="Q2"/>
    <n v="5"/>
    <x v="4"/>
  </r>
  <r>
    <n v="4274"/>
    <d v="2026-05-25T00:00:00"/>
    <x v="0"/>
    <x v="1"/>
    <n v="5"/>
    <s v="May"/>
    <x v="1"/>
    <x v="12"/>
    <x v="3"/>
    <s v="Returning"/>
    <x v="4"/>
    <x v="14"/>
    <n v="2"/>
    <n v="36.18"/>
    <n v="0"/>
    <n v="13.71"/>
    <n v="72.36"/>
    <n v="27.42"/>
    <n v="44.94"/>
    <n v="0.62106135986733002"/>
    <n v="2026"/>
    <s v="Q2"/>
    <n v="5"/>
    <x v="4"/>
  </r>
  <r>
    <n v="4364"/>
    <d v="2026-05-25T00:00:00"/>
    <x v="0"/>
    <x v="1"/>
    <n v="5"/>
    <s v="May"/>
    <x v="0"/>
    <x v="15"/>
    <x v="2"/>
    <s v="Returning"/>
    <x v="4"/>
    <x v="10"/>
    <n v="1"/>
    <n v="41"/>
    <n v="0.05"/>
    <n v="14.51"/>
    <n v="38.949999999999996"/>
    <n v="14.51"/>
    <n v="24.439999999999998"/>
    <n v="0.62747111681643131"/>
    <n v="2026"/>
    <s v="Q2"/>
    <n v="5"/>
    <x v="4"/>
  </r>
  <r>
    <n v="4896"/>
    <d v="2026-05-25T00:00:00"/>
    <x v="0"/>
    <x v="1"/>
    <n v="5"/>
    <s v="May"/>
    <x v="2"/>
    <x v="5"/>
    <x v="0"/>
    <s v="Returning"/>
    <x v="1"/>
    <x v="17"/>
    <n v="1"/>
    <n v="72.33"/>
    <n v="0.1"/>
    <n v="32.61"/>
    <n v="65.096999999999994"/>
    <n v="32.61"/>
    <n v="32.486999999999995"/>
    <n v="0.49905525600258072"/>
    <n v="2026"/>
    <s v="Q2"/>
    <n v="5"/>
    <x v="4"/>
  </r>
  <r>
    <n v="5109"/>
    <d v="2026-05-25T00:00:00"/>
    <x v="0"/>
    <x v="1"/>
    <n v="5"/>
    <s v="May"/>
    <x v="3"/>
    <x v="4"/>
    <x v="0"/>
    <s v="Business"/>
    <x v="3"/>
    <x v="19"/>
    <n v="2"/>
    <n v="125.42"/>
    <n v="0"/>
    <n v="62.28"/>
    <n v="250.84"/>
    <n v="124.56"/>
    <n v="126.28"/>
    <n v="0.50342848030617127"/>
    <n v="2026"/>
    <s v="Q2"/>
    <n v="5"/>
    <x v="4"/>
  </r>
  <r>
    <n v="289"/>
    <d v="2026-05-26T00:00:00"/>
    <x v="0"/>
    <x v="1"/>
    <n v="5"/>
    <s v="May"/>
    <x v="0"/>
    <x v="15"/>
    <x v="0"/>
    <s v="Business"/>
    <x v="0"/>
    <x v="6"/>
    <n v="2"/>
    <n v="41.29"/>
    <n v="0.15"/>
    <n v="16.43"/>
    <n v="70.192999999999998"/>
    <n v="32.86"/>
    <n v="37.332999999999998"/>
    <n v="0.531862151496588"/>
    <n v="2026"/>
    <s v="Q2"/>
    <n v="5"/>
    <x v="4"/>
  </r>
  <r>
    <n v="4092"/>
    <d v="2026-05-26T00:00:00"/>
    <x v="0"/>
    <x v="1"/>
    <n v="5"/>
    <s v="May"/>
    <x v="3"/>
    <x v="8"/>
    <x v="1"/>
    <s v="Business"/>
    <x v="2"/>
    <x v="15"/>
    <n v="8"/>
    <n v="131.4"/>
    <n v="0.05"/>
    <n v="66.489999999999995"/>
    <n v="998.64"/>
    <n v="531.91999999999996"/>
    <n v="466.72"/>
    <n v="0.46735560362092449"/>
    <n v="2026"/>
    <s v="Q2"/>
    <n v="5"/>
    <x v="4"/>
  </r>
  <r>
    <n v="4727"/>
    <d v="2026-05-26T00:00:00"/>
    <x v="0"/>
    <x v="1"/>
    <n v="5"/>
    <s v="May"/>
    <x v="2"/>
    <x v="16"/>
    <x v="0"/>
    <s v="New"/>
    <x v="1"/>
    <x v="3"/>
    <n v="4"/>
    <n v="140.66999999999999"/>
    <n v="0"/>
    <n v="80.72"/>
    <n v="562.67999999999995"/>
    <n v="322.88"/>
    <n v="239.79999999999995"/>
    <n v="0.42617473519584842"/>
    <n v="2026"/>
    <s v="Q2"/>
    <n v="5"/>
    <x v="4"/>
  </r>
  <r>
    <n v="4753"/>
    <d v="2026-05-26T00:00:00"/>
    <x v="0"/>
    <x v="1"/>
    <n v="5"/>
    <s v="May"/>
    <x v="3"/>
    <x v="8"/>
    <x v="0"/>
    <s v="Returning"/>
    <x v="4"/>
    <x v="14"/>
    <n v="1"/>
    <n v="36.659999999999997"/>
    <n v="0.05"/>
    <n v="13.51"/>
    <n v="34.826999999999998"/>
    <n v="13.51"/>
    <n v="21.317"/>
    <n v="0.61208257960777557"/>
    <n v="2026"/>
    <s v="Q2"/>
    <n v="5"/>
    <x v="4"/>
  </r>
  <r>
    <n v="942"/>
    <d v="2026-05-27T00:00:00"/>
    <x v="0"/>
    <x v="1"/>
    <n v="5"/>
    <s v="May"/>
    <x v="3"/>
    <x v="4"/>
    <x v="0"/>
    <s v="Returning"/>
    <x v="2"/>
    <x v="9"/>
    <n v="1"/>
    <n v="46.28"/>
    <n v="0.05"/>
    <n v="17.95"/>
    <n v="43.966000000000001"/>
    <n v="17.95"/>
    <n v="26.016000000000002"/>
    <n v="0.591729973161079"/>
    <n v="2026"/>
    <s v="Q2"/>
    <n v="5"/>
    <x v="4"/>
  </r>
  <r>
    <n v="1755"/>
    <d v="2026-05-27T00:00:00"/>
    <x v="0"/>
    <x v="1"/>
    <n v="5"/>
    <s v="May"/>
    <x v="3"/>
    <x v="13"/>
    <x v="3"/>
    <s v="Returning"/>
    <x v="1"/>
    <x v="1"/>
    <n v="2"/>
    <n v="92.12"/>
    <n v="0"/>
    <n v="46.64"/>
    <n v="184.24"/>
    <n v="93.28"/>
    <n v="90.960000000000008"/>
    <n v="0.49370386452453324"/>
    <n v="2026"/>
    <s v="Q2"/>
    <n v="5"/>
    <x v="4"/>
  </r>
  <r>
    <n v="3073"/>
    <d v="2026-05-27T00:00:00"/>
    <x v="0"/>
    <x v="1"/>
    <n v="5"/>
    <s v="May"/>
    <x v="3"/>
    <x v="13"/>
    <x v="0"/>
    <s v="Returning"/>
    <x v="4"/>
    <x v="10"/>
    <n v="3"/>
    <n v="39.549999999999997"/>
    <n v="0"/>
    <n v="14.87"/>
    <n v="118.64999999999999"/>
    <n v="44.61"/>
    <n v="74.039999999999992"/>
    <n v="0.6240202275600506"/>
    <n v="2026"/>
    <s v="Q2"/>
    <n v="5"/>
    <x v="4"/>
  </r>
  <r>
    <n v="4230"/>
    <d v="2026-05-27T00:00:00"/>
    <x v="0"/>
    <x v="1"/>
    <n v="5"/>
    <s v="May"/>
    <x v="0"/>
    <x v="0"/>
    <x v="2"/>
    <s v="New"/>
    <x v="0"/>
    <x v="0"/>
    <n v="1"/>
    <n v="83.3"/>
    <n v="0"/>
    <n v="41.93"/>
    <n v="83.3"/>
    <n v="41.93"/>
    <n v="41.37"/>
    <n v="0.49663865546218489"/>
    <n v="2026"/>
    <s v="Q2"/>
    <n v="5"/>
    <x v="4"/>
  </r>
  <r>
    <n v="644"/>
    <d v="2026-05-28T00:00:00"/>
    <x v="0"/>
    <x v="1"/>
    <n v="5"/>
    <s v="May"/>
    <x v="3"/>
    <x v="13"/>
    <x v="2"/>
    <s v="New"/>
    <x v="1"/>
    <x v="1"/>
    <n v="2"/>
    <n v="93.84"/>
    <n v="0"/>
    <n v="44.72"/>
    <n v="187.68"/>
    <n v="89.44"/>
    <n v="98.240000000000009"/>
    <n v="0.52344416027280483"/>
    <n v="2026"/>
    <s v="Q2"/>
    <n v="5"/>
    <x v="4"/>
  </r>
  <r>
    <n v="1122"/>
    <d v="2026-05-28T00:00:00"/>
    <x v="0"/>
    <x v="1"/>
    <n v="5"/>
    <s v="May"/>
    <x v="2"/>
    <x v="16"/>
    <x v="0"/>
    <s v="Returning"/>
    <x v="0"/>
    <x v="4"/>
    <n v="2"/>
    <n v="51.25"/>
    <n v="0"/>
    <n v="22.57"/>
    <n v="102.5"/>
    <n v="45.14"/>
    <n v="57.36"/>
    <n v="0.55960975609756092"/>
    <n v="2026"/>
    <s v="Q2"/>
    <n v="5"/>
    <x v="4"/>
  </r>
  <r>
    <n v="2019"/>
    <d v="2026-05-28T00:00:00"/>
    <x v="0"/>
    <x v="1"/>
    <n v="5"/>
    <s v="May"/>
    <x v="3"/>
    <x v="13"/>
    <x v="1"/>
    <s v="Business"/>
    <x v="0"/>
    <x v="0"/>
    <n v="8"/>
    <n v="80.13"/>
    <n v="0.1"/>
    <n v="43.8"/>
    <n v="576.93600000000004"/>
    <n v="350.4"/>
    <n v="226.53600000000006"/>
    <n v="0.39265360455925796"/>
    <n v="2026"/>
    <s v="Q2"/>
    <n v="5"/>
    <x v="4"/>
  </r>
  <r>
    <n v="2432"/>
    <d v="2026-05-28T00:00:00"/>
    <x v="0"/>
    <x v="1"/>
    <n v="5"/>
    <s v="May"/>
    <x v="1"/>
    <x v="12"/>
    <x v="0"/>
    <s v="Returning"/>
    <x v="4"/>
    <x v="10"/>
    <n v="1"/>
    <n v="41.13"/>
    <n v="0"/>
    <n v="14.8"/>
    <n v="41.13"/>
    <n v="14.8"/>
    <n v="26.330000000000002"/>
    <n v="0.64016532944322879"/>
    <n v="2026"/>
    <s v="Q2"/>
    <n v="5"/>
    <x v="4"/>
  </r>
  <r>
    <n v="2989"/>
    <d v="2026-05-28T00:00:00"/>
    <x v="0"/>
    <x v="1"/>
    <n v="5"/>
    <s v="May"/>
    <x v="3"/>
    <x v="13"/>
    <x v="0"/>
    <s v="Returning"/>
    <x v="3"/>
    <x v="13"/>
    <n v="1"/>
    <n v="81.28"/>
    <n v="0.15"/>
    <n v="39.020000000000003"/>
    <n v="69.087999999999994"/>
    <n v="39.020000000000003"/>
    <n v="30.067999999999991"/>
    <n v="0.43521306160259371"/>
    <n v="2026"/>
    <s v="Q2"/>
    <n v="5"/>
    <x v="4"/>
  </r>
  <r>
    <n v="3019"/>
    <d v="2026-05-28T00:00:00"/>
    <x v="0"/>
    <x v="1"/>
    <n v="5"/>
    <s v="May"/>
    <x v="2"/>
    <x v="3"/>
    <x v="0"/>
    <s v="Business"/>
    <x v="2"/>
    <x v="9"/>
    <n v="1"/>
    <n v="46.19"/>
    <n v="0"/>
    <n v="18.329999999999998"/>
    <n v="46.19"/>
    <n v="18.329999999999998"/>
    <n v="27.86"/>
    <n v="0.60316085732842606"/>
    <n v="2026"/>
    <s v="Q2"/>
    <n v="5"/>
    <x v="4"/>
  </r>
  <r>
    <n v="3798"/>
    <d v="2026-05-28T00:00:00"/>
    <x v="0"/>
    <x v="1"/>
    <n v="5"/>
    <s v="May"/>
    <x v="3"/>
    <x v="8"/>
    <x v="0"/>
    <s v="Returning"/>
    <x v="1"/>
    <x v="11"/>
    <n v="3"/>
    <n v="156.58000000000001"/>
    <n v="0"/>
    <n v="79.099999999999994"/>
    <n v="469.74"/>
    <n v="237.29999999999998"/>
    <n v="232.44000000000003"/>
    <n v="0.49482692553327379"/>
    <n v="2026"/>
    <s v="Q2"/>
    <n v="5"/>
    <x v="4"/>
  </r>
  <r>
    <n v="3862"/>
    <d v="2026-05-28T00:00:00"/>
    <x v="0"/>
    <x v="1"/>
    <n v="5"/>
    <s v="May"/>
    <x v="3"/>
    <x v="13"/>
    <x v="3"/>
    <s v="New"/>
    <x v="4"/>
    <x v="12"/>
    <n v="1"/>
    <n v="123.91"/>
    <n v="0"/>
    <n v="68.89"/>
    <n v="123.91"/>
    <n v="68.89"/>
    <n v="55.019999999999996"/>
    <n v="0.44403195867968687"/>
    <n v="2026"/>
    <s v="Q2"/>
    <n v="5"/>
    <x v="4"/>
  </r>
  <r>
    <n v="4281"/>
    <d v="2026-05-28T00:00:00"/>
    <x v="0"/>
    <x v="1"/>
    <n v="5"/>
    <s v="May"/>
    <x v="2"/>
    <x v="2"/>
    <x v="3"/>
    <s v="New"/>
    <x v="0"/>
    <x v="4"/>
    <n v="1"/>
    <n v="50.64"/>
    <n v="0"/>
    <n v="22.97"/>
    <n v="50.64"/>
    <n v="22.97"/>
    <n v="27.67"/>
    <n v="0.54640600315955767"/>
    <n v="2026"/>
    <s v="Q2"/>
    <n v="5"/>
    <x v="4"/>
  </r>
  <r>
    <n v="191"/>
    <d v="2026-05-29T00:00:00"/>
    <x v="0"/>
    <x v="1"/>
    <n v="5"/>
    <s v="May"/>
    <x v="2"/>
    <x v="5"/>
    <x v="0"/>
    <s v="Returning"/>
    <x v="1"/>
    <x v="17"/>
    <n v="2"/>
    <n v="70.48"/>
    <n v="0.1"/>
    <n v="33.229999999999997"/>
    <n v="126.864"/>
    <n v="66.459999999999994"/>
    <n v="60.404000000000011"/>
    <n v="0.47613192079707412"/>
    <n v="2026"/>
    <s v="Q2"/>
    <n v="5"/>
    <x v="4"/>
  </r>
  <r>
    <n v="1039"/>
    <d v="2026-05-29T00:00:00"/>
    <x v="0"/>
    <x v="1"/>
    <n v="5"/>
    <s v="May"/>
    <x v="1"/>
    <x v="11"/>
    <x v="3"/>
    <s v="New"/>
    <x v="0"/>
    <x v="6"/>
    <n v="1"/>
    <n v="41.27"/>
    <n v="0.05"/>
    <n v="17.149999999999999"/>
    <n v="39.206499999999998"/>
    <n v="17.149999999999999"/>
    <n v="22.0565"/>
    <n v="0.56257253261576523"/>
    <n v="2026"/>
    <s v="Q2"/>
    <n v="5"/>
    <x v="4"/>
  </r>
  <r>
    <n v="2641"/>
    <d v="2026-05-29T00:00:00"/>
    <x v="0"/>
    <x v="1"/>
    <n v="5"/>
    <s v="May"/>
    <x v="0"/>
    <x v="15"/>
    <x v="3"/>
    <s v="Returning"/>
    <x v="4"/>
    <x v="14"/>
    <n v="2"/>
    <n v="36.9"/>
    <n v="0"/>
    <n v="14.07"/>
    <n v="73.8"/>
    <n v="28.14"/>
    <n v="45.66"/>
    <n v="0.61869918699186988"/>
    <n v="2026"/>
    <s v="Q2"/>
    <n v="5"/>
    <x v="4"/>
  </r>
  <r>
    <n v="3058"/>
    <d v="2026-05-29T00:00:00"/>
    <x v="0"/>
    <x v="1"/>
    <n v="5"/>
    <s v="May"/>
    <x v="1"/>
    <x v="11"/>
    <x v="0"/>
    <s v="Returning"/>
    <x v="3"/>
    <x v="7"/>
    <n v="1"/>
    <n v="196.91"/>
    <n v="0"/>
    <n v="106.31"/>
    <n v="196.91"/>
    <n v="106.31"/>
    <n v="90.6"/>
    <n v="0.46010867909197095"/>
    <n v="2026"/>
    <s v="Q2"/>
    <n v="5"/>
    <x v="4"/>
  </r>
  <r>
    <n v="3110"/>
    <d v="2026-05-29T00:00:00"/>
    <x v="0"/>
    <x v="1"/>
    <n v="5"/>
    <s v="May"/>
    <x v="1"/>
    <x v="6"/>
    <x v="2"/>
    <s v="Business"/>
    <x v="4"/>
    <x v="14"/>
    <n v="3"/>
    <n v="35.79"/>
    <n v="0"/>
    <n v="13.67"/>
    <n v="107.37"/>
    <n v="41.01"/>
    <n v="66.360000000000014"/>
    <n v="0.61804973456272716"/>
    <n v="2026"/>
    <s v="Q2"/>
    <n v="5"/>
    <x v="4"/>
  </r>
  <r>
    <n v="3981"/>
    <d v="2026-05-29T00:00:00"/>
    <x v="0"/>
    <x v="1"/>
    <n v="5"/>
    <s v="May"/>
    <x v="3"/>
    <x v="13"/>
    <x v="0"/>
    <s v="New"/>
    <x v="0"/>
    <x v="0"/>
    <n v="2"/>
    <n v="82.22"/>
    <n v="0.05"/>
    <n v="42.35"/>
    <n v="156.21799999999999"/>
    <n v="84.7"/>
    <n v="71.517999999999986"/>
    <n v="0.45780895927485943"/>
    <n v="2026"/>
    <s v="Q2"/>
    <n v="5"/>
    <x v="4"/>
  </r>
  <r>
    <n v="4663"/>
    <d v="2026-05-29T00:00:00"/>
    <x v="0"/>
    <x v="1"/>
    <n v="5"/>
    <s v="May"/>
    <x v="2"/>
    <x v="5"/>
    <x v="0"/>
    <s v="New"/>
    <x v="0"/>
    <x v="6"/>
    <n v="1"/>
    <n v="40.57"/>
    <n v="0"/>
    <n v="16.809999999999999"/>
    <n v="40.57"/>
    <n v="16.809999999999999"/>
    <n v="23.76"/>
    <n v="0.58565442445156524"/>
    <n v="2026"/>
    <s v="Q2"/>
    <n v="5"/>
    <x v="4"/>
  </r>
  <r>
    <n v="5021"/>
    <d v="2026-05-29T00:00:00"/>
    <x v="0"/>
    <x v="1"/>
    <n v="5"/>
    <s v="May"/>
    <x v="2"/>
    <x v="10"/>
    <x v="2"/>
    <s v="Returning"/>
    <x v="3"/>
    <x v="7"/>
    <n v="1"/>
    <n v="191.62"/>
    <n v="0.05"/>
    <n v="106.15"/>
    <n v="182.03899999999999"/>
    <n v="106.15"/>
    <n v="75.888999999999982"/>
    <n v="0.41688319535923613"/>
    <n v="2026"/>
    <s v="Q2"/>
    <n v="5"/>
    <x v="4"/>
  </r>
  <r>
    <n v="5107"/>
    <d v="2026-05-29T00:00:00"/>
    <x v="0"/>
    <x v="1"/>
    <n v="5"/>
    <s v="May"/>
    <x v="1"/>
    <x v="6"/>
    <x v="3"/>
    <s v="Returning"/>
    <x v="1"/>
    <x v="11"/>
    <n v="1"/>
    <n v="154.07"/>
    <n v="0.05"/>
    <n v="78.400000000000006"/>
    <n v="146.36649999999997"/>
    <n v="78.400000000000006"/>
    <n v="67.966499999999968"/>
    <n v="0.46435830603314271"/>
    <n v="2026"/>
    <s v="Q2"/>
    <n v="5"/>
    <x v="4"/>
  </r>
  <r>
    <n v="454"/>
    <d v="2026-05-30T00:00:00"/>
    <x v="0"/>
    <x v="1"/>
    <n v="5"/>
    <s v="May"/>
    <x v="2"/>
    <x v="10"/>
    <x v="3"/>
    <s v="Returning"/>
    <x v="3"/>
    <x v="19"/>
    <n v="1"/>
    <n v="120.8"/>
    <n v="0"/>
    <n v="61.4"/>
    <n v="120.8"/>
    <n v="61.4"/>
    <n v="59.4"/>
    <n v="0.49172185430463577"/>
    <n v="2026"/>
    <s v="Q2"/>
    <n v="5"/>
    <x v="4"/>
  </r>
  <r>
    <n v="873"/>
    <d v="2026-05-30T00:00:00"/>
    <x v="0"/>
    <x v="1"/>
    <n v="5"/>
    <s v="May"/>
    <x v="2"/>
    <x v="10"/>
    <x v="0"/>
    <s v="Business"/>
    <x v="0"/>
    <x v="6"/>
    <n v="1"/>
    <n v="40.15"/>
    <n v="0"/>
    <n v="16.82"/>
    <n v="40.15"/>
    <n v="16.82"/>
    <n v="23.33"/>
    <n v="0.58107098381070976"/>
    <n v="2026"/>
    <s v="Q2"/>
    <n v="5"/>
    <x v="4"/>
  </r>
  <r>
    <n v="1116"/>
    <d v="2026-05-30T00:00:00"/>
    <x v="0"/>
    <x v="1"/>
    <n v="5"/>
    <s v="May"/>
    <x v="1"/>
    <x v="12"/>
    <x v="1"/>
    <s v="Business"/>
    <x v="2"/>
    <x v="15"/>
    <n v="5"/>
    <n v="134.4"/>
    <n v="0.15"/>
    <n v="67.709999999999994"/>
    <n v="571.19999999999993"/>
    <n v="338.54999999999995"/>
    <n v="232.64999999999998"/>
    <n v="0.40730042016806722"/>
    <n v="2026"/>
    <s v="Q2"/>
    <n v="5"/>
    <x v="4"/>
  </r>
  <r>
    <n v="1206"/>
    <d v="2026-05-30T00:00:00"/>
    <x v="0"/>
    <x v="1"/>
    <n v="5"/>
    <s v="May"/>
    <x v="3"/>
    <x v="13"/>
    <x v="0"/>
    <s v="Returning"/>
    <x v="2"/>
    <x v="2"/>
    <n v="2"/>
    <n v="37.130000000000003"/>
    <n v="0.05"/>
    <n v="13.44"/>
    <n v="70.546999999999997"/>
    <n v="26.88"/>
    <n v="43.667000000000002"/>
    <n v="0.6189774193091131"/>
    <n v="2026"/>
    <s v="Q2"/>
    <n v="5"/>
    <x v="4"/>
  </r>
  <r>
    <n v="1576"/>
    <d v="2026-05-30T00:00:00"/>
    <x v="0"/>
    <x v="1"/>
    <n v="5"/>
    <s v="May"/>
    <x v="1"/>
    <x v="1"/>
    <x v="0"/>
    <s v="Business"/>
    <x v="3"/>
    <x v="19"/>
    <n v="6"/>
    <n v="123.82"/>
    <n v="0"/>
    <n v="61.91"/>
    <n v="742.92"/>
    <n v="371.46"/>
    <n v="371.46"/>
    <n v="0.5"/>
    <n v="2026"/>
    <s v="Q2"/>
    <n v="5"/>
    <x v="4"/>
  </r>
  <r>
    <n v="2634"/>
    <d v="2026-05-30T00:00:00"/>
    <x v="0"/>
    <x v="1"/>
    <n v="5"/>
    <s v="May"/>
    <x v="2"/>
    <x v="16"/>
    <x v="3"/>
    <s v="Returning"/>
    <x v="2"/>
    <x v="2"/>
    <n v="2"/>
    <n v="36.94"/>
    <n v="0.05"/>
    <n v="13.82"/>
    <n v="70.185999999999993"/>
    <n v="27.64"/>
    <n v="42.545999999999992"/>
    <n v="0.60618926851508848"/>
    <n v="2026"/>
    <s v="Q2"/>
    <n v="5"/>
    <x v="4"/>
  </r>
  <r>
    <n v="2649"/>
    <d v="2026-05-30T00:00:00"/>
    <x v="0"/>
    <x v="1"/>
    <n v="5"/>
    <s v="May"/>
    <x v="0"/>
    <x v="0"/>
    <x v="0"/>
    <s v="New"/>
    <x v="3"/>
    <x v="7"/>
    <n v="3"/>
    <n v="199.17"/>
    <n v="0.05"/>
    <n v="105.24"/>
    <n v="567.6345"/>
    <n v="315.71999999999997"/>
    <n v="251.91450000000003"/>
    <n v="0.4437970207941907"/>
    <n v="2026"/>
    <s v="Q2"/>
    <n v="5"/>
    <x v="4"/>
  </r>
  <r>
    <n v="2774"/>
    <d v="2026-05-30T00:00:00"/>
    <x v="0"/>
    <x v="1"/>
    <n v="5"/>
    <s v="May"/>
    <x v="0"/>
    <x v="9"/>
    <x v="0"/>
    <s v="Returning"/>
    <x v="3"/>
    <x v="13"/>
    <n v="3"/>
    <n v="83.17"/>
    <n v="0"/>
    <n v="40.520000000000003"/>
    <n v="249.51"/>
    <n v="121.56"/>
    <n v="127.94999999999999"/>
    <n v="0.51280509799206442"/>
    <n v="2026"/>
    <s v="Q2"/>
    <n v="5"/>
    <x v="4"/>
  </r>
  <r>
    <n v="3037"/>
    <d v="2026-05-30T00:00:00"/>
    <x v="0"/>
    <x v="1"/>
    <n v="5"/>
    <s v="May"/>
    <x v="1"/>
    <x v="6"/>
    <x v="0"/>
    <s v="Business"/>
    <x v="2"/>
    <x v="9"/>
    <n v="1"/>
    <n v="45.8"/>
    <n v="0.05"/>
    <n v="17.88"/>
    <n v="43.51"/>
    <n v="17.88"/>
    <n v="25.63"/>
    <n v="0.58905998621006661"/>
    <n v="2026"/>
    <s v="Q2"/>
    <n v="5"/>
    <x v="4"/>
  </r>
  <r>
    <n v="3138"/>
    <d v="2026-05-30T00:00:00"/>
    <x v="0"/>
    <x v="1"/>
    <n v="5"/>
    <s v="May"/>
    <x v="2"/>
    <x v="2"/>
    <x v="3"/>
    <s v="Returning"/>
    <x v="1"/>
    <x v="11"/>
    <n v="1"/>
    <n v="154.85"/>
    <n v="0"/>
    <n v="80.17"/>
    <n v="154.85"/>
    <n v="80.17"/>
    <n v="74.679999999999993"/>
    <n v="0.48227316758153049"/>
    <n v="2026"/>
    <s v="Q2"/>
    <n v="5"/>
    <x v="4"/>
  </r>
  <r>
    <n v="3228"/>
    <d v="2026-05-30T00:00:00"/>
    <x v="0"/>
    <x v="1"/>
    <n v="5"/>
    <s v="May"/>
    <x v="3"/>
    <x v="13"/>
    <x v="0"/>
    <s v="Business"/>
    <x v="3"/>
    <x v="7"/>
    <n v="1"/>
    <n v="194.99"/>
    <n v="0"/>
    <n v="101.21"/>
    <n v="194.99"/>
    <n v="101.21"/>
    <n v="93.780000000000015"/>
    <n v="0.48094774090979031"/>
    <n v="2026"/>
    <s v="Q2"/>
    <n v="5"/>
    <x v="4"/>
  </r>
  <r>
    <n v="3401"/>
    <d v="2026-05-30T00:00:00"/>
    <x v="0"/>
    <x v="1"/>
    <n v="5"/>
    <s v="May"/>
    <x v="2"/>
    <x v="10"/>
    <x v="0"/>
    <s v="Returning"/>
    <x v="4"/>
    <x v="14"/>
    <n v="1"/>
    <n v="36.31"/>
    <n v="0"/>
    <n v="13.93"/>
    <n v="36.31"/>
    <n v="13.93"/>
    <n v="22.380000000000003"/>
    <n v="0.61635912971633167"/>
    <n v="2026"/>
    <s v="Q2"/>
    <n v="5"/>
    <x v="4"/>
  </r>
  <r>
    <n v="3511"/>
    <d v="2026-05-30T00:00:00"/>
    <x v="0"/>
    <x v="1"/>
    <n v="5"/>
    <s v="May"/>
    <x v="0"/>
    <x v="0"/>
    <x v="0"/>
    <s v="Returning"/>
    <x v="2"/>
    <x v="9"/>
    <n v="1"/>
    <n v="47.19"/>
    <n v="0"/>
    <n v="18.54"/>
    <n v="47.19"/>
    <n v="18.54"/>
    <n v="28.65"/>
    <n v="0.60712015257469798"/>
    <n v="2026"/>
    <s v="Q2"/>
    <n v="5"/>
    <x v="4"/>
  </r>
  <r>
    <n v="4485"/>
    <d v="2026-05-30T00:00:00"/>
    <x v="0"/>
    <x v="1"/>
    <n v="5"/>
    <s v="May"/>
    <x v="3"/>
    <x v="8"/>
    <x v="0"/>
    <s v="New"/>
    <x v="4"/>
    <x v="12"/>
    <n v="1"/>
    <n v="124.14"/>
    <n v="0"/>
    <n v="70.900000000000006"/>
    <n v="124.14"/>
    <n v="70.900000000000006"/>
    <n v="53.239999999999995"/>
    <n v="0.42887062993394548"/>
    <n v="2026"/>
    <s v="Q2"/>
    <n v="5"/>
    <x v="4"/>
  </r>
  <r>
    <n v="447"/>
    <d v="2026-05-31T00:00:00"/>
    <x v="0"/>
    <x v="1"/>
    <n v="5"/>
    <s v="May"/>
    <x v="3"/>
    <x v="8"/>
    <x v="0"/>
    <s v="Returning"/>
    <x v="2"/>
    <x v="15"/>
    <n v="1"/>
    <n v="131.94999999999999"/>
    <n v="0"/>
    <n v="65.17"/>
    <n v="131.94999999999999"/>
    <n v="65.17"/>
    <n v="66.779999999999987"/>
    <n v="0.50610079575596811"/>
    <n v="2026"/>
    <s v="Q2"/>
    <n v="5"/>
    <x v="4"/>
  </r>
  <r>
    <n v="1208"/>
    <d v="2026-05-31T00:00:00"/>
    <x v="0"/>
    <x v="1"/>
    <n v="5"/>
    <s v="May"/>
    <x v="3"/>
    <x v="8"/>
    <x v="3"/>
    <s v="New"/>
    <x v="0"/>
    <x v="8"/>
    <n v="1"/>
    <n v="102.24"/>
    <n v="0"/>
    <n v="50.75"/>
    <n v="102.24"/>
    <n v="50.75"/>
    <n v="51.489999999999995"/>
    <n v="0.50361893583724571"/>
    <n v="2026"/>
    <s v="Q2"/>
    <n v="5"/>
    <x v="4"/>
  </r>
  <r>
    <n v="1355"/>
    <d v="2026-05-31T00:00:00"/>
    <x v="0"/>
    <x v="1"/>
    <n v="5"/>
    <s v="May"/>
    <x v="3"/>
    <x v="13"/>
    <x v="3"/>
    <s v="New"/>
    <x v="1"/>
    <x v="11"/>
    <n v="2"/>
    <n v="152.07"/>
    <n v="0"/>
    <n v="76.849999999999994"/>
    <n v="304.14"/>
    <n v="153.69999999999999"/>
    <n v="150.44"/>
    <n v="0.49464062602748737"/>
    <n v="2026"/>
    <s v="Q2"/>
    <n v="5"/>
    <x v="4"/>
  </r>
  <r>
    <n v="1474"/>
    <d v="2026-05-31T00:00:00"/>
    <x v="0"/>
    <x v="1"/>
    <n v="5"/>
    <s v="May"/>
    <x v="2"/>
    <x v="3"/>
    <x v="0"/>
    <s v="New"/>
    <x v="3"/>
    <x v="19"/>
    <n v="2"/>
    <n v="123.34"/>
    <n v="0.05"/>
    <n v="58.96"/>
    <n v="234.346"/>
    <n v="117.92"/>
    <n v="116.426"/>
    <n v="0.49681240558831813"/>
    <n v="2026"/>
    <s v="Q2"/>
    <n v="5"/>
    <x v="4"/>
  </r>
  <r>
    <n v="1625"/>
    <d v="2026-05-31T00:00:00"/>
    <x v="0"/>
    <x v="1"/>
    <n v="5"/>
    <s v="May"/>
    <x v="2"/>
    <x v="2"/>
    <x v="2"/>
    <s v="Returning"/>
    <x v="1"/>
    <x v="11"/>
    <n v="1"/>
    <n v="155.81"/>
    <n v="0"/>
    <n v="80.31"/>
    <n v="155.81"/>
    <n v="80.31"/>
    <n v="75.5"/>
    <n v="0.48456453372697517"/>
    <n v="2026"/>
    <s v="Q2"/>
    <n v="5"/>
    <x v="4"/>
  </r>
  <r>
    <n v="1877"/>
    <d v="2026-05-31T00:00:00"/>
    <x v="0"/>
    <x v="1"/>
    <n v="5"/>
    <s v="May"/>
    <x v="2"/>
    <x v="16"/>
    <x v="0"/>
    <s v="Returning"/>
    <x v="2"/>
    <x v="18"/>
    <n v="1"/>
    <n v="163.19"/>
    <n v="0.05"/>
    <n v="87.95"/>
    <n v="155.03049999999999"/>
    <n v="87.95"/>
    <n v="67.080499999999986"/>
    <n v="0.4326922766810401"/>
    <n v="2026"/>
    <s v="Q2"/>
    <n v="5"/>
    <x v="4"/>
  </r>
  <r>
    <n v="1978"/>
    <d v="2026-05-31T00:00:00"/>
    <x v="0"/>
    <x v="1"/>
    <n v="5"/>
    <s v="May"/>
    <x v="1"/>
    <x v="12"/>
    <x v="0"/>
    <s v="Returning"/>
    <x v="1"/>
    <x v="3"/>
    <n v="1"/>
    <n v="147.30000000000001"/>
    <n v="0.05"/>
    <n v="81.510000000000005"/>
    <n v="139.935"/>
    <n v="81.510000000000005"/>
    <n v="58.424999999999997"/>
    <n v="0.41751527494908347"/>
    <n v="2026"/>
    <s v="Q2"/>
    <n v="5"/>
    <x v="4"/>
  </r>
  <r>
    <n v="3616"/>
    <d v="2026-05-31T00:00:00"/>
    <x v="0"/>
    <x v="1"/>
    <n v="5"/>
    <s v="May"/>
    <x v="2"/>
    <x v="2"/>
    <x v="0"/>
    <s v="Returning"/>
    <x v="4"/>
    <x v="12"/>
    <n v="5"/>
    <n v="126.16"/>
    <n v="0"/>
    <n v="68.59"/>
    <n v="630.79999999999995"/>
    <n v="342.95000000000005"/>
    <n v="287.84999999999991"/>
    <n v="0.45632530120481918"/>
    <n v="2026"/>
    <s v="Q2"/>
    <n v="5"/>
    <x v="4"/>
  </r>
  <r>
    <n v="3992"/>
    <d v="2026-05-31T00:00:00"/>
    <x v="0"/>
    <x v="1"/>
    <n v="5"/>
    <s v="May"/>
    <x v="3"/>
    <x v="8"/>
    <x v="0"/>
    <s v="New"/>
    <x v="2"/>
    <x v="18"/>
    <n v="2"/>
    <n v="163.57"/>
    <n v="0"/>
    <n v="85.72"/>
    <n v="327.14"/>
    <n v="171.44"/>
    <n v="155.69999999999999"/>
    <n v="0.47594302133643085"/>
    <n v="2026"/>
    <s v="Q2"/>
    <n v="5"/>
    <x v="4"/>
  </r>
  <r>
    <n v="4091"/>
    <d v="2026-05-31T00:00:00"/>
    <x v="0"/>
    <x v="1"/>
    <n v="5"/>
    <s v="May"/>
    <x v="2"/>
    <x v="16"/>
    <x v="0"/>
    <s v="New"/>
    <x v="1"/>
    <x v="3"/>
    <n v="1"/>
    <n v="142.06"/>
    <n v="0"/>
    <n v="77.36"/>
    <n v="142.06"/>
    <n v="77.36"/>
    <n v="64.7"/>
    <n v="0.45544136280444886"/>
    <n v="2026"/>
    <s v="Q2"/>
    <n v="5"/>
    <x v="4"/>
  </r>
  <r>
    <n v="4204"/>
    <d v="2026-05-31T00:00:00"/>
    <x v="0"/>
    <x v="1"/>
    <n v="5"/>
    <s v="May"/>
    <x v="1"/>
    <x v="11"/>
    <x v="0"/>
    <s v="New"/>
    <x v="0"/>
    <x v="0"/>
    <n v="1"/>
    <n v="81.37"/>
    <n v="0"/>
    <n v="42.01"/>
    <n v="81.37"/>
    <n v="42.01"/>
    <n v="39.360000000000007"/>
    <n v="0.48371635737986979"/>
    <n v="2026"/>
    <s v="Q2"/>
    <n v="5"/>
    <x v="4"/>
  </r>
  <r>
    <n v="4234"/>
    <d v="2026-05-31T00:00:00"/>
    <x v="0"/>
    <x v="1"/>
    <n v="5"/>
    <s v="May"/>
    <x v="3"/>
    <x v="8"/>
    <x v="2"/>
    <s v="New"/>
    <x v="3"/>
    <x v="19"/>
    <n v="1"/>
    <n v="120.75"/>
    <n v="0"/>
    <n v="61.21"/>
    <n v="120.75"/>
    <n v="61.21"/>
    <n v="59.54"/>
    <n v="0.49308488612836437"/>
    <n v="2026"/>
    <s v="Q2"/>
    <n v="5"/>
    <x v="4"/>
  </r>
  <r>
    <n v="4696"/>
    <d v="2026-05-31T00:00:00"/>
    <x v="0"/>
    <x v="1"/>
    <n v="5"/>
    <s v="May"/>
    <x v="1"/>
    <x v="14"/>
    <x v="0"/>
    <s v="New"/>
    <x v="0"/>
    <x v="0"/>
    <n v="4"/>
    <n v="81.790000000000006"/>
    <n v="0"/>
    <n v="42.96"/>
    <n v="327.16000000000003"/>
    <n v="171.84"/>
    <n v="155.32000000000002"/>
    <n v="0.47475241472062601"/>
    <n v="2026"/>
    <s v="Q2"/>
    <n v="5"/>
    <x v="4"/>
  </r>
  <r>
    <n v="4755"/>
    <d v="2026-05-31T00:00:00"/>
    <x v="0"/>
    <x v="1"/>
    <n v="5"/>
    <s v="May"/>
    <x v="0"/>
    <x v="15"/>
    <x v="0"/>
    <s v="New"/>
    <x v="3"/>
    <x v="13"/>
    <n v="1"/>
    <n v="81.2"/>
    <n v="0.1"/>
    <n v="40.270000000000003"/>
    <n v="73.08"/>
    <n v="40.270000000000003"/>
    <n v="32.809999999999995"/>
    <n v="0.44896004378762994"/>
    <n v="2026"/>
    <s v="Q2"/>
    <n v="5"/>
    <x v="4"/>
  </r>
  <r>
    <n v="5090"/>
    <d v="2026-05-31T00:00:00"/>
    <x v="0"/>
    <x v="1"/>
    <n v="5"/>
    <s v="May"/>
    <x v="1"/>
    <x v="1"/>
    <x v="3"/>
    <s v="New"/>
    <x v="2"/>
    <x v="9"/>
    <n v="2"/>
    <n v="46.52"/>
    <n v="0.05"/>
    <n v="18.739999999999998"/>
    <n v="88.388000000000005"/>
    <n v="37.479999999999997"/>
    <n v="50.908000000000008"/>
    <n v="0.57596053762954258"/>
    <n v="2026"/>
    <s v="Q2"/>
    <n v="5"/>
    <x v="4"/>
  </r>
  <r>
    <n v="27"/>
    <d v="2026-06-01T00:00:00"/>
    <x v="0"/>
    <x v="1"/>
    <n v="6"/>
    <s v="Jun"/>
    <x v="3"/>
    <x v="13"/>
    <x v="0"/>
    <s v="Returning"/>
    <x v="3"/>
    <x v="7"/>
    <n v="1"/>
    <n v="195.22"/>
    <n v="0"/>
    <n v="105.91"/>
    <n v="195.22"/>
    <n v="105.91"/>
    <n v="89.31"/>
    <n v="0.45748386435816002"/>
    <n v="2026"/>
    <s v="Q2"/>
    <n v="6"/>
    <x v="5"/>
  </r>
  <r>
    <n v="463"/>
    <d v="2026-06-01T00:00:00"/>
    <x v="0"/>
    <x v="1"/>
    <n v="6"/>
    <s v="Jun"/>
    <x v="3"/>
    <x v="4"/>
    <x v="0"/>
    <s v="New"/>
    <x v="0"/>
    <x v="6"/>
    <n v="1"/>
    <n v="40.71"/>
    <n v="0.05"/>
    <n v="16.559999999999999"/>
    <n v="38.674500000000002"/>
    <n v="16.559999999999999"/>
    <n v="22.114500000000003"/>
    <n v="0.57181088314005357"/>
    <n v="2026"/>
    <s v="Q2"/>
    <n v="6"/>
    <x v="5"/>
  </r>
  <r>
    <n v="653"/>
    <d v="2026-06-01T00:00:00"/>
    <x v="0"/>
    <x v="1"/>
    <n v="6"/>
    <s v="Jun"/>
    <x v="1"/>
    <x v="11"/>
    <x v="0"/>
    <s v="Returning"/>
    <x v="4"/>
    <x v="10"/>
    <n v="1"/>
    <n v="41.26"/>
    <n v="0.05"/>
    <n v="14.32"/>
    <n v="39.196999999999996"/>
    <n v="14.32"/>
    <n v="24.876999999999995"/>
    <n v="0.63466591831007468"/>
    <n v="2026"/>
    <s v="Q2"/>
    <n v="6"/>
    <x v="5"/>
  </r>
  <r>
    <n v="1485"/>
    <d v="2026-06-01T00:00:00"/>
    <x v="0"/>
    <x v="1"/>
    <n v="6"/>
    <s v="Jun"/>
    <x v="1"/>
    <x v="11"/>
    <x v="2"/>
    <s v="New"/>
    <x v="4"/>
    <x v="10"/>
    <n v="2"/>
    <n v="40.840000000000003"/>
    <n v="0"/>
    <n v="14.48"/>
    <n v="81.680000000000007"/>
    <n v="28.96"/>
    <n v="52.720000000000006"/>
    <n v="0.64544564152791384"/>
    <n v="2026"/>
    <s v="Q2"/>
    <n v="6"/>
    <x v="5"/>
  </r>
  <r>
    <n v="1925"/>
    <d v="2026-06-01T00:00:00"/>
    <x v="0"/>
    <x v="1"/>
    <n v="6"/>
    <s v="Jun"/>
    <x v="3"/>
    <x v="4"/>
    <x v="0"/>
    <s v="Returning"/>
    <x v="1"/>
    <x v="3"/>
    <n v="1"/>
    <n v="143.32"/>
    <n v="0"/>
    <n v="80.36"/>
    <n v="143.32"/>
    <n v="80.36"/>
    <n v="62.959999999999994"/>
    <n v="0.43929667876081496"/>
    <n v="2026"/>
    <s v="Q2"/>
    <n v="6"/>
    <x v="5"/>
  </r>
  <r>
    <n v="1952"/>
    <d v="2026-06-01T00:00:00"/>
    <x v="0"/>
    <x v="1"/>
    <n v="6"/>
    <s v="Jun"/>
    <x v="0"/>
    <x v="15"/>
    <x v="0"/>
    <s v="New"/>
    <x v="1"/>
    <x v="11"/>
    <n v="2"/>
    <n v="156.31"/>
    <n v="0"/>
    <n v="79.87"/>
    <n v="312.62"/>
    <n v="159.74"/>
    <n v="152.88"/>
    <n v="0.4890282131661442"/>
    <n v="2026"/>
    <s v="Q2"/>
    <n v="6"/>
    <x v="5"/>
  </r>
  <r>
    <n v="2010"/>
    <d v="2026-06-01T00:00:00"/>
    <x v="0"/>
    <x v="1"/>
    <n v="6"/>
    <s v="Jun"/>
    <x v="3"/>
    <x v="8"/>
    <x v="0"/>
    <s v="New"/>
    <x v="0"/>
    <x v="8"/>
    <n v="3"/>
    <n v="100.69"/>
    <n v="0.1"/>
    <n v="51.31"/>
    <n v="271.863"/>
    <n v="153.93"/>
    <n v="117.93299999999999"/>
    <n v="0.43379569856876438"/>
    <n v="2026"/>
    <s v="Q2"/>
    <n v="6"/>
    <x v="5"/>
  </r>
  <r>
    <n v="2114"/>
    <d v="2026-06-01T00:00:00"/>
    <x v="0"/>
    <x v="1"/>
    <n v="6"/>
    <s v="Jun"/>
    <x v="3"/>
    <x v="13"/>
    <x v="2"/>
    <s v="Business"/>
    <x v="2"/>
    <x v="9"/>
    <n v="2"/>
    <n v="45.54"/>
    <n v="0.1"/>
    <n v="18.309999999999999"/>
    <n v="81.971999999999994"/>
    <n v="36.619999999999997"/>
    <n v="45.351999999999997"/>
    <n v="0.5532620894939736"/>
    <n v="2026"/>
    <s v="Q2"/>
    <n v="6"/>
    <x v="5"/>
  </r>
  <r>
    <n v="3104"/>
    <d v="2026-06-01T00:00:00"/>
    <x v="0"/>
    <x v="1"/>
    <n v="6"/>
    <s v="Jun"/>
    <x v="2"/>
    <x v="3"/>
    <x v="1"/>
    <s v="Business"/>
    <x v="1"/>
    <x v="11"/>
    <n v="5"/>
    <n v="153.97"/>
    <n v="0.15"/>
    <n v="79.81"/>
    <n v="654.37249999999995"/>
    <n v="399.05"/>
    <n v="255.32249999999993"/>
    <n v="0.39017914108554369"/>
    <n v="2026"/>
    <s v="Q2"/>
    <n v="6"/>
    <x v="5"/>
  </r>
  <r>
    <n v="3230"/>
    <d v="2026-06-01T00:00:00"/>
    <x v="0"/>
    <x v="1"/>
    <n v="6"/>
    <s v="Jun"/>
    <x v="2"/>
    <x v="16"/>
    <x v="2"/>
    <s v="Returning"/>
    <x v="4"/>
    <x v="12"/>
    <n v="1"/>
    <n v="124.17"/>
    <n v="0"/>
    <n v="71.040000000000006"/>
    <n v="124.17"/>
    <n v="71.040000000000006"/>
    <n v="53.129999999999995"/>
    <n v="0.4278811307079004"/>
    <n v="2026"/>
    <s v="Q2"/>
    <n v="6"/>
    <x v="5"/>
  </r>
  <r>
    <n v="3415"/>
    <d v="2026-06-01T00:00:00"/>
    <x v="0"/>
    <x v="1"/>
    <n v="6"/>
    <s v="Jun"/>
    <x v="2"/>
    <x v="5"/>
    <x v="2"/>
    <s v="Returning"/>
    <x v="1"/>
    <x v="11"/>
    <n v="1"/>
    <n v="152.94999999999999"/>
    <n v="0.05"/>
    <n v="76.97"/>
    <n v="145.30249999999998"/>
    <n v="76.97"/>
    <n v="68.332499999999982"/>
    <n v="0.47027752447480248"/>
    <n v="2026"/>
    <s v="Q2"/>
    <n v="6"/>
    <x v="5"/>
  </r>
  <r>
    <n v="4130"/>
    <d v="2026-06-01T00:00:00"/>
    <x v="0"/>
    <x v="1"/>
    <n v="6"/>
    <s v="Jun"/>
    <x v="3"/>
    <x v="13"/>
    <x v="0"/>
    <s v="New"/>
    <x v="0"/>
    <x v="0"/>
    <n v="3"/>
    <n v="80.099999999999994"/>
    <n v="0"/>
    <n v="43.51"/>
    <n v="240.29999999999998"/>
    <n v="130.53"/>
    <n v="109.76999999999998"/>
    <n v="0.45680399500624214"/>
    <n v="2026"/>
    <s v="Q2"/>
    <n v="6"/>
    <x v="5"/>
  </r>
  <r>
    <n v="4314"/>
    <d v="2026-06-01T00:00:00"/>
    <x v="0"/>
    <x v="1"/>
    <n v="6"/>
    <s v="Jun"/>
    <x v="3"/>
    <x v="4"/>
    <x v="2"/>
    <s v="New"/>
    <x v="4"/>
    <x v="14"/>
    <n v="2"/>
    <n v="36.61"/>
    <n v="0"/>
    <n v="14.15"/>
    <n v="73.22"/>
    <n v="28.3"/>
    <n v="44.92"/>
    <n v="0.61349358098880091"/>
    <n v="2026"/>
    <s v="Q2"/>
    <n v="6"/>
    <x v="5"/>
  </r>
  <r>
    <n v="998"/>
    <d v="2026-06-02T00:00:00"/>
    <x v="0"/>
    <x v="1"/>
    <n v="6"/>
    <s v="Jun"/>
    <x v="1"/>
    <x v="11"/>
    <x v="0"/>
    <s v="Returning"/>
    <x v="2"/>
    <x v="15"/>
    <n v="2"/>
    <n v="131.81"/>
    <n v="0.05"/>
    <n v="66.09"/>
    <n v="250.43899999999999"/>
    <n v="132.18"/>
    <n v="118.25899999999999"/>
    <n v="0.47220680485068217"/>
    <n v="2026"/>
    <s v="Q2"/>
    <n v="6"/>
    <x v="5"/>
  </r>
  <r>
    <n v="1172"/>
    <d v="2026-06-02T00:00:00"/>
    <x v="0"/>
    <x v="1"/>
    <n v="6"/>
    <s v="Jun"/>
    <x v="0"/>
    <x v="15"/>
    <x v="0"/>
    <s v="Returning"/>
    <x v="1"/>
    <x v="11"/>
    <n v="1"/>
    <n v="153.43"/>
    <n v="0.05"/>
    <n v="78.16"/>
    <n v="145.7585"/>
    <n v="78.16"/>
    <n v="67.598500000000001"/>
    <n v="0.46377055197467043"/>
    <n v="2026"/>
    <s v="Q2"/>
    <n v="6"/>
    <x v="5"/>
  </r>
  <r>
    <n v="1261"/>
    <d v="2026-06-02T00:00:00"/>
    <x v="0"/>
    <x v="1"/>
    <n v="6"/>
    <s v="Jun"/>
    <x v="1"/>
    <x v="14"/>
    <x v="0"/>
    <s v="New"/>
    <x v="0"/>
    <x v="0"/>
    <n v="2"/>
    <n v="80.06"/>
    <n v="0"/>
    <n v="42.87"/>
    <n v="160.12"/>
    <n v="85.74"/>
    <n v="74.38000000000001"/>
    <n v="0.4645266050462154"/>
    <n v="2026"/>
    <s v="Q2"/>
    <n v="6"/>
    <x v="5"/>
  </r>
  <r>
    <n v="1762"/>
    <d v="2026-06-02T00:00:00"/>
    <x v="0"/>
    <x v="1"/>
    <n v="6"/>
    <s v="Jun"/>
    <x v="3"/>
    <x v="13"/>
    <x v="2"/>
    <s v="Business"/>
    <x v="4"/>
    <x v="10"/>
    <n v="1"/>
    <n v="40.549999999999997"/>
    <n v="0"/>
    <n v="15.16"/>
    <n v="40.549999999999997"/>
    <n v="15.16"/>
    <n v="25.389999999999997"/>
    <n v="0.62614056720098643"/>
    <n v="2026"/>
    <s v="Q2"/>
    <n v="6"/>
    <x v="5"/>
  </r>
  <r>
    <n v="1851"/>
    <d v="2026-06-02T00:00:00"/>
    <x v="0"/>
    <x v="1"/>
    <n v="6"/>
    <s v="Jun"/>
    <x v="1"/>
    <x v="6"/>
    <x v="0"/>
    <s v="New"/>
    <x v="2"/>
    <x v="9"/>
    <n v="3"/>
    <n v="45.43"/>
    <n v="0.15"/>
    <n v="17.850000000000001"/>
    <n v="115.84649999999999"/>
    <n v="53.550000000000004"/>
    <n v="62.296499999999988"/>
    <n v="0.53775038520801222"/>
    <n v="2026"/>
    <s v="Q2"/>
    <n v="6"/>
    <x v="5"/>
  </r>
  <r>
    <n v="3205"/>
    <d v="2026-06-02T00:00:00"/>
    <x v="0"/>
    <x v="1"/>
    <n v="6"/>
    <s v="Jun"/>
    <x v="3"/>
    <x v="4"/>
    <x v="1"/>
    <s v="Business"/>
    <x v="1"/>
    <x v="3"/>
    <n v="6"/>
    <n v="146.85"/>
    <n v="0.15"/>
    <n v="80.45"/>
    <n v="748.93499999999995"/>
    <n v="482.70000000000005"/>
    <n v="266.2349999999999"/>
    <n v="0.35548478839952724"/>
    <n v="2026"/>
    <s v="Q2"/>
    <n v="6"/>
    <x v="5"/>
  </r>
  <r>
    <n v="1396"/>
    <d v="2026-06-03T00:00:00"/>
    <x v="0"/>
    <x v="1"/>
    <n v="6"/>
    <s v="Jun"/>
    <x v="2"/>
    <x v="3"/>
    <x v="0"/>
    <s v="Business"/>
    <x v="3"/>
    <x v="7"/>
    <n v="1"/>
    <n v="192.33"/>
    <n v="0.1"/>
    <n v="105.15"/>
    <n v="173.09700000000001"/>
    <n v="105.15"/>
    <n v="67.947000000000003"/>
    <n v="0.39253713235931298"/>
    <n v="2026"/>
    <s v="Q2"/>
    <n v="6"/>
    <x v="5"/>
  </r>
  <r>
    <n v="1441"/>
    <d v="2026-06-03T00:00:00"/>
    <x v="0"/>
    <x v="1"/>
    <n v="6"/>
    <s v="Jun"/>
    <x v="2"/>
    <x v="10"/>
    <x v="3"/>
    <s v="New"/>
    <x v="2"/>
    <x v="15"/>
    <n v="3"/>
    <n v="135.4"/>
    <n v="0"/>
    <n v="65.16"/>
    <n v="406.20000000000005"/>
    <n v="195.48"/>
    <n v="210.72000000000006"/>
    <n v="0.51875923190546536"/>
    <n v="2026"/>
    <s v="Q2"/>
    <n v="6"/>
    <x v="5"/>
  </r>
  <r>
    <n v="1511"/>
    <d v="2026-06-03T00:00:00"/>
    <x v="0"/>
    <x v="1"/>
    <n v="6"/>
    <s v="Jun"/>
    <x v="2"/>
    <x v="5"/>
    <x v="0"/>
    <s v="New"/>
    <x v="4"/>
    <x v="14"/>
    <n v="2"/>
    <n v="36.08"/>
    <n v="0.05"/>
    <n v="13.73"/>
    <n v="68.551999999999992"/>
    <n v="27.46"/>
    <n v="41.091999999999992"/>
    <n v="0.59942817131520587"/>
    <n v="2026"/>
    <s v="Q2"/>
    <n v="6"/>
    <x v="5"/>
  </r>
  <r>
    <n v="1701"/>
    <d v="2026-06-03T00:00:00"/>
    <x v="0"/>
    <x v="1"/>
    <n v="6"/>
    <s v="Jun"/>
    <x v="0"/>
    <x v="9"/>
    <x v="0"/>
    <s v="New"/>
    <x v="2"/>
    <x v="9"/>
    <n v="1"/>
    <n v="46.16"/>
    <n v="0"/>
    <n v="18.36"/>
    <n v="46.16"/>
    <n v="18.36"/>
    <n v="27.799999999999997"/>
    <n v="0.60225303292894283"/>
    <n v="2026"/>
    <s v="Q2"/>
    <n v="6"/>
    <x v="5"/>
  </r>
  <r>
    <n v="1984"/>
    <d v="2026-06-03T00:00:00"/>
    <x v="0"/>
    <x v="1"/>
    <n v="6"/>
    <s v="Jun"/>
    <x v="1"/>
    <x v="1"/>
    <x v="0"/>
    <s v="Returning"/>
    <x v="0"/>
    <x v="4"/>
    <n v="2"/>
    <n v="50.77"/>
    <n v="0"/>
    <n v="22.93"/>
    <n v="101.54"/>
    <n v="45.86"/>
    <n v="55.680000000000007"/>
    <n v="0.54835532794957653"/>
    <n v="2026"/>
    <s v="Q2"/>
    <n v="6"/>
    <x v="5"/>
  </r>
  <r>
    <n v="2572"/>
    <d v="2026-06-03T00:00:00"/>
    <x v="0"/>
    <x v="1"/>
    <n v="6"/>
    <s v="Jun"/>
    <x v="3"/>
    <x v="8"/>
    <x v="3"/>
    <s v="Business"/>
    <x v="1"/>
    <x v="17"/>
    <n v="2"/>
    <n v="70.97"/>
    <n v="0.05"/>
    <n v="32.54"/>
    <n v="134.84299999999999"/>
    <n v="65.08"/>
    <n v="69.762999999999991"/>
    <n v="0.51736463887632278"/>
    <n v="2026"/>
    <s v="Q2"/>
    <n v="6"/>
    <x v="5"/>
  </r>
  <r>
    <n v="2833"/>
    <d v="2026-06-03T00:00:00"/>
    <x v="0"/>
    <x v="1"/>
    <n v="6"/>
    <s v="Jun"/>
    <x v="3"/>
    <x v="13"/>
    <x v="0"/>
    <s v="Returning"/>
    <x v="1"/>
    <x v="3"/>
    <n v="3"/>
    <n v="141.6"/>
    <n v="0"/>
    <n v="78.02"/>
    <n v="424.79999999999995"/>
    <n v="234.06"/>
    <n v="190.73999999999995"/>
    <n v="0.44901129943502821"/>
    <n v="2026"/>
    <s v="Q2"/>
    <n v="6"/>
    <x v="5"/>
  </r>
  <r>
    <n v="3522"/>
    <d v="2026-06-03T00:00:00"/>
    <x v="0"/>
    <x v="1"/>
    <n v="6"/>
    <s v="Jun"/>
    <x v="3"/>
    <x v="13"/>
    <x v="0"/>
    <s v="New"/>
    <x v="0"/>
    <x v="6"/>
    <n v="1"/>
    <n v="40.57"/>
    <n v="0"/>
    <n v="16.329999999999998"/>
    <n v="40.57"/>
    <n v="16.329999999999998"/>
    <n v="24.240000000000002"/>
    <n v="0.59748582696573826"/>
    <n v="2026"/>
    <s v="Q2"/>
    <n v="6"/>
    <x v="5"/>
  </r>
  <r>
    <n v="146"/>
    <d v="2026-06-04T00:00:00"/>
    <x v="0"/>
    <x v="1"/>
    <n v="6"/>
    <s v="Jun"/>
    <x v="1"/>
    <x v="14"/>
    <x v="3"/>
    <s v="Returning"/>
    <x v="0"/>
    <x v="0"/>
    <n v="2"/>
    <n v="81.81"/>
    <n v="0"/>
    <n v="42.54"/>
    <n v="163.62"/>
    <n v="85.08"/>
    <n v="78.540000000000006"/>
    <n v="0.48001466813348004"/>
    <n v="2026"/>
    <s v="Q2"/>
    <n v="6"/>
    <x v="5"/>
  </r>
  <r>
    <n v="161"/>
    <d v="2026-06-04T00:00:00"/>
    <x v="0"/>
    <x v="1"/>
    <n v="6"/>
    <s v="Jun"/>
    <x v="0"/>
    <x v="0"/>
    <x v="3"/>
    <s v="Returning"/>
    <x v="0"/>
    <x v="4"/>
    <n v="2"/>
    <n v="50.09"/>
    <n v="0"/>
    <n v="22.91"/>
    <n v="100.18"/>
    <n v="45.82"/>
    <n v="54.360000000000007"/>
    <n v="0.54262327809942112"/>
    <n v="2026"/>
    <s v="Q2"/>
    <n v="6"/>
    <x v="5"/>
  </r>
  <r>
    <n v="819"/>
    <d v="2026-06-04T00:00:00"/>
    <x v="0"/>
    <x v="1"/>
    <n v="6"/>
    <s v="Jun"/>
    <x v="3"/>
    <x v="8"/>
    <x v="0"/>
    <s v="Returning"/>
    <x v="1"/>
    <x v="17"/>
    <n v="1"/>
    <n v="72.38"/>
    <n v="0"/>
    <n v="32.68"/>
    <n v="72.38"/>
    <n v="32.68"/>
    <n v="39.699999999999996"/>
    <n v="0.54849405913235694"/>
    <n v="2026"/>
    <s v="Q2"/>
    <n v="6"/>
    <x v="5"/>
  </r>
  <r>
    <n v="2104"/>
    <d v="2026-06-04T00:00:00"/>
    <x v="0"/>
    <x v="1"/>
    <n v="6"/>
    <s v="Jun"/>
    <x v="1"/>
    <x v="1"/>
    <x v="0"/>
    <s v="New"/>
    <x v="1"/>
    <x v="1"/>
    <n v="1"/>
    <n v="92.31"/>
    <n v="0"/>
    <n v="45.58"/>
    <n v="92.31"/>
    <n v="45.58"/>
    <n v="46.730000000000004"/>
    <n v="0.50622901094139316"/>
    <n v="2026"/>
    <s v="Q2"/>
    <n v="6"/>
    <x v="5"/>
  </r>
  <r>
    <n v="2678"/>
    <d v="2026-06-04T00:00:00"/>
    <x v="0"/>
    <x v="1"/>
    <n v="6"/>
    <s v="Jun"/>
    <x v="3"/>
    <x v="8"/>
    <x v="1"/>
    <s v="Returning"/>
    <x v="2"/>
    <x v="9"/>
    <n v="12"/>
    <n v="47.6"/>
    <n v="0.15"/>
    <n v="18.670000000000002"/>
    <n v="485.52000000000004"/>
    <n v="224.04000000000002"/>
    <n v="261.48"/>
    <n v="0.53855659911023235"/>
    <n v="2026"/>
    <s v="Q2"/>
    <n v="6"/>
    <x v="5"/>
  </r>
  <r>
    <n v="3015"/>
    <d v="2026-06-04T00:00:00"/>
    <x v="0"/>
    <x v="1"/>
    <n v="6"/>
    <s v="Jun"/>
    <x v="1"/>
    <x v="14"/>
    <x v="0"/>
    <s v="Returning"/>
    <x v="2"/>
    <x v="9"/>
    <n v="1"/>
    <n v="45.5"/>
    <n v="0.05"/>
    <n v="18.89"/>
    <n v="43.225000000000001"/>
    <n v="18.89"/>
    <n v="24.335000000000001"/>
    <n v="0.56298438403701567"/>
    <n v="2026"/>
    <s v="Q2"/>
    <n v="6"/>
    <x v="5"/>
  </r>
  <r>
    <n v="3243"/>
    <d v="2026-06-04T00:00:00"/>
    <x v="0"/>
    <x v="1"/>
    <n v="6"/>
    <s v="Jun"/>
    <x v="2"/>
    <x v="5"/>
    <x v="0"/>
    <s v="Returning"/>
    <x v="4"/>
    <x v="14"/>
    <n v="1"/>
    <n v="35.99"/>
    <n v="0"/>
    <n v="14.05"/>
    <n v="35.99"/>
    <n v="14.05"/>
    <n v="21.94"/>
    <n v="0.60961378160600166"/>
    <n v="2026"/>
    <s v="Q2"/>
    <n v="6"/>
    <x v="5"/>
  </r>
  <r>
    <n v="3283"/>
    <d v="2026-06-04T00:00:00"/>
    <x v="0"/>
    <x v="1"/>
    <n v="6"/>
    <s v="Jun"/>
    <x v="1"/>
    <x v="12"/>
    <x v="3"/>
    <s v="Returning"/>
    <x v="4"/>
    <x v="12"/>
    <n v="1"/>
    <n v="122.55"/>
    <n v="0"/>
    <n v="68.97"/>
    <n v="122.55"/>
    <n v="68.97"/>
    <n v="53.58"/>
    <n v="0.43720930232558142"/>
    <n v="2026"/>
    <s v="Q2"/>
    <n v="6"/>
    <x v="5"/>
  </r>
  <r>
    <n v="3966"/>
    <d v="2026-06-04T00:00:00"/>
    <x v="0"/>
    <x v="1"/>
    <n v="6"/>
    <s v="Jun"/>
    <x v="3"/>
    <x v="8"/>
    <x v="0"/>
    <s v="New"/>
    <x v="4"/>
    <x v="12"/>
    <n v="3"/>
    <n v="126.22"/>
    <n v="0"/>
    <n v="69.599999999999994"/>
    <n v="378.65999999999997"/>
    <n v="208.79999999999998"/>
    <n v="169.85999999999999"/>
    <n v="0.4485818412295991"/>
    <n v="2026"/>
    <s v="Q2"/>
    <n v="6"/>
    <x v="5"/>
  </r>
  <r>
    <n v="1349"/>
    <d v="2026-06-05T00:00:00"/>
    <x v="0"/>
    <x v="1"/>
    <n v="6"/>
    <s v="Jun"/>
    <x v="0"/>
    <x v="15"/>
    <x v="2"/>
    <s v="Returning"/>
    <x v="1"/>
    <x v="1"/>
    <n v="6"/>
    <n v="91.98"/>
    <n v="0.05"/>
    <n v="46.46"/>
    <n v="524.28599999999994"/>
    <n v="278.76"/>
    <n v="245.52599999999995"/>
    <n v="0.46830546686350577"/>
    <n v="2026"/>
    <s v="Q2"/>
    <n v="6"/>
    <x v="5"/>
  </r>
  <r>
    <n v="2333"/>
    <d v="2026-06-05T00:00:00"/>
    <x v="0"/>
    <x v="1"/>
    <n v="6"/>
    <s v="Jun"/>
    <x v="2"/>
    <x v="5"/>
    <x v="0"/>
    <s v="Business"/>
    <x v="3"/>
    <x v="19"/>
    <n v="1"/>
    <n v="125.32"/>
    <n v="0"/>
    <n v="59.03"/>
    <n v="125.32"/>
    <n v="59.03"/>
    <n v="66.289999999999992"/>
    <n v="0.52896584743057773"/>
    <n v="2026"/>
    <s v="Q2"/>
    <n v="6"/>
    <x v="5"/>
  </r>
  <r>
    <n v="2628"/>
    <d v="2026-06-05T00:00:00"/>
    <x v="0"/>
    <x v="1"/>
    <n v="6"/>
    <s v="Jun"/>
    <x v="3"/>
    <x v="8"/>
    <x v="3"/>
    <s v="Returning"/>
    <x v="2"/>
    <x v="18"/>
    <n v="2"/>
    <n v="167.26"/>
    <n v="0"/>
    <n v="89.65"/>
    <n v="334.52"/>
    <n v="179.3"/>
    <n v="155.21999999999997"/>
    <n v="0.46400813105344968"/>
    <n v="2026"/>
    <s v="Q2"/>
    <n v="6"/>
    <x v="5"/>
  </r>
  <r>
    <n v="2718"/>
    <d v="2026-06-05T00:00:00"/>
    <x v="0"/>
    <x v="1"/>
    <n v="6"/>
    <s v="Jun"/>
    <x v="0"/>
    <x v="0"/>
    <x v="3"/>
    <s v="Returning"/>
    <x v="0"/>
    <x v="0"/>
    <n v="1"/>
    <n v="80.19"/>
    <n v="0"/>
    <n v="42.18"/>
    <n v="80.19"/>
    <n v="42.18"/>
    <n v="38.01"/>
    <n v="0.47399925177702956"/>
    <n v="2026"/>
    <s v="Q2"/>
    <n v="6"/>
    <x v="5"/>
  </r>
  <r>
    <n v="3185"/>
    <d v="2026-06-05T00:00:00"/>
    <x v="0"/>
    <x v="1"/>
    <n v="6"/>
    <s v="Jun"/>
    <x v="0"/>
    <x v="15"/>
    <x v="0"/>
    <s v="New"/>
    <x v="0"/>
    <x v="4"/>
    <n v="1"/>
    <n v="49.86"/>
    <n v="0"/>
    <n v="22.72"/>
    <n v="49.86"/>
    <n v="22.72"/>
    <n v="27.14"/>
    <n v="0.5443241075010028"/>
    <n v="2026"/>
    <s v="Q2"/>
    <n v="6"/>
    <x v="5"/>
  </r>
  <r>
    <n v="4495"/>
    <d v="2026-06-05T00:00:00"/>
    <x v="0"/>
    <x v="1"/>
    <n v="6"/>
    <s v="Jun"/>
    <x v="2"/>
    <x v="10"/>
    <x v="2"/>
    <s v="New"/>
    <x v="3"/>
    <x v="7"/>
    <n v="2"/>
    <n v="195.51"/>
    <n v="0"/>
    <n v="102.97"/>
    <n v="391.02"/>
    <n v="205.94"/>
    <n v="185.07999999999998"/>
    <n v="0.47332617257429288"/>
    <n v="2026"/>
    <s v="Q2"/>
    <n v="6"/>
    <x v="5"/>
  </r>
  <r>
    <n v="815"/>
    <d v="2026-06-06T00:00:00"/>
    <x v="0"/>
    <x v="1"/>
    <n v="6"/>
    <s v="Jun"/>
    <x v="0"/>
    <x v="0"/>
    <x v="2"/>
    <s v="New"/>
    <x v="4"/>
    <x v="10"/>
    <n v="1"/>
    <n v="39.61"/>
    <n v="0"/>
    <n v="14.75"/>
    <n v="39.61"/>
    <n v="14.75"/>
    <n v="24.86"/>
    <n v="0.62761928805857103"/>
    <n v="2026"/>
    <s v="Q2"/>
    <n v="6"/>
    <x v="5"/>
  </r>
  <r>
    <n v="1140"/>
    <d v="2026-06-06T00:00:00"/>
    <x v="0"/>
    <x v="1"/>
    <n v="6"/>
    <s v="Jun"/>
    <x v="1"/>
    <x v="1"/>
    <x v="2"/>
    <s v="Returning"/>
    <x v="1"/>
    <x v="17"/>
    <n v="1"/>
    <n v="70.86"/>
    <n v="0"/>
    <n v="31.47"/>
    <n v="70.86"/>
    <n v="31.47"/>
    <n v="39.39"/>
    <n v="0.55588484335309063"/>
    <n v="2026"/>
    <s v="Q2"/>
    <n v="6"/>
    <x v="5"/>
  </r>
  <r>
    <n v="1544"/>
    <d v="2026-06-06T00:00:00"/>
    <x v="0"/>
    <x v="1"/>
    <n v="6"/>
    <s v="Jun"/>
    <x v="3"/>
    <x v="7"/>
    <x v="1"/>
    <s v="Returning"/>
    <x v="4"/>
    <x v="10"/>
    <n v="8"/>
    <n v="40.46"/>
    <n v="0.2"/>
    <n v="14.7"/>
    <n v="258.94400000000002"/>
    <n v="117.6"/>
    <n v="141.34400000000002"/>
    <n v="0.54584775086505199"/>
    <n v="2026"/>
    <s v="Q2"/>
    <n v="6"/>
    <x v="5"/>
  </r>
  <r>
    <n v="2420"/>
    <d v="2026-06-06T00:00:00"/>
    <x v="0"/>
    <x v="1"/>
    <n v="6"/>
    <s v="Jun"/>
    <x v="2"/>
    <x v="5"/>
    <x v="0"/>
    <s v="New"/>
    <x v="2"/>
    <x v="15"/>
    <n v="1"/>
    <n v="131.79"/>
    <n v="0"/>
    <n v="68.22"/>
    <n v="131.79"/>
    <n v="68.22"/>
    <n v="63.569999999999993"/>
    <n v="0.48235829729114499"/>
    <n v="2026"/>
    <s v="Q2"/>
    <n v="6"/>
    <x v="5"/>
  </r>
  <r>
    <n v="2805"/>
    <d v="2026-06-06T00:00:00"/>
    <x v="0"/>
    <x v="1"/>
    <n v="6"/>
    <s v="Jun"/>
    <x v="2"/>
    <x v="10"/>
    <x v="1"/>
    <s v="Returning"/>
    <x v="3"/>
    <x v="5"/>
    <n v="12"/>
    <n v="338.45"/>
    <n v="0.1"/>
    <n v="196.78"/>
    <n v="3655.2599999999998"/>
    <n v="2361.36"/>
    <n v="1293.8999999999996"/>
    <n v="0.35398302719915947"/>
    <n v="2026"/>
    <s v="Q2"/>
    <n v="6"/>
    <x v="5"/>
  </r>
  <r>
    <n v="3160"/>
    <d v="2026-06-06T00:00:00"/>
    <x v="0"/>
    <x v="1"/>
    <n v="6"/>
    <s v="Jun"/>
    <x v="2"/>
    <x v="3"/>
    <x v="2"/>
    <s v="Returning"/>
    <x v="4"/>
    <x v="10"/>
    <n v="2"/>
    <n v="40.99"/>
    <n v="0"/>
    <n v="14.53"/>
    <n v="81.98"/>
    <n v="29.06"/>
    <n v="52.92"/>
    <n v="0.64552329836545497"/>
    <n v="2026"/>
    <s v="Q2"/>
    <n v="6"/>
    <x v="5"/>
  </r>
  <r>
    <n v="3278"/>
    <d v="2026-06-06T00:00:00"/>
    <x v="0"/>
    <x v="1"/>
    <n v="6"/>
    <s v="Jun"/>
    <x v="1"/>
    <x v="12"/>
    <x v="2"/>
    <s v="Returning"/>
    <x v="0"/>
    <x v="8"/>
    <n v="1"/>
    <n v="101.85"/>
    <n v="0"/>
    <n v="51.59"/>
    <n v="101.85"/>
    <n v="51.59"/>
    <n v="50.259999999999991"/>
    <n v="0.49347079037800679"/>
    <n v="2026"/>
    <s v="Q2"/>
    <n v="6"/>
    <x v="5"/>
  </r>
  <r>
    <n v="3555"/>
    <d v="2026-06-06T00:00:00"/>
    <x v="0"/>
    <x v="1"/>
    <n v="6"/>
    <s v="Jun"/>
    <x v="2"/>
    <x v="2"/>
    <x v="1"/>
    <s v="Business"/>
    <x v="3"/>
    <x v="5"/>
    <n v="4"/>
    <n v="346.14"/>
    <n v="0.05"/>
    <n v="198.97"/>
    <n v="1315.3319999999999"/>
    <n v="795.88"/>
    <n v="519.45199999999988"/>
    <n v="0.39492082607280893"/>
    <n v="2026"/>
    <s v="Q2"/>
    <n v="6"/>
    <x v="5"/>
  </r>
  <r>
    <n v="3702"/>
    <d v="2026-06-06T00:00:00"/>
    <x v="0"/>
    <x v="1"/>
    <n v="6"/>
    <s v="Jun"/>
    <x v="0"/>
    <x v="9"/>
    <x v="2"/>
    <s v="Business"/>
    <x v="0"/>
    <x v="0"/>
    <n v="2"/>
    <n v="83.28"/>
    <n v="0"/>
    <n v="43.56"/>
    <n v="166.56"/>
    <n v="87.12"/>
    <n v="79.44"/>
    <n v="0.47694524495677232"/>
    <n v="2026"/>
    <s v="Q2"/>
    <n v="6"/>
    <x v="5"/>
  </r>
  <r>
    <n v="4349"/>
    <d v="2026-06-06T00:00:00"/>
    <x v="0"/>
    <x v="1"/>
    <n v="6"/>
    <s v="Jun"/>
    <x v="3"/>
    <x v="7"/>
    <x v="2"/>
    <s v="Business"/>
    <x v="0"/>
    <x v="0"/>
    <n v="1"/>
    <n v="80.349999999999994"/>
    <n v="0.15"/>
    <n v="43.51"/>
    <n v="68.297499999999999"/>
    <n v="43.51"/>
    <n v="24.787500000000001"/>
    <n v="0.3629342216040119"/>
    <n v="2026"/>
    <s v="Q2"/>
    <n v="6"/>
    <x v="5"/>
  </r>
  <r>
    <n v="4989"/>
    <d v="2026-06-06T00:00:00"/>
    <x v="0"/>
    <x v="1"/>
    <n v="6"/>
    <s v="Jun"/>
    <x v="1"/>
    <x v="1"/>
    <x v="0"/>
    <s v="Returning"/>
    <x v="0"/>
    <x v="6"/>
    <n v="1"/>
    <n v="40.86"/>
    <n v="0.05"/>
    <n v="16.899999999999999"/>
    <n v="38.817"/>
    <n v="16.899999999999999"/>
    <n v="21.917000000000002"/>
    <n v="0.564623747327202"/>
    <n v="2026"/>
    <s v="Q2"/>
    <n v="6"/>
    <x v="5"/>
  </r>
  <r>
    <n v="713"/>
    <d v="2026-06-07T00:00:00"/>
    <x v="0"/>
    <x v="1"/>
    <n v="6"/>
    <s v="Jun"/>
    <x v="1"/>
    <x v="6"/>
    <x v="2"/>
    <s v="Returning"/>
    <x v="2"/>
    <x v="2"/>
    <n v="4"/>
    <n v="36.299999999999997"/>
    <n v="0.05"/>
    <n v="13.16"/>
    <n v="137.93999999999997"/>
    <n v="52.64"/>
    <n v="85.299999999999969"/>
    <n v="0.61838480498767567"/>
    <n v="2026"/>
    <s v="Q2"/>
    <n v="6"/>
    <x v="5"/>
  </r>
  <r>
    <n v="3355"/>
    <d v="2026-06-07T00:00:00"/>
    <x v="0"/>
    <x v="1"/>
    <n v="6"/>
    <s v="Jun"/>
    <x v="0"/>
    <x v="15"/>
    <x v="1"/>
    <s v="New"/>
    <x v="3"/>
    <x v="5"/>
    <n v="10"/>
    <n v="338.26"/>
    <n v="0.05"/>
    <n v="197.42"/>
    <n v="3213.47"/>
    <n v="1974.1999999999998"/>
    <n v="1239.27"/>
    <n v="0.38564853569505864"/>
    <n v="2026"/>
    <s v="Q2"/>
    <n v="6"/>
    <x v="5"/>
  </r>
  <r>
    <n v="3879"/>
    <d v="2026-06-07T00:00:00"/>
    <x v="0"/>
    <x v="1"/>
    <n v="6"/>
    <s v="Jun"/>
    <x v="0"/>
    <x v="9"/>
    <x v="3"/>
    <s v="Returning"/>
    <x v="0"/>
    <x v="6"/>
    <n v="2"/>
    <n v="41.25"/>
    <n v="0"/>
    <n v="17.13"/>
    <n v="82.5"/>
    <n v="34.26"/>
    <n v="48.24"/>
    <n v="0.58472727272727276"/>
    <n v="2026"/>
    <s v="Q2"/>
    <n v="6"/>
    <x v="5"/>
  </r>
  <r>
    <n v="3989"/>
    <d v="2026-06-07T00:00:00"/>
    <x v="0"/>
    <x v="1"/>
    <n v="6"/>
    <s v="Jun"/>
    <x v="1"/>
    <x v="12"/>
    <x v="0"/>
    <s v="Returning"/>
    <x v="1"/>
    <x v="1"/>
    <n v="2"/>
    <n v="92"/>
    <n v="0"/>
    <n v="44.27"/>
    <n v="184"/>
    <n v="88.54"/>
    <n v="95.46"/>
    <n v="0.51880434782608698"/>
    <n v="2026"/>
    <s v="Q2"/>
    <n v="6"/>
    <x v="5"/>
  </r>
  <r>
    <n v="4193"/>
    <d v="2026-06-07T00:00:00"/>
    <x v="0"/>
    <x v="1"/>
    <n v="6"/>
    <s v="Jun"/>
    <x v="1"/>
    <x v="6"/>
    <x v="0"/>
    <s v="New"/>
    <x v="3"/>
    <x v="13"/>
    <n v="1"/>
    <n v="80.89"/>
    <n v="0.1"/>
    <n v="40.32"/>
    <n v="72.801000000000002"/>
    <n v="40.32"/>
    <n v="32.481000000000002"/>
    <n v="0.44616145382618372"/>
    <n v="2026"/>
    <s v="Q2"/>
    <n v="6"/>
    <x v="5"/>
  </r>
  <r>
    <n v="4413"/>
    <d v="2026-06-07T00:00:00"/>
    <x v="0"/>
    <x v="1"/>
    <n v="6"/>
    <s v="Jun"/>
    <x v="0"/>
    <x v="0"/>
    <x v="2"/>
    <s v="New"/>
    <x v="3"/>
    <x v="7"/>
    <n v="1"/>
    <n v="194.73"/>
    <n v="0"/>
    <n v="101.91"/>
    <n v="194.73"/>
    <n v="101.91"/>
    <n v="92.82"/>
    <n v="0.47665999075643195"/>
    <n v="2026"/>
    <s v="Q2"/>
    <n v="6"/>
    <x v="5"/>
  </r>
  <r>
    <n v="4598"/>
    <d v="2026-06-07T00:00:00"/>
    <x v="0"/>
    <x v="1"/>
    <n v="6"/>
    <s v="Jun"/>
    <x v="3"/>
    <x v="4"/>
    <x v="1"/>
    <s v="Business"/>
    <x v="1"/>
    <x v="1"/>
    <n v="5"/>
    <n v="93.82"/>
    <n v="0.15"/>
    <n v="46.06"/>
    <n v="398.73499999999996"/>
    <n v="230.3"/>
    <n v="168.43499999999995"/>
    <n v="0.4224234140469233"/>
    <n v="2026"/>
    <s v="Q2"/>
    <n v="6"/>
    <x v="5"/>
  </r>
  <r>
    <n v="72"/>
    <d v="2026-06-08T00:00:00"/>
    <x v="0"/>
    <x v="1"/>
    <n v="6"/>
    <s v="Jun"/>
    <x v="2"/>
    <x v="10"/>
    <x v="2"/>
    <s v="New"/>
    <x v="1"/>
    <x v="3"/>
    <n v="3"/>
    <n v="142.53"/>
    <n v="0"/>
    <n v="80.67"/>
    <n v="427.59000000000003"/>
    <n v="242.01"/>
    <n v="185.58000000000004"/>
    <n v="0.43401389181225014"/>
    <n v="2026"/>
    <s v="Q2"/>
    <n v="6"/>
    <x v="5"/>
  </r>
  <r>
    <n v="176"/>
    <d v="2026-06-08T00:00:00"/>
    <x v="0"/>
    <x v="1"/>
    <n v="6"/>
    <s v="Jun"/>
    <x v="1"/>
    <x v="14"/>
    <x v="0"/>
    <s v="Returning"/>
    <x v="3"/>
    <x v="7"/>
    <n v="1"/>
    <n v="196.33"/>
    <n v="0"/>
    <n v="103.27"/>
    <n v="196.33"/>
    <n v="103.27"/>
    <n v="93.060000000000016"/>
    <n v="0.47399786074466466"/>
    <n v="2026"/>
    <s v="Q2"/>
    <n v="6"/>
    <x v="5"/>
  </r>
  <r>
    <n v="205"/>
    <d v="2026-06-08T00:00:00"/>
    <x v="0"/>
    <x v="1"/>
    <n v="6"/>
    <s v="Jun"/>
    <x v="3"/>
    <x v="7"/>
    <x v="0"/>
    <s v="New"/>
    <x v="0"/>
    <x v="6"/>
    <n v="2"/>
    <n v="41.05"/>
    <n v="0"/>
    <n v="16.690000000000001"/>
    <n v="82.1"/>
    <n v="33.380000000000003"/>
    <n v="48.719999999999992"/>
    <n v="0.59342265529841653"/>
    <n v="2026"/>
    <s v="Q2"/>
    <n v="6"/>
    <x v="5"/>
  </r>
  <r>
    <n v="896"/>
    <d v="2026-06-08T00:00:00"/>
    <x v="0"/>
    <x v="1"/>
    <n v="6"/>
    <s v="Jun"/>
    <x v="3"/>
    <x v="8"/>
    <x v="0"/>
    <s v="New"/>
    <x v="4"/>
    <x v="12"/>
    <n v="1"/>
    <n v="123.09"/>
    <n v="0"/>
    <n v="68.03"/>
    <n v="123.09"/>
    <n v="68.03"/>
    <n v="55.06"/>
    <n v="0.44731497278414167"/>
    <n v="2026"/>
    <s v="Q2"/>
    <n v="6"/>
    <x v="5"/>
  </r>
  <r>
    <n v="1697"/>
    <d v="2026-06-08T00:00:00"/>
    <x v="0"/>
    <x v="1"/>
    <n v="6"/>
    <s v="Jun"/>
    <x v="1"/>
    <x v="12"/>
    <x v="0"/>
    <s v="Business"/>
    <x v="1"/>
    <x v="3"/>
    <n v="2"/>
    <n v="141.09"/>
    <n v="0"/>
    <n v="81.69"/>
    <n v="282.18"/>
    <n v="163.38"/>
    <n v="118.80000000000001"/>
    <n v="0.42100786731873274"/>
    <n v="2026"/>
    <s v="Q2"/>
    <n v="6"/>
    <x v="5"/>
  </r>
  <r>
    <n v="2159"/>
    <d v="2026-06-08T00:00:00"/>
    <x v="0"/>
    <x v="1"/>
    <n v="6"/>
    <s v="Jun"/>
    <x v="2"/>
    <x v="10"/>
    <x v="2"/>
    <s v="New"/>
    <x v="1"/>
    <x v="11"/>
    <n v="1"/>
    <n v="157.04"/>
    <n v="0"/>
    <n v="77.540000000000006"/>
    <n v="157.04"/>
    <n v="77.540000000000006"/>
    <n v="79.499999999999986"/>
    <n v="0.5062404482934284"/>
    <n v="2026"/>
    <s v="Q2"/>
    <n v="6"/>
    <x v="5"/>
  </r>
  <r>
    <n v="2772"/>
    <d v="2026-06-08T00:00:00"/>
    <x v="0"/>
    <x v="1"/>
    <n v="6"/>
    <s v="Jun"/>
    <x v="3"/>
    <x v="7"/>
    <x v="2"/>
    <s v="New"/>
    <x v="2"/>
    <x v="15"/>
    <n v="6"/>
    <n v="136.46"/>
    <n v="0"/>
    <n v="68.61"/>
    <n v="818.76"/>
    <n v="411.65999999999997"/>
    <n v="407.1"/>
    <n v="0.49721530118716112"/>
    <n v="2026"/>
    <s v="Q2"/>
    <n v="6"/>
    <x v="5"/>
  </r>
  <r>
    <n v="3091"/>
    <d v="2026-06-08T00:00:00"/>
    <x v="0"/>
    <x v="1"/>
    <n v="6"/>
    <s v="Jun"/>
    <x v="0"/>
    <x v="0"/>
    <x v="0"/>
    <s v="New"/>
    <x v="4"/>
    <x v="14"/>
    <n v="1"/>
    <n v="36.1"/>
    <n v="0"/>
    <n v="13.65"/>
    <n v="36.1"/>
    <n v="13.65"/>
    <n v="22.450000000000003"/>
    <n v="0.62188365650969535"/>
    <n v="2026"/>
    <s v="Q2"/>
    <n v="6"/>
    <x v="5"/>
  </r>
  <r>
    <n v="4241"/>
    <d v="2026-06-08T00:00:00"/>
    <x v="0"/>
    <x v="1"/>
    <n v="6"/>
    <s v="Jun"/>
    <x v="3"/>
    <x v="13"/>
    <x v="0"/>
    <s v="New"/>
    <x v="1"/>
    <x v="1"/>
    <n v="3"/>
    <n v="92.73"/>
    <n v="0"/>
    <n v="44.68"/>
    <n v="278.19"/>
    <n v="134.04"/>
    <n v="144.15"/>
    <n v="0.51817103418526911"/>
    <n v="2026"/>
    <s v="Q2"/>
    <n v="6"/>
    <x v="5"/>
  </r>
  <r>
    <n v="5185"/>
    <d v="2026-06-08T00:00:00"/>
    <x v="0"/>
    <x v="1"/>
    <n v="6"/>
    <s v="Jun"/>
    <x v="1"/>
    <x v="12"/>
    <x v="0"/>
    <s v="New"/>
    <x v="2"/>
    <x v="18"/>
    <n v="3"/>
    <n v="164.31"/>
    <n v="0.05"/>
    <n v="86"/>
    <n v="468.2835"/>
    <n v="258"/>
    <n v="210.2835"/>
    <n v="0.44905169624810615"/>
    <n v="2026"/>
    <s v="Q2"/>
    <n v="6"/>
    <x v="5"/>
  </r>
  <r>
    <n v="1437"/>
    <d v="2026-06-09T00:00:00"/>
    <x v="0"/>
    <x v="1"/>
    <n v="6"/>
    <s v="Jun"/>
    <x v="3"/>
    <x v="8"/>
    <x v="3"/>
    <s v="New"/>
    <x v="2"/>
    <x v="2"/>
    <n v="2"/>
    <n v="36.85"/>
    <n v="0.1"/>
    <n v="13.92"/>
    <n v="66.33"/>
    <n v="27.84"/>
    <n v="38.489999999999995"/>
    <n v="0.58028041610131154"/>
    <n v="2026"/>
    <s v="Q2"/>
    <n v="6"/>
    <x v="5"/>
  </r>
  <r>
    <n v="2316"/>
    <d v="2026-06-09T00:00:00"/>
    <x v="0"/>
    <x v="1"/>
    <n v="6"/>
    <s v="Jun"/>
    <x v="1"/>
    <x v="11"/>
    <x v="3"/>
    <s v="New"/>
    <x v="4"/>
    <x v="14"/>
    <n v="1"/>
    <n v="35.619999999999997"/>
    <n v="0"/>
    <n v="14.05"/>
    <n v="35.619999999999997"/>
    <n v="14.05"/>
    <n v="21.569999999999997"/>
    <n v="0.60555867490174053"/>
    <n v="2026"/>
    <s v="Q2"/>
    <n v="6"/>
    <x v="5"/>
  </r>
  <r>
    <n v="2329"/>
    <d v="2026-06-09T00:00:00"/>
    <x v="0"/>
    <x v="1"/>
    <n v="6"/>
    <s v="Jun"/>
    <x v="3"/>
    <x v="8"/>
    <x v="0"/>
    <s v="New"/>
    <x v="1"/>
    <x v="11"/>
    <n v="3"/>
    <n v="157.43"/>
    <n v="0.15"/>
    <n v="77.56"/>
    <n v="401.44650000000001"/>
    <n v="232.68"/>
    <n v="168.76650000000001"/>
    <n v="0.42039599299034863"/>
    <n v="2026"/>
    <s v="Q2"/>
    <n v="6"/>
    <x v="5"/>
  </r>
  <r>
    <n v="3036"/>
    <d v="2026-06-09T00:00:00"/>
    <x v="0"/>
    <x v="1"/>
    <n v="6"/>
    <s v="Jun"/>
    <x v="1"/>
    <x v="12"/>
    <x v="2"/>
    <s v="New"/>
    <x v="0"/>
    <x v="0"/>
    <n v="1"/>
    <n v="81.2"/>
    <n v="0.1"/>
    <n v="41.64"/>
    <n v="73.08"/>
    <n v="41.64"/>
    <n v="31.439999999999998"/>
    <n v="0.43021346469622329"/>
    <n v="2026"/>
    <s v="Q2"/>
    <n v="6"/>
    <x v="5"/>
  </r>
  <r>
    <n v="3429"/>
    <d v="2026-06-09T00:00:00"/>
    <x v="0"/>
    <x v="1"/>
    <n v="6"/>
    <s v="Jun"/>
    <x v="3"/>
    <x v="13"/>
    <x v="0"/>
    <s v="Returning"/>
    <x v="1"/>
    <x v="1"/>
    <n v="4"/>
    <n v="93.58"/>
    <n v="0.1"/>
    <n v="44.56"/>
    <n v="336.88799999999998"/>
    <n v="178.24"/>
    <n v="158.64799999999997"/>
    <n v="0.4709220868656645"/>
    <n v="2026"/>
    <s v="Q2"/>
    <n v="6"/>
    <x v="5"/>
  </r>
  <r>
    <n v="3615"/>
    <d v="2026-06-09T00:00:00"/>
    <x v="0"/>
    <x v="1"/>
    <n v="6"/>
    <s v="Jun"/>
    <x v="1"/>
    <x v="14"/>
    <x v="0"/>
    <s v="New"/>
    <x v="1"/>
    <x v="11"/>
    <n v="4"/>
    <n v="155.22"/>
    <n v="0"/>
    <n v="77.209999999999994"/>
    <n v="620.88"/>
    <n v="308.83999999999997"/>
    <n v="312.04000000000002"/>
    <n v="0.50257698750161062"/>
    <n v="2026"/>
    <s v="Q2"/>
    <n v="6"/>
    <x v="5"/>
  </r>
  <r>
    <n v="3661"/>
    <d v="2026-06-09T00:00:00"/>
    <x v="0"/>
    <x v="1"/>
    <n v="6"/>
    <s v="Jun"/>
    <x v="3"/>
    <x v="8"/>
    <x v="0"/>
    <s v="New"/>
    <x v="0"/>
    <x v="8"/>
    <n v="4"/>
    <n v="100.33"/>
    <n v="0"/>
    <n v="49.99"/>
    <n v="401.32"/>
    <n v="199.96"/>
    <n v="201.35999999999999"/>
    <n v="0.5017442439948171"/>
    <n v="2026"/>
    <s v="Q2"/>
    <n v="6"/>
    <x v="5"/>
  </r>
  <r>
    <n v="3831"/>
    <d v="2026-06-09T00:00:00"/>
    <x v="0"/>
    <x v="1"/>
    <n v="6"/>
    <s v="Jun"/>
    <x v="2"/>
    <x v="3"/>
    <x v="0"/>
    <s v="Business"/>
    <x v="2"/>
    <x v="15"/>
    <n v="2"/>
    <n v="134.28"/>
    <n v="0"/>
    <n v="69.12"/>
    <n v="268.56"/>
    <n v="138.24"/>
    <n v="130.32"/>
    <n v="0.48525469168900803"/>
    <n v="2026"/>
    <s v="Q2"/>
    <n v="6"/>
    <x v="5"/>
  </r>
  <r>
    <n v="4394"/>
    <d v="2026-06-09T00:00:00"/>
    <x v="0"/>
    <x v="1"/>
    <n v="6"/>
    <s v="Jun"/>
    <x v="2"/>
    <x v="2"/>
    <x v="0"/>
    <s v="New"/>
    <x v="4"/>
    <x v="16"/>
    <n v="2"/>
    <n v="51.16"/>
    <n v="0"/>
    <n v="21.57"/>
    <n v="102.32"/>
    <n v="43.14"/>
    <n v="59.179999999999993"/>
    <n v="0.57838154808444098"/>
    <n v="2026"/>
    <s v="Q2"/>
    <n v="6"/>
    <x v="5"/>
  </r>
  <r>
    <n v="372"/>
    <d v="2026-06-10T00:00:00"/>
    <x v="0"/>
    <x v="1"/>
    <n v="6"/>
    <s v="Jun"/>
    <x v="1"/>
    <x v="12"/>
    <x v="0"/>
    <s v="Returning"/>
    <x v="4"/>
    <x v="14"/>
    <n v="3"/>
    <n v="35.94"/>
    <n v="0.1"/>
    <n v="14.04"/>
    <n v="97.037999999999997"/>
    <n v="42.12"/>
    <n v="54.917999999999999"/>
    <n v="0.56594323873121866"/>
    <n v="2026"/>
    <s v="Q2"/>
    <n v="6"/>
    <x v="5"/>
  </r>
  <r>
    <n v="532"/>
    <d v="2026-06-10T00:00:00"/>
    <x v="0"/>
    <x v="1"/>
    <n v="6"/>
    <s v="Jun"/>
    <x v="2"/>
    <x v="10"/>
    <x v="2"/>
    <s v="Returning"/>
    <x v="1"/>
    <x v="3"/>
    <n v="1"/>
    <n v="145.34"/>
    <n v="0.05"/>
    <n v="77.89"/>
    <n v="138.07300000000001"/>
    <n v="77.89"/>
    <n v="60.183000000000007"/>
    <n v="0.43587812244247609"/>
    <n v="2026"/>
    <s v="Q2"/>
    <n v="6"/>
    <x v="5"/>
  </r>
  <r>
    <n v="910"/>
    <d v="2026-06-10T00:00:00"/>
    <x v="0"/>
    <x v="1"/>
    <n v="6"/>
    <s v="Jun"/>
    <x v="2"/>
    <x v="16"/>
    <x v="0"/>
    <s v="Business"/>
    <x v="2"/>
    <x v="2"/>
    <n v="1"/>
    <n v="35.950000000000003"/>
    <n v="0.1"/>
    <n v="13.63"/>
    <n v="32.355000000000004"/>
    <n v="13.63"/>
    <n v="18.725000000000001"/>
    <n v="0.57873589862463293"/>
    <n v="2026"/>
    <s v="Q2"/>
    <n v="6"/>
    <x v="5"/>
  </r>
  <r>
    <n v="938"/>
    <d v="2026-06-10T00:00:00"/>
    <x v="0"/>
    <x v="1"/>
    <n v="6"/>
    <s v="Jun"/>
    <x v="3"/>
    <x v="13"/>
    <x v="2"/>
    <s v="Business"/>
    <x v="4"/>
    <x v="16"/>
    <n v="1"/>
    <n v="51.09"/>
    <n v="0"/>
    <n v="22.4"/>
    <n v="51.09"/>
    <n v="22.4"/>
    <n v="28.690000000000005"/>
    <n v="0.56155803484047762"/>
    <n v="2026"/>
    <s v="Q2"/>
    <n v="6"/>
    <x v="5"/>
  </r>
  <r>
    <n v="1079"/>
    <d v="2026-06-10T00:00:00"/>
    <x v="0"/>
    <x v="1"/>
    <n v="6"/>
    <s v="Jun"/>
    <x v="1"/>
    <x v="14"/>
    <x v="2"/>
    <s v="Returning"/>
    <x v="3"/>
    <x v="7"/>
    <n v="2"/>
    <n v="198.69"/>
    <n v="0.15"/>
    <n v="104.25"/>
    <n v="337.77299999999997"/>
    <n v="208.5"/>
    <n v="129.27299999999997"/>
    <n v="0.38272153191640534"/>
    <n v="2026"/>
    <s v="Q2"/>
    <n v="6"/>
    <x v="5"/>
  </r>
  <r>
    <n v="1662"/>
    <d v="2026-06-10T00:00:00"/>
    <x v="0"/>
    <x v="1"/>
    <n v="6"/>
    <s v="Jun"/>
    <x v="1"/>
    <x v="6"/>
    <x v="2"/>
    <s v="New"/>
    <x v="0"/>
    <x v="0"/>
    <n v="3"/>
    <n v="83.45"/>
    <n v="0"/>
    <n v="43.73"/>
    <n v="250.35000000000002"/>
    <n v="131.19"/>
    <n v="119.16000000000003"/>
    <n v="0.47597363690832839"/>
    <n v="2026"/>
    <s v="Q2"/>
    <n v="6"/>
    <x v="5"/>
  </r>
  <r>
    <n v="2748"/>
    <d v="2026-06-10T00:00:00"/>
    <x v="0"/>
    <x v="1"/>
    <n v="6"/>
    <s v="Jun"/>
    <x v="2"/>
    <x v="2"/>
    <x v="0"/>
    <s v="New"/>
    <x v="4"/>
    <x v="10"/>
    <n v="2"/>
    <n v="40.86"/>
    <n v="0"/>
    <n v="14.59"/>
    <n v="81.72"/>
    <n v="29.18"/>
    <n v="52.54"/>
    <n v="0.64292706803720023"/>
    <n v="2026"/>
    <s v="Q2"/>
    <n v="6"/>
    <x v="5"/>
  </r>
  <r>
    <n v="3354"/>
    <d v="2026-06-10T00:00:00"/>
    <x v="0"/>
    <x v="1"/>
    <n v="6"/>
    <s v="Jun"/>
    <x v="1"/>
    <x v="6"/>
    <x v="2"/>
    <s v="New"/>
    <x v="3"/>
    <x v="13"/>
    <n v="1"/>
    <n v="82.21"/>
    <n v="0.05"/>
    <n v="39.04"/>
    <n v="78.099499999999992"/>
    <n v="39.04"/>
    <n v="39.059499999999993"/>
    <n v="0.50012484074802011"/>
    <n v="2026"/>
    <s v="Q2"/>
    <n v="6"/>
    <x v="5"/>
  </r>
  <r>
    <n v="3532"/>
    <d v="2026-06-10T00:00:00"/>
    <x v="0"/>
    <x v="1"/>
    <n v="6"/>
    <s v="Jun"/>
    <x v="2"/>
    <x v="10"/>
    <x v="3"/>
    <s v="Business"/>
    <x v="4"/>
    <x v="14"/>
    <n v="1"/>
    <n v="35.93"/>
    <n v="0.1"/>
    <n v="13.52"/>
    <n v="32.337000000000003"/>
    <n v="13.52"/>
    <n v="18.817000000000004"/>
    <n v="0.58190308315551853"/>
    <n v="2026"/>
    <s v="Q2"/>
    <n v="6"/>
    <x v="5"/>
  </r>
  <r>
    <n v="3636"/>
    <d v="2026-06-10T00:00:00"/>
    <x v="0"/>
    <x v="1"/>
    <n v="6"/>
    <s v="Jun"/>
    <x v="0"/>
    <x v="0"/>
    <x v="3"/>
    <s v="New"/>
    <x v="2"/>
    <x v="18"/>
    <n v="2"/>
    <n v="164.77"/>
    <n v="0"/>
    <n v="89.07"/>
    <n v="329.54"/>
    <n v="178.14"/>
    <n v="151.40000000000003"/>
    <n v="0.45942829398555568"/>
    <n v="2026"/>
    <s v="Q2"/>
    <n v="6"/>
    <x v="5"/>
  </r>
  <r>
    <n v="3810"/>
    <d v="2026-06-10T00:00:00"/>
    <x v="0"/>
    <x v="1"/>
    <n v="6"/>
    <s v="Jun"/>
    <x v="2"/>
    <x v="2"/>
    <x v="1"/>
    <s v="Business"/>
    <x v="2"/>
    <x v="9"/>
    <n v="4"/>
    <n v="47.36"/>
    <n v="0.1"/>
    <n v="18.87"/>
    <n v="170.49600000000001"/>
    <n v="75.48"/>
    <n v="95.016000000000005"/>
    <n v="0.55729166666666663"/>
    <n v="2026"/>
    <s v="Q2"/>
    <n v="6"/>
    <x v="5"/>
  </r>
  <r>
    <n v="4137"/>
    <d v="2026-06-10T00:00:00"/>
    <x v="0"/>
    <x v="1"/>
    <n v="6"/>
    <s v="Jun"/>
    <x v="3"/>
    <x v="8"/>
    <x v="0"/>
    <s v="Returning"/>
    <x v="1"/>
    <x v="1"/>
    <n v="1"/>
    <n v="90.7"/>
    <n v="0"/>
    <n v="44.18"/>
    <n v="90.7"/>
    <n v="44.18"/>
    <n v="46.52"/>
    <n v="0.51289966923925034"/>
    <n v="2026"/>
    <s v="Q2"/>
    <n v="6"/>
    <x v="5"/>
  </r>
  <r>
    <n v="4303"/>
    <d v="2026-06-10T00:00:00"/>
    <x v="0"/>
    <x v="1"/>
    <n v="6"/>
    <s v="Jun"/>
    <x v="2"/>
    <x v="10"/>
    <x v="3"/>
    <s v="Returning"/>
    <x v="2"/>
    <x v="9"/>
    <n v="1"/>
    <n v="45.59"/>
    <n v="0"/>
    <n v="18.57"/>
    <n v="45.59"/>
    <n v="18.57"/>
    <n v="27.020000000000003"/>
    <n v="0.59267383198069756"/>
    <n v="2026"/>
    <s v="Q2"/>
    <n v="6"/>
    <x v="5"/>
  </r>
  <r>
    <n v="4991"/>
    <d v="2026-06-10T00:00:00"/>
    <x v="0"/>
    <x v="1"/>
    <n v="6"/>
    <s v="Jun"/>
    <x v="3"/>
    <x v="4"/>
    <x v="0"/>
    <s v="New"/>
    <x v="1"/>
    <x v="3"/>
    <n v="3"/>
    <n v="146.55000000000001"/>
    <n v="0.1"/>
    <n v="79.59"/>
    <n v="395.68500000000006"/>
    <n v="238.77"/>
    <n v="156.91500000000005"/>
    <n v="0.39656544978960545"/>
    <n v="2026"/>
    <s v="Q2"/>
    <n v="6"/>
    <x v="5"/>
  </r>
  <r>
    <n v="39"/>
    <d v="2026-06-11T00:00:00"/>
    <x v="0"/>
    <x v="1"/>
    <n v="6"/>
    <s v="Jun"/>
    <x v="3"/>
    <x v="8"/>
    <x v="3"/>
    <s v="Business"/>
    <x v="0"/>
    <x v="6"/>
    <n v="4"/>
    <n v="40.33"/>
    <n v="0.1"/>
    <n v="17.170000000000002"/>
    <n v="145.18799999999999"/>
    <n v="68.680000000000007"/>
    <n v="76.507999999999981"/>
    <n v="0.52695815081136177"/>
    <n v="2026"/>
    <s v="Q2"/>
    <n v="6"/>
    <x v="5"/>
  </r>
  <r>
    <n v="206"/>
    <d v="2026-06-11T00:00:00"/>
    <x v="0"/>
    <x v="1"/>
    <n v="6"/>
    <s v="Jun"/>
    <x v="0"/>
    <x v="0"/>
    <x v="2"/>
    <s v="New"/>
    <x v="0"/>
    <x v="4"/>
    <n v="2"/>
    <n v="51.83"/>
    <n v="0.1"/>
    <n v="23.1"/>
    <n v="93.293999999999997"/>
    <n v="46.2"/>
    <n v="47.093999999999994"/>
    <n v="0.50479130490706792"/>
    <n v="2026"/>
    <s v="Q2"/>
    <n v="6"/>
    <x v="5"/>
  </r>
  <r>
    <n v="397"/>
    <d v="2026-06-11T00:00:00"/>
    <x v="0"/>
    <x v="1"/>
    <n v="6"/>
    <s v="Jun"/>
    <x v="3"/>
    <x v="8"/>
    <x v="0"/>
    <s v="Business"/>
    <x v="3"/>
    <x v="19"/>
    <n v="2"/>
    <n v="121.19"/>
    <n v="0.05"/>
    <n v="58.91"/>
    <n v="230.261"/>
    <n v="117.82"/>
    <n v="112.441"/>
    <n v="0.48831977625390321"/>
    <n v="2026"/>
    <s v="Q2"/>
    <n v="6"/>
    <x v="5"/>
  </r>
  <r>
    <n v="763"/>
    <d v="2026-06-11T00:00:00"/>
    <x v="0"/>
    <x v="1"/>
    <n v="6"/>
    <s v="Jun"/>
    <x v="3"/>
    <x v="13"/>
    <x v="2"/>
    <s v="New"/>
    <x v="1"/>
    <x v="11"/>
    <n v="1"/>
    <n v="154.09"/>
    <n v="0"/>
    <n v="77.37"/>
    <n v="154.09"/>
    <n v="77.37"/>
    <n v="76.72"/>
    <n v="0.49789084301382308"/>
    <n v="2026"/>
    <s v="Q2"/>
    <n v="6"/>
    <x v="5"/>
  </r>
  <r>
    <n v="1059"/>
    <d v="2026-06-11T00:00:00"/>
    <x v="0"/>
    <x v="1"/>
    <n v="6"/>
    <s v="Jun"/>
    <x v="0"/>
    <x v="0"/>
    <x v="0"/>
    <s v="New"/>
    <x v="0"/>
    <x v="0"/>
    <n v="1"/>
    <n v="80.64"/>
    <n v="0.05"/>
    <n v="43.85"/>
    <n v="76.60799999999999"/>
    <n v="43.85"/>
    <n v="32.757999999999988"/>
    <n v="0.42760547201336668"/>
    <n v="2026"/>
    <s v="Q2"/>
    <n v="6"/>
    <x v="5"/>
  </r>
  <r>
    <n v="1332"/>
    <d v="2026-06-11T00:00:00"/>
    <x v="0"/>
    <x v="1"/>
    <n v="6"/>
    <s v="Jun"/>
    <x v="1"/>
    <x v="12"/>
    <x v="3"/>
    <s v="Returning"/>
    <x v="1"/>
    <x v="1"/>
    <n v="1"/>
    <n v="94.01"/>
    <n v="0.15"/>
    <n v="46.12"/>
    <n v="79.908500000000004"/>
    <n v="46.12"/>
    <n v="33.788500000000006"/>
    <n v="0.42283987310486376"/>
    <n v="2026"/>
    <s v="Q2"/>
    <n v="6"/>
    <x v="5"/>
  </r>
  <r>
    <n v="1447"/>
    <d v="2026-06-11T00:00:00"/>
    <x v="0"/>
    <x v="1"/>
    <n v="6"/>
    <s v="Jun"/>
    <x v="1"/>
    <x v="6"/>
    <x v="0"/>
    <s v="Returning"/>
    <x v="0"/>
    <x v="4"/>
    <n v="1"/>
    <n v="51.09"/>
    <n v="0"/>
    <n v="22.78"/>
    <n v="51.09"/>
    <n v="22.78"/>
    <n v="28.310000000000002"/>
    <n v="0.55412018007437858"/>
    <n v="2026"/>
    <s v="Q2"/>
    <n v="6"/>
    <x v="5"/>
  </r>
  <r>
    <n v="2990"/>
    <d v="2026-06-11T00:00:00"/>
    <x v="0"/>
    <x v="1"/>
    <n v="6"/>
    <s v="Jun"/>
    <x v="1"/>
    <x v="6"/>
    <x v="3"/>
    <s v="Returning"/>
    <x v="1"/>
    <x v="3"/>
    <n v="1"/>
    <n v="146.66"/>
    <n v="0"/>
    <n v="78.709999999999994"/>
    <n v="146.66"/>
    <n v="78.709999999999994"/>
    <n v="67.95"/>
    <n v="0.4633165143870176"/>
    <n v="2026"/>
    <s v="Q2"/>
    <n v="6"/>
    <x v="5"/>
  </r>
  <r>
    <n v="3769"/>
    <d v="2026-06-11T00:00:00"/>
    <x v="0"/>
    <x v="1"/>
    <n v="6"/>
    <s v="Jun"/>
    <x v="1"/>
    <x v="12"/>
    <x v="2"/>
    <s v="New"/>
    <x v="3"/>
    <x v="7"/>
    <n v="2"/>
    <n v="199.03"/>
    <n v="0"/>
    <n v="104.7"/>
    <n v="398.06"/>
    <n v="209.4"/>
    <n v="188.66"/>
    <n v="0.47394865095714211"/>
    <n v="2026"/>
    <s v="Q2"/>
    <n v="6"/>
    <x v="5"/>
  </r>
  <r>
    <n v="4152"/>
    <d v="2026-06-11T00:00:00"/>
    <x v="0"/>
    <x v="1"/>
    <n v="6"/>
    <s v="Jun"/>
    <x v="2"/>
    <x v="2"/>
    <x v="0"/>
    <s v="Returning"/>
    <x v="0"/>
    <x v="6"/>
    <n v="5"/>
    <n v="41.18"/>
    <n v="0.05"/>
    <n v="16.87"/>
    <n v="195.60499999999999"/>
    <n v="84.350000000000009"/>
    <n v="111.25499999999998"/>
    <n v="0.56877380435060443"/>
    <n v="2026"/>
    <s v="Q2"/>
    <n v="6"/>
    <x v="5"/>
  </r>
  <r>
    <n v="4242"/>
    <d v="2026-06-11T00:00:00"/>
    <x v="0"/>
    <x v="1"/>
    <n v="6"/>
    <s v="Jun"/>
    <x v="1"/>
    <x v="12"/>
    <x v="2"/>
    <s v="Business"/>
    <x v="1"/>
    <x v="3"/>
    <n v="2"/>
    <n v="141.18"/>
    <n v="0"/>
    <n v="78.66"/>
    <n v="282.36"/>
    <n v="157.32"/>
    <n v="125.04000000000002"/>
    <n v="0.44283892902677441"/>
    <n v="2026"/>
    <s v="Q2"/>
    <n v="6"/>
    <x v="5"/>
  </r>
  <r>
    <n v="4780"/>
    <d v="2026-06-11T00:00:00"/>
    <x v="0"/>
    <x v="1"/>
    <n v="6"/>
    <s v="Jun"/>
    <x v="1"/>
    <x v="12"/>
    <x v="2"/>
    <s v="Returning"/>
    <x v="0"/>
    <x v="0"/>
    <n v="1"/>
    <n v="82.47"/>
    <n v="0.1"/>
    <n v="42.73"/>
    <n v="74.222999999999999"/>
    <n v="42.73"/>
    <n v="31.493000000000002"/>
    <n v="0.42430243994449163"/>
    <n v="2026"/>
    <s v="Q2"/>
    <n v="6"/>
    <x v="5"/>
  </r>
  <r>
    <n v="63"/>
    <d v="2026-06-12T00:00:00"/>
    <x v="0"/>
    <x v="1"/>
    <n v="6"/>
    <s v="Jun"/>
    <x v="1"/>
    <x v="1"/>
    <x v="3"/>
    <s v="Returning"/>
    <x v="2"/>
    <x v="18"/>
    <n v="1"/>
    <n v="166.91"/>
    <n v="0"/>
    <n v="85.58"/>
    <n v="166.91"/>
    <n v="85.58"/>
    <n v="81.33"/>
    <n v="0.48726858786172189"/>
    <n v="2026"/>
    <s v="Q2"/>
    <n v="6"/>
    <x v="5"/>
  </r>
  <r>
    <n v="190"/>
    <d v="2026-06-12T00:00:00"/>
    <x v="0"/>
    <x v="1"/>
    <n v="6"/>
    <s v="Jun"/>
    <x v="0"/>
    <x v="0"/>
    <x v="2"/>
    <s v="Business"/>
    <x v="2"/>
    <x v="9"/>
    <n v="1"/>
    <n v="45.99"/>
    <n v="0"/>
    <n v="18.579999999999998"/>
    <n v="45.99"/>
    <n v="18.579999999999998"/>
    <n v="27.410000000000004"/>
    <n v="0.59599913024570561"/>
    <n v="2026"/>
    <s v="Q2"/>
    <n v="6"/>
    <x v="5"/>
  </r>
  <r>
    <n v="268"/>
    <d v="2026-06-12T00:00:00"/>
    <x v="0"/>
    <x v="1"/>
    <n v="6"/>
    <s v="Jun"/>
    <x v="3"/>
    <x v="13"/>
    <x v="2"/>
    <s v="Business"/>
    <x v="4"/>
    <x v="14"/>
    <n v="1"/>
    <n v="37.01"/>
    <n v="0.05"/>
    <n v="14.18"/>
    <n v="35.159499999999994"/>
    <n v="14.18"/>
    <n v="20.979499999999994"/>
    <n v="0.59669506107879799"/>
    <n v="2026"/>
    <s v="Q2"/>
    <n v="6"/>
    <x v="5"/>
  </r>
  <r>
    <n v="691"/>
    <d v="2026-06-12T00:00:00"/>
    <x v="0"/>
    <x v="1"/>
    <n v="6"/>
    <s v="Jun"/>
    <x v="3"/>
    <x v="8"/>
    <x v="3"/>
    <s v="Business"/>
    <x v="1"/>
    <x v="3"/>
    <n v="5"/>
    <n v="140.9"/>
    <n v="0"/>
    <n v="80.16"/>
    <n v="704.5"/>
    <n v="400.79999999999995"/>
    <n v="303.70000000000005"/>
    <n v="0.43108587650816188"/>
    <n v="2026"/>
    <s v="Q2"/>
    <n v="6"/>
    <x v="5"/>
  </r>
  <r>
    <n v="810"/>
    <d v="2026-06-12T00:00:00"/>
    <x v="0"/>
    <x v="1"/>
    <n v="6"/>
    <s v="Jun"/>
    <x v="1"/>
    <x v="12"/>
    <x v="2"/>
    <s v="New"/>
    <x v="4"/>
    <x v="14"/>
    <n v="3"/>
    <n v="36.659999999999997"/>
    <n v="0"/>
    <n v="13.55"/>
    <n v="109.97999999999999"/>
    <n v="40.650000000000006"/>
    <n v="69.329999999999984"/>
    <n v="0.63038734315330047"/>
    <n v="2026"/>
    <s v="Q2"/>
    <n v="6"/>
    <x v="5"/>
  </r>
  <r>
    <n v="855"/>
    <d v="2026-06-12T00:00:00"/>
    <x v="0"/>
    <x v="1"/>
    <n v="6"/>
    <s v="Jun"/>
    <x v="1"/>
    <x v="6"/>
    <x v="0"/>
    <s v="Business"/>
    <x v="2"/>
    <x v="2"/>
    <n v="1"/>
    <n v="36.299999999999997"/>
    <n v="0.1"/>
    <n v="13.69"/>
    <n v="32.67"/>
    <n v="13.69"/>
    <n v="18.980000000000004"/>
    <n v="0.58096112641567199"/>
    <n v="2026"/>
    <s v="Q2"/>
    <n v="6"/>
    <x v="5"/>
  </r>
  <r>
    <n v="1612"/>
    <d v="2026-06-12T00:00:00"/>
    <x v="0"/>
    <x v="1"/>
    <n v="6"/>
    <s v="Jun"/>
    <x v="2"/>
    <x v="16"/>
    <x v="0"/>
    <s v="New"/>
    <x v="3"/>
    <x v="19"/>
    <n v="2"/>
    <n v="120.64"/>
    <n v="0"/>
    <n v="61.66"/>
    <n v="241.28"/>
    <n v="123.32"/>
    <n v="117.96000000000001"/>
    <n v="0.48889257294429711"/>
    <n v="2026"/>
    <s v="Q2"/>
    <n v="6"/>
    <x v="5"/>
  </r>
  <r>
    <n v="1704"/>
    <d v="2026-06-12T00:00:00"/>
    <x v="0"/>
    <x v="1"/>
    <n v="6"/>
    <s v="Jun"/>
    <x v="2"/>
    <x v="16"/>
    <x v="0"/>
    <s v="Returning"/>
    <x v="2"/>
    <x v="9"/>
    <n v="1"/>
    <n v="47.07"/>
    <n v="0"/>
    <n v="18.7"/>
    <n v="47.07"/>
    <n v="18.7"/>
    <n v="28.37"/>
    <n v="0.60271935415338862"/>
    <n v="2026"/>
    <s v="Q2"/>
    <n v="6"/>
    <x v="5"/>
  </r>
  <r>
    <n v="1857"/>
    <d v="2026-06-12T00:00:00"/>
    <x v="0"/>
    <x v="1"/>
    <n v="6"/>
    <s v="Jun"/>
    <x v="2"/>
    <x v="3"/>
    <x v="3"/>
    <s v="Business"/>
    <x v="1"/>
    <x v="11"/>
    <n v="2"/>
    <n v="154.94"/>
    <n v="0.05"/>
    <n v="77.260000000000005"/>
    <n v="294.38599999999997"/>
    <n v="154.52000000000001"/>
    <n v="139.86599999999996"/>
    <n v="0.47511090880680457"/>
    <n v="2026"/>
    <s v="Q2"/>
    <n v="6"/>
    <x v="5"/>
  </r>
  <r>
    <n v="1888"/>
    <d v="2026-06-12T00:00:00"/>
    <x v="0"/>
    <x v="1"/>
    <n v="6"/>
    <s v="Jun"/>
    <x v="1"/>
    <x v="12"/>
    <x v="0"/>
    <s v="Returning"/>
    <x v="2"/>
    <x v="9"/>
    <n v="1"/>
    <n v="45.97"/>
    <n v="0.05"/>
    <n v="18.41"/>
    <n v="43.671499999999995"/>
    <n v="18.41"/>
    <n v="25.261499999999995"/>
    <n v="0.57844360738696854"/>
    <n v="2026"/>
    <s v="Q2"/>
    <n v="6"/>
    <x v="5"/>
  </r>
  <r>
    <n v="2683"/>
    <d v="2026-06-12T00:00:00"/>
    <x v="0"/>
    <x v="1"/>
    <n v="6"/>
    <s v="Jun"/>
    <x v="3"/>
    <x v="8"/>
    <x v="0"/>
    <s v="Returning"/>
    <x v="3"/>
    <x v="7"/>
    <n v="1"/>
    <n v="198.64"/>
    <n v="0.05"/>
    <n v="101.89"/>
    <n v="188.70799999999997"/>
    <n v="101.89"/>
    <n v="86.817999999999969"/>
    <n v="0.46006528605040581"/>
    <n v="2026"/>
    <s v="Q2"/>
    <n v="6"/>
    <x v="5"/>
  </r>
  <r>
    <n v="4211"/>
    <d v="2026-06-12T00:00:00"/>
    <x v="0"/>
    <x v="1"/>
    <n v="6"/>
    <s v="Jun"/>
    <x v="2"/>
    <x v="3"/>
    <x v="0"/>
    <s v="New"/>
    <x v="2"/>
    <x v="18"/>
    <n v="5"/>
    <n v="168.57"/>
    <n v="0"/>
    <n v="88.65"/>
    <n v="842.84999999999991"/>
    <n v="443.25"/>
    <n v="399.59999999999991"/>
    <n v="0.47410571276027758"/>
    <n v="2026"/>
    <s v="Q2"/>
    <n v="6"/>
    <x v="5"/>
  </r>
  <r>
    <n v="4353"/>
    <d v="2026-06-12T00:00:00"/>
    <x v="0"/>
    <x v="1"/>
    <n v="6"/>
    <s v="Jun"/>
    <x v="1"/>
    <x v="6"/>
    <x v="2"/>
    <s v="New"/>
    <x v="2"/>
    <x v="2"/>
    <n v="1"/>
    <n v="36.65"/>
    <n v="0"/>
    <n v="13.97"/>
    <n v="36.65"/>
    <n v="13.97"/>
    <n v="22.68"/>
    <n v="0.61882673942701227"/>
    <n v="2026"/>
    <s v="Q2"/>
    <n v="6"/>
    <x v="5"/>
  </r>
  <r>
    <n v="5020"/>
    <d v="2026-06-12T00:00:00"/>
    <x v="0"/>
    <x v="1"/>
    <n v="6"/>
    <s v="Jun"/>
    <x v="2"/>
    <x v="5"/>
    <x v="2"/>
    <s v="Returning"/>
    <x v="2"/>
    <x v="2"/>
    <n v="2"/>
    <n v="35.450000000000003"/>
    <n v="0.05"/>
    <n v="13.39"/>
    <n v="67.355000000000004"/>
    <n v="26.78"/>
    <n v="40.575000000000003"/>
    <n v="0.60240516665429444"/>
    <n v="2026"/>
    <s v="Q2"/>
    <n v="6"/>
    <x v="5"/>
  </r>
  <r>
    <n v="564"/>
    <d v="2026-06-13T00:00:00"/>
    <x v="0"/>
    <x v="1"/>
    <n v="6"/>
    <s v="Jun"/>
    <x v="2"/>
    <x v="5"/>
    <x v="2"/>
    <s v="New"/>
    <x v="2"/>
    <x v="9"/>
    <n v="3"/>
    <n v="45.82"/>
    <n v="0.1"/>
    <n v="18.61"/>
    <n v="123.71400000000001"/>
    <n v="55.83"/>
    <n v="67.884000000000015"/>
    <n v="0.54871720258014456"/>
    <n v="2026"/>
    <s v="Q2"/>
    <n v="6"/>
    <x v="5"/>
  </r>
  <r>
    <n v="736"/>
    <d v="2026-06-13T00:00:00"/>
    <x v="0"/>
    <x v="1"/>
    <n v="6"/>
    <s v="Jun"/>
    <x v="3"/>
    <x v="13"/>
    <x v="2"/>
    <s v="Business"/>
    <x v="1"/>
    <x v="11"/>
    <n v="1"/>
    <n v="152.78"/>
    <n v="0"/>
    <n v="78.540000000000006"/>
    <n v="152.78"/>
    <n v="78.540000000000006"/>
    <n v="74.239999999999995"/>
    <n v="0.48592747741851022"/>
    <n v="2026"/>
    <s v="Q2"/>
    <n v="6"/>
    <x v="5"/>
  </r>
  <r>
    <n v="1300"/>
    <d v="2026-06-13T00:00:00"/>
    <x v="0"/>
    <x v="1"/>
    <n v="6"/>
    <s v="Jun"/>
    <x v="1"/>
    <x v="6"/>
    <x v="0"/>
    <s v="New"/>
    <x v="0"/>
    <x v="4"/>
    <n v="1"/>
    <n v="49.76"/>
    <n v="0.05"/>
    <n v="22.58"/>
    <n v="47.271999999999998"/>
    <n v="22.58"/>
    <n v="24.692"/>
    <n v="0.52233880521238796"/>
    <n v="2026"/>
    <s v="Q2"/>
    <n v="6"/>
    <x v="5"/>
  </r>
  <r>
    <n v="1948"/>
    <d v="2026-06-13T00:00:00"/>
    <x v="0"/>
    <x v="1"/>
    <n v="6"/>
    <s v="Jun"/>
    <x v="3"/>
    <x v="8"/>
    <x v="2"/>
    <s v="New"/>
    <x v="1"/>
    <x v="11"/>
    <n v="1"/>
    <n v="157.6"/>
    <n v="0.05"/>
    <n v="79.34"/>
    <n v="149.72"/>
    <n v="79.34"/>
    <n v="70.38"/>
    <n v="0.47007747795885652"/>
    <n v="2026"/>
    <s v="Q2"/>
    <n v="6"/>
    <x v="5"/>
  </r>
  <r>
    <n v="2272"/>
    <d v="2026-06-13T00:00:00"/>
    <x v="0"/>
    <x v="1"/>
    <n v="6"/>
    <s v="Jun"/>
    <x v="3"/>
    <x v="8"/>
    <x v="0"/>
    <s v="Returning"/>
    <x v="4"/>
    <x v="12"/>
    <n v="1"/>
    <n v="125.01"/>
    <n v="0.15"/>
    <n v="70.39"/>
    <n v="106.2585"/>
    <n v="70.39"/>
    <n v="35.868499999999997"/>
    <n v="0.33755887764272974"/>
    <n v="2026"/>
    <s v="Q2"/>
    <n v="6"/>
    <x v="5"/>
  </r>
  <r>
    <n v="2680"/>
    <d v="2026-06-13T00:00:00"/>
    <x v="0"/>
    <x v="1"/>
    <n v="6"/>
    <s v="Jun"/>
    <x v="1"/>
    <x v="14"/>
    <x v="0"/>
    <s v="Returning"/>
    <x v="1"/>
    <x v="1"/>
    <n v="1"/>
    <n v="93.59"/>
    <n v="0.15"/>
    <n v="46.48"/>
    <n v="79.551500000000004"/>
    <n v="46.48"/>
    <n v="33.071500000000007"/>
    <n v="0.41572440494522422"/>
    <n v="2026"/>
    <s v="Q2"/>
    <n v="6"/>
    <x v="5"/>
  </r>
  <r>
    <n v="4178"/>
    <d v="2026-06-13T00:00:00"/>
    <x v="0"/>
    <x v="1"/>
    <n v="6"/>
    <s v="Jun"/>
    <x v="2"/>
    <x v="2"/>
    <x v="2"/>
    <s v="Returning"/>
    <x v="1"/>
    <x v="3"/>
    <n v="4"/>
    <n v="143.9"/>
    <n v="0.05"/>
    <n v="79.709999999999994"/>
    <n v="546.82000000000005"/>
    <n v="318.83999999999997"/>
    <n v="227.98000000000008"/>
    <n v="0.41691964448996022"/>
    <n v="2026"/>
    <s v="Q2"/>
    <n v="6"/>
    <x v="5"/>
  </r>
  <r>
    <n v="4272"/>
    <d v="2026-06-13T00:00:00"/>
    <x v="0"/>
    <x v="1"/>
    <n v="6"/>
    <s v="Jun"/>
    <x v="3"/>
    <x v="7"/>
    <x v="3"/>
    <s v="Returning"/>
    <x v="3"/>
    <x v="7"/>
    <n v="4"/>
    <n v="190.97"/>
    <n v="0"/>
    <n v="103.36"/>
    <n v="763.88"/>
    <n v="413.44"/>
    <n v="350.44"/>
    <n v="0.45876315651673039"/>
    <n v="2026"/>
    <s v="Q2"/>
    <n v="6"/>
    <x v="5"/>
  </r>
  <r>
    <n v="4713"/>
    <d v="2026-06-13T00:00:00"/>
    <x v="0"/>
    <x v="1"/>
    <n v="6"/>
    <s v="Jun"/>
    <x v="3"/>
    <x v="13"/>
    <x v="2"/>
    <s v="Business"/>
    <x v="4"/>
    <x v="14"/>
    <n v="1"/>
    <n v="35.78"/>
    <n v="0"/>
    <n v="14"/>
    <n v="35.78"/>
    <n v="14"/>
    <n v="21.78"/>
    <n v="0.60871995528228062"/>
    <n v="2026"/>
    <s v="Q2"/>
    <n v="6"/>
    <x v="5"/>
  </r>
  <r>
    <n v="5166"/>
    <d v="2026-06-13T00:00:00"/>
    <x v="0"/>
    <x v="1"/>
    <n v="6"/>
    <s v="Jun"/>
    <x v="3"/>
    <x v="7"/>
    <x v="3"/>
    <s v="New"/>
    <x v="3"/>
    <x v="19"/>
    <n v="3"/>
    <n v="125.25"/>
    <n v="0.05"/>
    <n v="58.95"/>
    <n v="356.96249999999998"/>
    <n v="176.85000000000002"/>
    <n v="180.11249999999995"/>
    <n v="0.50456980775291516"/>
    <n v="2026"/>
    <s v="Q2"/>
    <n v="6"/>
    <x v="5"/>
  </r>
  <r>
    <n v="486"/>
    <d v="2026-06-14T00:00:00"/>
    <x v="0"/>
    <x v="1"/>
    <n v="6"/>
    <s v="Jun"/>
    <x v="0"/>
    <x v="9"/>
    <x v="1"/>
    <s v="Business"/>
    <x v="1"/>
    <x v="17"/>
    <n v="8"/>
    <n v="72.36"/>
    <n v="0.1"/>
    <n v="32.229999999999997"/>
    <n v="520.99199999999996"/>
    <n v="257.83999999999997"/>
    <n v="263.15199999999999"/>
    <n v="0.5050979669553467"/>
    <n v="2026"/>
    <s v="Q2"/>
    <n v="6"/>
    <x v="5"/>
  </r>
  <r>
    <n v="1507"/>
    <d v="2026-06-14T00:00:00"/>
    <x v="0"/>
    <x v="1"/>
    <n v="6"/>
    <s v="Jun"/>
    <x v="0"/>
    <x v="15"/>
    <x v="2"/>
    <s v="Returning"/>
    <x v="2"/>
    <x v="18"/>
    <n v="1"/>
    <n v="162.51"/>
    <n v="0"/>
    <n v="88.29"/>
    <n v="162.51"/>
    <n v="88.29"/>
    <n v="74.219999999999985"/>
    <n v="0.45671035628576695"/>
    <n v="2026"/>
    <s v="Q2"/>
    <n v="6"/>
    <x v="5"/>
  </r>
  <r>
    <n v="1821"/>
    <d v="2026-06-14T00:00:00"/>
    <x v="0"/>
    <x v="1"/>
    <n v="6"/>
    <s v="Jun"/>
    <x v="0"/>
    <x v="15"/>
    <x v="2"/>
    <s v="Business"/>
    <x v="1"/>
    <x v="17"/>
    <n v="3"/>
    <n v="70.52"/>
    <n v="0"/>
    <n v="33.119999999999997"/>
    <n v="211.56"/>
    <n v="99.359999999999985"/>
    <n v="112.20000000000002"/>
    <n v="0.53034600113442998"/>
    <n v="2026"/>
    <s v="Q2"/>
    <n v="6"/>
    <x v="5"/>
  </r>
  <r>
    <n v="2588"/>
    <d v="2026-06-14T00:00:00"/>
    <x v="0"/>
    <x v="1"/>
    <n v="6"/>
    <s v="Jun"/>
    <x v="3"/>
    <x v="8"/>
    <x v="3"/>
    <s v="Returning"/>
    <x v="1"/>
    <x v="1"/>
    <n v="1"/>
    <n v="90.28"/>
    <n v="0"/>
    <n v="46.04"/>
    <n v="90.28"/>
    <n v="46.04"/>
    <n v="44.24"/>
    <n v="0.4900310146211786"/>
    <n v="2026"/>
    <s v="Q2"/>
    <n v="6"/>
    <x v="5"/>
  </r>
  <r>
    <n v="2815"/>
    <d v="2026-06-14T00:00:00"/>
    <x v="0"/>
    <x v="1"/>
    <n v="6"/>
    <s v="Jun"/>
    <x v="3"/>
    <x v="13"/>
    <x v="3"/>
    <s v="New"/>
    <x v="3"/>
    <x v="5"/>
    <n v="2"/>
    <n v="342.25"/>
    <n v="0"/>
    <n v="196.86"/>
    <n v="684.5"/>
    <n v="393.72"/>
    <n v="290.77999999999997"/>
    <n v="0.42480642804967128"/>
    <n v="2026"/>
    <s v="Q2"/>
    <n v="6"/>
    <x v="5"/>
  </r>
  <r>
    <n v="3258"/>
    <d v="2026-06-14T00:00:00"/>
    <x v="0"/>
    <x v="1"/>
    <n v="6"/>
    <s v="Jun"/>
    <x v="1"/>
    <x v="1"/>
    <x v="0"/>
    <s v="Business"/>
    <x v="0"/>
    <x v="4"/>
    <n v="6"/>
    <n v="50.92"/>
    <n v="0.05"/>
    <n v="22.87"/>
    <n v="290.24399999999997"/>
    <n v="137.22"/>
    <n v="153.02399999999997"/>
    <n v="0.52722536899987593"/>
    <n v="2026"/>
    <s v="Q2"/>
    <n v="6"/>
    <x v="5"/>
  </r>
  <r>
    <n v="3361"/>
    <d v="2026-06-14T00:00:00"/>
    <x v="0"/>
    <x v="1"/>
    <n v="6"/>
    <s v="Jun"/>
    <x v="0"/>
    <x v="0"/>
    <x v="2"/>
    <s v="Returning"/>
    <x v="2"/>
    <x v="2"/>
    <n v="5"/>
    <n v="36.72"/>
    <n v="0.15"/>
    <n v="13.2"/>
    <n v="156.06"/>
    <n v="66"/>
    <n v="90.06"/>
    <n v="0.57708573625528647"/>
    <n v="2026"/>
    <s v="Q2"/>
    <n v="6"/>
    <x v="5"/>
  </r>
  <r>
    <n v="3629"/>
    <d v="2026-06-14T00:00:00"/>
    <x v="0"/>
    <x v="1"/>
    <n v="6"/>
    <s v="Jun"/>
    <x v="0"/>
    <x v="15"/>
    <x v="0"/>
    <s v="New"/>
    <x v="3"/>
    <x v="5"/>
    <n v="4"/>
    <n v="348.96"/>
    <n v="0.15"/>
    <n v="197.02"/>
    <n v="1186.4639999999999"/>
    <n v="788.08"/>
    <n v="398.3839999999999"/>
    <n v="0.3357741996385899"/>
    <n v="2026"/>
    <s v="Q2"/>
    <n v="6"/>
    <x v="5"/>
  </r>
  <r>
    <n v="3750"/>
    <d v="2026-06-14T00:00:00"/>
    <x v="0"/>
    <x v="1"/>
    <n v="6"/>
    <s v="Jun"/>
    <x v="0"/>
    <x v="0"/>
    <x v="0"/>
    <s v="Returning"/>
    <x v="1"/>
    <x v="17"/>
    <n v="1"/>
    <n v="71.28"/>
    <n v="0"/>
    <n v="31.92"/>
    <n v="71.28"/>
    <n v="31.92"/>
    <n v="39.36"/>
    <n v="0.55218855218855212"/>
    <n v="2026"/>
    <s v="Q2"/>
    <n v="6"/>
    <x v="5"/>
  </r>
  <r>
    <n v="5088"/>
    <d v="2026-06-14T00:00:00"/>
    <x v="0"/>
    <x v="1"/>
    <n v="6"/>
    <s v="Jun"/>
    <x v="1"/>
    <x v="12"/>
    <x v="0"/>
    <s v="New"/>
    <x v="2"/>
    <x v="18"/>
    <n v="1"/>
    <n v="160.99"/>
    <n v="0.05"/>
    <n v="89.15"/>
    <n v="152.94050000000001"/>
    <n v="89.15"/>
    <n v="63.790500000000009"/>
    <n v="0.41709357560619981"/>
    <n v="2026"/>
    <s v="Q2"/>
    <n v="6"/>
    <x v="5"/>
  </r>
  <r>
    <n v="1450"/>
    <d v="2026-06-15T00:00:00"/>
    <x v="0"/>
    <x v="1"/>
    <n v="6"/>
    <s v="Jun"/>
    <x v="1"/>
    <x v="14"/>
    <x v="0"/>
    <s v="Returning"/>
    <x v="4"/>
    <x v="12"/>
    <n v="1"/>
    <n v="124.19"/>
    <n v="0.05"/>
    <n v="67.209999999999994"/>
    <n v="117.98049999999999"/>
    <n v="67.209999999999994"/>
    <n v="50.770499999999998"/>
    <n v="0.43032958836417884"/>
    <n v="2026"/>
    <s v="Q2"/>
    <n v="6"/>
    <x v="5"/>
  </r>
  <r>
    <n v="2330"/>
    <d v="2026-06-15T00:00:00"/>
    <x v="0"/>
    <x v="1"/>
    <n v="6"/>
    <s v="Jun"/>
    <x v="1"/>
    <x v="1"/>
    <x v="0"/>
    <s v="New"/>
    <x v="2"/>
    <x v="2"/>
    <n v="2"/>
    <n v="36.11"/>
    <n v="0.05"/>
    <n v="13.29"/>
    <n v="68.608999999999995"/>
    <n v="26.58"/>
    <n v="42.028999999999996"/>
    <n v="0.6125872698917052"/>
    <n v="2026"/>
    <s v="Q2"/>
    <n v="6"/>
    <x v="5"/>
  </r>
  <r>
    <n v="4655"/>
    <d v="2026-06-15T00:00:00"/>
    <x v="0"/>
    <x v="1"/>
    <n v="6"/>
    <s v="Jun"/>
    <x v="0"/>
    <x v="0"/>
    <x v="1"/>
    <s v="Business"/>
    <x v="4"/>
    <x v="10"/>
    <n v="4"/>
    <n v="40.909999999999997"/>
    <n v="0.05"/>
    <n v="14.42"/>
    <n v="155.45799999999997"/>
    <n v="57.68"/>
    <n v="97.777999999999963"/>
    <n v="0.62896730949838531"/>
    <n v="2026"/>
    <s v="Q2"/>
    <n v="6"/>
    <x v="5"/>
  </r>
  <r>
    <n v="137"/>
    <d v="2026-06-16T00:00:00"/>
    <x v="0"/>
    <x v="1"/>
    <n v="6"/>
    <s v="Jun"/>
    <x v="1"/>
    <x v="6"/>
    <x v="0"/>
    <s v="Returning"/>
    <x v="1"/>
    <x v="3"/>
    <n v="5"/>
    <n v="141.66999999999999"/>
    <n v="0.1"/>
    <n v="80.59"/>
    <n v="637.51499999999999"/>
    <n v="402.95000000000005"/>
    <n v="234.56499999999994"/>
    <n v="0.36793644071119885"/>
    <n v="2026"/>
    <s v="Q2"/>
    <n v="6"/>
    <x v="5"/>
  </r>
  <r>
    <n v="141"/>
    <d v="2026-06-16T00:00:00"/>
    <x v="0"/>
    <x v="1"/>
    <n v="6"/>
    <s v="Jun"/>
    <x v="3"/>
    <x v="7"/>
    <x v="0"/>
    <s v="Returning"/>
    <x v="2"/>
    <x v="9"/>
    <n v="1"/>
    <n v="47.53"/>
    <n v="0.05"/>
    <n v="18.5"/>
    <n v="45.153500000000001"/>
    <n v="18.5"/>
    <n v="26.653500000000001"/>
    <n v="0.59028646727274736"/>
    <n v="2026"/>
    <s v="Q2"/>
    <n v="6"/>
    <x v="5"/>
  </r>
  <r>
    <n v="335"/>
    <d v="2026-06-16T00:00:00"/>
    <x v="0"/>
    <x v="1"/>
    <n v="6"/>
    <s v="Jun"/>
    <x v="3"/>
    <x v="8"/>
    <x v="0"/>
    <s v="Returning"/>
    <x v="2"/>
    <x v="18"/>
    <n v="3"/>
    <n v="163.65"/>
    <n v="0.15"/>
    <n v="85.8"/>
    <n v="417.3075"/>
    <n v="257.39999999999998"/>
    <n v="159.90750000000003"/>
    <n v="0.38318865584730688"/>
    <n v="2026"/>
    <s v="Q2"/>
    <n v="6"/>
    <x v="5"/>
  </r>
  <r>
    <n v="498"/>
    <d v="2026-06-16T00:00:00"/>
    <x v="0"/>
    <x v="1"/>
    <n v="6"/>
    <s v="Jun"/>
    <x v="0"/>
    <x v="15"/>
    <x v="1"/>
    <s v="Business"/>
    <x v="2"/>
    <x v="15"/>
    <n v="5"/>
    <n v="130.94999999999999"/>
    <n v="0.15"/>
    <n v="68.47"/>
    <n v="556.53750000000002"/>
    <n v="342.35"/>
    <n v="214.1875"/>
    <n v="0.38485726478449339"/>
    <n v="2026"/>
    <s v="Q2"/>
    <n v="6"/>
    <x v="5"/>
  </r>
  <r>
    <n v="2611"/>
    <d v="2026-06-16T00:00:00"/>
    <x v="0"/>
    <x v="1"/>
    <n v="6"/>
    <s v="Jun"/>
    <x v="3"/>
    <x v="13"/>
    <x v="0"/>
    <s v="Returning"/>
    <x v="2"/>
    <x v="18"/>
    <n v="5"/>
    <n v="160.82"/>
    <n v="0"/>
    <n v="90.14"/>
    <n v="804.09999999999991"/>
    <n v="450.7"/>
    <n v="353.39999999999992"/>
    <n v="0.43949757492849145"/>
    <n v="2026"/>
    <s v="Q2"/>
    <n v="6"/>
    <x v="5"/>
  </r>
  <r>
    <n v="3197"/>
    <d v="2026-06-16T00:00:00"/>
    <x v="0"/>
    <x v="1"/>
    <n v="6"/>
    <s v="Jun"/>
    <x v="1"/>
    <x v="12"/>
    <x v="2"/>
    <s v="New"/>
    <x v="0"/>
    <x v="6"/>
    <n v="3"/>
    <n v="40.51"/>
    <n v="0"/>
    <n v="16.940000000000001"/>
    <n v="121.53"/>
    <n v="50.820000000000007"/>
    <n v="70.709999999999994"/>
    <n v="0.58183164650703523"/>
    <n v="2026"/>
    <s v="Q2"/>
    <n v="6"/>
    <x v="5"/>
  </r>
  <r>
    <n v="4668"/>
    <d v="2026-06-16T00:00:00"/>
    <x v="0"/>
    <x v="1"/>
    <n v="6"/>
    <s v="Jun"/>
    <x v="1"/>
    <x v="11"/>
    <x v="0"/>
    <s v="Business"/>
    <x v="0"/>
    <x v="0"/>
    <n v="1"/>
    <n v="81.08"/>
    <n v="0"/>
    <n v="41.52"/>
    <n v="81.08"/>
    <n v="41.52"/>
    <n v="39.559999999999995"/>
    <n v="0.48791317217562896"/>
    <n v="2026"/>
    <s v="Q2"/>
    <n v="6"/>
    <x v="5"/>
  </r>
  <r>
    <n v="4994"/>
    <d v="2026-06-16T00:00:00"/>
    <x v="0"/>
    <x v="1"/>
    <n v="6"/>
    <s v="Jun"/>
    <x v="2"/>
    <x v="10"/>
    <x v="1"/>
    <s v="Business"/>
    <x v="1"/>
    <x v="11"/>
    <n v="4"/>
    <n v="150.43"/>
    <n v="0.1"/>
    <n v="77.650000000000006"/>
    <n v="541.548"/>
    <n v="310.60000000000002"/>
    <n v="230.94799999999998"/>
    <n v="0.42645896577957998"/>
    <n v="2026"/>
    <s v="Q2"/>
    <n v="6"/>
    <x v="5"/>
  </r>
  <r>
    <n v="512"/>
    <d v="2026-06-17T00:00:00"/>
    <x v="0"/>
    <x v="1"/>
    <n v="6"/>
    <s v="Jun"/>
    <x v="1"/>
    <x v="12"/>
    <x v="3"/>
    <s v="Returning"/>
    <x v="3"/>
    <x v="7"/>
    <n v="1"/>
    <n v="192.42"/>
    <n v="0"/>
    <n v="103.31"/>
    <n v="192.42"/>
    <n v="103.31"/>
    <n v="89.109999999999985"/>
    <n v="0.46310154869556175"/>
    <n v="2026"/>
    <s v="Q2"/>
    <n v="6"/>
    <x v="5"/>
  </r>
  <r>
    <n v="717"/>
    <d v="2026-06-17T00:00:00"/>
    <x v="0"/>
    <x v="1"/>
    <n v="6"/>
    <s v="Jun"/>
    <x v="3"/>
    <x v="7"/>
    <x v="1"/>
    <s v="Business"/>
    <x v="3"/>
    <x v="5"/>
    <n v="10"/>
    <n v="333.14"/>
    <n v="0.15"/>
    <n v="194.52"/>
    <n v="2831.6899999999996"/>
    <n v="1945.2"/>
    <n v="886.48999999999955"/>
    <n v="0.31306039856057677"/>
    <n v="2026"/>
    <s v="Q2"/>
    <n v="6"/>
    <x v="5"/>
  </r>
  <r>
    <n v="952"/>
    <d v="2026-06-17T00:00:00"/>
    <x v="0"/>
    <x v="1"/>
    <n v="6"/>
    <s v="Jun"/>
    <x v="0"/>
    <x v="0"/>
    <x v="0"/>
    <s v="Business"/>
    <x v="3"/>
    <x v="13"/>
    <n v="1"/>
    <n v="79.900000000000006"/>
    <n v="0.05"/>
    <n v="40.19"/>
    <n v="75.905000000000001"/>
    <n v="40.19"/>
    <n v="35.715000000000003"/>
    <n v="0.47052236348066667"/>
    <n v="2026"/>
    <s v="Q2"/>
    <n v="6"/>
    <x v="5"/>
  </r>
  <r>
    <n v="1081"/>
    <d v="2026-06-17T00:00:00"/>
    <x v="0"/>
    <x v="1"/>
    <n v="6"/>
    <s v="Jun"/>
    <x v="3"/>
    <x v="13"/>
    <x v="0"/>
    <s v="Returning"/>
    <x v="0"/>
    <x v="4"/>
    <n v="1"/>
    <n v="51.12"/>
    <n v="0"/>
    <n v="22.43"/>
    <n v="51.12"/>
    <n v="22.43"/>
    <n v="28.689999999999998"/>
    <n v="0.56122848200312991"/>
    <n v="2026"/>
    <s v="Q2"/>
    <n v="6"/>
    <x v="5"/>
  </r>
  <r>
    <n v="2043"/>
    <d v="2026-06-17T00:00:00"/>
    <x v="0"/>
    <x v="1"/>
    <n v="6"/>
    <s v="Jun"/>
    <x v="1"/>
    <x v="6"/>
    <x v="0"/>
    <s v="New"/>
    <x v="1"/>
    <x v="1"/>
    <n v="2"/>
    <n v="90.33"/>
    <n v="0"/>
    <n v="46.3"/>
    <n v="180.66"/>
    <n v="92.6"/>
    <n v="88.06"/>
    <n v="0.48743496069965686"/>
    <n v="2026"/>
    <s v="Q2"/>
    <n v="6"/>
    <x v="5"/>
  </r>
  <r>
    <n v="4040"/>
    <d v="2026-06-17T00:00:00"/>
    <x v="0"/>
    <x v="1"/>
    <n v="6"/>
    <s v="Jun"/>
    <x v="3"/>
    <x v="7"/>
    <x v="0"/>
    <s v="Business"/>
    <x v="2"/>
    <x v="2"/>
    <n v="2"/>
    <n v="36.799999999999997"/>
    <n v="0.05"/>
    <n v="13.94"/>
    <n v="69.919999999999987"/>
    <n v="27.88"/>
    <n v="42.039999999999992"/>
    <n v="0.60125858123569798"/>
    <n v="2026"/>
    <s v="Q2"/>
    <n v="6"/>
    <x v="5"/>
  </r>
  <r>
    <n v="2295"/>
    <d v="2026-06-18T00:00:00"/>
    <x v="0"/>
    <x v="1"/>
    <n v="6"/>
    <s v="Jun"/>
    <x v="1"/>
    <x v="11"/>
    <x v="3"/>
    <s v="New"/>
    <x v="2"/>
    <x v="9"/>
    <n v="1"/>
    <n v="45.7"/>
    <n v="0.1"/>
    <n v="18.600000000000001"/>
    <n v="41.13"/>
    <n v="18.600000000000001"/>
    <n v="22.53"/>
    <n v="0.5477753464624362"/>
    <n v="2026"/>
    <s v="Q2"/>
    <n v="6"/>
    <x v="5"/>
  </r>
  <r>
    <n v="2670"/>
    <d v="2026-06-18T00:00:00"/>
    <x v="0"/>
    <x v="1"/>
    <n v="6"/>
    <s v="Jun"/>
    <x v="2"/>
    <x v="5"/>
    <x v="3"/>
    <s v="Returning"/>
    <x v="2"/>
    <x v="18"/>
    <n v="3"/>
    <n v="162.30000000000001"/>
    <n v="0.1"/>
    <n v="86.43"/>
    <n v="438.21000000000004"/>
    <n v="259.29000000000002"/>
    <n v="178.92000000000002"/>
    <n v="0.40829739166153217"/>
    <n v="2026"/>
    <s v="Q2"/>
    <n v="6"/>
    <x v="5"/>
  </r>
  <r>
    <n v="2777"/>
    <d v="2026-06-18T00:00:00"/>
    <x v="0"/>
    <x v="1"/>
    <n v="6"/>
    <s v="Jun"/>
    <x v="1"/>
    <x v="14"/>
    <x v="1"/>
    <s v="Business"/>
    <x v="1"/>
    <x v="17"/>
    <n v="5"/>
    <n v="72.37"/>
    <n v="0.2"/>
    <n v="32.840000000000003"/>
    <n v="289.48"/>
    <n v="164.20000000000002"/>
    <n v="125.28"/>
    <n v="0.43277601215973466"/>
    <n v="2026"/>
    <s v="Q2"/>
    <n v="6"/>
    <x v="5"/>
  </r>
  <r>
    <n v="2780"/>
    <d v="2026-06-18T00:00:00"/>
    <x v="0"/>
    <x v="1"/>
    <n v="6"/>
    <s v="Jun"/>
    <x v="2"/>
    <x v="3"/>
    <x v="0"/>
    <s v="New"/>
    <x v="4"/>
    <x v="14"/>
    <n v="2"/>
    <n v="35.61"/>
    <n v="0.15"/>
    <n v="13.96"/>
    <n v="60.536999999999999"/>
    <n v="27.92"/>
    <n v="32.616999999999997"/>
    <n v="0.53879445628293432"/>
    <n v="2026"/>
    <s v="Q2"/>
    <n v="6"/>
    <x v="5"/>
  </r>
  <r>
    <n v="3209"/>
    <d v="2026-06-18T00:00:00"/>
    <x v="0"/>
    <x v="1"/>
    <n v="6"/>
    <s v="Jun"/>
    <x v="3"/>
    <x v="13"/>
    <x v="0"/>
    <s v="Returning"/>
    <x v="2"/>
    <x v="15"/>
    <n v="2"/>
    <n v="133.12"/>
    <n v="0"/>
    <n v="67.02"/>
    <n v="266.24"/>
    <n v="134.04"/>
    <n v="132.20000000000002"/>
    <n v="0.4965444711538462"/>
    <n v="2026"/>
    <s v="Q2"/>
    <n v="6"/>
    <x v="5"/>
  </r>
  <r>
    <n v="3414"/>
    <d v="2026-06-18T00:00:00"/>
    <x v="0"/>
    <x v="1"/>
    <n v="6"/>
    <s v="Jun"/>
    <x v="0"/>
    <x v="15"/>
    <x v="3"/>
    <s v="Returning"/>
    <x v="0"/>
    <x v="4"/>
    <n v="1"/>
    <n v="51.23"/>
    <n v="0.05"/>
    <n v="23.12"/>
    <n v="48.668499999999995"/>
    <n v="23.12"/>
    <n v="25.548499999999994"/>
    <n v="0.5249494025909982"/>
    <n v="2026"/>
    <s v="Q2"/>
    <n v="6"/>
    <x v="5"/>
  </r>
  <r>
    <n v="3846"/>
    <d v="2026-06-18T00:00:00"/>
    <x v="0"/>
    <x v="1"/>
    <n v="6"/>
    <s v="Jun"/>
    <x v="1"/>
    <x v="12"/>
    <x v="0"/>
    <s v="Business"/>
    <x v="1"/>
    <x v="1"/>
    <n v="1"/>
    <n v="93.5"/>
    <n v="0"/>
    <n v="46.63"/>
    <n v="93.5"/>
    <n v="46.63"/>
    <n v="46.87"/>
    <n v="0.50128342245989299"/>
    <n v="2026"/>
    <s v="Q2"/>
    <n v="6"/>
    <x v="5"/>
  </r>
  <r>
    <n v="4120"/>
    <d v="2026-06-18T00:00:00"/>
    <x v="0"/>
    <x v="1"/>
    <n v="6"/>
    <s v="Jun"/>
    <x v="3"/>
    <x v="4"/>
    <x v="2"/>
    <s v="Returning"/>
    <x v="4"/>
    <x v="10"/>
    <n v="3"/>
    <n v="41.16"/>
    <n v="0"/>
    <n v="14.79"/>
    <n v="123.47999999999999"/>
    <n v="44.37"/>
    <n v="79.109999999999985"/>
    <n v="0.64067055393586003"/>
    <n v="2026"/>
    <s v="Q2"/>
    <n v="6"/>
    <x v="5"/>
  </r>
  <r>
    <n v="4217"/>
    <d v="2026-06-18T00:00:00"/>
    <x v="0"/>
    <x v="1"/>
    <n v="6"/>
    <s v="Jun"/>
    <x v="1"/>
    <x v="12"/>
    <x v="3"/>
    <s v="New"/>
    <x v="4"/>
    <x v="10"/>
    <n v="1"/>
    <n v="39.74"/>
    <n v="0.05"/>
    <n v="14.39"/>
    <n v="37.753"/>
    <n v="14.39"/>
    <n v="23.363"/>
    <n v="0.6188382380208195"/>
    <n v="2026"/>
    <s v="Q2"/>
    <n v="6"/>
    <x v="5"/>
  </r>
  <r>
    <n v="4786"/>
    <d v="2026-06-18T00:00:00"/>
    <x v="0"/>
    <x v="1"/>
    <n v="6"/>
    <s v="Jun"/>
    <x v="3"/>
    <x v="7"/>
    <x v="0"/>
    <s v="Returning"/>
    <x v="2"/>
    <x v="9"/>
    <n v="3"/>
    <n v="46.79"/>
    <n v="0.1"/>
    <n v="18.25"/>
    <n v="126.33300000000001"/>
    <n v="54.75"/>
    <n v="71.583000000000013"/>
    <n v="0.56662154781411034"/>
    <n v="2026"/>
    <s v="Q2"/>
    <n v="6"/>
    <x v="5"/>
  </r>
  <r>
    <n v="23"/>
    <d v="2026-06-19T00:00:00"/>
    <x v="0"/>
    <x v="1"/>
    <n v="6"/>
    <s v="Jun"/>
    <x v="3"/>
    <x v="13"/>
    <x v="1"/>
    <s v="Business"/>
    <x v="1"/>
    <x v="1"/>
    <n v="4"/>
    <n v="91.74"/>
    <n v="0.2"/>
    <n v="44.74"/>
    <n v="293.56799999999998"/>
    <n v="178.96"/>
    <n v="114.60799999999998"/>
    <n v="0.39039677349029861"/>
    <n v="2026"/>
    <s v="Q2"/>
    <n v="6"/>
    <x v="5"/>
  </r>
  <r>
    <n v="99"/>
    <d v="2026-06-19T00:00:00"/>
    <x v="0"/>
    <x v="1"/>
    <n v="6"/>
    <s v="Jun"/>
    <x v="3"/>
    <x v="13"/>
    <x v="0"/>
    <s v="New"/>
    <x v="4"/>
    <x v="14"/>
    <n v="1"/>
    <n v="36.28"/>
    <n v="0.1"/>
    <n v="13.8"/>
    <n v="32.652000000000001"/>
    <n v="13.8"/>
    <n v="18.852"/>
    <n v="0.5773612642410878"/>
    <n v="2026"/>
    <s v="Q2"/>
    <n v="6"/>
    <x v="5"/>
  </r>
  <r>
    <n v="269"/>
    <d v="2026-06-19T00:00:00"/>
    <x v="0"/>
    <x v="1"/>
    <n v="6"/>
    <s v="Jun"/>
    <x v="3"/>
    <x v="13"/>
    <x v="1"/>
    <s v="Returning"/>
    <x v="1"/>
    <x v="17"/>
    <n v="3"/>
    <n v="73.02"/>
    <n v="0.1"/>
    <n v="32.69"/>
    <n v="197.154"/>
    <n v="98.07"/>
    <n v="99.084000000000003"/>
    <n v="0.50257159377948202"/>
    <n v="2026"/>
    <s v="Q2"/>
    <n v="6"/>
    <x v="5"/>
  </r>
  <r>
    <n v="1772"/>
    <d v="2026-06-19T00:00:00"/>
    <x v="0"/>
    <x v="1"/>
    <n v="6"/>
    <s v="Jun"/>
    <x v="3"/>
    <x v="4"/>
    <x v="0"/>
    <s v="New"/>
    <x v="1"/>
    <x v="11"/>
    <n v="4"/>
    <n v="153.38"/>
    <n v="0"/>
    <n v="76.92"/>
    <n v="613.52"/>
    <n v="307.68"/>
    <n v="305.83999999999997"/>
    <n v="0.49850045638283996"/>
    <n v="2026"/>
    <s v="Q2"/>
    <n v="6"/>
    <x v="5"/>
  </r>
  <r>
    <n v="1906"/>
    <d v="2026-06-19T00:00:00"/>
    <x v="0"/>
    <x v="1"/>
    <n v="6"/>
    <s v="Jun"/>
    <x v="3"/>
    <x v="8"/>
    <x v="3"/>
    <s v="Returning"/>
    <x v="3"/>
    <x v="19"/>
    <n v="2"/>
    <n v="125.5"/>
    <n v="0"/>
    <n v="61.67"/>
    <n v="251"/>
    <n v="123.34"/>
    <n v="127.66"/>
    <n v="0.50860557768924297"/>
    <n v="2026"/>
    <s v="Q2"/>
    <n v="6"/>
    <x v="5"/>
  </r>
  <r>
    <n v="2473"/>
    <d v="2026-06-19T00:00:00"/>
    <x v="0"/>
    <x v="1"/>
    <n v="6"/>
    <s v="Jun"/>
    <x v="0"/>
    <x v="0"/>
    <x v="1"/>
    <s v="Returning"/>
    <x v="0"/>
    <x v="0"/>
    <n v="3"/>
    <n v="80.75"/>
    <n v="0.15"/>
    <n v="42.81"/>
    <n v="205.91249999999999"/>
    <n v="128.43"/>
    <n v="77.482499999999987"/>
    <n v="0.37628847204516475"/>
    <n v="2026"/>
    <s v="Q2"/>
    <n v="6"/>
    <x v="5"/>
  </r>
  <r>
    <n v="2549"/>
    <d v="2026-06-19T00:00:00"/>
    <x v="0"/>
    <x v="1"/>
    <n v="6"/>
    <s v="Jun"/>
    <x v="3"/>
    <x v="13"/>
    <x v="1"/>
    <s v="Returning"/>
    <x v="4"/>
    <x v="14"/>
    <n v="8"/>
    <n v="36.15"/>
    <n v="0.05"/>
    <n v="13.55"/>
    <n v="274.73999999999995"/>
    <n v="108.4"/>
    <n v="166.33999999999995"/>
    <n v="0.60544514814005956"/>
    <n v="2026"/>
    <s v="Q2"/>
    <n v="6"/>
    <x v="5"/>
  </r>
  <r>
    <n v="3341"/>
    <d v="2026-06-19T00:00:00"/>
    <x v="0"/>
    <x v="1"/>
    <n v="6"/>
    <s v="Jun"/>
    <x v="0"/>
    <x v="15"/>
    <x v="0"/>
    <s v="New"/>
    <x v="1"/>
    <x v="3"/>
    <n v="2"/>
    <n v="143.1"/>
    <n v="0"/>
    <n v="78.11"/>
    <n v="286.2"/>
    <n v="156.22"/>
    <n v="129.97999999999999"/>
    <n v="0.45415793151642209"/>
    <n v="2026"/>
    <s v="Q2"/>
    <n v="6"/>
    <x v="5"/>
  </r>
  <r>
    <n v="3351"/>
    <d v="2026-06-19T00:00:00"/>
    <x v="0"/>
    <x v="1"/>
    <n v="6"/>
    <s v="Jun"/>
    <x v="1"/>
    <x v="1"/>
    <x v="3"/>
    <s v="New"/>
    <x v="3"/>
    <x v="19"/>
    <n v="4"/>
    <n v="123.89"/>
    <n v="0"/>
    <n v="59.42"/>
    <n v="495.56"/>
    <n v="237.68"/>
    <n v="257.88"/>
    <n v="0.5203809831301961"/>
    <n v="2026"/>
    <s v="Q2"/>
    <n v="6"/>
    <x v="5"/>
  </r>
  <r>
    <n v="3366"/>
    <d v="2026-06-19T00:00:00"/>
    <x v="0"/>
    <x v="1"/>
    <n v="6"/>
    <s v="Jun"/>
    <x v="1"/>
    <x v="11"/>
    <x v="0"/>
    <s v="Business"/>
    <x v="2"/>
    <x v="15"/>
    <n v="1"/>
    <n v="135.41999999999999"/>
    <n v="0.05"/>
    <n v="68.180000000000007"/>
    <n v="128.64899999999997"/>
    <n v="68.180000000000007"/>
    <n v="60.468999999999966"/>
    <n v="0.47003085915941811"/>
    <n v="2026"/>
    <s v="Q2"/>
    <n v="6"/>
    <x v="5"/>
  </r>
  <r>
    <n v="3691"/>
    <d v="2026-06-19T00:00:00"/>
    <x v="0"/>
    <x v="1"/>
    <n v="6"/>
    <s v="Jun"/>
    <x v="1"/>
    <x v="6"/>
    <x v="2"/>
    <s v="Returning"/>
    <x v="1"/>
    <x v="1"/>
    <n v="1"/>
    <n v="93.48"/>
    <n v="0.05"/>
    <n v="44.31"/>
    <n v="88.805999999999997"/>
    <n v="44.31"/>
    <n v="44.495999999999995"/>
    <n v="0.50104722653874734"/>
    <n v="2026"/>
    <s v="Q2"/>
    <n v="6"/>
    <x v="5"/>
  </r>
  <r>
    <n v="3909"/>
    <d v="2026-06-19T00:00:00"/>
    <x v="0"/>
    <x v="1"/>
    <n v="6"/>
    <s v="Jun"/>
    <x v="1"/>
    <x v="1"/>
    <x v="3"/>
    <s v="Returning"/>
    <x v="1"/>
    <x v="11"/>
    <n v="1"/>
    <n v="156.05000000000001"/>
    <n v="0.05"/>
    <n v="81.28"/>
    <n v="148.2475"/>
    <n v="81.28"/>
    <n v="66.967500000000001"/>
    <n v="0.45172768512116562"/>
    <n v="2026"/>
    <s v="Q2"/>
    <n v="6"/>
    <x v="5"/>
  </r>
  <r>
    <n v="4862"/>
    <d v="2026-06-19T00:00:00"/>
    <x v="0"/>
    <x v="1"/>
    <n v="6"/>
    <s v="Jun"/>
    <x v="1"/>
    <x v="6"/>
    <x v="0"/>
    <s v="Returning"/>
    <x v="4"/>
    <x v="14"/>
    <n v="1"/>
    <n v="36.74"/>
    <n v="0"/>
    <n v="14.15"/>
    <n v="36.74"/>
    <n v="14.15"/>
    <n v="22.590000000000003"/>
    <n v="0.61486118671747425"/>
    <n v="2026"/>
    <s v="Q2"/>
    <n v="6"/>
    <x v="5"/>
  </r>
  <r>
    <n v="5096"/>
    <d v="2026-06-19T00:00:00"/>
    <x v="0"/>
    <x v="1"/>
    <n v="6"/>
    <s v="Jun"/>
    <x v="0"/>
    <x v="15"/>
    <x v="0"/>
    <s v="Returning"/>
    <x v="3"/>
    <x v="7"/>
    <n v="2"/>
    <n v="199.28"/>
    <n v="0"/>
    <n v="102.85"/>
    <n v="398.56"/>
    <n v="205.7"/>
    <n v="192.86"/>
    <n v="0.48389201124046571"/>
    <n v="2026"/>
    <s v="Q2"/>
    <n v="6"/>
    <x v="5"/>
  </r>
  <r>
    <n v="5112"/>
    <d v="2026-06-19T00:00:00"/>
    <x v="0"/>
    <x v="1"/>
    <n v="6"/>
    <s v="Jun"/>
    <x v="0"/>
    <x v="0"/>
    <x v="3"/>
    <s v="Returning"/>
    <x v="4"/>
    <x v="14"/>
    <n v="2"/>
    <n v="37.04"/>
    <n v="0.05"/>
    <n v="13.76"/>
    <n v="70.375999999999991"/>
    <n v="27.52"/>
    <n v="42.855999999999995"/>
    <n v="0.60895759918153913"/>
    <n v="2026"/>
    <s v="Q2"/>
    <n v="6"/>
    <x v="5"/>
  </r>
  <r>
    <n v="501"/>
    <d v="2026-06-20T00:00:00"/>
    <x v="0"/>
    <x v="1"/>
    <n v="6"/>
    <s v="Jun"/>
    <x v="3"/>
    <x v="4"/>
    <x v="0"/>
    <s v="New"/>
    <x v="3"/>
    <x v="13"/>
    <n v="2"/>
    <n v="80.95"/>
    <n v="0.1"/>
    <n v="39.44"/>
    <n v="145.71"/>
    <n v="78.88"/>
    <n v="66.830000000000013"/>
    <n v="0.45865074462974409"/>
    <n v="2026"/>
    <s v="Q2"/>
    <n v="6"/>
    <x v="5"/>
  </r>
  <r>
    <n v="540"/>
    <d v="2026-06-20T00:00:00"/>
    <x v="0"/>
    <x v="1"/>
    <n v="6"/>
    <s v="Jun"/>
    <x v="0"/>
    <x v="9"/>
    <x v="3"/>
    <s v="Returning"/>
    <x v="1"/>
    <x v="11"/>
    <n v="1"/>
    <n v="151.46"/>
    <n v="0.05"/>
    <n v="77.98"/>
    <n v="143.887"/>
    <n v="77.98"/>
    <n v="65.906999999999996"/>
    <n v="0.45804693961233467"/>
    <n v="2026"/>
    <s v="Q2"/>
    <n v="6"/>
    <x v="5"/>
  </r>
  <r>
    <n v="2255"/>
    <d v="2026-06-20T00:00:00"/>
    <x v="0"/>
    <x v="1"/>
    <n v="6"/>
    <s v="Jun"/>
    <x v="0"/>
    <x v="9"/>
    <x v="0"/>
    <s v="Business"/>
    <x v="1"/>
    <x v="1"/>
    <n v="5"/>
    <n v="90.1"/>
    <n v="0"/>
    <n v="44.32"/>
    <n v="450.5"/>
    <n v="221.6"/>
    <n v="228.9"/>
    <n v="0.50810210876803552"/>
    <n v="2026"/>
    <s v="Q2"/>
    <n v="6"/>
    <x v="5"/>
  </r>
  <r>
    <n v="3126"/>
    <d v="2026-06-20T00:00:00"/>
    <x v="0"/>
    <x v="1"/>
    <n v="6"/>
    <s v="Jun"/>
    <x v="0"/>
    <x v="0"/>
    <x v="3"/>
    <s v="Business"/>
    <x v="1"/>
    <x v="11"/>
    <n v="1"/>
    <n v="155.69"/>
    <n v="0.1"/>
    <n v="79.42"/>
    <n v="140.12100000000001"/>
    <n v="79.42"/>
    <n v="60.701000000000008"/>
    <n v="0.43320415926235184"/>
    <n v="2026"/>
    <s v="Q2"/>
    <n v="6"/>
    <x v="5"/>
  </r>
  <r>
    <n v="3223"/>
    <d v="2026-06-20T00:00:00"/>
    <x v="0"/>
    <x v="1"/>
    <n v="6"/>
    <s v="Jun"/>
    <x v="1"/>
    <x v="14"/>
    <x v="2"/>
    <s v="Returning"/>
    <x v="4"/>
    <x v="16"/>
    <n v="1"/>
    <n v="50.11"/>
    <n v="0.05"/>
    <n v="21.38"/>
    <n v="47.604499999999994"/>
    <n v="21.38"/>
    <n v="26.224499999999995"/>
    <n v="0.55088279469377888"/>
    <n v="2026"/>
    <s v="Q2"/>
    <n v="6"/>
    <x v="5"/>
  </r>
  <r>
    <n v="3260"/>
    <d v="2026-06-20T00:00:00"/>
    <x v="0"/>
    <x v="1"/>
    <n v="6"/>
    <s v="Jun"/>
    <x v="2"/>
    <x v="2"/>
    <x v="2"/>
    <s v="Returning"/>
    <x v="1"/>
    <x v="3"/>
    <n v="1"/>
    <n v="142.55000000000001"/>
    <n v="0.1"/>
    <n v="79.709999999999994"/>
    <n v="128.29500000000002"/>
    <n v="79.709999999999994"/>
    <n v="48.585000000000022"/>
    <n v="0.37869753302934656"/>
    <n v="2026"/>
    <s v="Q2"/>
    <n v="6"/>
    <x v="5"/>
  </r>
  <r>
    <n v="3404"/>
    <d v="2026-06-20T00:00:00"/>
    <x v="0"/>
    <x v="1"/>
    <n v="6"/>
    <s v="Jun"/>
    <x v="3"/>
    <x v="8"/>
    <x v="0"/>
    <s v="New"/>
    <x v="3"/>
    <x v="7"/>
    <n v="3"/>
    <n v="191.11"/>
    <n v="0.05"/>
    <n v="102.82"/>
    <n v="544.6635"/>
    <n v="308.45999999999998"/>
    <n v="236.20350000000002"/>
    <n v="0.43366867800026992"/>
    <n v="2026"/>
    <s v="Q2"/>
    <n v="6"/>
    <x v="5"/>
  </r>
  <r>
    <n v="4267"/>
    <d v="2026-06-20T00:00:00"/>
    <x v="0"/>
    <x v="1"/>
    <n v="6"/>
    <s v="Jun"/>
    <x v="3"/>
    <x v="13"/>
    <x v="1"/>
    <s v="Business"/>
    <x v="0"/>
    <x v="6"/>
    <n v="6"/>
    <n v="40.229999999999997"/>
    <n v="0.15"/>
    <n v="17.079999999999998"/>
    <n v="205.173"/>
    <n v="102.47999999999999"/>
    <n v="102.69300000000001"/>
    <n v="0.50051907414718322"/>
    <n v="2026"/>
    <s v="Q2"/>
    <n v="6"/>
    <x v="5"/>
  </r>
  <r>
    <n v="5082"/>
    <d v="2026-06-20T00:00:00"/>
    <x v="0"/>
    <x v="1"/>
    <n v="6"/>
    <s v="Jun"/>
    <x v="1"/>
    <x v="11"/>
    <x v="0"/>
    <s v="Business"/>
    <x v="0"/>
    <x v="0"/>
    <n v="2"/>
    <n v="81.489999999999995"/>
    <n v="0"/>
    <n v="42.15"/>
    <n v="162.97999999999999"/>
    <n v="84.3"/>
    <n v="78.679999999999993"/>
    <n v="0.48275862068965514"/>
    <n v="2026"/>
    <s v="Q2"/>
    <n v="6"/>
    <x v="5"/>
  </r>
  <r>
    <n v="5108"/>
    <d v="2026-06-20T00:00:00"/>
    <x v="0"/>
    <x v="1"/>
    <n v="6"/>
    <s v="Jun"/>
    <x v="1"/>
    <x v="6"/>
    <x v="1"/>
    <s v="Business"/>
    <x v="2"/>
    <x v="18"/>
    <n v="8"/>
    <n v="162.71"/>
    <n v="0.2"/>
    <n v="85.27"/>
    <n v="1041.3440000000001"/>
    <n v="682.16"/>
    <n v="359.18400000000008"/>
    <n v="0.34492348349824847"/>
    <n v="2026"/>
    <s v="Q2"/>
    <n v="6"/>
    <x v="5"/>
  </r>
  <r>
    <n v="1105"/>
    <d v="2026-06-21T00:00:00"/>
    <x v="0"/>
    <x v="1"/>
    <n v="6"/>
    <s v="Jun"/>
    <x v="2"/>
    <x v="5"/>
    <x v="3"/>
    <s v="Returning"/>
    <x v="2"/>
    <x v="2"/>
    <n v="1"/>
    <n v="36.479999999999997"/>
    <n v="0.1"/>
    <n v="13.9"/>
    <n v="32.832000000000001"/>
    <n v="13.9"/>
    <n v="18.932000000000002"/>
    <n v="0.57663255360623789"/>
    <n v="2026"/>
    <s v="Q2"/>
    <n v="6"/>
    <x v="5"/>
  </r>
  <r>
    <n v="2757"/>
    <d v="2026-06-21T00:00:00"/>
    <x v="0"/>
    <x v="1"/>
    <n v="6"/>
    <s v="Jun"/>
    <x v="1"/>
    <x v="6"/>
    <x v="1"/>
    <s v="Business"/>
    <x v="2"/>
    <x v="15"/>
    <n v="6"/>
    <n v="136.65"/>
    <n v="0.15"/>
    <n v="68.56"/>
    <n v="696.91500000000008"/>
    <n v="411.36"/>
    <n v="285.55500000000006"/>
    <n v="0.4097415036266977"/>
    <n v="2026"/>
    <s v="Q2"/>
    <n v="6"/>
    <x v="5"/>
  </r>
  <r>
    <n v="3325"/>
    <d v="2026-06-21T00:00:00"/>
    <x v="0"/>
    <x v="1"/>
    <n v="6"/>
    <s v="Jun"/>
    <x v="2"/>
    <x v="2"/>
    <x v="0"/>
    <s v="New"/>
    <x v="0"/>
    <x v="4"/>
    <n v="4"/>
    <n v="50.57"/>
    <n v="0"/>
    <n v="21.85"/>
    <n v="202.28"/>
    <n v="87.4"/>
    <n v="114.88"/>
    <n v="0.56792564761716435"/>
    <n v="2026"/>
    <s v="Q2"/>
    <n v="6"/>
    <x v="5"/>
  </r>
  <r>
    <n v="4070"/>
    <d v="2026-06-21T00:00:00"/>
    <x v="0"/>
    <x v="1"/>
    <n v="6"/>
    <s v="Jun"/>
    <x v="3"/>
    <x v="8"/>
    <x v="0"/>
    <s v="New"/>
    <x v="0"/>
    <x v="8"/>
    <n v="3"/>
    <n v="103.72"/>
    <n v="0"/>
    <n v="50.34"/>
    <n v="311.15999999999997"/>
    <n v="151.02000000000001"/>
    <n v="160.13999999999996"/>
    <n v="0.51465483995372152"/>
    <n v="2026"/>
    <s v="Q2"/>
    <n v="6"/>
    <x v="5"/>
  </r>
  <r>
    <n v="4339"/>
    <d v="2026-06-21T00:00:00"/>
    <x v="0"/>
    <x v="1"/>
    <n v="6"/>
    <s v="Jun"/>
    <x v="2"/>
    <x v="16"/>
    <x v="3"/>
    <s v="Returning"/>
    <x v="2"/>
    <x v="15"/>
    <n v="1"/>
    <n v="132.49"/>
    <n v="0"/>
    <n v="67.09"/>
    <n v="132.49"/>
    <n v="67.09"/>
    <n v="65.400000000000006"/>
    <n v="0.49362216016303118"/>
    <n v="2026"/>
    <s v="Q2"/>
    <n v="6"/>
    <x v="5"/>
  </r>
  <r>
    <n v="731"/>
    <d v="2026-06-22T00:00:00"/>
    <x v="0"/>
    <x v="1"/>
    <n v="6"/>
    <s v="Jun"/>
    <x v="2"/>
    <x v="3"/>
    <x v="0"/>
    <s v="New"/>
    <x v="3"/>
    <x v="13"/>
    <n v="2"/>
    <n v="80.650000000000006"/>
    <n v="0"/>
    <n v="39.18"/>
    <n v="161.30000000000001"/>
    <n v="78.36"/>
    <n v="82.940000000000012"/>
    <n v="0.51419714817110973"/>
    <n v="2026"/>
    <s v="Q2"/>
    <n v="6"/>
    <x v="5"/>
  </r>
  <r>
    <n v="1362"/>
    <d v="2026-06-22T00:00:00"/>
    <x v="0"/>
    <x v="1"/>
    <n v="6"/>
    <s v="Jun"/>
    <x v="1"/>
    <x v="1"/>
    <x v="2"/>
    <s v="New"/>
    <x v="4"/>
    <x v="14"/>
    <n v="1"/>
    <n v="35.409999999999997"/>
    <n v="0.05"/>
    <n v="13.9"/>
    <n v="33.639499999999998"/>
    <n v="13.9"/>
    <n v="19.7395"/>
    <n v="0.58679528530447833"/>
    <n v="2026"/>
    <s v="Q2"/>
    <n v="6"/>
    <x v="5"/>
  </r>
  <r>
    <n v="1512"/>
    <d v="2026-06-22T00:00:00"/>
    <x v="0"/>
    <x v="1"/>
    <n v="6"/>
    <s v="Jun"/>
    <x v="0"/>
    <x v="0"/>
    <x v="3"/>
    <s v="Returning"/>
    <x v="4"/>
    <x v="10"/>
    <n v="3"/>
    <n v="41.01"/>
    <n v="0"/>
    <n v="14.33"/>
    <n v="123.03"/>
    <n v="42.99"/>
    <n v="80.039999999999992"/>
    <n v="0.65057303096805652"/>
    <n v="2026"/>
    <s v="Q2"/>
    <n v="6"/>
    <x v="5"/>
  </r>
  <r>
    <n v="1647"/>
    <d v="2026-06-22T00:00:00"/>
    <x v="0"/>
    <x v="1"/>
    <n v="6"/>
    <s v="Jun"/>
    <x v="3"/>
    <x v="8"/>
    <x v="0"/>
    <s v="Business"/>
    <x v="2"/>
    <x v="2"/>
    <n v="1"/>
    <n v="36.01"/>
    <n v="0"/>
    <n v="13.23"/>
    <n v="36.01"/>
    <n v="13.23"/>
    <n v="22.779999999999998"/>
    <n v="0.63260205498472644"/>
    <n v="2026"/>
    <s v="Q2"/>
    <n v="6"/>
    <x v="5"/>
  </r>
  <r>
    <n v="2358"/>
    <d v="2026-06-22T00:00:00"/>
    <x v="0"/>
    <x v="1"/>
    <n v="6"/>
    <s v="Jun"/>
    <x v="0"/>
    <x v="0"/>
    <x v="3"/>
    <s v="Returning"/>
    <x v="4"/>
    <x v="16"/>
    <n v="2"/>
    <n v="50.21"/>
    <n v="0.05"/>
    <n v="21.74"/>
    <n v="95.399000000000001"/>
    <n v="43.48"/>
    <n v="51.919000000000004"/>
    <n v="0.54423002337550708"/>
    <n v="2026"/>
    <s v="Q2"/>
    <n v="6"/>
    <x v="5"/>
  </r>
  <r>
    <n v="2366"/>
    <d v="2026-06-22T00:00:00"/>
    <x v="0"/>
    <x v="1"/>
    <n v="6"/>
    <s v="Jun"/>
    <x v="2"/>
    <x v="10"/>
    <x v="3"/>
    <s v="Returning"/>
    <x v="0"/>
    <x v="8"/>
    <n v="3"/>
    <n v="100.3"/>
    <n v="0"/>
    <n v="49.26"/>
    <n v="300.89999999999998"/>
    <n v="147.78"/>
    <n v="153.11999999999998"/>
    <n v="0.5088733798604187"/>
    <n v="2026"/>
    <s v="Q2"/>
    <n v="6"/>
    <x v="5"/>
  </r>
  <r>
    <n v="3481"/>
    <d v="2026-06-22T00:00:00"/>
    <x v="0"/>
    <x v="1"/>
    <n v="6"/>
    <s v="Jun"/>
    <x v="3"/>
    <x v="8"/>
    <x v="2"/>
    <s v="New"/>
    <x v="2"/>
    <x v="9"/>
    <n v="1"/>
    <n v="47.7"/>
    <n v="0.1"/>
    <n v="18.760000000000002"/>
    <n v="42.930000000000007"/>
    <n v="18.760000000000002"/>
    <n v="24.170000000000005"/>
    <n v="0.56300955043093415"/>
    <n v="2026"/>
    <s v="Q2"/>
    <n v="6"/>
    <x v="5"/>
  </r>
  <r>
    <n v="3595"/>
    <d v="2026-06-22T00:00:00"/>
    <x v="0"/>
    <x v="1"/>
    <n v="6"/>
    <s v="Jun"/>
    <x v="1"/>
    <x v="14"/>
    <x v="0"/>
    <s v="New"/>
    <x v="0"/>
    <x v="6"/>
    <n v="2"/>
    <n v="40.94"/>
    <n v="0.1"/>
    <n v="16.88"/>
    <n v="73.691999999999993"/>
    <n v="33.76"/>
    <n v="39.931999999999995"/>
    <n v="0.54187700157411933"/>
    <n v="2026"/>
    <s v="Q2"/>
    <n v="6"/>
    <x v="5"/>
  </r>
  <r>
    <n v="3766"/>
    <d v="2026-06-22T00:00:00"/>
    <x v="0"/>
    <x v="1"/>
    <n v="6"/>
    <s v="Jun"/>
    <x v="3"/>
    <x v="8"/>
    <x v="2"/>
    <s v="Returning"/>
    <x v="1"/>
    <x v="1"/>
    <n v="1"/>
    <n v="93.78"/>
    <n v="0"/>
    <n v="46.62"/>
    <n v="93.78"/>
    <n v="46.62"/>
    <n v="47.160000000000004"/>
    <n v="0.50287907869481774"/>
    <n v="2026"/>
    <s v="Q2"/>
    <n v="6"/>
    <x v="5"/>
  </r>
  <r>
    <n v="3933"/>
    <d v="2026-06-22T00:00:00"/>
    <x v="0"/>
    <x v="1"/>
    <n v="6"/>
    <s v="Jun"/>
    <x v="3"/>
    <x v="4"/>
    <x v="2"/>
    <s v="New"/>
    <x v="4"/>
    <x v="16"/>
    <n v="2"/>
    <n v="51.42"/>
    <n v="0"/>
    <n v="22.19"/>
    <n v="102.84"/>
    <n v="44.38"/>
    <n v="58.46"/>
    <n v="0.56845585375340335"/>
    <n v="2026"/>
    <s v="Q2"/>
    <n v="6"/>
    <x v="5"/>
  </r>
  <r>
    <n v="3951"/>
    <d v="2026-06-22T00:00:00"/>
    <x v="0"/>
    <x v="1"/>
    <n v="6"/>
    <s v="Jun"/>
    <x v="2"/>
    <x v="2"/>
    <x v="2"/>
    <s v="New"/>
    <x v="2"/>
    <x v="18"/>
    <n v="1"/>
    <n v="164.99"/>
    <n v="0.1"/>
    <n v="86.6"/>
    <n v="148.49100000000001"/>
    <n v="86.6"/>
    <n v="61.89100000000002"/>
    <n v="0.41679967136055396"/>
    <n v="2026"/>
    <s v="Q2"/>
    <n v="6"/>
    <x v="5"/>
  </r>
  <r>
    <n v="4078"/>
    <d v="2026-06-22T00:00:00"/>
    <x v="0"/>
    <x v="1"/>
    <n v="6"/>
    <s v="Jun"/>
    <x v="2"/>
    <x v="5"/>
    <x v="3"/>
    <s v="Returning"/>
    <x v="1"/>
    <x v="3"/>
    <n v="1"/>
    <n v="145.65"/>
    <n v="0"/>
    <n v="79.87"/>
    <n v="145.65"/>
    <n v="79.87"/>
    <n v="65.78"/>
    <n v="0.45163062135255749"/>
    <n v="2026"/>
    <s v="Q2"/>
    <n v="6"/>
    <x v="5"/>
  </r>
  <r>
    <n v="4182"/>
    <d v="2026-06-22T00:00:00"/>
    <x v="0"/>
    <x v="1"/>
    <n v="6"/>
    <s v="Jun"/>
    <x v="1"/>
    <x v="11"/>
    <x v="0"/>
    <s v="New"/>
    <x v="4"/>
    <x v="12"/>
    <n v="4"/>
    <n v="120.94"/>
    <n v="0.05"/>
    <n v="70.84"/>
    <n v="459.57199999999995"/>
    <n v="283.36"/>
    <n v="176.21199999999993"/>
    <n v="0.38342631840059871"/>
    <n v="2026"/>
    <s v="Q2"/>
    <n v="6"/>
    <x v="5"/>
  </r>
  <r>
    <n v="323"/>
    <d v="2026-06-23T00:00:00"/>
    <x v="0"/>
    <x v="1"/>
    <n v="6"/>
    <s v="Jun"/>
    <x v="3"/>
    <x v="13"/>
    <x v="0"/>
    <s v="Returning"/>
    <x v="2"/>
    <x v="2"/>
    <n v="1"/>
    <n v="36.94"/>
    <n v="0"/>
    <n v="13.25"/>
    <n v="36.94"/>
    <n v="13.25"/>
    <n v="23.689999999999998"/>
    <n v="0.64131023280996213"/>
    <n v="2026"/>
    <s v="Q2"/>
    <n v="6"/>
    <x v="5"/>
  </r>
  <r>
    <n v="544"/>
    <d v="2026-06-23T00:00:00"/>
    <x v="0"/>
    <x v="1"/>
    <n v="6"/>
    <s v="Jun"/>
    <x v="0"/>
    <x v="15"/>
    <x v="0"/>
    <s v="Business"/>
    <x v="1"/>
    <x v="1"/>
    <n v="1"/>
    <n v="90.3"/>
    <n v="0.05"/>
    <n v="45.07"/>
    <n v="85.784999999999997"/>
    <n v="45.07"/>
    <n v="40.714999999999996"/>
    <n v="0.47461677449437545"/>
    <n v="2026"/>
    <s v="Q2"/>
    <n v="6"/>
    <x v="5"/>
  </r>
  <r>
    <n v="1570"/>
    <d v="2026-06-23T00:00:00"/>
    <x v="0"/>
    <x v="1"/>
    <n v="6"/>
    <s v="Jun"/>
    <x v="3"/>
    <x v="13"/>
    <x v="3"/>
    <s v="Returning"/>
    <x v="3"/>
    <x v="5"/>
    <n v="1"/>
    <n v="335.05"/>
    <n v="0"/>
    <n v="191.67"/>
    <n v="335.05"/>
    <n v="191.67"/>
    <n v="143.38000000000002"/>
    <n v="0.42793612893597976"/>
    <n v="2026"/>
    <s v="Q2"/>
    <n v="6"/>
    <x v="5"/>
  </r>
  <r>
    <n v="1932"/>
    <d v="2026-06-23T00:00:00"/>
    <x v="0"/>
    <x v="1"/>
    <n v="6"/>
    <s v="Jun"/>
    <x v="3"/>
    <x v="8"/>
    <x v="0"/>
    <s v="New"/>
    <x v="2"/>
    <x v="2"/>
    <n v="1"/>
    <n v="35.9"/>
    <n v="0.05"/>
    <n v="13.81"/>
    <n v="34.104999999999997"/>
    <n v="13.81"/>
    <n v="20.294999999999995"/>
    <n v="0.59507403606509301"/>
    <n v="2026"/>
    <s v="Q2"/>
    <n v="6"/>
    <x v="5"/>
  </r>
  <r>
    <n v="4352"/>
    <d v="2026-06-23T00:00:00"/>
    <x v="0"/>
    <x v="1"/>
    <n v="6"/>
    <s v="Jun"/>
    <x v="3"/>
    <x v="13"/>
    <x v="0"/>
    <s v="Returning"/>
    <x v="0"/>
    <x v="4"/>
    <n v="6"/>
    <n v="51.34"/>
    <n v="0.1"/>
    <n v="22.47"/>
    <n v="277.23600000000005"/>
    <n v="134.82"/>
    <n v="142.41600000000005"/>
    <n v="0.51369951954291659"/>
    <n v="2026"/>
    <s v="Q2"/>
    <n v="6"/>
    <x v="5"/>
  </r>
  <r>
    <n v="4561"/>
    <d v="2026-06-23T00:00:00"/>
    <x v="0"/>
    <x v="1"/>
    <n v="6"/>
    <s v="Jun"/>
    <x v="0"/>
    <x v="0"/>
    <x v="2"/>
    <s v="Returning"/>
    <x v="1"/>
    <x v="11"/>
    <n v="1"/>
    <n v="157.91"/>
    <n v="0"/>
    <n v="77.12"/>
    <n v="157.91"/>
    <n v="77.12"/>
    <n v="80.789999999999992"/>
    <n v="0.51162054334747642"/>
    <n v="2026"/>
    <s v="Q2"/>
    <n v="6"/>
    <x v="5"/>
  </r>
  <r>
    <n v="4741"/>
    <d v="2026-06-23T00:00:00"/>
    <x v="0"/>
    <x v="1"/>
    <n v="6"/>
    <s v="Jun"/>
    <x v="3"/>
    <x v="13"/>
    <x v="0"/>
    <s v="New"/>
    <x v="0"/>
    <x v="6"/>
    <n v="3"/>
    <n v="41.09"/>
    <n v="0.05"/>
    <n v="16.809999999999999"/>
    <n v="117.10650000000001"/>
    <n v="50.429999999999993"/>
    <n v="66.676500000000019"/>
    <n v="0.569366346018368"/>
    <n v="2026"/>
    <s v="Q2"/>
    <n v="6"/>
    <x v="5"/>
  </r>
  <r>
    <n v="4882"/>
    <d v="2026-06-23T00:00:00"/>
    <x v="0"/>
    <x v="1"/>
    <n v="6"/>
    <s v="Jun"/>
    <x v="1"/>
    <x v="12"/>
    <x v="0"/>
    <s v="Returning"/>
    <x v="3"/>
    <x v="19"/>
    <n v="2"/>
    <n v="120.18"/>
    <n v="0.05"/>
    <n v="59.4"/>
    <n v="228.34200000000001"/>
    <n v="118.8"/>
    <n v="109.54200000000002"/>
    <n v="0.47972777675591882"/>
    <n v="2026"/>
    <s v="Q2"/>
    <n v="6"/>
    <x v="5"/>
  </r>
  <r>
    <n v="4885"/>
    <d v="2026-06-23T00:00:00"/>
    <x v="0"/>
    <x v="1"/>
    <n v="6"/>
    <s v="Jun"/>
    <x v="3"/>
    <x v="13"/>
    <x v="3"/>
    <s v="New"/>
    <x v="3"/>
    <x v="7"/>
    <n v="1"/>
    <n v="198.1"/>
    <n v="0.1"/>
    <n v="103.46"/>
    <n v="178.29"/>
    <n v="103.46"/>
    <n v="74.83"/>
    <n v="0.41970946211228899"/>
    <n v="2026"/>
    <s v="Q2"/>
    <n v="6"/>
    <x v="5"/>
  </r>
  <r>
    <n v="4982"/>
    <d v="2026-06-23T00:00:00"/>
    <x v="0"/>
    <x v="1"/>
    <n v="6"/>
    <s v="Jun"/>
    <x v="2"/>
    <x v="10"/>
    <x v="0"/>
    <s v="Returning"/>
    <x v="2"/>
    <x v="2"/>
    <n v="1"/>
    <n v="36.700000000000003"/>
    <n v="0.15"/>
    <n v="13.59"/>
    <n v="31.195"/>
    <n v="13.59"/>
    <n v="17.605"/>
    <n v="0.56435326174066358"/>
    <n v="2026"/>
    <s v="Q2"/>
    <n v="6"/>
    <x v="5"/>
  </r>
  <r>
    <n v="40"/>
    <d v="2026-06-24T00:00:00"/>
    <x v="0"/>
    <x v="1"/>
    <n v="6"/>
    <s v="Jun"/>
    <x v="3"/>
    <x v="7"/>
    <x v="2"/>
    <s v="New"/>
    <x v="2"/>
    <x v="18"/>
    <n v="1"/>
    <n v="167.23"/>
    <n v="0.05"/>
    <n v="85.14"/>
    <n v="158.86849999999998"/>
    <n v="85.14"/>
    <n v="73.728499999999983"/>
    <n v="0.46408507665144438"/>
    <n v="2026"/>
    <s v="Q2"/>
    <n v="6"/>
    <x v="5"/>
  </r>
  <r>
    <n v="110"/>
    <d v="2026-06-24T00:00:00"/>
    <x v="0"/>
    <x v="1"/>
    <n v="6"/>
    <s v="Jun"/>
    <x v="1"/>
    <x v="12"/>
    <x v="2"/>
    <s v="Business"/>
    <x v="1"/>
    <x v="17"/>
    <n v="2"/>
    <n v="72.97"/>
    <n v="0"/>
    <n v="31.57"/>
    <n v="145.94"/>
    <n v="63.14"/>
    <n v="82.8"/>
    <n v="0.56735644785528294"/>
    <n v="2026"/>
    <s v="Q2"/>
    <n v="6"/>
    <x v="5"/>
  </r>
  <r>
    <n v="1169"/>
    <d v="2026-06-24T00:00:00"/>
    <x v="0"/>
    <x v="1"/>
    <n v="6"/>
    <s v="Jun"/>
    <x v="1"/>
    <x v="11"/>
    <x v="2"/>
    <s v="New"/>
    <x v="0"/>
    <x v="0"/>
    <n v="3"/>
    <n v="82.91"/>
    <n v="0"/>
    <n v="42.29"/>
    <n v="248.73"/>
    <n v="126.87"/>
    <n v="121.85999999999999"/>
    <n v="0.4899288384995778"/>
    <n v="2026"/>
    <s v="Q2"/>
    <n v="6"/>
    <x v="5"/>
  </r>
  <r>
    <n v="2211"/>
    <d v="2026-06-24T00:00:00"/>
    <x v="0"/>
    <x v="1"/>
    <n v="6"/>
    <s v="Jun"/>
    <x v="2"/>
    <x v="10"/>
    <x v="3"/>
    <s v="New"/>
    <x v="4"/>
    <x v="10"/>
    <n v="2"/>
    <n v="41.25"/>
    <n v="0"/>
    <n v="14.72"/>
    <n v="82.5"/>
    <n v="29.44"/>
    <n v="53.06"/>
    <n v="0.64315151515151514"/>
    <n v="2026"/>
    <s v="Q2"/>
    <n v="6"/>
    <x v="5"/>
  </r>
  <r>
    <n v="3494"/>
    <d v="2026-06-24T00:00:00"/>
    <x v="0"/>
    <x v="1"/>
    <n v="6"/>
    <s v="Jun"/>
    <x v="3"/>
    <x v="8"/>
    <x v="1"/>
    <s v="Business"/>
    <x v="3"/>
    <x v="7"/>
    <n v="6"/>
    <n v="194.79"/>
    <n v="0.15"/>
    <n v="106.78"/>
    <n v="993.42899999999997"/>
    <n v="640.68000000000006"/>
    <n v="352.74899999999991"/>
    <n v="0.3550822454347517"/>
    <n v="2026"/>
    <s v="Q2"/>
    <n v="6"/>
    <x v="5"/>
  </r>
  <r>
    <n v="3586"/>
    <d v="2026-06-24T00:00:00"/>
    <x v="0"/>
    <x v="1"/>
    <n v="6"/>
    <s v="Jun"/>
    <x v="0"/>
    <x v="15"/>
    <x v="1"/>
    <s v="Business"/>
    <x v="3"/>
    <x v="7"/>
    <n v="6"/>
    <n v="193.13"/>
    <n v="0.15"/>
    <n v="106.49"/>
    <n v="984.96299999999997"/>
    <n v="638.93999999999994"/>
    <n v="346.02300000000002"/>
    <n v="0.35130558203709178"/>
    <n v="2026"/>
    <s v="Q2"/>
    <n v="6"/>
    <x v="5"/>
  </r>
  <r>
    <n v="3660"/>
    <d v="2026-06-24T00:00:00"/>
    <x v="0"/>
    <x v="1"/>
    <n v="6"/>
    <s v="Jun"/>
    <x v="2"/>
    <x v="3"/>
    <x v="0"/>
    <s v="New"/>
    <x v="0"/>
    <x v="0"/>
    <n v="1"/>
    <n v="82.7"/>
    <n v="0.05"/>
    <n v="42.16"/>
    <n v="78.564999999999998"/>
    <n v="42.16"/>
    <n v="36.405000000000001"/>
    <n v="0.46337427607713361"/>
    <n v="2026"/>
    <s v="Q2"/>
    <n v="6"/>
    <x v="5"/>
  </r>
  <r>
    <n v="4307"/>
    <d v="2026-06-24T00:00:00"/>
    <x v="0"/>
    <x v="1"/>
    <n v="6"/>
    <s v="Jun"/>
    <x v="3"/>
    <x v="8"/>
    <x v="0"/>
    <s v="Business"/>
    <x v="0"/>
    <x v="6"/>
    <n v="1"/>
    <n v="40.33"/>
    <n v="0"/>
    <n v="16.48"/>
    <n v="40.33"/>
    <n v="16.48"/>
    <n v="23.849999999999998"/>
    <n v="0.59137118770146291"/>
    <n v="2026"/>
    <s v="Q2"/>
    <n v="6"/>
    <x v="5"/>
  </r>
  <r>
    <n v="5133"/>
    <d v="2026-06-24T00:00:00"/>
    <x v="0"/>
    <x v="1"/>
    <n v="6"/>
    <s v="Jun"/>
    <x v="0"/>
    <x v="0"/>
    <x v="0"/>
    <s v="Business"/>
    <x v="3"/>
    <x v="13"/>
    <n v="1"/>
    <n v="81.99"/>
    <n v="0.15"/>
    <n v="40.29"/>
    <n v="69.691499999999991"/>
    <n v="40.29"/>
    <n v="29.401499999999992"/>
    <n v="0.4218807171606293"/>
    <n v="2026"/>
    <s v="Q2"/>
    <n v="6"/>
    <x v="5"/>
  </r>
  <r>
    <n v="472"/>
    <d v="2026-06-25T00:00:00"/>
    <x v="0"/>
    <x v="1"/>
    <n v="6"/>
    <s v="Jun"/>
    <x v="1"/>
    <x v="6"/>
    <x v="2"/>
    <s v="Business"/>
    <x v="2"/>
    <x v="9"/>
    <n v="3"/>
    <n v="46.29"/>
    <n v="0"/>
    <n v="18.309999999999999"/>
    <n v="138.87"/>
    <n v="54.929999999999993"/>
    <n v="83.940000000000012"/>
    <n v="0.60445020522791104"/>
    <n v="2026"/>
    <s v="Q2"/>
    <n v="6"/>
    <x v="5"/>
  </r>
  <r>
    <n v="689"/>
    <d v="2026-06-25T00:00:00"/>
    <x v="0"/>
    <x v="1"/>
    <n v="6"/>
    <s v="Jun"/>
    <x v="3"/>
    <x v="7"/>
    <x v="0"/>
    <s v="New"/>
    <x v="0"/>
    <x v="6"/>
    <n v="1"/>
    <n v="39.729999999999997"/>
    <n v="0"/>
    <n v="16.55"/>
    <n v="39.729999999999997"/>
    <n v="16.55"/>
    <n v="23.179999999999996"/>
    <n v="0.58343820790334755"/>
    <n v="2026"/>
    <s v="Q2"/>
    <n v="6"/>
    <x v="5"/>
  </r>
  <r>
    <n v="864"/>
    <d v="2026-06-25T00:00:00"/>
    <x v="0"/>
    <x v="1"/>
    <n v="6"/>
    <s v="Jun"/>
    <x v="3"/>
    <x v="8"/>
    <x v="0"/>
    <s v="New"/>
    <x v="2"/>
    <x v="15"/>
    <n v="4"/>
    <n v="131.02000000000001"/>
    <n v="0.05"/>
    <n v="67.42"/>
    <n v="497.87600000000003"/>
    <n v="269.68"/>
    <n v="228.19600000000003"/>
    <n v="0.45833902417469413"/>
    <n v="2026"/>
    <s v="Q2"/>
    <n v="6"/>
    <x v="5"/>
  </r>
  <r>
    <n v="1163"/>
    <d v="2026-06-25T00:00:00"/>
    <x v="0"/>
    <x v="1"/>
    <n v="6"/>
    <s v="Jun"/>
    <x v="1"/>
    <x v="12"/>
    <x v="0"/>
    <s v="New"/>
    <x v="2"/>
    <x v="9"/>
    <n v="2"/>
    <n v="46.69"/>
    <n v="0.05"/>
    <n v="18.23"/>
    <n v="88.710999999999999"/>
    <n v="36.46"/>
    <n v="52.250999999999998"/>
    <n v="0.58900249123558523"/>
    <n v="2026"/>
    <s v="Q2"/>
    <n v="6"/>
    <x v="5"/>
  </r>
  <r>
    <n v="1323"/>
    <d v="2026-06-25T00:00:00"/>
    <x v="0"/>
    <x v="1"/>
    <n v="6"/>
    <s v="Jun"/>
    <x v="1"/>
    <x v="12"/>
    <x v="0"/>
    <s v="Returning"/>
    <x v="4"/>
    <x v="10"/>
    <n v="2"/>
    <n v="39.57"/>
    <n v="0.1"/>
    <n v="14.64"/>
    <n v="71.225999999999999"/>
    <n v="29.28"/>
    <n v="41.945999999999998"/>
    <n v="0.58891416055934631"/>
    <n v="2026"/>
    <s v="Q2"/>
    <n v="6"/>
    <x v="5"/>
  </r>
  <r>
    <n v="2098"/>
    <d v="2026-06-25T00:00:00"/>
    <x v="0"/>
    <x v="1"/>
    <n v="6"/>
    <s v="Jun"/>
    <x v="2"/>
    <x v="2"/>
    <x v="0"/>
    <s v="Returning"/>
    <x v="1"/>
    <x v="3"/>
    <n v="1"/>
    <n v="146.46"/>
    <n v="0.15"/>
    <n v="80.760000000000005"/>
    <n v="124.491"/>
    <n v="80.760000000000005"/>
    <n v="43.730999999999995"/>
    <n v="0.35127840566787955"/>
    <n v="2026"/>
    <s v="Q2"/>
    <n v="6"/>
    <x v="5"/>
  </r>
  <r>
    <n v="2190"/>
    <d v="2026-06-25T00:00:00"/>
    <x v="0"/>
    <x v="1"/>
    <n v="6"/>
    <s v="Jun"/>
    <x v="1"/>
    <x v="6"/>
    <x v="2"/>
    <s v="Business"/>
    <x v="0"/>
    <x v="4"/>
    <n v="5"/>
    <n v="50.78"/>
    <n v="0"/>
    <n v="22.68"/>
    <n v="253.9"/>
    <n v="113.4"/>
    <n v="140.5"/>
    <n v="0.55336746750689247"/>
    <n v="2026"/>
    <s v="Q2"/>
    <n v="6"/>
    <x v="5"/>
  </r>
  <r>
    <n v="2664"/>
    <d v="2026-06-25T00:00:00"/>
    <x v="0"/>
    <x v="1"/>
    <n v="6"/>
    <s v="Jun"/>
    <x v="2"/>
    <x v="10"/>
    <x v="3"/>
    <s v="Returning"/>
    <x v="2"/>
    <x v="9"/>
    <n v="3"/>
    <n v="47.61"/>
    <n v="0"/>
    <n v="18.21"/>
    <n v="142.82999999999998"/>
    <n v="54.63"/>
    <n v="88.199999999999989"/>
    <n v="0.61751732829237549"/>
    <n v="2026"/>
    <s v="Q2"/>
    <n v="6"/>
    <x v="5"/>
  </r>
  <r>
    <n v="2992"/>
    <d v="2026-06-25T00:00:00"/>
    <x v="0"/>
    <x v="1"/>
    <n v="6"/>
    <s v="Jun"/>
    <x v="2"/>
    <x v="16"/>
    <x v="0"/>
    <s v="New"/>
    <x v="0"/>
    <x v="4"/>
    <n v="1"/>
    <n v="50.75"/>
    <n v="0.1"/>
    <n v="22.94"/>
    <n v="45.675000000000004"/>
    <n v="22.94"/>
    <n v="22.735000000000003"/>
    <n v="0.49775588396278053"/>
    <n v="2026"/>
    <s v="Q2"/>
    <n v="6"/>
    <x v="5"/>
  </r>
  <r>
    <n v="3120"/>
    <d v="2026-06-25T00:00:00"/>
    <x v="0"/>
    <x v="1"/>
    <n v="6"/>
    <s v="Jun"/>
    <x v="2"/>
    <x v="5"/>
    <x v="3"/>
    <s v="Returning"/>
    <x v="4"/>
    <x v="16"/>
    <n v="1"/>
    <n v="50.33"/>
    <n v="0"/>
    <n v="21.66"/>
    <n v="50.33"/>
    <n v="21.66"/>
    <n v="28.669999999999998"/>
    <n v="0.56964037353467112"/>
    <n v="2026"/>
    <s v="Q2"/>
    <n v="6"/>
    <x v="5"/>
  </r>
  <r>
    <n v="189"/>
    <d v="2026-06-26T00:00:00"/>
    <x v="0"/>
    <x v="1"/>
    <n v="6"/>
    <s v="Jun"/>
    <x v="2"/>
    <x v="10"/>
    <x v="0"/>
    <s v="Business"/>
    <x v="2"/>
    <x v="9"/>
    <n v="1"/>
    <n v="47.5"/>
    <n v="0.1"/>
    <n v="18.8"/>
    <n v="42.75"/>
    <n v="18.8"/>
    <n v="23.95"/>
    <n v="0.56023391812865497"/>
    <n v="2026"/>
    <s v="Q2"/>
    <n v="6"/>
    <x v="5"/>
  </r>
  <r>
    <n v="927"/>
    <d v="2026-06-26T00:00:00"/>
    <x v="0"/>
    <x v="1"/>
    <n v="6"/>
    <s v="Jun"/>
    <x v="2"/>
    <x v="10"/>
    <x v="3"/>
    <s v="Returning"/>
    <x v="2"/>
    <x v="15"/>
    <n v="2"/>
    <n v="130.33000000000001"/>
    <n v="0.1"/>
    <n v="67.319999999999993"/>
    <n v="234.59400000000002"/>
    <n v="134.63999999999999"/>
    <n v="99.954000000000036"/>
    <n v="0.42607227806337772"/>
    <n v="2026"/>
    <s v="Q2"/>
    <n v="6"/>
    <x v="5"/>
  </r>
  <r>
    <n v="1388"/>
    <d v="2026-06-26T00:00:00"/>
    <x v="0"/>
    <x v="1"/>
    <n v="6"/>
    <s v="Jun"/>
    <x v="1"/>
    <x v="14"/>
    <x v="0"/>
    <s v="Returning"/>
    <x v="1"/>
    <x v="11"/>
    <n v="3"/>
    <n v="156.76"/>
    <n v="0.05"/>
    <n v="78.63"/>
    <n v="446.76599999999996"/>
    <n v="235.89"/>
    <n v="210.87599999999998"/>
    <n v="0.47200547937846654"/>
    <n v="2026"/>
    <s v="Q2"/>
    <n v="6"/>
    <x v="5"/>
  </r>
  <r>
    <n v="3932"/>
    <d v="2026-06-26T00:00:00"/>
    <x v="0"/>
    <x v="1"/>
    <n v="6"/>
    <s v="Jun"/>
    <x v="2"/>
    <x v="10"/>
    <x v="0"/>
    <s v="New"/>
    <x v="4"/>
    <x v="14"/>
    <n v="4"/>
    <n v="35.770000000000003"/>
    <n v="0"/>
    <n v="13.75"/>
    <n v="143.08000000000001"/>
    <n v="55"/>
    <n v="88.080000000000013"/>
    <n v="0.61559966452334358"/>
    <n v="2026"/>
    <s v="Q2"/>
    <n v="6"/>
    <x v="5"/>
  </r>
  <r>
    <n v="4008"/>
    <d v="2026-06-26T00:00:00"/>
    <x v="0"/>
    <x v="1"/>
    <n v="6"/>
    <s v="Jun"/>
    <x v="1"/>
    <x v="14"/>
    <x v="0"/>
    <s v="Returning"/>
    <x v="0"/>
    <x v="8"/>
    <n v="2"/>
    <n v="102.49"/>
    <n v="0"/>
    <n v="50.07"/>
    <n v="204.98"/>
    <n v="100.14"/>
    <n v="104.83999999999999"/>
    <n v="0.51146453312518292"/>
    <n v="2026"/>
    <s v="Q2"/>
    <n v="6"/>
    <x v="5"/>
  </r>
  <r>
    <n v="4701"/>
    <d v="2026-06-26T00:00:00"/>
    <x v="0"/>
    <x v="1"/>
    <n v="6"/>
    <s v="Jun"/>
    <x v="0"/>
    <x v="0"/>
    <x v="1"/>
    <s v="Business"/>
    <x v="0"/>
    <x v="0"/>
    <n v="8"/>
    <n v="82.47"/>
    <n v="0.15"/>
    <n v="42.58"/>
    <n v="560.79599999999994"/>
    <n v="340.64"/>
    <n v="220.15599999999995"/>
    <n v="0.39257769313618496"/>
    <n v="2026"/>
    <s v="Q2"/>
    <n v="6"/>
    <x v="5"/>
  </r>
  <r>
    <n v="4805"/>
    <d v="2026-06-26T00:00:00"/>
    <x v="0"/>
    <x v="1"/>
    <n v="6"/>
    <s v="Jun"/>
    <x v="2"/>
    <x v="10"/>
    <x v="0"/>
    <s v="Returning"/>
    <x v="3"/>
    <x v="19"/>
    <n v="1"/>
    <n v="121.44"/>
    <n v="0"/>
    <n v="62.34"/>
    <n v="121.44"/>
    <n v="62.34"/>
    <n v="59.099999999999994"/>
    <n v="0.48666007905138337"/>
    <n v="2026"/>
    <s v="Q2"/>
    <n v="6"/>
    <x v="5"/>
  </r>
  <r>
    <n v="912"/>
    <d v="2026-06-27T00:00:00"/>
    <x v="0"/>
    <x v="1"/>
    <n v="6"/>
    <s v="Jun"/>
    <x v="0"/>
    <x v="0"/>
    <x v="3"/>
    <s v="New"/>
    <x v="2"/>
    <x v="9"/>
    <n v="4"/>
    <n v="46.44"/>
    <n v="0.05"/>
    <n v="18.2"/>
    <n v="176.47199999999998"/>
    <n v="72.8"/>
    <n v="103.67199999999998"/>
    <n v="0.58746996690693143"/>
    <n v="2026"/>
    <s v="Q2"/>
    <n v="6"/>
    <x v="5"/>
  </r>
  <r>
    <n v="1837"/>
    <d v="2026-06-27T00:00:00"/>
    <x v="0"/>
    <x v="1"/>
    <n v="6"/>
    <s v="Jun"/>
    <x v="0"/>
    <x v="0"/>
    <x v="3"/>
    <s v="Business"/>
    <x v="3"/>
    <x v="7"/>
    <n v="2"/>
    <n v="194.13"/>
    <n v="0.1"/>
    <n v="106.51"/>
    <n v="349.43400000000003"/>
    <n v="213.02"/>
    <n v="136.41400000000002"/>
    <n v="0.39038559499075648"/>
    <n v="2026"/>
    <s v="Q2"/>
    <n v="6"/>
    <x v="5"/>
  </r>
  <r>
    <n v="2216"/>
    <d v="2026-06-27T00:00:00"/>
    <x v="0"/>
    <x v="1"/>
    <n v="6"/>
    <s v="Jun"/>
    <x v="0"/>
    <x v="9"/>
    <x v="0"/>
    <s v="Business"/>
    <x v="0"/>
    <x v="0"/>
    <n v="4"/>
    <n v="81.86"/>
    <n v="0.05"/>
    <n v="42.22"/>
    <n v="311.06799999999998"/>
    <n v="168.88"/>
    <n v="142.18799999999999"/>
    <n v="0.45709619761595532"/>
    <n v="2026"/>
    <s v="Q2"/>
    <n v="6"/>
    <x v="5"/>
  </r>
  <r>
    <n v="2451"/>
    <d v="2026-06-27T00:00:00"/>
    <x v="0"/>
    <x v="1"/>
    <n v="6"/>
    <s v="Jun"/>
    <x v="0"/>
    <x v="9"/>
    <x v="1"/>
    <s v="Business"/>
    <x v="2"/>
    <x v="18"/>
    <n v="4"/>
    <n v="162.61000000000001"/>
    <n v="0.05"/>
    <n v="88.64"/>
    <n v="617.91800000000001"/>
    <n v="354.56"/>
    <n v="263.358"/>
    <n v="0.4262021821665658"/>
    <n v="2026"/>
    <s v="Q2"/>
    <n v="6"/>
    <x v="5"/>
  </r>
  <r>
    <n v="2874"/>
    <d v="2026-06-27T00:00:00"/>
    <x v="0"/>
    <x v="1"/>
    <n v="6"/>
    <s v="Jun"/>
    <x v="1"/>
    <x v="12"/>
    <x v="2"/>
    <s v="New"/>
    <x v="0"/>
    <x v="6"/>
    <n v="1"/>
    <n v="40.26"/>
    <n v="0"/>
    <n v="16.62"/>
    <n v="40.26"/>
    <n v="16.62"/>
    <n v="23.639999999999997"/>
    <n v="0.58718330849478384"/>
    <n v="2026"/>
    <s v="Q2"/>
    <n v="6"/>
    <x v="5"/>
  </r>
  <r>
    <n v="2885"/>
    <d v="2026-06-27T00:00:00"/>
    <x v="0"/>
    <x v="1"/>
    <n v="6"/>
    <s v="Jun"/>
    <x v="0"/>
    <x v="0"/>
    <x v="0"/>
    <s v="Business"/>
    <x v="2"/>
    <x v="9"/>
    <n v="1"/>
    <n v="47.23"/>
    <n v="0.1"/>
    <n v="17.829999999999998"/>
    <n v="42.506999999999998"/>
    <n v="17.829999999999998"/>
    <n v="24.677"/>
    <n v="0.58053967581810062"/>
    <n v="2026"/>
    <s v="Q2"/>
    <n v="6"/>
    <x v="5"/>
  </r>
  <r>
    <n v="3014"/>
    <d v="2026-06-27T00:00:00"/>
    <x v="0"/>
    <x v="1"/>
    <n v="6"/>
    <s v="Jun"/>
    <x v="2"/>
    <x v="10"/>
    <x v="0"/>
    <s v="New"/>
    <x v="4"/>
    <x v="16"/>
    <n v="1"/>
    <n v="50.13"/>
    <n v="0.15"/>
    <n v="22.22"/>
    <n v="42.610500000000002"/>
    <n v="22.22"/>
    <n v="20.390500000000003"/>
    <n v="0.47853228664296366"/>
    <n v="2026"/>
    <s v="Q2"/>
    <n v="6"/>
    <x v="5"/>
  </r>
  <r>
    <n v="3273"/>
    <d v="2026-06-27T00:00:00"/>
    <x v="0"/>
    <x v="1"/>
    <n v="6"/>
    <s v="Jun"/>
    <x v="2"/>
    <x v="3"/>
    <x v="0"/>
    <s v="Business"/>
    <x v="3"/>
    <x v="5"/>
    <n v="2"/>
    <n v="345.82"/>
    <n v="0.05"/>
    <n v="196.24"/>
    <n v="657.05799999999999"/>
    <n v="392.48"/>
    <n v="264.57799999999997"/>
    <n v="0.40267069269379563"/>
    <n v="2026"/>
    <s v="Q2"/>
    <n v="6"/>
    <x v="5"/>
  </r>
  <r>
    <n v="5041"/>
    <d v="2026-06-27T00:00:00"/>
    <x v="0"/>
    <x v="1"/>
    <n v="6"/>
    <s v="Jun"/>
    <x v="0"/>
    <x v="15"/>
    <x v="2"/>
    <s v="New"/>
    <x v="3"/>
    <x v="19"/>
    <n v="1"/>
    <n v="126.12"/>
    <n v="0"/>
    <n v="62.18"/>
    <n v="126.12"/>
    <n v="62.18"/>
    <n v="63.940000000000005"/>
    <n v="0.50697748176339996"/>
    <n v="2026"/>
    <s v="Q2"/>
    <n v="6"/>
    <x v="5"/>
  </r>
  <r>
    <n v="312"/>
    <d v="2026-06-28T00:00:00"/>
    <x v="0"/>
    <x v="1"/>
    <n v="6"/>
    <s v="Jun"/>
    <x v="3"/>
    <x v="7"/>
    <x v="3"/>
    <s v="Returning"/>
    <x v="4"/>
    <x v="14"/>
    <n v="1"/>
    <n v="36"/>
    <n v="0"/>
    <n v="13.95"/>
    <n v="36"/>
    <n v="13.95"/>
    <n v="22.05"/>
    <n v="0.61250000000000004"/>
    <n v="2026"/>
    <s v="Q2"/>
    <n v="6"/>
    <x v="5"/>
  </r>
  <r>
    <n v="647"/>
    <d v="2026-06-28T00:00:00"/>
    <x v="0"/>
    <x v="1"/>
    <n v="6"/>
    <s v="Jun"/>
    <x v="0"/>
    <x v="0"/>
    <x v="0"/>
    <s v="Returning"/>
    <x v="2"/>
    <x v="18"/>
    <n v="1"/>
    <n v="162.25"/>
    <n v="0.05"/>
    <n v="89.28"/>
    <n v="154.13749999999999"/>
    <n v="89.28"/>
    <n v="64.857499999999987"/>
    <n v="0.42077690373854509"/>
    <n v="2026"/>
    <s v="Q2"/>
    <n v="6"/>
    <x v="5"/>
  </r>
  <r>
    <n v="708"/>
    <d v="2026-06-28T00:00:00"/>
    <x v="0"/>
    <x v="1"/>
    <n v="6"/>
    <s v="Jun"/>
    <x v="1"/>
    <x v="11"/>
    <x v="0"/>
    <s v="Returning"/>
    <x v="1"/>
    <x v="11"/>
    <n v="1"/>
    <n v="150.44"/>
    <n v="0"/>
    <n v="80.5"/>
    <n v="150.44"/>
    <n v="80.5"/>
    <n v="69.94"/>
    <n v="0.46490295134272797"/>
    <n v="2026"/>
    <s v="Q2"/>
    <n v="6"/>
    <x v="5"/>
  </r>
  <r>
    <n v="886"/>
    <d v="2026-06-28T00:00:00"/>
    <x v="0"/>
    <x v="1"/>
    <n v="6"/>
    <s v="Jun"/>
    <x v="0"/>
    <x v="0"/>
    <x v="2"/>
    <s v="Business"/>
    <x v="3"/>
    <x v="19"/>
    <n v="2"/>
    <n v="126.17"/>
    <n v="0.05"/>
    <n v="61.13"/>
    <n v="239.72299999999998"/>
    <n v="122.26"/>
    <n v="117.46299999999998"/>
    <n v="0.48999470221881081"/>
    <n v="2026"/>
    <s v="Q2"/>
    <n v="6"/>
    <x v="5"/>
  </r>
  <r>
    <n v="944"/>
    <d v="2026-06-28T00:00:00"/>
    <x v="0"/>
    <x v="1"/>
    <n v="6"/>
    <s v="Jun"/>
    <x v="3"/>
    <x v="7"/>
    <x v="3"/>
    <s v="Returning"/>
    <x v="3"/>
    <x v="13"/>
    <n v="2"/>
    <n v="83.72"/>
    <n v="0"/>
    <n v="38.96"/>
    <n v="167.44"/>
    <n v="77.92"/>
    <n v="89.52"/>
    <n v="0.53463927376970855"/>
    <n v="2026"/>
    <s v="Q2"/>
    <n v="6"/>
    <x v="5"/>
  </r>
  <r>
    <n v="1050"/>
    <d v="2026-06-28T00:00:00"/>
    <x v="0"/>
    <x v="1"/>
    <n v="6"/>
    <s v="Jun"/>
    <x v="3"/>
    <x v="8"/>
    <x v="3"/>
    <s v="New"/>
    <x v="1"/>
    <x v="17"/>
    <n v="1"/>
    <n v="70.58"/>
    <n v="0"/>
    <n v="32.78"/>
    <n v="70.58"/>
    <n v="32.78"/>
    <n v="37.799999999999997"/>
    <n v="0.53556248228960046"/>
    <n v="2026"/>
    <s v="Q2"/>
    <n v="6"/>
    <x v="5"/>
  </r>
  <r>
    <n v="1677"/>
    <d v="2026-06-28T00:00:00"/>
    <x v="0"/>
    <x v="1"/>
    <n v="6"/>
    <s v="Jun"/>
    <x v="3"/>
    <x v="13"/>
    <x v="1"/>
    <s v="Business"/>
    <x v="3"/>
    <x v="13"/>
    <n v="5"/>
    <n v="81.96"/>
    <n v="0.05"/>
    <n v="39.130000000000003"/>
    <n v="389.30999999999995"/>
    <n v="195.65"/>
    <n v="193.65999999999994"/>
    <n v="0.497444196141892"/>
    <n v="2026"/>
    <s v="Q2"/>
    <n v="6"/>
    <x v="5"/>
  </r>
  <r>
    <n v="2109"/>
    <d v="2026-06-28T00:00:00"/>
    <x v="0"/>
    <x v="1"/>
    <n v="6"/>
    <s v="Jun"/>
    <x v="1"/>
    <x v="14"/>
    <x v="0"/>
    <s v="New"/>
    <x v="0"/>
    <x v="6"/>
    <n v="1"/>
    <n v="40.67"/>
    <n v="0"/>
    <n v="16.5"/>
    <n v="40.67"/>
    <n v="16.5"/>
    <n v="24.17"/>
    <n v="0.59429554954511932"/>
    <n v="2026"/>
    <s v="Q2"/>
    <n v="6"/>
    <x v="5"/>
  </r>
  <r>
    <n v="3688"/>
    <d v="2026-06-28T00:00:00"/>
    <x v="0"/>
    <x v="1"/>
    <n v="6"/>
    <s v="Jun"/>
    <x v="2"/>
    <x v="16"/>
    <x v="2"/>
    <s v="New"/>
    <x v="4"/>
    <x v="10"/>
    <n v="1"/>
    <n v="40.94"/>
    <n v="0"/>
    <n v="14.47"/>
    <n v="40.94"/>
    <n v="14.47"/>
    <n v="26.47"/>
    <n v="0.64655593551538837"/>
    <n v="2026"/>
    <s v="Q2"/>
    <n v="6"/>
    <x v="5"/>
  </r>
  <r>
    <n v="521"/>
    <d v="2026-06-29T00:00:00"/>
    <x v="0"/>
    <x v="1"/>
    <n v="6"/>
    <s v="Jun"/>
    <x v="3"/>
    <x v="8"/>
    <x v="1"/>
    <s v="Business"/>
    <x v="0"/>
    <x v="8"/>
    <n v="3"/>
    <n v="100.89"/>
    <n v="0.05"/>
    <n v="49.08"/>
    <n v="287.53649999999999"/>
    <n v="147.24"/>
    <n v="140.29649999999998"/>
    <n v="0.48792588071427451"/>
    <n v="2026"/>
    <s v="Q2"/>
    <n v="6"/>
    <x v="5"/>
  </r>
  <r>
    <n v="557"/>
    <d v="2026-06-29T00:00:00"/>
    <x v="0"/>
    <x v="1"/>
    <n v="6"/>
    <s v="Jun"/>
    <x v="1"/>
    <x v="12"/>
    <x v="1"/>
    <s v="Business"/>
    <x v="0"/>
    <x v="6"/>
    <n v="3"/>
    <n v="39.78"/>
    <n v="0.15"/>
    <n v="16.850000000000001"/>
    <n v="101.43900000000001"/>
    <n v="50.550000000000004"/>
    <n v="50.889000000000003"/>
    <n v="0.50167095495815217"/>
    <n v="2026"/>
    <s v="Q2"/>
    <n v="6"/>
    <x v="5"/>
  </r>
  <r>
    <n v="929"/>
    <d v="2026-06-29T00:00:00"/>
    <x v="0"/>
    <x v="1"/>
    <n v="6"/>
    <s v="Jun"/>
    <x v="0"/>
    <x v="0"/>
    <x v="0"/>
    <s v="Returning"/>
    <x v="4"/>
    <x v="10"/>
    <n v="1"/>
    <n v="40.299999999999997"/>
    <n v="0.05"/>
    <n v="14.79"/>
    <n v="38.284999999999997"/>
    <n v="14.79"/>
    <n v="23.494999999999997"/>
    <n v="0.61368682251534545"/>
    <n v="2026"/>
    <s v="Q2"/>
    <n v="6"/>
    <x v="5"/>
  </r>
  <r>
    <n v="1089"/>
    <d v="2026-06-29T00:00:00"/>
    <x v="0"/>
    <x v="1"/>
    <n v="6"/>
    <s v="Jun"/>
    <x v="1"/>
    <x v="11"/>
    <x v="2"/>
    <s v="Returning"/>
    <x v="1"/>
    <x v="1"/>
    <n v="1"/>
    <n v="90.91"/>
    <n v="0.05"/>
    <n v="45.9"/>
    <n v="86.364499999999992"/>
    <n v="45.9"/>
    <n v="40.464499999999994"/>
    <n v="0.46853163047316893"/>
    <n v="2026"/>
    <s v="Q2"/>
    <n v="6"/>
    <x v="5"/>
  </r>
  <r>
    <n v="1655"/>
    <d v="2026-06-29T00:00:00"/>
    <x v="0"/>
    <x v="1"/>
    <n v="6"/>
    <s v="Jun"/>
    <x v="0"/>
    <x v="0"/>
    <x v="1"/>
    <s v="Business"/>
    <x v="2"/>
    <x v="18"/>
    <n v="5"/>
    <n v="162.29"/>
    <n v="0.15"/>
    <n v="86.66"/>
    <n v="689.73249999999996"/>
    <n v="433.29999999999995"/>
    <n v="256.4325"/>
    <n v="0.37178543855770174"/>
    <n v="2026"/>
    <s v="Q2"/>
    <n v="6"/>
    <x v="5"/>
  </r>
  <r>
    <n v="1897"/>
    <d v="2026-06-29T00:00:00"/>
    <x v="0"/>
    <x v="1"/>
    <n v="6"/>
    <s v="Jun"/>
    <x v="1"/>
    <x v="11"/>
    <x v="0"/>
    <s v="Business"/>
    <x v="0"/>
    <x v="4"/>
    <n v="2"/>
    <n v="51.03"/>
    <n v="0"/>
    <n v="22.59"/>
    <n v="102.06"/>
    <n v="45.18"/>
    <n v="56.88"/>
    <n v="0.55731922398589062"/>
    <n v="2026"/>
    <s v="Q2"/>
    <n v="6"/>
    <x v="5"/>
  </r>
  <r>
    <n v="2417"/>
    <d v="2026-06-29T00:00:00"/>
    <x v="0"/>
    <x v="1"/>
    <n v="6"/>
    <s v="Jun"/>
    <x v="1"/>
    <x v="12"/>
    <x v="0"/>
    <s v="Business"/>
    <x v="4"/>
    <x v="16"/>
    <n v="1"/>
    <n v="50.67"/>
    <n v="0"/>
    <n v="22.18"/>
    <n v="50.67"/>
    <n v="22.18"/>
    <n v="28.490000000000002"/>
    <n v="0.56226564041839355"/>
    <n v="2026"/>
    <s v="Q2"/>
    <n v="6"/>
    <x v="5"/>
  </r>
  <r>
    <n v="3474"/>
    <d v="2026-06-29T00:00:00"/>
    <x v="0"/>
    <x v="1"/>
    <n v="6"/>
    <s v="Jun"/>
    <x v="3"/>
    <x v="8"/>
    <x v="1"/>
    <s v="Returning"/>
    <x v="2"/>
    <x v="15"/>
    <n v="10"/>
    <n v="130.62"/>
    <n v="0.05"/>
    <n v="67.05"/>
    <n v="1240.8899999999999"/>
    <n v="670.5"/>
    <n v="570.38999999999987"/>
    <n v="0.45966201677828006"/>
    <n v="2026"/>
    <s v="Q2"/>
    <n v="6"/>
    <x v="5"/>
  </r>
  <r>
    <n v="4079"/>
    <d v="2026-06-29T00:00:00"/>
    <x v="0"/>
    <x v="1"/>
    <n v="6"/>
    <s v="Jun"/>
    <x v="2"/>
    <x v="5"/>
    <x v="0"/>
    <s v="New"/>
    <x v="3"/>
    <x v="7"/>
    <n v="4"/>
    <n v="194.6"/>
    <n v="0"/>
    <n v="104.64"/>
    <n v="778.4"/>
    <n v="418.56"/>
    <n v="359.84"/>
    <n v="0.46228160328879753"/>
    <n v="2026"/>
    <s v="Q2"/>
    <n v="6"/>
    <x v="5"/>
  </r>
  <r>
    <n v="45"/>
    <d v="2026-06-30T00:00:00"/>
    <x v="0"/>
    <x v="1"/>
    <n v="6"/>
    <s v="Jun"/>
    <x v="2"/>
    <x v="2"/>
    <x v="2"/>
    <s v="New"/>
    <x v="1"/>
    <x v="1"/>
    <n v="1"/>
    <n v="94"/>
    <n v="0"/>
    <n v="45.62"/>
    <n v="94"/>
    <n v="45.62"/>
    <n v="48.38"/>
    <n v="0.51468085106382977"/>
    <n v="2026"/>
    <s v="Q2"/>
    <n v="6"/>
    <x v="5"/>
  </r>
  <r>
    <n v="2895"/>
    <d v="2026-06-30T00:00:00"/>
    <x v="0"/>
    <x v="1"/>
    <n v="6"/>
    <s v="Jun"/>
    <x v="3"/>
    <x v="8"/>
    <x v="0"/>
    <s v="Returning"/>
    <x v="4"/>
    <x v="10"/>
    <n v="2"/>
    <n v="40.46"/>
    <n v="0"/>
    <n v="15.15"/>
    <n v="80.92"/>
    <n v="30.3"/>
    <n v="50.620000000000005"/>
    <n v="0.62555610479485912"/>
    <n v="2026"/>
    <s v="Q2"/>
    <n v="6"/>
    <x v="5"/>
  </r>
  <r>
    <n v="5158"/>
    <d v="2026-06-30T00:00:00"/>
    <x v="0"/>
    <x v="1"/>
    <n v="6"/>
    <s v="Jun"/>
    <x v="1"/>
    <x v="6"/>
    <x v="2"/>
    <s v="New"/>
    <x v="1"/>
    <x v="11"/>
    <n v="1"/>
    <n v="156.11000000000001"/>
    <n v="0"/>
    <n v="79.52"/>
    <n v="156.11000000000001"/>
    <n v="79.52"/>
    <n v="76.590000000000018"/>
    <n v="0.49061559157004681"/>
    <n v="2026"/>
    <s v="Q2"/>
    <n v="6"/>
    <x v="5"/>
  </r>
  <r>
    <n v="1217"/>
    <d v="2026-07-01T00:00:00"/>
    <x v="0"/>
    <x v="2"/>
    <n v="7"/>
    <s v="Jul"/>
    <x v="2"/>
    <x v="3"/>
    <x v="0"/>
    <s v="Returning"/>
    <x v="3"/>
    <x v="19"/>
    <n v="2"/>
    <n v="121.78"/>
    <n v="0.1"/>
    <n v="59.62"/>
    <n v="219.20400000000001"/>
    <n v="119.24"/>
    <n v="99.964000000000013"/>
    <n v="0.45603182423678407"/>
    <n v="2026"/>
    <s v="Q3"/>
    <n v="7"/>
    <x v="6"/>
  </r>
  <r>
    <n v="2249"/>
    <d v="2026-07-01T00:00:00"/>
    <x v="0"/>
    <x v="2"/>
    <n v="7"/>
    <s v="Jul"/>
    <x v="0"/>
    <x v="15"/>
    <x v="3"/>
    <s v="New"/>
    <x v="4"/>
    <x v="14"/>
    <n v="3"/>
    <n v="36.22"/>
    <n v="0.1"/>
    <n v="13.83"/>
    <n v="97.793999999999997"/>
    <n v="41.49"/>
    <n v="56.303999999999995"/>
    <n v="0.57574084299650286"/>
    <n v="2026"/>
    <s v="Q3"/>
    <n v="7"/>
    <x v="6"/>
  </r>
  <r>
    <n v="2650"/>
    <d v="2026-07-01T00:00:00"/>
    <x v="0"/>
    <x v="2"/>
    <n v="7"/>
    <s v="Jul"/>
    <x v="3"/>
    <x v="7"/>
    <x v="1"/>
    <s v="Business"/>
    <x v="2"/>
    <x v="18"/>
    <n v="10"/>
    <n v="161.78"/>
    <n v="0.1"/>
    <n v="85.11"/>
    <n v="1456.02"/>
    <n v="851.1"/>
    <n v="604.91999999999996"/>
    <n v="0.4154613260806857"/>
    <n v="2026"/>
    <s v="Q3"/>
    <n v="7"/>
    <x v="6"/>
  </r>
  <r>
    <n v="3937"/>
    <d v="2026-07-01T00:00:00"/>
    <x v="0"/>
    <x v="2"/>
    <n v="7"/>
    <s v="Jul"/>
    <x v="3"/>
    <x v="7"/>
    <x v="0"/>
    <s v="Business"/>
    <x v="3"/>
    <x v="19"/>
    <n v="3"/>
    <n v="126.23"/>
    <n v="0.05"/>
    <n v="61.81"/>
    <n v="359.75549999999998"/>
    <n v="185.43"/>
    <n v="174.32549999999998"/>
    <n v="0.4845666014835075"/>
    <n v="2026"/>
    <s v="Q3"/>
    <n v="7"/>
    <x v="6"/>
  </r>
  <r>
    <n v="4122"/>
    <d v="2026-07-01T00:00:00"/>
    <x v="0"/>
    <x v="2"/>
    <n v="7"/>
    <s v="Jul"/>
    <x v="3"/>
    <x v="8"/>
    <x v="0"/>
    <s v="Returning"/>
    <x v="0"/>
    <x v="0"/>
    <n v="4"/>
    <n v="79.97"/>
    <n v="0.1"/>
    <n v="43.36"/>
    <n v="287.892"/>
    <n v="173.44"/>
    <n v="114.452"/>
    <n v="0.39755185972517471"/>
    <n v="2026"/>
    <s v="Q3"/>
    <n v="7"/>
    <x v="6"/>
  </r>
  <r>
    <n v="4589"/>
    <d v="2026-07-01T00:00:00"/>
    <x v="0"/>
    <x v="2"/>
    <n v="7"/>
    <s v="Jul"/>
    <x v="3"/>
    <x v="8"/>
    <x v="2"/>
    <s v="New"/>
    <x v="0"/>
    <x v="8"/>
    <n v="2"/>
    <n v="102.37"/>
    <n v="0"/>
    <n v="50.25"/>
    <n v="204.74"/>
    <n v="100.5"/>
    <n v="104.24000000000001"/>
    <n v="0.50913353521539517"/>
    <n v="2026"/>
    <s v="Q3"/>
    <n v="7"/>
    <x v="6"/>
  </r>
  <r>
    <n v="4873"/>
    <d v="2026-07-01T00:00:00"/>
    <x v="0"/>
    <x v="2"/>
    <n v="7"/>
    <s v="Jul"/>
    <x v="3"/>
    <x v="13"/>
    <x v="0"/>
    <s v="New"/>
    <x v="0"/>
    <x v="8"/>
    <n v="1"/>
    <n v="102.13"/>
    <n v="0"/>
    <n v="49.17"/>
    <n v="102.13"/>
    <n v="49.17"/>
    <n v="52.959999999999994"/>
    <n v="0.5185547831195535"/>
    <n v="2026"/>
    <s v="Q3"/>
    <n v="7"/>
    <x v="6"/>
  </r>
  <r>
    <n v="729"/>
    <d v="2026-07-02T00:00:00"/>
    <x v="0"/>
    <x v="2"/>
    <n v="7"/>
    <s v="Jul"/>
    <x v="2"/>
    <x v="2"/>
    <x v="0"/>
    <s v="Returning"/>
    <x v="2"/>
    <x v="18"/>
    <n v="1"/>
    <n v="161.82"/>
    <n v="0"/>
    <n v="87.15"/>
    <n v="161.82"/>
    <n v="87.15"/>
    <n v="74.669999999999987"/>
    <n v="0.46143863552094916"/>
    <n v="2026"/>
    <s v="Q3"/>
    <n v="7"/>
    <x v="6"/>
  </r>
  <r>
    <n v="906"/>
    <d v="2026-07-02T00:00:00"/>
    <x v="0"/>
    <x v="2"/>
    <n v="7"/>
    <s v="Jul"/>
    <x v="3"/>
    <x v="8"/>
    <x v="0"/>
    <s v="New"/>
    <x v="0"/>
    <x v="0"/>
    <n v="2"/>
    <n v="83.29"/>
    <n v="0"/>
    <n v="42.45"/>
    <n v="166.58"/>
    <n v="84.9"/>
    <n v="81.680000000000007"/>
    <n v="0.49033497418657701"/>
    <n v="2026"/>
    <s v="Q3"/>
    <n v="7"/>
    <x v="6"/>
  </r>
  <r>
    <n v="1531"/>
    <d v="2026-07-02T00:00:00"/>
    <x v="0"/>
    <x v="2"/>
    <n v="7"/>
    <s v="Jul"/>
    <x v="2"/>
    <x v="16"/>
    <x v="0"/>
    <s v="New"/>
    <x v="2"/>
    <x v="15"/>
    <n v="2"/>
    <n v="136.72999999999999"/>
    <n v="0"/>
    <n v="66.03"/>
    <n v="273.45999999999998"/>
    <n v="132.06"/>
    <n v="141.39999999999998"/>
    <n v="0.5170774519125283"/>
    <n v="2026"/>
    <s v="Q3"/>
    <n v="7"/>
    <x v="6"/>
  </r>
  <r>
    <n v="1683"/>
    <d v="2026-07-02T00:00:00"/>
    <x v="0"/>
    <x v="2"/>
    <n v="7"/>
    <s v="Jul"/>
    <x v="2"/>
    <x v="2"/>
    <x v="3"/>
    <s v="Returning"/>
    <x v="1"/>
    <x v="11"/>
    <n v="2"/>
    <n v="152.44"/>
    <n v="0"/>
    <n v="81.23"/>
    <n v="304.88"/>
    <n v="162.46"/>
    <n v="142.41999999999999"/>
    <n v="0.46713461033849379"/>
    <n v="2026"/>
    <s v="Q3"/>
    <n v="7"/>
    <x v="6"/>
  </r>
  <r>
    <n v="2363"/>
    <d v="2026-07-02T00:00:00"/>
    <x v="0"/>
    <x v="2"/>
    <n v="7"/>
    <s v="Jul"/>
    <x v="3"/>
    <x v="7"/>
    <x v="0"/>
    <s v="New"/>
    <x v="1"/>
    <x v="17"/>
    <n v="2"/>
    <n v="71.28"/>
    <n v="0.1"/>
    <n v="32.67"/>
    <n v="128.304"/>
    <n v="65.34"/>
    <n v="62.963999999999999"/>
    <n v="0.4907407407407407"/>
    <n v="2026"/>
    <s v="Q3"/>
    <n v="7"/>
    <x v="6"/>
  </r>
  <r>
    <n v="3858"/>
    <d v="2026-07-02T00:00:00"/>
    <x v="0"/>
    <x v="2"/>
    <n v="7"/>
    <s v="Jul"/>
    <x v="2"/>
    <x v="3"/>
    <x v="3"/>
    <s v="Returning"/>
    <x v="0"/>
    <x v="0"/>
    <n v="1"/>
    <n v="80.290000000000006"/>
    <n v="0.1"/>
    <n v="43.47"/>
    <n v="72.26100000000001"/>
    <n v="43.47"/>
    <n v="28.791000000000011"/>
    <n v="0.39843068875326948"/>
    <n v="2026"/>
    <s v="Q3"/>
    <n v="7"/>
    <x v="6"/>
  </r>
  <r>
    <n v="4233"/>
    <d v="2026-07-02T00:00:00"/>
    <x v="0"/>
    <x v="2"/>
    <n v="7"/>
    <s v="Jul"/>
    <x v="1"/>
    <x v="6"/>
    <x v="3"/>
    <s v="New"/>
    <x v="1"/>
    <x v="3"/>
    <n v="1"/>
    <n v="142.38"/>
    <n v="0.05"/>
    <n v="77.17"/>
    <n v="135.261"/>
    <n v="77.17"/>
    <n v="58.090999999999994"/>
    <n v="0.42947338848596417"/>
    <n v="2026"/>
    <s v="Q3"/>
    <n v="7"/>
    <x v="6"/>
  </r>
  <r>
    <n v="5071"/>
    <d v="2026-07-02T00:00:00"/>
    <x v="0"/>
    <x v="2"/>
    <n v="7"/>
    <s v="Jul"/>
    <x v="3"/>
    <x v="7"/>
    <x v="0"/>
    <s v="New"/>
    <x v="1"/>
    <x v="1"/>
    <n v="3"/>
    <n v="91.47"/>
    <n v="0.05"/>
    <n v="45.6"/>
    <n v="260.68949999999995"/>
    <n v="136.80000000000001"/>
    <n v="123.88949999999994"/>
    <n v="0.47523778287963253"/>
    <n v="2026"/>
    <s v="Q3"/>
    <n v="7"/>
    <x v="6"/>
  </r>
  <r>
    <n v="5174"/>
    <d v="2026-07-02T00:00:00"/>
    <x v="0"/>
    <x v="2"/>
    <n v="7"/>
    <s v="Jul"/>
    <x v="1"/>
    <x v="11"/>
    <x v="2"/>
    <s v="New"/>
    <x v="2"/>
    <x v="9"/>
    <n v="1"/>
    <n v="45.92"/>
    <n v="0.05"/>
    <n v="17.91"/>
    <n v="43.624000000000002"/>
    <n v="17.91"/>
    <n v="25.714000000000002"/>
    <n v="0.58944617641665142"/>
    <n v="2026"/>
    <s v="Q3"/>
    <n v="7"/>
    <x v="6"/>
  </r>
  <r>
    <n v="727"/>
    <d v="2026-07-03T00:00:00"/>
    <x v="0"/>
    <x v="2"/>
    <n v="7"/>
    <s v="Jul"/>
    <x v="3"/>
    <x v="4"/>
    <x v="2"/>
    <s v="New"/>
    <x v="4"/>
    <x v="14"/>
    <n v="1"/>
    <n v="36.01"/>
    <n v="0"/>
    <n v="14.11"/>
    <n v="36.01"/>
    <n v="14.11"/>
    <n v="21.9"/>
    <n v="0.60816439877811723"/>
    <n v="2026"/>
    <s v="Q3"/>
    <n v="7"/>
    <x v="6"/>
  </r>
  <r>
    <n v="1546"/>
    <d v="2026-07-03T00:00:00"/>
    <x v="0"/>
    <x v="2"/>
    <n v="7"/>
    <s v="Jul"/>
    <x v="3"/>
    <x v="13"/>
    <x v="0"/>
    <s v="Business"/>
    <x v="2"/>
    <x v="18"/>
    <n v="1"/>
    <n v="165.8"/>
    <n v="0.1"/>
    <n v="88.32"/>
    <n v="149.22000000000003"/>
    <n v="88.32"/>
    <n v="60.900000000000034"/>
    <n v="0.40812223562525146"/>
    <n v="2026"/>
    <s v="Q3"/>
    <n v="7"/>
    <x v="6"/>
  </r>
  <r>
    <n v="3610"/>
    <d v="2026-07-03T00:00:00"/>
    <x v="0"/>
    <x v="2"/>
    <n v="7"/>
    <s v="Jul"/>
    <x v="2"/>
    <x v="2"/>
    <x v="1"/>
    <s v="Business"/>
    <x v="4"/>
    <x v="10"/>
    <n v="5"/>
    <n v="40.36"/>
    <n v="0.15"/>
    <n v="14.57"/>
    <n v="171.53"/>
    <n v="72.849999999999994"/>
    <n v="98.68"/>
    <n v="0.57529295167026184"/>
    <n v="2026"/>
    <s v="Q3"/>
    <n v="7"/>
    <x v="6"/>
  </r>
  <r>
    <n v="3931"/>
    <d v="2026-07-03T00:00:00"/>
    <x v="0"/>
    <x v="2"/>
    <n v="7"/>
    <s v="Jul"/>
    <x v="2"/>
    <x v="16"/>
    <x v="1"/>
    <s v="Business"/>
    <x v="1"/>
    <x v="3"/>
    <n v="12"/>
    <n v="143.77000000000001"/>
    <n v="0.1"/>
    <n v="81.680000000000007"/>
    <n v="1552.7160000000003"/>
    <n v="980.16000000000008"/>
    <n v="572.55600000000027"/>
    <n v="0.3687448316369511"/>
    <n v="2026"/>
    <s v="Q3"/>
    <n v="7"/>
    <x v="6"/>
  </r>
  <r>
    <n v="3942"/>
    <d v="2026-07-03T00:00:00"/>
    <x v="0"/>
    <x v="2"/>
    <n v="7"/>
    <s v="Jul"/>
    <x v="1"/>
    <x v="12"/>
    <x v="0"/>
    <s v="New"/>
    <x v="1"/>
    <x v="17"/>
    <n v="2"/>
    <n v="70.5"/>
    <n v="0"/>
    <n v="32.51"/>
    <n v="141"/>
    <n v="65.02"/>
    <n v="75.98"/>
    <n v="0.53886524822695037"/>
    <n v="2026"/>
    <s v="Q3"/>
    <n v="7"/>
    <x v="6"/>
  </r>
  <r>
    <n v="4165"/>
    <d v="2026-07-03T00:00:00"/>
    <x v="0"/>
    <x v="2"/>
    <n v="7"/>
    <s v="Jul"/>
    <x v="1"/>
    <x v="14"/>
    <x v="0"/>
    <s v="New"/>
    <x v="1"/>
    <x v="11"/>
    <n v="2"/>
    <n v="152.88999999999999"/>
    <n v="0"/>
    <n v="81.34"/>
    <n v="305.77999999999997"/>
    <n v="162.68"/>
    <n v="143.09999999999997"/>
    <n v="0.46798351756164558"/>
    <n v="2026"/>
    <s v="Q3"/>
    <n v="7"/>
    <x v="6"/>
  </r>
  <r>
    <n v="1149"/>
    <d v="2026-07-04T00:00:00"/>
    <x v="0"/>
    <x v="2"/>
    <n v="7"/>
    <s v="Jul"/>
    <x v="0"/>
    <x v="15"/>
    <x v="0"/>
    <s v="New"/>
    <x v="0"/>
    <x v="0"/>
    <n v="2"/>
    <n v="81.900000000000006"/>
    <n v="0"/>
    <n v="42.61"/>
    <n v="163.80000000000001"/>
    <n v="85.22"/>
    <n v="78.580000000000013"/>
    <n v="0.47973137973137975"/>
    <n v="2026"/>
    <s v="Q3"/>
    <n v="7"/>
    <x v="6"/>
  </r>
  <r>
    <n v="1310"/>
    <d v="2026-07-04T00:00:00"/>
    <x v="0"/>
    <x v="2"/>
    <n v="7"/>
    <s v="Jul"/>
    <x v="2"/>
    <x v="10"/>
    <x v="2"/>
    <s v="New"/>
    <x v="0"/>
    <x v="8"/>
    <n v="1"/>
    <n v="103.58"/>
    <n v="0"/>
    <n v="51.94"/>
    <n v="103.58"/>
    <n v="51.94"/>
    <n v="51.64"/>
    <n v="0.49855184398532537"/>
    <n v="2026"/>
    <s v="Q3"/>
    <n v="7"/>
    <x v="6"/>
  </r>
  <r>
    <n v="2352"/>
    <d v="2026-07-04T00:00:00"/>
    <x v="0"/>
    <x v="2"/>
    <n v="7"/>
    <s v="Jul"/>
    <x v="2"/>
    <x v="3"/>
    <x v="1"/>
    <s v="Returning"/>
    <x v="1"/>
    <x v="17"/>
    <n v="4"/>
    <n v="69.7"/>
    <n v="0.1"/>
    <n v="32.799999999999997"/>
    <n v="250.92000000000002"/>
    <n v="131.19999999999999"/>
    <n v="119.72000000000003"/>
    <n v="0.47712418300653603"/>
    <n v="2026"/>
    <s v="Q3"/>
    <n v="7"/>
    <x v="6"/>
  </r>
  <r>
    <n v="2547"/>
    <d v="2026-07-04T00:00:00"/>
    <x v="0"/>
    <x v="2"/>
    <n v="7"/>
    <s v="Jul"/>
    <x v="1"/>
    <x v="12"/>
    <x v="0"/>
    <s v="Business"/>
    <x v="4"/>
    <x v="10"/>
    <n v="1"/>
    <n v="40.549999999999997"/>
    <n v="0.05"/>
    <n v="14.44"/>
    <n v="38.522499999999994"/>
    <n v="14.44"/>
    <n v="24.082499999999996"/>
    <n v="0.62515413070283599"/>
    <n v="2026"/>
    <s v="Q3"/>
    <n v="7"/>
    <x v="6"/>
  </r>
  <r>
    <n v="2720"/>
    <d v="2026-07-04T00:00:00"/>
    <x v="0"/>
    <x v="2"/>
    <n v="7"/>
    <s v="Jul"/>
    <x v="3"/>
    <x v="8"/>
    <x v="0"/>
    <s v="New"/>
    <x v="1"/>
    <x v="3"/>
    <n v="2"/>
    <n v="145.88999999999999"/>
    <n v="0"/>
    <n v="80.709999999999994"/>
    <n v="291.77999999999997"/>
    <n v="161.41999999999999"/>
    <n v="130.35999999999999"/>
    <n v="0.4467749674412228"/>
    <n v="2026"/>
    <s v="Q3"/>
    <n v="7"/>
    <x v="6"/>
  </r>
  <r>
    <n v="3591"/>
    <d v="2026-07-04T00:00:00"/>
    <x v="0"/>
    <x v="2"/>
    <n v="7"/>
    <s v="Jul"/>
    <x v="3"/>
    <x v="13"/>
    <x v="0"/>
    <s v="Returning"/>
    <x v="2"/>
    <x v="18"/>
    <n v="1"/>
    <n v="163.25"/>
    <n v="0"/>
    <n v="89.71"/>
    <n v="163.25"/>
    <n v="89.71"/>
    <n v="73.540000000000006"/>
    <n v="0.45047473200612559"/>
    <n v="2026"/>
    <s v="Q3"/>
    <n v="7"/>
    <x v="6"/>
  </r>
  <r>
    <n v="3819"/>
    <d v="2026-07-04T00:00:00"/>
    <x v="0"/>
    <x v="2"/>
    <n v="7"/>
    <s v="Jul"/>
    <x v="1"/>
    <x v="1"/>
    <x v="0"/>
    <s v="Returning"/>
    <x v="4"/>
    <x v="10"/>
    <n v="1"/>
    <n v="40.39"/>
    <n v="0.1"/>
    <n v="14.38"/>
    <n v="36.350999999999999"/>
    <n v="14.38"/>
    <n v="21.970999999999997"/>
    <n v="0.60441253335534095"/>
    <n v="2026"/>
    <s v="Q3"/>
    <n v="7"/>
    <x v="6"/>
  </r>
  <r>
    <n v="4869"/>
    <d v="2026-07-04T00:00:00"/>
    <x v="0"/>
    <x v="2"/>
    <n v="7"/>
    <s v="Jul"/>
    <x v="0"/>
    <x v="15"/>
    <x v="2"/>
    <s v="Returning"/>
    <x v="3"/>
    <x v="7"/>
    <n v="1"/>
    <n v="200.22"/>
    <n v="0"/>
    <n v="104.38"/>
    <n v="200.22"/>
    <n v="104.38"/>
    <n v="95.84"/>
    <n v="0.47867345919488563"/>
    <n v="2026"/>
    <s v="Q3"/>
    <n v="7"/>
    <x v="6"/>
  </r>
  <r>
    <n v="4940"/>
    <d v="2026-07-04T00:00:00"/>
    <x v="0"/>
    <x v="2"/>
    <n v="7"/>
    <s v="Jul"/>
    <x v="1"/>
    <x v="6"/>
    <x v="0"/>
    <s v="Returning"/>
    <x v="2"/>
    <x v="18"/>
    <n v="1"/>
    <n v="164.78"/>
    <n v="0.1"/>
    <n v="88.72"/>
    <n v="148.30199999999999"/>
    <n v="88.72"/>
    <n v="59.581999999999994"/>
    <n v="0.4017612709201494"/>
    <n v="2026"/>
    <s v="Q3"/>
    <n v="7"/>
    <x v="6"/>
  </r>
  <r>
    <n v="5164"/>
    <d v="2026-07-04T00:00:00"/>
    <x v="0"/>
    <x v="2"/>
    <n v="7"/>
    <s v="Jul"/>
    <x v="1"/>
    <x v="14"/>
    <x v="0"/>
    <s v="Returning"/>
    <x v="1"/>
    <x v="3"/>
    <n v="4"/>
    <n v="142.86000000000001"/>
    <n v="0"/>
    <n v="81.62"/>
    <n v="571.44000000000005"/>
    <n v="326.48"/>
    <n v="244.96000000000004"/>
    <n v="0.42867142657146862"/>
    <n v="2026"/>
    <s v="Q3"/>
    <n v="7"/>
    <x v="6"/>
  </r>
  <r>
    <n v="659"/>
    <d v="2026-07-05T00:00:00"/>
    <x v="0"/>
    <x v="2"/>
    <n v="7"/>
    <s v="Jul"/>
    <x v="3"/>
    <x v="13"/>
    <x v="3"/>
    <s v="Business"/>
    <x v="0"/>
    <x v="6"/>
    <n v="1"/>
    <n v="41.18"/>
    <n v="0"/>
    <n v="16.25"/>
    <n v="41.18"/>
    <n v="16.25"/>
    <n v="24.93"/>
    <n v="0.6053909664885867"/>
    <n v="2026"/>
    <s v="Q3"/>
    <n v="7"/>
    <x v="6"/>
  </r>
  <r>
    <n v="969"/>
    <d v="2026-07-05T00:00:00"/>
    <x v="0"/>
    <x v="2"/>
    <n v="7"/>
    <s v="Jul"/>
    <x v="1"/>
    <x v="11"/>
    <x v="1"/>
    <s v="Business"/>
    <x v="4"/>
    <x v="14"/>
    <n v="12"/>
    <n v="35.81"/>
    <n v="0.15"/>
    <n v="14.29"/>
    <n v="365.262"/>
    <n v="171.48"/>
    <n v="193.78200000000001"/>
    <n v="0.53052877112866936"/>
    <n v="2026"/>
    <s v="Q3"/>
    <n v="7"/>
    <x v="6"/>
  </r>
  <r>
    <n v="1096"/>
    <d v="2026-07-05T00:00:00"/>
    <x v="0"/>
    <x v="2"/>
    <n v="7"/>
    <s v="Jul"/>
    <x v="1"/>
    <x v="14"/>
    <x v="2"/>
    <s v="New"/>
    <x v="3"/>
    <x v="5"/>
    <n v="3"/>
    <n v="345.42"/>
    <n v="0"/>
    <n v="198.69"/>
    <n v="1036.26"/>
    <n v="596.06999999999994"/>
    <n v="440.19000000000005"/>
    <n v="0.42478721556366167"/>
    <n v="2026"/>
    <s v="Q3"/>
    <n v="7"/>
    <x v="6"/>
  </r>
  <r>
    <n v="1440"/>
    <d v="2026-07-05T00:00:00"/>
    <x v="0"/>
    <x v="2"/>
    <n v="7"/>
    <s v="Jul"/>
    <x v="3"/>
    <x v="8"/>
    <x v="0"/>
    <s v="Returning"/>
    <x v="0"/>
    <x v="8"/>
    <n v="4"/>
    <n v="101.66"/>
    <n v="0.1"/>
    <n v="51.55"/>
    <n v="365.976"/>
    <n v="206.2"/>
    <n v="159.77600000000001"/>
    <n v="0.43657507596126527"/>
    <n v="2026"/>
    <s v="Q3"/>
    <n v="7"/>
    <x v="6"/>
  </r>
  <r>
    <n v="2052"/>
    <d v="2026-07-05T00:00:00"/>
    <x v="0"/>
    <x v="2"/>
    <n v="7"/>
    <s v="Jul"/>
    <x v="3"/>
    <x v="13"/>
    <x v="0"/>
    <s v="Business"/>
    <x v="1"/>
    <x v="3"/>
    <n v="3"/>
    <n v="146.88999999999999"/>
    <n v="0"/>
    <n v="77.650000000000006"/>
    <n v="440.66999999999996"/>
    <n v="232.95000000000002"/>
    <n v="207.71999999999994"/>
    <n v="0.47137313636054179"/>
    <n v="2026"/>
    <s v="Q3"/>
    <n v="7"/>
    <x v="6"/>
  </r>
  <r>
    <n v="2096"/>
    <d v="2026-07-05T00:00:00"/>
    <x v="0"/>
    <x v="2"/>
    <n v="7"/>
    <s v="Jul"/>
    <x v="3"/>
    <x v="13"/>
    <x v="3"/>
    <s v="Returning"/>
    <x v="2"/>
    <x v="18"/>
    <n v="2"/>
    <n v="161.21"/>
    <n v="0"/>
    <n v="85.2"/>
    <n v="322.42"/>
    <n v="170.4"/>
    <n v="152.02000000000001"/>
    <n v="0.47149680540909372"/>
    <n v="2026"/>
    <s v="Q3"/>
    <n v="7"/>
    <x v="6"/>
  </r>
  <r>
    <n v="2488"/>
    <d v="2026-07-05T00:00:00"/>
    <x v="0"/>
    <x v="2"/>
    <n v="7"/>
    <s v="Jul"/>
    <x v="3"/>
    <x v="8"/>
    <x v="2"/>
    <s v="New"/>
    <x v="1"/>
    <x v="17"/>
    <n v="2"/>
    <n v="71.27"/>
    <n v="0.05"/>
    <n v="32.85"/>
    <n v="135.41299999999998"/>
    <n v="65.7"/>
    <n v="69.71299999999998"/>
    <n v="0.5148176319851121"/>
    <n v="2026"/>
    <s v="Q3"/>
    <n v="7"/>
    <x v="6"/>
  </r>
  <r>
    <n v="3220"/>
    <d v="2026-07-05T00:00:00"/>
    <x v="0"/>
    <x v="2"/>
    <n v="7"/>
    <s v="Jul"/>
    <x v="0"/>
    <x v="9"/>
    <x v="2"/>
    <s v="Returning"/>
    <x v="4"/>
    <x v="16"/>
    <n v="3"/>
    <n v="50.16"/>
    <n v="0.05"/>
    <n v="22.24"/>
    <n v="142.95599999999999"/>
    <n v="66.72"/>
    <n v="76.23599999999999"/>
    <n v="0.53328296818601528"/>
    <n v="2026"/>
    <s v="Q3"/>
    <n v="7"/>
    <x v="6"/>
  </r>
  <r>
    <n v="3711"/>
    <d v="2026-07-05T00:00:00"/>
    <x v="0"/>
    <x v="2"/>
    <n v="7"/>
    <s v="Jul"/>
    <x v="3"/>
    <x v="4"/>
    <x v="3"/>
    <s v="New"/>
    <x v="1"/>
    <x v="3"/>
    <n v="1"/>
    <n v="145.37"/>
    <n v="0.05"/>
    <n v="81.02"/>
    <n v="138.10149999999999"/>
    <n v="81.02"/>
    <n v="57.081499999999991"/>
    <n v="0.41333005072356199"/>
    <n v="2026"/>
    <s v="Q3"/>
    <n v="7"/>
    <x v="6"/>
  </r>
  <r>
    <n v="3823"/>
    <d v="2026-07-05T00:00:00"/>
    <x v="0"/>
    <x v="2"/>
    <n v="7"/>
    <s v="Jul"/>
    <x v="3"/>
    <x v="7"/>
    <x v="2"/>
    <s v="New"/>
    <x v="2"/>
    <x v="9"/>
    <n v="2"/>
    <n v="47.1"/>
    <n v="0"/>
    <n v="17.920000000000002"/>
    <n v="94.2"/>
    <n v="35.840000000000003"/>
    <n v="58.36"/>
    <n v="0.6195329087048832"/>
    <n v="2026"/>
    <s v="Q3"/>
    <n v="7"/>
    <x v="6"/>
  </r>
  <r>
    <n v="4058"/>
    <d v="2026-07-05T00:00:00"/>
    <x v="0"/>
    <x v="2"/>
    <n v="7"/>
    <s v="Jul"/>
    <x v="3"/>
    <x v="13"/>
    <x v="1"/>
    <s v="Business"/>
    <x v="1"/>
    <x v="11"/>
    <n v="5"/>
    <n v="155.09"/>
    <n v="0.1"/>
    <n v="78.52"/>
    <n v="697.90500000000009"/>
    <n v="392.59999999999997"/>
    <n v="305.30500000000012"/>
    <n v="0.43745925305020034"/>
    <n v="2026"/>
    <s v="Q3"/>
    <n v="7"/>
    <x v="6"/>
  </r>
  <r>
    <n v="4126"/>
    <d v="2026-07-05T00:00:00"/>
    <x v="0"/>
    <x v="2"/>
    <n v="7"/>
    <s v="Jul"/>
    <x v="3"/>
    <x v="13"/>
    <x v="0"/>
    <s v="New"/>
    <x v="0"/>
    <x v="0"/>
    <n v="3"/>
    <n v="82.89"/>
    <n v="0"/>
    <n v="42.31"/>
    <n v="248.67000000000002"/>
    <n v="126.93"/>
    <n v="121.74000000000001"/>
    <n v="0.48956448304982508"/>
    <n v="2026"/>
    <s v="Q3"/>
    <n v="7"/>
    <x v="6"/>
  </r>
  <r>
    <n v="5080"/>
    <d v="2026-07-05T00:00:00"/>
    <x v="0"/>
    <x v="2"/>
    <n v="7"/>
    <s v="Jul"/>
    <x v="2"/>
    <x v="3"/>
    <x v="2"/>
    <s v="New"/>
    <x v="0"/>
    <x v="0"/>
    <n v="2"/>
    <n v="80.8"/>
    <n v="0"/>
    <n v="42.21"/>
    <n v="161.6"/>
    <n v="84.42"/>
    <n v="77.179999999999993"/>
    <n v="0.47759900990099008"/>
    <n v="2026"/>
    <s v="Q3"/>
    <n v="7"/>
    <x v="6"/>
  </r>
  <r>
    <n v="923"/>
    <d v="2026-07-06T00:00:00"/>
    <x v="0"/>
    <x v="2"/>
    <n v="7"/>
    <s v="Jul"/>
    <x v="2"/>
    <x v="5"/>
    <x v="0"/>
    <s v="New"/>
    <x v="4"/>
    <x v="10"/>
    <n v="2"/>
    <n v="39.54"/>
    <n v="0.05"/>
    <n v="14.68"/>
    <n v="75.125999999999991"/>
    <n v="29.36"/>
    <n v="45.765999999999991"/>
    <n v="0.60918989431089099"/>
    <n v="2026"/>
    <s v="Q3"/>
    <n v="7"/>
    <x v="6"/>
  </r>
  <r>
    <n v="1549"/>
    <d v="2026-07-06T00:00:00"/>
    <x v="0"/>
    <x v="2"/>
    <n v="7"/>
    <s v="Jul"/>
    <x v="2"/>
    <x v="2"/>
    <x v="0"/>
    <s v="New"/>
    <x v="4"/>
    <x v="12"/>
    <n v="2"/>
    <n v="121.35"/>
    <n v="0"/>
    <n v="71.06"/>
    <n v="242.7"/>
    <n v="142.12"/>
    <n v="100.57999999999998"/>
    <n v="0.41442109600329619"/>
    <n v="2026"/>
    <s v="Q3"/>
    <n v="7"/>
    <x v="6"/>
  </r>
  <r>
    <n v="1839"/>
    <d v="2026-07-06T00:00:00"/>
    <x v="0"/>
    <x v="2"/>
    <n v="7"/>
    <s v="Jul"/>
    <x v="3"/>
    <x v="8"/>
    <x v="2"/>
    <s v="Returning"/>
    <x v="4"/>
    <x v="10"/>
    <n v="1"/>
    <n v="41.37"/>
    <n v="0"/>
    <n v="15.12"/>
    <n v="41.37"/>
    <n v="15.12"/>
    <n v="26.25"/>
    <n v="0.63451776649746194"/>
    <n v="2026"/>
    <s v="Q3"/>
    <n v="7"/>
    <x v="6"/>
  </r>
  <r>
    <n v="2053"/>
    <d v="2026-07-06T00:00:00"/>
    <x v="0"/>
    <x v="2"/>
    <n v="7"/>
    <s v="Jul"/>
    <x v="1"/>
    <x v="12"/>
    <x v="0"/>
    <s v="New"/>
    <x v="0"/>
    <x v="0"/>
    <n v="5"/>
    <n v="81.63"/>
    <n v="0.05"/>
    <n v="42.36"/>
    <n v="387.74249999999995"/>
    <n v="211.8"/>
    <n v="175.94249999999994"/>
    <n v="0.45376119460724568"/>
    <n v="2026"/>
    <s v="Q3"/>
    <n v="7"/>
    <x v="6"/>
  </r>
  <r>
    <n v="2342"/>
    <d v="2026-07-06T00:00:00"/>
    <x v="0"/>
    <x v="2"/>
    <n v="7"/>
    <s v="Jul"/>
    <x v="1"/>
    <x v="1"/>
    <x v="0"/>
    <s v="Returning"/>
    <x v="4"/>
    <x v="14"/>
    <n v="1"/>
    <n v="36.19"/>
    <n v="0"/>
    <n v="13.91"/>
    <n v="36.19"/>
    <n v="13.91"/>
    <n v="22.279999999999998"/>
    <n v="0.61563967946946663"/>
    <n v="2026"/>
    <s v="Q3"/>
    <n v="7"/>
    <x v="6"/>
  </r>
  <r>
    <n v="2465"/>
    <d v="2026-07-06T00:00:00"/>
    <x v="0"/>
    <x v="2"/>
    <n v="7"/>
    <s v="Jul"/>
    <x v="1"/>
    <x v="1"/>
    <x v="3"/>
    <s v="New"/>
    <x v="1"/>
    <x v="3"/>
    <n v="1"/>
    <n v="142.04"/>
    <n v="0"/>
    <n v="81.67"/>
    <n v="142.04"/>
    <n v="81.67"/>
    <n v="60.36999999999999"/>
    <n v="0.4250211208110391"/>
    <n v="2026"/>
    <s v="Q3"/>
    <n v="7"/>
    <x v="6"/>
  </r>
  <r>
    <n v="3990"/>
    <d v="2026-07-06T00:00:00"/>
    <x v="0"/>
    <x v="2"/>
    <n v="7"/>
    <s v="Jul"/>
    <x v="2"/>
    <x v="5"/>
    <x v="0"/>
    <s v="Business"/>
    <x v="2"/>
    <x v="15"/>
    <n v="1"/>
    <n v="133.66999999999999"/>
    <n v="0"/>
    <n v="68.25"/>
    <n v="133.66999999999999"/>
    <n v="68.25"/>
    <n v="65.419999999999987"/>
    <n v="0.48941422907159415"/>
    <n v="2026"/>
    <s v="Q3"/>
    <n v="7"/>
    <x v="6"/>
  </r>
  <r>
    <n v="4370"/>
    <d v="2026-07-06T00:00:00"/>
    <x v="0"/>
    <x v="2"/>
    <n v="7"/>
    <s v="Jul"/>
    <x v="2"/>
    <x v="10"/>
    <x v="0"/>
    <s v="New"/>
    <x v="2"/>
    <x v="18"/>
    <n v="6"/>
    <n v="166.6"/>
    <n v="0"/>
    <n v="88.14"/>
    <n v="999.59999999999991"/>
    <n v="528.84"/>
    <n v="470.75999999999988"/>
    <n v="0.47094837935174061"/>
    <n v="2026"/>
    <s v="Q3"/>
    <n v="7"/>
    <x v="6"/>
  </r>
  <r>
    <n v="4856"/>
    <d v="2026-07-06T00:00:00"/>
    <x v="0"/>
    <x v="2"/>
    <n v="7"/>
    <s v="Jul"/>
    <x v="1"/>
    <x v="12"/>
    <x v="0"/>
    <s v="Returning"/>
    <x v="0"/>
    <x v="8"/>
    <n v="2"/>
    <n v="99.93"/>
    <n v="0.1"/>
    <n v="51.96"/>
    <n v="179.87400000000002"/>
    <n v="103.92"/>
    <n v="75.954000000000022"/>
    <n v="0.422262250241836"/>
    <n v="2026"/>
    <s v="Q3"/>
    <n v="7"/>
    <x v="6"/>
  </r>
  <r>
    <n v="337"/>
    <d v="2026-07-07T00:00:00"/>
    <x v="0"/>
    <x v="2"/>
    <n v="7"/>
    <s v="Jul"/>
    <x v="0"/>
    <x v="15"/>
    <x v="2"/>
    <s v="Returning"/>
    <x v="0"/>
    <x v="8"/>
    <n v="6"/>
    <n v="100.56"/>
    <n v="0"/>
    <n v="49.47"/>
    <n v="603.36"/>
    <n v="296.82"/>
    <n v="306.54000000000002"/>
    <n v="0.508054892601432"/>
    <n v="2026"/>
    <s v="Q3"/>
    <n v="7"/>
    <x v="6"/>
  </r>
  <r>
    <n v="1001"/>
    <d v="2026-07-07T00:00:00"/>
    <x v="0"/>
    <x v="2"/>
    <n v="7"/>
    <s v="Jul"/>
    <x v="0"/>
    <x v="9"/>
    <x v="0"/>
    <s v="Returning"/>
    <x v="3"/>
    <x v="7"/>
    <n v="1"/>
    <n v="200.48"/>
    <n v="0.05"/>
    <n v="104.11"/>
    <n v="190.45599999999999"/>
    <n v="104.11"/>
    <n v="86.345999999999989"/>
    <n v="0.45336455664300412"/>
    <n v="2026"/>
    <s v="Q3"/>
    <n v="7"/>
    <x v="6"/>
  </r>
  <r>
    <n v="2424"/>
    <d v="2026-07-07T00:00:00"/>
    <x v="0"/>
    <x v="2"/>
    <n v="7"/>
    <s v="Jul"/>
    <x v="3"/>
    <x v="8"/>
    <x v="0"/>
    <s v="New"/>
    <x v="0"/>
    <x v="4"/>
    <n v="1"/>
    <n v="51.06"/>
    <n v="0.15"/>
    <n v="22.56"/>
    <n v="43.401000000000003"/>
    <n v="22.56"/>
    <n v="20.841000000000005"/>
    <n v="0.48019630884081022"/>
    <n v="2026"/>
    <s v="Q3"/>
    <n v="7"/>
    <x v="6"/>
  </r>
  <r>
    <n v="2751"/>
    <d v="2026-07-07T00:00:00"/>
    <x v="0"/>
    <x v="2"/>
    <n v="7"/>
    <s v="Jul"/>
    <x v="0"/>
    <x v="15"/>
    <x v="2"/>
    <s v="New"/>
    <x v="4"/>
    <x v="12"/>
    <n v="2"/>
    <n v="125.9"/>
    <n v="0.15"/>
    <n v="70.27"/>
    <n v="214.03"/>
    <n v="140.54"/>
    <n v="73.490000000000009"/>
    <n v="0.34336307994206422"/>
    <n v="2026"/>
    <s v="Q3"/>
    <n v="7"/>
    <x v="6"/>
  </r>
  <r>
    <n v="375"/>
    <d v="2026-07-08T00:00:00"/>
    <x v="0"/>
    <x v="2"/>
    <n v="7"/>
    <s v="Jul"/>
    <x v="1"/>
    <x v="12"/>
    <x v="2"/>
    <s v="Returning"/>
    <x v="3"/>
    <x v="7"/>
    <n v="2"/>
    <n v="192.24"/>
    <n v="0.05"/>
    <n v="103.65"/>
    <n v="365.25599999999997"/>
    <n v="207.3"/>
    <n v="157.95599999999996"/>
    <n v="0.43245285498390162"/>
    <n v="2026"/>
    <s v="Q3"/>
    <n v="7"/>
    <x v="6"/>
  </r>
  <r>
    <n v="650"/>
    <d v="2026-07-08T00:00:00"/>
    <x v="0"/>
    <x v="2"/>
    <n v="7"/>
    <s v="Jul"/>
    <x v="0"/>
    <x v="0"/>
    <x v="0"/>
    <s v="Business"/>
    <x v="4"/>
    <x v="10"/>
    <n v="2"/>
    <n v="40.79"/>
    <n v="0"/>
    <n v="14.61"/>
    <n v="81.58"/>
    <n v="29.22"/>
    <n v="52.36"/>
    <n v="0.64182397646481981"/>
    <n v="2026"/>
    <s v="Q3"/>
    <n v="7"/>
    <x v="6"/>
  </r>
  <r>
    <n v="941"/>
    <d v="2026-07-08T00:00:00"/>
    <x v="0"/>
    <x v="2"/>
    <n v="7"/>
    <s v="Jul"/>
    <x v="0"/>
    <x v="9"/>
    <x v="2"/>
    <s v="New"/>
    <x v="3"/>
    <x v="19"/>
    <n v="2"/>
    <n v="125.73"/>
    <n v="0.15"/>
    <n v="61.75"/>
    <n v="213.74100000000001"/>
    <n v="123.5"/>
    <n v="90.241000000000014"/>
    <n v="0.42219789371248384"/>
    <n v="2026"/>
    <s v="Q3"/>
    <n v="7"/>
    <x v="6"/>
  </r>
  <r>
    <n v="2719"/>
    <d v="2026-07-08T00:00:00"/>
    <x v="0"/>
    <x v="2"/>
    <n v="7"/>
    <s v="Jul"/>
    <x v="0"/>
    <x v="15"/>
    <x v="0"/>
    <s v="Business"/>
    <x v="2"/>
    <x v="18"/>
    <n v="1"/>
    <n v="164.92"/>
    <n v="0"/>
    <n v="89.47"/>
    <n v="164.92"/>
    <n v="89.47"/>
    <n v="75.449999999999989"/>
    <n v="0.45749454280863444"/>
    <n v="2026"/>
    <s v="Q3"/>
    <n v="7"/>
    <x v="6"/>
  </r>
  <r>
    <n v="3833"/>
    <d v="2026-07-08T00:00:00"/>
    <x v="0"/>
    <x v="2"/>
    <n v="7"/>
    <s v="Jul"/>
    <x v="1"/>
    <x v="6"/>
    <x v="2"/>
    <s v="New"/>
    <x v="0"/>
    <x v="8"/>
    <n v="5"/>
    <n v="103.91"/>
    <n v="0"/>
    <n v="51.19"/>
    <n v="519.54999999999995"/>
    <n v="255.95"/>
    <n v="263.59999999999997"/>
    <n v="0.50736214031373306"/>
    <n v="2026"/>
    <s v="Q3"/>
    <n v="7"/>
    <x v="6"/>
  </r>
  <r>
    <n v="211"/>
    <d v="2026-07-09T00:00:00"/>
    <x v="0"/>
    <x v="2"/>
    <n v="7"/>
    <s v="Jul"/>
    <x v="2"/>
    <x v="16"/>
    <x v="1"/>
    <s v="Business"/>
    <x v="0"/>
    <x v="4"/>
    <n v="10"/>
    <n v="49.69"/>
    <n v="0.1"/>
    <n v="21.82"/>
    <n v="447.21"/>
    <n v="218.2"/>
    <n v="229.01"/>
    <n v="0.51208604458755391"/>
    <n v="2026"/>
    <s v="Q3"/>
    <n v="7"/>
    <x v="6"/>
  </r>
  <r>
    <n v="392"/>
    <d v="2026-07-09T00:00:00"/>
    <x v="0"/>
    <x v="2"/>
    <n v="7"/>
    <s v="Jul"/>
    <x v="3"/>
    <x v="7"/>
    <x v="2"/>
    <s v="Returning"/>
    <x v="1"/>
    <x v="1"/>
    <n v="3"/>
    <n v="94.19"/>
    <n v="0"/>
    <n v="44.1"/>
    <n v="282.57"/>
    <n v="132.30000000000001"/>
    <n v="150.26999999999998"/>
    <n v="0.53179743072512997"/>
    <n v="2026"/>
    <s v="Q3"/>
    <n v="7"/>
    <x v="6"/>
  </r>
  <r>
    <n v="1302"/>
    <d v="2026-07-09T00:00:00"/>
    <x v="0"/>
    <x v="2"/>
    <n v="7"/>
    <s v="Jul"/>
    <x v="1"/>
    <x v="14"/>
    <x v="2"/>
    <s v="Returning"/>
    <x v="2"/>
    <x v="9"/>
    <n v="1"/>
    <n v="46.87"/>
    <n v="0"/>
    <n v="18.649999999999999"/>
    <n v="46.87"/>
    <n v="18.649999999999999"/>
    <n v="28.22"/>
    <n v="0.60209088969490077"/>
    <n v="2026"/>
    <s v="Q3"/>
    <n v="7"/>
    <x v="6"/>
  </r>
  <r>
    <n v="1366"/>
    <d v="2026-07-09T00:00:00"/>
    <x v="0"/>
    <x v="2"/>
    <n v="7"/>
    <s v="Jul"/>
    <x v="2"/>
    <x v="16"/>
    <x v="0"/>
    <s v="Returning"/>
    <x v="2"/>
    <x v="2"/>
    <n v="1"/>
    <n v="36.99"/>
    <n v="0.1"/>
    <n v="13.2"/>
    <n v="33.291000000000004"/>
    <n v="13.2"/>
    <n v="20.091000000000005"/>
    <n v="0.60349644047940887"/>
    <n v="2026"/>
    <s v="Q3"/>
    <n v="7"/>
    <x v="6"/>
  </r>
  <r>
    <n v="1974"/>
    <d v="2026-07-09T00:00:00"/>
    <x v="0"/>
    <x v="2"/>
    <n v="7"/>
    <s v="Jul"/>
    <x v="0"/>
    <x v="15"/>
    <x v="0"/>
    <s v="Returning"/>
    <x v="2"/>
    <x v="15"/>
    <n v="1"/>
    <n v="135.44"/>
    <n v="0"/>
    <n v="65.48"/>
    <n v="135.44"/>
    <n v="65.48"/>
    <n v="69.959999999999994"/>
    <n v="0.51653868871825159"/>
    <n v="2026"/>
    <s v="Q3"/>
    <n v="7"/>
    <x v="6"/>
  </r>
  <r>
    <n v="2716"/>
    <d v="2026-07-09T00:00:00"/>
    <x v="0"/>
    <x v="2"/>
    <n v="7"/>
    <s v="Jul"/>
    <x v="1"/>
    <x v="1"/>
    <x v="0"/>
    <s v="New"/>
    <x v="1"/>
    <x v="1"/>
    <n v="3"/>
    <n v="92.25"/>
    <n v="0"/>
    <n v="46.27"/>
    <n v="276.75"/>
    <n v="138.81"/>
    <n v="137.94"/>
    <n v="0.49842818428184282"/>
    <n v="2026"/>
    <s v="Q3"/>
    <n v="7"/>
    <x v="6"/>
  </r>
  <r>
    <n v="3161"/>
    <d v="2026-07-09T00:00:00"/>
    <x v="0"/>
    <x v="2"/>
    <n v="7"/>
    <s v="Jul"/>
    <x v="2"/>
    <x v="5"/>
    <x v="0"/>
    <s v="New"/>
    <x v="3"/>
    <x v="7"/>
    <n v="2"/>
    <n v="192.6"/>
    <n v="0"/>
    <n v="104.89"/>
    <n v="385.2"/>
    <n v="209.78"/>
    <n v="175.42"/>
    <n v="0.45539979231568017"/>
    <n v="2026"/>
    <s v="Q3"/>
    <n v="7"/>
    <x v="6"/>
  </r>
  <r>
    <n v="3240"/>
    <d v="2026-07-09T00:00:00"/>
    <x v="0"/>
    <x v="2"/>
    <n v="7"/>
    <s v="Jul"/>
    <x v="3"/>
    <x v="8"/>
    <x v="0"/>
    <s v="Returning"/>
    <x v="0"/>
    <x v="6"/>
    <n v="1"/>
    <n v="39.94"/>
    <n v="0"/>
    <n v="16.89"/>
    <n v="39.94"/>
    <n v="16.89"/>
    <n v="23.049999999999997"/>
    <n v="0.57711567351026538"/>
    <n v="2026"/>
    <s v="Q3"/>
    <n v="7"/>
    <x v="6"/>
  </r>
  <r>
    <n v="3682"/>
    <d v="2026-07-09T00:00:00"/>
    <x v="0"/>
    <x v="2"/>
    <n v="7"/>
    <s v="Jul"/>
    <x v="2"/>
    <x v="2"/>
    <x v="0"/>
    <s v="Returning"/>
    <x v="1"/>
    <x v="11"/>
    <n v="3"/>
    <n v="150.61000000000001"/>
    <n v="0"/>
    <n v="79.900000000000006"/>
    <n v="451.83000000000004"/>
    <n v="239.70000000000002"/>
    <n v="212.13000000000002"/>
    <n v="0.46949073766682159"/>
    <n v="2026"/>
    <s v="Q3"/>
    <n v="7"/>
    <x v="6"/>
  </r>
  <r>
    <n v="4725"/>
    <d v="2026-07-09T00:00:00"/>
    <x v="0"/>
    <x v="2"/>
    <n v="7"/>
    <s v="Jul"/>
    <x v="3"/>
    <x v="13"/>
    <x v="0"/>
    <s v="Returning"/>
    <x v="1"/>
    <x v="17"/>
    <n v="2"/>
    <n v="71.069999999999993"/>
    <n v="0"/>
    <n v="31.57"/>
    <n v="142.13999999999999"/>
    <n v="63.14"/>
    <n v="78.999999999999986"/>
    <n v="0.55579006613198245"/>
    <n v="2026"/>
    <s v="Q3"/>
    <n v="7"/>
    <x v="6"/>
  </r>
  <r>
    <n v="758"/>
    <d v="2026-07-10T00:00:00"/>
    <x v="0"/>
    <x v="2"/>
    <n v="7"/>
    <s v="Jul"/>
    <x v="0"/>
    <x v="0"/>
    <x v="2"/>
    <s v="New"/>
    <x v="0"/>
    <x v="4"/>
    <n v="1"/>
    <n v="50.78"/>
    <n v="0"/>
    <n v="22.29"/>
    <n v="50.78"/>
    <n v="22.29"/>
    <n v="28.490000000000002"/>
    <n v="0.56104765655769995"/>
    <n v="2026"/>
    <s v="Q3"/>
    <n v="7"/>
    <x v="6"/>
  </r>
  <r>
    <n v="1910"/>
    <d v="2026-07-10T00:00:00"/>
    <x v="0"/>
    <x v="2"/>
    <n v="7"/>
    <s v="Jul"/>
    <x v="0"/>
    <x v="15"/>
    <x v="0"/>
    <s v="Returning"/>
    <x v="1"/>
    <x v="3"/>
    <n v="2"/>
    <n v="141.51"/>
    <n v="0.05"/>
    <n v="77.040000000000006"/>
    <n v="268.86899999999997"/>
    <n v="154.08000000000001"/>
    <n v="114.78899999999996"/>
    <n v="0.42693281858451504"/>
    <n v="2026"/>
    <s v="Q3"/>
    <n v="7"/>
    <x v="6"/>
  </r>
  <r>
    <n v="1941"/>
    <d v="2026-07-10T00:00:00"/>
    <x v="0"/>
    <x v="2"/>
    <n v="7"/>
    <s v="Jul"/>
    <x v="1"/>
    <x v="12"/>
    <x v="3"/>
    <s v="Returning"/>
    <x v="1"/>
    <x v="11"/>
    <n v="1"/>
    <n v="156.44"/>
    <n v="0.1"/>
    <n v="80.72"/>
    <n v="140.79599999999999"/>
    <n v="80.72"/>
    <n v="60.075999999999993"/>
    <n v="0.42668825818915307"/>
    <n v="2026"/>
    <s v="Q3"/>
    <n v="7"/>
    <x v="6"/>
  </r>
  <r>
    <n v="2324"/>
    <d v="2026-07-10T00:00:00"/>
    <x v="0"/>
    <x v="2"/>
    <n v="7"/>
    <s v="Jul"/>
    <x v="1"/>
    <x v="12"/>
    <x v="0"/>
    <s v="New"/>
    <x v="4"/>
    <x v="16"/>
    <n v="2"/>
    <n v="51.75"/>
    <n v="0"/>
    <n v="21.4"/>
    <n v="103.5"/>
    <n v="42.8"/>
    <n v="60.7"/>
    <n v="0.58647342995169083"/>
    <n v="2026"/>
    <s v="Q3"/>
    <n v="7"/>
    <x v="6"/>
  </r>
  <r>
    <n v="2869"/>
    <d v="2026-07-10T00:00:00"/>
    <x v="0"/>
    <x v="2"/>
    <n v="7"/>
    <s v="Jul"/>
    <x v="2"/>
    <x v="5"/>
    <x v="3"/>
    <s v="New"/>
    <x v="3"/>
    <x v="13"/>
    <n v="1"/>
    <n v="82.23"/>
    <n v="0.1"/>
    <n v="38.340000000000003"/>
    <n v="74.007000000000005"/>
    <n v="38.340000000000003"/>
    <n v="35.667000000000002"/>
    <n v="0.48194089748267055"/>
    <n v="2026"/>
    <s v="Q3"/>
    <n v="7"/>
    <x v="6"/>
  </r>
  <r>
    <n v="3236"/>
    <d v="2026-07-10T00:00:00"/>
    <x v="0"/>
    <x v="2"/>
    <n v="7"/>
    <s v="Jul"/>
    <x v="1"/>
    <x v="6"/>
    <x v="0"/>
    <s v="New"/>
    <x v="1"/>
    <x v="3"/>
    <n v="1"/>
    <n v="144.16999999999999"/>
    <n v="0.1"/>
    <n v="78.13"/>
    <n v="129.75299999999999"/>
    <n v="78.13"/>
    <n v="51.62299999999999"/>
    <n v="0.39785592625989374"/>
    <n v="2026"/>
    <s v="Q3"/>
    <n v="7"/>
    <x v="6"/>
  </r>
  <r>
    <n v="3582"/>
    <d v="2026-07-10T00:00:00"/>
    <x v="0"/>
    <x v="2"/>
    <n v="7"/>
    <s v="Jul"/>
    <x v="1"/>
    <x v="12"/>
    <x v="0"/>
    <s v="Returning"/>
    <x v="3"/>
    <x v="13"/>
    <n v="4"/>
    <n v="82.47"/>
    <n v="0"/>
    <n v="40.22"/>
    <n v="329.88"/>
    <n v="160.88"/>
    <n v="169"/>
    <n v="0.51230750575967021"/>
    <n v="2026"/>
    <s v="Q3"/>
    <n v="7"/>
    <x v="6"/>
  </r>
  <r>
    <n v="3715"/>
    <d v="2026-07-10T00:00:00"/>
    <x v="0"/>
    <x v="2"/>
    <n v="7"/>
    <s v="Jul"/>
    <x v="3"/>
    <x v="8"/>
    <x v="0"/>
    <s v="New"/>
    <x v="3"/>
    <x v="19"/>
    <n v="1"/>
    <n v="122.14"/>
    <n v="0.15"/>
    <n v="59.87"/>
    <n v="103.819"/>
    <n v="59.87"/>
    <n v="43.949000000000005"/>
    <n v="0.42332328379198414"/>
    <n v="2026"/>
    <s v="Q3"/>
    <n v="7"/>
    <x v="6"/>
  </r>
  <r>
    <n v="3940"/>
    <d v="2026-07-10T00:00:00"/>
    <x v="0"/>
    <x v="2"/>
    <n v="7"/>
    <s v="Jul"/>
    <x v="2"/>
    <x v="16"/>
    <x v="2"/>
    <s v="Returning"/>
    <x v="1"/>
    <x v="3"/>
    <n v="3"/>
    <n v="143.59"/>
    <n v="0"/>
    <n v="78.91"/>
    <n v="430.77"/>
    <n v="236.73"/>
    <n v="194.04"/>
    <n v="0.45044919562643637"/>
    <n v="2026"/>
    <s v="Q3"/>
    <n v="7"/>
    <x v="6"/>
  </r>
  <r>
    <n v="4760"/>
    <d v="2026-07-10T00:00:00"/>
    <x v="0"/>
    <x v="2"/>
    <n v="7"/>
    <s v="Jul"/>
    <x v="3"/>
    <x v="13"/>
    <x v="0"/>
    <s v="Business"/>
    <x v="1"/>
    <x v="11"/>
    <n v="2"/>
    <n v="157.66"/>
    <n v="0"/>
    <n v="78.760000000000005"/>
    <n v="315.32"/>
    <n v="157.52000000000001"/>
    <n v="157.79999999999998"/>
    <n v="0.50044399340352652"/>
    <n v="2026"/>
    <s v="Q3"/>
    <n v="7"/>
    <x v="6"/>
  </r>
  <r>
    <n v="4768"/>
    <d v="2026-07-10T00:00:00"/>
    <x v="0"/>
    <x v="2"/>
    <n v="7"/>
    <s v="Jul"/>
    <x v="1"/>
    <x v="1"/>
    <x v="0"/>
    <s v="Business"/>
    <x v="0"/>
    <x v="8"/>
    <n v="1"/>
    <n v="101.58"/>
    <n v="0"/>
    <n v="49.83"/>
    <n v="101.58"/>
    <n v="49.83"/>
    <n v="51.75"/>
    <n v="0.50945067926757237"/>
    <n v="2026"/>
    <s v="Q3"/>
    <n v="7"/>
    <x v="6"/>
  </r>
  <r>
    <n v="5025"/>
    <d v="2026-07-10T00:00:00"/>
    <x v="0"/>
    <x v="2"/>
    <n v="7"/>
    <s v="Jul"/>
    <x v="2"/>
    <x v="3"/>
    <x v="0"/>
    <s v="Returning"/>
    <x v="2"/>
    <x v="18"/>
    <n v="4"/>
    <n v="166.71"/>
    <n v="0"/>
    <n v="86.55"/>
    <n v="666.84"/>
    <n v="346.2"/>
    <n v="320.64000000000004"/>
    <n v="0.48083498290444487"/>
    <n v="2026"/>
    <s v="Q3"/>
    <n v="7"/>
    <x v="6"/>
  </r>
  <r>
    <n v="165"/>
    <d v="2026-07-11T00:00:00"/>
    <x v="0"/>
    <x v="2"/>
    <n v="7"/>
    <s v="Jul"/>
    <x v="1"/>
    <x v="12"/>
    <x v="2"/>
    <s v="New"/>
    <x v="0"/>
    <x v="0"/>
    <n v="2"/>
    <n v="83.33"/>
    <n v="0"/>
    <n v="42.11"/>
    <n v="166.66"/>
    <n v="84.22"/>
    <n v="82.44"/>
    <n v="0.49465978639145564"/>
    <n v="2026"/>
    <s v="Q3"/>
    <n v="7"/>
    <x v="6"/>
  </r>
  <r>
    <n v="198"/>
    <d v="2026-07-11T00:00:00"/>
    <x v="0"/>
    <x v="2"/>
    <n v="7"/>
    <s v="Jul"/>
    <x v="0"/>
    <x v="15"/>
    <x v="0"/>
    <s v="New"/>
    <x v="1"/>
    <x v="17"/>
    <n v="2"/>
    <n v="71.77"/>
    <n v="0.05"/>
    <n v="32.9"/>
    <n v="136.363"/>
    <n v="65.8"/>
    <n v="70.563000000000002"/>
    <n v="0.5174644148339359"/>
    <n v="2026"/>
    <s v="Q3"/>
    <n v="7"/>
    <x v="6"/>
  </r>
  <r>
    <n v="1480"/>
    <d v="2026-07-11T00:00:00"/>
    <x v="0"/>
    <x v="2"/>
    <n v="7"/>
    <s v="Jul"/>
    <x v="0"/>
    <x v="15"/>
    <x v="0"/>
    <s v="New"/>
    <x v="2"/>
    <x v="18"/>
    <n v="3"/>
    <n v="164.5"/>
    <n v="0"/>
    <n v="87.06"/>
    <n v="493.5"/>
    <n v="261.18"/>
    <n v="232.32"/>
    <n v="0.47075987841945288"/>
    <n v="2026"/>
    <s v="Q3"/>
    <n v="7"/>
    <x v="6"/>
  </r>
  <r>
    <n v="1990"/>
    <d v="2026-07-11T00:00:00"/>
    <x v="0"/>
    <x v="2"/>
    <n v="7"/>
    <s v="Jul"/>
    <x v="0"/>
    <x v="15"/>
    <x v="0"/>
    <s v="Returning"/>
    <x v="3"/>
    <x v="13"/>
    <n v="3"/>
    <n v="82.28"/>
    <n v="0.1"/>
    <n v="39.51"/>
    <n v="222.15600000000001"/>
    <n v="118.53"/>
    <n v="103.626"/>
    <n v="0.46645600388915898"/>
    <n v="2026"/>
    <s v="Q3"/>
    <n v="7"/>
    <x v="6"/>
  </r>
  <r>
    <n v="2298"/>
    <d v="2026-07-11T00:00:00"/>
    <x v="0"/>
    <x v="2"/>
    <n v="7"/>
    <s v="Jul"/>
    <x v="2"/>
    <x v="2"/>
    <x v="2"/>
    <s v="New"/>
    <x v="0"/>
    <x v="8"/>
    <n v="2"/>
    <n v="103.17"/>
    <n v="0"/>
    <n v="50.49"/>
    <n v="206.34"/>
    <n v="100.98"/>
    <n v="105.36"/>
    <n v="0.51061355045071244"/>
    <n v="2026"/>
    <s v="Q3"/>
    <n v="7"/>
    <x v="6"/>
  </r>
  <r>
    <n v="2886"/>
    <d v="2026-07-11T00:00:00"/>
    <x v="0"/>
    <x v="2"/>
    <n v="7"/>
    <s v="Jul"/>
    <x v="0"/>
    <x v="15"/>
    <x v="0"/>
    <s v="New"/>
    <x v="0"/>
    <x v="4"/>
    <n v="1"/>
    <n v="50.33"/>
    <n v="0.05"/>
    <n v="22.06"/>
    <n v="47.813499999999998"/>
    <n v="22.06"/>
    <n v="25.753499999999999"/>
    <n v="0.53862402877848303"/>
    <n v="2026"/>
    <s v="Q3"/>
    <n v="7"/>
    <x v="6"/>
  </r>
  <r>
    <n v="2893"/>
    <d v="2026-07-11T00:00:00"/>
    <x v="0"/>
    <x v="2"/>
    <n v="7"/>
    <s v="Jul"/>
    <x v="1"/>
    <x v="11"/>
    <x v="1"/>
    <s v="Business"/>
    <x v="1"/>
    <x v="3"/>
    <n v="6"/>
    <n v="142.78"/>
    <n v="0.15"/>
    <n v="80.38"/>
    <n v="728.178"/>
    <n v="482.28"/>
    <n v="245.89800000000002"/>
    <n v="0.33768941110552642"/>
    <n v="2026"/>
    <s v="Q3"/>
    <n v="7"/>
    <x v="6"/>
  </r>
  <r>
    <n v="2939"/>
    <d v="2026-07-11T00:00:00"/>
    <x v="0"/>
    <x v="2"/>
    <n v="7"/>
    <s v="Jul"/>
    <x v="1"/>
    <x v="6"/>
    <x v="0"/>
    <s v="New"/>
    <x v="3"/>
    <x v="7"/>
    <n v="1"/>
    <n v="195.38"/>
    <n v="0.05"/>
    <n v="101.67"/>
    <n v="185.61099999999999"/>
    <n v="101.67"/>
    <n v="83.940999999999988"/>
    <n v="0.45224151585843508"/>
    <n v="2026"/>
    <s v="Q3"/>
    <n v="7"/>
    <x v="6"/>
  </r>
  <r>
    <n v="3249"/>
    <d v="2026-07-11T00:00:00"/>
    <x v="0"/>
    <x v="2"/>
    <n v="7"/>
    <s v="Jul"/>
    <x v="3"/>
    <x v="4"/>
    <x v="2"/>
    <s v="Returning"/>
    <x v="0"/>
    <x v="8"/>
    <n v="5"/>
    <n v="104.8"/>
    <n v="0"/>
    <n v="50.94"/>
    <n v="524"/>
    <n v="254.7"/>
    <n v="269.3"/>
    <n v="0.51393129770992374"/>
    <n v="2026"/>
    <s v="Q3"/>
    <n v="7"/>
    <x v="6"/>
  </r>
  <r>
    <n v="3832"/>
    <d v="2026-07-11T00:00:00"/>
    <x v="0"/>
    <x v="2"/>
    <n v="7"/>
    <s v="Jul"/>
    <x v="3"/>
    <x v="7"/>
    <x v="0"/>
    <s v="Returning"/>
    <x v="3"/>
    <x v="13"/>
    <n v="3"/>
    <n v="82.26"/>
    <n v="0"/>
    <n v="40.020000000000003"/>
    <n v="246.78000000000003"/>
    <n v="120.06"/>
    <n v="126.72000000000003"/>
    <n v="0.51349380014587898"/>
    <n v="2026"/>
    <s v="Q3"/>
    <n v="7"/>
    <x v="6"/>
  </r>
  <r>
    <n v="3868"/>
    <d v="2026-07-11T00:00:00"/>
    <x v="0"/>
    <x v="2"/>
    <n v="7"/>
    <s v="Jul"/>
    <x v="2"/>
    <x v="10"/>
    <x v="0"/>
    <s v="Business"/>
    <x v="1"/>
    <x v="1"/>
    <n v="1"/>
    <n v="90.79"/>
    <n v="0"/>
    <n v="46.39"/>
    <n v="90.79"/>
    <n v="46.39"/>
    <n v="44.400000000000006"/>
    <n v="0.4890406432426479"/>
    <n v="2026"/>
    <s v="Q3"/>
    <n v="7"/>
    <x v="6"/>
  </r>
  <r>
    <n v="4365"/>
    <d v="2026-07-11T00:00:00"/>
    <x v="0"/>
    <x v="2"/>
    <n v="7"/>
    <s v="Jul"/>
    <x v="1"/>
    <x v="11"/>
    <x v="0"/>
    <s v="Returning"/>
    <x v="0"/>
    <x v="6"/>
    <n v="1"/>
    <n v="41.33"/>
    <n v="0"/>
    <n v="17.2"/>
    <n v="41.33"/>
    <n v="17.2"/>
    <n v="24.13"/>
    <n v="0.58383740624243896"/>
    <n v="2026"/>
    <s v="Q3"/>
    <n v="7"/>
    <x v="6"/>
  </r>
  <r>
    <n v="314"/>
    <d v="2026-07-12T00:00:00"/>
    <x v="0"/>
    <x v="2"/>
    <n v="7"/>
    <s v="Jul"/>
    <x v="2"/>
    <x v="2"/>
    <x v="0"/>
    <s v="Returning"/>
    <x v="4"/>
    <x v="10"/>
    <n v="2"/>
    <n v="41.09"/>
    <n v="0.05"/>
    <n v="14.54"/>
    <n v="78.070999999999998"/>
    <n v="29.08"/>
    <n v="48.991"/>
    <n v="0.62751854081541159"/>
    <n v="2026"/>
    <s v="Q3"/>
    <n v="7"/>
    <x v="6"/>
  </r>
  <r>
    <n v="552"/>
    <d v="2026-07-12T00:00:00"/>
    <x v="0"/>
    <x v="2"/>
    <n v="7"/>
    <s v="Jul"/>
    <x v="1"/>
    <x v="12"/>
    <x v="1"/>
    <s v="Business"/>
    <x v="3"/>
    <x v="13"/>
    <n v="5"/>
    <n v="82.39"/>
    <n v="0.05"/>
    <n v="39.479999999999997"/>
    <n v="391.35249999999996"/>
    <n v="197.39999999999998"/>
    <n v="193.95249999999999"/>
    <n v="0.49559540312122702"/>
    <n v="2026"/>
    <s v="Q3"/>
    <n v="7"/>
    <x v="6"/>
  </r>
  <r>
    <n v="1317"/>
    <d v="2026-07-12T00:00:00"/>
    <x v="0"/>
    <x v="2"/>
    <n v="7"/>
    <s v="Jul"/>
    <x v="1"/>
    <x v="14"/>
    <x v="0"/>
    <s v="Business"/>
    <x v="4"/>
    <x v="14"/>
    <n v="3"/>
    <n v="37"/>
    <n v="0"/>
    <n v="13.69"/>
    <n v="111"/>
    <n v="41.07"/>
    <n v="69.930000000000007"/>
    <n v="0.63000000000000012"/>
    <n v="2026"/>
    <s v="Q3"/>
    <n v="7"/>
    <x v="6"/>
  </r>
  <r>
    <n v="1515"/>
    <d v="2026-07-12T00:00:00"/>
    <x v="0"/>
    <x v="2"/>
    <n v="7"/>
    <s v="Jul"/>
    <x v="3"/>
    <x v="8"/>
    <x v="2"/>
    <s v="New"/>
    <x v="4"/>
    <x v="10"/>
    <n v="2"/>
    <n v="40.9"/>
    <n v="0"/>
    <n v="14.81"/>
    <n v="81.8"/>
    <n v="29.62"/>
    <n v="52.179999999999993"/>
    <n v="0.63789731051344734"/>
    <n v="2026"/>
    <s v="Q3"/>
    <n v="7"/>
    <x v="6"/>
  </r>
  <r>
    <n v="1674"/>
    <d v="2026-07-12T00:00:00"/>
    <x v="0"/>
    <x v="2"/>
    <n v="7"/>
    <s v="Jul"/>
    <x v="0"/>
    <x v="0"/>
    <x v="0"/>
    <s v="New"/>
    <x v="4"/>
    <x v="12"/>
    <n v="1"/>
    <n v="123.33"/>
    <n v="0.1"/>
    <n v="70.900000000000006"/>
    <n v="110.997"/>
    <n v="70.900000000000006"/>
    <n v="40.096999999999994"/>
    <n v="0.36124399758552028"/>
    <n v="2026"/>
    <s v="Q3"/>
    <n v="7"/>
    <x v="6"/>
  </r>
  <r>
    <n v="2407"/>
    <d v="2026-07-12T00:00:00"/>
    <x v="0"/>
    <x v="2"/>
    <n v="7"/>
    <s v="Jul"/>
    <x v="1"/>
    <x v="12"/>
    <x v="3"/>
    <s v="Business"/>
    <x v="1"/>
    <x v="11"/>
    <n v="1"/>
    <n v="153.25"/>
    <n v="0.15"/>
    <n v="78.28"/>
    <n v="130.26249999999999"/>
    <n v="78.28"/>
    <n v="51.982499999999987"/>
    <n v="0.39905959121005657"/>
    <n v="2026"/>
    <s v="Q3"/>
    <n v="7"/>
    <x v="6"/>
  </r>
  <r>
    <n v="2817"/>
    <d v="2026-07-12T00:00:00"/>
    <x v="0"/>
    <x v="2"/>
    <n v="7"/>
    <s v="Jul"/>
    <x v="3"/>
    <x v="7"/>
    <x v="3"/>
    <s v="New"/>
    <x v="2"/>
    <x v="15"/>
    <n v="3"/>
    <n v="134.43"/>
    <n v="0.1"/>
    <n v="65.78"/>
    <n v="362.96100000000001"/>
    <n v="197.34"/>
    <n v="165.62100000000001"/>
    <n v="0.45630522287518493"/>
    <n v="2026"/>
    <s v="Q3"/>
    <n v="7"/>
    <x v="6"/>
  </r>
  <r>
    <n v="3059"/>
    <d v="2026-07-12T00:00:00"/>
    <x v="0"/>
    <x v="2"/>
    <n v="7"/>
    <s v="Jul"/>
    <x v="0"/>
    <x v="0"/>
    <x v="0"/>
    <s v="Returning"/>
    <x v="1"/>
    <x v="1"/>
    <n v="1"/>
    <n v="93.73"/>
    <n v="0.05"/>
    <n v="44.51"/>
    <n v="89.043499999999995"/>
    <n v="44.51"/>
    <n v="44.533499999999997"/>
    <n v="0.50013195797559618"/>
    <n v="2026"/>
    <s v="Q3"/>
    <n v="7"/>
    <x v="6"/>
  </r>
  <r>
    <n v="3210"/>
    <d v="2026-07-12T00:00:00"/>
    <x v="0"/>
    <x v="2"/>
    <n v="7"/>
    <s v="Jul"/>
    <x v="0"/>
    <x v="0"/>
    <x v="0"/>
    <s v="Returning"/>
    <x v="2"/>
    <x v="2"/>
    <n v="1"/>
    <n v="37.090000000000003"/>
    <n v="0"/>
    <n v="13.43"/>
    <n v="37.090000000000003"/>
    <n v="13.43"/>
    <n v="23.660000000000004"/>
    <n v="0.63790779185764357"/>
    <n v="2026"/>
    <s v="Q3"/>
    <n v="7"/>
    <x v="6"/>
  </r>
  <r>
    <n v="3670"/>
    <d v="2026-07-12T00:00:00"/>
    <x v="0"/>
    <x v="2"/>
    <n v="7"/>
    <s v="Jul"/>
    <x v="0"/>
    <x v="0"/>
    <x v="2"/>
    <s v="New"/>
    <x v="2"/>
    <x v="9"/>
    <n v="1"/>
    <n v="45.43"/>
    <n v="0"/>
    <n v="18.66"/>
    <n v="45.43"/>
    <n v="18.66"/>
    <n v="26.77"/>
    <n v="0.58925819942769098"/>
    <n v="2026"/>
    <s v="Q3"/>
    <n v="7"/>
    <x v="6"/>
  </r>
  <r>
    <n v="4017"/>
    <d v="2026-07-12T00:00:00"/>
    <x v="0"/>
    <x v="2"/>
    <n v="7"/>
    <s v="Jul"/>
    <x v="3"/>
    <x v="8"/>
    <x v="3"/>
    <s v="New"/>
    <x v="4"/>
    <x v="10"/>
    <n v="1"/>
    <n v="39.5"/>
    <n v="0.1"/>
    <n v="14.86"/>
    <n v="35.550000000000004"/>
    <n v="14.86"/>
    <n v="20.690000000000005"/>
    <n v="0.58199718706047832"/>
    <n v="2026"/>
    <s v="Q3"/>
    <n v="7"/>
    <x v="6"/>
  </r>
  <r>
    <n v="5012"/>
    <d v="2026-07-12T00:00:00"/>
    <x v="0"/>
    <x v="2"/>
    <n v="7"/>
    <s v="Jul"/>
    <x v="2"/>
    <x v="16"/>
    <x v="2"/>
    <s v="Returning"/>
    <x v="4"/>
    <x v="12"/>
    <n v="2"/>
    <n v="123.58"/>
    <n v="0.1"/>
    <n v="68.739999999999995"/>
    <n v="222.44399999999999"/>
    <n v="137.47999999999999"/>
    <n v="84.963999999999999"/>
    <n v="0.3819568071065077"/>
    <n v="2026"/>
    <s v="Q3"/>
    <n v="7"/>
    <x v="6"/>
  </r>
  <r>
    <n v="884"/>
    <d v="2026-07-13T00:00:00"/>
    <x v="0"/>
    <x v="2"/>
    <n v="7"/>
    <s v="Jul"/>
    <x v="3"/>
    <x v="13"/>
    <x v="2"/>
    <s v="Returning"/>
    <x v="0"/>
    <x v="8"/>
    <n v="1"/>
    <n v="103.61"/>
    <n v="0"/>
    <n v="51.84"/>
    <n v="103.61"/>
    <n v="51.84"/>
    <n v="51.769999999999996"/>
    <n v="0.49966219476884466"/>
    <n v="2026"/>
    <s v="Q3"/>
    <n v="7"/>
    <x v="6"/>
  </r>
  <r>
    <n v="1025"/>
    <d v="2026-07-13T00:00:00"/>
    <x v="0"/>
    <x v="2"/>
    <n v="7"/>
    <s v="Jul"/>
    <x v="2"/>
    <x v="2"/>
    <x v="2"/>
    <s v="Returning"/>
    <x v="1"/>
    <x v="3"/>
    <n v="2"/>
    <n v="145.75"/>
    <n v="0.05"/>
    <n v="79.319999999999993"/>
    <n v="276.92500000000001"/>
    <n v="158.63999999999999"/>
    <n v="118.28500000000003"/>
    <n v="0.42713731154644768"/>
    <n v="2026"/>
    <s v="Q3"/>
    <n v="7"/>
    <x v="6"/>
  </r>
  <r>
    <n v="1279"/>
    <d v="2026-07-13T00:00:00"/>
    <x v="0"/>
    <x v="2"/>
    <n v="7"/>
    <s v="Jul"/>
    <x v="3"/>
    <x v="8"/>
    <x v="3"/>
    <s v="New"/>
    <x v="3"/>
    <x v="7"/>
    <n v="2"/>
    <n v="193.76"/>
    <n v="0.1"/>
    <n v="104.66"/>
    <n v="348.76799999999997"/>
    <n v="209.32"/>
    <n v="139.44799999999998"/>
    <n v="0.39983025965684921"/>
    <n v="2026"/>
    <s v="Q3"/>
    <n v="7"/>
    <x v="6"/>
  </r>
  <r>
    <n v="1534"/>
    <d v="2026-07-13T00:00:00"/>
    <x v="0"/>
    <x v="2"/>
    <n v="7"/>
    <s v="Jul"/>
    <x v="2"/>
    <x v="16"/>
    <x v="0"/>
    <s v="Returning"/>
    <x v="1"/>
    <x v="3"/>
    <n v="2"/>
    <n v="146.09"/>
    <n v="0.1"/>
    <n v="79.36"/>
    <n v="262.96199999999999"/>
    <n v="158.72"/>
    <n v="104.24199999999999"/>
    <n v="0.39641469109605187"/>
    <n v="2026"/>
    <s v="Q3"/>
    <n v="7"/>
    <x v="6"/>
  </r>
  <r>
    <n v="2147"/>
    <d v="2026-07-13T00:00:00"/>
    <x v="0"/>
    <x v="2"/>
    <n v="7"/>
    <s v="Jul"/>
    <x v="1"/>
    <x v="14"/>
    <x v="2"/>
    <s v="New"/>
    <x v="2"/>
    <x v="15"/>
    <n v="1"/>
    <n v="131.91999999999999"/>
    <n v="0"/>
    <n v="66.19"/>
    <n v="131.91999999999999"/>
    <n v="66.19"/>
    <n v="65.72999999999999"/>
    <n v="0.49825651910248631"/>
    <n v="2026"/>
    <s v="Q3"/>
    <n v="7"/>
    <x v="6"/>
  </r>
  <r>
    <n v="2385"/>
    <d v="2026-07-13T00:00:00"/>
    <x v="0"/>
    <x v="2"/>
    <n v="7"/>
    <s v="Jul"/>
    <x v="1"/>
    <x v="11"/>
    <x v="1"/>
    <s v="Business"/>
    <x v="3"/>
    <x v="13"/>
    <n v="6"/>
    <n v="83.28"/>
    <n v="0.15"/>
    <n v="38.76"/>
    <n v="424.72800000000001"/>
    <n v="232.56"/>
    <n v="192.16800000000001"/>
    <n v="0.45244956772334294"/>
    <n v="2026"/>
    <s v="Q3"/>
    <n v="7"/>
    <x v="6"/>
  </r>
  <r>
    <n v="2517"/>
    <d v="2026-07-13T00:00:00"/>
    <x v="0"/>
    <x v="2"/>
    <n v="7"/>
    <s v="Jul"/>
    <x v="1"/>
    <x v="6"/>
    <x v="0"/>
    <s v="New"/>
    <x v="2"/>
    <x v="2"/>
    <n v="1"/>
    <n v="36.479999999999997"/>
    <n v="0.05"/>
    <n v="13.22"/>
    <n v="34.655999999999999"/>
    <n v="13.22"/>
    <n v="21.436"/>
    <n v="0.61853647276084955"/>
    <n v="2026"/>
    <s v="Q3"/>
    <n v="7"/>
    <x v="6"/>
  </r>
  <r>
    <n v="2746"/>
    <d v="2026-07-13T00:00:00"/>
    <x v="0"/>
    <x v="2"/>
    <n v="7"/>
    <s v="Jul"/>
    <x v="0"/>
    <x v="0"/>
    <x v="2"/>
    <s v="New"/>
    <x v="1"/>
    <x v="11"/>
    <n v="3"/>
    <n v="155.44"/>
    <n v="0.05"/>
    <n v="79.95"/>
    <n v="443.00399999999996"/>
    <n v="239.85000000000002"/>
    <n v="203.15399999999994"/>
    <n v="0.45858276674702703"/>
    <n v="2026"/>
    <s v="Q3"/>
    <n v="7"/>
    <x v="6"/>
  </r>
  <r>
    <n v="3297"/>
    <d v="2026-07-13T00:00:00"/>
    <x v="0"/>
    <x v="2"/>
    <n v="7"/>
    <s v="Jul"/>
    <x v="0"/>
    <x v="15"/>
    <x v="1"/>
    <s v="Returning"/>
    <x v="4"/>
    <x v="10"/>
    <n v="6"/>
    <n v="40.58"/>
    <n v="0.15"/>
    <n v="15.06"/>
    <n v="206.958"/>
    <n v="90.36"/>
    <n v="116.598"/>
    <n v="0.5633896732670397"/>
    <n v="2026"/>
    <s v="Q3"/>
    <n v="7"/>
    <x v="6"/>
  </r>
  <r>
    <n v="772"/>
    <d v="2026-07-14T00:00:00"/>
    <x v="0"/>
    <x v="2"/>
    <n v="7"/>
    <s v="Jul"/>
    <x v="3"/>
    <x v="13"/>
    <x v="0"/>
    <s v="Returning"/>
    <x v="0"/>
    <x v="8"/>
    <n v="2"/>
    <n v="101.03"/>
    <n v="0.1"/>
    <n v="50.98"/>
    <n v="181.85400000000001"/>
    <n v="101.96"/>
    <n v="79.89400000000002"/>
    <n v="0.43933045190097558"/>
    <n v="2026"/>
    <s v="Q3"/>
    <n v="7"/>
    <x v="6"/>
  </r>
  <r>
    <n v="838"/>
    <d v="2026-07-14T00:00:00"/>
    <x v="0"/>
    <x v="2"/>
    <n v="7"/>
    <s v="Jul"/>
    <x v="0"/>
    <x v="9"/>
    <x v="2"/>
    <s v="Returning"/>
    <x v="3"/>
    <x v="13"/>
    <n v="1"/>
    <n v="80.150000000000006"/>
    <n v="0.05"/>
    <n v="38.89"/>
    <n v="76.142499999999998"/>
    <n v="38.89"/>
    <n v="37.252499999999998"/>
    <n v="0.48924713530551267"/>
    <n v="2026"/>
    <s v="Q3"/>
    <n v="7"/>
    <x v="6"/>
  </r>
  <r>
    <n v="1144"/>
    <d v="2026-07-14T00:00:00"/>
    <x v="0"/>
    <x v="2"/>
    <n v="7"/>
    <s v="Jul"/>
    <x v="2"/>
    <x v="2"/>
    <x v="2"/>
    <s v="New"/>
    <x v="3"/>
    <x v="13"/>
    <n v="1"/>
    <n v="83.74"/>
    <n v="0"/>
    <n v="38.96"/>
    <n v="83.74"/>
    <n v="38.96"/>
    <n v="44.779999999999994"/>
    <n v="0.53475041796035339"/>
    <n v="2026"/>
    <s v="Q3"/>
    <n v="7"/>
    <x v="6"/>
  </r>
  <r>
    <n v="1686"/>
    <d v="2026-07-14T00:00:00"/>
    <x v="0"/>
    <x v="2"/>
    <n v="7"/>
    <s v="Jul"/>
    <x v="2"/>
    <x v="5"/>
    <x v="1"/>
    <s v="Returning"/>
    <x v="2"/>
    <x v="2"/>
    <n v="8"/>
    <n v="35.75"/>
    <n v="0.15"/>
    <n v="13.56"/>
    <n v="243.1"/>
    <n v="108.48"/>
    <n v="134.62"/>
    <n v="0.55376388317564795"/>
    <n v="2026"/>
    <s v="Q3"/>
    <n v="7"/>
    <x v="6"/>
  </r>
  <r>
    <n v="2823"/>
    <d v="2026-07-14T00:00:00"/>
    <x v="0"/>
    <x v="2"/>
    <n v="7"/>
    <s v="Jul"/>
    <x v="0"/>
    <x v="15"/>
    <x v="0"/>
    <s v="New"/>
    <x v="0"/>
    <x v="0"/>
    <n v="3"/>
    <n v="81.39"/>
    <n v="0"/>
    <n v="43.54"/>
    <n v="244.17000000000002"/>
    <n v="130.62"/>
    <n v="113.55000000000001"/>
    <n v="0.46504484580415284"/>
    <n v="2026"/>
    <s v="Q3"/>
    <n v="7"/>
    <x v="6"/>
  </r>
  <r>
    <n v="2883"/>
    <d v="2026-07-14T00:00:00"/>
    <x v="0"/>
    <x v="2"/>
    <n v="7"/>
    <s v="Jul"/>
    <x v="2"/>
    <x v="10"/>
    <x v="3"/>
    <s v="New"/>
    <x v="2"/>
    <x v="2"/>
    <n v="1"/>
    <n v="36.799999999999997"/>
    <n v="0"/>
    <n v="13.91"/>
    <n v="36.799999999999997"/>
    <n v="13.91"/>
    <n v="22.889999999999997"/>
    <n v="0.62201086956521734"/>
    <n v="2026"/>
    <s v="Q3"/>
    <n v="7"/>
    <x v="6"/>
  </r>
  <r>
    <n v="3259"/>
    <d v="2026-07-14T00:00:00"/>
    <x v="0"/>
    <x v="2"/>
    <n v="7"/>
    <s v="Jul"/>
    <x v="2"/>
    <x v="16"/>
    <x v="1"/>
    <s v="Returning"/>
    <x v="3"/>
    <x v="7"/>
    <n v="6"/>
    <n v="194.15"/>
    <n v="0.1"/>
    <n v="105.12"/>
    <n v="1048.4100000000001"/>
    <n v="630.72"/>
    <n v="417.69000000000005"/>
    <n v="0.3984032964202936"/>
    <n v="2026"/>
    <s v="Q3"/>
    <n v="7"/>
    <x v="6"/>
  </r>
  <r>
    <n v="3709"/>
    <d v="2026-07-14T00:00:00"/>
    <x v="0"/>
    <x v="2"/>
    <n v="7"/>
    <s v="Jul"/>
    <x v="0"/>
    <x v="9"/>
    <x v="0"/>
    <s v="New"/>
    <x v="4"/>
    <x v="16"/>
    <n v="1"/>
    <n v="50.94"/>
    <n v="0"/>
    <n v="22.28"/>
    <n v="50.94"/>
    <n v="22.28"/>
    <n v="28.659999999999997"/>
    <n v="0.5626226933647428"/>
    <n v="2026"/>
    <s v="Q3"/>
    <n v="7"/>
    <x v="6"/>
  </r>
  <r>
    <n v="61"/>
    <d v="2026-07-15T00:00:00"/>
    <x v="0"/>
    <x v="2"/>
    <n v="7"/>
    <s v="Jul"/>
    <x v="3"/>
    <x v="8"/>
    <x v="0"/>
    <s v="Returning"/>
    <x v="4"/>
    <x v="12"/>
    <n v="2"/>
    <n v="125.89"/>
    <n v="0"/>
    <n v="70.8"/>
    <n v="251.78"/>
    <n v="141.6"/>
    <n v="110.18"/>
    <n v="0.43760425768528083"/>
    <n v="2026"/>
    <s v="Q3"/>
    <n v="7"/>
    <x v="6"/>
  </r>
  <r>
    <n v="357"/>
    <d v="2026-07-15T00:00:00"/>
    <x v="0"/>
    <x v="2"/>
    <n v="7"/>
    <s v="Jul"/>
    <x v="0"/>
    <x v="9"/>
    <x v="0"/>
    <s v="New"/>
    <x v="4"/>
    <x v="16"/>
    <n v="2"/>
    <n v="51.9"/>
    <n v="0"/>
    <n v="21.82"/>
    <n v="103.8"/>
    <n v="43.64"/>
    <n v="60.16"/>
    <n v="0.57957610789980729"/>
    <n v="2026"/>
    <s v="Q3"/>
    <n v="7"/>
    <x v="6"/>
  </r>
  <r>
    <n v="1607"/>
    <d v="2026-07-15T00:00:00"/>
    <x v="0"/>
    <x v="2"/>
    <n v="7"/>
    <s v="Jul"/>
    <x v="0"/>
    <x v="0"/>
    <x v="2"/>
    <s v="New"/>
    <x v="4"/>
    <x v="10"/>
    <n v="2"/>
    <n v="39.75"/>
    <n v="0"/>
    <n v="14.78"/>
    <n v="79.5"/>
    <n v="29.56"/>
    <n v="49.94"/>
    <n v="0.62817610062893081"/>
    <n v="2026"/>
    <s v="Q3"/>
    <n v="7"/>
    <x v="6"/>
  </r>
  <r>
    <n v="3295"/>
    <d v="2026-07-15T00:00:00"/>
    <x v="0"/>
    <x v="2"/>
    <n v="7"/>
    <s v="Jul"/>
    <x v="1"/>
    <x v="12"/>
    <x v="3"/>
    <s v="Returning"/>
    <x v="1"/>
    <x v="1"/>
    <n v="1"/>
    <n v="93.46"/>
    <n v="0.15"/>
    <n v="46.65"/>
    <n v="79.440999999999988"/>
    <n v="46.65"/>
    <n v="32.79099999999999"/>
    <n v="0.41277174255107557"/>
    <n v="2026"/>
    <s v="Q3"/>
    <n v="7"/>
    <x v="6"/>
  </r>
  <r>
    <n v="4048"/>
    <d v="2026-07-15T00:00:00"/>
    <x v="0"/>
    <x v="2"/>
    <n v="7"/>
    <s v="Jul"/>
    <x v="3"/>
    <x v="13"/>
    <x v="1"/>
    <s v="Business"/>
    <x v="0"/>
    <x v="0"/>
    <n v="3"/>
    <n v="82.79"/>
    <n v="0.1"/>
    <n v="43.07"/>
    <n v="223.53300000000002"/>
    <n v="129.21"/>
    <n v="94.323000000000008"/>
    <n v="0.42196454214813922"/>
    <n v="2026"/>
    <s v="Q3"/>
    <n v="7"/>
    <x v="6"/>
  </r>
  <r>
    <n v="4424"/>
    <d v="2026-07-15T00:00:00"/>
    <x v="0"/>
    <x v="2"/>
    <n v="7"/>
    <s v="Jul"/>
    <x v="2"/>
    <x v="2"/>
    <x v="2"/>
    <s v="Business"/>
    <x v="1"/>
    <x v="1"/>
    <n v="1"/>
    <n v="92.54"/>
    <n v="0"/>
    <n v="44.48"/>
    <n v="92.54"/>
    <n v="44.48"/>
    <n v="48.060000000000009"/>
    <n v="0.51934298681651181"/>
    <n v="2026"/>
    <s v="Q3"/>
    <n v="7"/>
    <x v="6"/>
  </r>
  <r>
    <n v="4732"/>
    <d v="2026-07-15T00:00:00"/>
    <x v="0"/>
    <x v="2"/>
    <n v="7"/>
    <s v="Jul"/>
    <x v="1"/>
    <x v="14"/>
    <x v="2"/>
    <s v="New"/>
    <x v="2"/>
    <x v="9"/>
    <n v="1"/>
    <n v="46.53"/>
    <n v="0"/>
    <n v="18.829999999999998"/>
    <n v="46.53"/>
    <n v="18.829999999999998"/>
    <n v="27.700000000000003"/>
    <n v="0.59531485063399958"/>
    <n v="2026"/>
    <s v="Q3"/>
    <n v="7"/>
    <x v="6"/>
  </r>
  <r>
    <n v="194"/>
    <d v="2026-07-16T00:00:00"/>
    <x v="0"/>
    <x v="2"/>
    <n v="7"/>
    <s v="Jul"/>
    <x v="1"/>
    <x v="12"/>
    <x v="0"/>
    <s v="Returning"/>
    <x v="0"/>
    <x v="4"/>
    <n v="2"/>
    <n v="49.69"/>
    <n v="0"/>
    <n v="21.97"/>
    <n v="99.38"/>
    <n v="43.94"/>
    <n v="55.44"/>
    <n v="0.557858724089354"/>
    <n v="2026"/>
    <s v="Q3"/>
    <n v="7"/>
    <x v="6"/>
  </r>
  <r>
    <n v="258"/>
    <d v="2026-07-16T00:00:00"/>
    <x v="0"/>
    <x v="2"/>
    <n v="7"/>
    <s v="Jul"/>
    <x v="3"/>
    <x v="8"/>
    <x v="3"/>
    <s v="New"/>
    <x v="1"/>
    <x v="17"/>
    <n v="3"/>
    <n v="71.34"/>
    <n v="0.1"/>
    <n v="31.71"/>
    <n v="192.61800000000002"/>
    <n v="95.13"/>
    <n v="97.488000000000028"/>
    <n v="0.50612092327819835"/>
    <n v="2026"/>
    <s v="Q3"/>
    <n v="7"/>
    <x v="6"/>
  </r>
  <r>
    <n v="543"/>
    <d v="2026-07-16T00:00:00"/>
    <x v="0"/>
    <x v="2"/>
    <n v="7"/>
    <s v="Jul"/>
    <x v="1"/>
    <x v="14"/>
    <x v="3"/>
    <s v="Returning"/>
    <x v="0"/>
    <x v="0"/>
    <n v="1"/>
    <n v="83.03"/>
    <n v="0"/>
    <n v="42.41"/>
    <n v="83.03"/>
    <n v="42.41"/>
    <n v="40.620000000000005"/>
    <n v="0.48922076357942917"/>
    <n v="2026"/>
    <s v="Q3"/>
    <n v="7"/>
    <x v="6"/>
  </r>
  <r>
    <n v="972"/>
    <d v="2026-07-16T00:00:00"/>
    <x v="0"/>
    <x v="2"/>
    <n v="7"/>
    <s v="Jul"/>
    <x v="3"/>
    <x v="4"/>
    <x v="0"/>
    <s v="Returning"/>
    <x v="4"/>
    <x v="10"/>
    <n v="1"/>
    <n v="40.799999999999997"/>
    <n v="0"/>
    <n v="14.42"/>
    <n v="40.799999999999997"/>
    <n v="14.42"/>
    <n v="26.379999999999995"/>
    <n v="0.64656862745098032"/>
    <n v="2026"/>
    <s v="Q3"/>
    <n v="7"/>
    <x v="6"/>
  </r>
  <r>
    <n v="1146"/>
    <d v="2026-07-16T00:00:00"/>
    <x v="0"/>
    <x v="2"/>
    <n v="7"/>
    <s v="Jul"/>
    <x v="1"/>
    <x v="6"/>
    <x v="3"/>
    <s v="Returning"/>
    <x v="3"/>
    <x v="19"/>
    <n v="2"/>
    <n v="125.34"/>
    <n v="0.15"/>
    <n v="59.04"/>
    <n v="213.078"/>
    <n v="118.08"/>
    <n v="94.998000000000005"/>
    <n v="0.44583673584321237"/>
    <n v="2026"/>
    <s v="Q3"/>
    <n v="7"/>
    <x v="6"/>
  </r>
  <r>
    <n v="1464"/>
    <d v="2026-07-16T00:00:00"/>
    <x v="0"/>
    <x v="2"/>
    <n v="7"/>
    <s v="Jul"/>
    <x v="0"/>
    <x v="9"/>
    <x v="0"/>
    <s v="Returning"/>
    <x v="4"/>
    <x v="12"/>
    <n v="1"/>
    <n v="122.73"/>
    <n v="0.1"/>
    <n v="70.540000000000006"/>
    <n v="110.45700000000001"/>
    <n v="70.540000000000006"/>
    <n v="39.917000000000002"/>
    <n v="0.36138044668966202"/>
    <n v="2026"/>
    <s v="Q3"/>
    <n v="7"/>
    <x v="6"/>
  </r>
  <r>
    <n v="1581"/>
    <d v="2026-07-16T00:00:00"/>
    <x v="0"/>
    <x v="2"/>
    <n v="7"/>
    <s v="Jul"/>
    <x v="2"/>
    <x v="5"/>
    <x v="2"/>
    <s v="New"/>
    <x v="1"/>
    <x v="1"/>
    <n v="5"/>
    <n v="92.72"/>
    <n v="0.1"/>
    <n v="46.2"/>
    <n v="417.24"/>
    <n v="231"/>
    <n v="186.24"/>
    <n v="0.44636180615473109"/>
    <n v="2026"/>
    <s v="Q3"/>
    <n v="7"/>
    <x v="6"/>
  </r>
  <r>
    <n v="1894"/>
    <d v="2026-07-16T00:00:00"/>
    <x v="0"/>
    <x v="2"/>
    <n v="7"/>
    <s v="Jul"/>
    <x v="3"/>
    <x v="7"/>
    <x v="1"/>
    <s v="Business"/>
    <x v="4"/>
    <x v="14"/>
    <n v="5"/>
    <n v="36.29"/>
    <n v="0.05"/>
    <n v="13.52"/>
    <n v="172.37749999999997"/>
    <n v="67.599999999999994"/>
    <n v="104.77749999999997"/>
    <n v="0.60783744978317933"/>
    <n v="2026"/>
    <s v="Q3"/>
    <n v="7"/>
    <x v="6"/>
  </r>
  <r>
    <n v="2100"/>
    <d v="2026-07-16T00:00:00"/>
    <x v="0"/>
    <x v="2"/>
    <n v="7"/>
    <s v="Jul"/>
    <x v="2"/>
    <x v="2"/>
    <x v="0"/>
    <s v="Business"/>
    <x v="0"/>
    <x v="4"/>
    <n v="2"/>
    <n v="49.84"/>
    <n v="0.1"/>
    <n v="23.06"/>
    <n v="89.712000000000003"/>
    <n v="46.12"/>
    <n v="43.592000000000006"/>
    <n v="0.48591046905653651"/>
    <n v="2026"/>
    <s v="Q3"/>
    <n v="7"/>
    <x v="6"/>
  </r>
  <r>
    <n v="2902"/>
    <d v="2026-07-16T00:00:00"/>
    <x v="0"/>
    <x v="2"/>
    <n v="7"/>
    <s v="Jul"/>
    <x v="1"/>
    <x v="12"/>
    <x v="3"/>
    <s v="Business"/>
    <x v="4"/>
    <x v="14"/>
    <n v="1"/>
    <n v="35.799999999999997"/>
    <n v="0"/>
    <n v="14.05"/>
    <n v="35.799999999999997"/>
    <n v="14.05"/>
    <n v="21.749999999999996"/>
    <n v="0.60754189944134074"/>
    <n v="2026"/>
    <s v="Q3"/>
    <n v="7"/>
    <x v="6"/>
  </r>
  <r>
    <n v="3115"/>
    <d v="2026-07-16T00:00:00"/>
    <x v="0"/>
    <x v="2"/>
    <n v="7"/>
    <s v="Jul"/>
    <x v="3"/>
    <x v="13"/>
    <x v="0"/>
    <s v="New"/>
    <x v="3"/>
    <x v="7"/>
    <n v="1"/>
    <n v="195.12"/>
    <n v="0"/>
    <n v="101.14"/>
    <n v="195.12"/>
    <n v="101.14"/>
    <n v="93.98"/>
    <n v="0.48165231652316526"/>
    <n v="2026"/>
    <s v="Q3"/>
    <n v="7"/>
    <x v="6"/>
  </r>
  <r>
    <n v="3546"/>
    <d v="2026-07-16T00:00:00"/>
    <x v="0"/>
    <x v="2"/>
    <n v="7"/>
    <s v="Jul"/>
    <x v="0"/>
    <x v="15"/>
    <x v="0"/>
    <s v="New"/>
    <x v="0"/>
    <x v="6"/>
    <n v="2"/>
    <n v="39.69"/>
    <n v="0.05"/>
    <n v="16.88"/>
    <n v="75.410999999999987"/>
    <n v="33.76"/>
    <n v="41.650999999999989"/>
    <n v="0.55231995332245953"/>
    <n v="2026"/>
    <s v="Q3"/>
    <n v="7"/>
    <x v="6"/>
  </r>
  <r>
    <n v="4224"/>
    <d v="2026-07-16T00:00:00"/>
    <x v="0"/>
    <x v="2"/>
    <n v="7"/>
    <s v="Jul"/>
    <x v="2"/>
    <x v="3"/>
    <x v="2"/>
    <s v="Returning"/>
    <x v="3"/>
    <x v="5"/>
    <n v="1"/>
    <n v="348.73"/>
    <n v="0.15"/>
    <n v="190.33"/>
    <n v="296.4205"/>
    <n v="190.33"/>
    <n v="106.09049999999999"/>
    <n v="0.35790540802677273"/>
    <n v="2026"/>
    <s v="Q3"/>
    <n v="7"/>
    <x v="6"/>
  </r>
  <r>
    <n v="4858"/>
    <d v="2026-07-16T00:00:00"/>
    <x v="0"/>
    <x v="2"/>
    <n v="7"/>
    <s v="Jul"/>
    <x v="1"/>
    <x v="12"/>
    <x v="2"/>
    <s v="Returning"/>
    <x v="2"/>
    <x v="2"/>
    <n v="1"/>
    <n v="35.5"/>
    <n v="0"/>
    <n v="13.26"/>
    <n v="35.5"/>
    <n v="13.26"/>
    <n v="22.240000000000002"/>
    <n v="0.62647887323943663"/>
    <n v="2026"/>
    <s v="Q3"/>
    <n v="7"/>
    <x v="6"/>
  </r>
  <r>
    <n v="768"/>
    <d v="2026-07-17T00:00:00"/>
    <x v="0"/>
    <x v="2"/>
    <n v="7"/>
    <s v="Jul"/>
    <x v="0"/>
    <x v="9"/>
    <x v="0"/>
    <s v="Business"/>
    <x v="2"/>
    <x v="9"/>
    <n v="1"/>
    <n v="46.44"/>
    <n v="0"/>
    <n v="18.47"/>
    <n v="46.44"/>
    <n v="18.47"/>
    <n v="27.97"/>
    <n v="0.60228251507321273"/>
    <n v="2026"/>
    <s v="Q3"/>
    <n v="7"/>
    <x v="6"/>
  </r>
  <r>
    <n v="1901"/>
    <d v="2026-07-17T00:00:00"/>
    <x v="0"/>
    <x v="2"/>
    <n v="7"/>
    <s v="Jul"/>
    <x v="1"/>
    <x v="14"/>
    <x v="0"/>
    <s v="New"/>
    <x v="1"/>
    <x v="17"/>
    <n v="1"/>
    <n v="70.44"/>
    <n v="0.05"/>
    <n v="32.229999999999997"/>
    <n v="66.917999999999992"/>
    <n v="32.229999999999997"/>
    <n v="34.687999999999995"/>
    <n v="0.51836576108072563"/>
    <n v="2026"/>
    <s v="Q3"/>
    <n v="7"/>
    <x v="6"/>
  </r>
  <r>
    <n v="2226"/>
    <d v="2026-07-17T00:00:00"/>
    <x v="0"/>
    <x v="2"/>
    <n v="7"/>
    <s v="Jul"/>
    <x v="0"/>
    <x v="15"/>
    <x v="2"/>
    <s v="New"/>
    <x v="1"/>
    <x v="17"/>
    <n v="1"/>
    <n v="69.78"/>
    <n v="0.05"/>
    <n v="32.83"/>
    <n v="66.290999999999997"/>
    <n v="32.83"/>
    <n v="33.460999999999999"/>
    <n v="0.50475931876121949"/>
    <n v="2026"/>
    <s v="Q3"/>
    <n v="7"/>
    <x v="6"/>
  </r>
  <r>
    <n v="2660"/>
    <d v="2026-07-17T00:00:00"/>
    <x v="0"/>
    <x v="2"/>
    <n v="7"/>
    <s v="Jul"/>
    <x v="2"/>
    <x v="5"/>
    <x v="2"/>
    <s v="New"/>
    <x v="2"/>
    <x v="2"/>
    <n v="4"/>
    <n v="35.450000000000003"/>
    <n v="0.1"/>
    <n v="13.83"/>
    <n v="127.62000000000002"/>
    <n v="55.32"/>
    <n v="72.300000000000011"/>
    <n v="0.56652562294311237"/>
    <n v="2026"/>
    <s v="Q3"/>
    <n v="7"/>
    <x v="6"/>
  </r>
  <r>
    <n v="3004"/>
    <d v="2026-07-17T00:00:00"/>
    <x v="0"/>
    <x v="2"/>
    <n v="7"/>
    <s v="Jul"/>
    <x v="3"/>
    <x v="8"/>
    <x v="0"/>
    <s v="Returning"/>
    <x v="0"/>
    <x v="4"/>
    <n v="1"/>
    <n v="50.82"/>
    <n v="0.05"/>
    <n v="22.36"/>
    <n v="48.278999999999996"/>
    <n v="22.36"/>
    <n v="25.918999999999997"/>
    <n v="0.5368586756146565"/>
    <n v="2026"/>
    <s v="Q3"/>
    <n v="7"/>
    <x v="6"/>
  </r>
  <r>
    <n v="4020"/>
    <d v="2026-07-17T00:00:00"/>
    <x v="0"/>
    <x v="2"/>
    <n v="7"/>
    <s v="Jul"/>
    <x v="2"/>
    <x v="2"/>
    <x v="0"/>
    <s v="Returning"/>
    <x v="3"/>
    <x v="19"/>
    <n v="1"/>
    <n v="126.13"/>
    <n v="0.15"/>
    <n v="60.43"/>
    <n v="107.2105"/>
    <n v="60.43"/>
    <n v="46.780499999999996"/>
    <n v="0.43634252242084498"/>
    <n v="2026"/>
    <s v="Q3"/>
    <n v="7"/>
    <x v="6"/>
  </r>
  <r>
    <n v="4154"/>
    <d v="2026-07-17T00:00:00"/>
    <x v="0"/>
    <x v="2"/>
    <n v="7"/>
    <s v="Jul"/>
    <x v="2"/>
    <x v="10"/>
    <x v="0"/>
    <s v="Returning"/>
    <x v="1"/>
    <x v="17"/>
    <n v="3"/>
    <n v="72.150000000000006"/>
    <n v="0"/>
    <n v="33.01"/>
    <n v="216.45000000000002"/>
    <n v="99.03"/>
    <n v="117.42000000000002"/>
    <n v="0.54248094248094247"/>
    <n v="2026"/>
    <s v="Q3"/>
    <n v="7"/>
    <x v="6"/>
  </r>
  <r>
    <n v="4957"/>
    <d v="2026-07-17T00:00:00"/>
    <x v="0"/>
    <x v="2"/>
    <n v="7"/>
    <s v="Jul"/>
    <x v="1"/>
    <x v="1"/>
    <x v="0"/>
    <s v="Returning"/>
    <x v="4"/>
    <x v="14"/>
    <n v="1"/>
    <n v="35.58"/>
    <n v="0"/>
    <n v="13.68"/>
    <n v="35.58"/>
    <n v="13.68"/>
    <n v="21.9"/>
    <n v="0.61551433389544685"/>
    <n v="2026"/>
    <s v="Q3"/>
    <n v="7"/>
    <x v="6"/>
  </r>
  <r>
    <n v="945"/>
    <d v="2026-07-18T00:00:00"/>
    <x v="0"/>
    <x v="2"/>
    <n v="7"/>
    <s v="Jul"/>
    <x v="2"/>
    <x v="3"/>
    <x v="0"/>
    <s v="New"/>
    <x v="1"/>
    <x v="11"/>
    <n v="1"/>
    <n v="154.9"/>
    <n v="0.05"/>
    <n v="77.819999999999993"/>
    <n v="147.155"/>
    <n v="77.819999999999993"/>
    <n v="69.335000000000008"/>
    <n v="0.47116985491488572"/>
    <n v="2026"/>
    <s v="Q3"/>
    <n v="7"/>
    <x v="6"/>
  </r>
  <r>
    <n v="1726"/>
    <d v="2026-07-18T00:00:00"/>
    <x v="0"/>
    <x v="2"/>
    <n v="7"/>
    <s v="Jul"/>
    <x v="1"/>
    <x v="14"/>
    <x v="2"/>
    <s v="Business"/>
    <x v="3"/>
    <x v="13"/>
    <n v="2"/>
    <n v="80.98"/>
    <n v="0.05"/>
    <n v="39.85"/>
    <n v="153.86199999999999"/>
    <n v="79.7"/>
    <n v="74.161999999999992"/>
    <n v="0.48200335365457353"/>
    <n v="2026"/>
    <s v="Q3"/>
    <n v="7"/>
    <x v="6"/>
  </r>
  <r>
    <n v="1790"/>
    <d v="2026-07-18T00:00:00"/>
    <x v="0"/>
    <x v="2"/>
    <n v="7"/>
    <s v="Jul"/>
    <x v="1"/>
    <x v="12"/>
    <x v="0"/>
    <s v="New"/>
    <x v="1"/>
    <x v="1"/>
    <n v="1"/>
    <n v="91.36"/>
    <n v="0"/>
    <n v="44.86"/>
    <n v="91.36"/>
    <n v="44.86"/>
    <n v="46.5"/>
    <n v="0.50897548161120842"/>
    <n v="2026"/>
    <s v="Q3"/>
    <n v="7"/>
    <x v="6"/>
  </r>
  <r>
    <n v="2193"/>
    <d v="2026-07-18T00:00:00"/>
    <x v="0"/>
    <x v="2"/>
    <n v="7"/>
    <s v="Jul"/>
    <x v="2"/>
    <x v="2"/>
    <x v="0"/>
    <s v="Returning"/>
    <x v="0"/>
    <x v="6"/>
    <n v="2"/>
    <n v="39.409999999999997"/>
    <n v="0"/>
    <n v="16.8"/>
    <n v="78.819999999999993"/>
    <n v="33.6"/>
    <n v="45.219999999999992"/>
    <n v="0.57371225577264651"/>
    <n v="2026"/>
    <s v="Q3"/>
    <n v="7"/>
    <x v="6"/>
  </r>
  <r>
    <n v="2781"/>
    <d v="2026-07-18T00:00:00"/>
    <x v="0"/>
    <x v="2"/>
    <n v="7"/>
    <s v="Jul"/>
    <x v="0"/>
    <x v="0"/>
    <x v="0"/>
    <s v="Returning"/>
    <x v="2"/>
    <x v="15"/>
    <n v="2"/>
    <n v="134.99"/>
    <n v="0"/>
    <n v="68.77"/>
    <n v="269.98"/>
    <n v="137.54"/>
    <n v="132.44000000000003"/>
    <n v="0.49055485591525305"/>
    <n v="2026"/>
    <s v="Q3"/>
    <n v="7"/>
    <x v="6"/>
  </r>
  <r>
    <n v="3043"/>
    <d v="2026-07-18T00:00:00"/>
    <x v="0"/>
    <x v="2"/>
    <n v="7"/>
    <s v="Jul"/>
    <x v="1"/>
    <x v="12"/>
    <x v="3"/>
    <s v="New"/>
    <x v="0"/>
    <x v="6"/>
    <n v="2"/>
    <n v="40.93"/>
    <n v="0.05"/>
    <n v="16.89"/>
    <n v="77.766999999999996"/>
    <n v="33.78"/>
    <n v="43.986999999999995"/>
    <n v="0.56562552239381736"/>
    <n v="2026"/>
    <s v="Q3"/>
    <n v="7"/>
    <x v="6"/>
  </r>
  <r>
    <n v="3102"/>
    <d v="2026-07-18T00:00:00"/>
    <x v="0"/>
    <x v="2"/>
    <n v="7"/>
    <s v="Jul"/>
    <x v="3"/>
    <x v="13"/>
    <x v="3"/>
    <s v="Returning"/>
    <x v="1"/>
    <x v="1"/>
    <n v="1"/>
    <n v="90.02"/>
    <n v="0.05"/>
    <n v="45.83"/>
    <n v="85.518999999999991"/>
    <n v="45.83"/>
    <n v="39.688999999999993"/>
    <n v="0.46409569803201622"/>
    <n v="2026"/>
    <s v="Q3"/>
    <n v="7"/>
    <x v="6"/>
  </r>
  <r>
    <n v="3156"/>
    <d v="2026-07-18T00:00:00"/>
    <x v="0"/>
    <x v="2"/>
    <n v="7"/>
    <s v="Jul"/>
    <x v="0"/>
    <x v="0"/>
    <x v="2"/>
    <s v="Returning"/>
    <x v="4"/>
    <x v="16"/>
    <n v="2"/>
    <n v="50.73"/>
    <n v="0"/>
    <n v="21.87"/>
    <n v="101.46"/>
    <n v="43.74"/>
    <n v="57.719999999999992"/>
    <n v="0.56889414547604966"/>
    <n v="2026"/>
    <s v="Q3"/>
    <n v="7"/>
    <x v="6"/>
  </r>
  <r>
    <n v="3308"/>
    <d v="2026-07-18T00:00:00"/>
    <x v="0"/>
    <x v="2"/>
    <n v="7"/>
    <s v="Jul"/>
    <x v="3"/>
    <x v="13"/>
    <x v="2"/>
    <s v="New"/>
    <x v="4"/>
    <x v="12"/>
    <n v="3"/>
    <n v="121.05"/>
    <n v="0.05"/>
    <n v="68.56"/>
    <n v="344.99249999999995"/>
    <n v="205.68"/>
    <n v="139.31249999999994"/>
    <n v="0.40381312637231231"/>
    <n v="2026"/>
    <s v="Q3"/>
    <n v="7"/>
    <x v="6"/>
  </r>
  <r>
    <n v="3329"/>
    <d v="2026-07-18T00:00:00"/>
    <x v="0"/>
    <x v="2"/>
    <n v="7"/>
    <s v="Jul"/>
    <x v="1"/>
    <x v="11"/>
    <x v="0"/>
    <s v="New"/>
    <x v="0"/>
    <x v="0"/>
    <n v="2"/>
    <n v="81.739999999999995"/>
    <n v="0"/>
    <n v="42.75"/>
    <n v="163.47999999999999"/>
    <n v="85.5"/>
    <n v="77.97999999999999"/>
    <n v="0.47700024467824809"/>
    <n v="2026"/>
    <s v="Q3"/>
    <n v="7"/>
    <x v="6"/>
  </r>
  <r>
    <n v="4102"/>
    <d v="2026-07-18T00:00:00"/>
    <x v="0"/>
    <x v="2"/>
    <n v="7"/>
    <s v="Jul"/>
    <x v="1"/>
    <x v="12"/>
    <x v="0"/>
    <s v="Returning"/>
    <x v="1"/>
    <x v="11"/>
    <n v="3"/>
    <n v="154.01"/>
    <n v="0.1"/>
    <n v="78.78"/>
    <n v="415.827"/>
    <n v="236.34"/>
    <n v="179.48699999999999"/>
    <n v="0.43163863818366771"/>
    <n v="2026"/>
    <s v="Q3"/>
    <n v="7"/>
    <x v="6"/>
  </r>
  <r>
    <n v="4109"/>
    <d v="2026-07-18T00:00:00"/>
    <x v="0"/>
    <x v="2"/>
    <n v="7"/>
    <s v="Jul"/>
    <x v="1"/>
    <x v="12"/>
    <x v="3"/>
    <s v="New"/>
    <x v="0"/>
    <x v="8"/>
    <n v="4"/>
    <n v="101.61"/>
    <n v="0"/>
    <n v="51.68"/>
    <n v="406.44"/>
    <n v="206.72"/>
    <n v="199.72"/>
    <n v="0.49138864285011319"/>
    <n v="2026"/>
    <s v="Q3"/>
    <n v="7"/>
    <x v="6"/>
  </r>
  <r>
    <n v="4813"/>
    <d v="2026-07-18T00:00:00"/>
    <x v="0"/>
    <x v="2"/>
    <n v="7"/>
    <s v="Jul"/>
    <x v="2"/>
    <x v="10"/>
    <x v="2"/>
    <s v="Returning"/>
    <x v="4"/>
    <x v="14"/>
    <n v="2"/>
    <n v="36.869999999999997"/>
    <n v="0.15"/>
    <n v="13.94"/>
    <n v="62.678999999999995"/>
    <n v="27.88"/>
    <n v="34.798999999999992"/>
    <n v="0.55519392459994565"/>
    <n v="2026"/>
    <s v="Q3"/>
    <n v="7"/>
    <x v="6"/>
  </r>
  <r>
    <n v="5054"/>
    <d v="2026-07-18T00:00:00"/>
    <x v="0"/>
    <x v="2"/>
    <n v="7"/>
    <s v="Jul"/>
    <x v="3"/>
    <x v="8"/>
    <x v="0"/>
    <s v="New"/>
    <x v="3"/>
    <x v="19"/>
    <n v="2"/>
    <n v="121.06"/>
    <n v="0"/>
    <n v="59.62"/>
    <n v="242.12"/>
    <n v="119.24"/>
    <n v="122.88000000000001"/>
    <n v="0.50751693375185858"/>
    <n v="2026"/>
    <s v="Q3"/>
    <n v="7"/>
    <x v="6"/>
  </r>
  <r>
    <n v="138"/>
    <d v="2026-07-19T00:00:00"/>
    <x v="0"/>
    <x v="2"/>
    <n v="7"/>
    <s v="Jul"/>
    <x v="1"/>
    <x v="12"/>
    <x v="0"/>
    <s v="New"/>
    <x v="1"/>
    <x v="17"/>
    <n v="2"/>
    <n v="71.81"/>
    <n v="0"/>
    <n v="32.35"/>
    <n v="143.62"/>
    <n v="64.7"/>
    <n v="78.92"/>
    <n v="0.54950563988302459"/>
    <n v="2026"/>
    <s v="Q3"/>
    <n v="7"/>
    <x v="6"/>
  </r>
  <r>
    <n v="433"/>
    <d v="2026-07-19T00:00:00"/>
    <x v="0"/>
    <x v="2"/>
    <n v="7"/>
    <s v="Jul"/>
    <x v="1"/>
    <x v="12"/>
    <x v="0"/>
    <s v="New"/>
    <x v="1"/>
    <x v="3"/>
    <n v="4"/>
    <n v="145.18"/>
    <n v="0"/>
    <n v="79.540000000000006"/>
    <n v="580.72"/>
    <n v="318.16000000000003"/>
    <n v="262.56"/>
    <n v="0.45212839234054275"/>
    <n v="2026"/>
    <s v="Q3"/>
    <n v="7"/>
    <x v="6"/>
  </r>
  <r>
    <n v="484"/>
    <d v="2026-07-19T00:00:00"/>
    <x v="0"/>
    <x v="2"/>
    <n v="7"/>
    <s v="Jul"/>
    <x v="1"/>
    <x v="12"/>
    <x v="0"/>
    <s v="New"/>
    <x v="4"/>
    <x v="14"/>
    <n v="2"/>
    <n v="36.07"/>
    <n v="0"/>
    <n v="13.6"/>
    <n v="72.14"/>
    <n v="27.2"/>
    <n v="44.94"/>
    <n v="0.62295536456889378"/>
    <n v="2026"/>
    <s v="Q3"/>
    <n v="7"/>
    <x v="6"/>
  </r>
  <r>
    <n v="492"/>
    <d v="2026-07-19T00:00:00"/>
    <x v="0"/>
    <x v="2"/>
    <n v="7"/>
    <s v="Jul"/>
    <x v="1"/>
    <x v="14"/>
    <x v="2"/>
    <s v="New"/>
    <x v="1"/>
    <x v="17"/>
    <n v="3"/>
    <n v="72.23"/>
    <n v="0.1"/>
    <n v="31.67"/>
    <n v="195.02100000000002"/>
    <n v="95.01"/>
    <n v="100.01100000000001"/>
    <n v="0.5128216961250327"/>
    <n v="2026"/>
    <s v="Q3"/>
    <n v="7"/>
    <x v="6"/>
  </r>
  <r>
    <n v="626"/>
    <d v="2026-07-19T00:00:00"/>
    <x v="0"/>
    <x v="2"/>
    <n v="7"/>
    <s v="Jul"/>
    <x v="1"/>
    <x v="14"/>
    <x v="2"/>
    <s v="Returning"/>
    <x v="2"/>
    <x v="2"/>
    <n v="1"/>
    <n v="36.549999999999997"/>
    <n v="0.1"/>
    <n v="13.2"/>
    <n v="32.894999999999996"/>
    <n v="13.2"/>
    <n v="19.694999999999997"/>
    <n v="0.59872321021431829"/>
    <n v="2026"/>
    <s v="Q3"/>
    <n v="7"/>
    <x v="6"/>
  </r>
  <r>
    <n v="1409"/>
    <d v="2026-07-19T00:00:00"/>
    <x v="0"/>
    <x v="2"/>
    <n v="7"/>
    <s v="Jul"/>
    <x v="1"/>
    <x v="14"/>
    <x v="0"/>
    <s v="New"/>
    <x v="3"/>
    <x v="19"/>
    <n v="5"/>
    <n v="124.68"/>
    <n v="0.05"/>
    <n v="60.61"/>
    <n v="592.23"/>
    <n v="303.05"/>
    <n v="289.18"/>
    <n v="0.48829002245749115"/>
    <n v="2026"/>
    <s v="Q3"/>
    <n v="7"/>
    <x v="6"/>
  </r>
  <r>
    <n v="1486"/>
    <d v="2026-07-19T00:00:00"/>
    <x v="0"/>
    <x v="2"/>
    <n v="7"/>
    <s v="Jul"/>
    <x v="3"/>
    <x v="8"/>
    <x v="0"/>
    <s v="Returning"/>
    <x v="0"/>
    <x v="8"/>
    <n v="1"/>
    <n v="101.7"/>
    <n v="0.05"/>
    <n v="49.92"/>
    <n v="96.614999999999995"/>
    <n v="49.92"/>
    <n v="46.694999999999993"/>
    <n v="0.48331004502406455"/>
    <n v="2026"/>
    <s v="Q3"/>
    <n v="7"/>
    <x v="6"/>
  </r>
  <r>
    <n v="1940"/>
    <d v="2026-07-19T00:00:00"/>
    <x v="0"/>
    <x v="2"/>
    <n v="7"/>
    <s v="Jul"/>
    <x v="2"/>
    <x v="16"/>
    <x v="0"/>
    <s v="New"/>
    <x v="4"/>
    <x v="16"/>
    <n v="2"/>
    <n v="50.24"/>
    <n v="0.05"/>
    <n v="21.88"/>
    <n v="95.456000000000003"/>
    <n v="43.76"/>
    <n v="51.696000000000005"/>
    <n v="0.54156889037881328"/>
    <n v="2026"/>
    <s v="Q3"/>
    <n v="7"/>
    <x v="6"/>
  </r>
  <r>
    <n v="2215"/>
    <d v="2026-07-19T00:00:00"/>
    <x v="0"/>
    <x v="2"/>
    <n v="7"/>
    <s v="Jul"/>
    <x v="3"/>
    <x v="13"/>
    <x v="2"/>
    <s v="Returning"/>
    <x v="4"/>
    <x v="14"/>
    <n v="3"/>
    <n v="35.53"/>
    <n v="0"/>
    <n v="14"/>
    <n v="106.59"/>
    <n v="42"/>
    <n v="64.59"/>
    <n v="0.60596678862932729"/>
    <n v="2026"/>
    <s v="Q3"/>
    <n v="7"/>
    <x v="6"/>
  </r>
  <r>
    <n v="2555"/>
    <d v="2026-07-19T00:00:00"/>
    <x v="0"/>
    <x v="2"/>
    <n v="7"/>
    <s v="Jul"/>
    <x v="2"/>
    <x v="2"/>
    <x v="3"/>
    <s v="New"/>
    <x v="2"/>
    <x v="9"/>
    <n v="2"/>
    <n v="46.89"/>
    <n v="0.1"/>
    <n v="18.53"/>
    <n v="84.402000000000001"/>
    <n v="37.06"/>
    <n v="47.341999999999999"/>
    <n v="0.56091087888912583"/>
    <n v="2026"/>
    <s v="Q3"/>
    <n v="7"/>
    <x v="6"/>
  </r>
  <r>
    <n v="4710"/>
    <d v="2026-07-19T00:00:00"/>
    <x v="0"/>
    <x v="2"/>
    <n v="7"/>
    <s v="Jul"/>
    <x v="0"/>
    <x v="0"/>
    <x v="2"/>
    <s v="Returning"/>
    <x v="3"/>
    <x v="7"/>
    <n v="1"/>
    <n v="197.29"/>
    <n v="0.1"/>
    <n v="104.7"/>
    <n v="177.56100000000001"/>
    <n v="104.7"/>
    <n v="72.861000000000004"/>
    <n v="0.4103434875901803"/>
    <n v="2026"/>
    <s v="Q3"/>
    <n v="7"/>
    <x v="6"/>
  </r>
  <r>
    <n v="4974"/>
    <d v="2026-07-19T00:00:00"/>
    <x v="0"/>
    <x v="2"/>
    <n v="7"/>
    <s v="Jul"/>
    <x v="0"/>
    <x v="9"/>
    <x v="2"/>
    <s v="Business"/>
    <x v="1"/>
    <x v="17"/>
    <n v="1"/>
    <n v="70.52"/>
    <n v="0.1"/>
    <n v="33.28"/>
    <n v="63.467999999999996"/>
    <n v="33.28"/>
    <n v="30.187999999999995"/>
    <n v="0.47564126804058732"/>
    <n v="2026"/>
    <s v="Q3"/>
    <n v="7"/>
    <x v="6"/>
  </r>
  <r>
    <n v="5048"/>
    <d v="2026-07-19T00:00:00"/>
    <x v="0"/>
    <x v="2"/>
    <n v="7"/>
    <s v="Jul"/>
    <x v="1"/>
    <x v="12"/>
    <x v="3"/>
    <s v="New"/>
    <x v="4"/>
    <x v="16"/>
    <n v="3"/>
    <n v="49.9"/>
    <n v="0.05"/>
    <n v="22.27"/>
    <n v="142.21499999999997"/>
    <n v="66.81"/>
    <n v="75.404999999999973"/>
    <n v="0.53021833139964125"/>
    <n v="2026"/>
    <s v="Q3"/>
    <n v="7"/>
    <x v="6"/>
  </r>
  <r>
    <n v="1"/>
    <d v="2026-07-20T00:00:00"/>
    <x v="0"/>
    <x v="2"/>
    <n v="7"/>
    <s v="Jul"/>
    <x v="3"/>
    <x v="7"/>
    <x v="2"/>
    <s v="New"/>
    <x v="1"/>
    <x v="11"/>
    <n v="3"/>
    <n v="156.25"/>
    <n v="0"/>
    <n v="79.900000000000006"/>
    <n v="468.75"/>
    <n v="239.70000000000002"/>
    <n v="229.04999999999998"/>
    <n v="0.48863999999999996"/>
    <n v="2026"/>
    <s v="Q3"/>
    <n v="7"/>
    <x v="6"/>
  </r>
  <r>
    <n v="270"/>
    <d v="2026-07-20T00:00:00"/>
    <x v="0"/>
    <x v="2"/>
    <n v="7"/>
    <s v="Jul"/>
    <x v="2"/>
    <x v="2"/>
    <x v="3"/>
    <s v="Returning"/>
    <x v="3"/>
    <x v="19"/>
    <n v="3"/>
    <n v="120.14"/>
    <n v="0"/>
    <n v="58.9"/>
    <n v="360.42"/>
    <n v="176.7"/>
    <n v="183.72000000000003"/>
    <n v="0.5097386382553688"/>
    <n v="2026"/>
    <s v="Q3"/>
    <n v="7"/>
    <x v="6"/>
  </r>
  <r>
    <n v="2130"/>
    <d v="2026-07-20T00:00:00"/>
    <x v="0"/>
    <x v="2"/>
    <n v="7"/>
    <s v="Jul"/>
    <x v="1"/>
    <x v="14"/>
    <x v="2"/>
    <s v="Returning"/>
    <x v="1"/>
    <x v="3"/>
    <n v="1"/>
    <n v="145.21"/>
    <n v="0"/>
    <n v="80.52"/>
    <n v="145.21"/>
    <n v="80.52"/>
    <n v="64.690000000000012"/>
    <n v="0.44549273466014744"/>
    <n v="2026"/>
    <s v="Q3"/>
    <n v="7"/>
    <x v="6"/>
  </r>
  <r>
    <n v="2474"/>
    <d v="2026-07-20T00:00:00"/>
    <x v="0"/>
    <x v="2"/>
    <n v="7"/>
    <s v="Jul"/>
    <x v="2"/>
    <x v="2"/>
    <x v="2"/>
    <s v="Returning"/>
    <x v="0"/>
    <x v="6"/>
    <n v="2"/>
    <n v="39.78"/>
    <n v="0.1"/>
    <n v="16.260000000000002"/>
    <n v="71.603999999999999"/>
    <n v="32.520000000000003"/>
    <n v="39.083999999999996"/>
    <n v="0.54583542818836928"/>
    <n v="2026"/>
    <s v="Q3"/>
    <n v="7"/>
    <x v="6"/>
  </r>
  <r>
    <n v="2514"/>
    <d v="2026-07-20T00:00:00"/>
    <x v="0"/>
    <x v="2"/>
    <n v="7"/>
    <s v="Jul"/>
    <x v="1"/>
    <x v="6"/>
    <x v="0"/>
    <s v="New"/>
    <x v="2"/>
    <x v="18"/>
    <n v="2"/>
    <n v="161.97"/>
    <n v="0.1"/>
    <n v="88.57"/>
    <n v="291.54599999999999"/>
    <n v="177.14"/>
    <n v="114.40600000000001"/>
    <n v="0.39241148909606033"/>
    <n v="2026"/>
    <s v="Q3"/>
    <n v="7"/>
    <x v="6"/>
  </r>
  <r>
    <n v="2616"/>
    <d v="2026-07-20T00:00:00"/>
    <x v="0"/>
    <x v="2"/>
    <n v="7"/>
    <s v="Jul"/>
    <x v="2"/>
    <x v="3"/>
    <x v="2"/>
    <s v="New"/>
    <x v="4"/>
    <x v="12"/>
    <n v="2"/>
    <n v="125.37"/>
    <n v="0"/>
    <n v="68.040000000000006"/>
    <n v="250.74"/>
    <n v="136.08000000000001"/>
    <n v="114.66"/>
    <n v="0.457286432160804"/>
    <n v="2026"/>
    <s v="Q3"/>
    <n v="7"/>
    <x v="6"/>
  </r>
  <r>
    <n v="2632"/>
    <d v="2026-07-20T00:00:00"/>
    <x v="0"/>
    <x v="2"/>
    <n v="7"/>
    <s v="Jul"/>
    <x v="0"/>
    <x v="15"/>
    <x v="0"/>
    <s v="New"/>
    <x v="3"/>
    <x v="7"/>
    <n v="1"/>
    <n v="196.57"/>
    <n v="0"/>
    <n v="104.78"/>
    <n v="196.57"/>
    <n v="104.78"/>
    <n v="91.789999999999992"/>
    <n v="0.46695833545301924"/>
    <n v="2026"/>
    <s v="Q3"/>
    <n v="7"/>
    <x v="6"/>
  </r>
  <r>
    <n v="3725"/>
    <d v="2026-07-20T00:00:00"/>
    <x v="0"/>
    <x v="2"/>
    <n v="7"/>
    <s v="Jul"/>
    <x v="2"/>
    <x v="16"/>
    <x v="0"/>
    <s v="Returning"/>
    <x v="3"/>
    <x v="7"/>
    <n v="2"/>
    <n v="195.74"/>
    <n v="0.05"/>
    <n v="107.17"/>
    <n v="371.90600000000001"/>
    <n v="214.34"/>
    <n v="157.566"/>
    <n v="0.4236715729243411"/>
    <n v="2026"/>
    <s v="Q3"/>
    <n v="7"/>
    <x v="6"/>
  </r>
  <r>
    <n v="3834"/>
    <d v="2026-07-20T00:00:00"/>
    <x v="0"/>
    <x v="2"/>
    <n v="7"/>
    <s v="Jul"/>
    <x v="1"/>
    <x v="14"/>
    <x v="2"/>
    <s v="New"/>
    <x v="3"/>
    <x v="7"/>
    <n v="3"/>
    <n v="192.28"/>
    <n v="0"/>
    <n v="104.3"/>
    <n v="576.84"/>
    <n v="312.89999999999998"/>
    <n v="263.94000000000005"/>
    <n v="0.45756188891200339"/>
    <n v="2026"/>
    <s v="Q3"/>
    <n v="7"/>
    <x v="6"/>
  </r>
  <r>
    <n v="159"/>
    <d v="2026-07-21T00:00:00"/>
    <x v="0"/>
    <x v="2"/>
    <n v="7"/>
    <s v="Jul"/>
    <x v="1"/>
    <x v="1"/>
    <x v="0"/>
    <s v="Returning"/>
    <x v="1"/>
    <x v="17"/>
    <n v="2"/>
    <n v="70.150000000000006"/>
    <n v="0.05"/>
    <n v="32.950000000000003"/>
    <n v="133.285"/>
    <n v="65.900000000000006"/>
    <n v="67.384999999999991"/>
    <n v="0.50557076940390888"/>
    <n v="2026"/>
    <s v="Q3"/>
    <n v="7"/>
    <x v="6"/>
  </r>
  <r>
    <n v="435"/>
    <d v="2026-07-21T00:00:00"/>
    <x v="0"/>
    <x v="2"/>
    <n v="7"/>
    <s v="Jul"/>
    <x v="2"/>
    <x v="2"/>
    <x v="0"/>
    <s v="Returning"/>
    <x v="3"/>
    <x v="5"/>
    <n v="2"/>
    <n v="342.38"/>
    <n v="0.05"/>
    <n v="192.01"/>
    <n v="650.52199999999993"/>
    <n v="384.02"/>
    <n v="266.50199999999995"/>
    <n v="0.40967407712575438"/>
    <n v="2026"/>
    <s v="Q3"/>
    <n v="7"/>
    <x v="6"/>
  </r>
  <r>
    <n v="1467"/>
    <d v="2026-07-21T00:00:00"/>
    <x v="0"/>
    <x v="2"/>
    <n v="7"/>
    <s v="Jul"/>
    <x v="1"/>
    <x v="14"/>
    <x v="3"/>
    <s v="New"/>
    <x v="4"/>
    <x v="16"/>
    <n v="1"/>
    <n v="50.59"/>
    <n v="0.05"/>
    <n v="22.04"/>
    <n v="48.060499999999998"/>
    <n v="22.04"/>
    <n v="26.020499999999998"/>
    <n v="0.54141134611583319"/>
    <n v="2026"/>
    <s v="Q3"/>
    <n v="7"/>
    <x v="6"/>
  </r>
  <r>
    <n v="1552"/>
    <d v="2026-07-21T00:00:00"/>
    <x v="0"/>
    <x v="2"/>
    <n v="7"/>
    <s v="Jul"/>
    <x v="3"/>
    <x v="4"/>
    <x v="2"/>
    <s v="New"/>
    <x v="2"/>
    <x v="9"/>
    <n v="2"/>
    <n v="46.34"/>
    <n v="0.1"/>
    <n v="18.41"/>
    <n v="83.412000000000006"/>
    <n v="36.82"/>
    <n v="46.592000000000006"/>
    <n v="0.55857670359180933"/>
    <n v="2026"/>
    <s v="Q3"/>
    <n v="7"/>
    <x v="6"/>
  </r>
  <r>
    <n v="1745"/>
    <d v="2026-07-21T00:00:00"/>
    <x v="0"/>
    <x v="2"/>
    <n v="7"/>
    <s v="Jul"/>
    <x v="1"/>
    <x v="6"/>
    <x v="3"/>
    <s v="New"/>
    <x v="1"/>
    <x v="1"/>
    <n v="1"/>
    <n v="91.45"/>
    <n v="0"/>
    <n v="44.16"/>
    <n v="91.45"/>
    <n v="44.16"/>
    <n v="47.290000000000006"/>
    <n v="0.51711317659923461"/>
    <n v="2026"/>
    <s v="Q3"/>
    <n v="7"/>
    <x v="6"/>
  </r>
  <r>
    <n v="2174"/>
    <d v="2026-07-21T00:00:00"/>
    <x v="0"/>
    <x v="2"/>
    <n v="7"/>
    <s v="Jul"/>
    <x v="3"/>
    <x v="8"/>
    <x v="3"/>
    <s v="Returning"/>
    <x v="0"/>
    <x v="6"/>
    <n v="3"/>
    <n v="40.28"/>
    <n v="0"/>
    <n v="17.12"/>
    <n v="120.84"/>
    <n v="51.36"/>
    <n v="69.48"/>
    <n v="0.57497517378351537"/>
    <n v="2026"/>
    <s v="Q3"/>
    <n v="7"/>
    <x v="6"/>
  </r>
  <r>
    <n v="3444"/>
    <d v="2026-07-21T00:00:00"/>
    <x v="0"/>
    <x v="2"/>
    <n v="7"/>
    <s v="Jul"/>
    <x v="1"/>
    <x v="14"/>
    <x v="0"/>
    <s v="Returning"/>
    <x v="4"/>
    <x v="14"/>
    <n v="2"/>
    <n v="36.93"/>
    <n v="0"/>
    <n v="13.63"/>
    <n v="73.86"/>
    <n v="27.26"/>
    <n v="46.599999999999994"/>
    <n v="0.63092336853506625"/>
    <n v="2026"/>
    <s v="Q3"/>
    <n v="7"/>
    <x v="6"/>
  </r>
  <r>
    <n v="3646"/>
    <d v="2026-07-21T00:00:00"/>
    <x v="0"/>
    <x v="2"/>
    <n v="7"/>
    <s v="Jul"/>
    <x v="2"/>
    <x v="2"/>
    <x v="3"/>
    <s v="Returning"/>
    <x v="1"/>
    <x v="3"/>
    <n v="1"/>
    <n v="143.69"/>
    <n v="0"/>
    <n v="80.87"/>
    <n v="143.69"/>
    <n v="80.87"/>
    <n v="62.819999999999993"/>
    <n v="0.43719117544714309"/>
    <n v="2026"/>
    <s v="Q3"/>
    <n v="7"/>
    <x v="6"/>
  </r>
  <r>
    <n v="4558"/>
    <d v="2026-07-21T00:00:00"/>
    <x v="0"/>
    <x v="2"/>
    <n v="7"/>
    <s v="Jul"/>
    <x v="1"/>
    <x v="14"/>
    <x v="3"/>
    <s v="New"/>
    <x v="1"/>
    <x v="3"/>
    <n v="2"/>
    <n v="147.09"/>
    <n v="0"/>
    <n v="81.58"/>
    <n v="294.18"/>
    <n v="163.16"/>
    <n v="131.02000000000001"/>
    <n v="0.44537358080087025"/>
    <n v="2026"/>
    <s v="Q3"/>
    <n v="7"/>
    <x v="6"/>
  </r>
  <r>
    <n v="4564"/>
    <d v="2026-07-21T00:00:00"/>
    <x v="0"/>
    <x v="2"/>
    <n v="7"/>
    <s v="Jul"/>
    <x v="2"/>
    <x v="5"/>
    <x v="0"/>
    <s v="New"/>
    <x v="1"/>
    <x v="11"/>
    <n v="1"/>
    <n v="153.88"/>
    <n v="0"/>
    <n v="80.98"/>
    <n v="153.88"/>
    <n v="80.98"/>
    <n v="72.899999999999991"/>
    <n v="0.47374577592929551"/>
    <n v="2026"/>
    <s v="Q3"/>
    <n v="7"/>
    <x v="6"/>
  </r>
  <r>
    <n v="4616"/>
    <d v="2026-07-21T00:00:00"/>
    <x v="0"/>
    <x v="2"/>
    <n v="7"/>
    <s v="Jul"/>
    <x v="3"/>
    <x v="13"/>
    <x v="3"/>
    <s v="New"/>
    <x v="1"/>
    <x v="17"/>
    <n v="3"/>
    <n v="72.2"/>
    <n v="0"/>
    <n v="31.45"/>
    <n v="216.60000000000002"/>
    <n v="94.35"/>
    <n v="122.25000000000003"/>
    <n v="0.5644044321329641"/>
    <n v="2026"/>
    <s v="Q3"/>
    <n v="7"/>
    <x v="6"/>
  </r>
  <r>
    <n v="536"/>
    <d v="2026-07-22T00:00:00"/>
    <x v="0"/>
    <x v="2"/>
    <n v="7"/>
    <s v="Jul"/>
    <x v="3"/>
    <x v="13"/>
    <x v="2"/>
    <s v="Business"/>
    <x v="4"/>
    <x v="10"/>
    <n v="1"/>
    <n v="40.67"/>
    <n v="0"/>
    <n v="14.28"/>
    <n v="40.67"/>
    <n v="14.28"/>
    <n v="26.39"/>
    <n v="0.64888123924268504"/>
    <n v="2026"/>
    <s v="Q3"/>
    <n v="7"/>
    <x v="6"/>
  </r>
  <r>
    <n v="571"/>
    <d v="2026-07-22T00:00:00"/>
    <x v="0"/>
    <x v="2"/>
    <n v="7"/>
    <s v="Jul"/>
    <x v="0"/>
    <x v="0"/>
    <x v="0"/>
    <s v="New"/>
    <x v="1"/>
    <x v="11"/>
    <n v="3"/>
    <n v="152.53"/>
    <n v="0"/>
    <n v="80.88"/>
    <n v="457.59000000000003"/>
    <n v="242.64"/>
    <n v="214.95000000000005"/>
    <n v="0.46974365698551113"/>
    <n v="2026"/>
    <s v="Q3"/>
    <n v="7"/>
    <x v="6"/>
  </r>
  <r>
    <n v="965"/>
    <d v="2026-07-22T00:00:00"/>
    <x v="0"/>
    <x v="2"/>
    <n v="7"/>
    <s v="Jul"/>
    <x v="1"/>
    <x v="11"/>
    <x v="2"/>
    <s v="Returning"/>
    <x v="2"/>
    <x v="2"/>
    <n v="2"/>
    <n v="35.39"/>
    <n v="0.05"/>
    <n v="13.39"/>
    <n v="67.241"/>
    <n v="26.78"/>
    <n v="40.460999999999999"/>
    <n v="0.60173108668818132"/>
    <n v="2026"/>
    <s v="Q3"/>
    <n v="7"/>
    <x v="6"/>
  </r>
  <r>
    <n v="1504"/>
    <d v="2026-07-22T00:00:00"/>
    <x v="0"/>
    <x v="2"/>
    <n v="7"/>
    <s v="Jul"/>
    <x v="3"/>
    <x v="4"/>
    <x v="0"/>
    <s v="Returning"/>
    <x v="1"/>
    <x v="1"/>
    <n v="5"/>
    <n v="93.35"/>
    <n v="0"/>
    <n v="46.31"/>
    <n v="466.75"/>
    <n v="231.55"/>
    <n v="235.2"/>
    <n v="0.50391001606855912"/>
    <n v="2026"/>
    <s v="Q3"/>
    <n v="7"/>
    <x v="6"/>
  </r>
  <r>
    <n v="2560"/>
    <d v="2026-07-22T00:00:00"/>
    <x v="0"/>
    <x v="2"/>
    <n v="7"/>
    <s v="Jul"/>
    <x v="1"/>
    <x v="12"/>
    <x v="0"/>
    <s v="Returning"/>
    <x v="0"/>
    <x v="4"/>
    <n v="2"/>
    <n v="51.71"/>
    <n v="0"/>
    <n v="22.75"/>
    <n v="103.42"/>
    <n v="45.5"/>
    <n v="57.92"/>
    <n v="0.5600464126861342"/>
    <n v="2026"/>
    <s v="Q3"/>
    <n v="7"/>
    <x v="6"/>
  </r>
  <r>
    <n v="2758"/>
    <d v="2026-07-22T00:00:00"/>
    <x v="0"/>
    <x v="2"/>
    <n v="7"/>
    <s v="Jul"/>
    <x v="0"/>
    <x v="0"/>
    <x v="0"/>
    <s v="New"/>
    <x v="0"/>
    <x v="6"/>
    <n v="1"/>
    <n v="39.86"/>
    <n v="0"/>
    <n v="16.53"/>
    <n v="39.86"/>
    <n v="16.53"/>
    <n v="23.33"/>
    <n v="0.58529854490717503"/>
    <n v="2026"/>
    <s v="Q3"/>
    <n v="7"/>
    <x v="6"/>
  </r>
  <r>
    <n v="4030"/>
    <d v="2026-07-22T00:00:00"/>
    <x v="0"/>
    <x v="2"/>
    <n v="7"/>
    <s v="Jul"/>
    <x v="3"/>
    <x v="8"/>
    <x v="0"/>
    <s v="New"/>
    <x v="3"/>
    <x v="13"/>
    <n v="2"/>
    <n v="83.71"/>
    <n v="0"/>
    <n v="39.29"/>
    <n v="167.42"/>
    <n v="78.58"/>
    <n v="88.839999999999989"/>
    <n v="0.53064150041811009"/>
    <n v="2026"/>
    <s v="Q3"/>
    <n v="7"/>
    <x v="6"/>
  </r>
  <r>
    <n v="4337"/>
    <d v="2026-07-22T00:00:00"/>
    <x v="0"/>
    <x v="2"/>
    <n v="7"/>
    <s v="Jul"/>
    <x v="1"/>
    <x v="14"/>
    <x v="2"/>
    <s v="New"/>
    <x v="2"/>
    <x v="9"/>
    <n v="1"/>
    <n v="47.62"/>
    <n v="0"/>
    <n v="17.82"/>
    <n v="47.62"/>
    <n v="17.82"/>
    <n v="29.799999999999997"/>
    <n v="0.62578748425031494"/>
    <n v="2026"/>
    <s v="Q3"/>
    <n v="7"/>
    <x v="6"/>
  </r>
  <r>
    <n v="5129"/>
    <d v="2026-07-22T00:00:00"/>
    <x v="0"/>
    <x v="2"/>
    <n v="7"/>
    <s v="Jul"/>
    <x v="1"/>
    <x v="12"/>
    <x v="0"/>
    <s v="Returning"/>
    <x v="0"/>
    <x v="0"/>
    <n v="1"/>
    <n v="80.05"/>
    <n v="0.05"/>
    <n v="43.81"/>
    <n v="76.047499999999999"/>
    <n v="43.81"/>
    <n v="32.237499999999997"/>
    <n v="0.42391268615010352"/>
    <n v="2026"/>
    <s v="Q3"/>
    <n v="7"/>
    <x v="6"/>
  </r>
  <r>
    <n v="81"/>
    <d v="2026-07-23T00:00:00"/>
    <x v="0"/>
    <x v="2"/>
    <n v="7"/>
    <s v="Jul"/>
    <x v="3"/>
    <x v="8"/>
    <x v="2"/>
    <s v="Returning"/>
    <x v="4"/>
    <x v="16"/>
    <n v="1"/>
    <n v="51.82"/>
    <n v="0"/>
    <n v="21.43"/>
    <n v="51.82"/>
    <n v="21.43"/>
    <n v="30.39"/>
    <n v="0.58645310690852959"/>
    <n v="2026"/>
    <s v="Q3"/>
    <n v="7"/>
    <x v="6"/>
  </r>
  <r>
    <n v="493"/>
    <d v="2026-07-23T00:00:00"/>
    <x v="0"/>
    <x v="2"/>
    <n v="7"/>
    <s v="Jul"/>
    <x v="1"/>
    <x v="11"/>
    <x v="0"/>
    <s v="Business"/>
    <x v="2"/>
    <x v="18"/>
    <n v="4"/>
    <n v="161.28"/>
    <n v="0.15"/>
    <n v="89.2"/>
    <n v="548.35199999999998"/>
    <n v="356.8"/>
    <n v="191.55199999999996"/>
    <n v="0.3493230625583566"/>
    <n v="2026"/>
    <s v="Q3"/>
    <n v="7"/>
    <x v="6"/>
  </r>
  <r>
    <n v="613"/>
    <d v="2026-07-23T00:00:00"/>
    <x v="0"/>
    <x v="2"/>
    <n v="7"/>
    <s v="Jul"/>
    <x v="0"/>
    <x v="0"/>
    <x v="0"/>
    <s v="New"/>
    <x v="0"/>
    <x v="6"/>
    <n v="1"/>
    <n v="39.86"/>
    <n v="0.05"/>
    <n v="16.989999999999998"/>
    <n v="37.866999999999997"/>
    <n v="16.989999999999998"/>
    <n v="20.876999999999999"/>
    <n v="0.55132437214461139"/>
    <n v="2026"/>
    <s v="Q3"/>
    <n v="7"/>
    <x v="6"/>
  </r>
  <r>
    <n v="958"/>
    <d v="2026-07-23T00:00:00"/>
    <x v="0"/>
    <x v="2"/>
    <n v="7"/>
    <s v="Jul"/>
    <x v="3"/>
    <x v="8"/>
    <x v="3"/>
    <s v="New"/>
    <x v="0"/>
    <x v="8"/>
    <n v="6"/>
    <n v="102.96"/>
    <n v="0.05"/>
    <n v="51.74"/>
    <n v="586.87199999999996"/>
    <n v="310.44"/>
    <n v="276.43199999999996"/>
    <n v="0.47102604997341835"/>
    <n v="2026"/>
    <s v="Q3"/>
    <n v="7"/>
    <x v="6"/>
  </r>
  <r>
    <n v="1270"/>
    <d v="2026-07-23T00:00:00"/>
    <x v="0"/>
    <x v="2"/>
    <n v="7"/>
    <s v="Jul"/>
    <x v="1"/>
    <x v="12"/>
    <x v="3"/>
    <s v="Returning"/>
    <x v="1"/>
    <x v="1"/>
    <n v="1"/>
    <n v="94.04"/>
    <n v="0"/>
    <n v="44.88"/>
    <n v="94.04"/>
    <n v="44.88"/>
    <n v="49.160000000000004"/>
    <n v="0.52275627392598889"/>
    <n v="2026"/>
    <s v="Q3"/>
    <n v="7"/>
    <x v="6"/>
  </r>
  <r>
    <n v="1513"/>
    <d v="2026-07-23T00:00:00"/>
    <x v="0"/>
    <x v="2"/>
    <n v="7"/>
    <s v="Jul"/>
    <x v="3"/>
    <x v="8"/>
    <x v="0"/>
    <s v="New"/>
    <x v="1"/>
    <x v="17"/>
    <n v="2"/>
    <n v="70.790000000000006"/>
    <n v="0"/>
    <n v="32.44"/>
    <n v="141.58000000000001"/>
    <n v="64.88"/>
    <n v="76.700000000000017"/>
    <n v="0.541743184065546"/>
    <n v="2026"/>
    <s v="Q3"/>
    <n v="7"/>
    <x v="6"/>
  </r>
  <r>
    <n v="2009"/>
    <d v="2026-07-23T00:00:00"/>
    <x v="0"/>
    <x v="2"/>
    <n v="7"/>
    <s v="Jul"/>
    <x v="2"/>
    <x v="10"/>
    <x v="0"/>
    <s v="New"/>
    <x v="2"/>
    <x v="9"/>
    <n v="2"/>
    <n v="46.41"/>
    <n v="0"/>
    <n v="18.600000000000001"/>
    <n v="92.82"/>
    <n v="37.200000000000003"/>
    <n v="55.61999999999999"/>
    <n v="0.59922430510665803"/>
    <n v="2026"/>
    <s v="Q3"/>
    <n v="7"/>
    <x v="6"/>
  </r>
  <r>
    <n v="2838"/>
    <d v="2026-07-23T00:00:00"/>
    <x v="0"/>
    <x v="2"/>
    <n v="7"/>
    <s v="Jul"/>
    <x v="3"/>
    <x v="13"/>
    <x v="3"/>
    <s v="New"/>
    <x v="1"/>
    <x v="17"/>
    <n v="1"/>
    <n v="69.75"/>
    <n v="0"/>
    <n v="33.299999999999997"/>
    <n v="69.75"/>
    <n v="33.299999999999997"/>
    <n v="36.450000000000003"/>
    <n v="0.52258064516129032"/>
    <n v="2026"/>
    <s v="Q3"/>
    <n v="7"/>
    <x v="6"/>
  </r>
  <r>
    <n v="3730"/>
    <d v="2026-07-23T00:00:00"/>
    <x v="0"/>
    <x v="2"/>
    <n v="7"/>
    <s v="Jul"/>
    <x v="0"/>
    <x v="15"/>
    <x v="2"/>
    <s v="Business"/>
    <x v="0"/>
    <x v="6"/>
    <n v="3"/>
    <n v="40.81"/>
    <n v="0"/>
    <n v="16.86"/>
    <n v="122.43"/>
    <n v="50.58"/>
    <n v="71.850000000000009"/>
    <n v="0.58686596422445481"/>
    <n v="2026"/>
    <s v="Q3"/>
    <n v="7"/>
    <x v="6"/>
  </r>
  <r>
    <n v="4287"/>
    <d v="2026-07-23T00:00:00"/>
    <x v="0"/>
    <x v="2"/>
    <n v="7"/>
    <s v="Jul"/>
    <x v="3"/>
    <x v="8"/>
    <x v="3"/>
    <s v="Returning"/>
    <x v="1"/>
    <x v="11"/>
    <n v="5"/>
    <n v="156.69"/>
    <n v="0"/>
    <n v="80.489999999999995"/>
    <n v="783.45"/>
    <n v="402.45"/>
    <n v="381.00000000000006"/>
    <n v="0.48631054949262881"/>
    <n v="2026"/>
    <s v="Q3"/>
    <n v="7"/>
    <x v="6"/>
  </r>
  <r>
    <n v="4297"/>
    <d v="2026-07-23T00:00:00"/>
    <x v="0"/>
    <x v="2"/>
    <n v="7"/>
    <s v="Jul"/>
    <x v="1"/>
    <x v="6"/>
    <x v="3"/>
    <s v="Returning"/>
    <x v="2"/>
    <x v="18"/>
    <n v="1"/>
    <n v="168.59"/>
    <n v="0.1"/>
    <n v="88.8"/>
    <n v="151.73099999999999"/>
    <n v="88.8"/>
    <n v="62.930999999999997"/>
    <n v="0.41475374181940405"/>
    <n v="2026"/>
    <s v="Q3"/>
    <n v="7"/>
    <x v="6"/>
  </r>
  <r>
    <n v="5118"/>
    <d v="2026-07-23T00:00:00"/>
    <x v="0"/>
    <x v="2"/>
    <n v="7"/>
    <s v="Jul"/>
    <x v="1"/>
    <x v="12"/>
    <x v="0"/>
    <s v="Business"/>
    <x v="2"/>
    <x v="2"/>
    <n v="5"/>
    <n v="36.880000000000003"/>
    <n v="0.1"/>
    <n v="13.76"/>
    <n v="165.96"/>
    <n v="68.8"/>
    <n v="97.160000000000011"/>
    <n v="0.58544227524704751"/>
    <n v="2026"/>
    <s v="Q3"/>
    <n v="7"/>
    <x v="6"/>
  </r>
  <r>
    <n v="363"/>
    <d v="2026-07-24T00:00:00"/>
    <x v="0"/>
    <x v="2"/>
    <n v="7"/>
    <s v="Jul"/>
    <x v="0"/>
    <x v="0"/>
    <x v="1"/>
    <s v="Business"/>
    <x v="2"/>
    <x v="15"/>
    <n v="8"/>
    <n v="136.13"/>
    <n v="0.1"/>
    <n v="66.55"/>
    <n v="980.13599999999997"/>
    <n v="532.4"/>
    <n v="447.73599999999999"/>
    <n v="0.45681007533648393"/>
    <n v="2026"/>
    <s v="Q3"/>
    <n v="7"/>
    <x v="6"/>
  </r>
  <r>
    <n v="4243"/>
    <d v="2026-07-24T00:00:00"/>
    <x v="0"/>
    <x v="2"/>
    <n v="7"/>
    <s v="Jul"/>
    <x v="1"/>
    <x v="14"/>
    <x v="3"/>
    <s v="Returning"/>
    <x v="0"/>
    <x v="6"/>
    <n v="2"/>
    <n v="40.479999999999997"/>
    <n v="0.05"/>
    <n v="16.93"/>
    <n v="76.911999999999992"/>
    <n v="33.86"/>
    <n v="43.051999999999992"/>
    <n v="0.5597566049511129"/>
    <n v="2026"/>
    <s v="Q3"/>
    <n v="7"/>
    <x v="6"/>
  </r>
  <r>
    <n v="4348"/>
    <d v="2026-07-24T00:00:00"/>
    <x v="0"/>
    <x v="2"/>
    <n v="7"/>
    <s v="Jul"/>
    <x v="0"/>
    <x v="0"/>
    <x v="0"/>
    <s v="New"/>
    <x v="0"/>
    <x v="4"/>
    <n v="4"/>
    <n v="50.09"/>
    <n v="0"/>
    <n v="22.11"/>
    <n v="200.36"/>
    <n v="88.44"/>
    <n v="111.92000000000002"/>
    <n v="0.55859452984627678"/>
    <n v="2026"/>
    <s v="Q3"/>
    <n v="7"/>
    <x v="6"/>
  </r>
  <r>
    <n v="4405"/>
    <d v="2026-07-24T00:00:00"/>
    <x v="0"/>
    <x v="2"/>
    <n v="7"/>
    <s v="Jul"/>
    <x v="3"/>
    <x v="8"/>
    <x v="0"/>
    <s v="Returning"/>
    <x v="1"/>
    <x v="11"/>
    <n v="1"/>
    <n v="156.54"/>
    <n v="0.1"/>
    <n v="77.38"/>
    <n v="140.886"/>
    <n v="77.38"/>
    <n v="63.506"/>
    <n v="0.4507616086765186"/>
    <n v="2026"/>
    <s v="Q3"/>
    <n v="7"/>
    <x v="6"/>
  </r>
  <r>
    <n v="4857"/>
    <d v="2026-07-24T00:00:00"/>
    <x v="0"/>
    <x v="2"/>
    <n v="7"/>
    <s v="Jul"/>
    <x v="1"/>
    <x v="6"/>
    <x v="2"/>
    <s v="Returning"/>
    <x v="1"/>
    <x v="11"/>
    <n v="1"/>
    <n v="152.1"/>
    <n v="0.1"/>
    <n v="80.459999999999994"/>
    <n v="136.88999999999999"/>
    <n v="80.459999999999994"/>
    <n v="56.429999999999993"/>
    <n v="0.41222879684418146"/>
    <n v="2026"/>
    <s v="Q3"/>
    <n v="7"/>
    <x v="6"/>
  </r>
  <r>
    <n v="87"/>
    <d v="2026-07-25T00:00:00"/>
    <x v="0"/>
    <x v="2"/>
    <n v="7"/>
    <s v="Jul"/>
    <x v="1"/>
    <x v="11"/>
    <x v="0"/>
    <s v="Returning"/>
    <x v="1"/>
    <x v="11"/>
    <n v="1"/>
    <n v="155.35"/>
    <n v="0"/>
    <n v="80.47"/>
    <n v="155.35"/>
    <n v="80.47"/>
    <n v="74.88"/>
    <n v="0.48200836820083681"/>
    <n v="2026"/>
    <s v="Q3"/>
    <n v="7"/>
    <x v="6"/>
  </r>
  <r>
    <n v="315"/>
    <d v="2026-07-25T00:00:00"/>
    <x v="0"/>
    <x v="2"/>
    <n v="7"/>
    <s v="Jul"/>
    <x v="2"/>
    <x v="3"/>
    <x v="3"/>
    <s v="New"/>
    <x v="0"/>
    <x v="0"/>
    <n v="1"/>
    <n v="81.13"/>
    <n v="0.05"/>
    <n v="42.41"/>
    <n v="77.073499999999996"/>
    <n v="42.41"/>
    <n v="34.663499999999999"/>
    <n v="0.44974602165465433"/>
    <n v="2026"/>
    <s v="Q3"/>
    <n v="7"/>
    <x v="6"/>
  </r>
  <r>
    <n v="970"/>
    <d v="2026-07-25T00:00:00"/>
    <x v="0"/>
    <x v="2"/>
    <n v="7"/>
    <s v="Jul"/>
    <x v="1"/>
    <x v="11"/>
    <x v="0"/>
    <s v="New"/>
    <x v="1"/>
    <x v="3"/>
    <n v="1"/>
    <n v="145.87"/>
    <n v="0"/>
    <n v="81.430000000000007"/>
    <n v="145.87"/>
    <n v="81.430000000000007"/>
    <n v="64.44"/>
    <n v="0.44176321382052508"/>
    <n v="2026"/>
    <s v="Q3"/>
    <n v="7"/>
    <x v="6"/>
  </r>
  <r>
    <n v="1891"/>
    <d v="2026-07-25T00:00:00"/>
    <x v="0"/>
    <x v="2"/>
    <n v="7"/>
    <s v="Jul"/>
    <x v="1"/>
    <x v="12"/>
    <x v="0"/>
    <s v="New"/>
    <x v="1"/>
    <x v="11"/>
    <n v="6"/>
    <n v="151.88999999999999"/>
    <n v="0.15"/>
    <n v="76.83"/>
    <n v="774.6389999999999"/>
    <n v="460.98"/>
    <n v="313.65899999999988"/>
    <n v="0.40490989996630677"/>
    <n v="2026"/>
    <s v="Q3"/>
    <n v="7"/>
    <x v="6"/>
  </r>
  <r>
    <n v="2148"/>
    <d v="2026-07-25T00:00:00"/>
    <x v="0"/>
    <x v="2"/>
    <n v="7"/>
    <s v="Jul"/>
    <x v="2"/>
    <x v="10"/>
    <x v="0"/>
    <s v="New"/>
    <x v="4"/>
    <x v="10"/>
    <n v="2"/>
    <n v="41.14"/>
    <n v="0.1"/>
    <n v="14.84"/>
    <n v="74.052000000000007"/>
    <n v="29.68"/>
    <n v="44.372000000000007"/>
    <n v="0.59920056176740677"/>
    <n v="2026"/>
    <s v="Q3"/>
    <n v="7"/>
    <x v="6"/>
  </r>
  <r>
    <n v="2467"/>
    <d v="2026-07-25T00:00:00"/>
    <x v="0"/>
    <x v="2"/>
    <n v="7"/>
    <s v="Jul"/>
    <x v="3"/>
    <x v="4"/>
    <x v="2"/>
    <s v="Returning"/>
    <x v="0"/>
    <x v="4"/>
    <n v="1"/>
    <n v="49.5"/>
    <n v="0"/>
    <n v="21.83"/>
    <n v="49.5"/>
    <n v="21.83"/>
    <n v="27.67"/>
    <n v="0.55898989898989904"/>
    <n v="2026"/>
    <s v="Q3"/>
    <n v="7"/>
    <x v="6"/>
  </r>
  <r>
    <n v="3710"/>
    <d v="2026-07-25T00:00:00"/>
    <x v="0"/>
    <x v="2"/>
    <n v="7"/>
    <s v="Jul"/>
    <x v="3"/>
    <x v="7"/>
    <x v="0"/>
    <s v="New"/>
    <x v="2"/>
    <x v="9"/>
    <n v="2"/>
    <n v="46.48"/>
    <n v="0.05"/>
    <n v="18.760000000000002"/>
    <n v="88.311999999999983"/>
    <n v="37.520000000000003"/>
    <n v="50.79199999999998"/>
    <n v="0.57514267596702584"/>
    <n v="2026"/>
    <s v="Q3"/>
    <n v="7"/>
    <x v="6"/>
  </r>
  <r>
    <n v="3714"/>
    <d v="2026-07-25T00:00:00"/>
    <x v="0"/>
    <x v="2"/>
    <n v="7"/>
    <s v="Jul"/>
    <x v="2"/>
    <x v="2"/>
    <x v="3"/>
    <s v="Returning"/>
    <x v="2"/>
    <x v="2"/>
    <n v="1"/>
    <n v="36.909999999999997"/>
    <n v="0"/>
    <n v="13.56"/>
    <n v="36.909999999999997"/>
    <n v="13.56"/>
    <n v="23.349999999999994"/>
    <n v="0.63261988620969922"/>
    <n v="2026"/>
    <s v="Q3"/>
    <n v="7"/>
    <x v="6"/>
  </r>
  <r>
    <n v="3893"/>
    <d v="2026-07-25T00:00:00"/>
    <x v="0"/>
    <x v="2"/>
    <n v="7"/>
    <s v="Jul"/>
    <x v="0"/>
    <x v="0"/>
    <x v="0"/>
    <s v="Returning"/>
    <x v="2"/>
    <x v="2"/>
    <n v="1"/>
    <n v="35.6"/>
    <n v="0"/>
    <n v="13.91"/>
    <n v="35.6"/>
    <n v="13.91"/>
    <n v="21.69"/>
    <n v="0.60926966292134832"/>
    <n v="2026"/>
    <s v="Q3"/>
    <n v="7"/>
    <x v="6"/>
  </r>
  <r>
    <n v="4136"/>
    <d v="2026-07-25T00:00:00"/>
    <x v="0"/>
    <x v="2"/>
    <n v="7"/>
    <s v="Jul"/>
    <x v="1"/>
    <x v="11"/>
    <x v="2"/>
    <s v="New"/>
    <x v="0"/>
    <x v="0"/>
    <n v="2"/>
    <n v="80.25"/>
    <n v="0.05"/>
    <n v="42.39"/>
    <n v="152.47499999999999"/>
    <n v="84.78"/>
    <n v="67.694999999999993"/>
    <n v="0.44397442203639936"/>
    <n v="2026"/>
    <s v="Q3"/>
    <n v="7"/>
    <x v="6"/>
  </r>
  <r>
    <n v="4212"/>
    <d v="2026-07-25T00:00:00"/>
    <x v="0"/>
    <x v="2"/>
    <n v="7"/>
    <s v="Jul"/>
    <x v="0"/>
    <x v="0"/>
    <x v="3"/>
    <s v="Returning"/>
    <x v="2"/>
    <x v="9"/>
    <n v="2"/>
    <n v="47.52"/>
    <n v="0.1"/>
    <n v="17.86"/>
    <n v="85.536000000000001"/>
    <n v="35.72"/>
    <n v="49.816000000000003"/>
    <n v="0.58239805462027683"/>
    <n v="2026"/>
    <s v="Q3"/>
    <n v="7"/>
    <x v="6"/>
  </r>
  <r>
    <n v="4332"/>
    <d v="2026-07-25T00:00:00"/>
    <x v="0"/>
    <x v="2"/>
    <n v="7"/>
    <s v="Jul"/>
    <x v="3"/>
    <x v="13"/>
    <x v="0"/>
    <s v="New"/>
    <x v="2"/>
    <x v="18"/>
    <n v="2"/>
    <n v="164.58"/>
    <n v="0.1"/>
    <n v="86.55"/>
    <n v="296.24400000000003"/>
    <n v="173.1"/>
    <n v="123.14400000000003"/>
    <n v="0.41568436829100341"/>
    <n v="2026"/>
    <s v="Q3"/>
    <n v="7"/>
    <x v="6"/>
  </r>
  <r>
    <n v="702"/>
    <d v="2026-07-26T00:00:00"/>
    <x v="0"/>
    <x v="2"/>
    <n v="7"/>
    <s v="Jul"/>
    <x v="0"/>
    <x v="9"/>
    <x v="0"/>
    <s v="New"/>
    <x v="0"/>
    <x v="6"/>
    <n v="1"/>
    <n v="39.99"/>
    <n v="0.05"/>
    <n v="16.739999999999998"/>
    <n v="37.990499999999997"/>
    <n v="16.739999999999998"/>
    <n v="21.250499999999999"/>
    <n v="0.55936352509179932"/>
    <n v="2026"/>
    <s v="Q3"/>
    <n v="7"/>
    <x v="6"/>
  </r>
  <r>
    <n v="1223"/>
    <d v="2026-07-26T00:00:00"/>
    <x v="0"/>
    <x v="2"/>
    <n v="7"/>
    <s v="Jul"/>
    <x v="1"/>
    <x v="12"/>
    <x v="2"/>
    <s v="New"/>
    <x v="1"/>
    <x v="3"/>
    <n v="1"/>
    <n v="140.44"/>
    <n v="0"/>
    <n v="77.08"/>
    <n v="140.44"/>
    <n v="77.08"/>
    <n v="63.36"/>
    <n v="0.45115351751637711"/>
    <n v="2026"/>
    <s v="Q3"/>
    <n v="7"/>
    <x v="6"/>
  </r>
  <r>
    <n v="1370"/>
    <d v="2026-07-26T00:00:00"/>
    <x v="0"/>
    <x v="2"/>
    <n v="7"/>
    <s v="Jul"/>
    <x v="2"/>
    <x v="10"/>
    <x v="3"/>
    <s v="New"/>
    <x v="4"/>
    <x v="12"/>
    <n v="2"/>
    <n v="123.73"/>
    <n v="0.05"/>
    <n v="68.22"/>
    <n v="235.08699999999999"/>
    <n v="136.44"/>
    <n v="98.646999999999991"/>
    <n v="0.41961911973014243"/>
    <n v="2026"/>
    <s v="Q3"/>
    <n v="7"/>
    <x v="6"/>
  </r>
  <r>
    <n v="3476"/>
    <d v="2026-07-26T00:00:00"/>
    <x v="0"/>
    <x v="2"/>
    <n v="7"/>
    <s v="Jul"/>
    <x v="3"/>
    <x v="13"/>
    <x v="1"/>
    <s v="New"/>
    <x v="2"/>
    <x v="15"/>
    <n v="3"/>
    <n v="132.68"/>
    <n v="0.15"/>
    <n v="67.38"/>
    <n v="338.334"/>
    <n v="202.14"/>
    <n v="136.19400000000002"/>
    <n v="0.40254304917625783"/>
    <n v="2026"/>
    <s v="Q3"/>
    <n v="7"/>
    <x v="6"/>
  </r>
  <r>
    <n v="4066"/>
    <d v="2026-07-26T00:00:00"/>
    <x v="0"/>
    <x v="2"/>
    <n v="7"/>
    <s v="Jul"/>
    <x v="3"/>
    <x v="7"/>
    <x v="2"/>
    <s v="New"/>
    <x v="4"/>
    <x v="14"/>
    <n v="1"/>
    <n v="35.479999999999997"/>
    <n v="0.05"/>
    <n v="14.15"/>
    <n v="33.705999999999996"/>
    <n v="14.15"/>
    <n v="19.555999999999997"/>
    <n v="0.58019343737020113"/>
    <n v="2026"/>
    <s v="Q3"/>
    <n v="7"/>
    <x v="6"/>
  </r>
  <r>
    <n v="4153"/>
    <d v="2026-07-26T00:00:00"/>
    <x v="0"/>
    <x v="2"/>
    <n v="7"/>
    <s v="Jul"/>
    <x v="3"/>
    <x v="7"/>
    <x v="0"/>
    <s v="Business"/>
    <x v="2"/>
    <x v="15"/>
    <n v="3"/>
    <n v="134.63"/>
    <n v="0"/>
    <n v="67.2"/>
    <n v="403.89"/>
    <n v="201.60000000000002"/>
    <n v="202.28999999999996"/>
    <n v="0.50085419297333422"/>
    <n v="2026"/>
    <s v="Q3"/>
    <n v="7"/>
    <x v="6"/>
  </r>
  <r>
    <n v="379"/>
    <d v="2026-07-27T00:00:00"/>
    <x v="0"/>
    <x v="2"/>
    <n v="7"/>
    <s v="Jul"/>
    <x v="0"/>
    <x v="9"/>
    <x v="3"/>
    <s v="New"/>
    <x v="1"/>
    <x v="17"/>
    <n v="3"/>
    <n v="72.03"/>
    <n v="0"/>
    <n v="32.46"/>
    <n v="216.09"/>
    <n v="97.38"/>
    <n v="118.71000000000001"/>
    <n v="0.54935443565181175"/>
    <n v="2026"/>
    <s v="Q3"/>
    <n v="7"/>
    <x v="6"/>
  </r>
  <r>
    <n v="820"/>
    <d v="2026-07-27T00:00:00"/>
    <x v="0"/>
    <x v="2"/>
    <n v="7"/>
    <s v="Jul"/>
    <x v="3"/>
    <x v="7"/>
    <x v="3"/>
    <s v="Returning"/>
    <x v="4"/>
    <x v="10"/>
    <n v="1"/>
    <n v="40.24"/>
    <n v="0"/>
    <n v="15.05"/>
    <n v="40.24"/>
    <n v="15.05"/>
    <n v="25.19"/>
    <n v="0.62599403578528823"/>
    <n v="2026"/>
    <s v="Q3"/>
    <n v="7"/>
    <x v="6"/>
  </r>
  <r>
    <n v="2003"/>
    <d v="2026-07-27T00:00:00"/>
    <x v="0"/>
    <x v="2"/>
    <n v="7"/>
    <s v="Jul"/>
    <x v="2"/>
    <x v="5"/>
    <x v="2"/>
    <s v="Returning"/>
    <x v="2"/>
    <x v="2"/>
    <n v="1"/>
    <n v="36.14"/>
    <n v="0"/>
    <n v="13.52"/>
    <n v="36.14"/>
    <n v="13.52"/>
    <n v="22.62"/>
    <n v="0.62589928057553956"/>
    <n v="2026"/>
    <s v="Q3"/>
    <n v="7"/>
    <x v="6"/>
  </r>
  <r>
    <n v="2682"/>
    <d v="2026-07-27T00:00:00"/>
    <x v="0"/>
    <x v="2"/>
    <n v="7"/>
    <s v="Jul"/>
    <x v="1"/>
    <x v="11"/>
    <x v="0"/>
    <s v="New"/>
    <x v="4"/>
    <x v="10"/>
    <n v="2"/>
    <n v="40.22"/>
    <n v="0.05"/>
    <n v="14.72"/>
    <n v="76.417999999999992"/>
    <n v="29.44"/>
    <n v="46.977999999999994"/>
    <n v="0.61475045146431473"/>
    <n v="2026"/>
    <s v="Q3"/>
    <n v="7"/>
    <x v="6"/>
  </r>
  <r>
    <n v="3860"/>
    <d v="2026-07-27T00:00:00"/>
    <x v="0"/>
    <x v="2"/>
    <n v="7"/>
    <s v="Jul"/>
    <x v="3"/>
    <x v="7"/>
    <x v="0"/>
    <s v="Returning"/>
    <x v="4"/>
    <x v="14"/>
    <n v="3"/>
    <n v="37.130000000000003"/>
    <n v="0.05"/>
    <n v="14.29"/>
    <n v="105.82050000000001"/>
    <n v="42.87"/>
    <n v="62.950500000000012"/>
    <n v="0.59488000907196625"/>
    <n v="2026"/>
    <s v="Q3"/>
    <n v="7"/>
    <x v="6"/>
  </r>
  <r>
    <n v="4063"/>
    <d v="2026-07-27T00:00:00"/>
    <x v="0"/>
    <x v="2"/>
    <n v="7"/>
    <s v="Jul"/>
    <x v="0"/>
    <x v="9"/>
    <x v="0"/>
    <s v="New"/>
    <x v="3"/>
    <x v="19"/>
    <n v="4"/>
    <n v="125.07"/>
    <n v="0.05"/>
    <n v="60"/>
    <n v="475.26599999999996"/>
    <n v="240"/>
    <n v="235.26599999999996"/>
    <n v="0.4950196311118405"/>
    <n v="2026"/>
    <s v="Q3"/>
    <n v="7"/>
    <x v="6"/>
  </r>
  <r>
    <n v="4474"/>
    <d v="2026-07-27T00:00:00"/>
    <x v="0"/>
    <x v="2"/>
    <n v="7"/>
    <s v="Jul"/>
    <x v="3"/>
    <x v="13"/>
    <x v="1"/>
    <s v="Returning"/>
    <x v="4"/>
    <x v="12"/>
    <n v="5"/>
    <n v="122.14"/>
    <n v="0.05"/>
    <n v="70.64"/>
    <n v="580.16499999999996"/>
    <n v="353.2"/>
    <n v="226.96499999999997"/>
    <n v="0.39120767367903958"/>
    <n v="2026"/>
    <s v="Q3"/>
    <n v="7"/>
    <x v="6"/>
  </r>
  <r>
    <n v="21"/>
    <d v="2026-07-28T00:00:00"/>
    <x v="0"/>
    <x v="2"/>
    <n v="7"/>
    <s v="Jul"/>
    <x v="1"/>
    <x v="11"/>
    <x v="0"/>
    <s v="Business"/>
    <x v="3"/>
    <x v="19"/>
    <n v="1"/>
    <n v="120.09"/>
    <n v="0"/>
    <n v="62.18"/>
    <n v="120.09"/>
    <n v="62.18"/>
    <n v="57.910000000000004"/>
    <n v="0.48222166708302111"/>
    <n v="2026"/>
    <s v="Q3"/>
    <n v="7"/>
    <x v="6"/>
  </r>
  <r>
    <n v="368"/>
    <d v="2026-07-28T00:00:00"/>
    <x v="0"/>
    <x v="2"/>
    <n v="7"/>
    <s v="Jul"/>
    <x v="3"/>
    <x v="4"/>
    <x v="3"/>
    <s v="Returning"/>
    <x v="0"/>
    <x v="8"/>
    <n v="6"/>
    <n v="102.75"/>
    <n v="0"/>
    <n v="51.55"/>
    <n v="616.5"/>
    <n v="309.29999999999995"/>
    <n v="307.20000000000005"/>
    <n v="0.49829683698296845"/>
    <n v="2026"/>
    <s v="Q3"/>
    <n v="7"/>
    <x v="6"/>
  </r>
  <r>
    <n v="457"/>
    <d v="2026-07-28T00:00:00"/>
    <x v="0"/>
    <x v="2"/>
    <n v="7"/>
    <s v="Jul"/>
    <x v="2"/>
    <x v="2"/>
    <x v="0"/>
    <s v="Returning"/>
    <x v="3"/>
    <x v="7"/>
    <n v="4"/>
    <n v="191.15"/>
    <n v="0"/>
    <n v="105.01"/>
    <n v="764.6"/>
    <n v="420.04"/>
    <n v="344.56"/>
    <n v="0.45064085796494896"/>
    <n v="2026"/>
    <s v="Q3"/>
    <n v="7"/>
    <x v="6"/>
  </r>
  <r>
    <n v="1516"/>
    <d v="2026-07-28T00:00:00"/>
    <x v="0"/>
    <x v="2"/>
    <n v="7"/>
    <s v="Jul"/>
    <x v="0"/>
    <x v="9"/>
    <x v="0"/>
    <s v="Business"/>
    <x v="4"/>
    <x v="10"/>
    <n v="2"/>
    <n v="40.15"/>
    <n v="0.1"/>
    <n v="14.86"/>
    <n v="72.27"/>
    <n v="29.72"/>
    <n v="42.55"/>
    <n v="0.58876435588764353"/>
    <n v="2026"/>
    <s v="Q3"/>
    <n v="7"/>
    <x v="6"/>
  </r>
  <r>
    <n v="2266"/>
    <d v="2026-07-28T00:00:00"/>
    <x v="0"/>
    <x v="2"/>
    <n v="7"/>
    <s v="Jul"/>
    <x v="1"/>
    <x v="11"/>
    <x v="3"/>
    <s v="Business"/>
    <x v="3"/>
    <x v="13"/>
    <n v="1"/>
    <n v="83.05"/>
    <n v="0"/>
    <n v="38.86"/>
    <n v="83.05"/>
    <n v="38.86"/>
    <n v="44.19"/>
    <n v="0.53208910295003009"/>
    <n v="2026"/>
    <s v="Q3"/>
    <n v="7"/>
    <x v="6"/>
  </r>
  <r>
    <n v="2802"/>
    <d v="2026-07-28T00:00:00"/>
    <x v="0"/>
    <x v="2"/>
    <n v="7"/>
    <s v="Jul"/>
    <x v="0"/>
    <x v="9"/>
    <x v="0"/>
    <s v="Returning"/>
    <x v="1"/>
    <x v="3"/>
    <n v="2"/>
    <n v="146.22999999999999"/>
    <n v="0"/>
    <n v="79.040000000000006"/>
    <n v="292.45999999999998"/>
    <n v="158.08000000000001"/>
    <n v="134.37999999999997"/>
    <n v="0.45948163851466861"/>
    <n v="2026"/>
    <s v="Q3"/>
    <n v="7"/>
    <x v="6"/>
  </r>
  <r>
    <n v="3604"/>
    <d v="2026-07-28T00:00:00"/>
    <x v="0"/>
    <x v="2"/>
    <n v="7"/>
    <s v="Jul"/>
    <x v="1"/>
    <x v="14"/>
    <x v="0"/>
    <s v="Returning"/>
    <x v="1"/>
    <x v="3"/>
    <n v="2"/>
    <n v="144.09"/>
    <n v="0"/>
    <n v="77.67"/>
    <n v="288.18"/>
    <n v="155.34"/>
    <n v="132.84"/>
    <n v="0.46096189881324173"/>
    <n v="2026"/>
    <s v="Q3"/>
    <n v="7"/>
    <x v="6"/>
  </r>
  <r>
    <n v="3644"/>
    <d v="2026-07-28T00:00:00"/>
    <x v="0"/>
    <x v="2"/>
    <n v="7"/>
    <s v="Jul"/>
    <x v="2"/>
    <x v="10"/>
    <x v="2"/>
    <s v="Business"/>
    <x v="1"/>
    <x v="1"/>
    <n v="3"/>
    <n v="93.01"/>
    <n v="0.15"/>
    <n v="46.68"/>
    <n v="237.17550000000003"/>
    <n v="140.04"/>
    <n v="97.135500000000036"/>
    <n v="0.4095511551572571"/>
    <n v="2026"/>
    <s v="Q3"/>
    <n v="7"/>
    <x v="6"/>
  </r>
  <r>
    <n v="4271"/>
    <d v="2026-07-28T00:00:00"/>
    <x v="0"/>
    <x v="2"/>
    <n v="7"/>
    <s v="Jul"/>
    <x v="0"/>
    <x v="0"/>
    <x v="2"/>
    <s v="New"/>
    <x v="3"/>
    <x v="19"/>
    <n v="1"/>
    <n v="121.61"/>
    <n v="0.1"/>
    <n v="60.58"/>
    <n v="109.449"/>
    <n v="60.58"/>
    <n v="48.869"/>
    <n v="0.4465001964385239"/>
    <n v="2026"/>
    <s v="Q3"/>
    <n v="7"/>
    <x v="6"/>
  </r>
  <r>
    <n v="272"/>
    <d v="2026-07-29T00:00:00"/>
    <x v="0"/>
    <x v="2"/>
    <n v="7"/>
    <s v="Jul"/>
    <x v="3"/>
    <x v="4"/>
    <x v="0"/>
    <s v="Business"/>
    <x v="3"/>
    <x v="7"/>
    <n v="2"/>
    <n v="195.09"/>
    <n v="0"/>
    <n v="106.82"/>
    <n v="390.18"/>
    <n v="213.64"/>
    <n v="176.54000000000002"/>
    <n v="0.45245783997129535"/>
    <n v="2026"/>
    <s v="Q3"/>
    <n v="7"/>
    <x v="6"/>
  </r>
  <r>
    <n v="1469"/>
    <d v="2026-07-29T00:00:00"/>
    <x v="0"/>
    <x v="2"/>
    <n v="7"/>
    <s v="Jul"/>
    <x v="2"/>
    <x v="10"/>
    <x v="2"/>
    <s v="Returning"/>
    <x v="2"/>
    <x v="18"/>
    <n v="3"/>
    <n v="167.52"/>
    <n v="0"/>
    <n v="87.26"/>
    <n v="502.56000000000006"/>
    <n v="261.78000000000003"/>
    <n v="240.78000000000003"/>
    <n v="0.4791069723018147"/>
    <n v="2026"/>
    <s v="Q3"/>
    <n v="7"/>
    <x v="6"/>
  </r>
  <r>
    <n v="2253"/>
    <d v="2026-07-29T00:00:00"/>
    <x v="0"/>
    <x v="2"/>
    <n v="7"/>
    <s v="Jul"/>
    <x v="1"/>
    <x v="14"/>
    <x v="3"/>
    <s v="New"/>
    <x v="0"/>
    <x v="4"/>
    <n v="3"/>
    <n v="50.98"/>
    <n v="0"/>
    <n v="22.63"/>
    <n v="152.94"/>
    <n v="67.89"/>
    <n v="85.05"/>
    <n v="0.55610043154178113"/>
    <n v="2026"/>
    <s v="Q3"/>
    <n v="7"/>
    <x v="6"/>
  </r>
  <r>
    <n v="2554"/>
    <d v="2026-07-29T00:00:00"/>
    <x v="0"/>
    <x v="2"/>
    <n v="7"/>
    <s v="Jul"/>
    <x v="1"/>
    <x v="11"/>
    <x v="3"/>
    <s v="New"/>
    <x v="4"/>
    <x v="16"/>
    <n v="2"/>
    <n v="49.98"/>
    <n v="0.1"/>
    <n v="21.91"/>
    <n v="89.963999999999999"/>
    <n v="43.82"/>
    <n v="46.143999999999998"/>
    <n v="0.51291627762215997"/>
    <n v="2026"/>
    <s v="Q3"/>
    <n v="7"/>
    <x v="6"/>
  </r>
  <r>
    <n v="2624"/>
    <d v="2026-07-29T00:00:00"/>
    <x v="0"/>
    <x v="2"/>
    <n v="7"/>
    <s v="Jul"/>
    <x v="3"/>
    <x v="4"/>
    <x v="1"/>
    <s v="Business"/>
    <x v="2"/>
    <x v="2"/>
    <n v="4"/>
    <n v="36.44"/>
    <n v="0.15"/>
    <n v="13.32"/>
    <n v="123.89599999999999"/>
    <n v="53.28"/>
    <n v="70.615999999999985"/>
    <n v="0.5699619035319945"/>
    <n v="2026"/>
    <s v="Q3"/>
    <n v="7"/>
    <x v="6"/>
  </r>
  <r>
    <n v="3338"/>
    <d v="2026-07-29T00:00:00"/>
    <x v="0"/>
    <x v="2"/>
    <n v="7"/>
    <s v="Jul"/>
    <x v="0"/>
    <x v="0"/>
    <x v="0"/>
    <s v="Returning"/>
    <x v="3"/>
    <x v="7"/>
    <n v="1"/>
    <n v="195.34"/>
    <n v="0.05"/>
    <n v="106.6"/>
    <n v="185.57300000000001"/>
    <n v="106.6"/>
    <n v="78.973000000000013"/>
    <n v="0.42556298599472991"/>
    <n v="2026"/>
    <s v="Q3"/>
    <n v="7"/>
    <x v="6"/>
  </r>
  <r>
    <n v="4575"/>
    <d v="2026-07-29T00:00:00"/>
    <x v="0"/>
    <x v="2"/>
    <n v="7"/>
    <s v="Jul"/>
    <x v="2"/>
    <x v="5"/>
    <x v="0"/>
    <s v="Business"/>
    <x v="0"/>
    <x v="8"/>
    <n v="1"/>
    <n v="103.31"/>
    <n v="0"/>
    <n v="50.93"/>
    <n v="103.31"/>
    <n v="50.93"/>
    <n v="52.38"/>
    <n v="0.50701771367728199"/>
    <n v="2026"/>
    <s v="Q3"/>
    <n v="7"/>
    <x v="6"/>
  </r>
  <r>
    <n v="4871"/>
    <d v="2026-07-29T00:00:00"/>
    <x v="0"/>
    <x v="2"/>
    <n v="7"/>
    <s v="Jul"/>
    <x v="0"/>
    <x v="0"/>
    <x v="0"/>
    <s v="New"/>
    <x v="3"/>
    <x v="19"/>
    <n v="3"/>
    <n v="123.31"/>
    <n v="0"/>
    <n v="59.16"/>
    <n v="369.93"/>
    <n v="177.48"/>
    <n v="192.45000000000002"/>
    <n v="0.52023355770010549"/>
    <n v="2026"/>
    <s v="Q3"/>
    <n v="7"/>
    <x v="6"/>
  </r>
  <r>
    <n v="4931"/>
    <d v="2026-07-29T00:00:00"/>
    <x v="0"/>
    <x v="2"/>
    <n v="7"/>
    <s v="Jul"/>
    <x v="0"/>
    <x v="15"/>
    <x v="0"/>
    <s v="New"/>
    <x v="4"/>
    <x v="10"/>
    <n v="1"/>
    <n v="40.36"/>
    <n v="0.1"/>
    <n v="14.82"/>
    <n v="36.323999999999998"/>
    <n v="14.82"/>
    <n v="21.503999999999998"/>
    <n v="0.59200528576148004"/>
    <n v="2026"/>
    <s v="Q3"/>
    <n v="7"/>
    <x v="6"/>
  </r>
  <r>
    <n v="4962"/>
    <d v="2026-07-29T00:00:00"/>
    <x v="0"/>
    <x v="2"/>
    <n v="7"/>
    <s v="Jul"/>
    <x v="0"/>
    <x v="15"/>
    <x v="2"/>
    <s v="New"/>
    <x v="3"/>
    <x v="13"/>
    <n v="2"/>
    <n v="83.06"/>
    <n v="0"/>
    <n v="38.74"/>
    <n v="166.12"/>
    <n v="77.48"/>
    <n v="88.64"/>
    <n v="0.5335901757765471"/>
    <n v="2026"/>
    <s v="Q3"/>
    <n v="7"/>
    <x v="6"/>
  </r>
  <r>
    <n v="5006"/>
    <d v="2026-07-29T00:00:00"/>
    <x v="0"/>
    <x v="2"/>
    <n v="7"/>
    <s v="Jul"/>
    <x v="2"/>
    <x v="3"/>
    <x v="0"/>
    <s v="Returning"/>
    <x v="1"/>
    <x v="11"/>
    <n v="2"/>
    <n v="151.72999999999999"/>
    <n v="0"/>
    <n v="81.209999999999994"/>
    <n v="303.45999999999998"/>
    <n v="162.41999999999999"/>
    <n v="141.04"/>
    <n v="0.46477295195412904"/>
    <n v="2026"/>
    <s v="Q3"/>
    <n v="7"/>
    <x v="6"/>
  </r>
  <r>
    <n v="5033"/>
    <d v="2026-07-29T00:00:00"/>
    <x v="0"/>
    <x v="2"/>
    <n v="7"/>
    <s v="Jul"/>
    <x v="3"/>
    <x v="8"/>
    <x v="0"/>
    <s v="New"/>
    <x v="1"/>
    <x v="17"/>
    <n v="4"/>
    <n v="72.010000000000005"/>
    <n v="0.05"/>
    <n v="32.36"/>
    <n v="273.63800000000003"/>
    <n v="129.44"/>
    <n v="144.19800000000004"/>
    <n v="0.52696628392255473"/>
    <n v="2026"/>
    <s v="Q3"/>
    <n v="7"/>
    <x v="6"/>
  </r>
  <r>
    <n v="5117"/>
    <d v="2026-07-29T00:00:00"/>
    <x v="0"/>
    <x v="2"/>
    <n v="7"/>
    <s v="Jul"/>
    <x v="1"/>
    <x v="11"/>
    <x v="0"/>
    <s v="Business"/>
    <x v="1"/>
    <x v="11"/>
    <n v="1"/>
    <n v="154.87"/>
    <n v="0"/>
    <n v="80.459999999999994"/>
    <n v="154.87"/>
    <n v="80.459999999999994"/>
    <n v="74.410000000000011"/>
    <n v="0.48046748886162594"/>
    <n v="2026"/>
    <s v="Q3"/>
    <n v="7"/>
    <x v="6"/>
  </r>
  <r>
    <n v="954"/>
    <d v="2026-07-30T00:00:00"/>
    <x v="0"/>
    <x v="2"/>
    <n v="7"/>
    <s v="Jul"/>
    <x v="1"/>
    <x v="1"/>
    <x v="0"/>
    <s v="New"/>
    <x v="2"/>
    <x v="15"/>
    <n v="3"/>
    <n v="134.61000000000001"/>
    <n v="0.1"/>
    <n v="65.77"/>
    <n v="363.44700000000006"/>
    <n v="197.31"/>
    <n v="166.13700000000006"/>
    <n v="0.45711479252820914"/>
    <n v="2026"/>
    <s v="Q3"/>
    <n v="7"/>
    <x v="6"/>
  </r>
  <r>
    <n v="1644"/>
    <d v="2026-07-30T00:00:00"/>
    <x v="0"/>
    <x v="2"/>
    <n v="7"/>
    <s v="Jul"/>
    <x v="3"/>
    <x v="13"/>
    <x v="0"/>
    <s v="Returning"/>
    <x v="0"/>
    <x v="0"/>
    <n v="3"/>
    <n v="81.5"/>
    <n v="0.05"/>
    <n v="43.85"/>
    <n v="232.27499999999998"/>
    <n v="131.55000000000001"/>
    <n v="100.72499999999997"/>
    <n v="0.43364546335163051"/>
    <n v="2026"/>
    <s v="Q3"/>
    <n v="7"/>
    <x v="6"/>
  </r>
  <r>
    <n v="2030"/>
    <d v="2026-07-30T00:00:00"/>
    <x v="0"/>
    <x v="2"/>
    <n v="7"/>
    <s v="Jul"/>
    <x v="0"/>
    <x v="0"/>
    <x v="3"/>
    <s v="Business"/>
    <x v="2"/>
    <x v="15"/>
    <n v="2"/>
    <n v="135.63"/>
    <n v="0"/>
    <n v="66.63"/>
    <n v="271.26"/>
    <n v="133.26"/>
    <n v="138"/>
    <n v="0.50873700508737008"/>
    <n v="2026"/>
    <s v="Q3"/>
    <n v="7"/>
    <x v="6"/>
  </r>
  <r>
    <n v="2595"/>
    <d v="2026-07-30T00:00:00"/>
    <x v="0"/>
    <x v="2"/>
    <n v="7"/>
    <s v="Jul"/>
    <x v="0"/>
    <x v="9"/>
    <x v="1"/>
    <s v="Business"/>
    <x v="2"/>
    <x v="15"/>
    <n v="15"/>
    <n v="133.44999999999999"/>
    <n v="0.2"/>
    <n v="65.819999999999993"/>
    <n v="1601.3999999999999"/>
    <n v="987.3"/>
    <n v="614.09999999999991"/>
    <n v="0.3834769576620457"/>
    <n v="2026"/>
    <s v="Q3"/>
    <n v="7"/>
    <x v="6"/>
  </r>
  <r>
    <n v="2763"/>
    <d v="2026-07-30T00:00:00"/>
    <x v="0"/>
    <x v="2"/>
    <n v="7"/>
    <s v="Jul"/>
    <x v="0"/>
    <x v="15"/>
    <x v="0"/>
    <s v="Business"/>
    <x v="3"/>
    <x v="19"/>
    <n v="1"/>
    <n v="120.94"/>
    <n v="0"/>
    <n v="62.24"/>
    <n v="120.94"/>
    <n v="62.24"/>
    <n v="58.699999999999996"/>
    <n v="0.48536464362493797"/>
    <n v="2026"/>
    <s v="Q3"/>
    <n v="7"/>
    <x v="6"/>
  </r>
  <r>
    <n v="3537"/>
    <d v="2026-07-30T00:00:00"/>
    <x v="0"/>
    <x v="2"/>
    <n v="7"/>
    <s v="Jul"/>
    <x v="1"/>
    <x v="11"/>
    <x v="0"/>
    <s v="Returning"/>
    <x v="3"/>
    <x v="5"/>
    <n v="2"/>
    <n v="332.99"/>
    <n v="0.15"/>
    <n v="199.09"/>
    <n v="566.08299999999997"/>
    <n v="398.18"/>
    <n v="167.90299999999996"/>
    <n v="0.29660491482697759"/>
    <n v="2026"/>
    <s v="Q3"/>
    <n v="7"/>
    <x v="6"/>
  </r>
  <r>
    <n v="3550"/>
    <d v="2026-07-30T00:00:00"/>
    <x v="0"/>
    <x v="2"/>
    <n v="7"/>
    <s v="Jul"/>
    <x v="0"/>
    <x v="15"/>
    <x v="0"/>
    <s v="Returning"/>
    <x v="3"/>
    <x v="19"/>
    <n v="3"/>
    <n v="120.88"/>
    <n v="0"/>
    <n v="60.97"/>
    <n v="362.64"/>
    <n v="182.91"/>
    <n v="179.73"/>
    <n v="0.49561548643282594"/>
    <n v="2026"/>
    <s v="Q3"/>
    <n v="7"/>
    <x v="6"/>
  </r>
  <r>
    <n v="3875"/>
    <d v="2026-07-30T00:00:00"/>
    <x v="0"/>
    <x v="2"/>
    <n v="7"/>
    <s v="Jul"/>
    <x v="3"/>
    <x v="8"/>
    <x v="0"/>
    <s v="Returning"/>
    <x v="0"/>
    <x v="8"/>
    <n v="1"/>
    <n v="101.73"/>
    <n v="0.05"/>
    <n v="51.63"/>
    <n v="96.643500000000003"/>
    <n v="51.63"/>
    <n v="45.013500000000001"/>
    <n v="0.46576852038678235"/>
    <n v="2026"/>
    <s v="Q3"/>
    <n v="7"/>
    <x v="6"/>
  </r>
  <r>
    <n v="4467"/>
    <d v="2026-07-30T00:00:00"/>
    <x v="0"/>
    <x v="2"/>
    <n v="7"/>
    <s v="Jul"/>
    <x v="3"/>
    <x v="7"/>
    <x v="0"/>
    <s v="Returning"/>
    <x v="2"/>
    <x v="2"/>
    <n v="2"/>
    <n v="36.21"/>
    <n v="0"/>
    <n v="13.5"/>
    <n v="72.42"/>
    <n v="27"/>
    <n v="45.42"/>
    <n v="0.62717481358740679"/>
    <n v="2026"/>
    <s v="Q3"/>
    <n v="7"/>
    <x v="6"/>
  </r>
  <r>
    <n v="739"/>
    <d v="2026-07-31T00:00:00"/>
    <x v="0"/>
    <x v="2"/>
    <n v="7"/>
    <s v="Jul"/>
    <x v="3"/>
    <x v="7"/>
    <x v="0"/>
    <s v="Business"/>
    <x v="0"/>
    <x v="8"/>
    <n v="5"/>
    <n v="104.65"/>
    <n v="0"/>
    <n v="49.2"/>
    <n v="523.25"/>
    <n v="246"/>
    <n v="277.25"/>
    <n v="0.52986144290492121"/>
    <n v="2026"/>
    <s v="Q3"/>
    <n v="7"/>
    <x v="6"/>
  </r>
  <r>
    <n v="2376"/>
    <d v="2026-07-31T00:00:00"/>
    <x v="0"/>
    <x v="2"/>
    <n v="7"/>
    <s v="Jul"/>
    <x v="2"/>
    <x v="5"/>
    <x v="1"/>
    <s v="Returning"/>
    <x v="3"/>
    <x v="7"/>
    <n v="5"/>
    <n v="198.35"/>
    <n v="0.05"/>
    <n v="104.96"/>
    <n v="942.16249999999991"/>
    <n v="524.79999999999995"/>
    <n v="417.36249999999995"/>
    <n v="0.44298356175288234"/>
    <n v="2026"/>
    <s v="Q3"/>
    <n v="7"/>
    <x v="6"/>
  </r>
  <r>
    <n v="3109"/>
    <d v="2026-07-31T00:00:00"/>
    <x v="0"/>
    <x v="2"/>
    <n v="7"/>
    <s v="Jul"/>
    <x v="0"/>
    <x v="0"/>
    <x v="3"/>
    <s v="Returning"/>
    <x v="4"/>
    <x v="14"/>
    <n v="2"/>
    <n v="36.56"/>
    <n v="0.05"/>
    <n v="13.76"/>
    <n v="69.463999999999999"/>
    <n v="27.52"/>
    <n v="41.944000000000003"/>
    <n v="0.60382356328457909"/>
    <n v="2026"/>
    <s v="Q3"/>
    <n v="7"/>
    <x v="6"/>
  </r>
  <r>
    <n v="4362"/>
    <d v="2026-07-31T00:00:00"/>
    <x v="0"/>
    <x v="2"/>
    <n v="7"/>
    <s v="Jul"/>
    <x v="1"/>
    <x v="14"/>
    <x v="0"/>
    <s v="Returning"/>
    <x v="1"/>
    <x v="1"/>
    <n v="5"/>
    <n v="92.41"/>
    <n v="0"/>
    <n v="44.29"/>
    <n v="462.04999999999995"/>
    <n v="221.45"/>
    <n v="240.59999999999997"/>
    <n v="0.52072286549074775"/>
    <n v="2026"/>
    <s v="Q3"/>
    <n v="7"/>
    <x v="6"/>
  </r>
  <r>
    <n v="777"/>
    <d v="2026-08-01T00:00:00"/>
    <x v="0"/>
    <x v="2"/>
    <n v="8"/>
    <s v="Aug"/>
    <x v="3"/>
    <x v="13"/>
    <x v="0"/>
    <s v="Returning"/>
    <x v="3"/>
    <x v="19"/>
    <n v="4"/>
    <n v="121.87"/>
    <n v="0"/>
    <n v="59.89"/>
    <n v="487.48"/>
    <n v="239.56"/>
    <n v="247.92000000000002"/>
    <n v="0.50857471075736438"/>
    <n v="2026"/>
    <s v="Q3"/>
    <n v="8"/>
    <x v="7"/>
  </r>
  <r>
    <n v="831"/>
    <d v="2026-08-01T00:00:00"/>
    <x v="0"/>
    <x v="2"/>
    <n v="8"/>
    <s v="Aug"/>
    <x v="3"/>
    <x v="8"/>
    <x v="0"/>
    <s v="Returning"/>
    <x v="2"/>
    <x v="15"/>
    <n v="2"/>
    <n v="130.9"/>
    <n v="0.05"/>
    <n v="67.959999999999994"/>
    <n v="248.71"/>
    <n v="135.91999999999999"/>
    <n v="112.79000000000002"/>
    <n v="0.45350006031120588"/>
    <n v="2026"/>
    <s v="Q3"/>
    <n v="8"/>
    <x v="7"/>
  </r>
  <r>
    <n v="2059"/>
    <d v="2026-08-01T00:00:00"/>
    <x v="0"/>
    <x v="2"/>
    <n v="8"/>
    <s v="Aug"/>
    <x v="2"/>
    <x v="2"/>
    <x v="2"/>
    <s v="New"/>
    <x v="0"/>
    <x v="4"/>
    <n v="1"/>
    <n v="50.98"/>
    <n v="0"/>
    <n v="22.92"/>
    <n v="50.98"/>
    <n v="22.92"/>
    <n v="28.059999999999995"/>
    <n v="0.55041192624558644"/>
    <n v="2026"/>
    <s v="Q3"/>
    <n v="8"/>
    <x v="7"/>
  </r>
  <r>
    <n v="2519"/>
    <d v="2026-08-01T00:00:00"/>
    <x v="0"/>
    <x v="2"/>
    <n v="8"/>
    <s v="Aug"/>
    <x v="2"/>
    <x v="2"/>
    <x v="0"/>
    <s v="Returning"/>
    <x v="1"/>
    <x v="1"/>
    <n v="2"/>
    <n v="91.11"/>
    <n v="0"/>
    <n v="44.19"/>
    <n v="182.22"/>
    <n v="88.38"/>
    <n v="93.84"/>
    <n v="0.51498189002304906"/>
    <n v="2026"/>
    <s v="Q3"/>
    <n v="8"/>
    <x v="7"/>
  </r>
  <r>
    <n v="2644"/>
    <d v="2026-08-01T00:00:00"/>
    <x v="0"/>
    <x v="2"/>
    <n v="8"/>
    <s v="Aug"/>
    <x v="0"/>
    <x v="0"/>
    <x v="3"/>
    <s v="Returning"/>
    <x v="2"/>
    <x v="2"/>
    <n v="3"/>
    <n v="35.619999999999997"/>
    <n v="0.05"/>
    <n v="13.47"/>
    <n v="101.51699999999998"/>
    <n v="40.410000000000004"/>
    <n v="61.106999999999978"/>
    <n v="0.60193859156594454"/>
    <n v="2026"/>
    <s v="Q3"/>
    <n v="8"/>
    <x v="7"/>
  </r>
  <r>
    <n v="4141"/>
    <d v="2026-08-01T00:00:00"/>
    <x v="0"/>
    <x v="2"/>
    <n v="8"/>
    <s v="Aug"/>
    <x v="3"/>
    <x v="13"/>
    <x v="0"/>
    <s v="New"/>
    <x v="1"/>
    <x v="1"/>
    <n v="1"/>
    <n v="91.95"/>
    <n v="0.05"/>
    <n v="46.47"/>
    <n v="87.352499999999992"/>
    <n v="46.47"/>
    <n v="40.882499999999993"/>
    <n v="0.46801751523997592"/>
    <n v="2026"/>
    <s v="Q3"/>
    <n v="8"/>
    <x v="7"/>
  </r>
  <r>
    <n v="4804"/>
    <d v="2026-08-01T00:00:00"/>
    <x v="0"/>
    <x v="2"/>
    <n v="8"/>
    <s v="Aug"/>
    <x v="0"/>
    <x v="9"/>
    <x v="0"/>
    <s v="Returning"/>
    <x v="4"/>
    <x v="16"/>
    <n v="1"/>
    <n v="49.46"/>
    <n v="0"/>
    <n v="21.47"/>
    <n v="49.46"/>
    <n v="21.47"/>
    <n v="27.990000000000002"/>
    <n v="0.5659118479579458"/>
    <n v="2026"/>
    <s v="Q3"/>
    <n v="8"/>
    <x v="7"/>
  </r>
  <r>
    <n v="5161"/>
    <d v="2026-08-01T00:00:00"/>
    <x v="0"/>
    <x v="2"/>
    <n v="8"/>
    <s v="Aug"/>
    <x v="0"/>
    <x v="15"/>
    <x v="0"/>
    <s v="New"/>
    <x v="0"/>
    <x v="6"/>
    <n v="1"/>
    <n v="41.25"/>
    <n v="0.05"/>
    <n v="16.98"/>
    <n v="39.1875"/>
    <n v="16.98"/>
    <n v="22.2075"/>
    <n v="0.56669856459330148"/>
    <n v="2026"/>
    <s v="Q3"/>
    <n v="8"/>
    <x v="7"/>
  </r>
  <r>
    <n v="590"/>
    <d v="2026-08-02T00:00:00"/>
    <x v="0"/>
    <x v="2"/>
    <n v="8"/>
    <s v="Aug"/>
    <x v="2"/>
    <x v="5"/>
    <x v="0"/>
    <s v="Returning"/>
    <x v="2"/>
    <x v="15"/>
    <n v="4"/>
    <n v="133.65"/>
    <n v="0"/>
    <n v="66"/>
    <n v="534.6"/>
    <n v="264"/>
    <n v="270.60000000000002"/>
    <n v="0.50617283950617287"/>
    <n v="2026"/>
    <s v="Q3"/>
    <n v="8"/>
    <x v="7"/>
  </r>
  <r>
    <n v="1599"/>
    <d v="2026-08-02T00:00:00"/>
    <x v="0"/>
    <x v="2"/>
    <n v="8"/>
    <s v="Aug"/>
    <x v="3"/>
    <x v="4"/>
    <x v="0"/>
    <s v="Returning"/>
    <x v="3"/>
    <x v="7"/>
    <n v="2"/>
    <n v="200.45"/>
    <n v="0.05"/>
    <n v="105.42"/>
    <n v="380.85499999999996"/>
    <n v="210.84"/>
    <n v="170.01499999999996"/>
    <n v="0.44640348689133652"/>
    <n v="2026"/>
    <s v="Q3"/>
    <n v="8"/>
    <x v="7"/>
  </r>
  <r>
    <n v="1665"/>
    <d v="2026-08-02T00:00:00"/>
    <x v="0"/>
    <x v="2"/>
    <n v="8"/>
    <s v="Aug"/>
    <x v="0"/>
    <x v="0"/>
    <x v="3"/>
    <s v="Returning"/>
    <x v="0"/>
    <x v="4"/>
    <n v="2"/>
    <n v="51.87"/>
    <n v="0.05"/>
    <n v="21.98"/>
    <n v="98.552999999999997"/>
    <n v="43.96"/>
    <n v="54.592999999999996"/>
    <n v="0.55394559272675614"/>
    <n v="2026"/>
    <s v="Q3"/>
    <n v="8"/>
    <x v="7"/>
  </r>
  <r>
    <n v="2409"/>
    <d v="2026-08-02T00:00:00"/>
    <x v="0"/>
    <x v="2"/>
    <n v="8"/>
    <s v="Aug"/>
    <x v="3"/>
    <x v="13"/>
    <x v="0"/>
    <s v="Returning"/>
    <x v="3"/>
    <x v="13"/>
    <n v="1"/>
    <n v="83.6"/>
    <n v="0.05"/>
    <n v="38.51"/>
    <n v="79.419999999999987"/>
    <n v="38.51"/>
    <n v="40.909999999999989"/>
    <n v="0.51510954419541677"/>
    <n v="2026"/>
    <s v="Q3"/>
    <n v="8"/>
    <x v="7"/>
  </r>
  <r>
    <n v="2936"/>
    <d v="2026-08-02T00:00:00"/>
    <x v="0"/>
    <x v="2"/>
    <n v="8"/>
    <s v="Aug"/>
    <x v="2"/>
    <x v="16"/>
    <x v="0"/>
    <s v="New"/>
    <x v="2"/>
    <x v="2"/>
    <n v="1"/>
    <n v="35.74"/>
    <n v="0"/>
    <n v="13.49"/>
    <n v="35.74"/>
    <n v="13.49"/>
    <n v="22.25"/>
    <n v="0.62255176273083379"/>
    <n v="2026"/>
    <s v="Q3"/>
    <n v="8"/>
    <x v="7"/>
  </r>
  <r>
    <n v="3397"/>
    <d v="2026-08-02T00:00:00"/>
    <x v="0"/>
    <x v="2"/>
    <n v="8"/>
    <s v="Aug"/>
    <x v="3"/>
    <x v="4"/>
    <x v="0"/>
    <s v="Returning"/>
    <x v="0"/>
    <x v="0"/>
    <n v="1"/>
    <n v="79.849999999999994"/>
    <n v="0.1"/>
    <n v="43.11"/>
    <n v="71.864999999999995"/>
    <n v="43.11"/>
    <n v="28.754999999999995"/>
    <n v="0.40012523481527862"/>
    <n v="2026"/>
    <s v="Q3"/>
    <n v="8"/>
    <x v="7"/>
  </r>
  <r>
    <n v="4556"/>
    <d v="2026-08-02T00:00:00"/>
    <x v="0"/>
    <x v="2"/>
    <n v="8"/>
    <s v="Aug"/>
    <x v="0"/>
    <x v="15"/>
    <x v="0"/>
    <s v="Returning"/>
    <x v="2"/>
    <x v="9"/>
    <n v="2"/>
    <n v="46.44"/>
    <n v="0"/>
    <n v="18.489999999999998"/>
    <n v="92.88"/>
    <n v="36.979999999999997"/>
    <n v="55.9"/>
    <n v="0.60185185185185186"/>
    <n v="2026"/>
    <s v="Q3"/>
    <n v="8"/>
    <x v="7"/>
  </r>
  <r>
    <n v="4614"/>
    <d v="2026-08-02T00:00:00"/>
    <x v="0"/>
    <x v="2"/>
    <n v="8"/>
    <s v="Aug"/>
    <x v="3"/>
    <x v="8"/>
    <x v="2"/>
    <s v="Returning"/>
    <x v="0"/>
    <x v="4"/>
    <n v="2"/>
    <n v="50.44"/>
    <n v="0"/>
    <n v="22.99"/>
    <n v="100.88"/>
    <n v="45.98"/>
    <n v="54.9"/>
    <n v="0.54421094369547984"/>
    <n v="2026"/>
    <s v="Q3"/>
    <n v="8"/>
    <x v="7"/>
  </r>
  <r>
    <n v="4999"/>
    <d v="2026-08-02T00:00:00"/>
    <x v="0"/>
    <x v="2"/>
    <n v="8"/>
    <s v="Aug"/>
    <x v="3"/>
    <x v="8"/>
    <x v="0"/>
    <s v="Returning"/>
    <x v="0"/>
    <x v="0"/>
    <n v="2"/>
    <n v="81.38"/>
    <n v="0"/>
    <n v="42.19"/>
    <n v="162.76"/>
    <n v="84.38"/>
    <n v="78.38"/>
    <n v="0.4815679528139592"/>
    <n v="2026"/>
    <s v="Q3"/>
    <n v="8"/>
    <x v="7"/>
  </r>
  <r>
    <n v="207"/>
    <d v="2026-08-03T00:00:00"/>
    <x v="0"/>
    <x v="2"/>
    <n v="8"/>
    <s v="Aug"/>
    <x v="2"/>
    <x v="16"/>
    <x v="0"/>
    <s v="Returning"/>
    <x v="4"/>
    <x v="10"/>
    <n v="1"/>
    <n v="41.3"/>
    <n v="0"/>
    <n v="14.52"/>
    <n v="41.3"/>
    <n v="14.52"/>
    <n v="26.779999999999998"/>
    <n v="0.64842615012106541"/>
    <n v="2026"/>
    <s v="Q3"/>
    <n v="8"/>
    <x v="7"/>
  </r>
  <r>
    <n v="295"/>
    <d v="2026-08-03T00:00:00"/>
    <x v="0"/>
    <x v="2"/>
    <n v="8"/>
    <s v="Aug"/>
    <x v="3"/>
    <x v="8"/>
    <x v="3"/>
    <s v="Returning"/>
    <x v="2"/>
    <x v="2"/>
    <n v="2"/>
    <n v="36.15"/>
    <n v="0.1"/>
    <n v="13.19"/>
    <n v="65.069999999999993"/>
    <n v="26.38"/>
    <n v="38.69"/>
    <n v="0.59459044106347014"/>
    <n v="2026"/>
    <s v="Q3"/>
    <n v="8"/>
    <x v="7"/>
  </r>
  <r>
    <n v="657"/>
    <d v="2026-08-03T00:00:00"/>
    <x v="0"/>
    <x v="2"/>
    <n v="8"/>
    <s v="Aug"/>
    <x v="1"/>
    <x v="12"/>
    <x v="0"/>
    <s v="Returning"/>
    <x v="2"/>
    <x v="15"/>
    <n v="3"/>
    <n v="132.59"/>
    <n v="0.1"/>
    <n v="66.040000000000006"/>
    <n v="357.99299999999999"/>
    <n v="198.12"/>
    <n v="159.87299999999999"/>
    <n v="0.44658135773604507"/>
    <n v="2026"/>
    <s v="Q3"/>
    <n v="8"/>
    <x v="7"/>
  </r>
  <r>
    <n v="694"/>
    <d v="2026-08-03T00:00:00"/>
    <x v="0"/>
    <x v="2"/>
    <n v="8"/>
    <s v="Aug"/>
    <x v="2"/>
    <x v="3"/>
    <x v="0"/>
    <s v="New"/>
    <x v="1"/>
    <x v="3"/>
    <n v="3"/>
    <n v="144"/>
    <n v="0"/>
    <n v="78.89"/>
    <n v="432"/>
    <n v="236.67000000000002"/>
    <n v="195.32999999999998"/>
    <n v="0.45215277777777774"/>
    <n v="2026"/>
    <s v="Q3"/>
    <n v="8"/>
    <x v="7"/>
  </r>
  <r>
    <n v="1187"/>
    <d v="2026-08-03T00:00:00"/>
    <x v="0"/>
    <x v="2"/>
    <n v="8"/>
    <s v="Aug"/>
    <x v="0"/>
    <x v="0"/>
    <x v="0"/>
    <s v="Returning"/>
    <x v="2"/>
    <x v="9"/>
    <n v="2"/>
    <n v="45.45"/>
    <n v="0.05"/>
    <n v="18.829999999999998"/>
    <n v="86.355000000000004"/>
    <n v="37.659999999999997"/>
    <n v="48.695000000000007"/>
    <n v="0.56389323142840608"/>
    <n v="2026"/>
    <s v="Q3"/>
    <n v="8"/>
    <x v="7"/>
  </r>
  <r>
    <n v="1915"/>
    <d v="2026-08-03T00:00:00"/>
    <x v="0"/>
    <x v="2"/>
    <n v="8"/>
    <s v="Aug"/>
    <x v="1"/>
    <x v="6"/>
    <x v="0"/>
    <s v="Returning"/>
    <x v="0"/>
    <x v="6"/>
    <n v="1"/>
    <n v="41.16"/>
    <n v="0.05"/>
    <n v="16.66"/>
    <n v="39.101999999999997"/>
    <n v="16.66"/>
    <n v="22.441999999999997"/>
    <n v="0.57393483709273174"/>
    <n v="2026"/>
    <s v="Q3"/>
    <n v="8"/>
    <x v="7"/>
  </r>
  <r>
    <n v="2156"/>
    <d v="2026-08-03T00:00:00"/>
    <x v="0"/>
    <x v="2"/>
    <n v="8"/>
    <s v="Aug"/>
    <x v="0"/>
    <x v="0"/>
    <x v="2"/>
    <s v="Returning"/>
    <x v="2"/>
    <x v="18"/>
    <n v="1"/>
    <n v="162.78"/>
    <n v="0"/>
    <n v="85.08"/>
    <n v="162.78"/>
    <n v="85.08"/>
    <n v="77.7"/>
    <n v="0.47733136748986366"/>
    <n v="2026"/>
    <s v="Q3"/>
    <n v="8"/>
    <x v="7"/>
  </r>
  <r>
    <n v="2539"/>
    <d v="2026-08-03T00:00:00"/>
    <x v="0"/>
    <x v="2"/>
    <n v="8"/>
    <s v="Aug"/>
    <x v="2"/>
    <x v="16"/>
    <x v="2"/>
    <s v="New"/>
    <x v="0"/>
    <x v="0"/>
    <n v="1"/>
    <n v="80.040000000000006"/>
    <n v="0.1"/>
    <n v="41.88"/>
    <n v="72.036000000000001"/>
    <n v="41.88"/>
    <n v="30.155999999999999"/>
    <n v="0.41862402132267196"/>
    <n v="2026"/>
    <s v="Q3"/>
    <n v="8"/>
    <x v="7"/>
  </r>
  <r>
    <n v="3803"/>
    <d v="2026-08-03T00:00:00"/>
    <x v="0"/>
    <x v="2"/>
    <n v="8"/>
    <s v="Aug"/>
    <x v="2"/>
    <x v="5"/>
    <x v="0"/>
    <s v="New"/>
    <x v="1"/>
    <x v="1"/>
    <n v="1"/>
    <n v="90.21"/>
    <n v="0"/>
    <n v="46.31"/>
    <n v="90.21"/>
    <n v="46.31"/>
    <n v="43.899999999999991"/>
    <n v="0.48664227912648261"/>
    <n v="2026"/>
    <s v="Q3"/>
    <n v="8"/>
    <x v="7"/>
  </r>
  <r>
    <n v="100"/>
    <d v="2026-08-04T00:00:00"/>
    <x v="0"/>
    <x v="2"/>
    <n v="8"/>
    <s v="Aug"/>
    <x v="0"/>
    <x v="9"/>
    <x v="2"/>
    <s v="Business"/>
    <x v="2"/>
    <x v="15"/>
    <n v="1"/>
    <n v="133.6"/>
    <n v="0.1"/>
    <n v="67.3"/>
    <n v="120.24"/>
    <n v="67.3"/>
    <n v="52.94"/>
    <n v="0.44028609447771122"/>
    <n v="2026"/>
    <s v="Q3"/>
    <n v="8"/>
    <x v="7"/>
  </r>
  <r>
    <n v="118"/>
    <d v="2026-08-04T00:00:00"/>
    <x v="0"/>
    <x v="2"/>
    <n v="8"/>
    <s v="Aug"/>
    <x v="3"/>
    <x v="4"/>
    <x v="0"/>
    <s v="Returning"/>
    <x v="2"/>
    <x v="9"/>
    <n v="1"/>
    <n v="47.53"/>
    <n v="0"/>
    <n v="18.04"/>
    <n v="47.53"/>
    <n v="18.04"/>
    <n v="29.490000000000002"/>
    <n v="0.62045024195245113"/>
    <n v="2026"/>
    <s v="Q3"/>
    <n v="8"/>
    <x v="7"/>
  </r>
  <r>
    <n v="220"/>
    <d v="2026-08-04T00:00:00"/>
    <x v="0"/>
    <x v="2"/>
    <n v="8"/>
    <s v="Aug"/>
    <x v="0"/>
    <x v="15"/>
    <x v="0"/>
    <s v="Returning"/>
    <x v="2"/>
    <x v="9"/>
    <n v="2"/>
    <n v="46.71"/>
    <n v="0"/>
    <n v="18.41"/>
    <n v="93.42"/>
    <n v="36.82"/>
    <n v="56.6"/>
    <n v="0.60586598158852489"/>
    <n v="2026"/>
    <s v="Q3"/>
    <n v="8"/>
    <x v="7"/>
  </r>
  <r>
    <n v="1145"/>
    <d v="2026-08-04T00:00:00"/>
    <x v="0"/>
    <x v="2"/>
    <n v="8"/>
    <s v="Aug"/>
    <x v="2"/>
    <x v="16"/>
    <x v="3"/>
    <s v="New"/>
    <x v="3"/>
    <x v="7"/>
    <n v="1"/>
    <n v="197.26"/>
    <n v="0"/>
    <n v="104.09"/>
    <n v="197.26"/>
    <n v="104.09"/>
    <n v="93.169999999999987"/>
    <n v="0.47232079488999285"/>
    <n v="2026"/>
    <s v="Q3"/>
    <n v="8"/>
    <x v="7"/>
  </r>
  <r>
    <n v="1289"/>
    <d v="2026-08-04T00:00:00"/>
    <x v="0"/>
    <x v="2"/>
    <n v="8"/>
    <s v="Aug"/>
    <x v="2"/>
    <x v="16"/>
    <x v="3"/>
    <s v="New"/>
    <x v="1"/>
    <x v="17"/>
    <n v="1"/>
    <n v="70.56"/>
    <n v="0"/>
    <n v="32.11"/>
    <n v="70.56"/>
    <n v="32.11"/>
    <n v="38.450000000000003"/>
    <n v="0.54492630385487528"/>
    <n v="2026"/>
    <s v="Q3"/>
    <n v="8"/>
    <x v="7"/>
  </r>
  <r>
    <n v="1411"/>
    <d v="2026-08-04T00:00:00"/>
    <x v="0"/>
    <x v="2"/>
    <n v="8"/>
    <s v="Aug"/>
    <x v="1"/>
    <x v="12"/>
    <x v="0"/>
    <s v="Business"/>
    <x v="4"/>
    <x v="14"/>
    <n v="1"/>
    <n v="36.58"/>
    <n v="0"/>
    <n v="13.98"/>
    <n v="36.58"/>
    <n v="13.98"/>
    <n v="22.599999999999998"/>
    <n v="0.61782394751230174"/>
    <n v="2026"/>
    <s v="Q3"/>
    <n v="8"/>
    <x v="7"/>
  </r>
  <r>
    <n v="1799"/>
    <d v="2026-08-04T00:00:00"/>
    <x v="0"/>
    <x v="2"/>
    <n v="8"/>
    <s v="Aug"/>
    <x v="3"/>
    <x v="13"/>
    <x v="1"/>
    <s v="Business"/>
    <x v="0"/>
    <x v="0"/>
    <n v="4"/>
    <n v="82.98"/>
    <n v="0.05"/>
    <n v="43.79"/>
    <n v="315.32400000000001"/>
    <n v="175.16"/>
    <n v="140.16400000000002"/>
    <n v="0.44450787126891711"/>
    <n v="2026"/>
    <s v="Q3"/>
    <n v="8"/>
    <x v="7"/>
  </r>
  <r>
    <n v="1871"/>
    <d v="2026-08-04T00:00:00"/>
    <x v="0"/>
    <x v="2"/>
    <n v="8"/>
    <s v="Aug"/>
    <x v="0"/>
    <x v="0"/>
    <x v="0"/>
    <s v="New"/>
    <x v="0"/>
    <x v="6"/>
    <n v="1"/>
    <n v="41.25"/>
    <n v="0"/>
    <n v="17.02"/>
    <n v="41.25"/>
    <n v="17.02"/>
    <n v="24.23"/>
    <n v="0.58739393939393936"/>
    <n v="2026"/>
    <s v="Q3"/>
    <n v="8"/>
    <x v="7"/>
  </r>
  <r>
    <n v="4180"/>
    <d v="2026-08-04T00:00:00"/>
    <x v="0"/>
    <x v="2"/>
    <n v="8"/>
    <s v="Aug"/>
    <x v="2"/>
    <x v="3"/>
    <x v="0"/>
    <s v="Returning"/>
    <x v="0"/>
    <x v="8"/>
    <n v="1"/>
    <n v="101.37"/>
    <n v="0"/>
    <n v="51.56"/>
    <n v="101.37"/>
    <n v="51.56"/>
    <n v="49.81"/>
    <n v="0.49136825490776365"/>
    <n v="2026"/>
    <s v="Q3"/>
    <n v="8"/>
    <x v="7"/>
  </r>
  <r>
    <n v="4338"/>
    <d v="2026-08-04T00:00:00"/>
    <x v="0"/>
    <x v="2"/>
    <n v="8"/>
    <s v="Aug"/>
    <x v="2"/>
    <x v="16"/>
    <x v="0"/>
    <s v="Returning"/>
    <x v="3"/>
    <x v="5"/>
    <n v="1"/>
    <n v="340.66"/>
    <n v="0.05"/>
    <n v="194.13"/>
    <n v="323.62700000000001"/>
    <n v="194.13"/>
    <n v="129.49700000000001"/>
    <n v="0.40014275693931595"/>
    <n v="2026"/>
    <s v="Q3"/>
    <n v="8"/>
    <x v="7"/>
  </r>
  <r>
    <n v="4463"/>
    <d v="2026-08-04T00:00:00"/>
    <x v="0"/>
    <x v="2"/>
    <n v="8"/>
    <s v="Aug"/>
    <x v="2"/>
    <x v="2"/>
    <x v="3"/>
    <s v="Business"/>
    <x v="0"/>
    <x v="4"/>
    <n v="1"/>
    <n v="50.43"/>
    <n v="0.15"/>
    <n v="22.94"/>
    <n v="42.865499999999997"/>
    <n v="22.94"/>
    <n v="19.925499999999996"/>
    <n v="0.46483768998378644"/>
    <n v="2026"/>
    <s v="Q3"/>
    <n v="8"/>
    <x v="7"/>
  </r>
  <r>
    <n v="382"/>
    <d v="2026-08-05T00:00:00"/>
    <x v="0"/>
    <x v="2"/>
    <n v="8"/>
    <s v="Aug"/>
    <x v="3"/>
    <x v="8"/>
    <x v="0"/>
    <s v="New"/>
    <x v="4"/>
    <x v="10"/>
    <n v="1"/>
    <n v="40.42"/>
    <n v="0.05"/>
    <n v="14.33"/>
    <n v="38.399000000000001"/>
    <n v="14.33"/>
    <n v="24.069000000000003"/>
    <n v="0.62681319826037141"/>
    <n v="2026"/>
    <s v="Q3"/>
    <n v="8"/>
    <x v="7"/>
  </r>
  <r>
    <n v="1011"/>
    <d v="2026-08-05T00:00:00"/>
    <x v="0"/>
    <x v="2"/>
    <n v="8"/>
    <s v="Aug"/>
    <x v="0"/>
    <x v="0"/>
    <x v="0"/>
    <s v="New"/>
    <x v="0"/>
    <x v="4"/>
    <n v="1"/>
    <n v="51.81"/>
    <n v="0.05"/>
    <n v="22.28"/>
    <n v="49.219499999999996"/>
    <n v="22.28"/>
    <n v="26.939499999999995"/>
    <n v="0.54733388189640275"/>
    <n v="2026"/>
    <s v="Q3"/>
    <n v="8"/>
    <x v="7"/>
  </r>
  <r>
    <n v="1148"/>
    <d v="2026-08-05T00:00:00"/>
    <x v="0"/>
    <x v="2"/>
    <n v="8"/>
    <s v="Aug"/>
    <x v="2"/>
    <x v="2"/>
    <x v="2"/>
    <s v="New"/>
    <x v="4"/>
    <x v="14"/>
    <n v="3"/>
    <n v="35.9"/>
    <n v="0"/>
    <n v="14.11"/>
    <n v="107.69999999999999"/>
    <n v="42.33"/>
    <n v="65.36999999999999"/>
    <n v="0.60696378830083564"/>
    <n v="2026"/>
    <s v="Q3"/>
    <n v="8"/>
    <x v="7"/>
  </r>
  <r>
    <n v="1397"/>
    <d v="2026-08-05T00:00:00"/>
    <x v="0"/>
    <x v="2"/>
    <n v="8"/>
    <s v="Aug"/>
    <x v="1"/>
    <x v="14"/>
    <x v="2"/>
    <s v="Business"/>
    <x v="1"/>
    <x v="1"/>
    <n v="2"/>
    <n v="90.27"/>
    <n v="0.05"/>
    <n v="46.38"/>
    <n v="171.51299999999998"/>
    <n v="92.76"/>
    <n v="78.752999999999972"/>
    <n v="0.45916636056742044"/>
    <n v="2026"/>
    <s v="Q3"/>
    <n v="8"/>
    <x v="7"/>
  </r>
  <r>
    <n v="2252"/>
    <d v="2026-08-05T00:00:00"/>
    <x v="0"/>
    <x v="2"/>
    <n v="8"/>
    <s v="Aug"/>
    <x v="1"/>
    <x v="11"/>
    <x v="0"/>
    <s v="New"/>
    <x v="0"/>
    <x v="4"/>
    <n v="1"/>
    <n v="49.68"/>
    <n v="0.05"/>
    <n v="22.02"/>
    <n v="47.195999999999998"/>
    <n v="22.02"/>
    <n v="25.175999999999998"/>
    <n v="0.53343503686753113"/>
    <n v="2026"/>
    <s v="Q3"/>
    <n v="8"/>
    <x v="7"/>
  </r>
  <r>
    <n v="2415"/>
    <d v="2026-08-05T00:00:00"/>
    <x v="0"/>
    <x v="2"/>
    <n v="8"/>
    <s v="Aug"/>
    <x v="1"/>
    <x v="12"/>
    <x v="0"/>
    <s v="New"/>
    <x v="2"/>
    <x v="15"/>
    <n v="2"/>
    <n v="131.25"/>
    <n v="0.05"/>
    <n v="65.42"/>
    <n v="249.375"/>
    <n v="130.84"/>
    <n v="118.535"/>
    <n v="0.47532832080200499"/>
    <n v="2026"/>
    <s v="Q3"/>
    <n v="8"/>
    <x v="7"/>
  </r>
  <r>
    <n v="2525"/>
    <d v="2026-08-05T00:00:00"/>
    <x v="0"/>
    <x v="2"/>
    <n v="8"/>
    <s v="Aug"/>
    <x v="3"/>
    <x v="4"/>
    <x v="2"/>
    <s v="New"/>
    <x v="4"/>
    <x v="14"/>
    <n v="2"/>
    <n v="36.78"/>
    <n v="0.05"/>
    <n v="13.85"/>
    <n v="69.882000000000005"/>
    <n v="27.7"/>
    <n v="42.182000000000002"/>
    <n v="0.60361752668784519"/>
    <n v="2026"/>
    <s v="Q3"/>
    <n v="8"/>
    <x v="7"/>
  </r>
  <r>
    <n v="2652"/>
    <d v="2026-08-05T00:00:00"/>
    <x v="0"/>
    <x v="2"/>
    <n v="8"/>
    <s v="Aug"/>
    <x v="2"/>
    <x v="2"/>
    <x v="2"/>
    <s v="Returning"/>
    <x v="0"/>
    <x v="0"/>
    <n v="1"/>
    <n v="80.790000000000006"/>
    <n v="0.1"/>
    <n v="43.65"/>
    <n v="72.711000000000013"/>
    <n v="43.65"/>
    <n v="29.061000000000014"/>
    <n v="0.39967817799232591"/>
    <n v="2026"/>
    <s v="Q3"/>
    <n v="8"/>
    <x v="7"/>
  </r>
  <r>
    <n v="4035"/>
    <d v="2026-08-05T00:00:00"/>
    <x v="0"/>
    <x v="2"/>
    <n v="8"/>
    <s v="Aug"/>
    <x v="0"/>
    <x v="9"/>
    <x v="0"/>
    <s v="Returning"/>
    <x v="0"/>
    <x v="6"/>
    <n v="2"/>
    <n v="40.53"/>
    <n v="0.05"/>
    <n v="17.100000000000001"/>
    <n v="77.007000000000005"/>
    <n v="34.200000000000003"/>
    <n v="42.807000000000002"/>
    <n v="0.55588452997779425"/>
    <n v="2026"/>
    <s v="Q3"/>
    <n v="8"/>
    <x v="7"/>
  </r>
  <r>
    <n v="4377"/>
    <d v="2026-08-05T00:00:00"/>
    <x v="0"/>
    <x v="2"/>
    <n v="8"/>
    <s v="Aug"/>
    <x v="2"/>
    <x v="2"/>
    <x v="3"/>
    <s v="New"/>
    <x v="0"/>
    <x v="0"/>
    <n v="2"/>
    <n v="81.66"/>
    <n v="0"/>
    <n v="42.11"/>
    <n v="163.32"/>
    <n v="84.22"/>
    <n v="79.099999999999994"/>
    <n v="0.48432525104090129"/>
    <n v="2026"/>
    <s v="Q3"/>
    <n v="8"/>
    <x v="7"/>
  </r>
  <r>
    <n v="4734"/>
    <d v="2026-08-05T00:00:00"/>
    <x v="0"/>
    <x v="2"/>
    <n v="8"/>
    <s v="Aug"/>
    <x v="1"/>
    <x v="12"/>
    <x v="3"/>
    <s v="Returning"/>
    <x v="1"/>
    <x v="3"/>
    <n v="1"/>
    <n v="146.55000000000001"/>
    <n v="0"/>
    <n v="78.8"/>
    <n v="146.55000000000001"/>
    <n v="78.8"/>
    <n v="67.750000000000014"/>
    <n v="0.46229955646537024"/>
    <n v="2026"/>
    <s v="Q3"/>
    <n v="8"/>
    <x v="7"/>
  </r>
  <r>
    <n v="4892"/>
    <d v="2026-08-05T00:00:00"/>
    <x v="0"/>
    <x v="2"/>
    <n v="8"/>
    <s v="Aug"/>
    <x v="1"/>
    <x v="1"/>
    <x v="2"/>
    <s v="Returning"/>
    <x v="2"/>
    <x v="18"/>
    <n v="2"/>
    <n v="161.75"/>
    <n v="0.1"/>
    <n v="85.85"/>
    <n v="291.15000000000003"/>
    <n v="171.7"/>
    <n v="119.45000000000005"/>
    <n v="0.41026962047054794"/>
    <n v="2026"/>
    <s v="Q3"/>
    <n v="8"/>
    <x v="7"/>
  </r>
  <r>
    <n v="5059"/>
    <d v="2026-08-05T00:00:00"/>
    <x v="0"/>
    <x v="2"/>
    <n v="8"/>
    <s v="Aug"/>
    <x v="1"/>
    <x v="1"/>
    <x v="3"/>
    <s v="Returning"/>
    <x v="3"/>
    <x v="19"/>
    <n v="2"/>
    <n v="122.47"/>
    <n v="0"/>
    <n v="59.73"/>
    <n v="244.94"/>
    <n v="119.46"/>
    <n v="125.48"/>
    <n v="0.5122887237690863"/>
    <n v="2026"/>
    <s v="Q3"/>
    <n v="8"/>
    <x v="7"/>
  </r>
  <r>
    <n v="835"/>
    <d v="2026-08-06T00:00:00"/>
    <x v="0"/>
    <x v="2"/>
    <n v="8"/>
    <s v="Aug"/>
    <x v="3"/>
    <x v="7"/>
    <x v="3"/>
    <s v="Returning"/>
    <x v="1"/>
    <x v="17"/>
    <n v="3"/>
    <n v="70.930000000000007"/>
    <n v="0"/>
    <n v="32.9"/>
    <n v="212.79000000000002"/>
    <n v="98.699999999999989"/>
    <n v="114.09000000000003"/>
    <n v="0.53616241364725792"/>
    <n v="2026"/>
    <s v="Q3"/>
    <n v="8"/>
    <x v="7"/>
  </r>
  <r>
    <n v="1104"/>
    <d v="2026-08-06T00:00:00"/>
    <x v="0"/>
    <x v="2"/>
    <n v="8"/>
    <s v="Aug"/>
    <x v="0"/>
    <x v="15"/>
    <x v="0"/>
    <s v="Returning"/>
    <x v="3"/>
    <x v="7"/>
    <n v="1"/>
    <n v="191.44"/>
    <n v="0"/>
    <n v="102.13"/>
    <n v="191.44"/>
    <n v="102.13"/>
    <n v="89.31"/>
    <n v="0.46651692436272463"/>
    <n v="2026"/>
    <s v="Q3"/>
    <n v="8"/>
    <x v="7"/>
  </r>
  <r>
    <n v="1976"/>
    <d v="2026-08-06T00:00:00"/>
    <x v="0"/>
    <x v="2"/>
    <n v="8"/>
    <s v="Aug"/>
    <x v="3"/>
    <x v="8"/>
    <x v="0"/>
    <s v="Returning"/>
    <x v="0"/>
    <x v="0"/>
    <n v="2"/>
    <n v="82.92"/>
    <n v="0"/>
    <n v="41.64"/>
    <n v="165.84"/>
    <n v="83.28"/>
    <n v="82.56"/>
    <n v="0.49782923299565845"/>
    <n v="2026"/>
    <s v="Q3"/>
    <n v="8"/>
    <x v="7"/>
  </r>
  <r>
    <n v="2596"/>
    <d v="2026-08-06T00:00:00"/>
    <x v="0"/>
    <x v="2"/>
    <n v="8"/>
    <s v="Aug"/>
    <x v="2"/>
    <x v="3"/>
    <x v="2"/>
    <s v="Returning"/>
    <x v="3"/>
    <x v="13"/>
    <n v="1"/>
    <n v="82.82"/>
    <n v="0"/>
    <n v="38.83"/>
    <n v="82.82"/>
    <n v="38.83"/>
    <n v="43.989999999999995"/>
    <n v="0.53115189567737264"/>
    <n v="2026"/>
    <s v="Q3"/>
    <n v="8"/>
    <x v="7"/>
  </r>
  <r>
    <n v="2693"/>
    <d v="2026-08-06T00:00:00"/>
    <x v="0"/>
    <x v="2"/>
    <n v="8"/>
    <s v="Aug"/>
    <x v="3"/>
    <x v="8"/>
    <x v="0"/>
    <s v="New"/>
    <x v="3"/>
    <x v="5"/>
    <n v="1"/>
    <n v="335.26"/>
    <n v="0.05"/>
    <n v="193.73"/>
    <n v="318.49699999999996"/>
    <n v="193.73"/>
    <n v="124.76699999999997"/>
    <n v="0.39173681384754011"/>
    <n v="2026"/>
    <s v="Q3"/>
    <n v="8"/>
    <x v="7"/>
  </r>
  <r>
    <n v="3045"/>
    <d v="2026-08-06T00:00:00"/>
    <x v="0"/>
    <x v="2"/>
    <n v="8"/>
    <s v="Aug"/>
    <x v="2"/>
    <x v="16"/>
    <x v="3"/>
    <s v="Business"/>
    <x v="2"/>
    <x v="9"/>
    <n v="1"/>
    <n v="47.19"/>
    <n v="0.05"/>
    <n v="18.11"/>
    <n v="44.830499999999994"/>
    <n v="18.11"/>
    <n v="26.720499999999994"/>
    <n v="0.59603395010093574"/>
    <n v="2026"/>
    <s v="Q3"/>
    <n v="8"/>
    <x v="7"/>
  </r>
  <r>
    <n v="3340"/>
    <d v="2026-08-06T00:00:00"/>
    <x v="0"/>
    <x v="2"/>
    <n v="8"/>
    <s v="Aug"/>
    <x v="2"/>
    <x v="16"/>
    <x v="3"/>
    <s v="Returning"/>
    <x v="1"/>
    <x v="1"/>
    <n v="3"/>
    <n v="91.57"/>
    <n v="0"/>
    <n v="44.52"/>
    <n v="274.70999999999998"/>
    <n v="133.56"/>
    <n v="141.14999999999998"/>
    <n v="0.51381456808998571"/>
    <n v="2026"/>
    <s v="Q3"/>
    <n v="8"/>
    <x v="7"/>
  </r>
  <r>
    <n v="3553"/>
    <d v="2026-08-06T00:00:00"/>
    <x v="0"/>
    <x v="2"/>
    <n v="8"/>
    <s v="Aug"/>
    <x v="3"/>
    <x v="13"/>
    <x v="0"/>
    <s v="New"/>
    <x v="1"/>
    <x v="11"/>
    <n v="4"/>
    <n v="154.41999999999999"/>
    <n v="0"/>
    <n v="77.86"/>
    <n v="617.67999999999995"/>
    <n v="311.44"/>
    <n v="306.23999999999995"/>
    <n v="0.49579070068643954"/>
    <n v="2026"/>
    <s v="Q3"/>
    <n v="8"/>
    <x v="7"/>
  </r>
  <r>
    <n v="3807"/>
    <d v="2026-08-06T00:00:00"/>
    <x v="0"/>
    <x v="2"/>
    <n v="8"/>
    <s v="Aug"/>
    <x v="0"/>
    <x v="0"/>
    <x v="3"/>
    <s v="Returning"/>
    <x v="0"/>
    <x v="4"/>
    <n v="2"/>
    <n v="49.91"/>
    <n v="0.05"/>
    <n v="21.86"/>
    <n v="94.828999999999994"/>
    <n v="43.72"/>
    <n v="51.108999999999995"/>
    <n v="0.53895960096594919"/>
    <n v="2026"/>
    <s v="Q3"/>
    <n v="8"/>
    <x v="7"/>
  </r>
  <r>
    <n v="4061"/>
    <d v="2026-08-06T00:00:00"/>
    <x v="0"/>
    <x v="2"/>
    <n v="8"/>
    <s v="Aug"/>
    <x v="3"/>
    <x v="8"/>
    <x v="3"/>
    <s v="Returning"/>
    <x v="1"/>
    <x v="1"/>
    <n v="1"/>
    <n v="91.58"/>
    <n v="0.1"/>
    <n v="44.87"/>
    <n v="82.421999999999997"/>
    <n v="44.87"/>
    <n v="37.552"/>
    <n v="0.45560651282424597"/>
    <n v="2026"/>
    <s v="Q3"/>
    <n v="8"/>
    <x v="7"/>
  </r>
  <r>
    <n v="4645"/>
    <d v="2026-08-06T00:00:00"/>
    <x v="0"/>
    <x v="2"/>
    <n v="8"/>
    <s v="Aug"/>
    <x v="2"/>
    <x v="10"/>
    <x v="0"/>
    <s v="New"/>
    <x v="4"/>
    <x v="10"/>
    <n v="3"/>
    <n v="41.11"/>
    <n v="0"/>
    <n v="14.49"/>
    <n v="123.33"/>
    <n v="43.47"/>
    <n v="79.86"/>
    <n v="0.64753101435173921"/>
    <n v="2026"/>
    <s v="Q3"/>
    <n v="8"/>
    <x v="7"/>
  </r>
  <r>
    <n v="5104"/>
    <d v="2026-08-06T00:00:00"/>
    <x v="0"/>
    <x v="2"/>
    <n v="8"/>
    <s v="Aug"/>
    <x v="1"/>
    <x v="12"/>
    <x v="0"/>
    <s v="Returning"/>
    <x v="2"/>
    <x v="2"/>
    <n v="4"/>
    <n v="35.9"/>
    <n v="0"/>
    <n v="13.49"/>
    <n v="143.6"/>
    <n v="53.96"/>
    <n v="89.639999999999986"/>
    <n v="0.62423398328690805"/>
    <n v="2026"/>
    <s v="Q3"/>
    <n v="8"/>
    <x v="7"/>
  </r>
  <r>
    <n v="813"/>
    <d v="2026-08-07T00:00:00"/>
    <x v="0"/>
    <x v="2"/>
    <n v="8"/>
    <s v="Aug"/>
    <x v="2"/>
    <x v="16"/>
    <x v="0"/>
    <s v="Returning"/>
    <x v="4"/>
    <x v="14"/>
    <n v="1"/>
    <n v="36.33"/>
    <n v="0.05"/>
    <n v="13.78"/>
    <n v="34.513499999999993"/>
    <n v="13.78"/>
    <n v="20.733499999999992"/>
    <n v="0.60073594390600771"/>
    <n v="2026"/>
    <s v="Q3"/>
    <n v="8"/>
    <x v="7"/>
  </r>
  <r>
    <n v="836"/>
    <d v="2026-08-07T00:00:00"/>
    <x v="0"/>
    <x v="2"/>
    <n v="8"/>
    <s v="Aug"/>
    <x v="1"/>
    <x v="14"/>
    <x v="3"/>
    <s v="New"/>
    <x v="2"/>
    <x v="9"/>
    <n v="5"/>
    <n v="45.94"/>
    <n v="0.05"/>
    <n v="18.059999999999999"/>
    <n v="218.21499999999997"/>
    <n v="90.3"/>
    <n v="127.91499999999998"/>
    <n v="0.5861879339183832"/>
    <n v="2026"/>
    <s v="Q3"/>
    <n v="8"/>
    <x v="7"/>
  </r>
  <r>
    <n v="1266"/>
    <d v="2026-08-07T00:00:00"/>
    <x v="0"/>
    <x v="2"/>
    <n v="8"/>
    <s v="Aug"/>
    <x v="0"/>
    <x v="15"/>
    <x v="2"/>
    <s v="Returning"/>
    <x v="4"/>
    <x v="14"/>
    <n v="1"/>
    <n v="36.630000000000003"/>
    <n v="0"/>
    <n v="13.7"/>
    <n v="36.630000000000003"/>
    <n v="13.7"/>
    <n v="22.930000000000003"/>
    <n v="0.62598962598962604"/>
    <n v="2026"/>
    <s v="Q3"/>
    <n v="8"/>
    <x v="7"/>
  </r>
  <r>
    <n v="2201"/>
    <d v="2026-08-07T00:00:00"/>
    <x v="0"/>
    <x v="2"/>
    <n v="8"/>
    <s v="Aug"/>
    <x v="1"/>
    <x v="1"/>
    <x v="0"/>
    <s v="Returning"/>
    <x v="1"/>
    <x v="3"/>
    <n v="1"/>
    <n v="141.38"/>
    <n v="0.05"/>
    <n v="77.14"/>
    <n v="134.31099999999998"/>
    <n v="77.14"/>
    <n v="57.170999999999978"/>
    <n v="0.42566133823737434"/>
    <n v="2026"/>
    <s v="Q3"/>
    <n v="8"/>
    <x v="7"/>
  </r>
  <r>
    <n v="2382"/>
    <d v="2026-08-07T00:00:00"/>
    <x v="0"/>
    <x v="2"/>
    <n v="8"/>
    <s v="Aug"/>
    <x v="1"/>
    <x v="14"/>
    <x v="2"/>
    <s v="Returning"/>
    <x v="3"/>
    <x v="5"/>
    <n v="3"/>
    <n v="343.45"/>
    <n v="0.05"/>
    <n v="195.73"/>
    <n v="978.83249999999987"/>
    <n v="587.18999999999994"/>
    <n v="391.64249999999993"/>
    <n v="0.40011186796515236"/>
    <n v="2026"/>
    <s v="Q3"/>
    <n v="8"/>
    <x v="7"/>
  </r>
  <r>
    <n v="1227"/>
    <d v="2026-08-08T00:00:00"/>
    <x v="0"/>
    <x v="2"/>
    <n v="8"/>
    <s v="Aug"/>
    <x v="3"/>
    <x v="8"/>
    <x v="0"/>
    <s v="Returning"/>
    <x v="0"/>
    <x v="8"/>
    <n v="1"/>
    <n v="104.69"/>
    <n v="0"/>
    <n v="49.06"/>
    <n v="104.69"/>
    <n v="49.06"/>
    <n v="55.629999999999995"/>
    <n v="0.53137835514375775"/>
    <n v="2026"/>
    <s v="Q3"/>
    <n v="8"/>
    <x v="7"/>
  </r>
  <r>
    <n v="1843"/>
    <d v="2026-08-08T00:00:00"/>
    <x v="0"/>
    <x v="2"/>
    <n v="8"/>
    <s v="Aug"/>
    <x v="3"/>
    <x v="8"/>
    <x v="0"/>
    <s v="New"/>
    <x v="3"/>
    <x v="5"/>
    <n v="2"/>
    <n v="341.23"/>
    <n v="0.05"/>
    <n v="192.5"/>
    <n v="648.33699999999999"/>
    <n v="385"/>
    <n v="263.33699999999999"/>
    <n v="0.40617302421425894"/>
    <n v="2026"/>
    <s v="Q3"/>
    <n v="8"/>
    <x v="7"/>
  </r>
  <r>
    <n v="2369"/>
    <d v="2026-08-08T00:00:00"/>
    <x v="0"/>
    <x v="2"/>
    <n v="8"/>
    <s v="Aug"/>
    <x v="3"/>
    <x v="8"/>
    <x v="2"/>
    <s v="New"/>
    <x v="3"/>
    <x v="19"/>
    <n v="1"/>
    <n v="125.95"/>
    <n v="0.05"/>
    <n v="61.9"/>
    <n v="119.6525"/>
    <n v="61.9"/>
    <n v="57.752500000000005"/>
    <n v="0.48266856104134892"/>
    <n v="2026"/>
    <s v="Q3"/>
    <n v="8"/>
    <x v="7"/>
  </r>
  <r>
    <n v="2386"/>
    <d v="2026-08-08T00:00:00"/>
    <x v="0"/>
    <x v="2"/>
    <n v="8"/>
    <s v="Aug"/>
    <x v="1"/>
    <x v="1"/>
    <x v="0"/>
    <s v="Returning"/>
    <x v="1"/>
    <x v="1"/>
    <n v="6"/>
    <n v="91.9"/>
    <n v="0.05"/>
    <n v="44.69"/>
    <n v="523.83000000000004"/>
    <n v="268.14"/>
    <n v="255.69000000000005"/>
    <n v="0.48811637363266713"/>
    <n v="2026"/>
    <s v="Q3"/>
    <n v="8"/>
    <x v="7"/>
  </r>
  <r>
    <n v="2579"/>
    <d v="2026-08-08T00:00:00"/>
    <x v="0"/>
    <x v="2"/>
    <n v="8"/>
    <s v="Aug"/>
    <x v="3"/>
    <x v="8"/>
    <x v="2"/>
    <s v="Returning"/>
    <x v="3"/>
    <x v="13"/>
    <n v="1"/>
    <n v="81.22"/>
    <n v="0"/>
    <n v="39.18"/>
    <n v="81.22"/>
    <n v="39.18"/>
    <n v="42.04"/>
    <n v="0.51760650086185667"/>
    <n v="2026"/>
    <s v="Q3"/>
    <n v="8"/>
    <x v="7"/>
  </r>
  <r>
    <n v="3075"/>
    <d v="2026-08-08T00:00:00"/>
    <x v="0"/>
    <x v="2"/>
    <n v="8"/>
    <s v="Aug"/>
    <x v="0"/>
    <x v="0"/>
    <x v="0"/>
    <s v="Business"/>
    <x v="1"/>
    <x v="17"/>
    <n v="2"/>
    <n v="72.31"/>
    <n v="0"/>
    <n v="31.75"/>
    <n v="144.62"/>
    <n v="63.5"/>
    <n v="81.12"/>
    <n v="0.56091826856589688"/>
    <n v="2026"/>
    <s v="Q3"/>
    <n v="8"/>
    <x v="7"/>
  </r>
  <r>
    <n v="3982"/>
    <d v="2026-08-08T00:00:00"/>
    <x v="0"/>
    <x v="2"/>
    <n v="8"/>
    <s v="Aug"/>
    <x v="2"/>
    <x v="2"/>
    <x v="2"/>
    <s v="Returning"/>
    <x v="3"/>
    <x v="13"/>
    <n v="1"/>
    <n v="79.989999999999995"/>
    <n v="0.05"/>
    <n v="40.25"/>
    <n v="75.990499999999997"/>
    <n v="40.25"/>
    <n v="35.740499999999997"/>
    <n v="0.47032852790809376"/>
    <n v="2026"/>
    <s v="Q3"/>
    <n v="8"/>
    <x v="7"/>
  </r>
  <r>
    <n v="4530"/>
    <d v="2026-08-08T00:00:00"/>
    <x v="0"/>
    <x v="2"/>
    <n v="8"/>
    <s v="Aug"/>
    <x v="3"/>
    <x v="13"/>
    <x v="0"/>
    <s v="New"/>
    <x v="1"/>
    <x v="11"/>
    <n v="1"/>
    <n v="151.87"/>
    <n v="0.1"/>
    <n v="76.97"/>
    <n v="136.68300000000002"/>
    <n v="76.97"/>
    <n v="59.713000000000022"/>
    <n v="0.4368721786908395"/>
    <n v="2026"/>
    <s v="Q3"/>
    <n v="8"/>
    <x v="7"/>
  </r>
  <r>
    <n v="4641"/>
    <d v="2026-08-08T00:00:00"/>
    <x v="0"/>
    <x v="2"/>
    <n v="8"/>
    <s v="Aug"/>
    <x v="3"/>
    <x v="8"/>
    <x v="3"/>
    <s v="New"/>
    <x v="1"/>
    <x v="11"/>
    <n v="1"/>
    <n v="156.55000000000001"/>
    <n v="0"/>
    <n v="80.430000000000007"/>
    <n v="156.55000000000001"/>
    <n v="80.430000000000007"/>
    <n v="76.12"/>
    <n v="0.48623442989460236"/>
    <n v="2026"/>
    <s v="Q3"/>
    <n v="8"/>
    <x v="7"/>
  </r>
  <r>
    <n v="4778"/>
    <d v="2026-08-08T00:00:00"/>
    <x v="0"/>
    <x v="2"/>
    <n v="8"/>
    <s v="Aug"/>
    <x v="1"/>
    <x v="12"/>
    <x v="2"/>
    <s v="New"/>
    <x v="1"/>
    <x v="11"/>
    <n v="1"/>
    <n v="152.72"/>
    <n v="0"/>
    <n v="77.73"/>
    <n v="152.72"/>
    <n v="77.73"/>
    <n v="74.989999999999995"/>
    <n v="0.4910293347302252"/>
    <n v="2026"/>
    <s v="Q3"/>
    <n v="8"/>
    <x v="7"/>
  </r>
  <r>
    <n v="5132"/>
    <d v="2026-08-08T00:00:00"/>
    <x v="0"/>
    <x v="2"/>
    <n v="8"/>
    <s v="Aug"/>
    <x v="1"/>
    <x v="12"/>
    <x v="0"/>
    <s v="Business"/>
    <x v="0"/>
    <x v="6"/>
    <n v="1"/>
    <n v="40.51"/>
    <n v="0.05"/>
    <n v="16.29"/>
    <n v="38.484499999999997"/>
    <n v="16.29"/>
    <n v="22.194499999999998"/>
    <n v="0.57671270251659756"/>
    <n v="2026"/>
    <s v="Q3"/>
    <n v="8"/>
    <x v="7"/>
  </r>
  <r>
    <n v="227"/>
    <d v="2026-08-09T00:00:00"/>
    <x v="0"/>
    <x v="2"/>
    <n v="8"/>
    <s v="Aug"/>
    <x v="3"/>
    <x v="7"/>
    <x v="3"/>
    <s v="Returning"/>
    <x v="4"/>
    <x v="10"/>
    <n v="3"/>
    <n v="40.61"/>
    <n v="0"/>
    <n v="14.72"/>
    <n v="121.83"/>
    <n v="44.160000000000004"/>
    <n v="77.669999999999987"/>
    <n v="0.63752770253632096"/>
    <n v="2026"/>
    <s v="Q3"/>
    <n v="8"/>
    <x v="7"/>
  </r>
  <r>
    <n v="390"/>
    <d v="2026-08-09T00:00:00"/>
    <x v="0"/>
    <x v="2"/>
    <n v="8"/>
    <s v="Aug"/>
    <x v="2"/>
    <x v="5"/>
    <x v="2"/>
    <s v="New"/>
    <x v="1"/>
    <x v="1"/>
    <n v="1"/>
    <n v="93.41"/>
    <n v="0.05"/>
    <n v="44.7"/>
    <n v="88.739499999999992"/>
    <n v="44.7"/>
    <n v="44.03949999999999"/>
    <n v="0.49627843294136198"/>
    <n v="2026"/>
    <s v="Q3"/>
    <n v="8"/>
    <x v="7"/>
  </r>
  <r>
    <n v="859"/>
    <d v="2026-08-09T00:00:00"/>
    <x v="0"/>
    <x v="2"/>
    <n v="8"/>
    <s v="Aug"/>
    <x v="0"/>
    <x v="0"/>
    <x v="2"/>
    <s v="New"/>
    <x v="1"/>
    <x v="1"/>
    <n v="2"/>
    <n v="90.23"/>
    <n v="0"/>
    <n v="44.22"/>
    <n v="180.46"/>
    <n v="88.44"/>
    <n v="92.02000000000001"/>
    <n v="0.50991909564446414"/>
    <n v="2026"/>
    <s v="Q3"/>
    <n v="8"/>
    <x v="7"/>
  </r>
  <r>
    <n v="1468"/>
    <d v="2026-08-09T00:00:00"/>
    <x v="0"/>
    <x v="2"/>
    <n v="8"/>
    <s v="Aug"/>
    <x v="1"/>
    <x v="11"/>
    <x v="2"/>
    <s v="Returning"/>
    <x v="0"/>
    <x v="4"/>
    <n v="1"/>
    <n v="51.75"/>
    <n v="0"/>
    <n v="22.36"/>
    <n v="51.75"/>
    <n v="22.36"/>
    <n v="29.39"/>
    <n v="0.56792270531400968"/>
    <n v="2026"/>
    <s v="Q3"/>
    <n v="8"/>
    <x v="7"/>
  </r>
  <r>
    <n v="2356"/>
    <d v="2026-08-09T00:00:00"/>
    <x v="0"/>
    <x v="2"/>
    <n v="8"/>
    <s v="Aug"/>
    <x v="3"/>
    <x v="13"/>
    <x v="2"/>
    <s v="New"/>
    <x v="0"/>
    <x v="8"/>
    <n v="3"/>
    <n v="102.91"/>
    <n v="0.1"/>
    <n v="50.23"/>
    <n v="277.85700000000003"/>
    <n v="150.69"/>
    <n v="127.16700000000003"/>
    <n v="0.45767067232425318"/>
    <n v="2026"/>
    <s v="Q3"/>
    <n v="8"/>
    <x v="7"/>
  </r>
  <r>
    <n v="3556"/>
    <d v="2026-08-09T00:00:00"/>
    <x v="0"/>
    <x v="2"/>
    <n v="8"/>
    <s v="Aug"/>
    <x v="2"/>
    <x v="16"/>
    <x v="0"/>
    <s v="New"/>
    <x v="0"/>
    <x v="0"/>
    <n v="4"/>
    <n v="82.63"/>
    <n v="0.1"/>
    <n v="43.78"/>
    <n v="297.46800000000002"/>
    <n v="175.12"/>
    <n v="122.34800000000001"/>
    <n v="0.41129802197211129"/>
    <n v="2026"/>
    <s v="Q3"/>
    <n v="8"/>
    <x v="7"/>
  </r>
  <r>
    <n v="925"/>
    <d v="2026-08-10T00:00:00"/>
    <x v="0"/>
    <x v="2"/>
    <n v="8"/>
    <s v="Aug"/>
    <x v="0"/>
    <x v="0"/>
    <x v="2"/>
    <s v="Returning"/>
    <x v="3"/>
    <x v="7"/>
    <n v="1"/>
    <n v="196.39"/>
    <n v="0"/>
    <n v="102.92"/>
    <n v="196.39"/>
    <n v="102.92"/>
    <n v="93.469999999999985"/>
    <n v="0.47594073017974436"/>
    <n v="2026"/>
    <s v="Q3"/>
    <n v="8"/>
    <x v="7"/>
  </r>
  <r>
    <n v="1563"/>
    <d v="2026-08-10T00:00:00"/>
    <x v="0"/>
    <x v="2"/>
    <n v="8"/>
    <s v="Aug"/>
    <x v="2"/>
    <x v="10"/>
    <x v="3"/>
    <s v="Business"/>
    <x v="2"/>
    <x v="2"/>
    <n v="2"/>
    <n v="36.25"/>
    <n v="0"/>
    <n v="13.77"/>
    <n v="72.5"/>
    <n v="27.54"/>
    <n v="44.96"/>
    <n v="0.62013793103448278"/>
    <n v="2026"/>
    <s v="Q3"/>
    <n v="8"/>
    <x v="7"/>
  </r>
  <r>
    <n v="1634"/>
    <d v="2026-08-10T00:00:00"/>
    <x v="0"/>
    <x v="2"/>
    <n v="8"/>
    <s v="Aug"/>
    <x v="1"/>
    <x v="1"/>
    <x v="2"/>
    <s v="Returning"/>
    <x v="3"/>
    <x v="7"/>
    <n v="2"/>
    <n v="199.85"/>
    <n v="0.05"/>
    <n v="104.34"/>
    <n v="379.71499999999997"/>
    <n v="208.68"/>
    <n v="171.03499999999997"/>
    <n v="0.45042992770893953"/>
    <n v="2026"/>
    <s v="Q3"/>
    <n v="8"/>
    <x v="7"/>
  </r>
  <r>
    <n v="2187"/>
    <d v="2026-08-10T00:00:00"/>
    <x v="0"/>
    <x v="2"/>
    <n v="8"/>
    <s v="Aug"/>
    <x v="2"/>
    <x v="2"/>
    <x v="2"/>
    <s v="New"/>
    <x v="2"/>
    <x v="9"/>
    <n v="1"/>
    <n v="46.32"/>
    <n v="0.05"/>
    <n v="18.34"/>
    <n v="44.003999999999998"/>
    <n v="18.34"/>
    <n v="25.663999999999998"/>
    <n v="0.58321970729933637"/>
    <n v="2026"/>
    <s v="Q3"/>
    <n v="8"/>
    <x v="7"/>
  </r>
  <r>
    <n v="2773"/>
    <d v="2026-08-10T00:00:00"/>
    <x v="0"/>
    <x v="2"/>
    <n v="8"/>
    <s v="Aug"/>
    <x v="1"/>
    <x v="14"/>
    <x v="0"/>
    <s v="New"/>
    <x v="1"/>
    <x v="11"/>
    <n v="4"/>
    <n v="151.06"/>
    <n v="0"/>
    <n v="77.67"/>
    <n v="604.24"/>
    <n v="310.68"/>
    <n v="293.56"/>
    <n v="0.48583344366476894"/>
    <n v="2026"/>
    <s v="Q3"/>
    <n v="8"/>
    <x v="7"/>
  </r>
  <r>
    <n v="5040"/>
    <d v="2026-08-10T00:00:00"/>
    <x v="0"/>
    <x v="2"/>
    <n v="8"/>
    <s v="Aug"/>
    <x v="3"/>
    <x v="7"/>
    <x v="0"/>
    <s v="Returning"/>
    <x v="1"/>
    <x v="17"/>
    <n v="1"/>
    <n v="72.39"/>
    <n v="0.1"/>
    <n v="31.64"/>
    <n v="65.150999999999996"/>
    <n v="31.64"/>
    <n v="33.510999999999996"/>
    <n v="0.51435895074519189"/>
    <n v="2026"/>
    <s v="Q3"/>
    <n v="8"/>
    <x v="7"/>
  </r>
  <r>
    <n v="415"/>
    <d v="2026-08-11T00:00:00"/>
    <x v="0"/>
    <x v="2"/>
    <n v="8"/>
    <s v="Aug"/>
    <x v="0"/>
    <x v="9"/>
    <x v="2"/>
    <s v="Returning"/>
    <x v="1"/>
    <x v="17"/>
    <n v="1"/>
    <n v="72.650000000000006"/>
    <n v="0"/>
    <n v="31.72"/>
    <n v="72.650000000000006"/>
    <n v="31.72"/>
    <n v="40.930000000000007"/>
    <n v="0.56338609772883697"/>
    <n v="2026"/>
    <s v="Q3"/>
    <n v="8"/>
    <x v="7"/>
  </r>
  <r>
    <n v="1111"/>
    <d v="2026-08-11T00:00:00"/>
    <x v="0"/>
    <x v="2"/>
    <n v="8"/>
    <s v="Aug"/>
    <x v="3"/>
    <x v="13"/>
    <x v="0"/>
    <s v="New"/>
    <x v="3"/>
    <x v="7"/>
    <n v="1"/>
    <n v="198.44"/>
    <n v="0"/>
    <n v="106.79"/>
    <n v="198.44"/>
    <n v="106.79"/>
    <n v="91.649999999999991"/>
    <n v="0.46185244910300338"/>
    <n v="2026"/>
    <s v="Q3"/>
    <n v="8"/>
    <x v="7"/>
  </r>
  <r>
    <n v="1243"/>
    <d v="2026-08-11T00:00:00"/>
    <x v="0"/>
    <x v="2"/>
    <n v="8"/>
    <s v="Aug"/>
    <x v="2"/>
    <x v="16"/>
    <x v="0"/>
    <s v="Returning"/>
    <x v="3"/>
    <x v="7"/>
    <n v="1"/>
    <n v="193.67"/>
    <n v="0"/>
    <n v="103.79"/>
    <n v="193.67"/>
    <n v="103.79"/>
    <n v="89.879999999999981"/>
    <n v="0.46408839779005517"/>
    <n v="2026"/>
    <s v="Q3"/>
    <n v="8"/>
    <x v="7"/>
  </r>
  <r>
    <n v="1326"/>
    <d v="2026-08-11T00:00:00"/>
    <x v="0"/>
    <x v="2"/>
    <n v="8"/>
    <s v="Aug"/>
    <x v="3"/>
    <x v="8"/>
    <x v="0"/>
    <s v="Returning"/>
    <x v="2"/>
    <x v="18"/>
    <n v="5"/>
    <n v="166.03"/>
    <n v="0"/>
    <n v="87.46"/>
    <n v="830.15"/>
    <n v="437.29999999999995"/>
    <n v="392.85"/>
    <n v="0.47322772992832624"/>
    <n v="2026"/>
    <s v="Q3"/>
    <n v="8"/>
    <x v="7"/>
  </r>
  <r>
    <n v="1682"/>
    <d v="2026-08-11T00:00:00"/>
    <x v="0"/>
    <x v="2"/>
    <n v="8"/>
    <s v="Aug"/>
    <x v="0"/>
    <x v="0"/>
    <x v="0"/>
    <s v="Business"/>
    <x v="3"/>
    <x v="13"/>
    <n v="2"/>
    <n v="81.569999999999993"/>
    <n v="0"/>
    <n v="40.36"/>
    <n v="163.13999999999999"/>
    <n v="80.72"/>
    <n v="82.419999999999987"/>
    <n v="0.50521024886600463"/>
    <n v="2026"/>
    <s v="Q3"/>
    <n v="8"/>
    <x v="7"/>
  </r>
  <r>
    <n v="2618"/>
    <d v="2026-08-11T00:00:00"/>
    <x v="0"/>
    <x v="2"/>
    <n v="8"/>
    <s v="Aug"/>
    <x v="0"/>
    <x v="15"/>
    <x v="2"/>
    <s v="Business"/>
    <x v="1"/>
    <x v="3"/>
    <n v="2"/>
    <n v="143.86000000000001"/>
    <n v="0"/>
    <n v="81.23"/>
    <n v="287.72000000000003"/>
    <n v="162.46"/>
    <n v="125.26000000000002"/>
    <n v="0.43535381621020441"/>
    <n v="2026"/>
    <s v="Q3"/>
    <n v="8"/>
    <x v="7"/>
  </r>
  <r>
    <n v="3319"/>
    <d v="2026-08-11T00:00:00"/>
    <x v="0"/>
    <x v="2"/>
    <n v="8"/>
    <s v="Aug"/>
    <x v="1"/>
    <x v="14"/>
    <x v="0"/>
    <s v="Returning"/>
    <x v="1"/>
    <x v="1"/>
    <n v="3"/>
    <n v="93.53"/>
    <n v="0"/>
    <n v="46.19"/>
    <n v="280.59000000000003"/>
    <n v="138.57"/>
    <n v="142.02000000000004"/>
    <n v="0.5061477600769807"/>
    <n v="2026"/>
    <s v="Q3"/>
    <n v="8"/>
    <x v="7"/>
  </r>
  <r>
    <n v="4600"/>
    <d v="2026-08-11T00:00:00"/>
    <x v="0"/>
    <x v="2"/>
    <n v="8"/>
    <s v="Aug"/>
    <x v="3"/>
    <x v="4"/>
    <x v="1"/>
    <s v="Business"/>
    <x v="2"/>
    <x v="18"/>
    <n v="10"/>
    <n v="162.38"/>
    <n v="0.05"/>
    <n v="85.82"/>
    <n v="1542.61"/>
    <n v="858.19999999999993"/>
    <n v="684.41"/>
    <n v="0.44367014345816508"/>
    <n v="2026"/>
    <s v="Q3"/>
    <n v="8"/>
    <x v="7"/>
  </r>
  <r>
    <n v="5168"/>
    <d v="2026-08-11T00:00:00"/>
    <x v="0"/>
    <x v="2"/>
    <n v="8"/>
    <s v="Aug"/>
    <x v="0"/>
    <x v="15"/>
    <x v="3"/>
    <s v="Business"/>
    <x v="4"/>
    <x v="12"/>
    <n v="1"/>
    <n v="122.52"/>
    <n v="0.05"/>
    <n v="69.66"/>
    <n v="116.39399999999999"/>
    <n v="69.66"/>
    <n v="46.733999999999995"/>
    <n v="0.40151554203824935"/>
    <n v="2026"/>
    <s v="Q3"/>
    <n v="8"/>
    <x v="7"/>
  </r>
  <r>
    <n v="245"/>
    <d v="2026-08-12T00:00:00"/>
    <x v="0"/>
    <x v="2"/>
    <n v="8"/>
    <s v="Aug"/>
    <x v="3"/>
    <x v="13"/>
    <x v="3"/>
    <s v="Returning"/>
    <x v="1"/>
    <x v="3"/>
    <n v="1"/>
    <n v="142.84"/>
    <n v="0"/>
    <n v="77.7"/>
    <n v="142.84"/>
    <n v="77.7"/>
    <n v="65.14"/>
    <n v="0.4560347241669"/>
    <n v="2026"/>
    <s v="Q3"/>
    <n v="8"/>
    <x v="7"/>
  </r>
  <r>
    <n v="322"/>
    <d v="2026-08-12T00:00:00"/>
    <x v="0"/>
    <x v="2"/>
    <n v="8"/>
    <s v="Aug"/>
    <x v="1"/>
    <x v="14"/>
    <x v="2"/>
    <s v="Returning"/>
    <x v="1"/>
    <x v="17"/>
    <n v="3"/>
    <n v="72.349999999999994"/>
    <n v="0"/>
    <n v="32.119999999999997"/>
    <n v="217.04999999999998"/>
    <n v="96.359999999999985"/>
    <n v="120.69"/>
    <n v="0.55604699378023503"/>
    <n v="2026"/>
    <s v="Q3"/>
    <n v="8"/>
    <x v="7"/>
  </r>
  <r>
    <n v="1101"/>
    <d v="2026-08-12T00:00:00"/>
    <x v="0"/>
    <x v="2"/>
    <n v="8"/>
    <s v="Aug"/>
    <x v="3"/>
    <x v="4"/>
    <x v="0"/>
    <s v="New"/>
    <x v="4"/>
    <x v="10"/>
    <n v="3"/>
    <n v="40.14"/>
    <n v="0.05"/>
    <n v="14.53"/>
    <n v="114.399"/>
    <n v="43.589999999999996"/>
    <n v="70.808999999999997"/>
    <n v="0.61896520074476169"/>
    <n v="2026"/>
    <s v="Q3"/>
    <n v="8"/>
    <x v="7"/>
  </r>
  <r>
    <n v="1564"/>
    <d v="2026-08-12T00:00:00"/>
    <x v="0"/>
    <x v="2"/>
    <n v="8"/>
    <s v="Aug"/>
    <x v="3"/>
    <x v="13"/>
    <x v="0"/>
    <s v="New"/>
    <x v="4"/>
    <x v="16"/>
    <n v="2"/>
    <n v="51.84"/>
    <n v="0"/>
    <n v="21.62"/>
    <n v="103.68"/>
    <n v="43.24"/>
    <n v="60.440000000000005"/>
    <n v="0.58294753086419759"/>
    <n v="2026"/>
    <s v="Q3"/>
    <n v="8"/>
    <x v="7"/>
  </r>
  <r>
    <n v="3712"/>
    <d v="2026-08-12T00:00:00"/>
    <x v="0"/>
    <x v="2"/>
    <n v="8"/>
    <s v="Aug"/>
    <x v="3"/>
    <x v="8"/>
    <x v="0"/>
    <s v="New"/>
    <x v="0"/>
    <x v="0"/>
    <n v="3"/>
    <n v="82.32"/>
    <n v="0.15"/>
    <n v="41.95"/>
    <n v="209.91599999999997"/>
    <n v="125.85000000000001"/>
    <n v="84.06599999999996"/>
    <n v="0.40047447550448739"/>
    <n v="2026"/>
    <s v="Q3"/>
    <n v="8"/>
    <x v="7"/>
  </r>
  <r>
    <n v="771"/>
    <d v="2026-08-13T00:00:00"/>
    <x v="0"/>
    <x v="2"/>
    <n v="8"/>
    <s v="Aug"/>
    <x v="2"/>
    <x v="5"/>
    <x v="0"/>
    <s v="Returning"/>
    <x v="1"/>
    <x v="1"/>
    <n v="1"/>
    <n v="91.78"/>
    <n v="0"/>
    <n v="46.15"/>
    <n v="91.78"/>
    <n v="46.15"/>
    <n v="45.63"/>
    <n v="0.49716713881019831"/>
    <n v="2026"/>
    <s v="Q3"/>
    <n v="8"/>
    <x v="7"/>
  </r>
  <r>
    <n v="2749"/>
    <d v="2026-08-13T00:00:00"/>
    <x v="0"/>
    <x v="2"/>
    <n v="8"/>
    <s v="Aug"/>
    <x v="1"/>
    <x v="14"/>
    <x v="0"/>
    <s v="Business"/>
    <x v="1"/>
    <x v="1"/>
    <n v="2"/>
    <n v="93.13"/>
    <n v="0"/>
    <n v="45.68"/>
    <n v="186.26"/>
    <n v="91.36"/>
    <n v="94.899999999999991"/>
    <n v="0.50950284548480618"/>
    <n v="2026"/>
    <s v="Q3"/>
    <n v="8"/>
    <x v="7"/>
  </r>
  <r>
    <n v="4252"/>
    <d v="2026-08-13T00:00:00"/>
    <x v="0"/>
    <x v="2"/>
    <n v="8"/>
    <s v="Aug"/>
    <x v="1"/>
    <x v="12"/>
    <x v="0"/>
    <s v="Returning"/>
    <x v="2"/>
    <x v="2"/>
    <n v="1"/>
    <n v="36.67"/>
    <n v="0.1"/>
    <n v="13.18"/>
    <n v="33.003"/>
    <n v="13.18"/>
    <n v="19.823"/>
    <n v="0.60064236584552921"/>
    <n v="2026"/>
    <s v="Q3"/>
    <n v="8"/>
    <x v="7"/>
  </r>
  <r>
    <n v="4665"/>
    <d v="2026-08-13T00:00:00"/>
    <x v="0"/>
    <x v="2"/>
    <n v="8"/>
    <s v="Aug"/>
    <x v="3"/>
    <x v="8"/>
    <x v="1"/>
    <s v="Returning"/>
    <x v="4"/>
    <x v="16"/>
    <n v="4"/>
    <n v="51.25"/>
    <n v="0.1"/>
    <n v="21.77"/>
    <n v="184.5"/>
    <n v="87.08"/>
    <n v="97.42"/>
    <n v="0.52802168021680218"/>
    <n v="2026"/>
    <s v="Q3"/>
    <n v="8"/>
    <x v="7"/>
  </r>
  <r>
    <n v="4767"/>
    <d v="2026-08-13T00:00:00"/>
    <x v="0"/>
    <x v="2"/>
    <n v="8"/>
    <s v="Aug"/>
    <x v="3"/>
    <x v="8"/>
    <x v="3"/>
    <s v="Business"/>
    <x v="4"/>
    <x v="10"/>
    <n v="1"/>
    <n v="39.61"/>
    <n v="0.1"/>
    <n v="14.85"/>
    <n v="35.649000000000001"/>
    <n v="14.85"/>
    <n v="20.798999999999999"/>
    <n v="0.58343852562484222"/>
    <n v="2026"/>
    <s v="Q3"/>
    <n v="8"/>
    <x v="7"/>
  </r>
  <r>
    <n v="4832"/>
    <d v="2026-08-13T00:00:00"/>
    <x v="0"/>
    <x v="2"/>
    <n v="8"/>
    <s v="Aug"/>
    <x v="0"/>
    <x v="15"/>
    <x v="3"/>
    <s v="Returning"/>
    <x v="0"/>
    <x v="0"/>
    <n v="2"/>
    <n v="81.59"/>
    <n v="0.15"/>
    <n v="43.9"/>
    <n v="138.703"/>
    <n v="87.8"/>
    <n v="50.903000000000006"/>
    <n v="0.3669927831409559"/>
    <n v="2026"/>
    <s v="Q3"/>
    <n v="8"/>
    <x v="7"/>
  </r>
  <r>
    <n v="747"/>
    <d v="2026-08-14T00:00:00"/>
    <x v="0"/>
    <x v="2"/>
    <n v="8"/>
    <s v="Aug"/>
    <x v="1"/>
    <x v="1"/>
    <x v="2"/>
    <s v="New"/>
    <x v="4"/>
    <x v="12"/>
    <n v="3"/>
    <n v="122.96"/>
    <n v="0.1"/>
    <n v="67.62"/>
    <n v="331.99200000000002"/>
    <n v="202.86"/>
    <n v="129.13200000000001"/>
    <n v="0.38896117978746475"/>
    <n v="2026"/>
    <s v="Q3"/>
    <n v="8"/>
    <x v="7"/>
  </r>
  <r>
    <n v="2281"/>
    <d v="2026-08-14T00:00:00"/>
    <x v="0"/>
    <x v="2"/>
    <n v="8"/>
    <s v="Aug"/>
    <x v="1"/>
    <x v="11"/>
    <x v="2"/>
    <s v="Returning"/>
    <x v="1"/>
    <x v="17"/>
    <n v="1"/>
    <n v="70.91"/>
    <n v="0"/>
    <n v="33.11"/>
    <n v="70.91"/>
    <n v="33.11"/>
    <n v="37.799999999999997"/>
    <n v="0.53307008884501483"/>
    <n v="2026"/>
    <s v="Q3"/>
    <n v="8"/>
    <x v="7"/>
  </r>
  <r>
    <n v="2414"/>
    <d v="2026-08-14T00:00:00"/>
    <x v="0"/>
    <x v="2"/>
    <n v="8"/>
    <s v="Aug"/>
    <x v="1"/>
    <x v="6"/>
    <x v="1"/>
    <s v="Business"/>
    <x v="0"/>
    <x v="4"/>
    <n v="6"/>
    <n v="50.94"/>
    <n v="0.1"/>
    <n v="22.76"/>
    <n v="275.07600000000002"/>
    <n v="136.56"/>
    <n v="138.51600000000002"/>
    <n v="0.50355538105832576"/>
    <n v="2026"/>
    <s v="Q3"/>
    <n v="8"/>
    <x v="7"/>
  </r>
  <r>
    <n v="3162"/>
    <d v="2026-08-14T00:00:00"/>
    <x v="0"/>
    <x v="2"/>
    <n v="8"/>
    <s v="Aug"/>
    <x v="1"/>
    <x v="1"/>
    <x v="0"/>
    <s v="New"/>
    <x v="1"/>
    <x v="3"/>
    <n v="1"/>
    <n v="144.96"/>
    <n v="0.05"/>
    <n v="77.959999999999994"/>
    <n v="137.71199999999999"/>
    <n v="77.959999999999994"/>
    <n v="59.751999999999995"/>
    <n v="0.43389101893807364"/>
    <n v="2026"/>
    <s v="Q3"/>
    <n v="8"/>
    <x v="7"/>
  </r>
  <r>
    <n v="3200"/>
    <d v="2026-08-14T00:00:00"/>
    <x v="0"/>
    <x v="2"/>
    <n v="8"/>
    <s v="Aug"/>
    <x v="3"/>
    <x v="8"/>
    <x v="2"/>
    <s v="New"/>
    <x v="1"/>
    <x v="11"/>
    <n v="1"/>
    <n v="152.97"/>
    <n v="0"/>
    <n v="79.66"/>
    <n v="152.97"/>
    <n v="79.66"/>
    <n v="73.31"/>
    <n v="0.47924429626724196"/>
    <n v="2026"/>
    <s v="Q3"/>
    <n v="8"/>
    <x v="7"/>
  </r>
  <r>
    <n v="3521"/>
    <d v="2026-08-14T00:00:00"/>
    <x v="0"/>
    <x v="2"/>
    <n v="8"/>
    <s v="Aug"/>
    <x v="2"/>
    <x v="16"/>
    <x v="0"/>
    <s v="Business"/>
    <x v="2"/>
    <x v="9"/>
    <n v="2"/>
    <n v="45.79"/>
    <n v="0"/>
    <n v="18.23"/>
    <n v="91.58"/>
    <n v="36.46"/>
    <n v="55.12"/>
    <n v="0.60187813933173184"/>
    <n v="2026"/>
    <s v="Q3"/>
    <n v="8"/>
    <x v="7"/>
  </r>
  <r>
    <n v="4447"/>
    <d v="2026-08-14T00:00:00"/>
    <x v="0"/>
    <x v="2"/>
    <n v="8"/>
    <s v="Aug"/>
    <x v="1"/>
    <x v="6"/>
    <x v="0"/>
    <s v="New"/>
    <x v="2"/>
    <x v="18"/>
    <n v="1"/>
    <n v="161.31"/>
    <n v="0"/>
    <n v="87.81"/>
    <n v="161.31"/>
    <n v="87.81"/>
    <n v="73.5"/>
    <n v="0.45564441138181139"/>
    <n v="2026"/>
    <s v="Q3"/>
    <n v="8"/>
    <x v="7"/>
  </r>
  <r>
    <n v="421"/>
    <d v="2026-08-15T00:00:00"/>
    <x v="0"/>
    <x v="2"/>
    <n v="8"/>
    <s v="Aug"/>
    <x v="3"/>
    <x v="7"/>
    <x v="0"/>
    <s v="New"/>
    <x v="4"/>
    <x v="14"/>
    <n v="2"/>
    <n v="35.97"/>
    <n v="0.05"/>
    <n v="14.28"/>
    <n v="68.342999999999989"/>
    <n v="28.56"/>
    <n v="39.782999999999987"/>
    <n v="0.58210789693165343"/>
    <n v="2026"/>
    <s v="Q3"/>
    <n v="8"/>
    <x v="7"/>
  </r>
  <r>
    <n v="962"/>
    <d v="2026-08-15T00:00:00"/>
    <x v="0"/>
    <x v="2"/>
    <n v="8"/>
    <s v="Aug"/>
    <x v="0"/>
    <x v="0"/>
    <x v="2"/>
    <s v="New"/>
    <x v="4"/>
    <x v="10"/>
    <n v="2"/>
    <n v="39.729999999999997"/>
    <n v="0"/>
    <n v="14.95"/>
    <n v="79.459999999999994"/>
    <n v="29.9"/>
    <n v="49.559999999999995"/>
    <n v="0.62371004278882458"/>
    <n v="2026"/>
    <s v="Q3"/>
    <n v="8"/>
    <x v="7"/>
  </r>
  <r>
    <n v="1386"/>
    <d v="2026-08-15T00:00:00"/>
    <x v="0"/>
    <x v="2"/>
    <n v="8"/>
    <s v="Aug"/>
    <x v="1"/>
    <x v="12"/>
    <x v="0"/>
    <s v="Business"/>
    <x v="2"/>
    <x v="2"/>
    <n v="2"/>
    <n v="36.049999999999997"/>
    <n v="0"/>
    <n v="13.8"/>
    <n v="72.099999999999994"/>
    <n v="27.6"/>
    <n v="44.499999999999993"/>
    <n v="0.61719833564493753"/>
    <n v="2026"/>
    <s v="Q3"/>
    <n v="8"/>
    <x v="7"/>
  </r>
  <r>
    <n v="3083"/>
    <d v="2026-08-15T00:00:00"/>
    <x v="0"/>
    <x v="2"/>
    <n v="8"/>
    <s v="Aug"/>
    <x v="3"/>
    <x v="7"/>
    <x v="0"/>
    <s v="New"/>
    <x v="3"/>
    <x v="7"/>
    <n v="1"/>
    <n v="194.36"/>
    <n v="0"/>
    <n v="106.01"/>
    <n v="194.36"/>
    <n v="106.01"/>
    <n v="88.350000000000009"/>
    <n v="0.45456884132537562"/>
    <n v="2026"/>
    <s v="Q3"/>
    <n v="8"/>
    <x v="7"/>
  </r>
  <r>
    <n v="3174"/>
    <d v="2026-08-15T00:00:00"/>
    <x v="0"/>
    <x v="2"/>
    <n v="8"/>
    <s v="Aug"/>
    <x v="3"/>
    <x v="4"/>
    <x v="2"/>
    <s v="Returning"/>
    <x v="3"/>
    <x v="7"/>
    <n v="1"/>
    <n v="192.67"/>
    <n v="0.05"/>
    <n v="103.37"/>
    <n v="183.03649999999999"/>
    <n v="103.37"/>
    <n v="79.666499999999985"/>
    <n v="0.43524925356417976"/>
    <n v="2026"/>
    <s v="Q3"/>
    <n v="8"/>
    <x v="7"/>
  </r>
  <r>
    <n v="4045"/>
    <d v="2026-08-15T00:00:00"/>
    <x v="0"/>
    <x v="2"/>
    <n v="8"/>
    <s v="Aug"/>
    <x v="2"/>
    <x v="16"/>
    <x v="0"/>
    <s v="New"/>
    <x v="1"/>
    <x v="1"/>
    <n v="3"/>
    <n v="92.12"/>
    <n v="0.1"/>
    <n v="44.1"/>
    <n v="248.72400000000002"/>
    <n v="132.30000000000001"/>
    <n v="116.42400000000001"/>
    <n v="0.46808510638297873"/>
    <n v="2026"/>
    <s v="Q3"/>
    <n v="8"/>
    <x v="7"/>
  </r>
  <r>
    <n v="4850"/>
    <d v="2026-08-15T00:00:00"/>
    <x v="0"/>
    <x v="2"/>
    <n v="8"/>
    <s v="Aug"/>
    <x v="1"/>
    <x v="1"/>
    <x v="2"/>
    <s v="Business"/>
    <x v="3"/>
    <x v="7"/>
    <n v="1"/>
    <n v="192.82"/>
    <n v="0"/>
    <n v="104.98"/>
    <n v="192.82"/>
    <n v="104.98"/>
    <n v="87.839999999999989"/>
    <n v="0.45555440307022088"/>
    <n v="2026"/>
    <s v="Q3"/>
    <n v="8"/>
    <x v="7"/>
  </r>
  <r>
    <n v="71"/>
    <d v="2026-08-16T00:00:00"/>
    <x v="0"/>
    <x v="2"/>
    <n v="8"/>
    <s v="Aug"/>
    <x v="2"/>
    <x v="16"/>
    <x v="0"/>
    <s v="New"/>
    <x v="0"/>
    <x v="0"/>
    <n v="3"/>
    <n v="80.099999999999994"/>
    <n v="0"/>
    <n v="42.41"/>
    <n v="240.29999999999998"/>
    <n v="127.22999999999999"/>
    <n v="113.07"/>
    <n v="0.47053682896379528"/>
    <n v="2026"/>
    <s v="Q3"/>
    <n v="8"/>
    <x v="7"/>
  </r>
  <r>
    <n v="627"/>
    <d v="2026-08-16T00:00:00"/>
    <x v="0"/>
    <x v="2"/>
    <n v="8"/>
    <s v="Aug"/>
    <x v="3"/>
    <x v="7"/>
    <x v="3"/>
    <s v="New"/>
    <x v="0"/>
    <x v="0"/>
    <n v="6"/>
    <n v="83.26"/>
    <n v="0"/>
    <n v="43.8"/>
    <n v="499.56000000000006"/>
    <n v="262.79999999999995"/>
    <n v="236.7600000000001"/>
    <n v="0.47393706461686297"/>
    <n v="2026"/>
    <s v="Q3"/>
    <n v="8"/>
    <x v="7"/>
  </r>
  <r>
    <n v="959"/>
    <d v="2026-08-16T00:00:00"/>
    <x v="0"/>
    <x v="2"/>
    <n v="8"/>
    <s v="Aug"/>
    <x v="1"/>
    <x v="1"/>
    <x v="2"/>
    <s v="Returning"/>
    <x v="4"/>
    <x v="10"/>
    <n v="4"/>
    <n v="40.46"/>
    <n v="0"/>
    <n v="15.12"/>
    <n v="161.84"/>
    <n v="60.48"/>
    <n v="101.36000000000001"/>
    <n v="0.62629757785467133"/>
    <n v="2026"/>
    <s v="Q3"/>
    <n v="8"/>
    <x v="7"/>
  </r>
  <r>
    <n v="967"/>
    <d v="2026-08-16T00:00:00"/>
    <x v="0"/>
    <x v="2"/>
    <n v="8"/>
    <s v="Aug"/>
    <x v="2"/>
    <x v="16"/>
    <x v="1"/>
    <s v="Returning"/>
    <x v="0"/>
    <x v="0"/>
    <n v="5"/>
    <n v="81.55"/>
    <n v="0.2"/>
    <n v="42.09"/>
    <n v="326.20000000000005"/>
    <n v="210.45000000000002"/>
    <n v="115.75000000000003"/>
    <n v="0.3548436541998774"/>
    <n v="2026"/>
    <s v="Q3"/>
    <n v="8"/>
    <x v="7"/>
  </r>
  <r>
    <n v="1267"/>
    <d v="2026-08-16T00:00:00"/>
    <x v="0"/>
    <x v="2"/>
    <n v="8"/>
    <s v="Aug"/>
    <x v="1"/>
    <x v="12"/>
    <x v="2"/>
    <s v="New"/>
    <x v="3"/>
    <x v="13"/>
    <n v="2"/>
    <n v="83.56"/>
    <n v="0"/>
    <n v="39.119999999999997"/>
    <n v="167.12"/>
    <n v="78.239999999999995"/>
    <n v="88.88000000000001"/>
    <n v="0.53183341311632359"/>
    <n v="2026"/>
    <s v="Q3"/>
    <n v="8"/>
    <x v="7"/>
  </r>
  <r>
    <n v="1394"/>
    <d v="2026-08-16T00:00:00"/>
    <x v="0"/>
    <x v="2"/>
    <n v="8"/>
    <s v="Aug"/>
    <x v="2"/>
    <x v="10"/>
    <x v="0"/>
    <s v="Returning"/>
    <x v="3"/>
    <x v="19"/>
    <n v="3"/>
    <n v="125.75"/>
    <n v="0"/>
    <n v="62.05"/>
    <n v="377.25"/>
    <n v="186.14999999999998"/>
    <n v="191.10000000000002"/>
    <n v="0.50656063618290259"/>
    <n v="2026"/>
    <s v="Q3"/>
    <n v="8"/>
    <x v="7"/>
  </r>
  <r>
    <n v="1652"/>
    <d v="2026-08-16T00:00:00"/>
    <x v="0"/>
    <x v="2"/>
    <n v="8"/>
    <s v="Aug"/>
    <x v="0"/>
    <x v="0"/>
    <x v="0"/>
    <s v="Returning"/>
    <x v="2"/>
    <x v="2"/>
    <n v="1"/>
    <n v="35.619999999999997"/>
    <n v="0.1"/>
    <n v="13.55"/>
    <n v="32.058"/>
    <n v="13.55"/>
    <n v="18.507999999999999"/>
    <n v="0.57732859192713204"/>
    <n v="2026"/>
    <s v="Q3"/>
    <n v="8"/>
    <x v="7"/>
  </r>
  <r>
    <n v="2126"/>
    <d v="2026-08-16T00:00:00"/>
    <x v="0"/>
    <x v="2"/>
    <n v="8"/>
    <s v="Aug"/>
    <x v="1"/>
    <x v="14"/>
    <x v="0"/>
    <s v="Business"/>
    <x v="0"/>
    <x v="8"/>
    <n v="2"/>
    <n v="104.02"/>
    <n v="0"/>
    <n v="50.26"/>
    <n v="208.04"/>
    <n v="100.52"/>
    <n v="107.52"/>
    <n v="0.51682368775235532"/>
    <n v="2026"/>
    <s v="Q3"/>
    <n v="8"/>
    <x v="7"/>
  </r>
  <r>
    <n v="2282"/>
    <d v="2026-08-16T00:00:00"/>
    <x v="0"/>
    <x v="2"/>
    <n v="8"/>
    <s v="Aug"/>
    <x v="1"/>
    <x v="6"/>
    <x v="1"/>
    <s v="Business"/>
    <x v="1"/>
    <x v="1"/>
    <n v="8"/>
    <n v="92.71"/>
    <n v="0.1"/>
    <n v="44.83"/>
    <n v="667.51199999999994"/>
    <n v="358.64"/>
    <n v="308.87199999999996"/>
    <n v="0.46272126943036229"/>
    <n v="2026"/>
    <s v="Q3"/>
    <n v="8"/>
    <x v="7"/>
  </r>
  <r>
    <n v="2426"/>
    <d v="2026-08-16T00:00:00"/>
    <x v="0"/>
    <x v="2"/>
    <n v="8"/>
    <s v="Aug"/>
    <x v="1"/>
    <x v="12"/>
    <x v="0"/>
    <s v="New"/>
    <x v="1"/>
    <x v="1"/>
    <n v="1"/>
    <n v="90.58"/>
    <n v="0"/>
    <n v="44.53"/>
    <n v="90.58"/>
    <n v="44.53"/>
    <n v="46.05"/>
    <n v="0.50839037315080593"/>
    <n v="2026"/>
    <s v="Q3"/>
    <n v="8"/>
    <x v="7"/>
  </r>
  <r>
    <n v="2534"/>
    <d v="2026-08-16T00:00:00"/>
    <x v="0"/>
    <x v="2"/>
    <n v="8"/>
    <s v="Aug"/>
    <x v="1"/>
    <x v="14"/>
    <x v="0"/>
    <s v="New"/>
    <x v="3"/>
    <x v="19"/>
    <n v="1"/>
    <n v="120.22"/>
    <n v="0"/>
    <n v="62.31"/>
    <n v="120.22"/>
    <n v="62.31"/>
    <n v="57.91"/>
    <n v="0.48170021627017134"/>
    <n v="2026"/>
    <s v="Q3"/>
    <n v="8"/>
    <x v="7"/>
  </r>
  <r>
    <n v="2948"/>
    <d v="2026-08-16T00:00:00"/>
    <x v="0"/>
    <x v="2"/>
    <n v="8"/>
    <s v="Aug"/>
    <x v="2"/>
    <x v="2"/>
    <x v="2"/>
    <s v="New"/>
    <x v="2"/>
    <x v="2"/>
    <n v="3"/>
    <n v="36.35"/>
    <n v="0"/>
    <n v="13.42"/>
    <n v="109.05000000000001"/>
    <n v="40.26"/>
    <n v="68.79000000000002"/>
    <n v="0.63081155433287495"/>
    <n v="2026"/>
    <s v="Q3"/>
    <n v="8"/>
    <x v="7"/>
  </r>
  <r>
    <n v="3141"/>
    <d v="2026-08-16T00:00:00"/>
    <x v="0"/>
    <x v="2"/>
    <n v="8"/>
    <s v="Aug"/>
    <x v="1"/>
    <x v="12"/>
    <x v="3"/>
    <s v="Returning"/>
    <x v="3"/>
    <x v="7"/>
    <n v="2"/>
    <n v="195.28"/>
    <n v="0"/>
    <n v="102.24"/>
    <n v="390.56"/>
    <n v="204.48"/>
    <n v="186.08"/>
    <n v="0.4764440802949611"/>
    <n v="2026"/>
    <s v="Q3"/>
    <n v="8"/>
    <x v="7"/>
  </r>
  <r>
    <n v="3935"/>
    <d v="2026-08-16T00:00:00"/>
    <x v="0"/>
    <x v="2"/>
    <n v="8"/>
    <s v="Aug"/>
    <x v="2"/>
    <x v="16"/>
    <x v="3"/>
    <s v="Returning"/>
    <x v="2"/>
    <x v="9"/>
    <n v="4"/>
    <n v="46.05"/>
    <n v="0"/>
    <n v="18.75"/>
    <n v="184.2"/>
    <n v="75"/>
    <n v="109.19999999999999"/>
    <n v="0.5928338762214983"/>
    <n v="2026"/>
    <s v="Q3"/>
    <n v="8"/>
    <x v="7"/>
  </r>
  <r>
    <n v="4636"/>
    <d v="2026-08-16T00:00:00"/>
    <x v="0"/>
    <x v="2"/>
    <n v="8"/>
    <s v="Aug"/>
    <x v="0"/>
    <x v="0"/>
    <x v="2"/>
    <s v="Returning"/>
    <x v="3"/>
    <x v="13"/>
    <n v="1"/>
    <n v="81.040000000000006"/>
    <n v="0.1"/>
    <n v="39.29"/>
    <n v="72.936000000000007"/>
    <n v="39.29"/>
    <n v="33.646000000000008"/>
    <n v="0.46130854447735009"/>
    <n v="2026"/>
    <s v="Q3"/>
    <n v="8"/>
    <x v="7"/>
  </r>
  <r>
    <n v="4895"/>
    <d v="2026-08-16T00:00:00"/>
    <x v="0"/>
    <x v="2"/>
    <n v="8"/>
    <s v="Aug"/>
    <x v="0"/>
    <x v="15"/>
    <x v="2"/>
    <s v="Business"/>
    <x v="3"/>
    <x v="7"/>
    <n v="1"/>
    <n v="191.12"/>
    <n v="0.05"/>
    <n v="106.14"/>
    <n v="181.56399999999999"/>
    <n v="106.14"/>
    <n v="75.423999999999992"/>
    <n v="0.41541274702033443"/>
    <n v="2026"/>
    <s v="Q3"/>
    <n v="8"/>
    <x v="7"/>
  </r>
  <r>
    <n v="5029"/>
    <d v="2026-08-16T00:00:00"/>
    <x v="0"/>
    <x v="2"/>
    <n v="8"/>
    <s v="Aug"/>
    <x v="0"/>
    <x v="15"/>
    <x v="0"/>
    <s v="New"/>
    <x v="1"/>
    <x v="11"/>
    <n v="1"/>
    <n v="156.19"/>
    <n v="0"/>
    <n v="79.239999999999995"/>
    <n v="156.19"/>
    <n v="79.239999999999995"/>
    <n v="76.95"/>
    <n v="0.49266918496702738"/>
    <n v="2026"/>
    <s v="Q3"/>
    <n v="8"/>
    <x v="7"/>
  </r>
  <r>
    <n v="1965"/>
    <d v="2026-08-17T00:00:00"/>
    <x v="0"/>
    <x v="2"/>
    <n v="8"/>
    <s v="Aug"/>
    <x v="1"/>
    <x v="11"/>
    <x v="0"/>
    <s v="Returning"/>
    <x v="2"/>
    <x v="2"/>
    <n v="4"/>
    <n v="36.93"/>
    <n v="0"/>
    <n v="13.36"/>
    <n v="147.72"/>
    <n v="53.44"/>
    <n v="94.28"/>
    <n v="0.63823449769834828"/>
    <n v="2026"/>
    <s v="Q3"/>
    <n v="8"/>
    <x v="7"/>
  </r>
  <r>
    <n v="3647"/>
    <d v="2026-08-17T00:00:00"/>
    <x v="0"/>
    <x v="2"/>
    <n v="8"/>
    <s v="Aug"/>
    <x v="1"/>
    <x v="12"/>
    <x v="2"/>
    <s v="Returning"/>
    <x v="0"/>
    <x v="8"/>
    <n v="3"/>
    <n v="104.96"/>
    <n v="0.05"/>
    <n v="51.66"/>
    <n v="299.13599999999997"/>
    <n v="154.97999999999999"/>
    <n v="144.15599999999998"/>
    <n v="0.48190789473684209"/>
    <n v="2026"/>
    <s v="Q3"/>
    <n v="8"/>
    <x v="7"/>
  </r>
  <r>
    <n v="3918"/>
    <d v="2026-08-17T00:00:00"/>
    <x v="0"/>
    <x v="2"/>
    <n v="8"/>
    <s v="Aug"/>
    <x v="1"/>
    <x v="1"/>
    <x v="3"/>
    <s v="New"/>
    <x v="2"/>
    <x v="18"/>
    <n v="3"/>
    <n v="168.51"/>
    <n v="0"/>
    <n v="85.34"/>
    <n v="505.53"/>
    <n v="256.02"/>
    <n v="249.51"/>
    <n v="0.49356121298439265"/>
    <n v="2026"/>
    <s v="Q3"/>
    <n v="8"/>
    <x v="7"/>
  </r>
  <r>
    <n v="4256"/>
    <d v="2026-08-17T00:00:00"/>
    <x v="0"/>
    <x v="2"/>
    <n v="8"/>
    <s v="Aug"/>
    <x v="1"/>
    <x v="12"/>
    <x v="2"/>
    <s v="New"/>
    <x v="2"/>
    <x v="9"/>
    <n v="1"/>
    <n v="46.44"/>
    <n v="0.05"/>
    <n v="18.59"/>
    <n v="44.117999999999995"/>
    <n v="18.59"/>
    <n v="25.527999999999995"/>
    <n v="0.57863003762636556"/>
    <n v="2026"/>
    <s v="Q3"/>
    <n v="8"/>
    <x v="7"/>
  </r>
  <r>
    <n v="5087"/>
    <d v="2026-08-17T00:00:00"/>
    <x v="0"/>
    <x v="2"/>
    <n v="8"/>
    <s v="Aug"/>
    <x v="0"/>
    <x v="0"/>
    <x v="0"/>
    <s v="New"/>
    <x v="1"/>
    <x v="17"/>
    <n v="1"/>
    <n v="69.900000000000006"/>
    <n v="0.1"/>
    <n v="31.43"/>
    <n v="62.910000000000004"/>
    <n v="31.43"/>
    <n v="31.480000000000004"/>
    <n v="0.50039739310125575"/>
    <n v="2026"/>
    <s v="Q3"/>
    <n v="8"/>
    <x v="7"/>
  </r>
  <r>
    <n v="1921"/>
    <d v="2026-08-18T00:00:00"/>
    <x v="0"/>
    <x v="2"/>
    <n v="8"/>
    <s v="Aug"/>
    <x v="3"/>
    <x v="13"/>
    <x v="0"/>
    <s v="New"/>
    <x v="0"/>
    <x v="6"/>
    <n v="2"/>
    <n v="39.83"/>
    <n v="0"/>
    <n v="17.18"/>
    <n v="79.66"/>
    <n v="34.36"/>
    <n v="45.3"/>
    <n v="0.56866683404468987"/>
    <n v="2026"/>
    <s v="Q3"/>
    <n v="8"/>
    <x v="7"/>
  </r>
  <r>
    <n v="1966"/>
    <d v="2026-08-18T00:00:00"/>
    <x v="0"/>
    <x v="2"/>
    <n v="8"/>
    <s v="Aug"/>
    <x v="0"/>
    <x v="9"/>
    <x v="0"/>
    <s v="New"/>
    <x v="2"/>
    <x v="2"/>
    <n v="2"/>
    <n v="36.020000000000003"/>
    <n v="0"/>
    <n v="13.87"/>
    <n v="72.040000000000006"/>
    <n v="27.74"/>
    <n v="44.300000000000011"/>
    <n v="0.61493614658523055"/>
    <n v="2026"/>
    <s v="Q3"/>
    <n v="8"/>
    <x v="7"/>
  </r>
  <r>
    <n v="2431"/>
    <d v="2026-08-18T00:00:00"/>
    <x v="0"/>
    <x v="2"/>
    <n v="8"/>
    <s v="Aug"/>
    <x v="0"/>
    <x v="15"/>
    <x v="3"/>
    <s v="Business"/>
    <x v="4"/>
    <x v="12"/>
    <n v="3"/>
    <n v="125.31"/>
    <n v="0"/>
    <n v="67.64"/>
    <n v="375.93"/>
    <n v="202.92000000000002"/>
    <n v="173.01"/>
    <n v="0.46021865772883247"/>
    <n v="2026"/>
    <s v="Q3"/>
    <n v="8"/>
    <x v="7"/>
  </r>
  <r>
    <n v="3676"/>
    <d v="2026-08-18T00:00:00"/>
    <x v="0"/>
    <x v="2"/>
    <n v="8"/>
    <s v="Aug"/>
    <x v="1"/>
    <x v="12"/>
    <x v="0"/>
    <s v="Returning"/>
    <x v="1"/>
    <x v="1"/>
    <n v="3"/>
    <n v="92.5"/>
    <n v="0.1"/>
    <n v="46.38"/>
    <n v="249.75"/>
    <n v="139.14000000000001"/>
    <n v="110.60999999999999"/>
    <n v="0.4428828828828828"/>
    <n v="2026"/>
    <s v="Q3"/>
    <n v="8"/>
    <x v="7"/>
  </r>
  <r>
    <n v="3972"/>
    <d v="2026-08-18T00:00:00"/>
    <x v="0"/>
    <x v="2"/>
    <n v="8"/>
    <s v="Aug"/>
    <x v="1"/>
    <x v="1"/>
    <x v="1"/>
    <s v="Business"/>
    <x v="0"/>
    <x v="8"/>
    <n v="5"/>
    <n v="100.48"/>
    <n v="0.1"/>
    <n v="49.67"/>
    <n v="452.16"/>
    <n v="248.35000000000002"/>
    <n v="203.81"/>
    <n v="0.45074752300070769"/>
    <n v="2026"/>
    <s v="Q3"/>
    <n v="8"/>
    <x v="7"/>
  </r>
  <r>
    <n v="4056"/>
    <d v="2026-08-18T00:00:00"/>
    <x v="0"/>
    <x v="2"/>
    <n v="8"/>
    <s v="Aug"/>
    <x v="0"/>
    <x v="15"/>
    <x v="3"/>
    <s v="New"/>
    <x v="3"/>
    <x v="13"/>
    <n v="2"/>
    <n v="79.78"/>
    <n v="0"/>
    <n v="38.770000000000003"/>
    <n v="159.56"/>
    <n v="77.540000000000006"/>
    <n v="82.02"/>
    <n v="0.51403860616695907"/>
    <n v="2026"/>
    <s v="Q3"/>
    <n v="8"/>
    <x v="7"/>
  </r>
  <r>
    <n v="4471"/>
    <d v="2026-08-18T00:00:00"/>
    <x v="0"/>
    <x v="2"/>
    <n v="8"/>
    <s v="Aug"/>
    <x v="2"/>
    <x v="10"/>
    <x v="1"/>
    <s v="Business"/>
    <x v="1"/>
    <x v="3"/>
    <n v="4"/>
    <n v="144.44"/>
    <n v="0.1"/>
    <n v="77.66"/>
    <n v="519.98400000000004"/>
    <n v="310.64"/>
    <n v="209.34400000000005"/>
    <n v="0.4025970029847073"/>
    <n v="2026"/>
    <s v="Q3"/>
    <n v="8"/>
    <x v="7"/>
  </r>
  <r>
    <n v="1054"/>
    <d v="2026-08-19T00:00:00"/>
    <x v="0"/>
    <x v="2"/>
    <n v="8"/>
    <s v="Aug"/>
    <x v="1"/>
    <x v="1"/>
    <x v="0"/>
    <s v="Returning"/>
    <x v="1"/>
    <x v="11"/>
    <n v="3"/>
    <n v="157.41999999999999"/>
    <n v="0"/>
    <n v="77.989999999999995"/>
    <n v="472.26"/>
    <n v="233.96999999999997"/>
    <n v="238.29000000000002"/>
    <n v="0.5045737517469191"/>
    <n v="2026"/>
    <s v="Q3"/>
    <n v="8"/>
    <x v="7"/>
  </r>
  <r>
    <n v="1854"/>
    <d v="2026-08-19T00:00:00"/>
    <x v="0"/>
    <x v="2"/>
    <n v="8"/>
    <s v="Aug"/>
    <x v="1"/>
    <x v="14"/>
    <x v="3"/>
    <s v="Business"/>
    <x v="1"/>
    <x v="1"/>
    <n v="1"/>
    <n v="90.37"/>
    <n v="0.05"/>
    <n v="45.89"/>
    <n v="85.851500000000001"/>
    <n v="45.89"/>
    <n v="39.961500000000001"/>
    <n v="0.46547235633623174"/>
    <n v="2026"/>
    <s v="Q3"/>
    <n v="8"/>
    <x v="7"/>
  </r>
  <r>
    <n v="2140"/>
    <d v="2026-08-19T00:00:00"/>
    <x v="0"/>
    <x v="2"/>
    <n v="8"/>
    <s v="Aug"/>
    <x v="1"/>
    <x v="6"/>
    <x v="1"/>
    <s v="Business"/>
    <x v="0"/>
    <x v="8"/>
    <n v="15"/>
    <n v="104.79"/>
    <n v="0.15"/>
    <n v="49.67"/>
    <n v="1336.0725"/>
    <n v="745.05000000000007"/>
    <n v="591.02249999999992"/>
    <n v="0.44235810556687599"/>
    <n v="2026"/>
    <s v="Q3"/>
    <n v="8"/>
    <x v="7"/>
  </r>
  <r>
    <n v="2328"/>
    <d v="2026-08-19T00:00:00"/>
    <x v="0"/>
    <x v="2"/>
    <n v="8"/>
    <s v="Aug"/>
    <x v="2"/>
    <x v="2"/>
    <x v="0"/>
    <s v="Returning"/>
    <x v="2"/>
    <x v="15"/>
    <n v="1"/>
    <n v="130.94"/>
    <n v="0"/>
    <n v="66.06"/>
    <n v="130.94"/>
    <n v="66.06"/>
    <n v="64.88"/>
    <n v="0.49549411944402011"/>
    <n v="2026"/>
    <s v="Q3"/>
    <n v="8"/>
    <x v="7"/>
  </r>
  <r>
    <n v="4215"/>
    <d v="2026-08-19T00:00:00"/>
    <x v="0"/>
    <x v="2"/>
    <n v="8"/>
    <s v="Aug"/>
    <x v="1"/>
    <x v="6"/>
    <x v="0"/>
    <s v="Returning"/>
    <x v="0"/>
    <x v="6"/>
    <n v="1"/>
    <n v="40.42"/>
    <n v="0.05"/>
    <n v="16.62"/>
    <n v="38.399000000000001"/>
    <n v="16.62"/>
    <n v="21.779"/>
    <n v="0.5671762285476184"/>
    <n v="2026"/>
    <s v="Q3"/>
    <n v="8"/>
    <x v="7"/>
  </r>
  <r>
    <n v="4563"/>
    <d v="2026-08-19T00:00:00"/>
    <x v="0"/>
    <x v="2"/>
    <n v="8"/>
    <s v="Aug"/>
    <x v="1"/>
    <x v="11"/>
    <x v="3"/>
    <s v="Returning"/>
    <x v="3"/>
    <x v="5"/>
    <n v="1"/>
    <n v="338.45"/>
    <n v="0.15"/>
    <n v="197.2"/>
    <n v="287.6825"/>
    <n v="197.2"/>
    <n v="90.482500000000016"/>
    <n v="0.31452208598020392"/>
    <n v="2026"/>
    <s v="Q3"/>
    <n v="8"/>
    <x v="7"/>
  </r>
  <r>
    <n v="4775"/>
    <d v="2026-08-19T00:00:00"/>
    <x v="0"/>
    <x v="2"/>
    <n v="8"/>
    <s v="Aug"/>
    <x v="2"/>
    <x v="10"/>
    <x v="3"/>
    <s v="Returning"/>
    <x v="0"/>
    <x v="8"/>
    <n v="1"/>
    <n v="103.92"/>
    <n v="0.05"/>
    <n v="50.71"/>
    <n v="98.724000000000004"/>
    <n v="50.71"/>
    <n v="48.014000000000003"/>
    <n v="0.48634577205137558"/>
    <n v="2026"/>
    <s v="Q3"/>
    <n v="8"/>
    <x v="7"/>
  </r>
  <r>
    <n v="247"/>
    <d v="2026-08-20T00:00:00"/>
    <x v="0"/>
    <x v="2"/>
    <n v="8"/>
    <s v="Aug"/>
    <x v="0"/>
    <x v="9"/>
    <x v="0"/>
    <s v="New"/>
    <x v="0"/>
    <x v="4"/>
    <n v="6"/>
    <n v="51.67"/>
    <n v="0.1"/>
    <n v="23.1"/>
    <n v="279.01799999999997"/>
    <n v="138.60000000000002"/>
    <n v="140.41799999999995"/>
    <n v="0.50325785433197845"/>
    <n v="2026"/>
    <s v="Q3"/>
    <n v="8"/>
    <x v="7"/>
  </r>
  <r>
    <n v="827"/>
    <d v="2026-08-20T00:00:00"/>
    <x v="0"/>
    <x v="2"/>
    <n v="8"/>
    <s v="Aug"/>
    <x v="1"/>
    <x v="12"/>
    <x v="1"/>
    <s v="Returning"/>
    <x v="2"/>
    <x v="18"/>
    <n v="4"/>
    <n v="166.02"/>
    <n v="0.1"/>
    <n v="87.99"/>
    <n v="597.67200000000003"/>
    <n v="351.96"/>
    <n v="245.71200000000005"/>
    <n v="0.4111151266915633"/>
    <n v="2026"/>
    <s v="Q3"/>
    <n v="8"/>
    <x v="7"/>
  </r>
  <r>
    <n v="1156"/>
    <d v="2026-08-20T00:00:00"/>
    <x v="0"/>
    <x v="2"/>
    <n v="8"/>
    <s v="Aug"/>
    <x v="2"/>
    <x v="5"/>
    <x v="2"/>
    <s v="New"/>
    <x v="0"/>
    <x v="4"/>
    <n v="2"/>
    <n v="50.59"/>
    <n v="0.1"/>
    <n v="22.68"/>
    <n v="91.062000000000012"/>
    <n v="45.36"/>
    <n v="45.702000000000012"/>
    <n v="0.5018778414706464"/>
    <n v="2026"/>
    <s v="Q3"/>
    <n v="8"/>
    <x v="7"/>
  </r>
  <r>
    <n v="1543"/>
    <d v="2026-08-20T00:00:00"/>
    <x v="0"/>
    <x v="2"/>
    <n v="8"/>
    <s v="Aug"/>
    <x v="3"/>
    <x v="7"/>
    <x v="2"/>
    <s v="Returning"/>
    <x v="1"/>
    <x v="11"/>
    <n v="1"/>
    <n v="155.83000000000001"/>
    <n v="0"/>
    <n v="77.260000000000005"/>
    <n v="155.83000000000001"/>
    <n v="77.260000000000005"/>
    <n v="78.570000000000007"/>
    <n v="0.50420329846627732"/>
    <n v="2026"/>
    <s v="Q3"/>
    <n v="8"/>
    <x v="7"/>
  </r>
  <r>
    <n v="2613"/>
    <d v="2026-08-20T00:00:00"/>
    <x v="0"/>
    <x v="2"/>
    <n v="8"/>
    <s v="Aug"/>
    <x v="3"/>
    <x v="4"/>
    <x v="0"/>
    <s v="New"/>
    <x v="4"/>
    <x v="14"/>
    <n v="1"/>
    <n v="36.380000000000003"/>
    <n v="0.05"/>
    <n v="14.2"/>
    <n v="34.561"/>
    <n v="14.2"/>
    <n v="20.361000000000001"/>
    <n v="0.58913225890454557"/>
    <n v="2026"/>
    <s v="Q3"/>
    <n v="8"/>
    <x v="7"/>
  </r>
  <r>
    <n v="3002"/>
    <d v="2026-08-20T00:00:00"/>
    <x v="0"/>
    <x v="2"/>
    <n v="8"/>
    <s v="Aug"/>
    <x v="1"/>
    <x v="12"/>
    <x v="2"/>
    <s v="New"/>
    <x v="3"/>
    <x v="19"/>
    <n v="2"/>
    <n v="124.09"/>
    <n v="0"/>
    <n v="60.39"/>
    <n v="248.18"/>
    <n v="120.78"/>
    <n v="127.4"/>
    <n v="0.513337094044645"/>
    <n v="2026"/>
    <s v="Q3"/>
    <n v="8"/>
    <x v="7"/>
  </r>
  <r>
    <n v="3103"/>
    <d v="2026-08-20T00:00:00"/>
    <x v="0"/>
    <x v="2"/>
    <n v="8"/>
    <s v="Aug"/>
    <x v="3"/>
    <x v="8"/>
    <x v="0"/>
    <s v="New"/>
    <x v="1"/>
    <x v="3"/>
    <n v="1"/>
    <n v="141.97999999999999"/>
    <n v="0.05"/>
    <n v="79.510000000000005"/>
    <n v="134.88099999999997"/>
    <n v="79.510000000000005"/>
    <n v="55.370999999999967"/>
    <n v="0.41051741905828082"/>
    <n v="2026"/>
    <s v="Q3"/>
    <n v="8"/>
    <x v="7"/>
  </r>
  <r>
    <n v="3234"/>
    <d v="2026-08-20T00:00:00"/>
    <x v="0"/>
    <x v="2"/>
    <n v="8"/>
    <s v="Aug"/>
    <x v="3"/>
    <x v="13"/>
    <x v="2"/>
    <s v="New"/>
    <x v="3"/>
    <x v="19"/>
    <n v="5"/>
    <n v="121.93"/>
    <n v="0.15"/>
    <n v="62.28"/>
    <n v="518.2025000000001"/>
    <n v="311.39999999999998"/>
    <n v="206.80250000000012"/>
    <n v="0.39907661580173792"/>
    <n v="2026"/>
    <s v="Q3"/>
    <n v="8"/>
    <x v="7"/>
  </r>
  <r>
    <n v="3281"/>
    <d v="2026-08-20T00:00:00"/>
    <x v="0"/>
    <x v="2"/>
    <n v="8"/>
    <s v="Aug"/>
    <x v="3"/>
    <x v="4"/>
    <x v="0"/>
    <s v="New"/>
    <x v="2"/>
    <x v="2"/>
    <n v="1"/>
    <n v="35.58"/>
    <n v="0.15"/>
    <n v="13.94"/>
    <n v="30.242999999999999"/>
    <n v="13.94"/>
    <n v="16.302999999999997"/>
    <n v="0.53906689151208542"/>
    <n v="2026"/>
    <s v="Q3"/>
    <n v="8"/>
    <x v="7"/>
  </r>
  <r>
    <n v="3870"/>
    <d v="2026-08-20T00:00:00"/>
    <x v="0"/>
    <x v="2"/>
    <n v="8"/>
    <s v="Aug"/>
    <x v="2"/>
    <x v="5"/>
    <x v="3"/>
    <s v="Returning"/>
    <x v="1"/>
    <x v="11"/>
    <n v="1"/>
    <n v="157.84"/>
    <n v="0"/>
    <n v="77.87"/>
    <n v="157.84"/>
    <n v="77.87"/>
    <n v="79.97"/>
    <n v="0.50665230613279266"/>
    <n v="2026"/>
    <s v="Q3"/>
    <n v="8"/>
    <x v="7"/>
  </r>
  <r>
    <n v="3938"/>
    <d v="2026-08-20T00:00:00"/>
    <x v="0"/>
    <x v="2"/>
    <n v="8"/>
    <s v="Aug"/>
    <x v="1"/>
    <x v="12"/>
    <x v="0"/>
    <s v="New"/>
    <x v="3"/>
    <x v="5"/>
    <n v="1"/>
    <n v="336.35"/>
    <n v="0"/>
    <n v="195.07"/>
    <n v="336.35"/>
    <n v="195.07"/>
    <n v="141.28000000000003"/>
    <n v="0.42003865021554931"/>
    <n v="2026"/>
    <s v="Q3"/>
    <n v="8"/>
    <x v="7"/>
  </r>
  <r>
    <n v="4237"/>
    <d v="2026-08-20T00:00:00"/>
    <x v="0"/>
    <x v="2"/>
    <n v="8"/>
    <s v="Aug"/>
    <x v="3"/>
    <x v="13"/>
    <x v="1"/>
    <s v="Returning"/>
    <x v="1"/>
    <x v="11"/>
    <n v="3"/>
    <n v="153.03"/>
    <n v="0.15"/>
    <n v="78.239999999999995"/>
    <n v="390.22650000000004"/>
    <n v="234.71999999999997"/>
    <n v="155.50650000000007"/>
    <n v="0.39850317700104954"/>
    <n v="2026"/>
    <s v="Q3"/>
    <n v="8"/>
    <x v="7"/>
  </r>
  <r>
    <n v="4970"/>
    <d v="2026-08-20T00:00:00"/>
    <x v="0"/>
    <x v="2"/>
    <n v="8"/>
    <s v="Aug"/>
    <x v="1"/>
    <x v="14"/>
    <x v="0"/>
    <s v="Returning"/>
    <x v="0"/>
    <x v="8"/>
    <n v="2"/>
    <n v="105.01"/>
    <n v="0.15"/>
    <n v="50.56"/>
    <n v="178.517"/>
    <n v="101.12"/>
    <n v="77.396999999999991"/>
    <n v="0.43355534766996978"/>
    <n v="2026"/>
    <s v="Q3"/>
    <n v="8"/>
    <x v="7"/>
  </r>
  <r>
    <n v="515"/>
    <d v="2026-08-21T00:00:00"/>
    <x v="0"/>
    <x v="2"/>
    <n v="8"/>
    <s v="Aug"/>
    <x v="0"/>
    <x v="0"/>
    <x v="2"/>
    <s v="Returning"/>
    <x v="2"/>
    <x v="9"/>
    <n v="2"/>
    <n v="45.47"/>
    <n v="0"/>
    <n v="18.27"/>
    <n v="90.94"/>
    <n v="36.54"/>
    <n v="54.4"/>
    <n v="0.5981966131515285"/>
    <n v="2026"/>
    <s v="Q3"/>
    <n v="8"/>
    <x v="7"/>
  </r>
  <r>
    <n v="661"/>
    <d v="2026-08-21T00:00:00"/>
    <x v="0"/>
    <x v="2"/>
    <n v="8"/>
    <s v="Aug"/>
    <x v="0"/>
    <x v="15"/>
    <x v="2"/>
    <s v="New"/>
    <x v="2"/>
    <x v="9"/>
    <n v="2"/>
    <n v="47.58"/>
    <n v="0.1"/>
    <n v="18.47"/>
    <n v="85.644000000000005"/>
    <n v="36.94"/>
    <n v="48.704000000000008"/>
    <n v="0.56867965064686377"/>
    <n v="2026"/>
    <s v="Q3"/>
    <n v="8"/>
    <x v="7"/>
  </r>
  <r>
    <n v="1443"/>
    <d v="2026-08-21T00:00:00"/>
    <x v="0"/>
    <x v="2"/>
    <n v="8"/>
    <s v="Aug"/>
    <x v="3"/>
    <x v="4"/>
    <x v="0"/>
    <s v="New"/>
    <x v="1"/>
    <x v="11"/>
    <n v="5"/>
    <n v="155.65"/>
    <n v="0"/>
    <n v="79.13"/>
    <n v="778.25"/>
    <n v="395.65"/>
    <n v="382.6"/>
    <n v="0.49161580469000965"/>
    <n v="2026"/>
    <s v="Q3"/>
    <n v="8"/>
    <x v="7"/>
  </r>
  <r>
    <n v="1446"/>
    <d v="2026-08-21T00:00:00"/>
    <x v="0"/>
    <x v="2"/>
    <n v="8"/>
    <s v="Aug"/>
    <x v="3"/>
    <x v="13"/>
    <x v="2"/>
    <s v="Returning"/>
    <x v="3"/>
    <x v="7"/>
    <n v="1"/>
    <n v="195.15"/>
    <n v="0"/>
    <n v="101.99"/>
    <n v="195.15"/>
    <n v="101.99"/>
    <n v="93.160000000000011"/>
    <n v="0.47737637714578535"/>
    <n v="2026"/>
    <s v="Q3"/>
    <n v="8"/>
    <x v="7"/>
  </r>
  <r>
    <n v="1524"/>
    <d v="2026-08-21T00:00:00"/>
    <x v="0"/>
    <x v="2"/>
    <n v="8"/>
    <s v="Aug"/>
    <x v="1"/>
    <x v="6"/>
    <x v="3"/>
    <s v="New"/>
    <x v="0"/>
    <x v="0"/>
    <n v="1"/>
    <n v="81.569999999999993"/>
    <n v="0"/>
    <n v="43.79"/>
    <n v="81.569999999999993"/>
    <n v="43.79"/>
    <n v="37.779999999999994"/>
    <n v="0.4631604756650729"/>
    <n v="2026"/>
    <s v="Q3"/>
    <n v="8"/>
    <x v="7"/>
  </r>
  <r>
    <n v="1946"/>
    <d v="2026-08-21T00:00:00"/>
    <x v="0"/>
    <x v="2"/>
    <n v="8"/>
    <s v="Aug"/>
    <x v="0"/>
    <x v="15"/>
    <x v="2"/>
    <s v="New"/>
    <x v="3"/>
    <x v="19"/>
    <n v="5"/>
    <n v="125.44"/>
    <n v="0"/>
    <n v="59.58"/>
    <n v="627.20000000000005"/>
    <n v="297.89999999999998"/>
    <n v="329.30000000000007"/>
    <n v="0.52503188775510212"/>
    <n v="2026"/>
    <s v="Q3"/>
    <n v="8"/>
    <x v="7"/>
  </r>
  <r>
    <n v="2285"/>
    <d v="2026-08-21T00:00:00"/>
    <x v="0"/>
    <x v="2"/>
    <n v="8"/>
    <s v="Aug"/>
    <x v="1"/>
    <x v="11"/>
    <x v="0"/>
    <s v="Business"/>
    <x v="1"/>
    <x v="11"/>
    <n v="2"/>
    <n v="155.11000000000001"/>
    <n v="0.05"/>
    <n v="80.13"/>
    <n v="294.709"/>
    <n v="160.26"/>
    <n v="134.44900000000001"/>
    <n v="0.45620934548995795"/>
    <n v="2026"/>
    <s v="Q3"/>
    <n v="8"/>
    <x v="7"/>
  </r>
  <r>
    <n v="2978"/>
    <d v="2026-08-21T00:00:00"/>
    <x v="0"/>
    <x v="2"/>
    <n v="8"/>
    <s v="Aug"/>
    <x v="2"/>
    <x v="10"/>
    <x v="2"/>
    <s v="New"/>
    <x v="0"/>
    <x v="0"/>
    <n v="1"/>
    <n v="80.7"/>
    <n v="0"/>
    <n v="41.98"/>
    <n v="80.7"/>
    <n v="41.98"/>
    <n v="38.720000000000006"/>
    <n v="0.47980173482032223"/>
    <n v="2026"/>
    <s v="Q3"/>
    <n v="8"/>
    <x v="7"/>
  </r>
  <r>
    <n v="3842"/>
    <d v="2026-08-21T00:00:00"/>
    <x v="0"/>
    <x v="2"/>
    <n v="8"/>
    <s v="Aug"/>
    <x v="3"/>
    <x v="8"/>
    <x v="1"/>
    <s v="Returning"/>
    <x v="1"/>
    <x v="11"/>
    <n v="10"/>
    <n v="156.72"/>
    <n v="0.15"/>
    <n v="78.12"/>
    <n v="1332.12"/>
    <n v="781.2"/>
    <n v="550.91999999999985"/>
    <n v="0.41356634537429054"/>
    <n v="2026"/>
    <s v="Q3"/>
    <n v="8"/>
    <x v="7"/>
  </r>
  <r>
    <n v="4220"/>
    <d v="2026-08-21T00:00:00"/>
    <x v="0"/>
    <x v="2"/>
    <n v="8"/>
    <s v="Aug"/>
    <x v="1"/>
    <x v="14"/>
    <x v="1"/>
    <s v="Business"/>
    <x v="2"/>
    <x v="18"/>
    <n v="5"/>
    <n v="162.76"/>
    <n v="0.15"/>
    <n v="85.32"/>
    <n v="691.7299999999999"/>
    <n v="426.59999999999997"/>
    <n v="265.12999999999994"/>
    <n v="0.38328538591647027"/>
    <n v="2026"/>
    <s v="Q3"/>
    <n v="8"/>
    <x v="7"/>
  </r>
  <r>
    <n v="478"/>
    <d v="2026-08-22T00:00:00"/>
    <x v="0"/>
    <x v="2"/>
    <n v="8"/>
    <s v="Aug"/>
    <x v="3"/>
    <x v="8"/>
    <x v="2"/>
    <s v="Business"/>
    <x v="4"/>
    <x v="10"/>
    <n v="2"/>
    <n v="40.22"/>
    <n v="0"/>
    <n v="14.45"/>
    <n v="80.44"/>
    <n v="28.9"/>
    <n v="51.54"/>
    <n v="0.64072600696171056"/>
    <n v="2026"/>
    <s v="Q3"/>
    <n v="8"/>
    <x v="7"/>
  </r>
  <r>
    <n v="491"/>
    <d v="2026-08-22T00:00:00"/>
    <x v="0"/>
    <x v="2"/>
    <n v="8"/>
    <s v="Aug"/>
    <x v="0"/>
    <x v="9"/>
    <x v="3"/>
    <s v="New"/>
    <x v="2"/>
    <x v="9"/>
    <n v="1"/>
    <n v="45.42"/>
    <n v="0.15"/>
    <n v="18.079999999999998"/>
    <n v="38.606999999999999"/>
    <n v="18.079999999999998"/>
    <n v="20.527000000000001"/>
    <n v="0.53169114409304019"/>
    <n v="2026"/>
    <s v="Q3"/>
    <n v="8"/>
    <x v="7"/>
  </r>
  <r>
    <n v="862"/>
    <d v="2026-08-22T00:00:00"/>
    <x v="0"/>
    <x v="2"/>
    <n v="8"/>
    <s v="Aug"/>
    <x v="0"/>
    <x v="9"/>
    <x v="0"/>
    <s v="Returning"/>
    <x v="1"/>
    <x v="1"/>
    <n v="1"/>
    <n v="93.55"/>
    <n v="0"/>
    <n v="44.89"/>
    <n v="93.55"/>
    <n v="44.89"/>
    <n v="48.66"/>
    <n v="0.5201496525921967"/>
    <n v="2026"/>
    <s v="Q3"/>
    <n v="8"/>
    <x v="7"/>
  </r>
  <r>
    <n v="957"/>
    <d v="2026-08-22T00:00:00"/>
    <x v="0"/>
    <x v="2"/>
    <n v="8"/>
    <s v="Aug"/>
    <x v="2"/>
    <x v="2"/>
    <x v="0"/>
    <s v="Returning"/>
    <x v="1"/>
    <x v="3"/>
    <n v="2"/>
    <n v="146.85"/>
    <n v="0"/>
    <n v="81.010000000000005"/>
    <n v="293.7"/>
    <n v="162.02000000000001"/>
    <n v="131.67999999999998"/>
    <n v="0.44834865509022809"/>
    <n v="2026"/>
    <s v="Q3"/>
    <n v="8"/>
    <x v="7"/>
  </r>
  <r>
    <n v="1728"/>
    <d v="2026-08-22T00:00:00"/>
    <x v="0"/>
    <x v="2"/>
    <n v="8"/>
    <s v="Aug"/>
    <x v="0"/>
    <x v="9"/>
    <x v="1"/>
    <s v="Business"/>
    <x v="0"/>
    <x v="8"/>
    <n v="6"/>
    <n v="101.54"/>
    <n v="0.1"/>
    <n v="50"/>
    <n v="548.31600000000003"/>
    <n v="300"/>
    <n v="248.31600000000003"/>
    <n v="0.45287024270676035"/>
    <n v="2026"/>
    <s v="Q3"/>
    <n v="8"/>
    <x v="7"/>
  </r>
  <r>
    <n v="2743"/>
    <d v="2026-08-22T00:00:00"/>
    <x v="0"/>
    <x v="2"/>
    <n v="8"/>
    <s v="Aug"/>
    <x v="3"/>
    <x v="7"/>
    <x v="0"/>
    <s v="Business"/>
    <x v="4"/>
    <x v="12"/>
    <n v="1"/>
    <n v="125.14"/>
    <n v="0"/>
    <n v="69.44"/>
    <n v="125.14"/>
    <n v="69.44"/>
    <n v="55.7"/>
    <n v="0.4451014863353045"/>
    <n v="2026"/>
    <s v="Q3"/>
    <n v="8"/>
    <x v="7"/>
  </r>
  <r>
    <n v="3098"/>
    <d v="2026-08-22T00:00:00"/>
    <x v="0"/>
    <x v="2"/>
    <n v="8"/>
    <s v="Aug"/>
    <x v="1"/>
    <x v="6"/>
    <x v="0"/>
    <s v="New"/>
    <x v="0"/>
    <x v="0"/>
    <n v="2"/>
    <n v="80.239999999999995"/>
    <n v="0.1"/>
    <n v="42.09"/>
    <n v="144.43199999999999"/>
    <n v="84.18"/>
    <n v="60.251999999999981"/>
    <n v="0.41716517115320695"/>
    <n v="2026"/>
    <s v="Q3"/>
    <n v="8"/>
    <x v="7"/>
  </r>
  <r>
    <n v="3606"/>
    <d v="2026-08-22T00:00:00"/>
    <x v="0"/>
    <x v="2"/>
    <n v="8"/>
    <s v="Aug"/>
    <x v="3"/>
    <x v="4"/>
    <x v="0"/>
    <s v="Business"/>
    <x v="1"/>
    <x v="3"/>
    <n v="1"/>
    <n v="147.24"/>
    <n v="0"/>
    <n v="79.11"/>
    <n v="147.24"/>
    <n v="79.11"/>
    <n v="68.13000000000001"/>
    <n v="0.46271393643031788"/>
    <n v="2026"/>
    <s v="Q3"/>
    <n v="8"/>
    <x v="7"/>
  </r>
  <r>
    <n v="3815"/>
    <d v="2026-08-22T00:00:00"/>
    <x v="0"/>
    <x v="2"/>
    <n v="8"/>
    <s v="Aug"/>
    <x v="2"/>
    <x v="2"/>
    <x v="0"/>
    <s v="Returning"/>
    <x v="3"/>
    <x v="7"/>
    <n v="2"/>
    <n v="199.53"/>
    <n v="0.05"/>
    <n v="105.87"/>
    <n v="379.10699999999997"/>
    <n v="211.74"/>
    <n v="167.36699999999996"/>
    <n v="0.44147694450379438"/>
    <n v="2026"/>
    <s v="Q3"/>
    <n v="8"/>
    <x v="7"/>
  </r>
  <r>
    <n v="3979"/>
    <d v="2026-08-22T00:00:00"/>
    <x v="0"/>
    <x v="2"/>
    <n v="8"/>
    <s v="Aug"/>
    <x v="2"/>
    <x v="5"/>
    <x v="0"/>
    <s v="Business"/>
    <x v="4"/>
    <x v="10"/>
    <n v="1"/>
    <n v="40.19"/>
    <n v="0.05"/>
    <n v="14.73"/>
    <n v="38.180499999999995"/>
    <n v="14.73"/>
    <n v="23.450499999999995"/>
    <n v="0.61420096646193734"/>
    <n v="2026"/>
    <s v="Q3"/>
    <n v="8"/>
    <x v="7"/>
  </r>
  <r>
    <n v="4160"/>
    <d v="2026-08-22T00:00:00"/>
    <x v="0"/>
    <x v="2"/>
    <n v="8"/>
    <s v="Aug"/>
    <x v="3"/>
    <x v="7"/>
    <x v="3"/>
    <s v="Business"/>
    <x v="4"/>
    <x v="12"/>
    <n v="4"/>
    <n v="123.31"/>
    <n v="0"/>
    <n v="69.02"/>
    <n v="493.24"/>
    <n v="276.08"/>
    <n v="217.16000000000003"/>
    <n v="0.44027248398345636"/>
    <n v="2026"/>
    <s v="Q3"/>
    <n v="8"/>
    <x v="7"/>
  </r>
  <r>
    <n v="4172"/>
    <d v="2026-08-22T00:00:00"/>
    <x v="0"/>
    <x v="2"/>
    <n v="8"/>
    <s v="Aug"/>
    <x v="3"/>
    <x v="8"/>
    <x v="3"/>
    <s v="New"/>
    <x v="0"/>
    <x v="6"/>
    <n v="1"/>
    <n v="40.19"/>
    <n v="0.05"/>
    <n v="16.78"/>
    <n v="38.180499999999995"/>
    <n v="16.78"/>
    <n v="21.400499999999994"/>
    <n v="0.56050863660769235"/>
    <n v="2026"/>
    <s v="Q3"/>
    <n v="8"/>
    <x v="7"/>
  </r>
  <r>
    <n v="4265"/>
    <d v="2026-08-22T00:00:00"/>
    <x v="0"/>
    <x v="2"/>
    <n v="8"/>
    <s v="Aug"/>
    <x v="2"/>
    <x v="16"/>
    <x v="0"/>
    <s v="Returning"/>
    <x v="0"/>
    <x v="6"/>
    <n v="1"/>
    <n v="40.98"/>
    <n v="0.05"/>
    <n v="16.600000000000001"/>
    <n v="38.930999999999997"/>
    <n v="16.600000000000001"/>
    <n v="22.330999999999996"/>
    <n v="0.57360458246641488"/>
    <n v="2026"/>
    <s v="Q3"/>
    <n v="8"/>
    <x v="7"/>
  </r>
  <r>
    <n v="4321"/>
    <d v="2026-08-22T00:00:00"/>
    <x v="0"/>
    <x v="2"/>
    <n v="8"/>
    <s v="Aug"/>
    <x v="3"/>
    <x v="13"/>
    <x v="0"/>
    <s v="New"/>
    <x v="2"/>
    <x v="2"/>
    <n v="3"/>
    <n v="35.380000000000003"/>
    <n v="0"/>
    <n v="13.91"/>
    <n v="106.14000000000001"/>
    <n v="41.730000000000004"/>
    <n v="64.410000000000011"/>
    <n v="0.60684002261164505"/>
    <n v="2026"/>
    <s v="Q3"/>
    <n v="8"/>
    <x v="7"/>
  </r>
  <r>
    <n v="4975"/>
    <d v="2026-08-22T00:00:00"/>
    <x v="0"/>
    <x v="2"/>
    <n v="8"/>
    <s v="Aug"/>
    <x v="2"/>
    <x v="10"/>
    <x v="2"/>
    <s v="New"/>
    <x v="2"/>
    <x v="15"/>
    <n v="4"/>
    <n v="134.49"/>
    <n v="0"/>
    <n v="68.17"/>
    <n v="537.96"/>
    <n v="272.68"/>
    <n v="265.28000000000003"/>
    <n v="0.49312216521674473"/>
    <n v="2026"/>
    <s v="Q3"/>
    <n v="8"/>
    <x v="7"/>
  </r>
  <r>
    <n v="991"/>
    <d v="2026-08-23T00:00:00"/>
    <x v="0"/>
    <x v="2"/>
    <n v="8"/>
    <s v="Aug"/>
    <x v="2"/>
    <x v="3"/>
    <x v="1"/>
    <s v="Business"/>
    <x v="1"/>
    <x v="3"/>
    <n v="4"/>
    <n v="145.30000000000001"/>
    <n v="0.15"/>
    <n v="77.040000000000006"/>
    <n v="494.02000000000004"/>
    <n v="308.16000000000003"/>
    <n v="185.86"/>
    <n v="0.37621958625156876"/>
    <n v="2026"/>
    <s v="Q3"/>
    <n v="8"/>
    <x v="7"/>
  </r>
  <r>
    <n v="1008"/>
    <d v="2026-08-23T00:00:00"/>
    <x v="0"/>
    <x v="2"/>
    <n v="8"/>
    <s v="Aug"/>
    <x v="3"/>
    <x v="4"/>
    <x v="1"/>
    <s v="Business"/>
    <x v="2"/>
    <x v="18"/>
    <n v="10"/>
    <n v="164.55"/>
    <n v="0.1"/>
    <n v="88.23"/>
    <n v="1480.95"/>
    <n v="882.30000000000007"/>
    <n v="598.65"/>
    <n v="0.40423376886458012"/>
    <n v="2026"/>
    <s v="Q3"/>
    <n v="8"/>
    <x v="7"/>
  </r>
  <r>
    <n v="1083"/>
    <d v="2026-08-23T00:00:00"/>
    <x v="0"/>
    <x v="2"/>
    <n v="8"/>
    <s v="Aug"/>
    <x v="0"/>
    <x v="15"/>
    <x v="2"/>
    <s v="New"/>
    <x v="0"/>
    <x v="6"/>
    <n v="1"/>
    <n v="39.590000000000003"/>
    <n v="0"/>
    <n v="16.899999999999999"/>
    <n v="39.590000000000003"/>
    <n v="16.899999999999999"/>
    <n v="22.690000000000005"/>
    <n v="0.57312452639555456"/>
    <n v="2026"/>
    <s v="Q3"/>
    <n v="8"/>
    <x v="7"/>
  </r>
  <r>
    <n v="1553"/>
    <d v="2026-08-23T00:00:00"/>
    <x v="0"/>
    <x v="2"/>
    <n v="8"/>
    <s v="Aug"/>
    <x v="2"/>
    <x v="2"/>
    <x v="1"/>
    <s v="Business"/>
    <x v="4"/>
    <x v="16"/>
    <n v="5"/>
    <n v="51.62"/>
    <n v="0.15"/>
    <n v="22.6"/>
    <n v="219.38499999999996"/>
    <n v="113"/>
    <n v="106.38499999999996"/>
    <n v="0.48492376415889865"/>
    <n v="2026"/>
    <s v="Q3"/>
    <n v="8"/>
    <x v="7"/>
  </r>
  <r>
    <n v="1579"/>
    <d v="2026-08-23T00:00:00"/>
    <x v="0"/>
    <x v="2"/>
    <n v="8"/>
    <s v="Aug"/>
    <x v="3"/>
    <x v="7"/>
    <x v="2"/>
    <s v="Returning"/>
    <x v="1"/>
    <x v="1"/>
    <n v="3"/>
    <n v="90.71"/>
    <n v="0"/>
    <n v="45.57"/>
    <n v="272.13"/>
    <n v="136.71"/>
    <n v="135.41999999999999"/>
    <n v="0.49762980928232825"/>
    <n v="2026"/>
    <s v="Q3"/>
    <n v="8"/>
    <x v="7"/>
  </r>
  <r>
    <n v="1732"/>
    <d v="2026-08-23T00:00:00"/>
    <x v="0"/>
    <x v="2"/>
    <n v="8"/>
    <s v="Aug"/>
    <x v="1"/>
    <x v="1"/>
    <x v="2"/>
    <s v="New"/>
    <x v="0"/>
    <x v="6"/>
    <n v="4"/>
    <n v="41.09"/>
    <n v="0"/>
    <n v="17"/>
    <n v="164.36"/>
    <n v="68"/>
    <n v="96.360000000000014"/>
    <n v="0.58627403261134103"/>
    <n v="2026"/>
    <s v="Q3"/>
    <n v="8"/>
    <x v="7"/>
  </r>
  <r>
    <n v="2083"/>
    <d v="2026-08-23T00:00:00"/>
    <x v="0"/>
    <x v="2"/>
    <n v="8"/>
    <s v="Aug"/>
    <x v="1"/>
    <x v="14"/>
    <x v="0"/>
    <s v="New"/>
    <x v="1"/>
    <x v="1"/>
    <n v="1"/>
    <n v="91.37"/>
    <n v="0"/>
    <n v="46.73"/>
    <n v="91.37"/>
    <n v="46.73"/>
    <n v="44.640000000000008"/>
    <n v="0.48856298566269024"/>
    <n v="2026"/>
    <s v="Q3"/>
    <n v="8"/>
    <x v="7"/>
  </r>
  <r>
    <n v="2176"/>
    <d v="2026-08-23T00:00:00"/>
    <x v="0"/>
    <x v="2"/>
    <n v="8"/>
    <s v="Aug"/>
    <x v="1"/>
    <x v="11"/>
    <x v="0"/>
    <s v="New"/>
    <x v="2"/>
    <x v="9"/>
    <n v="1"/>
    <n v="46.92"/>
    <n v="0"/>
    <n v="18.3"/>
    <n v="46.92"/>
    <n v="18.3"/>
    <n v="28.62"/>
    <n v="0.60997442455242967"/>
    <n v="2026"/>
    <s v="Q3"/>
    <n v="8"/>
    <x v="7"/>
  </r>
  <r>
    <n v="2723"/>
    <d v="2026-08-23T00:00:00"/>
    <x v="0"/>
    <x v="2"/>
    <n v="8"/>
    <s v="Aug"/>
    <x v="0"/>
    <x v="0"/>
    <x v="0"/>
    <s v="New"/>
    <x v="0"/>
    <x v="8"/>
    <n v="1"/>
    <n v="100.29"/>
    <n v="0.05"/>
    <n v="49.82"/>
    <n v="95.275500000000008"/>
    <n v="49.82"/>
    <n v="45.455500000000008"/>
    <n v="0.47709537079312103"/>
    <n v="2026"/>
    <s v="Q3"/>
    <n v="8"/>
    <x v="7"/>
  </r>
  <r>
    <n v="3299"/>
    <d v="2026-08-23T00:00:00"/>
    <x v="0"/>
    <x v="2"/>
    <n v="8"/>
    <s v="Aug"/>
    <x v="0"/>
    <x v="9"/>
    <x v="0"/>
    <s v="New"/>
    <x v="1"/>
    <x v="3"/>
    <n v="1"/>
    <n v="147.11000000000001"/>
    <n v="0.15"/>
    <n v="79.599999999999994"/>
    <n v="125.04350000000001"/>
    <n v="79.599999999999994"/>
    <n v="45.443500000000014"/>
    <n v="0.36342152930780097"/>
    <n v="2026"/>
    <s v="Q3"/>
    <n v="8"/>
    <x v="7"/>
  </r>
  <r>
    <n v="3398"/>
    <d v="2026-08-23T00:00:00"/>
    <x v="0"/>
    <x v="2"/>
    <n v="8"/>
    <s v="Aug"/>
    <x v="1"/>
    <x v="12"/>
    <x v="0"/>
    <s v="New"/>
    <x v="1"/>
    <x v="11"/>
    <n v="2"/>
    <n v="156.44999999999999"/>
    <n v="0"/>
    <n v="80.13"/>
    <n v="312.89999999999998"/>
    <n v="160.26"/>
    <n v="152.63999999999999"/>
    <n v="0.487823585810163"/>
    <n v="2026"/>
    <s v="Q3"/>
    <n v="8"/>
    <x v="7"/>
  </r>
  <r>
    <n v="4012"/>
    <d v="2026-08-23T00:00:00"/>
    <x v="0"/>
    <x v="2"/>
    <n v="8"/>
    <s v="Aug"/>
    <x v="1"/>
    <x v="14"/>
    <x v="0"/>
    <s v="New"/>
    <x v="1"/>
    <x v="17"/>
    <n v="2"/>
    <n v="72.97"/>
    <n v="0"/>
    <n v="33.25"/>
    <n v="145.94"/>
    <n v="66.5"/>
    <n v="79.44"/>
    <n v="0.54433328765245992"/>
    <n v="2026"/>
    <s v="Q3"/>
    <n v="8"/>
    <x v="7"/>
  </r>
  <r>
    <n v="4064"/>
    <d v="2026-08-23T00:00:00"/>
    <x v="0"/>
    <x v="2"/>
    <n v="8"/>
    <s v="Aug"/>
    <x v="3"/>
    <x v="7"/>
    <x v="3"/>
    <s v="Returning"/>
    <x v="4"/>
    <x v="16"/>
    <n v="2"/>
    <n v="51.63"/>
    <n v="0"/>
    <n v="21.39"/>
    <n v="103.26"/>
    <n v="42.78"/>
    <n v="60.480000000000004"/>
    <n v="0.58570598489250436"/>
    <n v="2026"/>
    <s v="Q3"/>
    <n v="8"/>
    <x v="7"/>
  </r>
  <r>
    <n v="4671"/>
    <d v="2026-08-23T00:00:00"/>
    <x v="0"/>
    <x v="2"/>
    <n v="8"/>
    <s v="Aug"/>
    <x v="1"/>
    <x v="12"/>
    <x v="1"/>
    <s v="Returning"/>
    <x v="0"/>
    <x v="8"/>
    <n v="8"/>
    <n v="100.06"/>
    <n v="0.05"/>
    <n v="49.39"/>
    <n v="760.45600000000002"/>
    <n v="395.12"/>
    <n v="365.33600000000001"/>
    <n v="0.48041701295012468"/>
    <n v="2026"/>
    <s v="Q3"/>
    <n v="8"/>
    <x v="7"/>
  </r>
  <r>
    <n v="1914"/>
    <d v="2026-08-24T00:00:00"/>
    <x v="0"/>
    <x v="2"/>
    <n v="8"/>
    <s v="Aug"/>
    <x v="3"/>
    <x v="8"/>
    <x v="2"/>
    <s v="Returning"/>
    <x v="3"/>
    <x v="13"/>
    <n v="4"/>
    <n v="83.2"/>
    <n v="0"/>
    <n v="39.99"/>
    <n v="332.8"/>
    <n v="159.96"/>
    <n v="172.84"/>
    <n v="0.5193509615384615"/>
    <n v="2026"/>
    <s v="Q3"/>
    <n v="8"/>
    <x v="7"/>
  </r>
  <r>
    <n v="1973"/>
    <d v="2026-08-24T00:00:00"/>
    <x v="0"/>
    <x v="2"/>
    <n v="8"/>
    <s v="Aug"/>
    <x v="0"/>
    <x v="0"/>
    <x v="0"/>
    <s v="New"/>
    <x v="4"/>
    <x v="16"/>
    <n v="3"/>
    <n v="51.29"/>
    <n v="0"/>
    <n v="22.08"/>
    <n v="153.87"/>
    <n v="66.239999999999995"/>
    <n v="87.63000000000001"/>
    <n v="0.56950672645739919"/>
    <n v="2026"/>
    <s v="Q3"/>
    <n v="8"/>
    <x v="7"/>
  </r>
  <r>
    <n v="2564"/>
    <d v="2026-08-24T00:00:00"/>
    <x v="0"/>
    <x v="2"/>
    <n v="8"/>
    <s v="Aug"/>
    <x v="2"/>
    <x v="3"/>
    <x v="0"/>
    <s v="Returning"/>
    <x v="3"/>
    <x v="7"/>
    <n v="1"/>
    <n v="200.2"/>
    <n v="0"/>
    <n v="103.38"/>
    <n v="200.2"/>
    <n v="103.38"/>
    <n v="96.82"/>
    <n v="0.48361638361638359"/>
    <n v="2026"/>
    <s v="Q3"/>
    <n v="8"/>
    <x v="7"/>
  </r>
  <r>
    <n v="2791"/>
    <d v="2026-08-24T00:00:00"/>
    <x v="0"/>
    <x v="2"/>
    <n v="8"/>
    <s v="Aug"/>
    <x v="0"/>
    <x v="15"/>
    <x v="2"/>
    <s v="Business"/>
    <x v="4"/>
    <x v="14"/>
    <n v="2"/>
    <n v="36.869999999999997"/>
    <n v="0"/>
    <n v="13.71"/>
    <n v="73.739999999999995"/>
    <n v="27.42"/>
    <n v="46.319999999999993"/>
    <n v="0.62815296989422287"/>
    <n v="2026"/>
    <s v="Q3"/>
    <n v="8"/>
    <x v="7"/>
  </r>
  <r>
    <n v="3559"/>
    <d v="2026-08-24T00:00:00"/>
    <x v="0"/>
    <x v="2"/>
    <n v="8"/>
    <s v="Aug"/>
    <x v="3"/>
    <x v="8"/>
    <x v="0"/>
    <s v="Returning"/>
    <x v="4"/>
    <x v="14"/>
    <n v="1"/>
    <n v="36.28"/>
    <n v="0.1"/>
    <n v="14.16"/>
    <n v="32.652000000000001"/>
    <n v="14.16"/>
    <n v="18.492000000000001"/>
    <n v="0.56633590591694227"/>
    <n v="2026"/>
    <s v="Q3"/>
    <n v="8"/>
    <x v="7"/>
  </r>
  <r>
    <n v="3839"/>
    <d v="2026-08-24T00:00:00"/>
    <x v="0"/>
    <x v="2"/>
    <n v="8"/>
    <s v="Aug"/>
    <x v="0"/>
    <x v="15"/>
    <x v="3"/>
    <s v="Returning"/>
    <x v="1"/>
    <x v="1"/>
    <n v="2"/>
    <n v="93.88"/>
    <n v="0.05"/>
    <n v="46.57"/>
    <n v="178.37199999999999"/>
    <n v="93.14"/>
    <n v="85.231999999999985"/>
    <n v="0.47783284371986628"/>
    <n v="2026"/>
    <s v="Q3"/>
    <n v="8"/>
    <x v="7"/>
  </r>
  <r>
    <n v="4133"/>
    <d v="2026-08-24T00:00:00"/>
    <x v="0"/>
    <x v="2"/>
    <n v="8"/>
    <s v="Aug"/>
    <x v="3"/>
    <x v="4"/>
    <x v="0"/>
    <s v="New"/>
    <x v="3"/>
    <x v="7"/>
    <n v="1"/>
    <n v="192.67"/>
    <n v="0.05"/>
    <n v="101.04"/>
    <n v="183.03649999999999"/>
    <n v="101.04"/>
    <n v="81.996499999999983"/>
    <n v="0.44797895501716867"/>
    <n v="2026"/>
    <s v="Q3"/>
    <n v="8"/>
    <x v="7"/>
  </r>
  <r>
    <n v="4765"/>
    <d v="2026-08-24T00:00:00"/>
    <x v="0"/>
    <x v="2"/>
    <n v="8"/>
    <s v="Aug"/>
    <x v="0"/>
    <x v="15"/>
    <x v="0"/>
    <s v="New"/>
    <x v="0"/>
    <x v="0"/>
    <n v="1"/>
    <n v="80.099999999999994"/>
    <n v="0.05"/>
    <n v="43.49"/>
    <n v="76.094999999999985"/>
    <n v="43.49"/>
    <n v="32.604999999999983"/>
    <n v="0.42847756094355727"/>
    <n v="2026"/>
    <s v="Q3"/>
    <n v="8"/>
    <x v="7"/>
  </r>
  <r>
    <n v="1868"/>
    <d v="2026-08-25T00:00:00"/>
    <x v="0"/>
    <x v="2"/>
    <n v="8"/>
    <s v="Aug"/>
    <x v="3"/>
    <x v="8"/>
    <x v="3"/>
    <s v="Returning"/>
    <x v="1"/>
    <x v="3"/>
    <n v="1"/>
    <n v="145.02000000000001"/>
    <n v="0"/>
    <n v="78.959999999999994"/>
    <n v="145.02000000000001"/>
    <n v="78.959999999999994"/>
    <n v="66.060000000000016"/>
    <n v="0.4555233760860572"/>
    <n v="2026"/>
    <s v="Q3"/>
    <n v="8"/>
    <x v="7"/>
  </r>
  <r>
    <n v="987"/>
    <d v="2026-08-26T00:00:00"/>
    <x v="0"/>
    <x v="2"/>
    <n v="8"/>
    <s v="Aug"/>
    <x v="1"/>
    <x v="11"/>
    <x v="3"/>
    <s v="Returning"/>
    <x v="2"/>
    <x v="2"/>
    <n v="1"/>
    <n v="37"/>
    <n v="0.15"/>
    <n v="13.68"/>
    <n v="31.45"/>
    <n v="13.68"/>
    <n v="17.77"/>
    <n v="0.56502384737678857"/>
    <n v="2026"/>
    <s v="Q3"/>
    <n v="8"/>
    <x v="7"/>
  </r>
  <r>
    <n v="2503"/>
    <d v="2026-08-26T00:00:00"/>
    <x v="0"/>
    <x v="2"/>
    <n v="8"/>
    <s v="Aug"/>
    <x v="1"/>
    <x v="6"/>
    <x v="0"/>
    <s v="Returning"/>
    <x v="0"/>
    <x v="4"/>
    <n v="2"/>
    <n v="50.02"/>
    <n v="0"/>
    <n v="21.99"/>
    <n v="100.04"/>
    <n v="43.98"/>
    <n v="56.060000000000009"/>
    <n v="0.56037584966013598"/>
    <n v="2026"/>
    <s v="Q3"/>
    <n v="8"/>
    <x v="7"/>
  </r>
  <r>
    <n v="4928"/>
    <d v="2026-08-26T00:00:00"/>
    <x v="0"/>
    <x v="2"/>
    <n v="8"/>
    <s v="Aug"/>
    <x v="1"/>
    <x v="11"/>
    <x v="2"/>
    <s v="Returning"/>
    <x v="4"/>
    <x v="14"/>
    <n v="2"/>
    <n v="35.950000000000003"/>
    <n v="0.05"/>
    <n v="13.93"/>
    <n v="68.305000000000007"/>
    <n v="27.86"/>
    <n v="40.445000000000007"/>
    <n v="0.59212356342873884"/>
    <n v="2026"/>
    <s v="Q3"/>
    <n v="8"/>
    <x v="7"/>
  </r>
  <r>
    <n v="852"/>
    <d v="2026-08-27T00:00:00"/>
    <x v="0"/>
    <x v="2"/>
    <n v="8"/>
    <s v="Aug"/>
    <x v="0"/>
    <x v="9"/>
    <x v="0"/>
    <s v="New"/>
    <x v="2"/>
    <x v="9"/>
    <n v="3"/>
    <n v="45.84"/>
    <n v="0.15"/>
    <n v="17.899999999999999"/>
    <n v="116.89200000000001"/>
    <n v="53.699999999999996"/>
    <n v="63.192000000000014"/>
    <n v="0.54060158094651478"/>
    <n v="2026"/>
    <s v="Q3"/>
    <n v="8"/>
    <x v="7"/>
  </r>
  <r>
    <n v="2188"/>
    <d v="2026-08-27T00:00:00"/>
    <x v="0"/>
    <x v="2"/>
    <n v="8"/>
    <s v="Aug"/>
    <x v="1"/>
    <x v="6"/>
    <x v="0"/>
    <s v="New"/>
    <x v="3"/>
    <x v="13"/>
    <n v="1"/>
    <n v="83.23"/>
    <n v="0.1"/>
    <n v="40.229999999999997"/>
    <n v="74.907000000000011"/>
    <n v="40.229999999999997"/>
    <n v="34.677000000000014"/>
    <n v="0.46293403820737727"/>
    <n v="2026"/>
    <s v="Q3"/>
    <n v="8"/>
    <x v="7"/>
  </r>
  <r>
    <n v="2574"/>
    <d v="2026-08-27T00:00:00"/>
    <x v="0"/>
    <x v="2"/>
    <n v="8"/>
    <s v="Aug"/>
    <x v="0"/>
    <x v="9"/>
    <x v="2"/>
    <s v="New"/>
    <x v="0"/>
    <x v="8"/>
    <n v="1"/>
    <n v="104.33"/>
    <n v="0.1"/>
    <n v="49.86"/>
    <n v="93.897000000000006"/>
    <n v="49.86"/>
    <n v="44.037000000000006"/>
    <n v="0.46899261957251032"/>
    <n v="2026"/>
    <s v="Q3"/>
    <n v="8"/>
    <x v="7"/>
  </r>
  <r>
    <n v="2942"/>
    <d v="2026-08-27T00:00:00"/>
    <x v="0"/>
    <x v="2"/>
    <n v="8"/>
    <s v="Aug"/>
    <x v="1"/>
    <x v="6"/>
    <x v="0"/>
    <s v="New"/>
    <x v="1"/>
    <x v="11"/>
    <n v="1"/>
    <n v="156.94999999999999"/>
    <n v="0"/>
    <n v="80.41"/>
    <n v="156.94999999999999"/>
    <n v="80.41"/>
    <n v="76.539999999999992"/>
    <n v="0.48767123287671232"/>
    <n v="2026"/>
    <s v="Q3"/>
    <n v="8"/>
    <x v="7"/>
  </r>
  <r>
    <n v="3211"/>
    <d v="2026-08-27T00:00:00"/>
    <x v="0"/>
    <x v="2"/>
    <n v="8"/>
    <s v="Aug"/>
    <x v="1"/>
    <x v="14"/>
    <x v="2"/>
    <s v="Business"/>
    <x v="0"/>
    <x v="6"/>
    <n v="3"/>
    <n v="41.33"/>
    <n v="0.05"/>
    <n v="17"/>
    <n v="117.79049999999999"/>
    <n v="51"/>
    <n v="66.790499999999994"/>
    <n v="0.56702790123142355"/>
    <n v="2026"/>
    <s v="Q3"/>
    <n v="8"/>
    <x v="7"/>
  </r>
  <r>
    <n v="3306"/>
    <d v="2026-08-27T00:00:00"/>
    <x v="0"/>
    <x v="2"/>
    <n v="8"/>
    <s v="Aug"/>
    <x v="0"/>
    <x v="15"/>
    <x v="0"/>
    <s v="Business"/>
    <x v="2"/>
    <x v="2"/>
    <n v="1"/>
    <n v="35.590000000000003"/>
    <n v="0"/>
    <n v="13.66"/>
    <n v="35.590000000000003"/>
    <n v="13.66"/>
    <n v="21.930000000000003"/>
    <n v="0.61618432143860635"/>
    <n v="2026"/>
    <s v="Q3"/>
    <n v="8"/>
    <x v="7"/>
  </r>
  <r>
    <n v="3837"/>
    <d v="2026-08-27T00:00:00"/>
    <x v="0"/>
    <x v="2"/>
    <n v="8"/>
    <s v="Aug"/>
    <x v="3"/>
    <x v="8"/>
    <x v="0"/>
    <s v="Returning"/>
    <x v="3"/>
    <x v="5"/>
    <n v="2"/>
    <n v="335.87"/>
    <n v="0.1"/>
    <n v="196.54"/>
    <n v="604.56600000000003"/>
    <n v="393.08"/>
    <n v="211.48600000000005"/>
    <n v="0.34981457773014035"/>
    <n v="2026"/>
    <s v="Q3"/>
    <n v="8"/>
    <x v="7"/>
  </r>
  <r>
    <n v="4169"/>
    <d v="2026-08-27T00:00:00"/>
    <x v="0"/>
    <x v="2"/>
    <n v="8"/>
    <s v="Aug"/>
    <x v="3"/>
    <x v="13"/>
    <x v="0"/>
    <s v="New"/>
    <x v="4"/>
    <x v="16"/>
    <n v="1"/>
    <n v="50.7"/>
    <n v="0.05"/>
    <n v="21.65"/>
    <n v="48.164999999999999"/>
    <n v="21.65"/>
    <n v="26.515000000000001"/>
    <n v="0.55050347762898377"/>
    <n v="2026"/>
    <s v="Q3"/>
    <n v="8"/>
    <x v="7"/>
  </r>
  <r>
    <n v="4452"/>
    <d v="2026-08-27T00:00:00"/>
    <x v="0"/>
    <x v="2"/>
    <n v="8"/>
    <s v="Aug"/>
    <x v="2"/>
    <x v="2"/>
    <x v="3"/>
    <s v="New"/>
    <x v="1"/>
    <x v="11"/>
    <n v="3"/>
    <n v="152.76"/>
    <n v="0.1"/>
    <n v="77.36"/>
    <n v="412.452"/>
    <n v="232.07999999999998"/>
    <n v="180.37200000000001"/>
    <n v="0.43731634226528182"/>
    <n v="2026"/>
    <s v="Q3"/>
    <n v="8"/>
    <x v="7"/>
  </r>
  <r>
    <n v="4740"/>
    <d v="2026-08-27T00:00:00"/>
    <x v="0"/>
    <x v="2"/>
    <n v="8"/>
    <s v="Aug"/>
    <x v="0"/>
    <x v="15"/>
    <x v="1"/>
    <s v="Returning"/>
    <x v="1"/>
    <x v="17"/>
    <n v="5"/>
    <n v="72.78"/>
    <n v="0.1"/>
    <n v="33.25"/>
    <n v="327.51"/>
    <n v="166.25"/>
    <n v="161.26"/>
    <n v="0.49238191200268694"/>
    <n v="2026"/>
    <s v="Q3"/>
    <n v="8"/>
    <x v="7"/>
  </r>
  <r>
    <n v="5000"/>
    <d v="2026-08-27T00:00:00"/>
    <x v="0"/>
    <x v="2"/>
    <n v="8"/>
    <s v="Aug"/>
    <x v="1"/>
    <x v="12"/>
    <x v="3"/>
    <s v="New"/>
    <x v="2"/>
    <x v="2"/>
    <n v="2"/>
    <n v="37"/>
    <n v="0"/>
    <n v="13.83"/>
    <n v="74"/>
    <n v="27.66"/>
    <n v="46.34"/>
    <n v="0.62621621621621626"/>
    <n v="2026"/>
    <s v="Q3"/>
    <n v="8"/>
    <x v="7"/>
  </r>
  <r>
    <n v="5058"/>
    <d v="2026-08-27T00:00:00"/>
    <x v="0"/>
    <x v="2"/>
    <n v="8"/>
    <s v="Aug"/>
    <x v="1"/>
    <x v="11"/>
    <x v="1"/>
    <s v="Business"/>
    <x v="0"/>
    <x v="6"/>
    <n v="6"/>
    <n v="41.33"/>
    <n v="0.2"/>
    <n v="17.02"/>
    <n v="198.38400000000001"/>
    <n v="102.12"/>
    <n v="96.26400000000001"/>
    <n v="0.48524074522138883"/>
    <n v="2026"/>
    <s v="Q3"/>
    <n v="8"/>
    <x v="7"/>
  </r>
  <r>
    <n v="496"/>
    <d v="2026-08-28T00:00:00"/>
    <x v="0"/>
    <x v="2"/>
    <n v="8"/>
    <s v="Aug"/>
    <x v="0"/>
    <x v="15"/>
    <x v="2"/>
    <s v="Returning"/>
    <x v="4"/>
    <x v="14"/>
    <n v="1"/>
    <n v="37.020000000000003"/>
    <n v="0"/>
    <n v="13.64"/>
    <n v="37.020000000000003"/>
    <n v="13.64"/>
    <n v="23.380000000000003"/>
    <n v="0.63155051323608857"/>
    <n v="2026"/>
    <s v="Q3"/>
    <n v="8"/>
    <x v="7"/>
  </r>
  <r>
    <n v="1343"/>
    <d v="2026-08-28T00:00:00"/>
    <x v="0"/>
    <x v="2"/>
    <n v="8"/>
    <s v="Aug"/>
    <x v="3"/>
    <x v="8"/>
    <x v="0"/>
    <s v="New"/>
    <x v="3"/>
    <x v="13"/>
    <n v="1"/>
    <n v="81.06"/>
    <n v="0"/>
    <n v="38.43"/>
    <n v="81.06"/>
    <n v="38.43"/>
    <n v="42.63"/>
    <n v="0.52590673575129532"/>
    <n v="2026"/>
    <s v="Q3"/>
    <n v="8"/>
    <x v="7"/>
  </r>
  <r>
    <n v="1455"/>
    <d v="2026-08-28T00:00:00"/>
    <x v="0"/>
    <x v="2"/>
    <n v="8"/>
    <s v="Aug"/>
    <x v="2"/>
    <x v="2"/>
    <x v="0"/>
    <s v="New"/>
    <x v="0"/>
    <x v="4"/>
    <n v="2"/>
    <n v="51.91"/>
    <n v="0"/>
    <n v="21.94"/>
    <n v="103.82"/>
    <n v="43.88"/>
    <n v="59.939999999999991"/>
    <n v="0.57734540550953573"/>
    <n v="2026"/>
    <s v="Q3"/>
    <n v="8"/>
    <x v="7"/>
  </r>
  <r>
    <n v="1632"/>
    <d v="2026-08-28T00:00:00"/>
    <x v="0"/>
    <x v="2"/>
    <n v="8"/>
    <s v="Aug"/>
    <x v="3"/>
    <x v="7"/>
    <x v="3"/>
    <s v="New"/>
    <x v="2"/>
    <x v="2"/>
    <n v="1"/>
    <n v="35.700000000000003"/>
    <n v="0.05"/>
    <n v="13.45"/>
    <n v="33.914999999999999"/>
    <n v="13.45"/>
    <n v="20.465"/>
    <n v="0.60342031549461894"/>
    <n v="2026"/>
    <s v="Q3"/>
    <n v="8"/>
    <x v="7"/>
  </r>
  <r>
    <n v="1817"/>
    <d v="2026-08-28T00:00:00"/>
    <x v="0"/>
    <x v="2"/>
    <n v="8"/>
    <s v="Aug"/>
    <x v="0"/>
    <x v="9"/>
    <x v="2"/>
    <s v="New"/>
    <x v="4"/>
    <x v="14"/>
    <n v="1"/>
    <n v="36.590000000000003"/>
    <n v="0.05"/>
    <n v="14.15"/>
    <n v="34.7605"/>
    <n v="14.15"/>
    <n v="20.610500000000002"/>
    <n v="0.59292875534011313"/>
    <n v="2026"/>
    <s v="Q3"/>
    <n v="8"/>
    <x v="7"/>
  </r>
  <r>
    <n v="2993"/>
    <d v="2026-08-28T00:00:00"/>
    <x v="0"/>
    <x v="2"/>
    <n v="8"/>
    <s v="Aug"/>
    <x v="1"/>
    <x v="12"/>
    <x v="1"/>
    <s v="Business"/>
    <x v="2"/>
    <x v="2"/>
    <n v="3"/>
    <n v="35.520000000000003"/>
    <n v="0.1"/>
    <n v="13.78"/>
    <n v="95.904000000000011"/>
    <n v="41.339999999999996"/>
    <n v="54.564000000000014"/>
    <n v="0.56894394394394399"/>
    <n v="2026"/>
    <s v="Q3"/>
    <n v="8"/>
    <x v="7"/>
  </r>
  <r>
    <n v="4676"/>
    <d v="2026-08-28T00:00:00"/>
    <x v="0"/>
    <x v="2"/>
    <n v="8"/>
    <s v="Aug"/>
    <x v="3"/>
    <x v="13"/>
    <x v="2"/>
    <s v="New"/>
    <x v="0"/>
    <x v="0"/>
    <n v="2"/>
    <n v="81.88"/>
    <n v="0.1"/>
    <n v="42.87"/>
    <n v="147.38399999999999"/>
    <n v="85.74"/>
    <n v="61.643999999999991"/>
    <n v="0.41825435596808336"/>
    <n v="2026"/>
    <s v="Q3"/>
    <n v="8"/>
    <x v="7"/>
  </r>
  <r>
    <n v="5105"/>
    <d v="2026-08-28T00:00:00"/>
    <x v="0"/>
    <x v="2"/>
    <n v="8"/>
    <s v="Aug"/>
    <x v="3"/>
    <x v="7"/>
    <x v="0"/>
    <s v="Business"/>
    <x v="2"/>
    <x v="9"/>
    <n v="4"/>
    <n v="46.54"/>
    <n v="0"/>
    <n v="18.86"/>
    <n v="186.16"/>
    <n v="75.44"/>
    <n v="110.72"/>
    <n v="0.5947571981091534"/>
    <n v="2026"/>
    <s v="Q3"/>
    <n v="8"/>
    <x v="7"/>
  </r>
  <r>
    <n v="223"/>
    <d v="2026-08-29T00:00:00"/>
    <x v="0"/>
    <x v="2"/>
    <n v="8"/>
    <s v="Aug"/>
    <x v="2"/>
    <x v="2"/>
    <x v="2"/>
    <s v="Returning"/>
    <x v="4"/>
    <x v="16"/>
    <n v="1"/>
    <n v="49.79"/>
    <n v="0"/>
    <n v="21.43"/>
    <n v="49.79"/>
    <n v="21.43"/>
    <n v="28.36"/>
    <n v="0.56959228760795344"/>
    <n v="2026"/>
    <s v="Q3"/>
    <n v="8"/>
    <x v="7"/>
  </r>
  <r>
    <n v="1023"/>
    <d v="2026-08-29T00:00:00"/>
    <x v="0"/>
    <x v="2"/>
    <n v="8"/>
    <s v="Aug"/>
    <x v="2"/>
    <x v="3"/>
    <x v="0"/>
    <s v="New"/>
    <x v="1"/>
    <x v="1"/>
    <n v="6"/>
    <n v="90.19"/>
    <n v="0"/>
    <n v="45.61"/>
    <n v="541.14"/>
    <n v="273.65999999999997"/>
    <n v="267.48"/>
    <n v="0.4942898325756736"/>
    <n v="2026"/>
    <s v="Q3"/>
    <n v="8"/>
    <x v="7"/>
  </r>
  <r>
    <n v="1694"/>
    <d v="2026-08-29T00:00:00"/>
    <x v="0"/>
    <x v="2"/>
    <n v="8"/>
    <s v="Aug"/>
    <x v="1"/>
    <x v="12"/>
    <x v="0"/>
    <s v="New"/>
    <x v="1"/>
    <x v="17"/>
    <n v="1"/>
    <n v="70.38"/>
    <n v="0.15"/>
    <n v="32.64"/>
    <n v="59.822999999999993"/>
    <n v="32.64"/>
    <n v="27.182999999999993"/>
    <n v="0.45439045183290699"/>
    <n v="2026"/>
    <s v="Q3"/>
    <n v="8"/>
    <x v="7"/>
  </r>
  <r>
    <n v="2006"/>
    <d v="2026-08-29T00:00:00"/>
    <x v="0"/>
    <x v="2"/>
    <n v="8"/>
    <s v="Aug"/>
    <x v="3"/>
    <x v="13"/>
    <x v="0"/>
    <s v="New"/>
    <x v="2"/>
    <x v="9"/>
    <n v="1"/>
    <n v="46.43"/>
    <n v="0"/>
    <n v="18.2"/>
    <n v="46.43"/>
    <n v="18.2"/>
    <n v="28.23"/>
    <n v="0.60801206116734874"/>
    <n v="2026"/>
    <s v="Q3"/>
    <n v="8"/>
    <x v="7"/>
  </r>
  <r>
    <n v="3026"/>
    <d v="2026-08-29T00:00:00"/>
    <x v="0"/>
    <x v="2"/>
    <n v="8"/>
    <s v="Aug"/>
    <x v="0"/>
    <x v="0"/>
    <x v="0"/>
    <s v="New"/>
    <x v="3"/>
    <x v="7"/>
    <n v="1"/>
    <n v="194.75"/>
    <n v="0.05"/>
    <n v="105.94"/>
    <n v="185.01249999999999"/>
    <n v="105.94"/>
    <n v="79.072499999999991"/>
    <n v="0.42739004121343149"/>
    <n v="2026"/>
    <s v="Q3"/>
    <n v="8"/>
    <x v="7"/>
  </r>
  <r>
    <n v="3057"/>
    <d v="2026-08-29T00:00:00"/>
    <x v="0"/>
    <x v="2"/>
    <n v="8"/>
    <s v="Aug"/>
    <x v="1"/>
    <x v="14"/>
    <x v="2"/>
    <s v="Returning"/>
    <x v="1"/>
    <x v="3"/>
    <n v="2"/>
    <n v="142.16"/>
    <n v="0"/>
    <n v="79.36"/>
    <n v="284.32"/>
    <n v="158.72"/>
    <n v="125.6"/>
    <n v="0.44175576814856499"/>
    <n v="2026"/>
    <s v="Q3"/>
    <n v="8"/>
    <x v="7"/>
  </r>
  <r>
    <n v="3112"/>
    <d v="2026-08-29T00:00:00"/>
    <x v="0"/>
    <x v="2"/>
    <n v="8"/>
    <s v="Aug"/>
    <x v="3"/>
    <x v="8"/>
    <x v="0"/>
    <s v="Business"/>
    <x v="2"/>
    <x v="9"/>
    <n v="2"/>
    <n v="47.69"/>
    <n v="0.05"/>
    <n v="18.8"/>
    <n v="90.61099999999999"/>
    <n v="37.6"/>
    <n v="53.010999999999989"/>
    <n v="0.58503934400900548"/>
    <n v="2026"/>
    <s v="Q3"/>
    <n v="8"/>
    <x v="7"/>
  </r>
  <r>
    <n v="3137"/>
    <d v="2026-08-29T00:00:00"/>
    <x v="0"/>
    <x v="2"/>
    <n v="8"/>
    <s v="Aug"/>
    <x v="2"/>
    <x v="5"/>
    <x v="2"/>
    <s v="New"/>
    <x v="2"/>
    <x v="18"/>
    <n v="3"/>
    <n v="164.51"/>
    <n v="0"/>
    <n v="86.76"/>
    <n v="493.53"/>
    <n v="260.28000000000003"/>
    <n v="233.24999999999994"/>
    <n v="0.47261564646526039"/>
    <n v="2026"/>
    <s v="Q3"/>
    <n v="8"/>
    <x v="7"/>
  </r>
  <r>
    <n v="3983"/>
    <d v="2026-08-29T00:00:00"/>
    <x v="0"/>
    <x v="2"/>
    <n v="8"/>
    <s v="Aug"/>
    <x v="2"/>
    <x v="2"/>
    <x v="3"/>
    <s v="Business"/>
    <x v="3"/>
    <x v="7"/>
    <n v="2"/>
    <n v="194.71"/>
    <n v="0.1"/>
    <n v="105.57"/>
    <n v="350.47800000000001"/>
    <n v="211.14"/>
    <n v="139.33800000000002"/>
    <n v="0.39756561039494637"/>
    <n v="2026"/>
    <s v="Q3"/>
    <n v="8"/>
    <x v="7"/>
  </r>
  <r>
    <n v="4016"/>
    <d v="2026-08-29T00:00:00"/>
    <x v="0"/>
    <x v="2"/>
    <n v="8"/>
    <s v="Aug"/>
    <x v="3"/>
    <x v="13"/>
    <x v="1"/>
    <s v="Business"/>
    <x v="1"/>
    <x v="3"/>
    <n v="5"/>
    <n v="145.24"/>
    <n v="0.15"/>
    <n v="77.69"/>
    <n v="617.27"/>
    <n v="388.45"/>
    <n v="228.82"/>
    <n v="0.37069677774717708"/>
    <n v="2026"/>
    <s v="Q3"/>
    <n v="8"/>
    <x v="7"/>
  </r>
  <r>
    <n v="4340"/>
    <d v="2026-08-29T00:00:00"/>
    <x v="0"/>
    <x v="2"/>
    <n v="8"/>
    <s v="Aug"/>
    <x v="3"/>
    <x v="8"/>
    <x v="0"/>
    <s v="New"/>
    <x v="2"/>
    <x v="2"/>
    <n v="2"/>
    <n v="35.6"/>
    <n v="0.15"/>
    <n v="13.67"/>
    <n v="60.52"/>
    <n v="27.34"/>
    <n v="33.180000000000007"/>
    <n v="0.54824851288830145"/>
    <n v="2026"/>
    <s v="Q3"/>
    <n v="8"/>
    <x v="7"/>
  </r>
  <r>
    <n v="4640"/>
    <d v="2026-08-29T00:00:00"/>
    <x v="0"/>
    <x v="2"/>
    <n v="8"/>
    <s v="Aug"/>
    <x v="0"/>
    <x v="15"/>
    <x v="0"/>
    <s v="New"/>
    <x v="4"/>
    <x v="10"/>
    <n v="2"/>
    <n v="41.05"/>
    <n v="0.05"/>
    <n v="14.47"/>
    <n v="77.99499999999999"/>
    <n v="28.94"/>
    <n v="49.054999999999993"/>
    <n v="0.62895057375472785"/>
    <n v="2026"/>
    <s v="Q3"/>
    <n v="8"/>
    <x v="7"/>
  </r>
  <r>
    <n v="4733"/>
    <d v="2026-08-29T00:00:00"/>
    <x v="0"/>
    <x v="2"/>
    <n v="8"/>
    <s v="Aug"/>
    <x v="2"/>
    <x v="2"/>
    <x v="0"/>
    <s v="New"/>
    <x v="1"/>
    <x v="11"/>
    <n v="2"/>
    <n v="153.63999999999999"/>
    <n v="0.05"/>
    <n v="77.709999999999994"/>
    <n v="291.91599999999994"/>
    <n v="155.41999999999999"/>
    <n v="136.49599999999995"/>
    <n v="0.46758656599843784"/>
    <n v="2026"/>
    <s v="Q3"/>
    <n v="8"/>
    <x v="7"/>
  </r>
  <r>
    <n v="4827"/>
    <d v="2026-08-29T00:00:00"/>
    <x v="0"/>
    <x v="2"/>
    <n v="8"/>
    <s v="Aug"/>
    <x v="2"/>
    <x v="2"/>
    <x v="0"/>
    <s v="Returning"/>
    <x v="2"/>
    <x v="2"/>
    <n v="5"/>
    <n v="36.700000000000003"/>
    <n v="0"/>
    <n v="13.45"/>
    <n v="183.5"/>
    <n v="67.25"/>
    <n v="116.25"/>
    <n v="0.63351498637602177"/>
    <n v="2026"/>
    <s v="Q3"/>
    <n v="8"/>
    <x v="7"/>
  </r>
  <r>
    <n v="5180"/>
    <d v="2026-08-29T00:00:00"/>
    <x v="0"/>
    <x v="2"/>
    <n v="8"/>
    <s v="Aug"/>
    <x v="0"/>
    <x v="15"/>
    <x v="1"/>
    <s v="Business"/>
    <x v="3"/>
    <x v="19"/>
    <n v="8"/>
    <n v="124"/>
    <n v="0.1"/>
    <n v="61.85"/>
    <n v="892.80000000000007"/>
    <n v="494.8"/>
    <n v="398.00000000000006"/>
    <n v="0.44578853046594985"/>
    <n v="2026"/>
    <s v="Q3"/>
    <n v="8"/>
    <x v="7"/>
  </r>
  <r>
    <n v="121"/>
    <d v="2026-08-30T00:00:00"/>
    <x v="0"/>
    <x v="2"/>
    <n v="8"/>
    <s v="Aug"/>
    <x v="1"/>
    <x v="1"/>
    <x v="3"/>
    <s v="New"/>
    <x v="0"/>
    <x v="0"/>
    <n v="1"/>
    <n v="81.23"/>
    <n v="0.1"/>
    <n v="42.65"/>
    <n v="73.106999999999999"/>
    <n v="42.65"/>
    <n v="30.457000000000001"/>
    <n v="0.41660853269864723"/>
    <n v="2026"/>
    <s v="Q3"/>
    <n v="8"/>
    <x v="7"/>
  </r>
  <r>
    <n v="618"/>
    <d v="2026-08-30T00:00:00"/>
    <x v="0"/>
    <x v="2"/>
    <n v="8"/>
    <s v="Aug"/>
    <x v="1"/>
    <x v="12"/>
    <x v="0"/>
    <s v="Business"/>
    <x v="0"/>
    <x v="6"/>
    <n v="2"/>
    <n v="41.06"/>
    <n v="0.05"/>
    <n v="16.559999999999999"/>
    <n v="78.013999999999996"/>
    <n v="33.119999999999997"/>
    <n v="44.893999999999998"/>
    <n v="0.5754608147255621"/>
    <n v="2026"/>
    <s v="Q3"/>
    <n v="8"/>
    <x v="7"/>
  </r>
  <r>
    <n v="2860"/>
    <d v="2026-08-30T00:00:00"/>
    <x v="0"/>
    <x v="2"/>
    <n v="8"/>
    <s v="Aug"/>
    <x v="3"/>
    <x v="7"/>
    <x v="3"/>
    <s v="Returning"/>
    <x v="1"/>
    <x v="3"/>
    <n v="1"/>
    <n v="143.49"/>
    <n v="0.1"/>
    <n v="80.72"/>
    <n v="129.14100000000002"/>
    <n v="80.72"/>
    <n v="48.421000000000021"/>
    <n v="0.3749467636149636"/>
    <n v="2026"/>
    <s v="Q3"/>
    <n v="8"/>
    <x v="7"/>
  </r>
  <r>
    <n v="3768"/>
    <d v="2026-08-30T00:00:00"/>
    <x v="0"/>
    <x v="2"/>
    <n v="8"/>
    <s v="Aug"/>
    <x v="2"/>
    <x v="3"/>
    <x v="2"/>
    <s v="New"/>
    <x v="1"/>
    <x v="3"/>
    <n v="1"/>
    <n v="143.38"/>
    <n v="0"/>
    <n v="78.37"/>
    <n v="143.38"/>
    <n v="78.37"/>
    <n v="65.009999999999991"/>
    <n v="0.45341051750592826"/>
    <n v="2026"/>
    <s v="Q3"/>
    <n v="8"/>
    <x v="7"/>
  </r>
  <r>
    <n v="3987"/>
    <d v="2026-08-30T00:00:00"/>
    <x v="0"/>
    <x v="2"/>
    <n v="8"/>
    <s v="Aug"/>
    <x v="1"/>
    <x v="12"/>
    <x v="3"/>
    <s v="Business"/>
    <x v="1"/>
    <x v="3"/>
    <n v="1"/>
    <n v="144.54"/>
    <n v="0"/>
    <n v="78.77"/>
    <n v="144.54"/>
    <n v="78.77"/>
    <n v="65.77"/>
    <n v="0.45502974955029751"/>
    <n v="2026"/>
    <s v="Q3"/>
    <n v="8"/>
    <x v="7"/>
  </r>
  <r>
    <n v="4990"/>
    <d v="2026-08-30T00:00:00"/>
    <x v="0"/>
    <x v="2"/>
    <n v="8"/>
    <s v="Aug"/>
    <x v="3"/>
    <x v="8"/>
    <x v="3"/>
    <s v="Returning"/>
    <x v="4"/>
    <x v="10"/>
    <n v="1"/>
    <n v="40.92"/>
    <n v="0.1"/>
    <n v="14.94"/>
    <n v="36.828000000000003"/>
    <n v="14.94"/>
    <n v="21.888000000000005"/>
    <n v="0.59433040078201382"/>
    <n v="2026"/>
    <s v="Q3"/>
    <n v="8"/>
    <x v="7"/>
  </r>
  <r>
    <n v="348"/>
    <d v="2026-08-31T00:00:00"/>
    <x v="0"/>
    <x v="2"/>
    <n v="8"/>
    <s v="Aug"/>
    <x v="1"/>
    <x v="12"/>
    <x v="1"/>
    <s v="Business"/>
    <x v="1"/>
    <x v="11"/>
    <n v="5"/>
    <n v="151.21"/>
    <n v="0.15"/>
    <n v="77.12"/>
    <n v="642.64250000000004"/>
    <n v="385.6"/>
    <n v="257.04250000000002"/>
    <n v="0.39997743691087967"/>
    <n v="2026"/>
    <s v="Q3"/>
    <n v="8"/>
    <x v="7"/>
  </r>
  <r>
    <n v="1642"/>
    <d v="2026-08-31T00:00:00"/>
    <x v="0"/>
    <x v="2"/>
    <n v="8"/>
    <s v="Aug"/>
    <x v="3"/>
    <x v="8"/>
    <x v="3"/>
    <s v="New"/>
    <x v="4"/>
    <x v="10"/>
    <n v="1"/>
    <n v="40.770000000000003"/>
    <n v="0"/>
    <n v="15.13"/>
    <n v="40.770000000000003"/>
    <n v="15.13"/>
    <n v="25.64"/>
    <n v="0.62889379445670834"/>
    <n v="2026"/>
    <s v="Q3"/>
    <n v="8"/>
    <x v="7"/>
  </r>
  <r>
    <n v="2146"/>
    <d v="2026-08-31T00:00:00"/>
    <x v="0"/>
    <x v="2"/>
    <n v="8"/>
    <s v="Aug"/>
    <x v="0"/>
    <x v="0"/>
    <x v="3"/>
    <s v="New"/>
    <x v="4"/>
    <x v="14"/>
    <n v="1"/>
    <n v="35.47"/>
    <n v="0.05"/>
    <n v="14.1"/>
    <n v="33.6965"/>
    <n v="14.1"/>
    <n v="19.596499999999999"/>
    <n v="0.58155891561438122"/>
    <n v="2026"/>
    <s v="Q3"/>
    <n v="8"/>
    <x v="7"/>
  </r>
  <r>
    <n v="2629"/>
    <d v="2026-08-31T00:00:00"/>
    <x v="0"/>
    <x v="2"/>
    <n v="8"/>
    <s v="Aug"/>
    <x v="3"/>
    <x v="8"/>
    <x v="0"/>
    <s v="Returning"/>
    <x v="0"/>
    <x v="0"/>
    <n v="1"/>
    <n v="81.72"/>
    <n v="0"/>
    <n v="42.38"/>
    <n v="81.72"/>
    <n v="42.38"/>
    <n v="39.339999999999996"/>
    <n v="0.48139990210474787"/>
    <n v="2026"/>
    <s v="Q3"/>
    <n v="8"/>
    <x v="7"/>
  </r>
  <r>
    <n v="2870"/>
    <d v="2026-08-31T00:00:00"/>
    <x v="0"/>
    <x v="2"/>
    <n v="8"/>
    <s v="Aug"/>
    <x v="3"/>
    <x v="7"/>
    <x v="0"/>
    <s v="New"/>
    <x v="2"/>
    <x v="9"/>
    <n v="1"/>
    <n v="45.84"/>
    <n v="0"/>
    <n v="17.84"/>
    <n v="45.84"/>
    <n v="17.84"/>
    <n v="28.000000000000004"/>
    <n v="0.61082024432809778"/>
    <n v="2026"/>
    <s v="Q3"/>
    <n v="8"/>
    <x v="7"/>
  </r>
  <r>
    <n v="2975"/>
    <d v="2026-08-31T00:00:00"/>
    <x v="0"/>
    <x v="2"/>
    <n v="8"/>
    <s v="Aug"/>
    <x v="1"/>
    <x v="12"/>
    <x v="0"/>
    <s v="New"/>
    <x v="2"/>
    <x v="9"/>
    <n v="1"/>
    <n v="46.59"/>
    <n v="0"/>
    <n v="18.47"/>
    <n v="46.59"/>
    <n v="18.47"/>
    <n v="28.120000000000005"/>
    <n v="0.60356299635114841"/>
    <n v="2026"/>
    <s v="Q3"/>
    <n v="8"/>
    <x v="7"/>
  </r>
  <r>
    <n v="3163"/>
    <d v="2026-08-31T00:00:00"/>
    <x v="0"/>
    <x v="2"/>
    <n v="8"/>
    <s v="Aug"/>
    <x v="0"/>
    <x v="15"/>
    <x v="2"/>
    <s v="Business"/>
    <x v="1"/>
    <x v="17"/>
    <n v="1"/>
    <n v="69.959999999999994"/>
    <n v="0"/>
    <n v="32.340000000000003"/>
    <n v="69.959999999999994"/>
    <n v="32.340000000000003"/>
    <n v="37.61999999999999"/>
    <n v="0.53773584905660365"/>
    <n v="2026"/>
    <s v="Q3"/>
    <n v="8"/>
    <x v="7"/>
  </r>
  <r>
    <n v="94"/>
    <d v="2026-09-01T00:00:00"/>
    <x v="0"/>
    <x v="2"/>
    <n v="9"/>
    <s v="Sep"/>
    <x v="1"/>
    <x v="6"/>
    <x v="2"/>
    <s v="Returning"/>
    <x v="0"/>
    <x v="4"/>
    <n v="5"/>
    <n v="50.76"/>
    <n v="0"/>
    <n v="22.89"/>
    <n v="253.79999999999998"/>
    <n v="114.45"/>
    <n v="139.34999999999997"/>
    <n v="0.54905437352245856"/>
    <n v="2026"/>
    <s v="Q3"/>
    <n v="9"/>
    <x v="8"/>
  </r>
  <r>
    <n v="271"/>
    <d v="2026-09-01T00:00:00"/>
    <x v="0"/>
    <x v="2"/>
    <n v="9"/>
    <s v="Sep"/>
    <x v="1"/>
    <x v="12"/>
    <x v="3"/>
    <s v="Returning"/>
    <x v="1"/>
    <x v="1"/>
    <n v="1"/>
    <n v="94.29"/>
    <n v="0.1"/>
    <n v="45.12"/>
    <n v="84.861000000000004"/>
    <n v="45.12"/>
    <n v="39.741000000000007"/>
    <n v="0.46830699614663984"/>
    <n v="2026"/>
    <s v="Q3"/>
    <n v="9"/>
    <x v="8"/>
  </r>
  <r>
    <n v="1481"/>
    <d v="2026-09-01T00:00:00"/>
    <x v="0"/>
    <x v="2"/>
    <n v="9"/>
    <s v="Sep"/>
    <x v="1"/>
    <x v="12"/>
    <x v="1"/>
    <s v="Business"/>
    <x v="0"/>
    <x v="0"/>
    <n v="6"/>
    <n v="81.430000000000007"/>
    <n v="0.05"/>
    <n v="42.24"/>
    <n v="464.15100000000001"/>
    <n v="253.44"/>
    <n v="210.71100000000001"/>
    <n v="0.45397079829624415"/>
    <n v="2026"/>
    <s v="Q3"/>
    <n v="9"/>
    <x v="8"/>
  </r>
  <r>
    <n v="1663"/>
    <d v="2026-09-01T00:00:00"/>
    <x v="0"/>
    <x v="2"/>
    <n v="9"/>
    <s v="Sep"/>
    <x v="2"/>
    <x v="5"/>
    <x v="0"/>
    <s v="Returning"/>
    <x v="2"/>
    <x v="9"/>
    <n v="1"/>
    <n v="45.54"/>
    <n v="0.1"/>
    <n v="18.440000000000001"/>
    <n v="40.985999999999997"/>
    <n v="18.440000000000001"/>
    <n v="22.545999999999996"/>
    <n v="0.5500902747279558"/>
    <n v="2026"/>
    <s v="Q3"/>
    <n v="9"/>
    <x v="8"/>
  </r>
  <r>
    <n v="2866"/>
    <d v="2026-09-01T00:00:00"/>
    <x v="0"/>
    <x v="2"/>
    <n v="9"/>
    <s v="Sep"/>
    <x v="0"/>
    <x v="15"/>
    <x v="3"/>
    <s v="Returning"/>
    <x v="1"/>
    <x v="11"/>
    <n v="2"/>
    <n v="156.63999999999999"/>
    <n v="0.1"/>
    <n v="80.09"/>
    <n v="281.952"/>
    <n v="160.18"/>
    <n v="121.77199999999999"/>
    <n v="0.43188911587787987"/>
    <n v="2026"/>
    <s v="Q3"/>
    <n v="9"/>
    <x v="8"/>
  </r>
  <r>
    <n v="3288"/>
    <d v="2026-09-01T00:00:00"/>
    <x v="0"/>
    <x v="2"/>
    <n v="9"/>
    <s v="Sep"/>
    <x v="3"/>
    <x v="7"/>
    <x v="3"/>
    <s v="Business"/>
    <x v="1"/>
    <x v="17"/>
    <n v="1"/>
    <n v="72.81"/>
    <n v="0"/>
    <n v="32.299999999999997"/>
    <n v="72.81"/>
    <n v="32.299999999999997"/>
    <n v="40.510000000000005"/>
    <n v="0.55637961818431536"/>
    <n v="2026"/>
    <s v="Q3"/>
    <n v="9"/>
    <x v="8"/>
  </r>
  <r>
    <n v="3426"/>
    <d v="2026-09-01T00:00:00"/>
    <x v="0"/>
    <x v="2"/>
    <n v="9"/>
    <s v="Sep"/>
    <x v="1"/>
    <x v="11"/>
    <x v="2"/>
    <s v="New"/>
    <x v="3"/>
    <x v="13"/>
    <n v="6"/>
    <n v="80.319999999999993"/>
    <n v="0"/>
    <n v="38.42"/>
    <n v="481.91999999999996"/>
    <n v="230.52"/>
    <n v="251.39999999999995"/>
    <n v="0.52166334661354574"/>
    <n v="2026"/>
    <s v="Q3"/>
    <n v="9"/>
    <x v="8"/>
  </r>
  <r>
    <n v="4826"/>
    <d v="2026-09-01T00:00:00"/>
    <x v="0"/>
    <x v="2"/>
    <n v="9"/>
    <s v="Sep"/>
    <x v="3"/>
    <x v="13"/>
    <x v="2"/>
    <s v="Returning"/>
    <x v="2"/>
    <x v="18"/>
    <n v="5"/>
    <n v="166.81"/>
    <n v="0.05"/>
    <n v="89.24"/>
    <n v="792.34749999999997"/>
    <n v="446.2"/>
    <n v="346.14749999999998"/>
    <n v="0.43686324497774021"/>
    <n v="2026"/>
    <s v="Q3"/>
    <n v="9"/>
    <x v="8"/>
  </r>
  <r>
    <n v="662"/>
    <d v="2026-09-02T00:00:00"/>
    <x v="0"/>
    <x v="2"/>
    <n v="9"/>
    <s v="Sep"/>
    <x v="3"/>
    <x v="13"/>
    <x v="0"/>
    <s v="New"/>
    <x v="4"/>
    <x v="10"/>
    <n v="1"/>
    <n v="40.56"/>
    <n v="0.15"/>
    <n v="14.28"/>
    <n v="34.475999999999999"/>
    <n v="14.28"/>
    <n v="20.195999999999998"/>
    <n v="0.58579881656804733"/>
    <n v="2026"/>
    <s v="Q3"/>
    <n v="9"/>
    <x v="8"/>
  </r>
  <r>
    <n v="1393"/>
    <d v="2026-09-02T00:00:00"/>
    <x v="0"/>
    <x v="2"/>
    <n v="9"/>
    <s v="Sep"/>
    <x v="2"/>
    <x v="16"/>
    <x v="0"/>
    <s v="Returning"/>
    <x v="2"/>
    <x v="18"/>
    <n v="2"/>
    <n v="162.4"/>
    <n v="0.1"/>
    <n v="88.04"/>
    <n v="292.32"/>
    <n v="176.08"/>
    <n v="116.23999999999998"/>
    <n v="0.39764641488779412"/>
    <n v="2026"/>
    <s v="Q3"/>
    <n v="9"/>
    <x v="8"/>
  </r>
  <r>
    <n v="1568"/>
    <d v="2026-09-02T00:00:00"/>
    <x v="0"/>
    <x v="2"/>
    <n v="9"/>
    <s v="Sep"/>
    <x v="0"/>
    <x v="15"/>
    <x v="2"/>
    <s v="Returning"/>
    <x v="4"/>
    <x v="12"/>
    <n v="5"/>
    <n v="123.09"/>
    <n v="0"/>
    <n v="70.3"/>
    <n v="615.45000000000005"/>
    <n v="351.5"/>
    <n v="263.95000000000005"/>
    <n v="0.42887318222438869"/>
    <n v="2026"/>
    <s v="Q3"/>
    <n v="9"/>
    <x v="8"/>
  </r>
  <r>
    <n v="2428"/>
    <d v="2026-09-02T00:00:00"/>
    <x v="0"/>
    <x v="2"/>
    <n v="9"/>
    <s v="Sep"/>
    <x v="1"/>
    <x v="6"/>
    <x v="3"/>
    <s v="New"/>
    <x v="2"/>
    <x v="2"/>
    <n v="1"/>
    <n v="36.69"/>
    <n v="0"/>
    <n v="13.92"/>
    <n v="36.69"/>
    <n v="13.92"/>
    <n v="22.769999999999996"/>
    <n v="0.6206050695012264"/>
    <n v="2026"/>
    <s v="Q3"/>
    <n v="9"/>
    <x v="8"/>
  </r>
  <r>
    <n v="2890"/>
    <d v="2026-09-02T00:00:00"/>
    <x v="0"/>
    <x v="2"/>
    <n v="9"/>
    <s v="Sep"/>
    <x v="2"/>
    <x v="3"/>
    <x v="0"/>
    <s v="Business"/>
    <x v="2"/>
    <x v="15"/>
    <n v="4"/>
    <n v="130.43"/>
    <n v="0"/>
    <n v="66.849999999999994"/>
    <n v="521.72"/>
    <n v="267.39999999999998"/>
    <n v="254.32000000000005"/>
    <n v="0.48746454036648018"/>
    <n v="2026"/>
    <s v="Q3"/>
    <n v="9"/>
    <x v="8"/>
  </r>
  <r>
    <n v="2108"/>
    <d v="2026-09-03T00:00:00"/>
    <x v="0"/>
    <x v="2"/>
    <n v="9"/>
    <s v="Sep"/>
    <x v="1"/>
    <x v="11"/>
    <x v="0"/>
    <s v="Returning"/>
    <x v="1"/>
    <x v="3"/>
    <n v="1"/>
    <n v="146.13999999999999"/>
    <n v="0"/>
    <n v="81.040000000000006"/>
    <n v="146.13999999999999"/>
    <n v="81.040000000000006"/>
    <n v="65.09999999999998"/>
    <n v="0.44546325441357593"/>
    <n v="2026"/>
    <s v="Q3"/>
    <n v="9"/>
    <x v="8"/>
  </r>
  <r>
    <n v="2340"/>
    <d v="2026-09-03T00:00:00"/>
    <x v="0"/>
    <x v="2"/>
    <n v="9"/>
    <s v="Sep"/>
    <x v="1"/>
    <x v="14"/>
    <x v="2"/>
    <s v="New"/>
    <x v="3"/>
    <x v="5"/>
    <n v="4"/>
    <n v="332.93"/>
    <n v="0"/>
    <n v="193.56"/>
    <n v="1331.72"/>
    <n v="774.24"/>
    <n v="557.48"/>
    <n v="0.41861652599645571"/>
    <n v="2026"/>
    <s v="Q3"/>
    <n v="9"/>
    <x v="8"/>
  </r>
  <r>
    <n v="3078"/>
    <d v="2026-09-03T00:00:00"/>
    <x v="0"/>
    <x v="2"/>
    <n v="9"/>
    <s v="Sep"/>
    <x v="1"/>
    <x v="14"/>
    <x v="2"/>
    <s v="Business"/>
    <x v="3"/>
    <x v="19"/>
    <n v="4"/>
    <n v="122.43"/>
    <n v="0"/>
    <n v="61.5"/>
    <n v="489.72"/>
    <n v="246"/>
    <n v="243.72000000000003"/>
    <n v="0.49767213918157316"/>
    <n v="2026"/>
    <s v="Q3"/>
    <n v="9"/>
    <x v="8"/>
  </r>
  <r>
    <n v="3575"/>
    <d v="2026-09-03T00:00:00"/>
    <x v="0"/>
    <x v="2"/>
    <n v="9"/>
    <s v="Sep"/>
    <x v="2"/>
    <x v="2"/>
    <x v="3"/>
    <s v="Returning"/>
    <x v="0"/>
    <x v="0"/>
    <n v="3"/>
    <n v="81.12"/>
    <n v="0.1"/>
    <n v="41.78"/>
    <n v="219.02400000000003"/>
    <n v="125.34"/>
    <n v="93.684000000000026"/>
    <n v="0.42773394696471628"/>
    <n v="2026"/>
    <s v="Q3"/>
    <n v="9"/>
    <x v="8"/>
  </r>
  <r>
    <n v="3700"/>
    <d v="2026-09-03T00:00:00"/>
    <x v="0"/>
    <x v="2"/>
    <n v="9"/>
    <s v="Sep"/>
    <x v="1"/>
    <x v="14"/>
    <x v="0"/>
    <s v="Returning"/>
    <x v="2"/>
    <x v="18"/>
    <n v="1"/>
    <n v="168.54"/>
    <n v="0.05"/>
    <n v="87.82"/>
    <n v="160.11299999999997"/>
    <n v="87.82"/>
    <n v="72.292999999999978"/>
    <n v="0.45151236938911887"/>
    <n v="2026"/>
    <s v="Q3"/>
    <n v="9"/>
    <x v="8"/>
  </r>
  <r>
    <n v="3762"/>
    <d v="2026-09-03T00:00:00"/>
    <x v="0"/>
    <x v="2"/>
    <n v="9"/>
    <s v="Sep"/>
    <x v="0"/>
    <x v="0"/>
    <x v="2"/>
    <s v="New"/>
    <x v="0"/>
    <x v="6"/>
    <n v="4"/>
    <n v="39.61"/>
    <n v="0.1"/>
    <n v="16.829999999999998"/>
    <n v="142.596"/>
    <n v="67.319999999999993"/>
    <n v="75.27600000000001"/>
    <n v="0.52789699570815452"/>
    <n v="2026"/>
    <s v="Q3"/>
    <n v="9"/>
    <x v="8"/>
  </r>
  <r>
    <n v="2790"/>
    <d v="2026-09-04T00:00:00"/>
    <x v="0"/>
    <x v="2"/>
    <n v="9"/>
    <s v="Sep"/>
    <x v="3"/>
    <x v="8"/>
    <x v="0"/>
    <s v="Returning"/>
    <x v="4"/>
    <x v="10"/>
    <n v="1"/>
    <n v="39.85"/>
    <n v="0.1"/>
    <n v="14.96"/>
    <n v="35.865000000000002"/>
    <n v="14.96"/>
    <n v="20.905000000000001"/>
    <n v="0.58288024536456151"/>
    <n v="2026"/>
    <s v="Q3"/>
    <n v="9"/>
    <x v="8"/>
  </r>
  <r>
    <n v="4149"/>
    <d v="2026-09-04T00:00:00"/>
    <x v="0"/>
    <x v="2"/>
    <n v="9"/>
    <s v="Sep"/>
    <x v="3"/>
    <x v="8"/>
    <x v="0"/>
    <s v="New"/>
    <x v="4"/>
    <x v="10"/>
    <n v="1"/>
    <n v="40.51"/>
    <n v="0.05"/>
    <n v="14.7"/>
    <n v="38.484499999999997"/>
    <n v="14.7"/>
    <n v="23.784499999999998"/>
    <n v="0.6180280372617547"/>
    <n v="2026"/>
    <s v="Q3"/>
    <n v="9"/>
    <x v="8"/>
  </r>
  <r>
    <n v="1955"/>
    <d v="2026-09-05T00:00:00"/>
    <x v="0"/>
    <x v="2"/>
    <n v="9"/>
    <s v="Sep"/>
    <x v="1"/>
    <x v="12"/>
    <x v="0"/>
    <s v="Returning"/>
    <x v="3"/>
    <x v="19"/>
    <n v="1"/>
    <n v="121.59"/>
    <n v="0"/>
    <n v="62.44"/>
    <n v="121.59"/>
    <n v="62.44"/>
    <n v="59.150000000000006"/>
    <n v="0.4864709268854347"/>
    <n v="2026"/>
    <s v="Q3"/>
    <n v="9"/>
    <x v="8"/>
  </r>
  <r>
    <n v="2077"/>
    <d v="2026-09-05T00:00:00"/>
    <x v="0"/>
    <x v="2"/>
    <n v="9"/>
    <s v="Sep"/>
    <x v="3"/>
    <x v="8"/>
    <x v="1"/>
    <s v="Business"/>
    <x v="1"/>
    <x v="11"/>
    <n v="4"/>
    <n v="152.99"/>
    <n v="0.15"/>
    <n v="77.12"/>
    <n v="520.16600000000005"/>
    <n v="308.48"/>
    <n v="211.68600000000004"/>
    <n v="0.40695854784818697"/>
    <n v="2026"/>
    <s v="Q3"/>
    <n v="9"/>
    <x v="8"/>
  </r>
  <r>
    <n v="2879"/>
    <d v="2026-09-05T00:00:00"/>
    <x v="0"/>
    <x v="2"/>
    <n v="9"/>
    <s v="Sep"/>
    <x v="2"/>
    <x v="10"/>
    <x v="0"/>
    <s v="Business"/>
    <x v="2"/>
    <x v="2"/>
    <n v="3"/>
    <n v="36.19"/>
    <n v="0.1"/>
    <n v="13.97"/>
    <n v="97.712999999999994"/>
    <n v="41.910000000000004"/>
    <n v="55.80299999999999"/>
    <n v="0.57109084768659235"/>
    <n v="2026"/>
    <s v="Q3"/>
    <n v="9"/>
    <x v="8"/>
  </r>
  <r>
    <n v="3353"/>
    <d v="2026-09-05T00:00:00"/>
    <x v="0"/>
    <x v="2"/>
    <n v="9"/>
    <s v="Sep"/>
    <x v="2"/>
    <x v="16"/>
    <x v="2"/>
    <s v="New"/>
    <x v="1"/>
    <x v="3"/>
    <n v="2"/>
    <n v="142.44"/>
    <n v="0"/>
    <n v="77.33"/>
    <n v="284.88"/>
    <n v="154.66"/>
    <n v="130.22"/>
    <n v="0.45710474585790506"/>
    <n v="2026"/>
    <s v="Q3"/>
    <n v="9"/>
    <x v="8"/>
  </r>
  <r>
    <n v="3514"/>
    <d v="2026-09-05T00:00:00"/>
    <x v="0"/>
    <x v="2"/>
    <n v="9"/>
    <s v="Sep"/>
    <x v="1"/>
    <x v="6"/>
    <x v="0"/>
    <s v="New"/>
    <x v="2"/>
    <x v="15"/>
    <n v="2"/>
    <n v="133.81"/>
    <n v="0"/>
    <n v="66.78"/>
    <n v="267.62"/>
    <n v="133.56"/>
    <n v="134.06"/>
    <n v="0.5009341603766535"/>
    <n v="2026"/>
    <s v="Q3"/>
    <n v="9"/>
    <x v="8"/>
  </r>
  <r>
    <n v="3964"/>
    <d v="2026-09-05T00:00:00"/>
    <x v="0"/>
    <x v="2"/>
    <n v="9"/>
    <s v="Sep"/>
    <x v="1"/>
    <x v="12"/>
    <x v="2"/>
    <s v="New"/>
    <x v="4"/>
    <x v="10"/>
    <n v="2"/>
    <n v="40.49"/>
    <n v="0.15"/>
    <n v="14.32"/>
    <n v="68.832999999999998"/>
    <n v="28.64"/>
    <n v="40.192999999999998"/>
    <n v="0.58392050324698908"/>
    <n v="2026"/>
    <s v="Q3"/>
    <n v="9"/>
    <x v="8"/>
  </r>
  <r>
    <n v="4599"/>
    <d v="2026-09-05T00:00:00"/>
    <x v="0"/>
    <x v="2"/>
    <n v="9"/>
    <s v="Sep"/>
    <x v="2"/>
    <x v="2"/>
    <x v="0"/>
    <s v="Business"/>
    <x v="3"/>
    <x v="7"/>
    <n v="4"/>
    <n v="198.1"/>
    <n v="0"/>
    <n v="101.61"/>
    <n v="792.4"/>
    <n v="406.44"/>
    <n v="385.96"/>
    <n v="0.48707723372034323"/>
    <n v="2026"/>
    <s v="Q3"/>
    <n v="9"/>
    <x v="8"/>
  </r>
  <r>
    <n v="5030"/>
    <d v="2026-09-05T00:00:00"/>
    <x v="0"/>
    <x v="2"/>
    <n v="9"/>
    <s v="Sep"/>
    <x v="1"/>
    <x v="12"/>
    <x v="2"/>
    <s v="New"/>
    <x v="0"/>
    <x v="0"/>
    <n v="1"/>
    <n v="83.73"/>
    <n v="0.15"/>
    <n v="43.34"/>
    <n v="71.170500000000004"/>
    <n v="43.34"/>
    <n v="27.830500000000001"/>
    <n v="0.39103982689457006"/>
    <n v="2026"/>
    <s v="Q3"/>
    <n v="9"/>
    <x v="8"/>
  </r>
  <r>
    <n v="1593"/>
    <d v="2026-09-06T00:00:00"/>
    <x v="0"/>
    <x v="2"/>
    <n v="9"/>
    <s v="Sep"/>
    <x v="1"/>
    <x v="14"/>
    <x v="2"/>
    <s v="New"/>
    <x v="3"/>
    <x v="7"/>
    <n v="2"/>
    <n v="194.92"/>
    <n v="0"/>
    <n v="102.66"/>
    <n v="389.84"/>
    <n v="205.32"/>
    <n v="184.51999999999998"/>
    <n v="0.47332238867227577"/>
    <n v="2026"/>
    <s v="Q3"/>
    <n v="9"/>
    <x v="8"/>
  </r>
  <r>
    <n v="1818"/>
    <d v="2026-09-06T00:00:00"/>
    <x v="0"/>
    <x v="2"/>
    <n v="9"/>
    <s v="Sep"/>
    <x v="1"/>
    <x v="12"/>
    <x v="2"/>
    <s v="New"/>
    <x v="2"/>
    <x v="18"/>
    <n v="1"/>
    <n v="161.03"/>
    <n v="0"/>
    <n v="89.86"/>
    <n v="161.03"/>
    <n v="89.86"/>
    <n v="71.17"/>
    <n v="0.44196733527914056"/>
    <n v="2026"/>
    <s v="Q3"/>
    <n v="9"/>
    <x v="8"/>
  </r>
  <r>
    <n v="2370"/>
    <d v="2026-09-06T00:00:00"/>
    <x v="0"/>
    <x v="2"/>
    <n v="9"/>
    <s v="Sep"/>
    <x v="3"/>
    <x v="4"/>
    <x v="3"/>
    <s v="New"/>
    <x v="4"/>
    <x v="14"/>
    <n v="1"/>
    <n v="35.68"/>
    <n v="0.05"/>
    <n v="13.76"/>
    <n v="33.896000000000001"/>
    <n v="13.76"/>
    <n v="20.136000000000003"/>
    <n v="0.59405239556289835"/>
    <n v="2026"/>
    <s v="Q3"/>
    <n v="9"/>
    <x v="8"/>
  </r>
  <r>
    <n v="2726"/>
    <d v="2026-09-06T00:00:00"/>
    <x v="0"/>
    <x v="2"/>
    <n v="9"/>
    <s v="Sep"/>
    <x v="1"/>
    <x v="6"/>
    <x v="0"/>
    <s v="New"/>
    <x v="0"/>
    <x v="6"/>
    <n v="1"/>
    <n v="39.68"/>
    <n v="0.05"/>
    <n v="16.63"/>
    <n v="37.695999999999998"/>
    <n v="16.63"/>
    <n v="21.065999999999999"/>
    <n v="0.55883913412563668"/>
    <n v="2026"/>
    <s v="Q3"/>
    <n v="9"/>
    <x v="8"/>
  </r>
  <r>
    <n v="2755"/>
    <d v="2026-09-06T00:00:00"/>
    <x v="0"/>
    <x v="2"/>
    <n v="9"/>
    <s v="Sep"/>
    <x v="2"/>
    <x v="10"/>
    <x v="0"/>
    <s v="New"/>
    <x v="1"/>
    <x v="3"/>
    <n v="3"/>
    <n v="146.22"/>
    <n v="0"/>
    <n v="80.13"/>
    <n v="438.65999999999997"/>
    <n v="240.39"/>
    <n v="198.26999999999998"/>
    <n v="0.4519901518260156"/>
    <n v="2026"/>
    <s v="Q3"/>
    <n v="9"/>
    <x v="8"/>
  </r>
  <r>
    <n v="3187"/>
    <d v="2026-09-06T00:00:00"/>
    <x v="0"/>
    <x v="2"/>
    <n v="9"/>
    <s v="Sep"/>
    <x v="3"/>
    <x v="7"/>
    <x v="2"/>
    <s v="Returning"/>
    <x v="1"/>
    <x v="17"/>
    <n v="1"/>
    <n v="71.680000000000007"/>
    <n v="0"/>
    <n v="31.87"/>
    <n v="71.680000000000007"/>
    <n v="31.87"/>
    <n v="39.81"/>
    <n v="0.5553850446428571"/>
    <n v="2026"/>
    <s v="Q3"/>
    <n v="9"/>
    <x v="8"/>
  </r>
  <r>
    <n v="3471"/>
    <d v="2026-09-06T00:00:00"/>
    <x v="0"/>
    <x v="2"/>
    <n v="9"/>
    <s v="Sep"/>
    <x v="2"/>
    <x v="10"/>
    <x v="3"/>
    <s v="New"/>
    <x v="4"/>
    <x v="16"/>
    <n v="2"/>
    <n v="51.77"/>
    <n v="0"/>
    <n v="21.46"/>
    <n v="103.54"/>
    <n v="42.92"/>
    <n v="60.620000000000005"/>
    <n v="0.58547421286459345"/>
    <n v="2026"/>
    <s v="Q3"/>
    <n v="9"/>
    <x v="8"/>
  </r>
  <r>
    <n v="3529"/>
    <d v="2026-09-06T00:00:00"/>
    <x v="0"/>
    <x v="2"/>
    <n v="9"/>
    <s v="Sep"/>
    <x v="2"/>
    <x v="5"/>
    <x v="1"/>
    <s v="Returning"/>
    <x v="4"/>
    <x v="10"/>
    <n v="4"/>
    <n v="39.4"/>
    <n v="0.15"/>
    <n v="14.95"/>
    <n v="133.95999999999998"/>
    <n v="59.8"/>
    <n v="74.159999999999982"/>
    <n v="0.55359808898178553"/>
    <n v="2026"/>
    <s v="Q3"/>
    <n v="9"/>
    <x v="8"/>
  </r>
  <r>
    <n v="3549"/>
    <d v="2026-09-06T00:00:00"/>
    <x v="0"/>
    <x v="2"/>
    <n v="9"/>
    <s v="Sep"/>
    <x v="3"/>
    <x v="8"/>
    <x v="0"/>
    <s v="New"/>
    <x v="2"/>
    <x v="9"/>
    <n v="1"/>
    <n v="47.17"/>
    <n v="0"/>
    <n v="18.64"/>
    <n v="47.17"/>
    <n v="18.64"/>
    <n v="28.53"/>
    <n v="0.60483358066567738"/>
    <n v="2026"/>
    <s v="Q3"/>
    <n v="9"/>
    <x v="8"/>
  </r>
  <r>
    <n v="4003"/>
    <d v="2026-09-06T00:00:00"/>
    <x v="0"/>
    <x v="2"/>
    <n v="9"/>
    <s v="Sep"/>
    <x v="3"/>
    <x v="4"/>
    <x v="3"/>
    <s v="Returning"/>
    <x v="4"/>
    <x v="16"/>
    <n v="2"/>
    <n v="50.41"/>
    <n v="0.1"/>
    <n v="22.05"/>
    <n v="90.738"/>
    <n v="44.1"/>
    <n v="46.637999999999998"/>
    <n v="0.51398532037294187"/>
    <n v="2026"/>
    <s v="Q3"/>
    <n v="9"/>
    <x v="8"/>
  </r>
  <r>
    <n v="4613"/>
    <d v="2026-09-06T00:00:00"/>
    <x v="0"/>
    <x v="2"/>
    <n v="9"/>
    <s v="Sep"/>
    <x v="3"/>
    <x v="13"/>
    <x v="0"/>
    <s v="Business"/>
    <x v="0"/>
    <x v="0"/>
    <n v="4"/>
    <n v="80.38"/>
    <n v="0.1"/>
    <n v="42.55"/>
    <n v="289.36799999999999"/>
    <n v="170.2"/>
    <n v="119.16800000000001"/>
    <n v="0.41182162505874875"/>
    <n v="2026"/>
    <s v="Q3"/>
    <n v="9"/>
    <x v="8"/>
  </r>
  <r>
    <n v="75"/>
    <d v="2026-09-07T00:00:00"/>
    <x v="0"/>
    <x v="2"/>
    <n v="9"/>
    <s v="Sep"/>
    <x v="0"/>
    <x v="0"/>
    <x v="0"/>
    <s v="Business"/>
    <x v="4"/>
    <x v="10"/>
    <n v="2"/>
    <n v="40.78"/>
    <n v="0"/>
    <n v="15.04"/>
    <n v="81.56"/>
    <n v="30.08"/>
    <n v="51.480000000000004"/>
    <n v="0.63119176066699367"/>
    <n v="2026"/>
    <s v="Q3"/>
    <n v="9"/>
    <x v="8"/>
  </r>
  <r>
    <n v="601"/>
    <d v="2026-09-07T00:00:00"/>
    <x v="0"/>
    <x v="2"/>
    <n v="9"/>
    <s v="Sep"/>
    <x v="1"/>
    <x v="12"/>
    <x v="0"/>
    <s v="Returning"/>
    <x v="1"/>
    <x v="3"/>
    <n v="1"/>
    <n v="141.69"/>
    <n v="0"/>
    <n v="80.34"/>
    <n v="141.69"/>
    <n v="80.34"/>
    <n v="61.349999999999994"/>
    <n v="0.43298750793986868"/>
    <n v="2026"/>
    <s v="Q3"/>
    <n v="9"/>
    <x v="8"/>
  </r>
  <r>
    <n v="1617"/>
    <d v="2026-09-07T00:00:00"/>
    <x v="0"/>
    <x v="2"/>
    <n v="9"/>
    <s v="Sep"/>
    <x v="3"/>
    <x v="8"/>
    <x v="0"/>
    <s v="New"/>
    <x v="3"/>
    <x v="13"/>
    <n v="1"/>
    <n v="83.28"/>
    <n v="0.1"/>
    <n v="39.75"/>
    <n v="74.951999999999998"/>
    <n v="39.75"/>
    <n v="35.201999999999998"/>
    <n v="0.46966058277297468"/>
    <n v="2026"/>
    <s v="Q3"/>
    <n v="9"/>
    <x v="8"/>
  </r>
  <r>
    <n v="2305"/>
    <d v="2026-09-07T00:00:00"/>
    <x v="0"/>
    <x v="2"/>
    <n v="9"/>
    <s v="Sep"/>
    <x v="3"/>
    <x v="7"/>
    <x v="3"/>
    <s v="Returning"/>
    <x v="3"/>
    <x v="13"/>
    <n v="2"/>
    <n v="82.43"/>
    <n v="0"/>
    <n v="40.51"/>
    <n v="164.86"/>
    <n v="81.02"/>
    <n v="83.840000000000018"/>
    <n v="0.50855271139148372"/>
    <n v="2026"/>
    <s v="Q3"/>
    <n v="9"/>
    <x v="8"/>
  </r>
  <r>
    <n v="2344"/>
    <d v="2026-09-07T00:00:00"/>
    <x v="0"/>
    <x v="2"/>
    <n v="9"/>
    <s v="Sep"/>
    <x v="0"/>
    <x v="15"/>
    <x v="3"/>
    <s v="New"/>
    <x v="4"/>
    <x v="14"/>
    <n v="4"/>
    <n v="36.380000000000003"/>
    <n v="0"/>
    <n v="14.16"/>
    <n v="145.52000000000001"/>
    <n v="56.64"/>
    <n v="88.88000000000001"/>
    <n v="0.61077515118196812"/>
    <n v="2026"/>
    <s v="Q3"/>
    <n v="9"/>
    <x v="8"/>
  </r>
  <r>
    <n v="2601"/>
    <d v="2026-09-07T00:00:00"/>
    <x v="0"/>
    <x v="2"/>
    <n v="9"/>
    <s v="Sep"/>
    <x v="1"/>
    <x v="11"/>
    <x v="0"/>
    <s v="New"/>
    <x v="0"/>
    <x v="0"/>
    <n v="1"/>
    <n v="82.86"/>
    <n v="0"/>
    <n v="43.33"/>
    <n v="82.86"/>
    <n v="43.33"/>
    <n v="39.53"/>
    <n v="0.47706975621530295"/>
    <n v="2026"/>
    <s v="Q3"/>
    <n v="9"/>
    <x v="8"/>
  </r>
  <r>
    <n v="2831"/>
    <d v="2026-09-07T00:00:00"/>
    <x v="0"/>
    <x v="2"/>
    <n v="9"/>
    <s v="Sep"/>
    <x v="0"/>
    <x v="9"/>
    <x v="0"/>
    <s v="New"/>
    <x v="2"/>
    <x v="9"/>
    <n v="1"/>
    <n v="46.44"/>
    <n v="0.05"/>
    <n v="17.88"/>
    <n v="44.117999999999995"/>
    <n v="17.88"/>
    <n v="26.237999999999996"/>
    <n v="0.59472324221406225"/>
    <n v="2026"/>
    <s v="Q3"/>
    <n v="9"/>
    <x v="8"/>
  </r>
  <r>
    <n v="2845"/>
    <d v="2026-09-07T00:00:00"/>
    <x v="0"/>
    <x v="2"/>
    <n v="9"/>
    <s v="Sep"/>
    <x v="0"/>
    <x v="0"/>
    <x v="1"/>
    <s v="Business"/>
    <x v="2"/>
    <x v="15"/>
    <n v="4"/>
    <n v="133.26"/>
    <n v="0.1"/>
    <n v="68.77"/>
    <n v="479.73599999999999"/>
    <n v="275.08"/>
    <n v="204.65600000000001"/>
    <n v="0.42660129738022579"/>
    <n v="2026"/>
    <s v="Q3"/>
    <n v="9"/>
    <x v="8"/>
  </r>
  <r>
    <n v="3679"/>
    <d v="2026-09-07T00:00:00"/>
    <x v="0"/>
    <x v="2"/>
    <n v="9"/>
    <s v="Sep"/>
    <x v="1"/>
    <x v="12"/>
    <x v="3"/>
    <s v="New"/>
    <x v="1"/>
    <x v="3"/>
    <n v="1"/>
    <n v="147.36000000000001"/>
    <n v="0"/>
    <n v="81.599999999999994"/>
    <n v="147.36000000000001"/>
    <n v="81.599999999999994"/>
    <n v="65.760000000000019"/>
    <n v="0.44625407166123787"/>
    <n v="2026"/>
    <s v="Q3"/>
    <n v="9"/>
    <x v="8"/>
  </r>
  <r>
    <n v="3828"/>
    <d v="2026-09-07T00:00:00"/>
    <x v="0"/>
    <x v="2"/>
    <n v="9"/>
    <s v="Sep"/>
    <x v="0"/>
    <x v="0"/>
    <x v="0"/>
    <s v="New"/>
    <x v="2"/>
    <x v="18"/>
    <n v="2"/>
    <n v="166.13"/>
    <n v="0.15"/>
    <n v="86.71"/>
    <n v="282.42099999999999"/>
    <n v="173.42"/>
    <n v="109.001"/>
    <n v="0.38595217777714835"/>
    <n v="2026"/>
    <s v="Q3"/>
    <n v="9"/>
    <x v="8"/>
  </r>
  <r>
    <n v="4226"/>
    <d v="2026-09-07T00:00:00"/>
    <x v="0"/>
    <x v="2"/>
    <n v="9"/>
    <s v="Sep"/>
    <x v="2"/>
    <x v="3"/>
    <x v="0"/>
    <s v="New"/>
    <x v="4"/>
    <x v="16"/>
    <n v="1"/>
    <n v="51.74"/>
    <n v="0"/>
    <n v="22.45"/>
    <n v="51.74"/>
    <n v="22.45"/>
    <n v="29.290000000000003"/>
    <n v="0.56609972941631237"/>
    <n v="2026"/>
    <s v="Q3"/>
    <n v="9"/>
    <x v="8"/>
  </r>
  <r>
    <n v="58"/>
    <d v="2026-09-08T00:00:00"/>
    <x v="0"/>
    <x v="2"/>
    <n v="9"/>
    <s v="Sep"/>
    <x v="0"/>
    <x v="0"/>
    <x v="2"/>
    <s v="Returning"/>
    <x v="1"/>
    <x v="17"/>
    <n v="1"/>
    <n v="71.7"/>
    <n v="0"/>
    <n v="32"/>
    <n v="71.7"/>
    <n v="32"/>
    <n v="39.700000000000003"/>
    <n v="0.55369595536959559"/>
    <n v="2026"/>
    <s v="Q3"/>
    <n v="9"/>
    <x v="8"/>
  </r>
  <r>
    <n v="1224"/>
    <d v="2026-09-08T00:00:00"/>
    <x v="0"/>
    <x v="2"/>
    <n v="9"/>
    <s v="Sep"/>
    <x v="2"/>
    <x v="2"/>
    <x v="0"/>
    <s v="Returning"/>
    <x v="0"/>
    <x v="6"/>
    <n v="2"/>
    <n v="39.409999999999997"/>
    <n v="0.05"/>
    <n v="17.12"/>
    <n v="74.878999999999991"/>
    <n v="34.24"/>
    <n v="40.638999999999989"/>
    <n v="0.54272893601677363"/>
    <n v="2026"/>
    <s v="Q3"/>
    <n v="9"/>
    <x v="8"/>
  </r>
  <r>
    <n v="4345"/>
    <d v="2026-09-08T00:00:00"/>
    <x v="0"/>
    <x v="2"/>
    <n v="9"/>
    <s v="Sep"/>
    <x v="0"/>
    <x v="9"/>
    <x v="0"/>
    <s v="New"/>
    <x v="3"/>
    <x v="5"/>
    <n v="2"/>
    <n v="345.33"/>
    <n v="0"/>
    <n v="198.22"/>
    <n v="690.66"/>
    <n v="396.44"/>
    <n v="294.21999999999997"/>
    <n v="0.42599832044710856"/>
    <n v="2026"/>
    <s v="Q3"/>
    <n v="9"/>
    <x v="8"/>
  </r>
  <r>
    <n v="1069"/>
    <d v="2026-09-09T00:00:00"/>
    <x v="0"/>
    <x v="2"/>
    <n v="9"/>
    <s v="Sep"/>
    <x v="3"/>
    <x v="13"/>
    <x v="0"/>
    <s v="Returning"/>
    <x v="1"/>
    <x v="3"/>
    <n v="1"/>
    <n v="145.33000000000001"/>
    <n v="0.1"/>
    <n v="80.97"/>
    <n v="130.79700000000003"/>
    <n v="80.97"/>
    <n v="49.827000000000027"/>
    <n v="0.3809491043372556"/>
    <n v="2026"/>
    <s v="Q3"/>
    <n v="9"/>
    <x v="8"/>
  </r>
  <r>
    <n v="1489"/>
    <d v="2026-09-09T00:00:00"/>
    <x v="0"/>
    <x v="2"/>
    <n v="9"/>
    <s v="Sep"/>
    <x v="0"/>
    <x v="0"/>
    <x v="0"/>
    <s v="Returning"/>
    <x v="0"/>
    <x v="4"/>
    <n v="3"/>
    <n v="50.03"/>
    <n v="0.1"/>
    <n v="22.89"/>
    <n v="135.08100000000002"/>
    <n v="68.67"/>
    <n v="66.411000000000016"/>
    <n v="0.49163835032313952"/>
    <n v="2026"/>
    <s v="Q3"/>
    <n v="9"/>
    <x v="8"/>
  </r>
  <r>
    <n v="2045"/>
    <d v="2026-09-09T00:00:00"/>
    <x v="0"/>
    <x v="2"/>
    <n v="9"/>
    <s v="Sep"/>
    <x v="1"/>
    <x v="1"/>
    <x v="3"/>
    <s v="Returning"/>
    <x v="2"/>
    <x v="2"/>
    <n v="1"/>
    <n v="35.68"/>
    <n v="0.05"/>
    <n v="13.37"/>
    <n v="33.896000000000001"/>
    <n v="13.37"/>
    <n v="20.526000000000003"/>
    <n v="0.60555817795610112"/>
    <n v="2026"/>
    <s v="Q3"/>
    <n v="9"/>
    <x v="8"/>
  </r>
  <r>
    <n v="2610"/>
    <d v="2026-09-09T00:00:00"/>
    <x v="0"/>
    <x v="2"/>
    <n v="9"/>
    <s v="Sep"/>
    <x v="3"/>
    <x v="8"/>
    <x v="0"/>
    <s v="Returning"/>
    <x v="3"/>
    <x v="5"/>
    <n v="1"/>
    <n v="341.87"/>
    <n v="0.1"/>
    <n v="190.66"/>
    <n v="307.68299999999999"/>
    <n v="190.66"/>
    <n v="117.023"/>
    <n v="0.38033625517171893"/>
    <n v="2026"/>
    <s v="Q3"/>
    <n v="9"/>
    <x v="8"/>
  </r>
  <r>
    <n v="4210"/>
    <d v="2026-09-09T00:00:00"/>
    <x v="0"/>
    <x v="2"/>
    <n v="9"/>
    <s v="Sep"/>
    <x v="1"/>
    <x v="6"/>
    <x v="0"/>
    <s v="Returning"/>
    <x v="2"/>
    <x v="18"/>
    <n v="1"/>
    <n v="164.6"/>
    <n v="0"/>
    <n v="87.21"/>
    <n v="164.6"/>
    <n v="87.21"/>
    <n v="77.39"/>
    <n v="0.47017010935601461"/>
    <n v="2026"/>
    <s v="Q3"/>
    <n v="9"/>
    <x v="8"/>
  </r>
  <r>
    <n v="4584"/>
    <d v="2026-09-09T00:00:00"/>
    <x v="0"/>
    <x v="2"/>
    <n v="9"/>
    <s v="Sep"/>
    <x v="3"/>
    <x v="8"/>
    <x v="0"/>
    <s v="Returning"/>
    <x v="4"/>
    <x v="10"/>
    <n v="2"/>
    <n v="41.24"/>
    <n v="0"/>
    <n v="14.46"/>
    <n v="82.48"/>
    <n v="28.92"/>
    <n v="53.56"/>
    <n v="0.64936954413191073"/>
    <n v="2026"/>
    <s v="Q3"/>
    <n v="9"/>
    <x v="8"/>
  </r>
  <r>
    <n v="44"/>
    <d v="2026-09-10T00:00:00"/>
    <x v="0"/>
    <x v="2"/>
    <n v="9"/>
    <s v="Sep"/>
    <x v="2"/>
    <x v="10"/>
    <x v="2"/>
    <s v="New"/>
    <x v="0"/>
    <x v="6"/>
    <n v="1"/>
    <n v="40.1"/>
    <n v="0"/>
    <n v="16.920000000000002"/>
    <n v="40.1"/>
    <n v="16.920000000000002"/>
    <n v="23.18"/>
    <n v="0.57805486284289276"/>
    <n v="2026"/>
    <s v="Q3"/>
    <n v="9"/>
    <x v="8"/>
  </r>
  <r>
    <n v="97"/>
    <d v="2026-09-10T00:00:00"/>
    <x v="0"/>
    <x v="2"/>
    <n v="9"/>
    <s v="Sep"/>
    <x v="1"/>
    <x v="6"/>
    <x v="0"/>
    <s v="New"/>
    <x v="3"/>
    <x v="13"/>
    <n v="2"/>
    <n v="80.239999999999995"/>
    <n v="0"/>
    <n v="40.5"/>
    <n v="160.47999999999999"/>
    <n v="81"/>
    <n v="79.47999999999999"/>
    <n v="0.49526420737786636"/>
    <n v="2026"/>
    <s v="Q3"/>
    <n v="9"/>
    <x v="8"/>
  </r>
  <r>
    <n v="1015"/>
    <d v="2026-09-10T00:00:00"/>
    <x v="0"/>
    <x v="2"/>
    <n v="9"/>
    <s v="Sep"/>
    <x v="2"/>
    <x v="3"/>
    <x v="0"/>
    <s v="New"/>
    <x v="1"/>
    <x v="11"/>
    <n v="4"/>
    <n v="151.01"/>
    <n v="0"/>
    <n v="80.569999999999993"/>
    <n v="604.04"/>
    <n v="322.27999999999997"/>
    <n v="281.76"/>
    <n v="0.46645917488908023"/>
    <n v="2026"/>
    <s v="Q3"/>
    <n v="9"/>
    <x v="8"/>
  </r>
  <r>
    <n v="1128"/>
    <d v="2026-09-10T00:00:00"/>
    <x v="0"/>
    <x v="2"/>
    <n v="9"/>
    <s v="Sep"/>
    <x v="0"/>
    <x v="15"/>
    <x v="3"/>
    <s v="Returning"/>
    <x v="0"/>
    <x v="4"/>
    <n v="1"/>
    <n v="51.32"/>
    <n v="0.1"/>
    <n v="22.67"/>
    <n v="46.188000000000002"/>
    <n v="22.67"/>
    <n v="23.518000000000001"/>
    <n v="0.50917987356023209"/>
    <n v="2026"/>
    <s v="Q3"/>
    <n v="9"/>
    <x v="8"/>
  </r>
  <r>
    <n v="3548"/>
    <d v="2026-09-10T00:00:00"/>
    <x v="0"/>
    <x v="2"/>
    <n v="9"/>
    <s v="Sep"/>
    <x v="3"/>
    <x v="7"/>
    <x v="2"/>
    <s v="Returning"/>
    <x v="1"/>
    <x v="17"/>
    <n v="2"/>
    <n v="72.61"/>
    <n v="0"/>
    <n v="32.68"/>
    <n v="145.22"/>
    <n v="65.36"/>
    <n v="79.86"/>
    <n v="0.54992425285773305"/>
    <n v="2026"/>
    <s v="Q3"/>
    <n v="9"/>
    <x v="8"/>
  </r>
  <r>
    <n v="242"/>
    <d v="2026-09-11T00:00:00"/>
    <x v="0"/>
    <x v="2"/>
    <n v="9"/>
    <s v="Sep"/>
    <x v="3"/>
    <x v="13"/>
    <x v="3"/>
    <s v="Business"/>
    <x v="4"/>
    <x v="10"/>
    <n v="5"/>
    <n v="40.94"/>
    <n v="0"/>
    <n v="14.78"/>
    <n v="204.7"/>
    <n v="73.899999999999991"/>
    <n v="130.80000000000001"/>
    <n v="0.6389838788470934"/>
    <n v="2026"/>
    <s v="Q3"/>
    <n v="9"/>
    <x v="8"/>
  </r>
  <r>
    <n v="784"/>
    <d v="2026-09-11T00:00:00"/>
    <x v="0"/>
    <x v="2"/>
    <n v="9"/>
    <s v="Sep"/>
    <x v="2"/>
    <x v="16"/>
    <x v="3"/>
    <s v="New"/>
    <x v="0"/>
    <x v="0"/>
    <n v="4"/>
    <n v="81.69"/>
    <n v="0"/>
    <n v="42.23"/>
    <n v="326.76"/>
    <n v="168.92"/>
    <n v="157.84"/>
    <n v="0.48304566042355246"/>
    <n v="2026"/>
    <s v="Q3"/>
    <n v="9"/>
    <x v="8"/>
  </r>
  <r>
    <n v="1535"/>
    <d v="2026-09-11T00:00:00"/>
    <x v="0"/>
    <x v="2"/>
    <n v="9"/>
    <s v="Sep"/>
    <x v="0"/>
    <x v="15"/>
    <x v="2"/>
    <s v="New"/>
    <x v="0"/>
    <x v="4"/>
    <n v="1"/>
    <n v="51.25"/>
    <n v="0.05"/>
    <n v="21.99"/>
    <n v="48.6875"/>
    <n v="21.99"/>
    <n v="26.697500000000002"/>
    <n v="0.54834403080872918"/>
    <n v="2026"/>
    <s v="Q3"/>
    <n v="9"/>
    <x v="8"/>
  </r>
  <r>
    <n v="1687"/>
    <d v="2026-09-11T00:00:00"/>
    <x v="0"/>
    <x v="2"/>
    <n v="9"/>
    <s v="Sep"/>
    <x v="2"/>
    <x v="16"/>
    <x v="0"/>
    <s v="Returning"/>
    <x v="4"/>
    <x v="16"/>
    <n v="1"/>
    <n v="50.78"/>
    <n v="0.05"/>
    <n v="22.52"/>
    <n v="48.241"/>
    <n v="22.52"/>
    <n v="25.721"/>
    <n v="0.5331771729441761"/>
    <n v="2026"/>
    <s v="Q3"/>
    <n v="9"/>
    <x v="8"/>
  </r>
  <r>
    <n v="2162"/>
    <d v="2026-09-11T00:00:00"/>
    <x v="0"/>
    <x v="2"/>
    <n v="9"/>
    <s v="Sep"/>
    <x v="1"/>
    <x v="1"/>
    <x v="0"/>
    <s v="New"/>
    <x v="2"/>
    <x v="15"/>
    <n v="1"/>
    <n v="133.31"/>
    <n v="0.05"/>
    <n v="67.790000000000006"/>
    <n v="126.64449999999999"/>
    <n v="67.790000000000006"/>
    <n v="58.854499999999987"/>
    <n v="0.46472211584395684"/>
    <n v="2026"/>
    <s v="Q3"/>
    <n v="9"/>
    <x v="8"/>
  </r>
  <r>
    <n v="2307"/>
    <d v="2026-09-11T00:00:00"/>
    <x v="0"/>
    <x v="2"/>
    <n v="9"/>
    <s v="Sep"/>
    <x v="2"/>
    <x v="2"/>
    <x v="0"/>
    <s v="Returning"/>
    <x v="2"/>
    <x v="18"/>
    <n v="1"/>
    <n v="162.06"/>
    <n v="0"/>
    <n v="86.95"/>
    <n v="162.06"/>
    <n v="86.95"/>
    <n v="75.11"/>
    <n v="0.4634703196347032"/>
    <n v="2026"/>
    <s v="Q3"/>
    <n v="9"/>
    <x v="8"/>
  </r>
  <r>
    <n v="3976"/>
    <d v="2026-09-11T00:00:00"/>
    <x v="0"/>
    <x v="2"/>
    <n v="9"/>
    <s v="Sep"/>
    <x v="2"/>
    <x v="5"/>
    <x v="2"/>
    <s v="Returning"/>
    <x v="2"/>
    <x v="2"/>
    <n v="2"/>
    <n v="37.03"/>
    <n v="0.1"/>
    <n v="13.46"/>
    <n v="66.654000000000011"/>
    <n v="26.92"/>
    <n v="39.734000000000009"/>
    <n v="0.59612326342004984"/>
    <n v="2026"/>
    <s v="Q3"/>
    <n v="9"/>
    <x v="8"/>
  </r>
  <r>
    <n v="5066"/>
    <d v="2026-09-11T00:00:00"/>
    <x v="0"/>
    <x v="2"/>
    <n v="9"/>
    <s v="Sep"/>
    <x v="1"/>
    <x v="11"/>
    <x v="0"/>
    <s v="New"/>
    <x v="3"/>
    <x v="5"/>
    <n v="1"/>
    <n v="338.01"/>
    <n v="0"/>
    <n v="190.89"/>
    <n v="338.01"/>
    <n v="190.89"/>
    <n v="147.12"/>
    <n v="0.43525339486997427"/>
    <n v="2026"/>
    <s v="Q3"/>
    <n v="9"/>
    <x v="8"/>
  </r>
  <r>
    <n v="78"/>
    <d v="2026-09-12T00:00:00"/>
    <x v="0"/>
    <x v="2"/>
    <n v="9"/>
    <s v="Sep"/>
    <x v="3"/>
    <x v="13"/>
    <x v="0"/>
    <s v="New"/>
    <x v="4"/>
    <x v="10"/>
    <n v="5"/>
    <n v="40.78"/>
    <n v="0.05"/>
    <n v="14.94"/>
    <n v="193.70499999999998"/>
    <n v="74.7"/>
    <n v="119.00499999999998"/>
    <n v="0.61436204537828132"/>
    <n v="2026"/>
    <s v="Q3"/>
    <n v="9"/>
    <x v="8"/>
  </r>
  <r>
    <n v="354"/>
    <d v="2026-09-12T00:00:00"/>
    <x v="0"/>
    <x v="2"/>
    <n v="9"/>
    <s v="Sep"/>
    <x v="2"/>
    <x v="16"/>
    <x v="0"/>
    <s v="Returning"/>
    <x v="0"/>
    <x v="4"/>
    <n v="4"/>
    <n v="51.47"/>
    <n v="0"/>
    <n v="21.9"/>
    <n v="205.88"/>
    <n v="87.6"/>
    <n v="118.28"/>
    <n v="0.57450942296483387"/>
    <n v="2026"/>
    <s v="Q3"/>
    <n v="9"/>
    <x v="8"/>
  </r>
  <r>
    <n v="1738"/>
    <d v="2026-09-12T00:00:00"/>
    <x v="0"/>
    <x v="2"/>
    <n v="9"/>
    <s v="Sep"/>
    <x v="0"/>
    <x v="15"/>
    <x v="1"/>
    <s v="Business"/>
    <x v="1"/>
    <x v="3"/>
    <n v="10"/>
    <n v="144.4"/>
    <n v="0.1"/>
    <n v="81.069999999999993"/>
    <n v="1299.6000000000001"/>
    <n v="810.69999999999993"/>
    <n v="488.9000000000002"/>
    <n v="0.37619267466912909"/>
    <n v="2026"/>
    <s v="Q3"/>
    <n v="9"/>
    <x v="8"/>
  </r>
  <r>
    <n v="1900"/>
    <d v="2026-09-12T00:00:00"/>
    <x v="0"/>
    <x v="2"/>
    <n v="9"/>
    <s v="Sep"/>
    <x v="1"/>
    <x v="6"/>
    <x v="2"/>
    <s v="New"/>
    <x v="4"/>
    <x v="16"/>
    <n v="1"/>
    <n v="51.34"/>
    <n v="0.1"/>
    <n v="22.63"/>
    <n v="46.206000000000003"/>
    <n v="22.63"/>
    <n v="23.576000000000004"/>
    <n v="0.51023676578799293"/>
    <n v="2026"/>
    <s v="Q3"/>
    <n v="9"/>
    <x v="8"/>
  </r>
  <r>
    <n v="3375"/>
    <d v="2026-09-12T00:00:00"/>
    <x v="0"/>
    <x v="2"/>
    <n v="9"/>
    <s v="Sep"/>
    <x v="1"/>
    <x v="1"/>
    <x v="1"/>
    <s v="Returning"/>
    <x v="2"/>
    <x v="9"/>
    <n v="6"/>
    <n v="47.72"/>
    <n v="0.1"/>
    <n v="18.41"/>
    <n v="257.68799999999999"/>
    <n v="110.46000000000001"/>
    <n v="147.22799999999998"/>
    <n v="0.57134208810654741"/>
    <n v="2026"/>
    <s v="Q3"/>
    <n v="9"/>
    <x v="8"/>
  </r>
  <r>
    <n v="3567"/>
    <d v="2026-09-12T00:00:00"/>
    <x v="0"/>
    <x v="2"/>
    <n v="9"/>
    <s v="Sep"/>
    <x v="1"/>
    <x v="11"/>
    <x v="0"/>
    <s v="Business"/>
    <x v="3"/>
    <x v="13"/>
    <n v="1"/>
    <n v="81.489999999999995"/>
    <n v="0.1"/>
    <n v="38.83"/>
    <n v="73.340999999999994"/>
    <n v="38.83"/>
    <n v="34.510999999999996"/>
    <n v="0.47055535103148305"/>
    <n v="2026"/>
    <s v="Q3"/>
    <n v="9"/>
    <x v="8"/>
  </r>
  <r>
    <n v="4106"/>
    <d v="2026-09-12T00:00:00"/>
    <x v="0"/>
    <x v="2"/>
    <n v="9"/>
    <s v="Sep"/>
    <x v="1"/>
    <x v="6"/>
    <x v="2"/>
    <s v="Returning"/>
    <x v="0"/>
    <x v="6"/>
    <n v="2"/>
    <n v="39.700000000000003"/>
    <n v="0"/>
    <n v="16.32"/>
    <n v="79.400000000000006"/>
    <n v="32.64"/>
    <n v="46.760000000000005"/>
    <n v="0.58891687657430736"/>
    <n v="2026"/>
    <s v="Q3"/>
    <n v="9"/>
    <x v="8"/>
  </r>
  <r>
    <n v="4293"/>
    <d v="2026-09-12T00:00:00"/>
    <x v="0"/>
    <x v="2"/>
    <n v="9"/>
    <s v="Sep"/>
    <x v="1"/>
    <x v="12"/>
    <x v="1"/>
    <s v="New"/>
    <x v="3"/>
    <x v="5"/>
    <n v="4"/>
    <n v="344.67"/>
    <n v="0.1"/>
    <n v="195.35"/>
    <n v="1240.8120000000001"/>
    <n v="781.4"/>
    <n v="459.41200000000015"/>
    <n v="0.37025109363868186"/>
    <n v="2026"/>
    <s v="Q3"/>
    <n v="9"/>
    <x v="8"/>
  </r>
  <r>
    <n v="4859"/>
    <d v="2026-09-12T00:00:00"/>
    <x v="0"/>
    <x v="2"/>
    <n v="9"/>
    <s v="Sep"/>
    <x v="0"/>
    <x v="0"/>
    <x v="0"/>
    <s v="Returning"/>
    <x v="0"/>
    <x v="0"/>
    <n v="1"/>
    <n v="80.39"/>
    <n v="0"/>
    <n v="42.85"/>
    <n v="80.39"/>
    <n v="42.85"/>
    <n v="37.54"/>
    <n v="0.46697350416718497"/>
    <n v="2026"/>
    <s v="Q3"/>
    <n v="9"/>
    <x v="8"/>
  </r>
  <r>
    <n v="770"/>
    <d v="2026-09-13T00:00:00"/>
    <x v="0"/>
    <x v="2"/>
    <n v="9"/>
    <s v="Sep"/>
    <x v="2"/>
    <x v="3"/>
    <x v="2"/>
    <s v="Returning"/>
    <x v="1"/>
    <x v="3"/>
    <n v="1"/>
    <n v="143.66999999999999"/>
    <n v="0.1"/>
    <n v="79.89"/>
    <n v="129.303"/>
    <n v="79.89"/>
    <n v="49.412999999999997"/>
    <n v="0.38214890605786406"/>
    <n v="2026"/>
    <s v="Q3"/>
    <n v="9"/>
    <x v="8"/>
  </r>
  <r>
    <n v="1375"/>
    <d v="2026-09-13T00:00:00"/>
    <x v="0"/>
    <x v="2"/>
    <n v="9"/>
    <s v="Sep"/>
    <x v="1"/>
    <x v="12"/>
    <x v="2"/>
    <s v="Returning"/>
    <x v="2"/>
    <x v="2"/>
    <n v="1"/>
    <n v="35.86"/>
    <n v="0"/>
    <n v="13.33"/>
    <n v="35.86"/>
    <n v="13.33"/>
    <n v="22.53"/>
    <n v="0.62827663134411604"/>
    <n v="2026"/>
    <s v="Q3"/>
    <n v="9"/>
    <x v="8"/>
  </r>
  <r>
    <n v="2063"/>
    <d v="2026-09-13T00:00:00"/>
    <x v="0"/>
    <x v="2"/>
    <n v="9"/>
    <s v="Sep"/>
    <x v="1"/>
    <x v="14"/>
    <x v="2"/>
    <s v="Returning"/>
    <x v="2"/>
    <x v="15"/>
    <n v="3"/>
    <n v="130.28"/>
    <n v="0.1"/>
    <n v="65.33"/>
    <n v="351.75600000000003"/>
    <n v="195.99"/>
    <n v="155.76600000000002"/>
    <n v="0.44282400300208102"/>
    <n v="2026"/>
    <s v="Q3"/>
    <n v="9"/>
    <x v="8"/>
  </r>
  <r>
    <n v="2563"/>
    <d v="2026-09-13T00:00:00"/>
    <x v="0"/>
    <x v="2"/>
    <n v="9"/>
    <s v="Sep"/>
    <x v="1"/>
    <x v="6"/>
    <x v="3"/>
    <s v="Returning"/>
    <x v="1"/>
    <x v="11"/>
    <n v="1"/>
    <n v="157.88999999999999"/>
    <n v="0.1"/>
    <n v="78.209999999999994"/>
    <n v="142.101"/>
    <n v="78.209999999999994"/>
    <n v="63.891000000000005"/>
    <n v="0.44961682183798851"/>
    <n v="2026"/>
    <s v="Q3"/>
    <n v="9"/>
    <x v="8"/>
  </r>
  <r>
    <n v="2786"/>
    <d v="2026-09-13T00:00:00"/>
    <x v="0"/>
    <x v="2"/>
    <n v="9"/>
    <s v="Sep"/>
    <x v="3"/>
    <x v="8"/>
    <x v="0"/>
    <s v="New"/>
    <x v="4"/>
    <x v="10"/>
    <n v="2"/>
    <n v="40.83"/>
    <n v="0"/>
    <n v="14.56"/>
    <n v="81.66"/>
    <n v="29.12"/>
    <n v="52.539999999999992"/>
    <n v="0.64339946118050451"/>
    <n v="2026"/>
    <s v="Q3"/>
    <n v="9"/>
    <x v="8"/>
  </r>
  <r>
    <n v="3269"/>
    <d v="2026-09-13T00:00:00"/>
    <x v="0"/>
    <x v="2"/>
    <n v="9"/>
    <s v="Sep"/>
    <x v="2"/>
    <x v="16"/>
    <x v="2"/>
    <s v="New"/>
    <x v="4"/>
    <x v="14"/>
    <n v="2"/>
    <n v="37.119999999999997"/>
    <n v="0"/>
    <n v="14.26"/>
    <n v="74.239999999999995"/>
    <n v="28.52"/>
    <n v="45.72"/>
    <n v="0.61584051724137934"/>
    <n v="2026"/>
    <s v="Q3"/>
    <n v="9"/>
    <x v="8"/>
  </r>
  <r>
    <n v="3346"/>
    <d v="2026-09-13T00:00:00"/>
    <x v="0"/>
    <x v="2"/>
    <n v="9"/>
    <s v="Sep"/>
    <x v="3"/>
    <x v="8"/>
    <x v="0"/>
    <s v="Returning"/>
    <x v="3"/>
    <x v="19"/>
    <n v="2"/>
    <n v="124.04"/>
    <n v="0.05"/>
    <n v="59.29"/>
    <n v="235.67599999999999"/>
    <n v="118.58"/>
    <n v="117.09599999999999"/>
    <n v="0.49685160983723414"/>
    <n v="2026"/>
    <s v="Q3"/>
    <n v="9"/>
    <x v="8"/>
  </r>
  <r>
    <n v="4097"/>
    <d v="2026-09-13T00:00:00"/>
    <x v="0"/>
    <x v="2"/>
    <n v="9"/>
    <s v="Sep"/>
    <x v="1"/>
    <x v="12"/>
    <x v="0"/>
    <s v="Returning"/>
    <x v="1"/>
    <x v="3"/>
    <n v="1"/>
    <n v="142.36000000000001"/>
    <n v="0"/>
    <n v="78.3"/>
    <n v="142.36000000000001"/>
    <n v="78.3"/>
    <n v="64.060000000000016"/>
    <n v="0.44998595110986239"/>
    <n v="2026"/>
    <s v="Q3"/>
    <n v="9"/>
    <x v="8"/>
  </r>
  <r>
    <n v="4208"/>
    <d v="2026-09-13T00:00:00"/>
    <x v="0"/>
    <x v="2"/>
    <n v="9"/>
    <s v="Sep"/>
    <x v="1"/>
    <x v="12"/>
    <x v="1"/>
    <s v="Business"/>
    <x v="0"/>
    <x v="8"/>
    <n v="6"/>
    <n v="104.11"/>
    <n v="0.1"/>
    <n v="49"/>
    <n v="562.19399999999996"/>
    <n v="294"/>
    <n v="268.19399999999996"/>
    <n v="0.47704884790659446"/>
    <n v="2026"/>
    <s v="Q3"/>
    <n v="9"/>
    <x v="8"/>
  </r>
  <r>
    <n v="4606"/>
    <d v="2026-09-13T00:00:00"/>
    <x v="0"/>
    <x v="2"/>
    <n v="9"/>
    <s v="Sep"/>
    <x v="3"/>
    <x v="8"/>
    <x v="0"/>
    <s v="Business"/>
    <x v="3"/>
    <x v="5"/>
    <n v="1"/>
    <n v="335.02"/>
    <n v="0.05"/>
    <n v="198.44"/>
    <n v="318.26899999999995"/>
    <n v="198.44"/>
    <n v="119.82899999999995"/>
    <n v="0.3765022669502841"/>
    <n v="2026"/>
    <s v="Q3"/>
    <n v="9"/>
    <x v="8"/>
  </r>
  <r>
    <n v="222"/>
    <d v="2026-09-14T00:00:00"/>
    <x v="0"/>
    <x v="2"/>
    <n v="9"/>
    <s v="Sep"/>
    <x v="1"/>
    <x v="12"/>
    <x v="0"/>
    <s v="Returning"/>
    <x v="0"/>
    <x v="4"/>
    <n v="2"/>
    <n v="49.69"/>
    <n v="0.05"/>
    <n v="22.55"/>
    <n v="94.410999999999987"/>
    <n v="45.1"/>
    <n v="49.310999999999986"/>
    <n v="0.52230142674052804"/>
    <n v="2026"/>
    <s v="Q3"/>
    <n v="9"/>
    <x v="8"/>
  </r>
  <r>
    <n v="241"/>
    <d v="2026-09-14T00:00:00"/>
    <x v="0"/>
    <x v="2"/>
    <n v="9"/>
    <s v="Sep"/>
    <x v="2"/>
    <x v="5"/>
    <x v="0"/>
    <s v="Returning"/>
    <x v="0"/>
    <x v="4"/>
    <n v="4"/>
    <n v="50.5"/>
    <n v="0"/>
    <n v="23.02"/>
    <n v="202"/>
    <n v="92.08"/>
    <n v="109.92"/>
    <n v="0.5441584158415842"/>
    <n v="2026"/>
    <s v="Q3"/>
    <n v="9"/>
    <x v="8"/>
  </r>
  <r>
    <n v="753"/>
    <d v="2026-09-14T00:00:00"/>
    <x v="0"/>
    <x v="2"/>
    <n v="9"/>
    <s v="Sep"/>
    <x v="3"/>
    <x v="4"/>
    <x v="2"/>
    <s v="Returning"/>
    <x v="2"/>
    <x v="9"/>
    <n v="1"/>
    <n v="47.55"/>
    <n v="0.05"/>
    <n v="18.350000000000001"/>
    <n v="45.172499999999992"/>
    <n v="18.350000000000001"/>
    <n v="26.822499999999991"/>
    <n v="0.5937794011843488"/>
    <n v="2026"/>
    <s v="Q3"/>
    <n v="9"/>
    <x v="8"/>
  </r>
  <r>
    <n v="2530"/>
    <d v="2026-09-14T00:00:00"/>
    <x v="0"/>
    <x v="2"/>
    <n v="9"/>
    <s v="Sep"/>
    <x v="3"/>
    <x v="7"/>
    <x v="0"/>
    <s v="New"/>
    <x v="2"/>
    <x v="9"/>
    <n v="6"/>
    <n v="46.16"/>
    <n v="0.1"/>
    <n v="18.39"/>
    <n v="249.26399999999998"/>
    <n v="110.34"/>
    <n v="138.92399999999998"/>
    <n v="0.55733679953783932"/>
    <n v="2026"/>
    <s v="Q3"/>
    <n v="9"/>
    <x v="8"/>
  </r>
  <r>
    <n v="572"/>
    <d v="2026-09-15T00:00:00"/>
    <x v="0"/>
    <x v="2"/>
    <n v="9"/>
    <s v="Sep"/>
    <x v="0"/>
    <x v="15"/>
    <x v="2"/>
    <s v="Returning"/>
    <x v="2"/>
    <x v="15"/>
    <n v="2"/>
    <n v="135.79"/>
    <n v="0.05"/>
    <n v="66.53"/>
    <n v="258.00099999999998"/>
    <n v="133.06"/>
    <n v="124.94099999999997"/>
    <n v="0.48426556486215167"/>
    <n v="2026"/>
    <s v="Q3"/>
    <n v="9"/>
    <x v="8"/>
  </r>
  <r>
    <n v="874"/>
    <d v="2026-09-15T00:00:00"/>
    <x v="0"/>
    <x v="2"/>
    <n v="9"/>
    <s v="Sep"/>
    <x v="0"/>
    <x v="15"/>
    <x v="0"/>
    <s v="Returning"/>
    <x v="1"/>
    <x v="3"/>
    <n v="2"/>
    <n v="141.91999999999999"/>
    <n v="0"/>
    <n v="79.900000000000006"/>
    <n v="283.83999999999997"/>
    <n v="159.80000000000001"/>
    <n v="124.03999999999996"/>
    <n v="0.43700676437429531"/>
    <n v="2026"/>
    <s v="Q3"/>
    <n v="9"/>
    <x v="8"/>
  </r>
  <r>
    <n v="937"/>
    <d v="2026-09-15T00:00:00"/>
    <x v="0"/>
    <x v="2"/>
    <n v="9"/>
    <s v="Sep"/>
    <x v="3"/>
    <x v="4"/>
    <x v="3"/>
    <s v="Business"/>
    <x v="1"/>
    <x v="3"/>
    <n v="1"/>
    <n v="146.41"/>
    <n v="0.15"/>
    <n v="80.87"/>
    <n v="124.4485"/>
    <n v="80.87"/>
    <n v="43.578499999999991"/>
    <n v="0.35017296311325563"/>
    <n v="2026"/>
    <s v="Q3"/>
    <n v="9"/>
    <x v="8"/>
  </r>
  <r>
    <n v="1229"/>
    <d v="2026-09-15T00:00:00"/>
    <x v="0"/>
    <x v="2"/>
    <n v="9"/>
    <s v="Sep"/>
    <x v="1"/>
    <x v="1"/>
    <x v="3"/>
    <s v="New"/>
    <x v="0"/>
    <x v="6"/>
    <n v="5"/>
    <n v="40.17"/>
    <n v="0"/>
    <n v="16.27"/>
    <n v="200.85000000000002"/>
    <n v="81.349999999999994"/>
    <n v="119.50000000000003"/>
    <n v="0.59497137167040082"/>
    <n v="2026"/>
    <s v="Q3"/>
    <n v="9"/>
    <x v="8"/>
  </r>
  <r>
    <n v="2186"/>
    <d v="2026-09-15T00:00:00"/>
    <x v="0"/>
    <x v="2"/>
    <n v="9"/>
    <s v="Sep"/>
    <x v="2"/>
    <x v="2"/>
    <x v="0"/>
    <s v="Returning"/>
    <x v="1"/>
    <x v="1"/>
    <n v="2"/>
    <n v="91.6"/>
    <n v="0"/>
    <n v="46.54"/>
    <n v="183.2"/>
    <n v="93.08"/>
    <n v="90.11999999999999"/>
    <n v="0.49192139737991264"/>
    <n v="2026"/>
    <s v="Q3"/>
    <n v="9"/>
    <x v="8"/>
  </r>
  <r>
    <n v="2922"/>
    <d v="2026-09-15T00:00:00"/>
    <x v="0"/>
    <x v="2"/>
    <n v="9"/>
    <s v="Sep"/>
    <x v="2"/>
    <x v="2"/>
    <x v="0"/>
    <s v="New"/>
    <x v="4"/>
    <x v="12"/>
    <n v="4"/>
    <n v="121.47"/>
    <n v="0.05"/>
    <n v="67.650000000000006"/>
    <n v="461.58599999999996"/>
    <n v="270.60000000000002"/>
    <n v="190.98599999999993"/>
    <n v="0.41376038268058379"/>
    <n v="2026"/>
    <s v="Q3"/>
    <n v="9"/>
    <x v="8"/>
  </r>
  <r>
    <n v="3140"/>
    <d v="2026-09-15T00:00:00"/>
    <x v="0"/>
    <x v="2"/>
    <n v="9"/>
    <s v="Sep"/>
    <x v="1"/>
    <x v="12"/>
    <x v="3"/>
    <s v="New"/>
    <x v="3"/>
    <x v="19"/>
    <n v="2"/>
    <n v="122.69"/>
    <n v="0"/>
    <n v="61.4"/>
    <n v="245.38"/>
    <n v="122.8"/>
    <n v="122.58"/>
    <n v="0.49955171570625151"/>
    <n v="2026"/>
    <s v="Q3"/>
    <n v="9"/>
    <x v="8"/>
  </r>
  <r>
    <n v="3369"/>
    <d v="2026-09-15T00:00:00"/>
    <x v="0"/>
    <x v="2"/>
    <n v="9"/>
    <s v="Sep"/>
    <x v="1"/>
    <x v="12"/>
    <x v="3"/>
    <s v="New"/>
    <x v="2"/>
    <x v="9"/>
    <n v="1"/>
    <n v="45.59"/>
    <n v="0"/>
    <n v="18.28"/>
    <n v="45.59"/>
    <n v="18.28"/>
    <n v="27.310000000000002"/>
    <n v="0.59903487606931349"/>
    <n v="2026"/>
    <s v="Q3"/>
    <n v="9"/>
    <x v="8"/>
  </r>
  <r>
    <n v="4865"/>
    <d v="2026-09-15T00:00:00"/>
    <x v="0"/>
    <x v="2"/>
    <n v="9"/>
    <s v="Sep"/>
    <x v="3"/>
    <x v="4"/>
    <x v="0"/>
    <s v="Returning"/>
    <x v="0"/>
    <x v="0"/>
    <n v="1"/>
    <n v="83.8"/>
    <n v="0"/>
    <n v="42.23"/>
    <n v="83.8"/>
    <n v="42.23"/>
    <n v="41.57"/>
    <n v="0.49606205250596663"/>
    <n v="2026"/>
    <s v="Q3"/>
    <n v="9"/>
    <x v="8"/>
  </r>
  <r>
    <n v="103"/>
    <d v="2026-09-16T00:00:00"/>
    <x v="0"/>
    <x v="2"/>
    <n v="9"/>
    <s v="Sep"/>
    <x v="2"/>
    <x v="3"/>
    <x v="0"/>
    <s v="New"/>
    <x v="2"/>
    <x v="15"/>
    <n v="1"/>
    <n v="132.58000000000001"/>
    <n v="0.15"/>
    <n v="67.62"/>
    <n v="112.69300000000001"/>
    <n v="67.62"/>
    <n v="45.073000000000008"/>
    <n v="0.39996273060438536"/>
    <n v="2026"/>
    <s v="Q3"/>
    <n v="9"/>
    <x v="8"/>
  </r>
  <r>
    <n v="4500"/>
    <d v="2026-09-16T00:00:00"/>
    <x v="0"/>
    <x v="2"/>
    <n v="9"/>
    <s v="Sep"/>
    <x v="3"/>
    <x v="8"/>
    <x v="0"/>
    <s v="New"/>
    <x v="3"/>
    <x v="19"/>
    <n v="2"/>
    <n v="122.12"/>
    <n v="0.05"/>
    <n v="61.76"/>
    <n v="232.02799999999999"/>
    <n v="123.52"/>
    <n v="108.508"/>
    <n v="0.46765045597945076"/>
    <n v="2026"/>
    <s v="Q3"/>
    <n v="9"/>
    <x v="8"/>
  </r>
  <r>
    <n v="5093"/>
    <d v="2026-09-16T00:00:00"/>
    <x v="0"/>
    <x v="2"/>
    <n v="9"/>
    <s v="Sep"/>
    <x v="0"/>
    <x v="0"/>
    <x v="1"/>
    <s v="Business"/>
    <x v="1"/>
    <x v="3"/>
    <n v="3"/>
    <n v="140.47"/>
    <n v="0.15"/>
    <n v="81.739999999999995"/>
    <n v="358.19849999999997"/>
    <n v="245.21999999999997"/>
    <n v="112.9785"/>
    <n v="0.31540751845694498"/>
    <n v="2026"/>
    <s v="Q3"/>
    <n v="9"/>
    <x v="8"/>
  </r>
  <r>
    <n v="5147"/>
    <d v="2026-09-16T00:00:00"/>
    <x v="0"/>
    <x v="2"/>
    <n v="9"/>
    <s v="Sep"/>
    <x v="3"/>
    <x v="13"/>
    <x v="0"/>
    <s v="New"/>
    <x v="1"/>
    <x v="3"/>
    <n v="2"/>
    <n v="145.35"/>
    <n v="0.05"/>
    <n v="78.39"/>
    <n v="276.16499999999996"/>
    <n v="156.78"/>
    <n v="119.38499999999996"/>
    <n v="0.4322959100537721"/>
    <n v="2026"/>
    <s v="Q3"/>
    <n v="9"/>
    <x v="8"/>
  </r>
  <r>
    <n v="365"/>
    <d v="2026-09-17T00:00:00"/>
    <x v="0"/>
    <x v="2"/>
    <n v="9"/>
    <s v="Sep"/>
    <x v="3"/>
    <x v="8"/>
    <x v="3"/>
    <s v="Returning"/>
    <x v="3"/>
    <x v="19"/>
    <n v="2"/>
    <n v="121.25"/>
    <n v="0"/>
    <n v="61.5"/>
    <n v="242.5"/>
    <n v="123"/>
    <n v="119.5"/>
    <n v="0.4927835051546392"/>
    <n v="2026"/>
    <s v="Q3"/>
    <n v="9"/>
    <x v="8"/>
  </r>
  <r>
    <n v="494"/>
    <d v="2026-09-17T00:00:00"/>
    <x v="0"/>
    <x v="2"/>
    <n v="9"/>
    <s v="Sep"/>
    <x v="3"/>
    <x v="4"/>
    <x v="0"/>
    <s v="New"/>
    <x v="2"/>
    <x v="2"/>
    <n v="1"/>
    <n v="35.94"/>
    <n v="0.1"/>
    <n v="13.19"/>
    <n v="32.345999999999997"/>
    <n v="13.19"/>
    <n v="19.155999999999999"/>
    <n v="0.59222160390774747"/>
    <n v="2026"/>
    <s v="Q3"/>
    <n v="9"/>
    <x v="8"/>
  </r>
  <r>
    <n v="665"/>
    <d v="2026-09-17T00:00:00"/>
    <x v="0"/>
    <x v="2"/>
    <n v="9"/>
    <s v="Sep"/>
    <x v="1"/>
    <x v="14"/>
    <x v="0"/>
    <s v="New"/>
    <x v="0"/>
    <x v="8"/>
    <n v="1"/>
    <n v="101.18"/>
    <n v="0.1"/>
    <n v="49.38"/>
    <n v="91.062000000000012"/>
    <n v="49.38"/>
    <n v="41.682000000000009"/>
    <n v="0.45773209461685449"/>
    <n v="2026"/>
    <s v="Q3"/>
    <n v="9"/>
    <x v="8"/>
  </r>
  <r>
    <n v="2067"/>
    <d v="2026-09-17T00:00:00"/>
    <x v="0"/>
    <x v="2"/>
    <n v="9"/>
    <s v="Sep"/>
    <x v="3"/>
    <x v="7"/>
    <x v="2"/>
    <s v="New"/>
    <x v="0"/>
    <x v="0"/>
    <n v="2"/>
    <n v="82.47"/>
    <n v="0"/>
    <n v="42.49"/>
    <n v="164.94"/>
    <n v="84.98"/>
    <n v="79.959999999999994"/>
    <n v="0.48478234509518608"/>
    <n v="2026"/>
    <s v="Q3"/>
    <n v="9"/>
    <x v="8"/>
  </r>
  <r>
    <n v="2648"/>
    <d v="2026-09-17T00:00:00"/>
    <x v="0"/>
    <x v="2"/>
    <n v="9"/>
    <s v="Sep"/>
    <x v="2"/>
    <x v="16"/>
    <x v="3"/>
    <s v="New"/>
    <x v="4"/>
    <x v="16"/>
    <n v="1"/>
    <n v="50.47"/>
    <n v="0.05"/>
    <n v="22.27"/>
    <n v="47.946499999999993"/>
    <n v="22.27"/>
    <n v="25.676499999999994"/>
    <n v="0.53552396942425406"/>
    <n v="2026"/>
    <s v="Q3"/>
    <n v="9"/>
    <x v="8"/>
  </r>
  <r>
    <n v="3074"/>
    <d v="2026-09-17T00:00:00"/>
    <x v="0"/>
    <x v="2"/>
    <n v="9"/>
    <s v="Sep"/>
    <x v="3"/>
    <x v="8"/>
    <x v="1"/>
    <s v="Business"/>
    <x v="3"/>
    <x v="13"/>
    <n v="5"/>
    <n v="82.63"/>
    <n v="0.15"/>
    <n v="38.630000000000003"/>
    <n v="351.17749999999995"/>
    <n v="193.15"/>
    <n v="158.02749999999995"/>
    <n v="0.44999323703824978"/>
    <n v="2026"/>
    <s v="Q3"/>
    <n v="9"/>
    <x v="8"/>
  </r>
  <r>
    <n v="259"/>
    <d v="2026-09-18T00:00:00"/>
    <x v="0"/>
    <x v="2"/>
    <n v="9"/>
    <s v="Sep"/>
    <x v="3"/>
    <x v="8"/>
    <x v="2"/>
    <s v="Business"/>
    <x v="2"/>
    <x v="18"/>
    <n v="4"/>
    <n v="168.48"/>
    <n v="0.1"/>
    <n v="89.85"/>
    <n v="606.52800000000002"/>
    <n v="359.4"/>
    <n v="247.12800000000004"/>
    <n v="0.4074469768914214"/>
    <n v="2026"/>
    <s v="Q3"/>
    <n v="9"/>
    <x v="8"/>
  </r>
  <r>
    <n v="997"/>
    <d v="2026-09-18T00:00:00"/>
    <x v="0"/>
    <x v="2"/>
    <n v="9"/>
    <s v="Sep"/>
    <x v="1"/>
    <x v="11"/>
    <x v="3"/>
    <s v="Returning"/>
    <x v="3"/>
    <x v="19"/>
    <n v="2"/>
    <n v="121.82"/>
    <n v="0"/>
    <n v="61.92"/>
    <n v="243.64"/>
    <n v="123.84"/>
    <n v="119.79999999999998"/>
    <n v="0.49170907896897059"/>
    <n v="2026"/>
    <s v="Q3"/>
    <n v="9"/>
    <x v="8"/>
  </r>
  <r>
    <n v="2102"/>
    <d v="2026-09-18T00:00:00"/>
    <x v="0"/>
    <x v="2"/>
    <n v="9"/>
    <s v="Sep"/>
    <x v="0"/>
    <x v="15"/>
    <x v="2"/>
    <s v="Returning"/>
    <x v="0"/>
    <x v="4"/>
    <n v="1"/>
    <n v="50.02"/>
    <n v="0.1"/>
    <n v="22.47"/>
    <n v="45.018000000000001"/>
    <n v="22.47"/>
    <n v="22.548000000000002"/>
    <n v="0.50086632013861121"/>
    <n v="2026"/>
    <s v="Q3"/>
    <n v="9"/>
    <x v="8"/>
  </r>
  <r>
    <n v="2452"/>
    <d v="2026-09-18T00:00:00"/>
    <x v="0"/>
    <x v="2"/>
    <n v="9"/>
    <s v="Sep"/>
    <x v="2"/>
    <x v="5"/>
    <x v="0"/>
    <s v="New"/>
    <x v="4"/>
    <x v="16"/>
    <n v="1"/>
    <n v="50.17"/>
    <n v="0.1"/>
    <n v="21.99"/>
    <n v="45.153000000000006"/>
    <n v="21.99"/>
    <n v="23.163000000000007"/>
    <n v="0.51298917015480705"/>
    <n v="2026"/>
    <s v="Q3"/>
    <n v="9"/>
    <x v="8"/>
  </r>
  <r>
    <n v="2761"/>
    <d v="2026-09-18T00:00:00"/>
    <x v="0"/>
    <x v="2"/>
    <n v="9"/>
    <s v="Sep"/>
    <x v="0"/>
    <x v="15"/>
    <x v="1"/>
    <s v="Business"/>
    <x v="3"/>
    <x v="19"/>
    <n v="5"/>
    <n v="124.51"/>
    <n v="0.1"/>
    <n v="60.29"/>
    <n v="560.29500000000007"/>
    <n v="301.45"/>
    <n v="258.84500000000008"/>
    <n v="0.46197984990049895"/>
    <n v="2026"/>
    <s v="Q3"/>
    <n v="9"/>
    <x v="8"/>
  </r>
  <r>
    <n v="3993"/>
    <d v="2026-09-18T00:00:00"/>
    <x v="0"/>
    <x v="2"/>
    <n v="9"/>
    <s v="Sep"/>
    <x v="1"/>
    <x v="12"/>
    <x v="3"/>
    <s v="Returning"/>
    <x v="1"/>
    <x v="11"/>
    <n v="1"/>
    <n v="153.68"/>
    <n v="0.05"/>
    <n v="77.42"/>
    <n v="145.99600000000001"/>
    <n v="77.42"/>
    <n v="68.576000000000008"/>
    <n v="0.46971149894517661"/>
    <n v="2026"/>
    <s v="Q3"/>
    <n v="9"/>
    <x v="8"/>
  </r>
  <r>
    <n v="4343"/>
    <d v="2026-09-18T00:00:00"/>
    <x v="0"/>
    <x v="2"/>
    <n v="9"/>
    <s v="Sep"/>
    <x v="1"/>
    <x v="12"/>
    <x v="3"/>
    <s v="New"/>
    <x v="3"/>
    <x v="19"/>
    <n v="2"/>
    <n v="121.37"/>
    <n v="0.05"/>
    <n v="60.13"/>
    <n v="230.60300000000001"/>
    <n v="120.26"/>
    <n v="110.343"/>
    <n v="0.47849767782726155"/>
    <n v="2026"/>
    <s v="Q3"/>
    <n v="9"/>
    <x v="8"/>
  </r>
  <r>
    <n v="4429"/>
    <d v="2026-09-18T00:00:00"/>
    <x v="0"/>
    <x v="2"/>
    <n v="9"/>
    <s v="Sep"/>
    <x v="0"/>
    <x v="15"/>
    <x v="0"/>
    <s v="Business"/>
    <x v="1"/>
    <x v="3"/>
    <n v="2"/>
    <n v="145.1"/>
    <n v="0.1"/>
    <n v="77.62"/>
    <n v="261.18"/>
    <n v="155.24"/>
    <n v="105.94"/>
    <n v="0.40562064476606169"/>
    <n v="2026"/>
    <s v="Q3"/>
    <n v="9"/>
    <x v="8"/>
  </r>
  <r>
    <n v="4824"/>
    <d v="2026-09-18T00:00:00"/>
    <x v="0"/>
    <x v="2"/>
    <n v="9"/>
    <s v="Sep"/>
    <x v="3"/>
    <x v="8"/>
    <x v="0"/>
    <s v="Returning"/>
    <x v="4"/>
    <x v="14"/>
    <n v="1"/>
    <n v="36.729999999999997"/>
    <n v="0.05"/>
    <n v="14.11"/>
    <n v="34.893499999999996"/>
    <n v="14.11"/>
    <n v="20.783499999999997"/>
    <n v="0.59562669265049362"/>
    <n v="2026"/>
    <s v="Q3"/>
    <n v="9"/>
    <x v="8"/>
  </r>
  <r>
    <n v="4881"/>
    <d v="2026-09-18T00:00:00"/>
    <x v="0"/>
    <x v="2"/>
    <n v="9"/>
    <s v="Sep"/>
    <x v="2"/>
    <x v="2"/>
    <x v="0"/>
    <s v="Business"/>
    <x v="2"/>
    <x v="15"/>
    <n v="4"/>
    <n v="134.15"/>
    <n v="0.05"/>
    <n v="65.58"/>
    <n v="509.77"/>
    <n v="262.32"/>
    <n v="247.45"/>
    <n v="0.48541499107440611"/>
    <n v="2026"/>
    <s v="Q3"/>
    <n v="9"/>
    <x v="8"/>
  </r>
  <r>
    <n v="5138"/>
    <d v="2026-09-18T00:00:00"/>
    <x v="0"/>
    <x v="2"/>
    <n v="9"/>
    <s v="Sep"/>
    <x v="0"/>
    <x v="0"/>
    <x v="1"/>
    <s v="Business"/>
    <x v="1"/>
    <x v="1"/>
    <n v="8"/>
    <n v="94.21"/>
    <n v="0.1"/>
    <n v="45.05"/>
    <n v="678.31200000000001"/>
    <n v="360.4"/>
    <n v="317.91200000000003"/>
    <n v="0.46868107891353833"/>
    <n v="2026"/>
    <s v="Q3"/>
    <n v="9"/>
    <x v="8"/>
  </r>
  <r>
    <n v="1214"/>
    <d v="2026-09-19T00:00:00"/>
    <x v="0"/>
    <x v="2"/>
    <n v="9"/>
    <s v="Sep"/>
    <x v="0"/>
    <x v="15"/>
    <x v="2"/>
    <s v="Returning"/>
    <x v="3"/>
    <x v="7"/>
    <n v="1"/>
    <n v="198.29"/>
    <n v="0.05"/>
    <n v="106.24"/>
    <n v="188.37549999999999"/>
    <n v="106.24"/>
    <n v="82.135499999999993"/>
    <n v="0.436020076920831"/>
    <n v="2026"/>
    <s v="Q3"/>
    <n v="9"/>
    <x v="8"/>
  </r>
  <r>
    <n v="1346"/>
    <d v="2026-09-19T00:00:00"/>
    <x v="0"/>
    <x v="2"/>
    <n v="9"/>
    <s v="Sep"/>
    <x v="1"/>
    <x v="14"/>
    <x v="3"/>
    <s v="Returning"/>
    <x v="2"/>
    <x v="18"/>
    <n v="3"/>
    <n v="166.21"/>
    <n v="0.05"/>
    <n v="85.03"/>
    <n v="473.69849999999997"/>
    <n v="255.09"/>
    <n v="218.60849999999996"/>
    <n v="0.4614929116304991"/>
    <n v="2026"/>
    <s v="Q3"/>
    <n v="9"/>
    <x v="8"/>
  </r>
  <r>
    <n v="1361"/>
    <d v="2026-09-19T00:00:00"/>
    <x v="0"/>
    <x v="2"/>
    <n v="9"/>
    <s v="Sep"/>
    <x v="1"/>
    <x v="6"/>
    <x v="3"/>
    <s v="New"/>
    <x v="0"/>
    <x v="6"/>
    <n v="1"/>
    <n v="40.700000000000003"/>
    <n v="0.05"/>
    <n v="16.43"/>
    <n v="38.664999999999999"/>
    <n v="16.43"/>
    <n v="22.234999999999999"/>
    <n v="0.57506789085736454"/>
    <n v="2026"/>
    <s v="Q3"/>
    <n v="9"/>
    <x v="8"/>
  </r>
  <r>
    <n v="2728"/>
    <d v="2026-09-19T00:00:00"/>
    <x v="0"/>
    <x v="2"/>
    <n v="9"/>
    <s v="Sep"/>
    <x v="0"/>
    <x v="15"/>
    <x v="0"/>
    <s v="New"/>
    <x v="1"/>
    <x v="11"/>
    <n v="3"/>
    <n v="153.5"/>
    <n v="0"/>
    <n v="80.819999999999993"/>
    <n v="460.5"/>
    <n v="242.45999999999998"/>
    <n v="218.04000000000002"/>
    <n v="0.47348534201954401"/>
    <n v="2026"/>
    <s v="Q3"/>
    <n v="9"/>
    <x v="8"/>
  </r>
  <r>
    <n v="2788"/>
    <d v="2026-09-19T00:00:00"/>
    <x v="0"/>
    <x v="2"/>
    <n v="9"/>
    <s v="Sep"/>
    <x v="1"/>
    <x v="12"/>
    <x v="3"/>
    <s v="New"/>
    <x v="1"/>
    <x v="17"/>
    <n v="1"/>
    <n v="70.430000000000007"/>
    <n v="0"/>
    <n v="31.51"/>
    <n v="70.430000000000007"/>
    <n v="31.51"/>
    <n v="38.92"/>
    <n v="0.55260542382507449"/>
    <n v="2026"/>
    <s v="Q3"/>
    <n v="9"/>
    <x v="8"/>
  </r>
  <r>
    <n v="2932"/>
    <d v="2026-09-19T00:00:00"/>
    <x v="0"/>
    <x v="2"/>
    <n v="9"/>
    <s v="Sep"/>
    <x v="0"/>
    <x v="15"/>
    <x v="2"/>
    <s v="Business"/>
    <x v="0"/>
    <x v="4"/>
    <n v="4"/>
    <n v="49.93"/>
    <n v="0"/>
    <n v="22.99"/>
    <n v="199.72"/>
    <n v="91.96"/>
    <n v="107.76"/>
    <n v="0.53955537752853999"/>
    <n v="2026"/>
    <s v="Q3"/>
    <n v="9"/>
    <x v="8"/>
  </r>
  <r>
    <n v="3399"/>
    <d v="2026-09-19T00:00:00"/>
    <x v="0"/>
    <x v="2"/>
    <n v="9"/>
    <s v="Sep"/>
    <x v="1"/>
    <x v="12"/>
    <x v="2"/>
    <s v="Returning"/>
    <x v="0"/>
    <x v="4"/>
    <n v="1"/>
    <n v="50.18"/>
    <n v="0"/>
    <n v="22.92"/>
    <n v="50.18"/>
    <n v="22.92"/>
    <n v="27.259999999999998"/>
    <n v="0.54324432044639293"/>
    <n v="2026"/>
    <s v="Q3"/>
    <n v="9"/>
    <x v="8"/>
  </r>
  <r>
    <n v="3588"/>
    <d v="2026-09-19T00:00:00"/>
    <x v="0"/>
    <x v="2"/>
    <n v="9"/>
    <s v="Sep"/>
    <x v="3"/>
    <x v="13"/>
    <x v="2"/>
    <s v="New"/>
    <x v="2"/>
    <x v="18"/>
    <n v="2"/>
    <n v="164.01"/>
    <n v="0.15"/>
    <n v="87.14"/>
    <n v="278.81699999999995"/>
    <n v="174.28"/>
    <n v="104.53699999999995"/>
    <n v="0.37493050997607741"/>
    <n v="2026"/>
    <s v="Q3"/>
    <n v="9"/>
    <x v="8"/>
  </r>
  <r>
    <n v="3603"/>
    <d v="2026-09-19T00:00:00"/>
    <x v="0"/>
    <x v="2"/>
    <n v="9"/>
    <s v="Sep"/>
    <x v="1"/>
    <x v="14"/>
    <x v="3"/>
    <s v="Returning"/>
    <x v="0"/>
    <x v="0"/>
    <n v="2"/>
    <n v="83.77"/>
    <n v="0"/>
    <n v="43.32"/>
    <n v="167.54"/>
    <n v="86.64"/>
    <n v="80.899999999999991"/>
    <n v="0.4828697624447893"/>
    <n v="2026"/>
    <s v="Q3"/>
    <n v="9"/>
    <x v="8"/>
  </r>
  <r>
    <n v="3845"/>
    <d v="2026-09-19T00:00:00"/>
    <x v="0"/>
    <x v="2"/>
    <n v="9"/>
    <s v="Sep"/>
    <x v="3"/>
    <x v="8"/>
    <x v="0"/>
    <s v="New"/>
    <x v="3"/>
    <x v="13"/>
    <n v="1"/>
    <n v="81.84"/>
    <n v="0"/>
    <n v="38.5"/>
    <n v="81.84"/>
    <n v="38.5"/>
    <n v="43.34"/>
    <n v="0.52956989247311825"/>
    <n v="2026"/>
    <s v="Q3"/>
    <n v="9"/>
    <x v="8"/>
  </r>
  <r>
    <n v="4191"/>
    <d v="2026-09-19T00:00:00"/>
    <x v="0"/>
    <x v="2"/>
    <n v="9"/>
    <s v="Sep"/>
    <x v="2"/>
    <x v="5"/>
    <x v="3"/>
    <s v="Returning"/>
    <x v="4"/>
    <x v="10"/>
    <n v="1"/>
    <n v="40.32"/>
    <n v="0.15"/>
    <n v="14.39"/>
    <n v="34.271999999999998"/>
    <n v="14.39"/>
    <n v="19.881999999999998"/>
    <n v="0.58012371615312786"/>
    <n v="2026"/>
    <s v="Q3"/>
    <n v="9"/>
    <x v="8"/>
  </r>
  <r>
    <n v="4269"/>
    <d v="2026-09-19T00:00:00"/>
    <x v="0"/>
    <x v="2"/>
    <n v="9"/>
    <s v="Sep"/>
    <x v="2"/>
    <x v="16"/>
    <x v="1"/>
    <s v="Business"/>
    <x v="1"/>
    <x v="11"/>
    <n v="4"/>
    <n v="155.84"/>
    <n v="0.05"/>
    <n v="80.790000000000006"/>
    <n v="592.19200000000001"/>
    <n v="323.16000000000003"/>
    <n v="269.03199999999998"/>
    <n v="0.45429860585755966"/>
    <n v="2026"/>
    <s v="Q3"/>
    <n v="9"/>
    <x v="8"/>
  </r>
  <r>
    <n v="5"/>
    <d v="2026-09-20T00:00:00"/>
    <x v="0"/>
    <x v="2"/>
    <n v="9"/>
    <s v="Sep"/>
    <x v="1"/>
    <x v="6"/>
    <x v="0"/>
    <s v="Business"/>
    <x v="4"/>
    <x v="16"/>
    <n v="1"/>
    <n v="51.83"/>
    <n v="0"/>
    <n v="21.9"/>
    <n v="51.83"/>
    <n v="21.9"/>
    <n v="29.93"/>
    <n v="0.57746478873239437"/>
    <n v="2026"/>
    <s v="Q3"/>
    <n v="9"/>
    <x v="8"/>
  </r>
  <r>
    <n v="210"/>
    <d v="2026-09-20T00:00:00"/>
    <x v="0"/>
    <x v="2"/>
    <n v="9"/>
    <s v="Sep"/>
    <x v="2"/>
    <x v="3"/>
    <x v="2"/>
    <s v="Returning"/>
    <x v="3"/>
    <x v="7"/>
    <n v="1"/>
    <n v="190.77"/>
    <n v="0.05"/>
    <n v="104.69"/>
    <n v="181.23150000000001"/>
    <n v="104.69"/>
    <n v="76.541500000000013"/>
    <n v="0.42234103894742364"/>
    <n v="2026"/>
    <s v="Q3"/>
    <n v="9"/>
    <x v="8"/>
  </r>
  <r>
    <n v="462"/>
    <d v="2026-09-20T00:00:00"/>
    <x v="0"/>
    <x v="2"/>
    <n v="9"/>
    <s v="Sep"/>
    <x v="1"/>
    <x v="12"/>
    <x v="2"/>
    <s v="New"/>
    <x v="0"/>
    <x v="6"/>
    <n v="2"/>
    <n v="40.049999999999997"/>
    <n v="0.05"/>
    <n v="16.97"/>
    <n v="76.094999999999985"/>
    <n v="33.94"/>
    <n v="42.154999999999987"/>
    <n v="0.55397857940731976"/>
    <n v="2026"/>
    <s v="Q3"/>
    <n v="9"/>
    <x v="8"/>
  </r>
  <r>
    <n v="725"/>
    <d v="2026-09-20T00:00:00"/>
    <x v="0"/>
    <x v="2"/>
    <n v="9"/>
    <s v="Sep"/>
    <x v="1"/>
    <x v="12"/>
    <x v="0"/>
    <s v="New"/>
    <x v="0"/>
    <x v="0"/>
    <n v="1"/>
    <n v="82.08"/>
    <n v="0.05"/>
    <n v="43.18"/>
    <n v="77.975999999999999"/>
    <n v="43.18"/>
    <n v="34.795999999999999"/>
    <n v="0.44623986867754178"/>
    <n v="2026"/>
    <s v="Q3"/>
    <n v="9"/>
    <x v="8"/>
  </r>
  <r>
    <n v="918"/>
    <d v="2026-09-20T00:00:00"/>
    <x v="0"/>
    <x v="2"/>
    <n v="9"/>
    <s v="Sep"/>
    <x v="0"/>
    <x v="15"/>
    <x v="0"/>
    <s v="Returning"/>
    <x v="0"/>
    <x v="4"/>
    <n v="1"/>
    <n v="50.3"/>
    <n v="0.05"/>
    <n v="22.14"/>
    <n v="47.784999999999997"/>
    <n v="22.14"/>
    <n v="25.644999999999996"/>
    <n v="0.53667468870984614"/>
    <n v="2026"/>
    <s v="Q3"/>
    <n v="9"/>
    <x v="8"/>
  </r>
  <r>
    <n v="1442"/>
    <d v="2026-09-20T00:00:00"/>
    <x v="0"/>
    <x v="2"/>
    <n v="9"/>
    <s v="Sep"/>
    <x v="2"/>
    <x v="16"/>
    <x v="0"/>
    <s v="New"/>
    <x v="2"/>
    <x v="9"/>
    <n v="1"/>
    <n v="47.68"/>
    <n v="0.1"/>
    <n v="18.03"/>
    <n v="42.911999999999999"/>
    <n v="18.03"/>
    <n v="24.881999999999998"/>
    <n v="0.57983780760626391"/>
    <n v="2026"/>
    <s v="Q3"/>
    <n v="9"/>
    <x v="8"/>
  </r>
  <r>
    <n v="4290"/>
    <d v="2026-09-20T00:00:00"/>
    <x v="0"/>
    <x v="2"/>
    <n v="9"/>
    <s v="Sep"/>
    <x v="2"/>
    <x v="2"/>
    <x v="2"/>
    <s v="Returning"/>
    <x v="0"/>
    <x v="4"/>
    <n v="2"/>
    <n v="51.48"/>
    <n v="0.05"/>
    <n v="22.38"/>
    <n v="97.811999999999983"/>
    <n v="44.76"/>
    <n v="53.051999999999985"/>
    <n v="0.54238743712427917"/>
    <n v="2026"/>
    <s v="Q3"/>
    <n v="9"/>
    <x v="8"/>
  </r>
  <r>
    <n v="4666"/>
    <d v="2026-09-20T00:00:00"/>
    <x v="0"/>
    <x v="2"/>
    <n v="9"/>
    <s v="Sep"/>
    <x v="2"/>
    <x v="3"/>
    <x v="0"/>
    <s v="Business"/>
    <x v="4"/>
    <x v="12"/>
    <n v="2"/>
    <n v="123.73"/>
    <n v="0"/>
    <n v="68.459999999999994"/>
    <n v="247.46"/>
    <n v="136.91999999999999"/>
    <n v="110.54000000000002"/>
    <n v="0.44669845631617239"/>
    <n v="2026"/>
    <s v="Q3"/>
    <n v="9"/>
    <x v="8"/>
  </r>
  <r>
    <n v="234"/>
    <d v="2026-09-21T00:00:00"/>
    <x v="0"/>
    <x v="2"/>
    <n v="9"/>
    <s v="Sep"/>
    <x v="2"/>
    <x v="5"/>
    <x v="0"/>
    <s v="Business"/>
    <x v="1"/>
    <x v="3"/>
    <n v="2"/>
    <n v="146.81"/>
    <n v="0"/>
    <n v="79.72"/>
    <n v="293.62"/>
    <n v="159.44"/>
    <n v="134.18"/>
    <n v="0.45698521899053202"/>
    <n v="2026"/>
    <s v="Q3"/>
    <n v="9"/>
    <x v="8"/>
  </r>
  <r>
    <n v="802"/>
    <d v="2026-09-21T00:00:00"/>
    <x v="0"/>
    <x v="2"/>
    <n v="9"/>
    <s v="Sep"/>
    <x v="1"/>
    <x v="12"/>
    <x v="2"/>
    <s v="Returning"/>
    <x v="2"/>
    <x v="18"/>
    <n v="2"/>
    <n v="167.16"/>
    <n v="0"/>
    <n v="88.51"/>
    <n v="334.32"/>
    <n v="177.02"/>
    <n v="157.29999999999998"/>
    <n v="0.4705072983967456"/>
    <n v="2026"/>
    <s v="Q3"/>
    <n v="9"/>
    <x v="8"/>
  </r>
  <r>
    <n v="1942"/>
    <d v="2026-09-21T00:00:00"/>
    <x v="0"/>
    <x v="2"/>
    <n v="9"/>
    <s v="Sep"/>
    <x v="2"/>
    <x v="2"/>
    <x v="0"/>
    <s v="New"/>
    <x v="0"/>
    <x v="0"/>
    <n v="1"/>
    <n v="83.69"/>
    <n v="0"/>
    <n v="42.76"/>
    <n v="83.69"/>
    <n v="42.76"/>
    <n v="40.93"/>
    <n v="0.48906679412116144"/>
    <n v="2026"/>
    <s v="Q3"/>
    <n v="9"/>
    <x v="8"/>
  </r>
  <r>
    <n v="2200"/>
    <d v="2026-09-21T00:00:00"/>
    <x v="0"/>
    <x v="2"/>
    <n v="9"/>
    <s v="Sep"/>
    <x v="0"/>
    <x v="0"/>
    <x v="0"/>
    <s v="New"/>
    <x v="0"/>
    <x v="6"/>
    <n v="1"/>
    <n v="40.4"/>
    <n v="0.15"/>
    <n v="16.47"/>
    <n v="34.339999999999996"/>
    <n v="16.47"/>
    <n v="17.869999999999997"/>
    <n v="0.52038439138031445"/>
    <n v="2026"/>
    <s v="Q3"/>
    <n v="9"/>
    <x v="8"/>
  </r>
  <r>
    <n v="2236"/>
    <d v="2026-09-21T00:00:00"/>
    <x v="0"/>
    <x v="2"/>
    <n v="9"/>
    <s v="Sep"/>
    <x v="1"/>
    <x v="11"/>
    <x v="0"/>
    <s v="Returning"/>
    <x v="1"/>
    <x v="3"/>
    <n v="3"/>
    <n v="143.31"/>
    <n v="0"/>
    <n v="81.36"/>
    <n v="429.93"/>
    <n v="244.07999999999998"/>
    <n v="185.85000000000002"/>
    <n v="0.43227967343521045"/>
    <n v="2026"/>
    <s v="Q3"/>
    <n v="9"/>
    <x v="8"/>
  </r>
  <r>
    <n v="4041"/>
    <d v="2026-09-21T00:00:00"/>
    <x v="0"/>
    <x v="2"/>
    <n v="9"/>
    <s v="Sep"/>
    <x v="1"/>
    <x v="11"/>
    <x v="1"/>
    <s v="Returning"/>
    <x v="4"/>
    <x v="16"/>
    <n v="15"/>
    <n v="51.1"/>
    <n v="0.1"/>
    <n v="21.9"/>
    <n v="689.85"/>
    <n v="328.5"/>
    <n v="361.35"/>
    <n v="0.52380952380952384"/>
    <n v="2026"/>
    <s v="Q3"/>
    <n v="9"/>
    <x v="8"/>
  </r>
  <r>
    <n v="4435"/>
    <d v="2026-09-21T00:00:00"/>
    <x v="0"/>
    <x v="2"/>
    <n v="9"/>
    <s v="Sep"/>
    <x v="3"/>
    <x v="13"/>
    <x v="3"/>
    <s v="New"/>
    <x v="1"/>
    <x v="3"/>
    <n v="1"/>
    <n v="146.33000000000001"/>
    <n v="0"/>
    <n v="80.05"/>
    <n v="146.33000000000001"/>
    <n v="80.05"/>
    <n v="66.280000000000015"/>
    <n v="0.45294881432378875"/>
    <n v="2026"/>
    <s v="Q3"/>
    <n v="9"/>
    <x v="8"/>
  </r>
  <r>
    <n v="305"/>
    <d v="2026-09-22T00:00:00"/>
    <x v="0"/>
    <x v="2"/>
    <n v="9"/>
    <s v="Sep"/>
    <x v="3"/>
    <x v="8"/>
    <x v="0"/>
    <s v="Returning"/>
    <x v="2"/>
    <x v="15"/>
    <n v="1"/>
    <n v="130.69999999999999"/>
    <n v="0.05"/>
    <n v="68.23"/>
    <n v="124.16499999999998"/>
    <n v="68.23"/>
    <n v="55.934999999999974"/>
    <n v="0.45048926831232622"/>
    <n v="2026"/>
    <s v="Q3"/>
    <n v="9"/>
    <x v="8"/>
  </r>
  <r>
    <n v="808"/>
    <d v="2026-09-22T00:00:00"/>
    <x v="0"/>
    <x v="2"/>
    <n v="9"/>
    <s v="Sep"/>
    <x v="1"/>
    <x v="12"/>
    <x v="1"/>
    <s v="Business"/>
    <x v="4"/>
    <x v="10"/>
    <n v="8"/>
    <n v="39.630000000000003"/>
    <n v="0.15"/>
    <n v="14.61"/>
    <n v="269.48400000000004"/>
    <n v="116.88"/>
    <n v="152.60400000000004"/>
    <n v="0.56628222825844954"/>
    <n v="2026"/>
    <s v="Q3"/>
    <n v="9"/>
    <x v="8"/>
  </r>
  <r>
    <n v="1029"/>
    <d v="2026-09-22T00:00:00"/>
    <x v="0"/>
    <x v="2"/>
    <n v="9"/>
    <s v="Sep"/>
    <x v="1"/>
    <x v="6"/>
    <x v="0"/>
    <s v="Returning"/>
    <x v="2"/>
    <x v="15"/>
    <n v="1"/>
    <n v="132.36000000000001"/>
    <n v="0.05"/>
    <n v="66.63"/>
    <n v="125.742"/>
    <n v="66.63"/>
    <n v="59.112000000000009"/>
    <n v="0.47010545402490822"/>
    <n v="2026"/>
    <s v="Q3"/>
    <n v="9"/>
    <x v="8"/>
  </r>
  <r>
    <n v="1721"/>
    <d v="2026-09-22T00:00:00"/>
    <x v="0"/>
    <x v="2"/>
    <n v="9"/>
    <s v="Sep"/>
    <x v="3"/>
    <x v="7"/>
    <x v="0"/>
    <s v="Business"/>
    <x v="1"/>
    <x v="11"/>
    <n v="1"/>
    <n v="156.81"/>
    <n v="0"/>
    <n v="78.2"/>
    <n v="156.81"/>
    <n v="78.2"/>
    <n v="78.61"/>
    <n v="0.50130731458452904"/>
    <n v="2026"/>
    <s v="Q3"/>
    <n v="9"/>
    <x v="8"/>
  </r>
  <r>
    <n v="2425"/>
    <d v="2026-09-22T00:00:00"/>
    <x v="0"/>
    <x v="2"/>
    <n v="9"/>
    <s v="Sep"/>
    <x v="3"/>
    <x v="8"/>
    <x v="3"/>
    <s v="New"/>
    <x v="2"/>
    <x v="15"/>
    <n v="3"/>
    <n v="134.52000000000001"/>
    <n v="0.05"/>
    <n v="65.19"/>
    <n v="383.38200000000006"/>
    <n v="195.57"/>
    <n v="187.81200000000007"/>
    <n v="0.48988215409174152"/>
    <n v="2026"/>
    <s v="Q3"/>
    <n v="9"/>
    <x v="8"/>
  </r>
  <r>
    <n v="3322"/>
    <d v="2026-09-22T00:00:00"/>
    <x v="0"/>
    <x v="2"/>
    <n v="9"/>
    <s v="Sep"/>
    <x v="3"/>
    <x v="8"/>
    <x v="0"/>
    <s v="Returning"/>
    <x v="3"/>
    <x v="19"/>
    <n v="1"/>
    <n v="124.51"/>
    <n v="0"/>
    <n v="59.97"/>
    <n v="124.51"/>
    <n v="59.97"/>
    <n v="64.540000000000006"/>
    <n v="0.51835193960324477"/>
    <n v="2026"/>
    <s v="Q3"/>
    <n v="9"/>
    <x v="8"/>
  </r>
  <r>
    <n v="3821"/>
    <d v="2026-09-22T00:00:00"/>
    <x v="0"/>
    <x v="2"/>
    <n v="9"/>
    <s v="Sep"/>
    <x v="2"/>
    <x v="3"/>
    <x v="0"/>
    <s v="Returning"/>
    <x v="1"/>
    <x v="3"/>
    <n v="1"/>
    <n v="141"/>
    <n v="0"/>
    <n v="79.010000000000005"/>
    <n v="141"/>
    <n v="79.010000000000005"/>
    <n v="61.989999999999995"/>
    <n v="0.43964539007092196"/>
    <n v="2026"/>
    <s v="Q3"/>
    <n v="9"/>
    <x v="8"/>
  </r>
  <r>
    <n v="3899"/>
    <d v="2026-09-22T00:00:00"/>
    <x v="0"/>
    <x v="2"/>
    <n v="9"/>
    <s v="Sep"/>
    <x v="3"/>
    <x v="4"/>
    <x v="1"/>
    <s v="Returning"/>
    <x v="3"/>
    <x v="19"/>
    <n v="6"/>
    <n v="121.7"/>
    <n v="0.15"/>
    <n v="61.26"/>
    <n v="620.67000000000007"/>
    <n v="367.56"/>
    <n v="253.11000000000007"/>
    <n v="0.40780124703948967"/>
    <n v="2026"/>
    <s v="Q3"/>
    <n v="9"/>
    <x v="8"/>
  </r>
  <r>
    <n v="4807"/>
    <d v="2026-09-22T00:00:00"/>
    <x v="0"/>
    <x v="2"/>
    <n v="9"/>
    <s v="Sep"/>
    <x v="3"/>
    <x v="7"/>
    <x v="1"/>
    <s v="Business"/>
    <x v="0"/>
    <x v="8"/>
    <n v="4"/>
    <n v="103.86"/>
    <n v="0.1"/>
    <n v="50.12"/>
    <n v="373.89600000000002"/>
    <n v="200.48"/>
    <n v="173.41600000000003"/>
    <n v="0.46380811776536796"/>
    <n v="2026"/>
    <s v="Q3"/>
    <n v="9"/>
    <x v="8"/>
  </r>
  <r>
    <n v="30"/>
    <d v="2026-09-23T00:00:00"/>
    <x v="0"/>
    <x v="2"/>
    <n v="9"/>
    <s v="Sep"/>
    <x v="2"/>
    <x v="5"/>
    <x v="3"/>
    <s v="Returning"/>
    <x v="1"/>
    <x v="1"/>
    <n v="2"/>
    <n v="93.82"/>
    <n v="0.05"/>
    <n v="45.57"/>
    <n v="178.25799999999998"/>
    <n v="91.14"/>
    <n v="87.117999999999981"/>
    <n v="0.48871859888476249"/>
    <n v="2026"/>
    <s v="Q3"/>
    <n v="9"/>
    <x v="8"/>
  </r>
  <r>
    <n v="3027"/>
    <d v="2026-09-23T00:00:00"/>
    <x v="0"/>
    <x v="2"/>
    <n v="9"/>
    <s v="Sep"/>
    <x v="3"/>
    <x v="8"/>
    <x v="1"/>
    <s v="Business"/>
    <x v="1"/>
    <x v="11"/>
    <n v="8"/>
    <n v="155.13999999999999"/>
    <n v="0.1"/>
    <n v="76.87"/>
    <n v="1117.008"/>
    <n v="614.96"/>
    <n v="502.048"/>
    <n v="0.44945783736553363"/>
    <n v="2026"/>
    <s v="Q3"/>
    <n v="9"/>
    <x v="8"/>
  </r>
  <r>
    <n v="3690"/>
    <d v="2026-09-23T00:00:00"/>
    <x v="0"/>
    <x v="2"/>
    <n v="9"/>
    <s v="Sep"/>
    <x v="3"/>
    <x v="8"/>
    <x v="0"/>
    <s v="Returning"/>
    <x v="1"/>
    <x v="1"/>
    <n v="3"/>
    <n v="92.14"/>
    <n v="0.05"/>
    <n v="45.25"/>
    <n v="262.59899999999999"/>
    <n v="135.75"/>
    <n v="126.84899999999999"/>
    <n v="0.48305210606285626"/>
    <n v="2026"/>
    <s v="Q3"/>
    <n v="9"/>
    <x v="8"/>
  </r>
  <r>
    <n v="600"/>
    <d v="2026-09-24T00:00:00"/>
    <x v="0"/>
    <x v="2"/>
    <n v="9"/>
    <s v="Sep"/>
    <x v="1"/>
    <x v="12"/>
    <x v="2"/>
    <s v="Returning"/>
    <x v="0"/>
    <x v="6"/>
    <n v="6"/>
    <n v="39.880000000000003"/>
    <n v="0.05"/>
    <n v="16.79"/>
    <n v="227.31600000000003"/>
    <n v="100.74"/>
    <n v="126.57600000000004"/>
    <n v="0.5568283798764716"/>
    <n v="2026"/>
    <s v="Q3"/>
    <n v="9"/>
    <x v="8"/>
  </r>
  <r>
    <n v="1931"/>
    <d v="2026-09-24T00:00:00"/>
    <x v="0"/>
    <x v="2"/>
    <n v="9"/>
    <s v="Sep"/>
    <x v="2"/>
    <x v="16"/>
    <x v="0"/>
    <s v="Returning"/>
    <x v="2"/>
    <x v="2"/>
    <n v="4"/>
    <n v="35.700000000000003"/>
    <n v="0"/>
    <n v="13.91"/>
    <n v="142.80000000000001"/>
    <n v="55.64"/>
    <n v="87.160000000000011"/>
    <n v="0.61036414565826336"/>
    <n v="2026"/>
    <s v="Q3"/>
    <n v="9"/>
    <x v="8"/>
  </r>
  <r>
    <n v="2124"/>
    <d v="2026-09-24T00:00:00"/>
    <x v="0"/>
    <x v="2"/>
    <n v="9"/>
    <s v="Sep"/>
    <x v="3"/>
    <x v="8"/>
    <x v="2"/>
    <s v="New"/>
    <x v="0"/>
    <x v="8"/>
    <n v="6"/>
    <n v="104.16"/>
    <n v="0"/>
    <n v="51.76"/>
    <n v="624.96"/>
    <n v="310.56"/>
    <n v="314.40000000000003"/>
    <n v="0.50307219662058378"/>
    <n v="2026"/>
    <s v="Q3"/>
    <n v="9"/>
    <x v="8"/>
  </r>
  <r>
    <n v="2789"/>
    <d v="2026-09-24T00:00:00"/>
    <x v="0"/>
    <x v="2"/>
    <n v="9"/>
    <s v="Sep"/>
    <x v="2"/>
    <x v="16"/>
    <x v="0"/>
    <s v="New"/>
    <x v="1"/>
    <x v="3"/>
    <n v="5"/>
    <n v="147.21"/>
    <n v="0.05"/>
    <n v="79.14"/>
    <n v="699.24750000000006"/>
    <n v="395.7"/>
    <n v="303.54750000000007"/>
    <n v="0.43410594961011667"/>
    <n v="2026"/>
    <s v="Q3"/>
    <n v="9"/>
    <x v="8"/>
  </r>
  <r>
    <n v="2921"/>
    <d v="2026-09-24T00:00:00"/>
    <x v="0"/>
    <x v="2"/>
    <n v="9"/>
    <s v="Sep"/>
    <x v="0"/>
    <x v="0"/>
    <x v="0"/>
    <s v="New"/>
    <x v="3"/>
    <x v="7"/>
    <n v="3"/>
    <n v="195.68"/>
    <n v="0.05"/>
    <n v="102.16"/>
    <n v="557.68799999999999"/>
    <n v="306.48"/>
    <n v="251.20799999999997"/>
    <n v="0.45044541033696256"/>
    <n v="2026"/>
    <s v="Q3"/>
    <n v="9"/>
    <x v="8"/>
  </r>
  <r>
    <n v="3108"/>
    <d v="2026-09-24T00:00:00"/>
    <x v="0"/>
    <x v="2"/>
    <n v="9"/>
    <s v="Sep"/>
    <x v="1"/>
    <x v="11"/>
    <x v="1"/>
    <s v="Business"/>
    <x v="1"/>
    <x v="1"/>
    <n v="5"/>
    <n v="90.05"/>
    <n v="0.15"/>
    <n v="44.12"/>
    <n v="382.71249999999998"/>
    <n v="220.6"/>
    <n v="162.11249999999998"/>
    <n v="0.42358820263252439"/>
    <n v="2026"/>
    <s v="Q3"/>
    <n v="9"/>
    <x v="8"/>
  </r>
  <r>
    <n v="3226"/>
    <d v="2026-09-24T00:00:00"/>
    <x v="0"/>
    <x v="2"/>
    <n v="9"/>
    <s v="Sep"/>
    <x v="3"/>
    <x v="13"/>
    <x v="3"/>
    <s v="Returning"/>
    <x v="3"/>
    <x v="5"/>
    <n v="1"/>
    <n v="345.48"/>
    <n v="0"/>
    <n v="196.31"/>
    <n v="345.48"/>
    <n v="196.31"/>
    <n v="149.17000000000002"/>
    <n v="0.43177607965728843"/>
    <n v="2026"/>
    <s v="Q3"/>
    <n v="9"/>
    <x v="8"/>
  </r>
  <r>
    <n v="3286"/>
    <d v="2026-09-24T00:00:00"/>
    <x v="0"/>
    <x v="2"/>
    <n v="9"/>
    <s v="Sep"/>
    <x v="3"/>
    <x v="4"/>
    <x v="0"/>
    <s v="New"/>
    <x v="2"/>
    <x v="9"/>
    <n v="1"/>
    <n v="46.23"/>
    <n v="0.1"/>
    <n v="18.34"/>
    <n v="41.606999999999999"/>
    <n v="18.34"/>
    <n v="23.266999999999999"/>
    <n v="0.55920878698295962"/>
    <n v="2026"/>
    <s v="Q3"/>
    <n v="9"/>
    <x v="8"/>
  </r>
  <r>
    <n v="4510"/>
    <d v="2026-09-24T00:00:00"/>
    <x v="0"/>
    <x v="2"/>
    <n v="9"/>
    <s v="Sep"/>
    <x v="0"/>
    <x v="0"/>
    <x v="3"/>
    <s v="Returning"/>
    <x v="3"/>
    <x v="13"/>
    <n v="3"/>
    <n v="82.38"/>
    <n v="0.15"/>
    <n v="39.020000000000003"/>
    <n v="210.06899999999999"/>
    <n v="117.06"/>
    <n v="93.008999999999986"/>
    <n v="0.44275452351370259"/>
    <n v="2026"/>
    <s v="Q3"/>
    <n v="9"/>
    <x v="8"/>
  </r>
  <r>
    <n v="2069"/>
    <d v="2026-09-25T00:00:00"/>
    <x v="0"/>
    <x v="2"/>
    <n v="9"/>
    <s v="Sep"/>
    <x v="3"/>
    <x v="7"/>
    <x v="0"/>
    <s v="New"/>
    <x v="3"/>
    <x v="5"/>
    <n v="1"/>
    <n v="344.79"/>
    <n v="0"/>
    <n v="189.63"/>
    <n v="344.79"/>
    <n v="189.63"/>
    <n v="155.16000000000003"/>
    <n v="0.45001305142260511"/>
    <n v="2026"/>
    <s v="Q3"/>
    <n v="9"/>
    <x v="8"/>
  </r>
  <r>
    <n v="95"/>
    <d v="2026-09-26T00:00:00"/>
    <x v="0"/>
    <x v="2"/>
    <n v="9"/>
    <s v="Sep"/>
    <x v="0"/>
    <x v="0"/>
    <x v="3"/>
    <s v="Returning"/>
    <x v="1"/>
    <x v="17"/>
    <n v="1"/>
    <n v="73.06"/>
    <n v="0.05"/>
    <n v="31.42"/>
    <n v="69.406999999999996"/>
    <n v="31.42"/>
    <n v="37.986999999999995"/>
    <n v="0.54730790842422228"/>
    <n v="2026"/>
    <s v="Q3"/>
    <n v="9"/>
    <x v="8"/>
  </r>
  <r>
    <n v="160"/>
    <d v="2026-09-26T00:00:00"/>
    <x v="0"/>
    <x v="2"/>
    <n v="9"/>
    <s v="Sep"/>
    <x v="3"/>
    <x v="8"/>
    <x v="0"/>
    <s v="Returning"/>
    <x v="3"/>
    <x v="13"/>
    <n v="1"/>
    <n v="81.58"/>
    <n v="0.1"/>
    <n v="38.89"/>
    <n v="73.421999999999997"/>
    <n v="38.89"/>
    <n v="34.531999999999996"/>
    <n v="0.47032224673803491"/>
    <n v="2026"/>
    <s v="Q3"/>
    <n v="9"/>
    <x v="8"/>
  </r>
  <r>
    <n v="407"/>
    <d v="2026-09-26T00:00:00"/>
    <x v="0"/>
    <x v="2"/>
    <n v="9"/>
    <s v="Sep"/>
    <x v="1"/>
    <x v="12"/>
    <x v="1"/>
    <s v="Returning"/>
    <x v="4"/>
    <x v="16"/>
    <n v="6"/>
    <n v="49.87"/>
    <n v="0.1"/>
    <n v="21.75"/>
    <n v="269.298"/>
    <n v="130.5"/>
    <n v="138.798"/>
    <n v="0.51540672414945521"/>
    <n v="2026"/>
    <s v="Q3"/>
    <n v="9"/>
    <x v="8"/>
  </r>
  <r>
    <n v="1395"/>
    <d v="2026-09-26T00:00:00"/>
    <x v="0"/>
    <x v="2"/>
    <n v="9"/>
    <s v="Sep"/>
    <x v="2"/>
    <x v="3"/>
    <x v="0"/>
    <s v="New"/>
    <x v="0"/>
    <x v="6"/>
    <n v="2"/>
    <n v="39.81"/>
    <n v="0.05"/>
    <n v="16.87"/>
    <n v="75.638999999999996"/>
    <n v="33.74"/>
    <n v="41.898999999999994"/>
    <n v="0.55393381721069812"/>
    <n v="2026"/>
    <s v="Q3"/>
    <n v="9"/>
    <x v="8"/>
  </r>
  <r>
    <n v="2085"/>
    <d v="2026-09-26T00:00:00"/>
    <x v="0"/>
    <x v="2"/>
    <n v="9"/>
    <s v="Sep"/>
    <x v="2"/>
    <x v="2"/>
    <x v="0"/>
    <s v="Returning"/>
    <x v="3"/>
    <x v="7"/>
    <n v="3"/>
    <n v="191.46"/>
    <n v="0"/>
    <n v="104.06"/>
    <n v="574.38"/>
    <n v="312.18"/>
    <n v="262.2"/>
    <n v="0.45649221769560222"/>
    <n v="2026"/>
    <s v="Q3"/>
    <n v="9"/>
    <x v="8"/>
  </r>
  <r>
    <n v="3124"/>
    <d v="2026-09-26T00:00:00"/>
    <x v="0"/>
    <x v="2"/>
    <n v="9"/>
    <s v="Sep"/>
    <x v="2"/>
    <x v="5"/>
    <x v="0"/>
    <s v="Returning"/>
    <x v="2"/>
    <x v="9"/>
    <n v="3"/>
    <n v="46.48"/>
    <n v="0.05"/>
    <n v="18.82"/>
    <n v="132.46799999999999"/>
    <n v="56.46"/>
    <n v="76.007999999999981"/>
    <n v="0.57378385723344494"/>
    <n v="2026"/>
    <s v="Q3"/>
    <n v="9"/>
    <x v="8"/>
  </r>
  <r>
    <n v="3216"/>
    <d v="2026-09-26T00:00:00"/>
    <x v="0"/>
    <x v="2"/>
    <n v="9"/>
    <s v="Sep"/>
    <x v="1"/>
    <x v="12"/>
    <x v="2"/>
    <s v="Returning"/>
    <x v="2"/>
    <x v="2"/>
    <n v="2"/>
    <n v="35.44"/>
    <n v="0.1"/>
    <n v="13.2"/>
    <n v="63.791999999999994"/>
    <n v="26.4"/>
    <n v="37.391999999999996"/>
    <n v="0.58615500376222718"/>
    <n v="2026"/>
    <s v="Q3"/>
    <n v="9"/>
    <x v="8"/>
  </r>
  <r>
    <n v="3743"/>
    <d v="2026-09-26T00:00:00"/>
    <x v="0"/>
    <x v="2"/>
    <n v="9"/>
    <s v="Sep"/>
    <x v="2"/>
    <x v="2"/>
    <x v="0"/>
    <s v="New"/>
    <x v="4"/>
    <x v="14"/>
    <n v="4"/>
    <n v="36.159999999999997"/>
    <n v="0.05"/>
    <n v="13.68"/>
    <n v="137.40799999999999"/>
    <n v="54.72"/>
    <n v="82.687999999999988"/>
    <n v="0.60176991150442471"/>
    <n v="2026"/>
    <s v="Q3"/>
    <n v="9"/>
    <x v="8"/>
  </r>
  <r>
    <n v="3788"/>
    <d v="2026-09-26T00:00:00"/>
    <x v="0"/>
    <x v="2"/>
    <n v="9"/>
    <s v="Sep"/>
    <x v="3"/>
    <x v="8"/>
    <x v="0"/>
    <s v="Returning"/>
    <x v="4"/>
    <x v="14"/>
    <n v="2"/>
    <n v="35.93"/>
    <n v="0"/>
    <n v="13.91"/>
    <n v="71.86"/>
    <n v="27.82"/>
    <n v="44.04"/>
    <n v="0.6128583356526579"/>
    <n v="2026"/>
    <s v="Q3"/>
    <n v="9"/>
    <x v="8"/>
  </r>
  <r>
    <n v="4883"/>
    <d v="2026-09-26T00:00:00"/>
    <x v="0"/>
    <x v="2"/>
    <n v="9"/>
    <s v="Sep"/>
    <x v="3"/>
    <x v="8"/>
    <x v="0"/>
    <s v="Business"/>
    <x v="3"/>
    <x v="7"/>
    <n v="1"/>
    <n v="199.7"/>
    <n v="0"/>
    <n v="103.77"/>
    <n v="199.7"/>
    <n v="103.77"/>
    <n v="95.929999999999993"/>
    <n v="0.4803705558337506"/>
    <n v="2026"/>
    <s v="Q3"/>
    <n v="9"/>
    <x v="8"/>
  </r>
  <r>
    <n v="1577"/>
    <d v="2026-09-27T00:00:00"/>
    <x v="0"/>
    <x v="2"/>
    <n v="9"/>
    <s v="Sep"/>
    <x v="3"/>
    <x v="4"/>
    <x v="0"/>
    <s v="New"/>
    <x v="1"/>
    <x v="11"/>
    <n v="4"/>
    <n v="154.28"/>
    <n v="0.05"/>
    <n v="78.180000000000007"/>
    <n v="586.26400000000001"/>
    <n v="312.72000000000003"/>
    <n v="273.54399999999998"/>
    <n v="0.46658843115047144"/>
    <n v="2026"/>
    <s v="Q3"/>
    <n v="9"/>
    <x v="8"/>
  </r>
  <r>
    <n v="2310"/>
    <d v="2026-09-27T00:00:00"/>
    <x v="0"/>
    <x v="2"/>
    <n v="9"/>
    <s v="Sep"/>
    <x v="0"/>
    <x v="15"/>
    <x v="0"/>
    <s v="Returning"/>
    <x v="2"/>
    <x v="18"/>
    <n v="1"/>
    <n v="165.44"/>
    <n v="0"/>
    <n v="88.25"/>
    <n v="165.44"/>
    <n v="88.25"/>
    <n v="77.19"/>
    <n v="0.46657398452611215"/>
    <n v="2026"/>
    <s v="Q3"/>
    <n v="9"/>
    <x v="8"/>
  </r>
  <r>
    <n v="2383"/>
    <d v="2026-09-27T00:00:00"/>
    <x v="0"/>
    <x v="2"/>
    <n v="9"/>
    <s v="Sep"/>
    <x v="3"/>
    <x v="7"/>
    <x v="0"/>
    <s v="Returning"/>
    <x v="2"/>
    <x v="15"/>
    <n v="2"/>
    <n v="130.29"/>
    <n v="0.1"/>
    <n v="67.97"/>
    <n v="234.52199999999999"/>
    <n v="135.94"/>
    <n v="98.581999999999994"/>
    <n v="0.42035288800197845"/>
    <n v="2026"/>
    <s v="Q3"/>
    <n v="9"/>
    <x v="8"/>
  </r>
  <r>
    <n v="2803"/>
    <d v="2026-09-27T00:00:00"/>
    <x v="0"/>
    <x v="2"/>
    <n v="9"/>
    <s v="Sep"/>
    <x v="1"/>
    <x v="12"/>
    <x v="0"/>
    <s v="Returning"/>
    <x v="4"/>
    <x v="14"/>
    <n v="3"/>
    <n v="36.909999999999997"/>
    <n v="0.05"/>
    <n v="13.7"/>
    <n v="105.19349999999999"/>
    <n v="41.099999999999994"/>
    <n v="64.093499999999992"/>
    <n v="0.60929144861612172"/>
    <n v="2026"/>
    <s v="Q3"/>
    <n v="9"/>
    <x v="8"/>
  </r>
  <r>
    <n v="4199"/>
    <d v="2026-09-27T00:00:00"/>
    <x v="0"/>
    <x v="2"/>
    <n v="9"/>
    <s v="Sep"/>
    <x v="2"/>
    <x v="5"/>
    <x v="3"/>
    <s v="Business"/>
    <x v="0"/>
    <x v="4"/>
    <n v="1"/>
    <n v="50.02"/>
    <n v="0"/>
    <n v="22.65"/>
    <n v="50.02"/>
    <n v="22.65"/>
    <n v="27.370000000000005"/>
    <n v="0.54718112754898052"/>
    <n v="2026"/>
    <s v="Q3"/>
    <n v="9"/>
    <x v="8"/>
  </r>
  <r>
    <n v="4517"/>
    <d v="2026-09-27T00:00:00"/>
    <x v="0"/>
    <x v="2"/>
    <n v="9"/>
    <s v="Sep"/>
    <x v="1"/>
    <x v="12"/>
    <x v="0"/>
    <s v="Returning"/>
    <x v="3"/>
    <x v="13"/>
    <n v="1"/>
    <n v="83.32"/>
    <n v="0.05"/>
    <n v="38.93"/>
    <n v="79.153999999999996"/>
    <n v="38.93"/>
    <n v="40.223999999999997"/>
    <n v="0.50817393940925282"/>
    <n v="2026"/>
    <s v="Q3"/>
    <n v="9"/>
    <x v="8"/>
  </r>
  <r>
    <n v="80"/>
    <d v="2026-09-28T00:00:00"/>
    <x v="0"/>
    <x v="2"/>
    <n v="9"/>
    <s v="Sep"/>
    <x v="0"/>
    <x v="15"/>
    <x v="1"/>
    <s v="Business"/>
    <x v="1"/>
    <x v="17"/>
    <n v="10"/>
    <n v="71.040000000000006"/>
    <n v="0.2"/>
    <n v="31.7"/>
    <n v="568.32000000000005"/>
    <n v="317"/>
    <n v="251.32000000000005"/>
    <n v="0.4422156531531532"/>
    <n v="2026"/>
    <s v="Q3"/>
    <n v="9"/>
    <x v="8"/>
  </r>
  <r>
    <n v="370"/>
    <d v="2026-09-28T00:00:00"/>
    <x v="0"/>
    <x v="2"/>
    <n v="9"/>
    <s v="Sep"/>
    <x v="3"/>
    <x v="7"/>
    <x v="2"/>
    <s v="Returning"/>
    <x v="0"/>
    <x v="6"/>
    <n v="2"/>
    <n v="40.83"/>
    <n v="0"/>
    <n v="16.850000000000001"/>
    <n v="81.66"/>
    <n v="33.700000000000003"/>
    <n v="47.959999999999994"/>
    <n v="0.58731325006122947"/>
    <n v="2026"/>
    <s v="Q3"/>
    <n v="9"/>
    <x v="8"/>
  </r>
  <r>
    <n v="417"/>
    <d v="2026-09-28T00:00:00"/>
    <x v="0"/>
    <x v="2"/>
    <n v="9"/>
    <s v="Sep"/>
    <x v="1"/>
    <x v="14"/>
    <x v="3"/>
    <s v="Returning"/>
    <x v="3"/>
    <x v="19"/>
    <n v="1"/>
    <n v="121.64"/>
    <n v="0.15"/>
    <n v="61.56"/>
    <n v="103.39399999999999"/>
    <n v="61.56"/>
    <n v="41.833999999999989"/>
    <n v="0.40460761746329565"/>
    <n v="2026"/>
    <s v="Q3"/>
    <n v="9"/>
    <x v="8"/>
  </r>
  <r>
    <n v="437"/>
    <d v="2026-09-28T00:00:00"/>
    <x v="0"/>
    <x v="2"/>
    <n v="9"/>
    <s v="Sep"/>
    <x v="1"/>
    <x v="1"/>
    <x v="2"/>
    <s v="New"/>
    <x v="2"/>
    <x v="18"/>
    <n v="1"/>
    <n v="164.7"/>
    <n v="0"/>
    <n v="86.02"/>
    <n v="164.7"/>
    <n v="86.02"/>
    <n v="78.679999999999993"/>
    <n v="0.47771706132361869"/>
    <n v="2026"/>
    <s v="Q3"/>
    <n v="9"/>
    <x v="8"/>
  </r>
  <r>
    <n v="790"/>
    <d v="2026-09-28T00:00:00"/>
    <x v="0"/>
    <x v="2"/>
    <n v="9"/>
    <s v="Sep"/>
    <x v="3"/>
    <x v="7"/>
    <x v="3"/>
    <s v="New"/>
    <x v="3"/>
    <x v="7"/>
    <n v="1"/>
    <n v="199.09"/>
    <n v="0.05"/>
    <n v="106.57"/>
    <n v="189.13550000000001"/>
    <n v="106.57"/>
    <n v="82.565500000000014"/>
    <n v="0.43654152710622812"/>
    <n v="2026"/>
    <s v="Q3"/>
    <n v="9"/>
    <x v="8"/>
  </r>
  <r>
    <n v="1151"/>
    <d v="2026-09-28T00:00:00"/>
    <x v="0"/>
    <x v="2"/>
    <n v="9"/>
    <s v="Sep"/>
    <x v="0"/>
    <x v="0"/>
    <x v="3"/>
    <s v="Returning"/>
    <x v="0"/>
    <x v="0"/>
    <n v="1"/>
    <n v="81.48"/>
    <n v="0"/>
    <n v="41.47"/>
    <n v="81.48"/>
    <n v="41.47"/>
    <n v="40.010000000000005"/>
    <n v="0.4910407461953854"/>
    <n v="2026"/>
    <s v="Q3"/>
    <n v="9"/>
    <x v="8"/>
  </r>
  <r>
    <n v="1331"/>
    <d v="2026-09-28T00:00:00"/>
    <x v="0"/>
    <x v="2"/>
    <n v="9"/>
    <s v="Sep"/>
    <x v="0"/>
    <x v="0"/>
    <x v="0"/>
    <s v="New"/>
    <x v="4"/>
    <x v="10"/>
    <n v="3"/>
    <n v="39.450000000000003"/>
    <n v="0.05"/>
    <n v="15.1"/>
    <n v="112.4325"/>
    <n v="45.3"/>
    <n v="67.132500000000007"/>
    <n v="0.59709158828630515"/>
    <n v="2026"/>
    <s v="Q3"/>
    <n v="9"/>
    <x v="8"/>
  </r>
  <r>
    <n v="2388"/>
    <d v="2026-09-28T00:00:00"/>
    <x v="0"/>
    <x v="2"/>
    <n v="9"/>
    <s v="Sep"/>
    <x v="3"/>
    <x v="8"/>
    <x v="0"/>
    <s v="Returning"/>
    <x v="1"/>
    <x v="1"/>
    <n v="3"/>
    <n v="93.22"/>
    <n v="0"/>
    <n v="46.75"/>
    <n v="279.65999999999997"/>
    <n v="140.25"/>
    <n v="139.40999999999997"/>
    <n v="0.49849817635700489"/>
    <n v="2026"/>
    <s v="Q3"/>
    <n v="9"/>
    <x v="8"/>
  </r>
  <r>
    <n v="2795"/>
    <d v="2026-09-28T00:00:00"/>
    <x v="0"/>
    <x v="2"/>
    <n v="9"/>
    <s v="Sep"/>
    <x v="1"/>
    <x v="12"/>
    <x v="0"/>
    <s v="New"/>
    <x v="1"/>
    <x v="3"/>
    <n v="3"/>
    <n v="142.19"/>
    <n v="0.05"/>
    <n v="78.37"/>
    <n v="405.24149999999997"/>
    <n v="235.11"/>
    <n v="170.13149999999996"/>
    <n v="0.41982743623246871"/>
    <n v="2026"/>
    <s v="Q3"/>
    <n v="9"/>
    <x v="8"/>
  </r>
  <r>
    <n v="2840"/>
    <d v="2026-09-28T00:00:00"/>
    <x v="0"/>
    <x v="2"/>
    <n v="9"/>
    <s v="Sep"/>
    <x v="0"/>
    <x v="0"/>
    <x v="0"/>
    <s v="Returning"/>
    <x v="1"/>
    <x v="11"/>
    <n v="2"/>
    <n v="151.69999999999999"/>
    <n v="0"/>
    <n v="77.19"/>
    <n v="303.39999999999998"/>
    <n v="154.38"/>
    <n v="149.01999999999998"/>
    <n v="0.49116677653263019"/>
    <n v="2026"/>
    <s v="Q3"/>
    <n v="9"/>
    <x v="8"/>
  </r>
  <r>
    <n v="2863"/>
    <d v="2026-09-28T00:00:00"/>
    <x v="0"/>
    <x v="2"/>
    <n v="9"/>
    <s v="Sep"/>
    <x v="2"/>
    <x v="2"/>
    <x v="2"/>
    <s v="New"/>
    <x v="2"/>
    <x v="15"/>
    <n v="1"/>
    <n v="133.85"/>
    <n v="0.05"/>
    <n v="66.41"/>
    <n v="127.15749999999998"/>
    <n v="66.41"/>
    <n v="60.747499999999988"/>
    <n v="0.47773430588050247"/>
    <n v="2026"/>
    <s v="Q3"/>
    <n v="9"/>
    <x v="8"/>
  </r>
  <r>
    <n v="4522"/>
    <d v="2026-09-28T00:00:00"/>
    <x v="0"/>
    <x v="2"/>
    <n v="9"/>
    <s v="Sep"/>
    <x v="3"/>
    <x v="13"/>
    <x v="3"/>
    <s v="Business"/>
    <x v="3"/>
    <x v="19"/>
    <n v="6"/>
    <n v="125.62"/>
    <n v="0"/>
    <n v="61.34"/>
    <n v="753.72"/>
    <n v="368.04"/>
    <n v="385.68"/>
    <n v="0.51170195828689702"/>
    <n v="2026"/>
    <s v="Q3"/>
    <n v="9"/>
    <x v="8"/>
  </r>
  <r>
    <n v="5200"/>
    <d v="2026-09-28T00:00:00"/>
    <x v="0"/>
    <x v="2"/>
    <n v="9"/>
    <s v="Sep"/>
    <x v="1"/>
    <x v="12"/>
    <x v="0"/>
    <s v="New"/>
    <x v="3"/>
    <x v="7"/>
    <n v="3"/>
    <n v="196.87"/>
    <n v="0.1"/>
    <n v="105.93"/>
    <n v="531.54899999999998"/>
    <n v="317.79000000000002"/>
    <n v="213.75899999999996"/>
    <n v="0.40214354650276823"/>
    <n v="2026"/>
    <s v="Q3"/>
    <n v="9"/>
    <x v="8"/>
  </r>
  <r>
    <n v="452"/>
    <d v="2026-09-29T00:00:00"/>
    <x v="0"/>
    <x v="2"/>
    <n v="9"/>
    <s v="Sep"/>
    <x v="1"/>
    <x v="1"/>
    <x v="0"/>
    <s v="Returning"/>
    <x v="2"/>
    <x v="2"/>
    <n v="4"/>
    <n v="36.869999999999997"/>
    <n v="0"/>
    <n v="13.43"/>
    <n v="147.47999999999999"/>
    <n v="53.72"/>
    <n v="93.759999999999991"/>
    <n v="0.63574721996202876"/>
    <n v="2026"/>
    <s v="Q3"/>
    <n v="9"/>
    <x v="8"/>
  </r>
  <r>
    <n v="871"/>
    <d v="2026-09-29T00:00:00"/>
    <x v="0"/>
    <x v="2"/>
    <n v="9"/>
    <s v="Sep"/>
    <x v="1"/>
    <x v="12"/>
    <x v="0"/>
    <s v="New"/>
    <x v="2"/>
    <x v="9"/>
    <n v="1"/>
    <n v="47.37"/>
    <n v="0"/>
    <n v="18.2"/>
    <n v="47.37"/>
    <n v="18.2"/>
    <n v="29.169999999999998"/>
    <n v="0.61579058475828585"/>
    <n v="2026"/>
    <s v="Q3"/>
    <n v="9"/>
    <x v="8"/>
  </r>
  <r>
    <n v="922"/>
    <d v="2026-09-29T00:00:00"/>
    <x v="0"/>
    <x v="2"/>
    <n v="9"/>
    <s v="Sep"/>
    <x v="3"/>
    <x v="8"/>
    <x v="3"/>
    <s v="Business"/>
    <x v="1"/>
    <x v="3"/>
    <n v="1"/>
    <n v="145.62"/>
    <n v="0.05"/>
    <n v="80.25"/>
    <n v="138.339"/>
    <n v="80.25"/>
    <n v="58.088999999999999"/>
    <n v="0.41990328107041397"/>
    <n v="2026"/>
    <s v="Q3"/>
    <n v="9"/>
    <x v="8"/>
  </r>
  <r>
    <n v="1491"/>
    <d v="2026-09-29T00:00:00"/>
    <x v="0"/>
    <x v="2"/>
    <n v="9"/>
    <s v="Sep"/>
    <x v="3"/>
    <x v="8"/>
    <x v="2"/>
    <s v="New"/>
    <x v="4"/>
    <x v="14"/>
    <n v="2"/>
    <n v="36.1"/>
    <n v="0.05"/>
    <n v="13.71"/>
    <n v="68.59"/>
    <n v="27.42"/>
    <n v="41.17"/>
    <n v="0.60023327015599937"/>
    <n v="2026"/>
    <s v="Q3"/>
    <n v="9"/>
    <x v="8"/>
  </r>
  <r>
    <n v="1548"/>
    <d v="2026-09-29T00:00:00"/>
    <x v="0"/>
    <x v="2"/>
    <n v="9"/>
    <s v="Sep"/>
    <x v="0"/>
    <x v="9"/>
    <x v="2"/>
    <s v="Returning"/>
    <x v="1"/>
    <x v="17"/>
    <n v="2"/>
    <n v="73"/>
    <n v="0.05"/>
    <n v="31.41"/>
    <n v="138.69999999999999"/>
    <n v="62.82"/>
    <n v="75.88"/>
    <n v="0.54708002883922136"/>
    <n v="2026"/>
    <s v="Q3"/>
    <n v="9"/>
    <x v="8"/>
  </r>
  <r>
    <n v="2299"/>
    <d v="2026-09-29T00:00:00"/>
    <x v="0"/>
    <x v="2"/>
    <n v="9"/>
    <s v="Sep"/>
    <x v="1"/>
    <x v="11"/>
    <x v="0"/>
    <s v="New"/>
    <x v="2"/>
    <x v="2"/>
    <n v="2"/>
    <n v="36.93"/>
    <n v="0.1"/>
    <n v="13.4"/>
    <n v="66.474000000000004"/>
    <n v="26.8"/>
    <n v="39.674000000000007"/>
    <n v="0.59683485272437353"/>
    <n v="2026"/>
    <s v="Q3"/>
    <n v="9"/>
    <x v="8"/>
  </r>
  <r>
    <n v="3051"/>
    <d v="2026-09-29T00:00:00"/>
    <x v="0"/>
    <x v="2"/>
    <n v="9"/>
    <s v="Sep"/>
    <x v="1"/>
    <x v="14"/>
    <x v="0"/>
    <s v="New"/>
    <x v="4"/>
    <x v="16"/>
    <n v="2"/>
    <n v="51.52"/>
    <n v="0"/>
    <n v="21.47"/>
    <n v="103.04"/>
    <n v="42.94"/>
    <n v="60.100000000000009"/>
    <n v="0.58326863354037273"/>
    <n v="2026"/>
    <s v="Q3"/>
    <n v="9"/>
    <x v="8"/>
  </r>
  <r>
    <n v="4018"/>
    <d v="2026-09-29T00:00:00"/>
    <x v="0"/>
    <x v="2"/>
    <n v="9"/>
    <s v="Sep"/>
    <x v="1"/>
    <x v="6"/>
    <x v="0"/>
    <s v="New"/>
    <x v="4"/>
    <x v="16"/>
    <n v="1"/>
    <n v="50.42"/>
    <n v="0"/>
    <n v="21.68"/>
    <n v="50.42"/>
    <n v="21.68"/>
    <n v="28.740000000000002"/>
    <n v="0.57001190003966684"/>
    <n v="2026"/>
    <s v="Q3"/>
    <n v="9"/>
    <x v="8"/>
  </r>
  <r>
    <n v="4118"/>
    <d v="2026-09-29T00:00:00"/>
    <x v="0"/>
    <x v="2"/>
    <n v="9"/>
    <s v="Sep"/>
    <x v="1"/>
    <x v="14"/>
    <x v="1"/>
    <s v="Returning"/>
    <x v="1"/>
    <x v="11"/>
    <n v="10"/>
    <n v="157.79"/>
    <n v="0.1"/>
    <n v="77.900000000000006"/>
    <n v="1420.11"/>
    <n v="779"/>
    <n v="641.1099999999999"/>
    <n v="0.4514509439409623"/>
    <n v="2026"/>
    <s v="Q3"/>
    <n v="9"/>
    <x v="8"/>
  </r>
  <r>
    <n v="4251"/>
    <d v="2026-09-29T00:00:00"/>
    <x v="0"/>
    <x v="2"/>
    <n v="9"/>
    <s v="Sep"/>
    <x v="1"/>
    <x v="11"/>
    <x v="0"/>
    <s v="Returning"/>
    <x v="0"/>
    <x v="6"/>
    <n v="1"/>
    <n v="40.409999999999997"/>
    <n v="0.15"/>
    <n v="16.3"/>
    <n v="34.348499999999994"/>
    <n v="16.3"/>
    <n v="18.048499999999994"/>
    <n v="0.52545234871974023"/>
    <n v="2026"/>
    <s v="Q3"/>
    <n v="9"/>
    <x v="8"/>
  </r>
  <r>
    <n v="4557"/>
    <d v="2026-09-29T00:00:00"/>
    <x v="0"/>
    <x v="2"/>
    <n v="9"/>
    <s v="Sep"/>
    <x v="3"/>
    <x v="8"/>
    <x v="0"/>
    <s v="New"/>
    <x v="0"/>
    <x v="4"/>
    <n v="2"/>
    <n v="50.17"/>
    <n v="0.05"/>
    <n v="22.83"/>
    <n v="95.322999999999993"/>
    <n v="45.66"/>
    <n v="49.662999999999997"/>
    <n v="0.52099703114673268"/>
    <n v="2026"/>
    <s v="Q3"/>
    <n v="9"/>
    <x v="8"/>
  </r>
  <r>
    <n v="4811"/>
    <d v="2026-09-29T00:00:00"/>
    <x v="0"/>
    <x v="2"/>
    <n v="9"/>
    <s v="Sep"/>
    <x v="1"/>
    <x v="14"/>
    <x v="0"/>
    <s v="New"/>
    <x v="1"/>
    <x v="11"/>
    <n v="1"/>
    <n v="155.55000000000001"/>
    <n v="0.1"/>
    <n v="79.2"/>
    <n v="139.995"/>
    <n v="79.2"/>
    <n v="60.795000000000002"/>
    <n v="0.43426550948248149"/>
    <n v="2026"/>
    <s v="Q3"/>
    <n v="9"/>
    <x v="8"/>
  </r>
  <r>
    <n v="306"/>
    <d v="2026-09-30T00:00:00"/>
    <x v="0"/>
    <x v="2"/>
    <n v="9"/>
    <s v="Sep"/>
    <x v="2"/>
    <x v="10"/>
    <x v="2"/>
    <s v="Business"/>
    <x v="0"/>
    <x v="4"/>
    <n v="1"/>
    <n v="51.81"/>
    <n v="0.1"/>
    <n v="22.65"/>
    <n v="46.629000000000005"/>
    <n v="22.65"/>
    <n v="23.979000000000006"/>
    <n v="0.51425078813613856"/>
    <n v="2026"/>
    <s v="Q3"/>
    <n v="9"/>
    <x v="8"/>
  </r>
  <r>
    <n v="1158"/>
    <d v="2026-09-30T00:00:00"/>
    <x v="0"/>
    <x v="2"/>
    <n v="9"/>
    <s v="Sep"/>
    <x v="0"/>
    <x v="9"/>
    <x v="2"/>
    <s v="Returning"/>
    <x v="4"/>
    <x v="10"/>
    <n v="1"/>
    <n v="40.61"/>
    <n v="0.1"/>
    <n v="14.28"/>
    <n v="36.548999999999999"/>
    <n v="14.28"/>
    <n v="22.268999999999998"/>
    <n v="0.60929163588607071"/>
    <n v="2026"/>
    <s v="Q3"/>
    <n v="9"/>
    <x v="8"/>
  </r>
  <r>
    <n v="1639"/>
    <d v="2026-09-30T00:00:00"/>
    <x v="0"/>
    <x v="2"/>
    <n v="9"/>
    <s v="Sep"/>
    <x v="2"/>
    <x v="2"/>
    <x v="2"/>
    <s v="Business"/>
    <x v="1"/>
    <x v="3"/>
    <n v="1"/>
    <n v="140.78"/>
    <n v="0.05"/>
    <n v="80.8"/>
    <n v="133.74099999999999"/>
    <n v="80.8"/>
    <n v="52.940999999999988"/>
    <n v="0.39584719719457756"/>
    <n v="2026"/>
    <s v="Q3"/>
    <n v="9"/>
    <x v="8"/>
  </r>
  <r>
    <n v="2247"/>
    <d v="2026-09-30T00:00:00"/>
    <x v="0"/>
    <x v="2"/>
    <n v="9"/>
    <s v="Sep"/>
    <x v="1"/>
    <x v="6"/>
    <x v="2"/>
    <s v="Business"/>
    <x v="2"/>
    <x v="18"/>
    <n v="1"/>
    <n v="163.13999999999999"/>
    <n v="0"/>
    <n v="87.53"/>
    <n v="163.13999999999999"/>
    <n v="87.53"/>
    <n v="75.609999999999985"/>
    <n v="0.4634669608924849"/>
    <n v="2026"/>
    <s v="Q3"/>
    <n v="9"/>
    <x v="8"/>
  </r>
  <r>
    <n v="3119"/>
    <d v="2026-09-30T00:00:00"/>
    <x v="0"/>
    <x v="2"/>
    <n v="9"/>
    <s v="Sep"/>
    <x v="3"/>
    <x v="4"/>
    <x v="2"/>
    <s v="Returning"/>
    <x v="1"/>
    <x v="17"/>
    <n v="1"/>
    <n v="70.91"/>
    <n v="0"/>
    <n v="31.73"/>
    <n v="70.91"/>
    <n v="31.73"/>
    <n v="39.179999999999993"/>
    <n v="0.55253137780284856"/>
    <n v="2026"/>
    <s v="Q3"/>
    <n v="9"/>
    <x v="8"/>
  </r>
  <r>
    <n v="3267"/>
    <d v="2026-09-30T00:00:00"/>
    <x v="0"/>
    <x v="2"/>
    <n v="9"/>
    <s v="Sep"/>
    <x v="3"/>
    <x v="13"/>
    <x v="3"/>
    <s v="Returning"/>
    <x v="0"/>
    <x v="0"/>
    <n v="2"/>
    <n v="81.99"/>
    <n v="0"/>
    <n v="43.95"/>
    <n v="163.98"/>
    <n v="87.9"/>
    <n v="76.079999999999984"/>
    <n v="0.46395901939260881"/>
    <n v="2026"/>
    <s v="Q3"/>
    <n v="9"/>
    <x v="8"/>
  </r>
  <r>
    <n v="3382"/>
    <d v="2026-09-30T00:00:00"/>
    <x v="0"/>
    <x v="2"/>
    <n v="9"/>
    <s v="Sep"/>
    <x v="3"/>
    <x v="4"/>
    <x v="3"/>
    <s v="New"/>
    <x v="0"/>
    <x v="0"/>
    <n v="2"/>
    <n v="81.13"/>
    <n v="0"/>
    <n v="43.7"/>
    <n v="162.26"/>
    <n v="87.4"/>
    <n v="74.859999999999985"/>
    <n v="0.46135831381733017"/>
    <n v="2026"/>
    <s v="Q3"/>
    <n v="9"/>
    <x v="8"/>
  </r>
  <r>
    <n v="3814"/>
    <d v="2026-09-30T00:00:00"/>
    <x v="0"/>
    <x v="2"/>
    <n v="9"/>
    <s v="Sep"/>
    <x v="1"/>
    <x v="12"/>
    <x v="1"/>
    <s v="Returning"/>
    <x v="1"/>
    <x v="3"/>
    <n v="5"/>
    <n v="141.08000000000001"/>
    <n v="0.05"/>
    <n v="78.23"/>
    <n v="670.13000000000011"/>
    <n v="391.15000000000003"/>
    <n v="278.98000000000008"/>
    <n v="0.4163072836613792"/>
    <n v="2026"/>
    <s v="Q3"/>
    <n v="9"/>
    <x v="8"/>
  </r>
  <r>
    <n v="3818"/>
    <d v="2026-09-30T00:00:00"/>
    <x v="0"/>
    <x v="2"/>
    <n v="9"/>
    <s v="Sep"/>
    <x v="0"/>
    <x v="15"/>
    <x v="0"/>
    <s v="Returning"/>
    <x v="2"/>
    <x v="2"/>
    <n v="5"/>
    <n v="36.18"/>
    <n v="0"/>
    <n v="13.66"/>
    <n v="180.9"/>
    <n v="68.3"/>
    <n v="112.60000000000001"/>
    <n v="0.62244333886124936"/>
    <n v="2026"/>
    <s v="Q3"/>
    <n v="9"/>
    <x v="8"/>
  </r>
  <r>
    <n v="4347"/>
    <d v="2026-09-30T00:00:00"/>
    <x v="0"/>
    <x v="2"/>
    <n v="9"/>
    <s v="Sep"/>
    <x v="3"/>
    <x v="13"/>
    <x v="3"/>
    <s v="New"/>
    <x v="0"/>
    <x v="0"/>
    <n v="1"/>
    <n v="81.06"/>
    <n v="0.05"/>
    <n v="43.54"/>
    <n v="77.007000000000005"/>
    <n v="43.54"/>
    <n v="33.467000000000006"/>
    <n v="0.434596854831379"/>
    <n v="2026"/>
    <s v="Q3"/>
    <n v="9"/>
    <x v="8"/>
  </r>
  <r>
    <n v="4646"/>
    <d v="2026-09-30T00:00:00"/>
    <x v="0"/>
    <x v="2"/>
    <n v="9"/>
    <s v="Sep"/>
    <x v="2"/>
    <x v="3"/>
    <x v="0"/>
    <s v="Business"/>
    <x v="4"/>
    <x v="16"/>
    <n v="1"/>
    <n v="49.51"/>
    <n v="0.15"/>
    <n v="21.4"/>
    <n v="42.083499999999994"/>
    <n v="21.4"/>
    <n v="20.683499999999995"/>
    <n v="0.49148716242707946"/>
    <n v="2026"/>
    <s v="Q3"/>
    <n v="9"/>
    <x v="8"/>
  </r>
  <r>
    <n v="5102"/>
    <d v="2026-09-30T00:00:00"/>
    <x v="0"/>
    <x v="2"/>
    <n v="9"/>
    <s v="Sep"/>
    <x v="1"/>
    <x v="14"/>
    <x v="0"/>
    <s v="New"/>
    <x v="3"/>
    <x v="7"/>
    <n v="1"/>
    <n v="196.74"/>
    <n v="0.15"/>
    <n v="102.01"/>
    <n v="167.22900000000001"/>
    <n v="102.01"/>
    <n v="65.219000000000008"/>
    <n v="0.38999814625453721"/>
    <n v="2026"/>
    <s v="Q3"/>
    <n v="9"/>
    <x v="8"/>
  </r>
  <r>
    <n v="5152"/>
    <d v="2026-09-30T00:00:00"/>
    <x v="0"/>
    <x v="2"/>
    <n v="9"/>
    <s v="Sep"/>
    <x v="3"/>
    <x v="13"/>
    <x v="0"/>
    <s v="New"/>
    <x v="1"/>
    <x v="1"/>
    <n v="2"/>
    <n v="91.78"/>
    <n v="0.1"/>
    <n v="45.51"/>
    <n v="165.20400000000001"/>
    <n v="91.02"/>
    <n v="74.184000000000012"/>
    <n v="0.44904481731677204"/>
    <n v="2026"/>
    <s v="Q3"/>
    <n v="9"/>
    <x v="8"/>
  </r>
  <r>
    <n v="151"/>
    <d v="2026-10-01T00:00:00"/>
    <x v="0"/>
    <x v="3"/>
    <n v="10"/>
    <s v="Oct"/>
    <x v="2"/>
    <x v="10"/>
    <x v="0"/>
    <s v="New"/>
    <x v="1"/>
    <x v="3"/>
    <n v="5"/>
    <n v="146.69"/>
    <n v="0"/>
    <n v="79"/>
    <n v="733.45"/>
    <n v="395"/>
    <n v="338.45000000000005"/>
    <n v="0.46144931488172342"/>
    <n v="2026"/>
    <s v="Q4"/>
    <n v="10"/>
    <x v="9"/>
  </r>
  <r>
    <n v="1292"/>
    <d v="2026-10-01T00:00:00"/>
    <x v="0"/>
    <x v="3"/>
    <n v="10"/>
    <s v="Oct"/>
    <x v="0"/>
    <x v="9"/>
    <x v="2"/>
    <s v="New"/>
    <x v="3"/>
    <x v="13"/>
    <n v="1"/>
    <n v="79.81"/>
    <n v="0"/>
    <n v="39.08"/>
    <n v="79.81"/>
    <n v="39.08"/>
    <n v="40.730000000000004"/>
    <n v="0.5103370504949255"/>
    <n v="2026"/>
    <s v="Q4"/>
    <n v="10"/>
    <x v="9"/>
  </r>
  <r>
    <n v="1862"/>
    <d v="2026-10-01T00:00:00"/>
    <x v="0"/>
    <x v="3"/>
    <n v="10"/>
    <s v="Oct"/>
    <x v="3"/>
    <x v="8"/>
    <x v="0"/>
    <s v="New"/>
    <x v="3"/>
    <x v="19"/>
    <n v="5"/>
    <n v="121.63"/>
    <n v="0.05"/>
    <n v="61.7"/>
    <n v="577.74249999999995"/>
    <n v="308.5"/>
    <n v="269.24249999999995"/>
    <n v="0.46602508903187834"/>
    <n v="2026"/>
    <s v="Q4"/>
    <n v="10"/>
    <x v="9"/>
  </r>
  <r>
    <n v="2569"/>
    <d v="2026-10-01T00:00:00"/>
    <x v="0"/>
    <x v="3"/>
    <n v="10"/>
    <s v="Oct"/>
    <x v="3"/>
    <x v="13"/>
    <x v="1"/>
    <s v="Business"/>
    <x v="0"/>
    <x v="4"/>
    <n v="10"/>
    <n v="50.42"/>
    <n v="0.05"/>
    <n v="22.5"/>
    <n v="478.99"/>
    <n v="225"/>
    <n v="253.99"/>
    <n v="0.53026159210004387"/>
    <n v="2026"/>
    <s v="Q4"/>
    <n v="10"/>
    <x v="9"/>
  </r>
  <r>
    <n v="3333"/>
    <d v="2026-10-01T00:00:00"/>
    <x v="0"/>
    <x v="3"/>
    <n v="10"/>
    <s v="Oct"/>
    <x v="2"/>
    <x v="5"/>
    <x v="0"/>
    <s v="New"/>
    <x v="3"/>
    <x v="13"/>
    <n v="3"/>
    <n v="80.67"/>
    <n v="0"/>
    <n v="39.94"/>
    <n v="242.01"/>
    <n v="119.82"/>
    <n v="122.19"/>
    <n v="0.50489649188050079"/>
    <n v="2026"/>
    <s v="Q4"/>
    <n v="10"/>
    <x v="9"/>
  </r>
  <r>
    <n v="3830"/>
    <d v="2026-10-01T00:00:00"/>
    <x v="0"/>
    <x v="3"/>
    <n v="10"/>
    <s v="Oct"/>
    <x v="3"/>
    <x v="13"/>
    <x v="0"/>
    <s v="Business"/>
    <x v="1"/>
    <x v="11"/>
    <n v="2"/>
    <n v="152.12"/>
    <n v="0"/>
    <n v="79.53"/>
    <n v="304.24"/>
    <n v="159.06"/>
    <n v="145.18"/>
    <n v="0.47718906126742044"/>
    <n v="2026"/>
    <s v="Q4"/>
    <n v="10"/>
    <x v="9"/>
  </r>
  <r>
    <n v="4868"/>
    <d v="2026-10-01T00:00:00"/>
    <x v="0"/>
    <x v="3"/>
    <n v="10"/>
    <s v="Oct"/>
    <x v="2"/>
    <x v="5"/>
    <x v="1"/>
    <s v="New"/>
    <x v="3"/>
    <x v="13"/>
    <n v="4"/>
    <n v="82.54"/>
    <n v="0.15"/>
    <n v="39.74"/>
    <n v="280.63600000000002"/>
    <n v="158.96"/>
    <n v="121.67600000000002"/>
    <n v="0.43357231431462823"/>
    <n v="2026"/>
    <s v="Q4"/>
    <n v="10"/>
    <x v="9"/>
  </r>
  <r>
    <n v="2250"/>
    <d v="2026-10-02T00:00:00"/>
    <x v="0"/>
    <x v="3"/>
    <n v="10"/>
    <s v="Oct"/>
    <x v="3"/>
    <x v="13"/>
    <x v="2"/>
    <s v="Returning"/>
    <x v="0"/>
    <x v="4"/>
    <n v="2"/>
    <n v="50.43"/>
    <n v="0"/>
    <n v="23.04"/>
    <n v="100.86"/>
    <n v="46.08"/>
    <n v="54.78"/>
    <n v="0.54312908982748365"/>
    <n v="2026"/>
    <s v="Q4"/>
    <n v="10"/>
    <x v="9"/>
  </r>
  <r>
    <n v="2516"/>
    <d v="2026-10-02T00:00:00"/>
    <x v="0"/>
    <x v="3"/>
    <n v="10"/>
    <s v="Oct"/>
    <x v="2"/>
    <x v="10"/>
    <x v="0"/>
    <s v="New"/>
    <x v="3"/>
    <x v="7"/>
    <n v="2"/>
    <n v="198.57"/>
    <n v="0.15"/>
    <n v="101.08"/>
    <n v="337.56899999999996"/>
    <n v="202.16"/>
    <n v="135.40899999999996"/>
    <n v="0.4011298430839324"/>
    <n v="2026"/>
    <s v="Q4"/>
    <n v="10"/>
    <x v="9"/>
  </r>
  <r>
    <n v="809"/>
    <d v="2026-10-03T00:00:00"/>
    <x v="0"/>
    <x v="3"/>
    <n v="10"/>
    <s v="Oct"/>
    <x v="3"/>
    <x v="8"/>
    <x v="0"/>
    <s v="New"/>
    <x v="4"/>
    <x v="10"/>
    <n v="2"/>
    <n v="41.06"/>
    <n v="0.05"/>
    <n v="14.54"/>
    <n v="78.013999999999996"/>
    <n v="29.08"/>
    <n v="48.933999999999997"/>
    <n v="0.62724639167328944"/>
    <n v="2026"/>
    <s v="Q4"/>
    <n v="10"/>
    <x v="9"/>
  </r>
  <r>
    <n v="1852"/>
    <d v="2026-10-03T00:00:00"/>
    <x v="0"/>
    <x v="3"/>
    <n v="10"/>
    <s v="Oct"/>
    <x v="1"/>
    <x v="12"/>
    <x v="1"/>
    <s v="Business"/>
    <x v="2"/>
    <x v="18"/>
    <n v="4"/>
    <n v="162.19"/>
    <n v="0.15"/>
    <n v="89.81"/>
    <n v="551.44600000000003"/>
    <n v="359.24"/>
    <n v="192.20600000000002"/>
    <n v="0.34854908730863948"/>
    <n v="2026"/>
    <s v="Q4"/>
    <n v="10"/>
    <x v="9"/>
  </r>
  <r>
    <n v="3627"/>
    <d v="2026-10-03T00:00:00"/>
    <x v="0"/>
    <x v="3"/>
    <n v="10"/>
    <s v="Oct"/>
    <x v="3"/>
    <x v="4"/>
    <x v="2"/>
    <s v="New"/>
    <x v="3"/>
    <x v="7"/>
    <n v="2"/>
    <n v="192.99"/>
    <n v="0"/>
    <n v="101.73"/>
    <n v="385.98"/>
    <n v="203.46"/>
    <n v="182.52"/>
    <n v="0.47287424218871443"/>
    <n v="2026"/>
    <s v="Q4"/>
    <n v="10"/>
    <x v="9"/>
  </r>
  <r>
    <n v="4135"/>
    <d v="2026-10-03T00:00:00"/>
    <x v="0"/>
    <x v="3"/>
    <n v="10"/>
    <s v="Oct"/>
    <x v="0"/>
    <x v="15"/>
    <x v="0"/>
    <s v="New"/>
    <x v="1"/>
    <x v="3"/>
    <n v="3"/>
    <n v="142.33000000000001"/>
    <n v="0.1"/>
    <n v="79.19"/>
    <n v="384.291"/>
    <n v="237.57"/>
    <n v="146.721"/>
    <n v="0.3817966072585619"/>
    <n v="2026"/>
    <s v="Q4"/>
    <n v="10"/>
    <x v="9"/>
  </r>
  <r>
    <n v="4138"/>
    <d v="2026-10-03T00:00:00"/>
    <x v="0"/>
    <x v="3"/>
    <n v="10"/>
    <s v="Oct"/>
    <x v="1"/>
    <x v="11"/>
    <x v="2"/>
    <s v="Business"/>
    <x v="1"/>
    <x v="3"/>
    <n v="4"/>
    <n v="143.63"/>
    <n v="0"/>
    <n v="80.510000000000005"/>
    <n v="574.52"/>
    <n v="322.04000000000002"/>
    <n v="252.47999999999996"/>
    <n v="0.43946250783262542"/>
    <n v="2026"/>
    <s v="Q4"/>
    <n v="10"/>
    <x v="9"/>
  </r>
  <r>
    <n v="4286"/>
    <d v="2026-10-03T00:00:00"/>
    <x v="0"/>
    <x v="3"/>
    <n v="10"/>
    <s v="Oct"/>
    <x v="1"/>
    <x v="6"/>
    <x v="2"/>
    <s v="Returning"/>
    <x v="3"/>
    <x v="5"/>
    <n v="4"/>
    <n v="341.95"/>
    <n v="0.05"/>
    <n v="199.9"/>
    <n v="1299.4099999999999"/>
    <n v="799.6"/>
    <n v="499.80999999999983"/>
    <n v="0.38464379987840625"/>
    <n v="2026"/>
    <s v="Q4"/>
    <n v="10"/>
    <x v="9"/>
  </r>
  <r>
    <n v="4371"/>
    <d v="2026-10-03T00:00:00"/>
    <x v="0"/>
    <x v="3"/>
    <n v="10"/>
    <s v="Oct"/>
    <x v="1"/>
    <x v="6"/>
    <x v="0"/>
    <s v="Returning"/>
    <x v="4"/>
    <x v="12"/>
    <n v="1"/>
    <n v="123.81"/>
    <n v="0"/>
    <n v="68.72"/>
    <n v="123.81"/>
    <n v="68.72"/>
    <n v="55.09"/>
    <n v="0.44495598093853489"/>
    <n v="2026"/>
    <s v="Q4"/>
    <n v="10"/>
    <x v="9"/>
  </r>
  <r>
    <n v="905"/>
    <d v="2026-10-04T00:00:00"/>
    <x v="0"/>
    <x v="3"/>
    <n v="10"/>
    <s v="Oct"/>
    <x v="2"/>
    <x v="3"/>
    <x v="0"/>
    <s v="New"/>
    <x v="1"/>
    <x v="3"/>
    <n v="1"/>
    <n v="146.1"/>
    <n v="0"/>
    <n v="79.739999999999995"/>
    <n v="146.1"/>
    <n v="79.739999999999995"/>
    <n v="66.36"/>
    <n v="0.45420944558521564"/>
    <n v="2026"/>
    <s v="Q4"/>
    <n v="10"/>
    <x v="9"/>
  </r>
  <r>
    <n v="1415"/>
    <d v="2026-10-04T00:00:00"/>
    <x v="0"/>
    <x v="3"/>
    <n v="10"/>
    <s v="Oct"/>
    <x v="1"/>
    <x v="11"/>
    <x v="3"/>
    <s v="Returning"/>
    <x v="2"/>
    <x v="18"/>
    <n v="1"/>
    <n v="161.07"/>
    <n v="0.05"/>
    <n v="89.81"/>
    <n v="153.01649999999998"/>
    <n v="89.81"/>
    <n v="63.206499999999977"/>
    <n v="0.41306983233834249"/>
    <n v="2026"/>
    <s v="Q4"/>
    <n v="10"/>
    <x v="9"/>
  </r>
  <r>
    <n v="2205"/>
    <d v="2026-10-04T00:00:00"/>
    <x v="0"/>
    <x v="3"/>
    <n v="10"/>
    <s v="Oct"/>
    <x v="3"/>
    <x v="13"/>
    <x v="0"/>
    <s v="New"/>
    <x v="1"/>
    <x v="1"/>
    <n v="5"/>
    <n v="90.12"/>
    <n v="0"/>
    <n v="46.67"/>
    <n v="450.6"/>
    <n v="233.35000000000002"/>
    <n v="217.25"/>
    <n v="0.48213493120284062"/>
    <n v="2026"/>
    <s v="Q4"/>
    <n v="10"/>
    <x v="9"/>
  </r>
  <r>
    <n v="2374"/>
    <d v="2026-10-04T00:00:00"/>
    <x v="0"/>
    <x v="3"/>
    <n v="10"/>
    <s v="Oct"/>
    <x v="3"/>
    <x v="13"/>
    <x v="3"/>
    <s v="Returning"/>
    <x v="1"/>
    <x v="17"/>
    <n v="1"/>
    <n v="70.400000000000006"/>
    <n v="0"/>
    <n v="32.43"/>
    <n v="70.400000000000006"/>
    <n v="32.43"/>
    <n v="37.970000000000006"/>
    <n v="0.53934659090909098"/>
    <n v="2026"/>
    <s v="Q4"/>
    <n v="10"/>
    <x v="9"/>
  </r>
  <r>
    <n v="4840"/>
    <d v="2026-10-04T00:00:00"/>
    <x v="0"/>
    <x v="3"/>
    <n v="10"/>
    <s v="Oct"/>
    <x v="1"/>
    <x v="12"/>
    <x v="1"/>
    <s v="Business"/>
    <x v="3"/>
    <x v="7"/>
    <n v="6"/>
    <n v="191.08"/>
    <n v="0.1"/>
    <n v="102.93"/>
    <n v="1031.8320000000001"/>
    <n v="617.58000000000004"/>
    <n v="414.25200000000007"/>
    <n v="0.40147233270532412"/>
    <n v="2026"/>
    <s v="Q4"/>
    <n v="10"/>
    <x v="9"/>
  </r>
  <r>
    <n v="4984"/>
    <d v="2026-10-04T00:00:00"/>
    <x v="0"/>
    <x v="3"/>
    <n v="10"/>
    <s v="Oct"/>
    <x v="2"/>
    <x v="16"/>
    <x v="0"/>
    <s v="Returning"/>
    <x v="4"/>
    <x v="14"/>
    <n v="1"/>
    <n v="36.590000000000003"/>
    <n v="0"/>
    <n v="13.62"/>
    <n v="36.590000000000003"/>
    <n v="13.62"/>
    <n v="22.970000000000006"/>
    <n v="0.62776714949439749"/>
    <n v="2026"/>
    <s v="Q4"/>
    <n v="10"/>
    <x v="9"/>
  </r>
  <r>
    <n v="641"/>
    <d v="2026-10-05T00:00:00"/>
    <x v="0"/>
    <x v="3"/>
    <n v="10"/>
    <s v="Oct"/>
    <x v="1"/>
    <x v="11"/>
    <x v="2"/>
    <s v="Returning"/>
    <x v="3"/>
    <x v="19"/>
    <n v="2"/>
    <n v="125.38"/>
    <n v="0.05"/>
    <n v="59.12"/>
    <n v="238.22199999999998"/>
    <n v="118.24"/>
    <n v="119.98199999999999"/>
    <n v="0.5036562534106841"/>
    <n v="2026"/>
    <s v="Q4"/>
    <n v="10"/>
    <x v="9"/>
  </r>
  <r>
    <n v="1358"/>
    <d v="2026-10-05T00:00:00"/>
    <x v="0"/>
    <x v="3"/>
    <n v="10"/>
    <s v="Oct"/>
    <x v="0"/>
    <x v="0"/>
    <x v="0"/>
    <s v="New"/>
    <x v="2"/>
    <x v="2"/>
    <n v="1"/>
    <n v="35.71"/>
    <n v="0"/>
    <n v="13.3"/>
    <n v="35.71"/>
    <n v="13.3"/>
    <n v="22.41"/>
    <n v="0.62755530663679637"/>
    <n v="2026"/>
    <s v="Q4"/>
    <n v="10"/>
    <x v="9"/>
  </r>
  <r>
    <n v="3904"/>
    <d v="2026-10-05T00:00:00"/>
    <x v="0"/>
    <x v="3"/>
    <n v="10"/>
    <s v="Oct"/>
    <x v="1"/>
    <x v="6"/>
    <x v="0"/>
    <s v="Returning"/>
    <x v="2"/>
    <x v="9"/>
    <n v="2"/>
    <n v="46.72"/>
    <n v="0"/>
    <n v="18.39"/>
    <n v="93.44"/>
    <n v="36.78"/>
    <n v="56.66"/>
    <n v="0.60637842465753422"/>
    <n v="2026"/>
    <s v="Q4"/>
    <n v="10"/>
    <x v="9"/>
  </r>
  <r>
    <n v="4336"/>
    <d v="2026-10-05T00:00:00"/>
    <x v="0"/>
    <x v="3"/>
    <n v="10"/>
    <s v="Oct"/>
    <x v="0"/>
    <x v="15"/>
    <x v="3"/>
    <s v="Returning"/>
    <x v="1"/>
    <x v="3"/>
    <n v="1"/>
    <n v="143.16999999999999"/>
    <n v="0.05"/>
    <n v="81.290000000000006"/>
    <n v="136.01149999999998"/>
    <n v="81.290000000000006"/>
    <n v="54.721499999999978"/>
    <n v="0.40232995004098904"/>
    <n v="2026"/>
    <s v="Q4"/>
    <n v="10"/>
    <x v="9"/>
  </r>
  <r>
    <n v="4705"/>
    <d v="2026-10-05T00:00:00"/>
    <x v="0"/>
    <x v="3"/>
    <n v="10"/>
    <s v="Oct"/>
    <x v="0"/>
    <x v="0"/>
    <x v="2"/>
    <s v="Returning"/>
    <x v="3"/>
    <x v="19"/>
    <n v="1"/>
    <n v="125.88"/>
    <n v="0"/>
    <n v="62.46"/>
    <n v="125.88"/>
    <n v="62.46"/>
    <n v="63.419999999999995"/>
    <n v="0.50381315538608196"/>
    <n v="2026"/>
    <s v="Q4"/>
    <n v="10"/>
    <x v="9"/>
  </r>
  <r>
    <n v="1094"/>
    <d v="2026-10-06T00:00:00"/>
    <x v="0"/>
    <x v="3"/>
    <n v="10"/>
    <s v="Oct"/>
    <x v="3"/>
    <x v="4"/>
    <x v="0"/>
    <s v="New"/>
    <x v="4"/>
    <x v="12"/>
    <n v="2"/>
    <n v="121.81"/>
    <n v="0.05"/>
    <n v="67.72"/>
    <n v="231.43899999999999"/>
    <n v="135.44"/>
    <n v="95.998999999999995"/>
    <n v="0.41479180259161158"/>
    <n v="2026"/>
    <s v="Q4"/>
    <n v="10"/>
    <x v="9"/>
  </r>
  <r>
    <n v="3926"/>
    <d v="2026-10-06T00:00:00"/>
    <x v="0"/>
    <x v="3"/>
    <n v="10"/>
    <s v="Oct"/>
    <x v="2"/>
    <x v="5"/>
    <x v="0"/>
    <s v="Business"/>
    <x v="1"/>
    <x v="11"/>
    <n v="6"/>
    <n v="154.93"/>
    <n v="0.05"/>
    <n v="79.430000000000007"/>
    <n v="883.101"/>
    <n v="476.58000000000004"/>
    <n v="406.52099999999996"/>
    <n v="0.46033352923391546"/>
    <n v="2026"/>
    <s v="Q4"/>
    <n v="10"/>
    <x v="9"/>
  </r>
  <r>
    <n v="524"/>
    <d v="2026-10-07T00:00:00"/>
    <x v="0"/>
    <x v="3"/>
    <n v="10"/>
    <s v="Oct"/>
    <x v="3"/>
    <x v="8"/>
    <x v="2"/>
    <s v="New"/>
    <x v="0"/>
    <x v="8"/>
    <n v="2"/>
    <n v="101.1"/>
    <n v="0.15"/>
    <n v="51.61"/>
    <n v="171.86999999999998"/>
    <n v="103.22"/>
    <n v="68.649999999999977"/>
    <n v="0.39942980159422814"/>
    <n v="2026"/>
    <s v="Q4"/>
    <n v="10"/>
    <x v="9"/>
  </r>
  <r>
    <n v="2277"/>
    <d v="2026-10-07T00:00:00"/>
    <x v="0"/>
    <x v="3"/>
    <n v="10"/>
    <s v="Oct"/>
    <x v="0"/>
    <x v="0"/>
    <x v="0"/>
    <s v="New"/>
    <x v="0"/>
    <x v="8"/>
    <n v="2"/>
    <n v="105"/>
    <n v="0"/>
    <n v="50.3"/>
    <n v="210"/>
    <n v="100.6"/>
    <n v="109.4"/>
    <n v="0.52095238095238094"/>
    <n v="2026"/>
    <s v="Q4"/>
    <n v="10"/>
    <x v="9"/>
  </r>
  <r>
    <n v="2442"/>
    <d v="2026-10-07T00:00:00"/>
    <x v="0"/>
    <x v="3"/>
    <n v="10"/>
    <s v="Oct"/>
    <x v="2"/>
    <x v="2"/>
    <x v="1"/>
    <s v="Business"/>
    <x v="1"/>
    <x v="11"/>
    <n v="4"/>
    <n v="157.12"/>
    <n v="0.15"/>
    <n v="77.98"/>
    <n v="534.20799999999997"/>
    <n v="311.92"/>
    <n v="222.28799999999995"/>
    <n v="0.41610758356295668"/>
    <n v="2026"/>
    <s v="Q4"/>
    <n v="10"/>
    <x v="9"/>
  </r>
  <r>
    <n v="2809"/>
    <d v="2026-10-07T00:00:00"/>
    <x v="0"/>
    <x v="3"/>
    <n v="10"/>
    <s v="Oct"/>
    <x v="3"/>
    <x v="8"/>
    <x v="0"/>
    <s v="Returning"/>
    <x v="1"/>
    <x v="17"/>
    <n v="3"/>
    <n v="70.239999999999995"/>
    <n v="0.05"/>
    <n v="31.96"/>
    <n v="200.18399999999997"/>
    <n v="95.88"/>
    <n v="104.30399999999997"/>
    <n v="0.5210406426087999"/>
    <n v="2026"/>
    <s v="Q4"/>
    <n v="10"/>
    <x v="9"/>
  </r>
  <r>
    <n v="2946"/>
    <d v="2026-10-07T00:00:00"/>
    <x v="0"/>
    <x v="3"/>
    <n v="10"/>
    <s v="Oct"/>
    <x v="2"/>
    <x v="16"/>
    <x v="0"/>
    <s v="Returning"/>
    <x v="0"/>
    <x v="8"/>
    <n v="1"/>
    <n v="103.48"/>
    <n v="0.1"/>
    <n v="51.33"/>
    <n v="93.132000000000005"/>
    <n v="51.33"/>
    <n v="41.802000000000007"/>
    <n v="0.4488467980930293"/>
    <n v="2026"/>
    <s v="Q4"/>
    <n v="10"/>
    <x v="9"/>
  </r>
  <r>
    <n v="4147"/>
    <d v="2026-10-07T00:00:00"/>
    <x v="0"/>
    <x v="3"/>
    <n v="10"/>
    <s v="Oct"/>
    <x v="1"/>
    <x v="12"/>
    <x v="2"/>
    <s v="Returning"/>
    <x v="0"/>
    <x v="6"/>
    <n v="3"/>
    <n v="40.770000000000003"/>
    <n v="0.05"/>
    <n v="16.68"/>
    <n v="116.19449999999999"/>
    <n v="50.04"/>
    <n v="66.154499999999985"/>
    <n v="0.56934278300608021"/>
    <n v="2026"/>
    <s v="Q4"/>
    <n v="10"/>
    <x v="9"/>
  </r>
  <r>
    <n v="4164"/>
    <d v="2026-10-07T00:00:00"/>
    <x v="0"/>
    <x v="3"/>
    <n v="10"/>
    <s v="Oct"/>
    <x v="0"/>
    <x v="9"/>
    <x v="2"/>
    <s v="New"/>
    <x v="1"/>
    <x v="3"/>
    <n v="2"/>
    <n v="143.41999999999999"/>
    <n v="0"/>
    <n v="81.44"/>
    <n v="286.83999999999997"/>
    <n v="162.88"/>
    <n v="123.95999999999998"/>
    <n v="0.43215730023706594"/>
    <n v="2026"/>
    <s v="Q4"/>
    <n v="10"/>
    <x v="9"/>
  </r>
  <r>
    <n v="4275"/>
    <d v="2026-10-07T00:00:00"/>
    <x v="0"/>
    <x v="3"/>
    <n v="10"/>
    <s v="Oct"/>
    <x v="3"/>
    <x v="7"/>
    <x v="3"/>
    <s v="Returning"/>
    <x v="0"/>
    <x v="4"/>
    <n v="1"/>
    <n v="49.56"/>
    <n v="0.05"/>
    <n v="22.88"/>
    <n v="47.082000000000001"/>
    <n v="22.88"/>
    <n v="24.202000000000002"/>
    <n v="0.51403933562720361"/>
    <n v="2026"/>
    <s v="Q4"/>
    <n v="10"/>
    <x v="9"/>
  </r>
  <r>
    <n v="5062"/>
    <d v="2026-10-07T00:00:00"/>
    <x v="0"/>
    <x v="3"/>
    <n v="10"/>
    <s v="Oct"/>
    <x v="1"/>
    <x v="12"/>
    <x v="0"/>
    <s v="Returning"/>
    <x v="2"/>
    <x v="15"/>
    <n v="4"/>
    <n v="131.05000000000001"/>
    <n v="0"/>
    <n v="67.37"/>
    <n v="524.20000000000005"/>
    <n v="269.48"/>
    <n v="254.72000000000003"/>
    <n v="0.48592140404425793"/>
    <n v="2026"/>
    <s v="Q4"/>
    <n v="10"/>
    <x v="9"/>
  </r>
  <r>
    <n v="1126"/>
    <d v="2026-10-08T00:00:00"/>
    <x v="0"/>
    <x v="3"/>
    <n v="10"/>
    <s v="Oct"/>
    <x v="0"/>
    <x v="9"/>
    <x v="0"/>
    <s v="Business"/>
    <x v="0"/>
    <x v="4"/>
    <n v="1"/>
    <n v="51.35"/>
    <n v="0"/>
    <n v="22.98"/>
    <n v="51.35"/>
    <n v="22.98"/>
    <n v="28.37"/>
    <n v="0.55248296007789677"/>
    <n v="2026"/>
    <s v="Q4"/>
    <n v="10"/>
    <x v="9"/>
  </r>
  <r>
    <n v="1865"/>
    <d v="2026-10-08T00:00:00"/>
    <x v="0"/>
    <x v="3"/>
    <n v="10"/>
    <s v="Oct"/>
    <x v="3"/>
    <x v="8"/>
    <x v="0"/>
    <s v="Returning"/>
    <x v="4"/>
    <x v="10"/>
    <n v="1"/>
    <n v="39.659999999999997"/>
    <n v="0"/>
    <n v="14.39"/>
    <n v="39.659999999999997"/>
    <n v="14.39"/>
    <n v="25.269999999999996"/>
    <n v="0.63716591023701463"/>
    <n v="2026"/>
    <s v="Q4"/>
    <n v="10"/>
    <x v="9"/>
  </r>
  <r>
    <n v="2471"/>
    <d v="2026-10-08T00:00:00"/>
    <x v="0"/>
    <x v="3"/>
    <n v="10"/>
    <s v="Oct"/>
    <x v="3"/>
    <x v="13"/>
    <x v="2"/>
    <s v="New"/>
    <x v="4"/>
    <x v="10"/>
    <n v="1"/>
    <n v="39.79"/>
    <n v="0"/>
    <n v="14.76"/>
    <n v="39.79"/>
    <n v="14.76"/>
    <n v="25.03"/>
    <n v="0.62905252576024129"/>
    <n v="2026"/>
    <s v="Q4"/>
    <n v="10"/>
    <x v="9"/>
  </r>
  <r>
    <n v="3208"/>
    <d v="2026-10-08T00:00:00"/>
    <x v="0"/>
    <x v="3"/>
    <n v="10"/>
    <s v="Oct"/>
    <x v="2"/>
    <x v="10"/>
    <x v="1"/>
    <s v="New"/>
    <x v="0"/>
    <x v="6"/>
    <n v="6"/>
    <n v="41.27"/>
    <n v="0.1"/>
    <n v="16.61"/>
    <n v="222.858"/>
    <n v="99.66"/>
    <n v="123.19800000000001"/>
    <n v="0.55280941227149127"/>
    <n v="2026"/>
    <s v="Q4"/>
    <n v="10"/>
    <x v="9"/>
  </r>
  <r>
    <n v="4285"/>
    <d v="2026-10-08T00:00:00"/>
    <x v="0"/>
    <x v="3"/>
    <n v="10"/>
    <s v="Oct"/>
    <x v="3"/>
    <x v="4"/>
    <x v="0"/>
    <s v="Returning"/>
    <x v="1"/>
    <x v="1"/>
    <n v="1"/>
    <n v="93.39"/>
    <n v="0"/>
    <n v="45.98"/>
    <n v="93.39"/>
    <n v="45.98"/>
    <n v="47.410000000000004"/>
    <n v="0.50765606595995294"/>
    <n v="2026"/>
    <s v="Q4"/>
    <n v="10"/>
    <x v="9"/>
  </r>
  <r>
    <n v="261"/>
    <d v="2026-10-09T00:00:00"/>
    <x v="0"/>
    <x v="3"/>
    <n v="10"/>
    <s v="Oct"/>
    <x v="2"/>
    <x v="3"/>
    <x v="0"/>
    <s v="Business"/>
    <x v="3"/>
    <x v="5"/>
    <n v="1"/>
    <n v="336.56"/>
    <n v="0"/>
    <n v="189.74"/>
    <n v="336.56"/>
    <n v="189.74"/>
    <n v="146.82"/>
    <n v="0.43623722367482765"/>
    <n v="2026"/>
    <s v="Q4"/>
    <n v="10"/>
    <x v="9"/>
  </r>
  <r>
    <n v="291"/>
    <d v="2026-10-09T00:00:00"/>
    <x v="0"/>
    <x v="3"/>
    <n v="10"/>
    <s v="Oct"/>
    <x v="2"/>
    <x v="2"/>
    <x v="0"/>
    <s v="New"/>
    <x v="2"/>
    <x v="15"/>
    <n v="2"/>
    <n v="132.47999999999999"/>
    <n v="0.1"/>
    <n v="67.48"/>
    <n v="238.464"/>
    <n v="134.96"/>
    <n v="103.50399999999999"/>
    <n v="0.43404455179817497"/>
    <n v="2026"/>
    <s v="Q4"/>
    <n v="10"/>
    <x v="9"/>
  </r>
  <r>
    <n v="670"/>
    <d v="2026-10-09T00:00:00"/>
    <x v="0"/>
    <x v="3"/>
    <n v="10"/>
    <s v="Oct"/>
    <x v="1"/>
    <x v="14"/>
    <x v="2"/>
    <s v="Returning"/>
    <x v="1"/>
    <x v="1"/>
    <n v="1"/>
    <n v="92.59"/>
    <n v="0"/>
    <n v="44.46"/>
    <n v="92.59"/>
    <n v="44.46"/>
    <n v="48.13"/>
    <n v="0.51981855491953777"/>
    <n v="2026"/>
    <s v="Q4"/>
    <n v="10"/>
    <x v="9"/>
  </r>
  <r>
    <n v="1306"/>
    <d v="2026-10-09T00:00:00"/>
    <x v="0"/>
    <x v="3"/>
    <n v="10"/>
    <s v="Oct"/>
    <x v="3"/>
    <x v="8"/>
    <x v="2"/>
    <s v="Business"/>
    <x v="4"/>
    <x v="14"/>
    <n v="1"/>
    <n v="35.450000000000003"/>
    <n v="0.05"/>
    <n v="14.23"/>
    <n v="33.677500000000002"/>
    <n v="14.23"/>
    <n v="19.447500000000002"/>
    <n v="0.57746269764679681"/>
    <n v="2026"/>
    <s v="Q4"/>
    <n v="10"/>
    <x v="9"/>
  </r>
  <r>
    <n v="2400"/>
    <d v="2026-10-09T00:00:00"/>
    <x v="0"/>
    <x v="3"/>
    <n v="10"/>
    <s v="Oct"/>
    <x v="2"/>
    <x v="2"/>
    <x v="0"/>
    <s v="New"/>
    <x v="1"/>
    <x v="1"/>
    <n v="2"/>
    <n v="93.83"/>
    <n v="0.1"/>
    <n v="44.27"/>
    <n v="168.89400000000001"/>
    <n v="88.54"/>
    <n v="80.353999999999999"/>
    <n v="0.47576586498040191"/>
    <n v="2026"/>
    <s v="Q4"/>
    <n v="10"/>
    <x v="9"/>
  </r>
  <r>
    <n v="3816"/>
    <d v="2026-10-09T00:00:00"/>
    <x v="0"/>
    <x v="3"/>
    <n v="10"/>
    <s v="Oct"/>
    <x v="1"/>
    <x v="12"/>
    <x v="0"/>
    <s v="New"/>
    <x v="4"/>
    <x v="14"/>
    <n v="1"/>
    <n v="36.32"/>
    <n v="0"/>
    <n v="13.6"/>
    <n v="36.32"/>
    <n v="13.6"/>
    <n v="22.72"/>
    <n v="0.62555066079295152"/>
    <n v="2026"/>
    <s v="Q4"/>
    <n v="10"/>
    <x v="9"/>
  </r>
  <r>
    <n v="4038"/>
    <d v="2026-10-09T00:00:00"/>
    <x v="0"/>
    <x v="3"/>
    <n v="10"/>
    <s v="Oct"/>
    <x v="0"/>
    <x v="15"/>
    <x v="0"/>
    <s v="Returning"/>
    <x v="4"/>
    <x v="12"/>
    <n v="2"/>
    <n v="125.56"/>
    <n v="0.1"/>
    <n v="67.260000000000005"/>
    <n v="226.00800000000001"/>
    <n v="134.52000000000001"/>
    <n v="91.488"/>
    <n v="0.40479983009450993"/>
    <n v="2026"/>
    <s v="Q4"/>
    <n v="10"/>
    <x v="9"/>
  </r>
  <r>
    <n v="4686"/>
    <d v="2026-10-09T00:00:00"/>
    <x v="0"/>
    <x v="3"/>
    <n v="10"/>
    <s v="Oct"/>
    <x v="0"/>
    <x v="15"/>
    <x v="3"/>
    <s v="New"/>
    <x v="3"/>
    <x v="19"/>
    <n v="2"/>
    <n v="124.91"/>
    <n v="0"/>
    <n v="60.33"/>
    <n v="249.82"/>
    <n v="120.66"/>
    <n v="129.16"/>
    <n v="0.51701224881914976"/>
    <n v="2026"/>
    <s v="Q4"/>
    <n v="10"/>
    <x v="9"/>
  </r>
  <r>
    <n v="5076"/>
    <d v="2026-10-09T00:00:00"/>
    <x v="0"/>
    <x v="3"/>
    <n v="10"/>
    <s v="Oct"/>
    <x v="1"/>
    <x v="12"/>
    <x v="0"/>
    <s v="New"/>
    <x v="3"/>
    <x v="7"/>
    <n v="1"/>
    <n v="199.32"/>
    <n v="0"/>
    <n v="103.83"/>
    <n v="199.32"/>
    <n v="103.83"/>
    <n v="95.49"/>
    <n v="0.4790788681517158"/>
    <n v="2026"/>
    <s v="Q4"/>
    <n v="10"/>
    <x v="9"/>
  </r>
  <r>
    <n v="1339"/>
    <d v="2026-10-10T00:00:00"/>
    <x v="0"/>
    <x v="3"/>
    <n v="10"/>
    <s v="Oct"/>
    <x v="1"/>
    <x v="11"/>
    <x v="0"/>
    <s v="Returning"/>
    <x v="3"/>
    <x v="5"/>
    <n v="4"/>
    <n v="337.38"/>
    <n v="0.05"/>
    <n v="194.94"/>
    <n v="1282.0439999999999"/>
    <n v="779.76"/>
    <n v="502.28399999999988"/>
    <n v="0.39178374533167343"/>
    <n v="2026"/>
    <s v="Q4"/>
    <n v="10"/>
    <x v="9"/>
  </r>
  <r>
    <n v="1884"/>
    <d v="2026-10-10T00:00:00"/>
    <x v="0"/>
    <x v="3"/>
    <n v="10"/>
    <s v="Oct"/>
    <x v="2"/>
    <x v="2"/>
    <x v="0"/>
    <s v="Business"/>
    <x v="3"/>
    <x v="13"/>
    <n v="3"/>
    <n v="82.18"/>
    <n v="0.1"/>
    <n v="39.82"/>
    <n v="221.88600000000002"/>
    <n v="119.46000000000001"/>
    <n v="102.42600000000002"/>
    <n v="0.46161542413671885"/>
    <n v="2026"/>
    <s v="Q4"/>
    <n v="10"/>
    <x v="9"/>
  </r>
  <r>
    <n v="3568"/>
    <d v="2026-10-10T00:00:00"/>
    <x v="0"/>
    <x v="3"/>
    <n v="10"/>
    <s v="Oct"/>
    <x v="0"/>
    <x v="15"/>
    <x v="1"/>
    <s v="New"/>
    <x v="1"/>
    <x v="17"/>
    <n v="15"/>
    <n v="70.25"/>
    <n v="0.1"/>
    <n v="32.19"/>
    <n v="948.375"/>
    <n v="482.84999999999997"/>
    <n v="465.52500000000003"/>
    <n v="0.49086595492289448"/>
    <n v="2026"/>
    <s v="Q4"/>
    <n v="10"/>
    <x v="9"/>
  </r>
  <r>
    <n v="4171"/>
    <d v="2026-10-10T00:00:00"/>
    <x v="0"/>
    <x v="3"/>
    <n v="10"/>
    <s v="Oct"/>
    <x v="3"/>
    <x v="7"/>
    <x v="2"/>
    <s v="New"/>
    <x v="2"/>
    <x v="2"/>
    <n v="2"/>
    <n v="35.36"/>
    <n v="0"/>
    <n v="13.49"/>
    <n v="70.72"/>
    <n v="26.98"/>
    <n v="43.739999999999995"/>
    <n v="0.61849547511312208"/>
    <n v="2026"/>
    <s v="Q4"/>
    <n v="10"/>
    <x v="9"/>
  </r>
  <r>
    <n v="4477"/>
    <d v="2026-10-10T00:00:00"/>
    <x v="0"/>
    <x v="3"/>
    <n v="10"/>
    <s v="Oct"/>
    <x v="2"/>
    <x v="5"/>
    <x v="2"/>
    <s v="New"/>
    <x v="2"/>
    <x v="9"/>
    <n v="1"/>
    <n v="46.01"/>
    <n v="0"/>
    <n v="18.239999999999998"/>
    <n v="46.01"/>
    <n v="18.239999999999998"/>
    <n v="27.77"/>
    <n v="0.6035644425124973"/>
    <n v="2026"/>
    <s v="Q4"/>
    <n v="10"/>
    <x v="9"/>
  </r>
  <r>
    <n v="3368"/>
    <d v="2026-10-11T00:00:00"/>
    <x v="0"/>
    <x v="3"/>
    <n v="10"/>
    <s v="Oct"/>
    <x v="0"/>
    <x v="9"/>
    <x v="0"/>
    <s v="Returning"/>
    <x v="1"/>
    <x v="1"/>
    <n v="1"/>
    <n v="89.88"/>
    <n v="0"/>
    <n v="46.15"/>
    <n v="89.88"/>
    <n v="46.15"/>
    <n v="43.73"/>
    <n v="0.48653760569648419"/>
    <n v="2026"/>
    <s v="Q4"/>
    <n v="10"/>
    <x v="9"/>
  </r>
  <r>
    <n v="3566"/>
    <d v="2026-10-11T00:00:00"/>
    <x v="0"/>
    <x v="3"/>
    <n v="10"/>
    <s v="Oct"/>
    <x v="1"/>
    <x v="12"/>
    <x v="0"/>
    <s v="New"/>
    <x v="4"/>
    <x v="10"/>
    <n v="1"/>
    <n v="41.33"/>
    <n v="0"/>
    <n v="14.47"/>
    <n v="41.33"/>
    <n v="14.47"/>
    <n v="26.86"/>
    <n v="0.6498911202516332"/>
    <n v="2026"/>
    <s v="Q4"/>
    <n v="10"/>
    <x v="9"/>
  </r>
  <r>
    <n v="4420"/>
    <d v="2026-10-11T00:00:00"/>
    <x v="0"/>
    <x v="3"/>
    <n v="10"/>
    <s v="Oct"/>
    <x v="2"/>
    <x v="5"/>
    <x v="1"/>
    <s v="Business"/>
    <x v="0"/>
    <x v="6"/>
    <n v="15"/>
    <n v="40.78"/>
    <n v="0.15"/>
    <n v="17.07"/>
    <n v="519.94500000000005"/>
    <n v="256.05"/>
    <n v="263.89500000000004"/>
    <n v="0.5075440671609498"/>
    <n v="2026"/>
    <s v="Q4"/>
    <n v="10"/>
    <x v="9"/>
  </r>
  <r>
    <n v="513"/>
    <d v="2026-10-12T00:00:00"/>
    <x v="0"/>
    <x v="3"/>
    <n v="10"/>
    <s v="Oct"/>
    <x v="3"/>
    <x v="7"/>
    <x v="0"/>
    <s v="Business"/>
    <x v="2"/>
    <x v="18"/>
    <n v="1"/>
    <n v="163.87"/>
    <n v="0"/>
    <n v="85.76"/>
    <n v="163.87"/>
    <n v="85.76"/>
    <n v="78.11"/>
    <n v="0.47665832672240188"/>
    <n v="2026"/>
    <s v="Q4"/>
    <n v="10"/>
    <x v="9"/>
  </r>
  <r>
    <n v="786"/>
    <d v="2026-10-12T00:00:00"/>
    <x v="0"/>
    <x v="3"/>
    <n v="10"/>
    <s v="Oct"/>
    <x v="2"/>
    <x v="3"/>
    <x v="0"/>
    <s v="New"/>
    <x v="4"/>
    <x v="14"/>
    <n v="1"/>
    <n v="35.39"/>
    <n v="0.05"/>
    <n v="13.68"/>
    <n v="33.6205"/>
    <n v="13.68"/>
    <n v="19.9405"/>
    <n v="0.59310539700480358"/>
    <n v="2026"/>
    <s v="Q4"/>
    <n v="10"/>
    <x v="9"/>
  </r>
  <r>
    <n v="3771"/>
    <d v="2026-10-12T00:00:00"/>
    <x v="0"/>
    <x v="3"/>
    <n v="10"/>
    <s v="Oct"/>
    <x v="2"/>
    <x v="3"/>
    <x v="0"/>
    <s v="Business"/>
    <x v="3"/>
    <x v="13"/>
    <n v="2"/>
    <n v="80.2"/>
    <n v="0"/>
    <n v="39.590000000000003"/>
    <n v="160.4"/>
    <n v="79.180000000000007"/>
    <n v="81.22"/>
    <n v="0.50635910224438896"/>
    <n v="2026"/>
    <s v="Q4"/>
    <n v="10"/>
    <x v="9"/>
  </r>
  <r>
    <n v="3910"/>
    <d v="2026-10-12T00:00:00"/>
    <x v="0"/>
    <x v="3"/>
    <n v="10"/>
    <s v="Oct"/>
    <x v="2"/>
    <x v="2"/>
    <x v="0"/>
    <s v="Business"/>
    <x v="0"/>
    <x v="6"/>
    <n v="3"/>
    <n v="41.09"/>
    <n v="0"/>
    <n v="17.18"/>
    <n v="123.27000000000001"/>
    <n v="51.54"/>
    <n v="71.730000000000018"/>
    <n v="0.58189340472134354"/>
    <n v="2026"/>
    <s v="Q4"/>
    <n v="10"/>
    <x v="9"/>
  </r>
  <r>
    <n v="330"/>
    <d v="2026-10-13T00:00:00"/>
    <x v="0"/>
    <x v="3"/>
    <n v="10"/>
    <s v="Oct"/>
    <x v="1"/>
    <x v="12"/>
    <x v="1"/>
    <s v="Business"/>
    <x v="2"/>
    <x v="2"/>
    <n v="5"/>
    <n v="36.97"/>
    <n v="0.15"/>
    <n v="13.93"/>
    <n v="157.1225"/>
    <n v="69.650000000000006"/>
    <n v="87.472499999999997"/>
    <n v="0.55671530175500006"/>
    <n v="2026"/>
    <s v="Q4"/>
    <n v="10"/>
    <x v="9"/>
  </r>
  <r>
    <n v="707"/>
    <d v="2026-10-13T00:00:00"/>
    <x v="0"/>
    <x v="3"/>
    <n v="10"/>
    <s v="Oct"/>
    <x v="2"/>
    <x v="5"/>
    <x v="2"/>
    <s v="New"/>
    <x v="2"/>
    <x v="2"/>
    <n v="4"/>
    <n v="35.880000000000003"/>
    <n v="0.05"/>
    <n v="13.45"/>
    <n v="136.34399999999999"/>
    <n v="53.8"/>
    <n v="82.543999999999997"/>
    <n v="0.60540984568444522"/>
    <n v="2026"/>
    <s v="Q4"/>
    <n v="10"/>
    <x v="9"/>
  </r>
  <r>
    <n v="989"/>
    <d v="2026-10-13T00:00:00"/>
    <x v="0"/>
    <x v="3"/>
    <n v="10"/>
    <s v="Oct"/>
    <x v="1"/>
    <x v="11"/>
    <x v="0"/>
    <s v="Returning"/>
    <x v="0"/>
    <x v="6"/>
    <n v="3"/>
    <n v="40.42"/>
    <n v="0"/>
    <n v="16.79"/>
    <n v="121.26"/>
    <n v="50.37"/>
    <n v="70.890000000000015"/>
    <n v="0.58461157842652167"/>
    <n v="2026"/>
    <s v="Q4"/>
    <n v="10"/>
    <x v="9"/>
  </r>
  <r>
    <n v="1904"/>
    <d v="2026-10-13T00:00:00"/>
    <x v="0"/>
    <x v="3"/>
    <n v="10"/>
    <s v="Oct"/>
    <x v="3"/>
    <x v="8"/>
    <x v="2"/>
    <s v="Returning"/>
    <x v="0"/>
    <x v="4"/>
    <n v="1"/>
    <n v="50.34"/>
    <n v="0.15"/>
    <n v="22.56"/>
    <n v="42.789000000000001"/>
    <n v="22.56"/>
    <n v="20.229000000000003"/>
    <n v="0.47276169108883132"/>
    <n v="2026"/>
    <s v="Q4"/>
    <n v="10"/>
    <x v="9"/>
  </r>
  <r>
    <n v="2854"/>
    <d v="2026-10-13T00:00:00"/>
    <x v="0"/>
    <x v="3"/>
    <n v="10"/>
    <s v="Oct"/>
    <x v="0"/>
    <x v="15"/>
    <x v="2"/>
    <s v="New"/>
    <x v="2"/>
    <x v="2"/>
    <n v="3"/>
    <n v="36.049999999999997"/>
    <n v="0.1"/>
    <n v="13.87"/>
    <n v="97.334999999999994"/>
    <n v="41.61"/>
    <n v="55.724999999999994"/>
    <n v="0.57250732008013561"/>
    <n v="2026"/>
    <s v="Q4"/>
    <n v="10"/>
    <x v="9"/>
  </r>
  <r>
    <n v="3212"/>
    <d v="2026-10-13T00:00:00"/>
    <x v="0"/>
    <x v="3"/>
    <n v="10"/>
    <s v="Oct"/>
    <x v="2"/>
    <x v="2"/>
    <x v="1"/>
    <s v="Returning"/>
    <x v="0"/>
    <x v="6"/>
    <n v="15"/>
    <n v="40"/>
    <n v="0.1"/>
    <n v="16.420000000000002"/>
    <n v="540"/>
    <n v="246.3"/>
    <n v="293.7"/>
    <n v="0.54388888888888887"/>
    <n v="2026"/>
    <s v="Q4"/>
    <n v="10"/>
    <x v="9"/>
  </r>
  <r>
    <n v="4479"/>
    <d v="2026-10-13T00:00:00"/>
    <x v="0"/>
    <x v="3"/>
    <n v="10"/>
    <s v="Oct"/>
    <x v="3"/>
    <x v="7"/>
    <x v="2"/>
    <s v="Returning"/>
    <x v="1"/>
    <x v="11"/>
    <n v="1"/>
    <n v="151.68"/>
    <n v="0.05"/>
    <n v="78.98"/>
    <n v="144.096"/>
    <n v="78.98"/>
    <n v="65.116"/>
    <n v="0.45189318232289583"/>
    <n v="2026"/>
    <s v="Q4"/>
    <n v="10"/>
    <x v="9"/>
  </r>
  <r>
    <n v="4574"/>
    <d v="2026-10-13T00:00:00"/>
    <x v="0"/>
    <x v="3"/>
    <n v="10"/>
    <s v="Oct"/>
    <x v="1"/>
    <x v="14"/>
    <x v="0"/>
    <s v="Business"/>
    <x v="4"/>
    <x v="14"/>
    <n v="1"/>
    <n v="36.53"/>
    <n v="0"/>
    <n v="14.01"/>
    <n v="36.53"/>
    <n v="14.01"/>
    <n v="22.520000000000003"/>
    <n v="0.61647960580344929"/>
    <n v="2026"/>
    <s v="Q4"/>
    <n v="10"/>
    <x v="9"/>
  </r>
  <r>
    <n v="4815"/>
    <d v="2026-10-13T00:00:00"/>
    <x v="0"/>
    <x v="3"/>
    <n v="10"/>
    <s v="Oct"/>
    <x v="0"/>
    <x v="0"/>
    <x v="2"/>
    <s v="Business"/>
    <x v="0"/>
    <x v="6"/>
    <n v="1"/>
    <n v="39.89"/>
    <n v="0.05"/>
    <n v="16.91"/>
    <n v="37.895499999999998"/>
    <n v="16.91"/>
    <n v="20.985499999999998"/>
    <n v="0.55377287540737019"/>
    <n v="2026"/>
    <s v="Q4"/>
    <n v="10"/>
    <x v="9"/>
  </r>
  <r>
    <n v="5027"/>
    <d v="2026-10-13T00:00:00"/>
    <x v="0"/>
    <x v="3"/>
    <n v="10"/>
    <s v="Oct"/>
    <x v="2"/>
    <x v="10"/>
    <x v="0"/>
    <s v="New"/>
    <x v="1"/>
    <x v="11"/>
    <n v="1"/>
    <n v="154.53"/>
    <n v="0"/>
    <n v="77.930000000000007"/>
    <n v="154.53"/>
    <n v="77.930000000000007"/>
    <n v="76.599999999999994"/>
    <n v="0.49569662848637802"/>
    <n v="2026"/>
    <s v="Q4"/>
    <n v="10"/>
    <x v="9"/>
  </r>
  <r>
    <n v="1794"/>
    <d v="2026-10-14T00:00:00"/>
    <x v="0"/>
    <x v="3"/>
    <n v="10"/>
    <s v="Oct"/>
    <x v="3"/>
    <x v="8"/>
    <x v="3"/>
    <s v="Business"/>
    <x v="0"/>
    <x v="4"/>
    <n v="2"/>
    <n v="50.64"/>
    <n v="0.05"/>
    <n v="22.28"/>
    <n v="96.215999999999994"/>
    <n v="44.56"/>
    <n v="51.655999999999992"/>
    <n v="0.53687536376486233"/>
    <n v="2026"/>
    <s v="Q4"/>
    <n v="10"/>
    <x v="9"/>
  </r>
  <r>
    <n v="1867"/>
    <d v="2026-10-14T00:00:00"/>
    <x v="0"/>
    <x v="3"/>
    <n v="10"/>
    <s v="Oct"/>
    <x v="0"/>
    <x v="0"/>
    <x v="0"/>
    <s v="New"/>
    <x v="4"/>
    <x v="10"/>
    <n v="3"/>
    <n v="40.880000000000003"/>
    <n v="0.05"/>
    <n v="14.59"/>
    <n v="116.50800000000001"/>
    <n v="43.769999999999996"/>
    <n v="72.738000000000014"/>
    <n v="0.62431764342362761"/>
    <n v="2026"/>
    <s v="Q4"/>
    <n v="10"/>
    <x v="9"/>
  </r>
  <r>
    <n v="2088"/>
    <d v="2026-10-14T00:00:00"/>
    <x v="0"/>
    <x v="3"/>
    <n v="10"/>
    <s v="Oct"/>
    <x v="3"/>
    <x v="4"/>
    <x v="2"/>
    <s v="Returning"/>
    <x v="1"/>
    <x v="3"/>
    <n v="1"/>
    <n v="141.77000000000001"/>
    <n v="0"/>
    <n v="78.48"/>
    <n v="141.77000000000001"/>
    <n v="78.48"/>
    <n v="63.290000000000006"/>
    <n v="0.44642731184312623"/>
    <n v="2026"/>
    <s v="Q4"/>
    <n v="10"/>
    <x v="9"/>
  </r>
  <r>
    <n v="2270"/>
    <d v="2026-10-14T00:00:00"/>
    <x v="0"/>
    <x v="3"/>
    <n v="10"/>
    <s v="Oct"/>
    <x v="3"/>
    <x v="7"/>
    <x v="0"/>
    <s v="New"/>
    <x v="3"/>
    <x v="7"/>
    <n v="3"/>
    <n v="199.99"/>
    <n v="0.15"/>
    <n v="101.86"/>
    <n v="509.97450000000003"/>
    <n v="305.58"/>
    <n v="204.39450000000005"/>
    <n v="0.40079356909021929"/>
    <n v="2026"/>
    <s v="Q4"/>
    <n v="10"/>
    <x v="9"/>
  </r>
  <r>
    <n v="3789"/>
    <d v="2026-10-14T00:00:00"/>
    <x v="0"/>
    <x v="3"/>
    <n v="10"/>
    <s v="Oct"/>
    <x v="3"/>
    <x v="4"/>
    <x v="3"/>
    <s v="New"/>
    <x v="0"/>
    <x v="4"/>
    <n v="2"/>
    <n v="50.56"/>
    <n v="0"/>
    <n v="23.04"/>
    <n v="101.12"/>
    <n v="46.08"/>
    <n v="55.040000000000006"/>
    <n v="0.54430379746835444"/>
    <n v="2026"/>
    <s v="Q4"/>
    <n v="10"/>
    <x v="9"/>
  </r>
  <r>
    <n v="4323"/>
    <d v="2026-10-14T00:00:00"/>
    <x v="0"/>
    <x v="3"/>
    <n v="10"/>
    <s v="Oct"/>
    <x v="3"/>
    <x v="7"/>
    <x v="0"/>
    <s v="New"/>
    <x v="2"/>
    <x v="9"/>
    <n v="1"/>
    <n v="47.38"/>
    <n v="0"/>
    <n v="17.86"/>
    <n v="47.38"/>
    <n v="17.86"/>
    <n v="29.520000000000003"/>
    <n v="0.62304769945124527"/>
    <n v="2026"/>
    <s v="Q4"/>
    <n v="10"/>
    <x v="9"/>
  </r>
  <r>
    <n v="276"/>
    <d v="2026-10-15T00:00:00"/>
    <x v="0"/>
    <x v="3"/>
    <n v="10"/>
    <s v="Oct"/>
    <x v="2"/>
    <x v="2"/>
    <x v="0"/>
    <s v="Business"/>
    <x v="1"/>
    <x v="1"/>
    <n v="1"/>
    <n v="92.74"/>
    <n v="0.15"/>
    <n v="44.52"/>
    <n v="78.828999999999994"/>
    <n v="44.52"/>
    <n v="34.30899999999999"/>
    <n v="0.43523322635070844"/>
    <n v="2026"/>
    <s v="Q4"/>
    <n v="10"/>
    <x v="9"/>
  </r>
  <r>
    <n v="791"/>
    <d v="2026-10-15T00:00:00"/>
    <x v="0"/>
    <x v="3"/>
    <n v="10"/>
    <s v="Oct"/>
    <x v="3"/>
    <x v="13"/>
    <x v="2"/>
    <s v="Returning"/>
    <x v="0"/>
    <x v="4"/>
    <n v="3"/>
    <n v="51.57"/>
    <n v="0.1"/>
    <n v="21.82"/>
    <n v="139.239"/>
    <n v="65.460000000000008"/>
    <n v="73.778999999999996"/>
    <n v="0.52987309589985565"/>
    <n v="2026"/>
    <s v="Q4"/>
    <n v="10"/>
    <x v="9"/>
  </r>
  <r>
    <n v="1033"/>
    <d v="2026-10-15T00:00:00"/>
    <x v="0"/>
    <x v="3"/>
    <n v="10"/>
    <s v="Oct"/>
    <x v="1"/>
    <x v="12"/>
    <x v="0"/>
    <s v="New"/>
    <x v="1"/>
    <x v="17"/>
    <n v="1"/>
    <n v="70.47"/>
    <n v="0.1"/>
    <n v="31.52"/>
    <n v="63.423000000000002"/>
    <n v="31.52"/>
    <n v="31.903000000000002"/>
    <n v="0.50301940936253409"/>
    <n v="2026"/>
    <s v="Q4"/>
    <n v="10"/>
    <x v="9"/>
  </r>
  <r>
    <n v="1247"/>
    <d v="2026-10-15T00:00:00"/>
    <x v="0"/>
    <x v="3"/>
    <n v="10"/>
    <s v="Oct"/>
    <x v="0"/>
    <x v="0"/>
    <x v="0"/>
    <s v="New"/>
    <x v="1"/>
    <x v="17"/>
    <n v="1"/>
    <n v="71.05"/>
    <n v="0"/>
    <n v="33.32"/>
    <n v="71.05"/>
    <n v="33.32"/>
    <n v="37.729999999999997"/>
    <n v="0.53103448275862064"/>
    <n v="2026"/>
    <s v="Q4"/>
    <n v="10"/>
    <x v="9"/>
  </r>
  <r>
    <n v="1321"/>
    <d v="2026-10-15T00:00:00"/>
    <x v="0"/>
    <x v="3"/>
    <n v="10"/>
    <s v="Oct"/>
    <x v="3"/>
    <x v="13"/>
    <x v="2"/>
    <s v="Returning"/>
    <x v="0"/>
    <x v="6"/>
    <n v="3"/>
    <n v="39.83"/>
    <n v="0.1"/>
    <n v="16.93"/>
    <n v="107.541"/>
    <n v="50.79"/>
    <n v="56.750999999999998"/>
    <n v="0.52771501101905316"/>
    <n v="2026"/>
    <s v="Q4"/>
    <n v="10"/>
    <x v="9"/>
  </r>
  <r>
    <n v="2048"/>
    <d v="2026-10-15T00:00:00"/>
    <x v="0"/>
    <x v="3"/>
    <n v="10"/>
    <s v="Oct"/>
    <x v="3"/>
    <x v="7"/>
    <x v="0"/>
    <s v="New"/>
    <x v="4"/>
    <x v="16"/>
    <n v="3"/>
    <n v="49.5"/>
    <n v="0.05"/>
    <n v="22"/>
    <n v="141.07499999999999"/>
    <n v="66"/>
    <n v="75.074999999999989"/>
    <n v="0.53216374269005839"/>
    <n v="2026"/>
    <s v="Q4"/>
    <n v="10"/>
    <x v="9"/>
  </r>
  <r>
    <n v="2082"/>
    <d v="2026-10-15T00:00:00"/>
    <x v="0"/>
    <x v="3"/>
    <n v="10"/>
    <s v="Oct"/>
    <x v="1"/>
    <x v="6"/>
    <x v="3"/>
    <s v="New"/>
    <x v="1"/>
    <x v="1"/>
    <n v="1"/>
    <n v="91.99"/>
    <n v="0"/>
    <n v="44.86"/>
    <n v="91.99"/>
    <n v="44.86"/>
    <n v="47.129999999999995"/>
    <n v="0.51233829764104788"/>
    <n v="2026"/>
    <s v="Q4"/>
    <n v="10"/>
    <x v="9"/>
  </r>
  <r>
    <n v="2177"/>
    <d v="2026-10-15T00:00:00"/>
    <x v="0"/>
    <x v="3"/>
    <n v="10"/>
    <s v="Oct"/>
    <x v="0"/>
    <x v="15"/>
    <x v="3"/>
    <s v="Returning"/>
    <x v="0"/>
    <x v="0"/>
    <n v="1"/>
    <n v="79.78"/>
    <n v="0.05"/>
    <n v="41.59"/>
    <n v="75.790999999999997"/>
    <n v="41.59"/>
    <n v="34.200999999999993"/>
    <n v="0.45125410668812915"/>
    <n v="2026"/>
    <s v="Q4"/>
    <n v="10"/>
    <x v="9"/>
  </r>
  <r>
    <n v="3776"/>
    <d v="2026-10-15T00:00:00"/>
    <x v="0"/>
    <x v="3"/>
    <n v="10"/>
    <s v="Oct"/>
    <x v="3"/>
    <x v="8"/>
    <x v="0"/>
    <s v="Returning"/>
    <x v="0"/>
    <x v="0"/>
    <n v="1"/>
    <n v="82.97"/>
    <n v="0"/>
    <n v="43.09"/>
    <n v="82.97"/>
    <n v="43.09"/>
    <n v="39.879999999999995"/>
    <n v="0.48065565867180904"/>
    <n v="2026"/>
    <s v="Q4"/>
    <n v="10"/>
    <x v="9"/>
  </r>
  <r>
    <n v="4542"/>
    <d v="2026-10-15T00:00:00"/>
    <x v="0"/>
    <x v="3"/>
    <n v="10"/>
    <s v="Oct"/>
    <x v="0"/>
    <x v="9"/>
    <x v="0"/>
    <s v="Business"/>
    <x v="0"/>
    <x v="8"/>
    <n v="1"/>
    <n v="103.33"/>
    <n v="0"/>
    <n v="50.85"/>
    <n v="103.33"/>
    <n v="50.85"/>
    <n v="52.48"/>
    <n v="0.5078873512048776"/>
    <n v="2026"/>
    <s v="Q4"/>
    <n v="10"/>
    <x v="9"/>
  </r>
  <r>
    <n v="36"/>
    <d v="2026-10-16T00:00:00"/>
    <x v="0"/>
    <x v="3"/>
    <n v="10"/>
    <s v="Oct"/>
    <x v="0"/>
    <x v="9"/>
    <x v="0"/>
    <s v="New"/>
    <x v="1"/>
    <x v="3"/>
    <n v="3"/>
    <n v="142.54"/>
    <n v="0.05"/>
    <n v="81.599999999999994"/>
    <n v="406.23899999999998"/>
    <n v="244.79999999999998"/>
    <n v="161.43899999999999"/>
    <n v="0.39739906803630376"/>
    <n v="2026"/>
    <s v="Q4"/>
    <n v="10"/>
    <x v="9"/>
  </r>
  <r>
    <n v="64"/>
    <d v="2026-10-16T00:00:00"/>
    <x v="0"/>
    <x v="3"/>
    <n v="10"/>
    <s v="Oct"/>
    <x v="2"/>
    <x v="16"/>
    <x v="0"/>
    <s v="New"/>
    <x v="1"/>
    <x v="1"/>
    <n v="3"/>
    <n v="92.14"/>
    <n v="0.1"/>
    <n v="46.43"/>
    <n v="248.77800000000002"/>
    <n v="139.29"/>
    <n v="109.48800000000003"/>
    <n v="0.44010322456165746"/>
    <n v="2026"/>
    <s v="Q4"/>
    <n v="10"/>
    <x v="9"/>
  </r>
  <r>
    <n v="529"/>
    <d v="2026-10-16T00:00:00"/>
    <x v="0"/>
    <x v="3"/>
    <n v="10"/>
    <s v="Oct"/>
    <x v="3"/>
    <x v="7"/>
    <x v="2"/>
    <s v="Business"/>
    <x v="2"/>
    <x v="18"/>
    <n v="2"/>
    <n v="165.23"/>
    <n v="0"/>
    <n v="88.87"/>
    <n v="330.46"/>
    <n v="177.74"/>
    <n v="152.71999999999997"/>
    <n v="0.46214367850874533"/>
    <n v="2026"/>
    <s v="Q4"/>
    <n v="10"/>
    <x v="9"/>
  </r>
  <r>
    <n v="1815"/>
    <d v="2026-10-16T00:00:00"/>
    <x v="0"/>
    <x v="3"/>
    <n v="10"/>
    <s v="Oct"/>
    <x v="3"/>
    <x v="4"/>
    <x v="0"/>
    <s v="Business"/>
    <x v="4"/>
    <x v="12"/>
    <n v="1"/>
    <n v="121.92"/>
    <n v="0"/>
    <n v="71.02"/>
    <n v="121.92"/>
    <n v="71.02"/>
    <n v="50.900000000000006"/>
    <n v="0.41748687664042"/>
    <n v="2026"/>
    <s v="Q4"/>
    <n v="10"/>
    <x v="9"/>
  </r>
  <r>
    <n v="1820"/>
    <d v="2026-10-16T00:00:00"/>
    <x v="0"/>
    <x v="3"/>
    <n v="10"/>
    <s v="Oct"/>
    <x v="1"/>
    <x v="1"/>
    <x v="0"/>
    <s v="Returning"/>
    <x v="2"/>
    <x v="2"/>
    <n v="3"/>
    <n v="36.46"/>
    <n v="0.05"/>
    <n v="13.9"/>
    <n v="103.91099999999999"/>
    <n v="41.7"/>
    <n v="62.210999999999984"/>
    <n v="0.5986950370990558"/>
    <n v="2026"/>
    <s v="Q4"/>
    <n v="10"/>
    <x v="9"/>
  </r>
  <r>
    <n v="2028"/>
    <d v="2026-10-16T00:00:00"/>
    <x v="0"/>
    <x v="3"/>
    <n v="10"/>
    <s v="Oct"/>
    <x v="3"/>
    <x v="4"/>
    <x v="2"/>
    <s v="Business"/>
    <x v="4"/>
    <x v="16"/>
    <n v="3"/>
    <n v="51.89"/>
    <n v="0.1"/>
    <n v="21.56"/>
    <n v="140.10300000000001"/>
    <n v="64.679999999999993"/>
    <n v="75.423000000000016"/>
    <n v="0.53833965011455864"/>
    <n v="2026"/>
    <s v="Q4"/>
    <n v="10"/>
    <x v="9"/>
  </r>
  <r>
    <n v="2741"/>
    <d v="2026-10-16T00:00:00"/>
    <x v="0"/>
    <x v="3"/>
    <n v="10"/>
    <s v="Oct"/>
    <x v="3"/>
    <x v="4"/>
    <x v="0"/>
    <s v="Returning"/>
    <x v="4"/>
    <x v="10"/>
    <n v="1"/>
    <n v="40.75"/>
    <n v="0"/>
    <n v="14.7"/>
    <n v="40.75"/>
    <n v="14.7"/>
    <n v="26.05"/>
    <n v="0.63926380368098157"/>
    <n v="2026"/>
    <s v="Q4"/>
    <n v="10"/>
    <x v="9"/>
  </r>
  <r>
    <n v="3602"/>
    <d v="2026-10-16T00:00:00"/>
    <x v="0"/>
    <x v="3"/>
    <n v="10"/>
    <s v="Oct"/>
    <x v="2"/>
    <x v="5"/>
    <x v="1"/>
    <s v="Business"/>
    <x v="3"/>
    <x v="5"/>
    <n v="4"/>
    <n v="345.13"/>
    <n v="0.05"/>
    <n v="200.02"/>
    <n v="1311.4939999999999"/>
    <n v="800.08"/>
    <n v="511.41399999999987"/>
    <n v="0.38994764749209671"/>
    <n v="2026"/>
    <s v="Q4"/>
    <n v="10"/>
    <x v="9"/>
  </r>
  <r>
    <n v="4116"/>
    <d v="2026-10-16T00:00:00"/>
    <x v="0"/>
    <x v="3"/>
    <n v="10"/>
    <s v="Oct"/>
    <x v="1"/>
    <x v="6"/>
    <x v="2"/>
    <s v="New"/>
    <x v="2"/>
    <x v="2"/>
    <n v="2"/>
    <n v="37.1"/>
    <n v="0"/>
    <n v="13.31"/>
    <n v="74.2"/>
    <n v="26.62"/>
    <n v="47.58"/>
    <n v="0.64123989218328836"/>
    <n v="2026"/>
    <s v="Q4"/>
    <n v="10"/>
    <x v="9"/>
  </r>
  <r>
    <n v="4197"/>
    <d v="2026-10-16T00:00:00"/>
    <x v="0"/>
    <x v="3"/>
    <n v="10"/>
    <s v="Oct"/>
    <x v="3"/>
    <x v="7"/>
    <x v="3"/>
    <s v="New"/>
    <x v="1"/>
    <x v="1"/>
    <n v="3"/>
    <n v="94.19"/>
    <n v="0"/>
    <n v="44.89"/>
    <n v="282.57"/>
    <n v="134.67000000000002"/>
    <n v="147.89999999999998"/>
    <n v="0.52341012846374346"/>
    <n v="2026"/>
    <s v="Q4"/>
    <n v="10"/>
    <x v="9"/>
  </r>
  <r>
    <n v="360"/>
    <d v="2026-10-17T00:00:00"/>
    <x v="0"/>
    <x v="3"/>
    <n v="10"/>
    <s v="Oct"/>
    <x v="3"/>
    <x v="8"/>
    <x v="0"/>
    <s v="Returning"/>
    <x v="3"/>
    <x v="13"/>
    <n v="2"/>
    <n v="82.52"/>
    <n v="0.05"/>
    <n v="38.61"/>
    <n v="156.78799999999998"/>
    <n v="77.22"/>
    <n v="79.567999999999984"/>
    <n v="0.50748781794525089"/>
    <n v="2026"/>
    <s v="Q4"/>
    <n v="10"/>
    <x v="9"/>
  </r>
  <r>
    <n v="427"/>
    <d v="2026-10-17T00:00:00"/>
    <x v="0"/>
    <x v="3"/>
    <n v="10"/>
    <s v="Oct"/>
    <x v="3"/>
    <x v="13"/>
    <x v="0"/>
    <s v="Business"/>
    <x v="1"/>
    <x v="11"/>
    <n v="1"/>
    <n v="155.16"/>
    <n v="0"/>
    <n v="78.84"/>
    <n v="155.16"/>
    <n v="78.84"/>
    <n v="76.319999999999993"/>
    <n v="0.49187935034802782"/>
    <n v="2026"/>
    <s v="Q4"/>
    <n v="10"/>
    <x v="9"/>
  </r>
  <r>
    <n v="1018"/>
    <d v="2026-10-17T00:00:00"/>
    <x v="0"/>
    <x v="3"/>
    <n v="10"/>
    <s v="Oct"/>
    <x v="3"/>
    <x v="13"/>
    <x v="3"/>
    <s v="Returning"/>
    <x v="2"/>
    <x v="9"/>
    <n v="1"/>
    <n v="46.36"/>
    <n v="0.05"/>
    <n v="18.399999999999999"/>
    <n v="44.041999999999994"/>
    <n v="18.399999999999999"/>
    <n v="25.641999999999996"/>
    <n v="0.58221697470596245"/>
    <n v="2026"/>
    <s v="Q4"/>
    <n v="10"/>
    <x v="9"/>
  </r>
  <r>
    <n v="1179"/>
    <d v="2026-10-17T00:00:00"/>
    <x v="0"/>
    <x v="3"/>
    <n v="10"/>
    <s v="Oct"/>
    <x v="2"/>
    <x v="16"/>
    <x v="0"/>
    <s v="Business"/>
    <x v="0"/>
    <x v="0"/>
    <n v="1"/>
    <n v="81.47"/>
    <n v="0"/>
    <n v="43.67"/>
    <n v="81.47"/>
    <n v="43.67"/>
    <n v="37.799999999999997"/>
    <n v="0.463974469129741"/>
    <n v="2026"/>
    <s v="Q4"/>
    <n v="10"/>
    <x v="9"/>
  </r>
  <r>
    <n v="2267"/>
    <d v="2026-10-17T00:00:00"/>
    <x v="0"/>
    <x v="3"/>
    <n v="10"/>
    <s v="Oct"/>
    <x v="0"/>
    <x v="15"/>
    <x v="0"/>
    <s v="Returning"/>
    <x v="2"/>
    <x v="15"/>
    <n v="1"/>
    <n v="134.31"/>
    <n v="0.05"/>
    <n v="67.239999999999995"/>
    <n v="127.5945"/>
    <n v="67.239999999999995"/>
    <n v="60.354500000000002"/>
    <n v="0.47301803761133909"/>
    <n v="2026"/>
    <s v="Q4"/>
    <n v="10"/>
    <x v="9"/>
  </r>
  <r>
    <n v="2656"/>
    <d v="2026-10-17T00:00:00"/>
    <x v="0"/>
    <x v="3"/>
    <n v="10"/>
    <s v="Oct"/>
    <x v="2"/>
    <x v="16"/>
    <x v="0"/>
    <s v="New"/>
    <x v="3"/>
    <x v="19"/>
    <n v="1"/>
    <n v="123.11"/>
    <n v="0"/>
    <n v="58.99"/>
    <n v="123.11"/>
    <n v="58.99"/>
    <n v="64.12"/>
    <n v="0.52083502558687356"/>
    <n v="2026"/>
    <s v="Q4"/>
    <n v="10"/>
    <x v="9"/>
  </r>
  <r>
    <n v="2867"/>
    <d v="2026-10-17T00:00:00"/>
    <x v="0"/>
    <x v="3"/>
    <n v="10"/>
    <s v="Oct"/>
    <x v="1"/>
    <x v="6"/>
    <x v="0"/>
    <s v="New"/>
    <x v="3"/>
    <x v="13"/>
    <n v="1"/>
    <n v="81.239999999999995"/>
    <n v="0"/>
    <n v="38.65"/>
    <n v="81.239999999999995"/>
    <n v="38.65"/>
    <n v="42.589999999999996"/>
    <n v="0.52424913835548992"/>
    <n v="2026"/>
    <s v="Q4"/>
    <n v="10"/>
    <x v="9"/>
  </r>
  <r>
    <n v="3335"/>
    <d v="2026-10-17T00:00:00"/>
    <x v="0"/>
    <x v="3"/>
    <n v="10"/>
    <s v="Oct"/>
    <x v="0"/>
    <x v="9"/>
    <x v="3"/>
    <s v="Returning"/>
    <x v="1"/>
    <x v="17"/>
    <n v="1"/>
    <n v="70.81"/>
    <n v="0.15"/>
    <n v="32.93"/>
    <n v="60.188499999999998"/>
    <n v="32.93"/>
    <n v="27.258499999999998"/>
    <n v="0.45288551799762411"/>
    <n v="2026"/>
    <s v="Q4"/>
    <n v="10"/>
    <x v="9"/>
  </r>
  <r>
    <n v="3770"/>
    <d v="2026-10-17T00:00:00"/>
    <x v="0"/>
    <x v="3"/>
    <n v="10"/>
    <s v="Oct"/>
    <x v="3"/>
    <x v="13"/>
    <x v="0"/>
    <s v="Business"/>
    <x v="3"/>
    <x v="7"/>
    <n v="6"/>
    <n v="200.26"/>
    <n v="0"/>
    <n v="106.71"/>
    <n v="1201.56"/>
    <n v="640.26"/>
    <n v="561.29999999999995"/>
    <n v="0.46714271447118744"/>
    <n v="2026"/>
    <s v="Q4"/>
    <n v="10"/>
    <x v="9"/>
  </r>
  <r>
    <n v="4065"/>
    <d v="2026-10-17T00:00:00"/>
    <x v="0"/>
    <x v="3"/>
    <n v="10"/>
    <s v="Oct"/>
    <x v="3"/>
    <x v="4"/>
    <x v="0"/>
    <s v="New"/>
    <x v="4"/>
    <x v="14"/>
    <n v="3"/>
    <n v="36.75"/>
    <n v="0.05"/>
    <n v="13.71"/>
    <n v="104.7375"/>
    <n v="41.13"/>
    <n v="63.607499999999995"/>
    <n v="0.60730397422126747"/>
    <n v="2026"/>
    <s v="Q4"/>
    <n v="10"/>
    <x v="9"/>
  </r>
  <r>
    <n v="4222"/>
    <d v="2026-10-17T00:00:00"/>
    <x v="0"/>
    <x v="3"/>
    <n v="10"/>
    <s v="Oct"/>
    <x v="2"/>
    <x v="16"/>
    <x v="0"/>
    <s v="Returning"/>
    <x v="1"/>
    <x v="1"/>
    <n v="2"/>
    <n v="92.41"/>
    <n v="0.1"/>
    <n v="45.42"/>
    <n v="166.33799999999999"/>
    <n v="90.84"/>
    <n v="75.49799999999999"/>
    <n v="0.4538830573891714"/>
    <n v="2026"/>
    <s v="Q4"/>
    <n v="10"/>
    <x v="9"/>
  </r>
  <r>
    <n v="4304"/>
    <d v="2026-10-17T00:00:00"/>
    <x v="0"/>
    <x v="3"/>
    <n v="10"/>
    <s v="Oct"/>
    <x v="1"/>
    <x v="14"/>
    <x v="2"/>
    <s v="New"/>
    <x v="4"/>
    <x v="10"/>
    <n v="1"/>
    <n v="40.67"/>
    <n v="0"/>
    <n v="15.09"/>
    <n v="40.67"/>
    <n v="15.09"/>
    <n v="25.580000000000002"/>
    <n v="0.62896483894762722"/>
    <n v="2026"/>
    <s v="Q4"/>
    <n v="10"/>
    <x v="9"/>
  </r>
  <r>
    <n v="109"/>
    <d v="2026-10-18T00:00:00"/>
    <x v="0"/>
    <x v="3"/>
    <n v="10"/>
    <s v="Oct"/>
    <x v="1"/>
    <x v="1"/>
    <x v="0"/>
    <s v="Returning"/>
    <x v="1"/>
    <x v="1"/>
    <n v="1"/>
    <n v="90.09"/>
    <n v="0"/>
    <n v="45.17"/>
    <n v="90.09"/>
    <n v="45.17"/>
    <n v="44.92"/>
    <n v="0.49861249861249862"/>
    <n v="2026"/>
    <s v="Q4"/>
    <n v="10"/>
    <x v="9"/>
  </r>
  <r>
    <n v="744"/>
    <d v="2026-10-18T00:00:00"/>
    <x v="0"/>
    <x v="3"/>
    <n v="10"/>
    <s v="Oct"/>
    <x v="2"/>
    <x v="10"/>
    <x v="0"/>
    <s v="Returning"/>
    <x v="2"/>
    <x v="2"/>
    <n v="1"/>
    <n v="36.83"/>
    <n v="0"/>
    <n v="13.64"/>
    <n v="36.83"/>
    <n v="13.64"/>
    <n v="23.189999999999998"/>
    <n v="0.62964974205810476"/>
    <n v="2026"/>
    <s v="Q4"/>
    <n v="10"/>
    <x v="9"/>
  </r>
  <r>
    <n v="960"/>
    <d v="2026-10-18T00:00:00"/>
    <x v="0"/>
    <x v="3"/>
    <n v="10"/>
    <s v="Oct"/>
    <x v="1"/>
    <x v="12"/>
    <x v="3"/>
    <s v="Returning"/>
    <x v="3"/>
    <x v="7"/>
    <n v="5"/>
    <n v="196.37"/>
    <n v="0.05"/>
    <n v="103.51"/>
    <n v="932.75749999999994"/>
    <n v="517.55000000000007"/>
    <n v="415.20749999999987"/>
    <n v="0.44513981393877816"/>
    <n v="2026"/>
    <s v="Q4"/>
    <n v="10"/>
    <x v="9"/>
  </r>
  <r>
    <n v="1389"/>
    <d v="2026-10-18T00:00:00"/>
    <x v="0"/>
    <x v="3"/>
    <n v="10"/>
    <s v="Oct"/>
    <x v="0"/>
    <x v="15"/>
    <x v="0"/>
    <s v="New"/>
    <x v="1"/>
    <x v="1"/>
    <n v="2"/>
    <n v="93.73"/>
    <n v="0"/>
    <n v="44.79"/>
    <n v="187.46"/>
    <n v="89.58"/>
    <n v="97.88000000000001"/>
    <n v="0.52213805611863873"/>
    <n v="2026"/>
    <s v="Q4"/>
    <n v="10"/>
    <x v="9"/>
  </r>
  <r>
    <n v="1493"/>
    <d v="2026-10-18T00:00:00"/>
    <x v="0"/>
    <x v="3"/>
    <n v="10"/>
    <s v="Oct"/>
    <x v="2"/>
    <x v="10"/>
    <x v="0"/>
    <s v="Business"/>
    <x v="2"/>
    <x v="2"/>
    <n v="1"/>
    <n v="36.46"/>
    <n v="0.05"/>
    <n v="13.35"/>
    <n v="34.637"/>
    <n v="13.35"/>
    <n v="21.286999999999999"/>
    <n v="0.61457401045125148"/>
    <n v="2026"/>
    <s v="Q4"/>
    <n v="10"/>
    <x v="9"/>
  </r>
  <r>
    <n v="1967"/>
    <d v="2026-10-18T00:00:00"/>
    <x v="0"/>
    <x v="3"/>
    <n v="10"/>
    <s v="Oct"/>
    <x v="1"/>
    <x v="14"/>
    <x v="0"/>
    <s v="Returning"/>
    <x v="3"/>
    <x v="19"/>
    <n v="2"/>
    <n v="125.91"/>
    <n v="0"/>
    <n v="61.95"/>
    <n v="251.82"/>
    <n v="123.9"/>
    <n v="127.91999999999999"/>
    <n v="0.50798189182749576"/>
    <n v="2026"/>
    <s v="Q4"/>
    <n v="10"/>
    <x v="9"/>
  </r>
  <r>
    <n v="2132"/>
    <d v="2026-10-18T00:00:00"/>
    <x v="0"/>
    <x v="3"/>
    <n v="10"/>
    <s v="Oct"/>
    <x v="3"/>
    <x v="8"/>
    <x v="2"/>
    <s v="New"/>
    <x v="1"/>
    <x v="1"/>
    <n v="1"/>
    <n v="92.56"/>
    <n v="0.1"/>
    <n v="44.23"/>
    <n v="83.304000000000002"/>
    <n v="44.23"/>
    <n v="39.074000000000005"/>
    <n v="0.46905310669355621"/>
    <n v="2026"/>
    <s v="Q4"/>
    <n v="10"/>
    <x v="9"/>
  </r>
  <r>
    <n v="2882"/>
    <d v="2026-10-18T00:00:00"/>
    <x v="0"/>
    <x v="3"/>
    <n v="10"/>
    <s v="Oct"/>
    <x v="3"/>
    <x v="8"/>
    <x v="3"/>
    <s v="New"/>
    <x v="1"/>
    <x v="17"/>
    <n v="4"/>
    <n v="70.02"/>
    <n v="0"/>
    <n v="32.86"/>
    <n v="280.08"/>
    <n v="131.44"/>
    <n v="148.63999999999999"/>
    <n v="0.53070551271065403"/>
    <n v="2026"/>
    <s v="Q4"/>
    <n v="10"/>
    <x v="9"/>
  </r>
  <r>
    <n v="3345"/>
    <d v="2026-10-18T00:00:00"/>
    <x v="0"/>
    <x v="3"/>
    <n v="10"/>
    <s v="Oct"/>
    <x v="0"/>
    <x v="15"/>
    <x v="0"/>
    <s v="Returning"/>
    <x v="0"/>
    <x v="4"/>
    <n v="3"/>
    <n v="51.62"/>
    <n v="0.1"/>
    <n v="22.94"/>
    <n v="139.374"/>
    <n v="68.820000000000007"/>
    <n v="70.553999999999988"/>
    <n v="0.50622067243531788"/>
    <n v="2026"/>
    <s v="Q4"/>
    <n v="10"/>
    <x v="9"/>
  </r>
  <r>
    <n v="4089"/>
    <d v="2026-10-18T00:00:00"/>
    <x v="0"/>
    <x v="3"/>
    <n v="10"/>
    <s v="Oct"/>
    <x v="2"/>
    <x v="2"/>
    <x v="0"/>
    <s v="New"/>
    <x v="3"/>
    <x v="7"/>
    <n v="1"/>
    <n v="196.39"/>
    <n v="0"/>
    <n v="104.66"/>
    <n v="196.39"/>
    <n v="104.66"/>
    <n v="91.72999999999999"/>
    <n v="0.46708080859514228"/>
    <n v="2026"/>
    <s v="Q4"/>
    <n v="10"/>
    <x v="9"/>
  </r>
  <r>
    <n v="4119"/>
    <d v="2026-10-18T00:00:00"/>
    <x v="0"/>
    <x v="3"/>
    <n v="10"/>
    <s v="Oct"/>
    <x v="3"/>
    <x v="8"/>
    <x v="1"/>
    <s v="Business"/>
    <x v="4"/>
    <x v="10"/>
    <n v="10"/>
    <n v="41.26"/>
    <n v="0.1"/>
    <n v="15.06"/>
    <n v="371.34"/>
    <n v="150.6"/>
    <n v="220.73999999999998"/>
    <n v="0.59444175149458711"/>
    <n v="2026"/>
    <s v="Q4"/>
    <n v="10"/>
    <x v="9"/>
  </r>
  <r>
    <n v="4968"/>
    <d v="2026-10-18T00:00:00"/>
    <x v="0"/>
    <x v="3"/>
    <n v="10"/>
    <s v="Oct"/>
    <x v="2"/>
    <x v="3"/>
    <x v="3"/>
    <s v="New"/>
    <x v="2"/>
    <x v="2"/>
    <n v="1"/>
    <n v="35.549999999999997"/>
    <n v="0.05"/>
    <n v="13.44"/>
    <n v="33.772499999999994"/>
    <n v="13.44"/>
    <n v="20.332499999999996"/>
    <n v="0.60204308238951809"/>
    <n v="2026"/>
    <s v="Q4"/>
    <n v="10"/>
    <x v="9"/>
  </r>
  <r>
    <n v="5197"/>
    <d v="2026-10-18T00:00:00"/>
    <x v="0"/>
    <x v="3"/>
    <n v="10"/>
    <s v="Oct"/>
    <x v="3"/>
    <x v="8"/>
    <x v="0"/>
    <s v="New"/>
    <x v="0"/>
    <x v="4"/>
    <n v="1"/>
    <n v="49.5"/>
    <n v="0"/>
    <n v="22.36"/>
    <n v="49.5"/>
    <n v="22.36"/>
    <n v="27.14"/>
    <n v="0.54828282828282826"/>
    <n v="2026"/>
    <s v="Q4"/>
    <n v="10"/>
    <x v="9"/>
  </r>
  <r>
    <n v="66"/>
    <d v="2026-10-19T00:00:00"/>
    <x v="0"/>
    <x v="3"/>
    <n v="10"/>
    <s v="Oct"/>
    <x v="0"/>
    <x v="15"/>
    <x v="0"/>
    <s v="Business"/>
    <x v="3"/>
    <x v="13"/>
    <n v="1"/>
    <n v="80.58"/>
    <n v="0"/>
    <n v="40.43"/>
    <n v="80.58"/>
    <n v="40.43"/>
    <n v="40.15"/>
    <n v="0.49826259617771157"/>
    <n v="2026"/>
    <s v="Q4"/>
    <n v="10"/>
    <x v="9"/>
  </r>
  <r>
    <n v="585"/>
    <d v="2026-10-19T00:00:00"/>
    <x v="0"/>
    <x v="3"/>
    <n v="10"/>
    <s v="Oct"/>
    <x v="2"/>
    <x v="5"/>
    <x v="2"/>
    <s v="Business"/>
    <x v="2"/>
    <x v="18"/>
    <n v="2"/>
    <n v="161.59"/>
    <n v="0.05"/>
    <n v="89.57"/>
    <n v="307.02100000000002"/>
    <n v="179.14"/>
    <n v="127.88100000000003"/>
    <n v="0.41652199686666391"/>
    <n v="2026"/>
    <s v="Q4"/>
    <n v="10"/>
    <x v="9"/>
  </r>
  <r>
    <n v="856"/>
    <d v="2026-10-19T00:00:00"/>
    <x v="0"/>
    <x v="3"/>
    <n v="10"/>
    <s v="Oct"/>
    <x v="3"/>
    <x v="8"/>
    <x v="0"/>
    <s v="Business"/>
    <x v="3"/>
    <x v="13"/>
    <n v="1"/>
    <n v="80.319999999999993"/>
    <n v="0"/>
    <n v="39.729999999999997"/>
    <n v="80.319999999999993"/>
    <n v="39.729999999999997"/>
    <n v="40.589999999999996"/>
    <n v="0.50535358565737054"/>
    <n v="2026"/>
    <s v="Q4"/>
    <n v="10"/>
    <x v="9"/>
  </r>
  <r>
    <n v="1793"/>
    <d v="2026-10-19T00:00:00"/>
    <x v="0"/>
    <x v="3"/>
    <n v="10"/>
    <s v="Oct"/>
    <x v="0"/>
    <x v="9"/>
    <x v="3"/>
    <s v="New"/>
    <x v="2"/>
    <x v="18"/>
    <n v="1"/>
    <n v="164.25"/>
    <n v="0"/>
    <n v="86.6"/>
    <n v="164.25"/>
    <n v="86.6"/>
    <n v="77.650000000000006"/>
    <n v="0.47275494672754947"/>
    <n v="2026"/>
    <s v="Q4"/>
    <n v="10"/>
    <x v="9"/>
  </r>
  <r>
    <n v="4763"/>
    <d v="2026-10-19T00:00:00"/>
    <x v="0"/>
    <x v="3"/>
    <n v="10"/>
    <s v="Oct"/>
    <x v="3"/>
    <x v="8"/>
    <x v="3"/>
    <s v="New"/>
    <x v="0"/>
    <x v="8"/>
    <n v="6"/>
    <n v="101.6"/>
    <n v="0"/>
    <n v="50.17"/>
    <n v="609.59999999999991"/>
    <n v="301.02"/>
    <n v="308.57999999999993"/>
    <n v="0.50620078740157481"/>
    <n v="2026"/>
    <s v="Q4"/>
    <n v="10"/>
    <x v="9"/>
  </r>
  <r>
    <n v="1716"/>
    <d v="2026-10-20T00:00:00"/>
    <x v="0"/>
    <x v="3"/>
    <n v="10"/>
    <s v="Oct"/>
    <x v="0"/>
    <x v="0"/>
    <x v="2"/>
    <s v="Returning"/>
    <x v="4"/>
    <x v="14"/>
    <n v="5"/>
    <n v="35.99"/>
    <n v="0"/>
    <n v="14.19"/>
    <n v="179.95000000000002"/>
    <n v="70.95"/>
    <n v="109.00000000000001"/>
    <n v="0.60572381217004723"/>
    <n v="2026"/>
    <s v="Q4"/>
    <n v="10"/>
    <x v="9"/>
  </r>
  <r>
    <n v="1759"/>
    <d v="2026-10-20T00:00:00"/>
    <x v="0"/>
    <x v="3"/>
    <n v="10"/>
    <s v="Oct"/>
    <x v="3"/>
    <x v="8"/>
    <x v="0"/>
    <s v="Returning"/>
    <x v="4"/>
    <x v="14"/>
    <n v="2"/>
    <n v="36.57"/>
    <n v="0.1"/>
    <n v="13.79"/>
    <n v="65.826000000000008"/>
    <n v="27.58"/>
    <n v="38.246000000000009"/>
    <n v="0.58101661957281325"/>
    <n v="2026"/>
    <s v="Q4"/>
    <n v="10"/>
    <x v="9"/>
  </r>
  <r>
    <n v="1811"/>
    <d v="2026-10-20T00:00:00"/>
    <x v="0"/>
    <x v="3"/>
    <n v="10"/>
    <s v="Oct"/>
    <x v="1"/>
    <x v="6"/>
    <x v="0"/>
    <s v="New"/>
    <x v="0"/>
    <x v="6"/>
    <n v="1"/>
    <n v="40.99"/>
    <n v="0.1"/>
    <n v="17.16"/>
    <n v="36.891000000000005"/>
    <n v="17.16"/>
    <n v="19.731000000000005"/>
    <n v="0.5348458973733432"/>
    <n v="2026"/>
    <s v="Q4"/>
    <n v="10"/>
    <x v="9"/>
  </r>
  <r>
    <n v="2918"/>
    <d v="2026-10-20T00:00:00"/>
    <x v="0"/>
    <x v="3"/>
    <n v="10"/>
    <s v="Oct"/>
    <x v="3"/>
    <x v="8"/>
    <x v="2"/>
    <s v="Returning"/>
    <x v="3"/>
    <x v="13"/>
    <n v="3"/>
    <n v="80.47"/>
    <n v="0"/>
    <n v="40.090000000000003"/>
    <n v="241.41"/>
    <n v="120.27000000000001"/>
    <n v="121.13999999999999"/>
    <n v="0.50180191375667949"/>
    <n v="2026"/>
    <s v="Q4"/>
    <n v="10"/>
    <x v="9"/>
  </r>
  <r>
    <n v="4150"/>
    <d v="2026-10-20T00:00:00"/>
    <x v="0"/>
    <x v="3"/>
    <n v="10"/>
    <s v="Oct"/>
    <x v="3"/>
    <x v="13"/>
    <x v="2"/>
    <s v="Business"/>
    <x v="1"/>
    <x v="3"/>
    <n v="5"/>
    <n v="140.32"/>
    <n v="0"/>
    <n v="80.08"/>
    <n v="701.59999999999991"/>
    <n v="400.4"/>
    <n v="301.19999999999993"/>
    <n v="0.4293044469783352"/>
    <n v="2026"/>
    <s v="Q4"/>
    <n v="10"/>
    <x v="9"/>
  </r>
  <r>
    <n v="4830"/>
    <d v="2026-10-20T00:00:00"/>
    <x v="0"/>
    <x v="3"/>
    <n v="10"/>
    <s v="Oct"/>
    <x v="1"/>
    <x v="11"/>
    <x v="0"/>
    <s v="New"/>
    <x v="4"/>
    <x v="12"/>
    <n v="3"/>
    <n v="125.93"/>
    <n v="0.1"/>
    <n v="68.45"/>
    <n v="340.01100000000002"/>
    <n v="205.35000000000002"/>
    <n v="134.661"/>
    <n v="0.39604895135745605"/>
    <n v="2026"/>
    <s v="Q4"/>
    <n v="10"/>
    <x v="9"/>
  </r>
  <r>
    <n v="4698"/>
    <d v="2026-10-21T00:00:00"/>
    <x v="0"/>
    <x v="3"/>
    <n v="10"/>
    <s v="Oct"/>
    <x v="3"/>
    <x v="8"/>
    <x v="0"/>
    <s v="Returning"/>
    <x v="1"/>
    <x v="3"/>
    <n v="2"/>
    <n v="141.4"/>
    <n v="0.05"/>
    <n v="77.48"/>
    <n v="268.66000000000003"/>
    <n v="154.96"/>
    <n v="113.70000000000002"/>
    <n v="0.42321149408173903"/>
    <n v="2026"/>
    <s v="Q4"/>
    <n v="10"/>
    <x v="9"/>
  </r>
  <r>
    <n v="4846"/>
    <d v="2026-10-21T00:00:00"/>
    <x v="0"/>
    <x v="3"/>
    <n v="10"/>
    <s v="Oct"/>
    <x v="0"/>
    <x v="0"/>
    <x v="1"/>
    <s v="Business"/>
    <x v="0"/>
    <x v="4"/>
    <n v="8"/>
    <n v="51.91"/>
    <n v="0.05"/>
    <n v="22.99"/>
    <n v="394.51599999999996"/>
    <n v="183.92"/>
    <n v="210.59599999999998"/>
    <n v="0.53380851473704483"/>
    <n v="2026"/>
    <s v="Q4"/>
    <n v="10"/>
    <x v="9"/>
  </r>
  <r>
    <n v="5024"/>
    <d v="2026-10-21T00:00:00"/>
    <x v="0"/>
    <x v="3"/>
    <n v="10"/>
    <s v="Oct"/>
    <x v="3"/>
    <x v="7"/>
    <x v="3"/>
    <s v="Returning"/>
    <x v="3"/>
    <x v="7"/>
    <n v="1"/>
    <n v="192.62"/>
    <n v="0"/>
    <n v="102.51"/>
    <n v="192.62"/>
    <n v="102.51"/>
    <n v="90.11"/>
    <n v="0.46781227286886096"/>
    <n v="2026"/>
    <s v="Q4"/>
    <n v="10"/>
    <x v="9"/>
  </r>
  <r>
    <n v="1157"/>
    <d v="2026-10-22T00:00:00"/>
    <x v="0"/>
    <x v="3"/>
    <n v="10"/>
    <s v="Oct"/>
    <x v="3"/>
    <x v="4"/>
    <x v="0"/>
    <s v="New"/>
    <x v="0"/>
    <x v="4"/>
    <n v="1"/>
    <n v="51.25"/>
    <n v="0"/>
    <n v="22.58"/>
    <n v="51.25"/>
    <n v="22.58"/>
    <n v="28.67"/>
    <n v="0.55941463414634152"/>
    <n v="2026"/>
    <s v="Q4"/>
    <n v="10"/>
    <x v="9"/>
  </r>
  <r>
    <n v="1427"/>
    <d v="2026-10-22T00:00:00"/>
    <x v="0"/>
    <x v="3"/>
    <n v="10"/>
    <s v="Oct"/>
    <x v="3"/>
    <x v="4"/>
    <x v="2"/>
    <s v="New"/>
    <x v="2"/>
    <x v="9"/>
    <n v="1"/>
    <n v="45.97"/>
    <n v="0.05"/>
    <n v="18.760000000000002"/>
    <n v="43.671499999999995"/>
    <n v="18.760000000000002"/>
    <n v="24.911499999999993"/>
    <n v="0.57042922729926826"/>
    <n v="2026"/>
    <s v="Q4"/>
    <n v="10"/>
    <x v="9"/>
  </r>
  <r>
    <n v="1622"/>
    <d v="2026-10-22T00:00:00"/>
    <x v="0"/>
    <x v="3"/>
    <n v="10"/>
    <s v="Oct"/>
    <x v="2"/>
    <x v="2"/>
    <x v="3"/>
    <s v="Returning"/>
    <x v="3"/>
    <x v="19"/>
    <n v="1"/>
    <n v="123.29"/>
    <n v="0"/>
    <n v="59.48"/>
    <n v="123.29"/>
    <n v="59.48"/>
    <n v="63.810000000000009"/>
    <n v="0.51756022386243816"/>
    <n v="2026"/>
    <s v="Q4"/>
    <n v="10"/>
    <x v="9"/>
  </r>
  <r>
    <n v="1879"/>
    <d v="2026-10-22T00:00:00"/>
    <x v="0"/>
    <x v="3"/>
    <n v="10"/>
    <s v="Oct"/>
    <x v="3"/>
    <x v="8"/>
    <x v="1"/>
    <s v="Business"/>
    <x v="2"/>
    <x v="2"/>
    <n v="8"/>
    <n v="35.83"/>
    <n v="0.05"/>
    <n v="13.89"/>
    <n v="272.30799999999999"/>
    <n v="111.12"/>
    <n v="161.18799999999999"/>
    <n v="0.59193266448286497"/>
    <n v="2026"/>
    <s v="Q4"/>
    <n v="10"/>
    <x v="9"/>
  </r>
  <r>
    <n v="2483"/>
    <d v="2026-10-22T00:00:00"/>
    <x v="0"/>
    <x v="3"/>
    <n v="10"/>
    <s v="Oct"/>
    <x v="0"/>
    <x v="0"/>
    <x v="0"/>
    <s v="New"/>
    <x v="3"/>
    <x v="13"/>
    <n v="1"/>
    <n v="80.56"/>
    <n v="0"/>
    <n v="39.53"/>
    <n v="80.56"/>
    <n v="39.53"/>
    <n v="41.03"/>
    <n v="0.5093098311817279"/>
    <n v="2026"/>
    <s v="Q4"/>
    <n v="10"/>
    <x v="9"/>
  </r>
  <r>
    <n v="4451"/>
    <d v="2026-10-22T00:00:00"/>
    <x v="0"/>
    <x v="3"/>
    <n v="10"/>
    <s v="Oct"/>
    <x v="3"/>
    <x v="7"/>
    <x v="0"/>
    <s v="New"/>
    <x v="0"/>
    <x v="6"/>
    <n v="1"/>
    <n v="40.47"/>
    <n v="0.05"/>
    <n v="16.73"/>
    <n v="38.4465"/>
    <n v="16.73"/>
    <n v="21.7165"/>
    <n v="0.5648498562938109"/>
    <n v="2026"/>
    <s v="Q4"/>
    <n v="10"/>
    <x v="9"/>
  </r>
  <r>
    <n v="93"/>
    <d v="2026-10-23T00:00:00"/>
    <x v="0"/>
    <x v="3"/>
    <n v="10"/>
    <s v="Oct"/>
    <x v="1"/>
    <x v="12"/>
    <x v="1"/>
    <s v="Business"/>
    <x v="2"/>
    <x v="15"/>
    <n v="15"/>
    <n v="133.52000000000001"/>
    <n v="0.2"/>
    <n v="66"/>
    <n v="1602.2400000000002"/>
    <n v="990"/>
    <n v="612.24000000000024"/>
    <n v="0.38211503894547644"/>
    <n v="2026"/>
    <s v="Q4"/>
    <n v="10"/>
    <x v="9"/>
  </r>
  <r>
    <n v="265"/>
    <d v="2026-10-23T00:00:00"/>
    <x v="0"/>
    <x v="3"/>
    <n v="10"/>
    <s v="Oct"/>
    <x v="1"/>
    <x v="6"/>
    <x v="0"/>
    <s v="Returning"/>
    <x v="0"/>
    <x v="0"/>
    <n v="1"/>
    <n v="82.28"/>
    <n v="0"/>
    <n v="42.08"/>
    <n v="82.28"/>
    <n v="42.08"/>
    <n v="40.200000000000003"/>
    <n v="0.48857559552746721"/>
    <n v="2026"/>
    <s v="Q4"/>
    <n v="10"/>
    <x v="9"/>
  </r>
  <r>
    <n v="555"/>
    <d v="2026-10-23T00:00:00"/>
    <x v="0"/>
    <x v="3"/>
    <n v="10"/>
    <s v="Oct"/>
    <x v="1"/>
    <x v="11"/>
    <x v="0"/>
    <s v="New"/>
    <x v="2"/>
    <x v="2"/>
    <n v="6"/>
    <n v="35.479999999999997"/>
    <n v="0"/>
    <n v="13.37"/>
    <n v="212.88"/>
    <n v="80.22"/>
    <n v="132.66"/>
    <n v="0.62316798196166856"/>
    <n v="2026"/>
    <s v="Q4"/>
    <n v="10"/>
    <x v="9"/>
  </r>
  <r>
    <n v="1993"/>
    <d v="2026-10-23T00:00:00"/>
    <x v="0"/>
    <x v="3"/>
    <n v="10"/>
    <s v="Oct"/>
    <x v="2"/>
    <x v="3"/>
    <x v="2"/>
    <s v="New"/>
    <x v="1"/>
    <x v="11"/>
    <n v="1"/>
    <n v="152.38"/>
    <n v="0.15"/>
    <n v="78.92"/>
    <n v="129.523"/>
    <n v="78.92"/>
    <n v="50.602999999999994"/>
    <n v="0.39068736826663986"/>
    <n v="2026"/>
    <s v="Q4"/>
    <n v="10"/>
    <x v="9"/>
  </r>
  <r>
    <n v="3116"/>
    <d v="2026-10-23T00:00:00"/>
    <x v="0"/>
    <x v="3"/>
    <n v="10"/>
    <s v="Oct"/>
    <x v="1"/>
    <x v="1"/>
    <x v="3"/>
    <s v="New"/>
    <x v="1"/>
    <x v="1"/>
    <n v="1"/>
    <n v="93.64"/>
    <n v="0"/>
    <n v="44.34"/>
    <n v="93.64"/>
    <n v="44.34"/>
    <n v="49.3"/>
    <n v="0.52648440837249033"/>
    <n v="2026"/>
    <s v="Q4"/>
    <n v="10"/>
    <x v="9"/>
  </r>
  <r>
    <n v="3631"/>
    <d v="2026-10-23T00:00:00"/>
    <x v="0"/>
    <x v="3"/>
    <n v="10"/>
    <s v="Oct"/>
    <x v="3"/>
    <x v="7"/>
    <x v="2"/>
    <s v="Returning"/>
    <x v="4"/>
    <x v="12"/>
    <n v="1"/>
    <n v="123.6"/>
    <n v="0"/>
    <n v="67.3"/>
    <n v="123.6"/>
    <n v="67.3"/>
    <n v="56.3"/>
    <n v="0.45550161812297735"/>
    <n v="2026"/>
    <s v="Q4"/>
    <n v="10"/>
    <x v="9"/>
  </r>
  <r>
    <n v="4216"/>
    <d v="2026-10-23T00:00:00"/>
    <x v="0"/>
    <x v="3"/>
    <n v="10"/>
    <s v="Oct"/>
    <x v="1"/>
    <x v="1"/>
    <x v="0"/>
    <s v="New"/>
    <x v="4"/>
    <x v="12"/>
    <n v="3"/>
    <n v="124.6"/>
    <n v="0.05"/>
    <n v="69.12"/>
    <n v="355.10999999999996"/>
    <n v="207.36"/>
    <n v="147.74999999999994"/>
    <n v="0.41606826053898782"/>
    <n v="2026"/>
    <s v="Q4"/>
    <n v="10"/>
    <x v="9"/>
  </r>
  <r>
    <n v="4956"/>
    <d v="2026-10-23T00:00:00"/>
    <x v="0"/>
    <x v="3"/>
    <n v="10"/>
    <s v="Oct"/>
    <x v="3"/>
    <x v="13"/>
    <x v="2"/>
    <s v="Business"/>
    <x v="1"/>
    <x v="11"/>
    <n v="2"/>
    <n v="151.66"/>
    <n v="0"/>
    <n v="77.17"/>
    <n v="303.32"/>
    <n v="154.34"/>
    <n v="148.97999999999999"/>
    <n v="0.49116444678886984"/>
    <n v="2026"/>
    <s v="Q4"/>
    <n v="10"/>
    <x v="9"/>
  </r>
  <r>
    <n v="439"/>
    <d v="2026-10-24T00:00:00"/>
    <x v="0"/>
    <x v="3"/>
    <n v="10"/>
    <s v="Oct"/>
    <x v="2"/>
    <x v="5"/>
    <x v="2"/>
    <s v="New"/>
    <x v="2"/>
    <x v="2"/>
    <n v="1"/>
    <n v="36.76"/>
    <n v="0"/>
    <n v="13.18"/>
    <n v="36.76"/>
    <n v="13.18"/>
    <n v="23.58"/>
    <n v="0.64145810663764957"/>
    <n v="2026"/>
    <s v="Q4"/>
    <n v="10"/>
    <x v="9"/>
  </r>
  <r>
    <n v="1076"/>
    <d v="2026-10-24T00:00:00"/>
    <x v="0"/>
    <x v="3"/>
    <n v="10"/>
    <s v="Oct"/>
    <x v="0"/>
    <x v="9"/>
    <x v="3"/>
    <s v="Returning"/>
    <x v="3"/>
    <x v="7"/>
    <n v="1"/>
    <n v="195.67"/>
    <n v="0"/>
    <n v="105.88"/>
    <n v="195.67"/>
    <n v="105.88"/>
    <n v="89.789999999999992"/>
    <n v="0.45888485715745897"/>
    <n v="2026"/>
    <s v="Q4"/>
    <n v="10"/>
    <x v="9"/>
  </r>
  <r>
    <n v="1130"/>
    <d v="2026-10-24T00:00:00"/>
    <x v="0"/>
    <x v="3"/>
    <n v="10"/>
    <s v="Oct"/>
    <x v="0"/>
    <x v="15"/>
    <x v="2"/>
    <s v="Returning"/>
    <x v="0"/>
    <x v="6"/>
    <n v="1"/>
    <n v="40.83"/>
    <n v="0.1"/>
    <n v="16.54"/>
    <n v="36.747"/>
    <n v="16.54"/>
    <n v="20.207000000000001"/>
    <n v="0.54989522954254766"/>
    <n v="2026"/>
    <s v="Q4"/>
    <n v="10"/>
    <x v="9"/>
  </r>
  <r>
    <n v="2820"/>
    <d v="2026-10-24T00:00:00"/>
    <x v="0"/>
    <x v="3"/>
    <n v="10"/>
    <s v="Oct"/>
    <x v="3"/>
    <x v="7"/>
    <x v="1"/>
    <s v="Business"/>
    <x v="1"/>
    <x v="17"/>
    <n v="6"/>
    <n v="72.73"/>
    <n v="0.05"/>
    <n v="32.700000000000003"/>
    <n v="414.56099999999998"/>
    <n v="196.20000000000002"/>
    <n v="218.36099999999996"/>
    <n v="0.52672827400551425"/>
    <n v="2026"/>
    <s v="Q4"/>
    <n v="10"/>
    <x v="9"/>
  </r>
  <r>
    <n v="4213"/>
    <d v="2026-10-24T00:00:00"/>
    <x v="0"/>
    <x v="3"/>
    <n v="10"/>
    <s v="Oct"/>
    <x v="1"/>
    <x v="14"/>
    <x v="1"/>
    <s v="Business"/>
    <x v="3"/>
    <x v="13"/>
    <n v="4"/>
    <n v="81.23"/>
    <n v="0.1"/>
    <n v="38.96"/>
    <n v="292.428"/>
    <n v="155.84"/>
    <n v="136.58799999999999"/>
    <n v="0.46708249552026482"/>
    <n v="2026"/>
    <s v="Q4"/>
    <n v="10"/>
    <x v="9"/>
  </r>
  <r>
    <n v="4375"/>
    <d v="2026-10-24T00:00:00"/>
    <x v="0"/>
    <x v="3"/>
    <n v="10"/>
    <s v="Oct"/>
    <x v="1"/>
    <x v="1"/>
    <x v="0"/>
    <s v="Business"/>
    <x v="2"/>
    <x v="9"/>
    <n v="1"/>
    <n v="46.38"/>
    <n v="0.15"/>
    <n v="17.87"/>
    <n v="39.423000000000002"/>
    <n v="17.87"/>
    <n v="21.553000000000001"/>
    <n v="0.54671131065621592"/>
    <n v="2026"/>
    <s v="Q4"/>
    <n v="10"/>
    <x v="9"/>
  </r>
  <r>
    <n v="5072"/>
    <d v="2026-10-24T00:00:00"/>
    <x v="0"/>
    <x v="3"/>
    <n v="10"/>
    <s v="Oct"/>
    <x v="3"/>
    <x v="7"/>
    <x v="1"/>
    <s v="Business"/>
    <x v="2"/>
    <x v="9"/>
    <n v="5"/>
    <n v="45.9"/>
    <n v="0.1"/>
    <n v="17.940000000000001"/>
    <n v="206.55"/>
    <n v="89.7"/>
    <n v="116.85000000000001"/>
    <n v="0.56572258533042852"/>
    <n v="2026"/>
    <s v="Q4"/>
    <n v="10"/>
    <x v="9"/>
  </r>
  <r>
    <n v="310"/>
    <d v="2026-10-25T00:00:00"/>
    <x v="0"/>
    <x v="3"/>
    <n v="10"/>
    <s v="Oct"/>
    <x v="1"/>
    <x v="12"/>
    <x v="0"/>
    <s v="Business"/>
    <x v="1"/>
    <x v="3"/>
    <n v="5"/>
    <n v="144.04"/>
    <n v="0.1"/>
    <n v="78.069999999999993"/>
    <n v="648.17999999999995"/>
    <n v="390.34999999999997"/>
    <n v="257.83"/>
    <n v="0.39777530932765592"/>
    <n v="2026"/>
    <s v="Q4"/>
    <n v="10"/>
    <x v="9"/>
  </r>
  <r>
    <n v="317"/>
    <d v="2026-10-25T00:00:00"/>
    <x v="0"/>
    <x v="3"/>
    <n v="10"/>
    <s v="Oct"/>
    <x v="2"/>
    <x v="10"/>
    <x v="3"/>
    <s v="New"/>
    <x v="0"/>
    <x v="0"/>
    <n v="2"/>
    <n v="80.69"/>
    <n v="0.05"/>
    <n v="43.81"/>
    <n v="153.31099999999998"/>
    <n v="87.62"/>
    <n v="65.690999999999974"/>
    <n v="0.42848197454846676"/>
    <n v="2026"/>
    <s v="Q4"/>
    <n v="10"/>
    <x v="9"/>
  </r>
  <r>
    <n v="684"/>
    <d v="2026-10-25T00:00:00"/>
    <x v="0"/>
    <x v="3"/>
    <n v="10"/>
    <s v="Oct"/>
    <x v="3"/>
    <x v="4"/>
    <x v="0"/>
    <s v="Business"/>
    <x v="3"/>
    <x v="7"/>
    <n v="1"/>
    <n v="191.91"/>
    <n v="0"/>
    <n v="101.89"/>
    <n v="191.91"/>
    <n v="101.89"/>
    <n v="90.02"/>
    <n v="0.46907404512531914"/>
    <n v="2026"/>
    <s v="Q4"/>
    <n v="10"/>
    <x v="9"/>
  </r>
  <r>
    <n v="1430"/>
    <d v="2026-10-25T00:00:00"/>
    <x v="0"/>
    <x v="3"/>
    <n v="10"/>
    <s v="Oct"/>
    <x v="3"/>
    <x v="13"/>
    <x v="2"/>
    <s v="New"/>
    <x v="4"/>
    <x v="14"/>
    <n v="1"/>
    <n v="36.630000000000003"/>
    <n v="0.05"/>
    <n v="13.97"/>
    <n v="34.798500000000004"/>
    <n v="13.97"/>
    <n v="20.828500000000005"/>
    <n v="0.59854591433538806"/>
    <n v="2026"/>
    <s v="Q4"/>
    <n v="10"/>
    <x v="9"/>
  </r>
  <r>
    <n v="2049"/>
    <d v="2026-10-25T00:00:00"/>
    <x v="0"/>
    <x v="3"/>
    <n v="10"/>
    <s v="Oct"/>
    <x v="3"/>
    <x v="4"/>
    <x v="1"/>
    <s v="Business"/>
    <x v="2"/>
    <x v="2"/>
    <n v="6"/>
    <n v="35.380000000000003"/>
    <n v="0.05"/>
    <n v="13.9"/>
    <n v="201.66600000000003"/>
    <n v="83.4"/>
    <n v="118.26600000000002"/>
    <n v="0.58644491386748387"/>
    <n v="2026"/>
    <s v="Q4"/>
    <n v="10"/>
    <x v="9"/>
  </r>
  <r>
    <n v="2199"/>
    <d v="2026-10-25T00:00:00"/>
    <x v="0"/>
    <x v="3"/>
    <n v="10"/>
    <s v="Oct"/>
    <x v="1"/>
    <x v="12"/>
    <x v="3"/>
    <s v="Returning"/>
    <x v="2"/>
    <x v="15"/>
    <n v="1"/>
    <n v="132.63"/>
    <n v="0.05"/>
    <n v="67.489999999999995"/>
    <n v="125.99849999999999"/>
    <n v="67.489999999999995"/>
    <n v="58.508499999999998"/>
    <n v="0.46435870268296847"/>
    <n v="2026"/>
    <s v="Q4"/>
    <n v="10"/>
    <x v="9"/>
  </r>
  <r>
    <n v="2954"/>
    <d v="2026-10-25T00:00:00"/>
    <x v="0"/>
    <x v="3"/>
    <n v="10"/>
    <s v="Oct"/>
    <x v="3"/>
    <x v="4"/>
    <x v="0"/>
    <s v="New"/>
    <x v="1"/>
    <x v="17"/>
    <n v="1"/>
    <n v="71.17"/>
    <n v="0"/>
    <n v="32.57"/>
    <n v="71.17"/>
    <n v="32.57"/>
    <n v="38.6"/>
    <n v="0.54236335534635383"/>
    <n v="2026"/>
    <s v="Q4"/>
    <n v="10"/>
    <x v="9"/>
  </r>
  <r>
    <n v="3218"/>
    <d v="2026-10-25T00:00:00"/>
    <x v="0"/>
    <x v="3"/>
    <n v="10"/>
    <s v="Oct"/>
    <x v="0"/>
    <x v="15"/>
    <x v="1"/>
    <s v="Business"/>
    <x v="2"/>
    <x v="15"/>
    <n v="6"/>
    <n v="132.08000000000001"/>
    <n v="0.1"/>
    <n v="67.61"/>
    <n v="713.23200000000008"/>
    <n v="405.65999999999997"/>
    <n v="307.57200000000012"/>
    <n v="0.43123696076451995"/>
    <n v="2026"/>
    <s v="Q4"/>
    <n v="10"/>
    <x v="9"/>
  </r>
  <r>
    <n v="3965"/>
    <d v="2026-10-25T00:00:00"/>
    <x v="0"/>
    <x v="3"/>
    <n v="10"/>
    <s v="Oct"/>
    <x v="1"/>
    <x v="11"/>
    <x v="2"/>
    <s v="Returning"/>
    <x v="3"/>
    <x v="13"/>
    <n v="3"/>
    <n v="82.75"/>
    <n v="0.05"/>
    <n v="38.53"/>
    <n v="235.83749999999998"/>
    <n v="115.59"/>
    <n v="120.24749999999997"/>
    <n v="0.50987438384480832"/>
    <n v="2026"/>
    <s v="Q4"/>
    <n v="10"/>
    <x v="9"/>
  </r>
  <r>
    <n v="2278"/>
    <d v="2026-10-26T00:00:00"/>
    <x v="0"/>
    <x v="3"/>
    <n v="10"/>
    <s v="Oct"/>
    <x v="0"/>
    <x v="15"/>
    <x v="0"/>
    <s v="Returning"/>
    <x v="4"/>
    <x v="16"/>
    <n v="5"/>
    <n v="51.5"/>
    <n v="0.1"/>
    <n v="21.38"/>
    <n v="231.75"/>
    <n v="106.89999999999999"/>
    <n v="124.85000000000001"/>
    <n v="0.53872707659115426"/>
    <n v="2026"/>
    <s v="Q4"/>
    <n v="10"/>
    <x v="9"/>
  </r>
  <r>
    <n v="3132"/>
    <d v="2026-10-26T00:00:00"/>
    <x v="0"/>
    <x v="3"/>
    <n v="10"/>
    <s v="Oct"/>
    <x v="2"/>
    <x v="5"/>
    <x v="0"/>
    <s v="New"/>
    <x v="1"/>
    <x v="3"/>
    <n v="3"/>
    <n v="140.49"/>
    <n v="0.05"/>
    <n v="77.45"/>
    <n v="400.3965"/>
    <n v="232.35000000000002"/>
    <n v="168.04649999999998"/>
    <n v="0.41970022215478903"/>
    <n v="2026"/>
    <s v="Q4"/>
    <n v="10"/>
    <x v="9"/>
  </r>
  <r>
    <n v="3144"/>
    <d v="2026-10-26T00:00:00"/>
    <x v="0"/>
    <x v="3"/>
    <n v="10"/>
    <s v="Oct"/>
    <x v="2"/>
    <x v="2"/>
    <x v="3"/>
    <s v="New"/>
    <x v="4"/>
    <x v="14"/>
    <n v="4"/>
    <n v="36.200000000000003"/>
    <n v="0.15"/>
    <n v="13.53"/>
    <n v="123.08000000000001"/>
    <n v="54.12"/>
    <n v="68.960000000000008"/>
    <n v="0.56028599285017877"/>
    <n v="2026"/>
    <s v="Q4"/>
    <n v="10"/>
    <x v="9"/>
  </r>
  <r>
    <n v="3501"/>
    <d v="2026-10-26T00:00:00"/>
    <x v="0"/>
    <x v="3"/>
    <n v="10"/>
    <s v="Oct"/>
    <x v="3"/>
    <x v="7"/>
    <x v="2"/>
    <s v="New"/>
    <x v="3"/>
    <x v="19"/>
    <n v="1"/>
    <n v="120.5"/>
    <n v="0.05"/>
    <n v="61.71"/>
    <n v="114.47499999999999"/>
    <n v="61.71"/>
    <n v="52.764999999999993"/>
    <n v="0.4609303341340904"/>
    <n v="2026"/>
    <s v="Q4"/>
    <n v="10"/>
    <x v="9"/>
  </r>
  <r>
    <n v="458"/>
    <d v="2026-10-27T00:00:00"/>
    <x v="0"/>
    <x v="3"/>
    <n v="10"/>
    <s v="Oct"/>
    <x v="2"/>
    <x v="2"/>
    <x v="2"/>
    <s v="Business"/>
    <x v="0"/>
    <x v="8"/>
    <n v="1"/>
    <n v="102.44"/>
    <n v="0.05"/>
    <n v="49.14"/>
    <n v="97.317999999999998"/>
    <n v="49.14"/>
    <n v="48.177999999999997"/>
    <n v="0.49505744055570394"/>
    <n v="2026"/>
    <s v="Q4"/>
    <n v="10"/>
    <x v="9"/>
  </r>
  <r>
    <n v="1065"/>
    <d v="2026-10-27T00:00:00"/>
    <x v="0"/>
    <x v="3"/>
    <n v="10"/>
    <s v="Oct"/>
    <x v="2"/>
    <x v="5"/>
    <x v="0"/>
    <s v="New"/>
    <x v="4"/>
    <x v="12"/>
    <n v="6"/>
    <n v="121.58"/>
    <n v="0.15"/>
    <n v="68.86"/>
    <n v="620.05799999999999"/>
    <n v="413.15999999999997"/>
    <n v="206.89800000000002"/>
    <n v="0.33367523683268346"/>
    <n v="2026"/>
    <s v="Q4"/>
    <n v="10"/>
    <x v="9"/>
  </r>
  <r>
    <n v="1707"/>
    <d v="2026-10-27T00:00:00"/>
    <x v="0"/>
    <x v="3"/>
    <n v="10"/>
    <s v="Oct"/>
    <x v="2"/>
    <x v="16"/>
    <x v="0"/>
    <s v="New"/>
    <x v="2"/>
    <x v="2"/>
    <n v="2"/>
    <n v="35.36"/>
    <n v="0"/>
    <n v="13.33"/>
    <n v="70.72"/>
    <n v="26.66"/>
    <n v="44.06"/>
    <n v="0.62302036199095023"/>
    <n v="2026"/>
    <s v="Q4"/>
    <n v="10"/>
    <x v="9"/>
  </r>
  <r>
    <n v="1989"/>
    <d v="2026-10-27T00:00:00"/>
    <x v="0"/>
    <x v="3"/>
    <n v="10"/>
    <s v="Oct"/>
    <x v="3"/>
    <x v="4"/>
    <x v="0"/>
    <s v="New"/>
    <x v="3"/>
    <x v="5"/>
    <n v="2"/>
    <n v="335.73"/>
    <n v="0"/>
    <n v="199.44"/>
    <n v="671.46"/>
    <n v="398.88"/>
    <n v="272.58000000000004"/>
    <n v="0.4059512107943884"/>
    <n v="2026"/>
    <s v="Q4"/>
    <n v="10"/>
    <x v="9"/>
  </r>
  <r>
    <n v="2852"/>
    <d v="2026-10-27T00:00:00"/>
    <x v="0"/>
    <x v="3"/>
    <n v="10"/>
    <s v="Oct"/>
    <x v="1"/>
    <x v="12"/>
    <x v="1"/>
    <s v="Business"/>
    <x v="1"/>
    <x v="3"/>
    <n v="3"/>
    <n v="141.96"/>
    <n v="0.1"/>
    <n v="77.42"/>
    <n v="383.29200000000003"/>
    <n v="232.26"/>
    <n v="151.03200000000004"/>
    <n v="0.39403900942362485"/>
    <n v="2026"/>
    <s v="Q4"/>
    <n v="10"/>
    <x v="9"/>
  </r>
  <r>
    <n v="4762"/>
    <d v="2026-10-27T00:00:00"/>
    <x v="0"/>
    <x v="3"/>
    <n v="10"/>
    <s v="Oct"/>
    <x v="1"/>
    <x v="12"/>
    <x v="3"/>
    <s v="New"/>
    <x v="4"/>
    <x v="16"/>
    <n v="2"/>
    <n v="51.76"/>
    <n v="0"/>
    <n v="21.64"/>
    <n v="103.52"/>
    <n v="43.28"/>
    <n v="60.239999999999995"/>
    <n v="0.58191653786707875"/>
    <n v="2026"/>
    <s v="Q4"/>
    <n v="10"/>
    <x v="9"/>
  </r>
  <r>
    <n v="4997"/>
    <d v="2026-10-27T00:00:00"/>
    <x v="0"/>
    <x v="3"/>
    <n v="10"/>
    <s v="Oct"/>
    <x v="3"/>
    <x v="7"/>
    <x v="0"/>
    <s v="Returning"/>
    <x v="3"/>
    <x v="7"/>
    <n v="3"/>
    <n v="194.09"/>
    <n v="0.1"/>
    <n v="105.84"/>
    <n v="524.04300000000001"/>
    <n v="317.52"/>
    <n v="206.52300000000002"/>
    <n v="0.39409552269565667"/>
    <n v="2026"/>
    <s v="Q4"/>
    <n v="10"/>
    <x v="9"/>
  </r>
  <r>
    <n v="1238"/>
    <d v="2026-10-28T00:00:00"/>
    <x v="0"/>
    <x v="3"/>
    <n v="10"/>
    <s v="Oct"/>
    <x v="1"/>
    <x v="12"/>
    <x v="0"/>
    <s v="Returning"/>
    <x v="3"/>
    <x v="19"/>
    <n v="1"/>
    <n v="125.39"/>
    <n v="0.05"/>
    <n v="61.19"/>
    <n v="119.12049999999999"/>
    <n v="61.19"/>
    <n v="57.930499999999995"/>
    <n v="0.48631847582909743"/>
    <n v="2026"/>
    <s v="Q4"/>
    <n v="10"/>
    <x v="9"/>
  </r>
  <r>
    <n v="2622"/>
    <d v="2026-10-28T00:00:00"/>
    <x v="0"/>
    <x v="3"/>
    <n v="10"/>
    <s v="Oct"/>
    <x v="0"/>
    <x v="15"/>
    <x v="3"/>
    <s v="New"/>
    <x v="3"/>
    <x v="13"/>
    <n v="3"/>
    <n v="83.73"/>
    <n v="0.15"/>
    <n v="39.43"/>
    <n v="213.51149999999998"/>
    <n v="118.28999999999999"/>
    <n v="95.221499999999992"/>
    <n v="0.44597831966896395"/>
    <n v="2026"/>
    <s v="Q4"/>
    <n v="10"/>
    <x v="9"/>
  </r>
  <r>
    <n v="3106"/>
    <d v="2026-10-28T00:00:00"/>
    <x v="0"/>
    <x v="3"/>
    <n v="10"/>
    <s v="Oct"/>
    <x v="3"/>
    <x v="8"/>
    <x v="3"/>
    <s v="Business"/>
    <x v="4"/>
    <x v="14"/>
    <n v="3"/>
    <n v="36.99"/>
    <n v="0.05"/>
    <n v="14.14"/>
    <n v="105.42149999999999"/>
    <n v="42.42"/>
    <n v="63.001499999999993"/>
    <n v="0.59761528720422297"/>
    <n v="2026"/>
    <s v="Q4"/>
    <n v="10"/>
    <x v="9"/>
  </r>
  <r>
    <n v="3274"/>
    <d v="2026-10-28T00:00:00"/>
    <x v="0"/>
    <x v="3"/>
    <n v="10"/>
    <s v="Oct"/>
    <x v="3"/>
    <x v="7"/>
    <x v="3"/>
    <s v="New"/>
    <x v="4"/>
    <x v="10"/>
    <n v="1"/>
    <n v="39.42"/>
    <n v="0"/>
    <n v="14.58"/>
    <n v="39.42"/>
    <n v="14.58"/>
    <n v="24.840000000000003"/>
    <n v="0.63013698630136994"/>
    <n v="2026"/>
    <s v="Q4"/>
    <n v="10"/>
    <x v="9"/>
  </r>
  <r>
    <n v="3542"/>
    <d v="2026-10-28T00:00:00"/>
    <x v="0"/>
    <x v="3"/>
    <n v="10"/>
    <s v="Oct"/>
    <x v="3"/>
    <x v="4"/>
    <x v="0"/>
    <s v="New"/>
    <x v="0"/>
    <x v="4"/>
    <n v="2"/>
    <n v="50.66"/>
    <n v="0"/>
    <n v="22.02"/>
    <n v="101.32"/>
    <n v="44.04"/>
    <n v="57.279999999999994"/>
    <n v="0.56533754441373862"/>
    <n v="2026"/>
    <s v="Q4"/>
    <n v="10"/>
    <x v="9"/>
  </r>
  <r>
    <n v="3704"/>
    <d v="2026-10-28T00:00:00"/>
    <x v="0"/>
    <x v="3"/>
    <n v="10"/>
    <s v="Oct"/>
    <x v="1"/>
    <x v="12"/>
    <x v="0"/>
    <s v="Returning"/>
    <x v="1"/>
    <x v="17"/>
    <n v="4"/>
    <n v="71.959999999999994"/>
    <n v="0.1"/>
    <n v="31.51"/>
    <n v="259.05599999999998"/>
    <n v="126.04"/>
    <n v="133.01599999999996"/>
    <n v="0.51346427027360864"/>
    <n v="2026"/>
    <s v="Q4"/>
    <n v="10"/>
    <x v="9"/>
  </r>
  <r>
    <n v="4699"/>
    <d v="2026-10-28T00:00:00"/>
    <x v="0"/>
    <x v="3"/>
    <n v="10"/>
    <s v="Oct"/>
    <x v="2"/>
    <x v="5"/>
    <x v="2"/>
    <s v="Returning"/>
    <x v="0"/>
    <x v="4"/>
    <n v="1"/>
    <n v="49.72"/>
    <n v="0.05"/>
    <n v="22.5"/>
    <n v="47.233999999999995"/>
    <n v="22.5"/>
    <n v="24.733999999999995"/>
    <n v="0.52364821950290041"/>
    <n v="2026"/>
    <s v="Q4"/>
    <n v="10"/>
    <x v="9"/>
  </r>
  <r>
    <n v="1226"/>
    <d v="2026-10-29T00:00:00"/>
    <x v="0"/>
    <x v="3"/>
    <n v="10"/>
    <s v="Oct"/>
    <x v="0"/>
    <x v="0"/>
    <x v="3"/>
    <s v="Returning"/>
    <x v="2"/>
    <x v="2"/>
    <n v="1"/>
    <n v="36.58"/>
    <n v="0"/>
    <n v="13.5"/>
    <n v="36.58"/>
    <n v="13.5"/>
    <n v="23.08"/>
    <n v="0.63094587206123565"/>
    <n v="2026"/>
    <s v="Q4"/>
    <n v="10"/>
    <x v="9"/>
  </r>
  <r>
    <n v="1245"/>
    <d v="2026-10-29T00:00:00"/>
    <x v="0"/>
    <x v="3"/>
    <n v="10"/>
    <s v="Oct"/>
    <x v="1"/>
    <x v="6"/>
    <x v="3"/>
    <s v="Returning"/>
    <x v="4"/>
    <x v="10"/>
    <n v="2"/>
    <n v="41.06"/>
    <n v="0.05"/>
    <n v="15.07"/>
    <n v="78.013999999999996"/>
    <n v="30.14"/>
    <n v="47.873999999999995"/>
    <n v="0.6136590868305688"/>
    <n v="2026"/>
    <s v="Q4"/>
    <n v="10"/>
    <x v="9"/>
  </r>
  <r>
    <n v="1477"/>
    <d v="2026-10-29T00:00:00"/>
    <x v="0"/>
    <x v="3"/>
    <n v="10"/>
    <s v="Oct"/>
    <x v="1"/>
    <x v="14"/>
    <x v="3"/>
    <s v="Returning"/>
    <x v="3"/>
    <x v="19"/>
    <n v="1"/>
    <n v="121.78"/>
    <n v="0.15"/>
    <n v="61.55"/>
    <n v="103.51300000000001"/>
    <n v="61.55"/>
    <n v="41.963000000000008"/>
    <n v="0.40538869513974096"/>
    <n v="2026"/>
    <s v="Q4"/>
    <n v="10"/>
    <x v="9"/>
  </r>
  <r>
    <n v="1575"/>
    <d v="2026-10-29T00:00:00"/>
    <x v="0"/>
    <x v="3"/>
    <n v="10"/>
    <s v="Oct"/>
    <x v="3"/>
    <x v="7"/>
    <x v="1"/>
    <s v="Returning"/>
    <x v="2"/>
    <x v="15"/>
    <n v="5"/>
    <n v="130.68"/>
    <n v="0.2"/>
    <n v="67.209999999999994"/>
    <n v="522.72000000000014"/>
    <n v="336.04999999999995"/>
    <n v="186.67000000000019"/>
    <n v="0.35711279461279488"/>
    <n v="2026"/>
    <s v="Q4"/>
    <n v="10"/>
    <x v="9"/>
  </r>
  <r>
    <n v="2830"/>
    <d v="2026-10-29T00:00:00"/>
    <x v="0"/>
    <x v="3"/>
    <n v="10"/>
    <s v="Oct"/>
    <x v="2"/>
    <x v="2"/>
    <x v="0"/>
    <s v="New"/>
    <x v="2"/>
    <x v="18"/>
    <n v="1"/>
    <n v="161.94999999999999"/>
    <n v="0"/>
    <n v="86.61"/>
    <n v="161.94999999999999"/>
    <n v="86.61"/>
    <n v="75.339999999999989"/>
    <n v="0.46520531028095086"/>
    <n v="2026"/>
    <s v="Q4"/>
    <n v="10"/>
    <x v="9"/>
  </r>
  <r>
    <n v="2884"/>
    <d v="2026-10-29T00:00:00"/>
    <x v="0"/>
    <x v="3"/>
    <n v="10"/>
    <s v="Oct"/>
    <x v="0"/>
    <x v="15"/>
    <x v="2"/>
    <s v="Returning"/>
    <x v="0"/>
    <x v="0"/>
    <n v="2"/>
    <n v="83.6"/>
    <n v="0"/>
    <n v="43.01"/>
    <n v="167.2"/>
    <n v="86.02"/>
    <n v="81.179999999999993"/>
    <n v="0.48552631578947369"/>
    <n v="2026"/>
    <s v="Q4"/>
    <n v="10"/>
    <x v="9"/>
  </r>
  <r>
    <n v="3093"/>
    <d v="2026-10-29T00:00:00"/>
    <x v="0"/>
    <x v="3"/>
    <n v="10"/>
    <s v="Oct"/>
    <x v="3"/>
    <x v="4"/>
    <x v="1"/>
    <s v="Business"/>
    <x v="3"/>
    <x v="7"/>
    <n v="3"/>
    <n v="194.19"/>
    <n v="0.15"/>
    <n v="104.22"/>
    <n v="495.18449999999996"/>
    <n v="312.65999999999997"/>
    <n v="182.52449999999999"/>
    <n v="0.36859897674503139"/>
    <n v="2026"/>
    <s v="Q4"/>
    <n v="10"/>
    <x v="9"/>
  </r>
  <r>
    <n v="3613"/>
    <d v="2026-10-29T00:00:00"/>
    <x v="0"/>
    <x v="3"/>
    <n v="10"/>
    <s v="Oct"/>
    <x v="1"/>
    <x v="12"/>
    <x v="0"/>
    <s v="Returning"/>
    <x v="2"/>
    <x v="18"/>
    <n v="3"/>
    <n v="167.41"/>
    <n v="0"/>
    <n v="85.33"/>
    <n v="502.23"/>
    <n v="255.99"/>
    <n v="246.24"/>
    <n v="0.49029329191804549"/>
    <n v="2026"/>
    <s v="Q4"/>
    <n v="10"/>
    <x v="9"/>
  </r>
  <r>
    <n v="4496"/>
    <d v="2026-10-29T00:00:00"/>
    <x v="0"/>
    <x v="3"/>
    <n v="10"/>
    <s v="Oct"/>
    <x v="3"/>
    <x v="8"/>
    <x v="0"/>
    <s v="Returning"/>
    <x v="4"/>
    <x v="10"/>
    <n v="2"/>
    <n v="40.83"/>
    <n v="0.1"/>
    <n v="14.91"/>
    <n v="73.494"/>
    <n v="29.82"/>
    <n v="43.673999999999999"/>
    <n v="0.59425259204833047"/>
    <n v="2026"/>
    <s v="Q4"/>
    <n v="10"/>
    <x v="9"/>
  </r>
  <r>
    <n v="5194"/>
    <d v="2026-10-29T00:00:00"/>
    <x v="0"/>
    <x v="3"/>
    <n v="10"/>
    <s v="Oct"/>
    <x v="0"/>
    <x v="9"/>
    <x v="1"/>
    <s v="Business"/>
    <x v="3"/>
    <x v="13"/>
    <n v="12"/>
    <n v="80.84"/>
    <n v="0.1"/>
    <n v="38.39"/>
    <n v="873.072"/>
    <n v="460.68"/>
    <n v="412.392"/>
    <n v="0.4723459233602727"/>
    <n v="2026"/>
    <s v="Q4"/>
    <n v="10"/>
    <x v="9"/>
  </r>
  <r>
    <n v="339"/>
    <d v="2026-10-30T00:00:00"/>
    <x v="0"/>
    <x v="3"/>
    <n v="10"/>
    <s v="Oct"/>
    <x v="3"/>
    <x v="13"/>
    <x v="0"/>
    <s v="Returning"/>
    <x v="0"/>
    <x v="6"/>
    <n v="1"/>
    <n v="39.65"/>
    <n v="0"/>
    <n v="16.38"/>
    <n v="39.65"/>
    <n v="16.38"/>
    <n v="23.27"/>
    <n v="0.58688524590163937"/>
    <n v="2026"/>
    <s v="Q4"/>
    <n v="10"/>
    <x v="9"/>
  </r>
  <r>
    <n v="1199"/>
    <d v="2026-10-30T00:00:00"/>
    <x v="0"/>
    <x v="3"/>
    <n v="10"/>
    <s v="Oct"/>
    <x v="1"/>
    <x v="12"/>
    <x v="0"/>
    <s v="New"/>
    <x v="0"/>
    <x v="8"/>
    <n v="1"/>
    <n v="102.47"/>
    <n v="0.1"/>
    <n v="49.75"/>
    <n v="92.222999999999999"/>
    <n v="49.75"/>
    <n v="42.472999999999999"/>
    <n v="0.46054671828068922"/>
    <n v="2026"/>
    <s v="Q4"/>
    <n v="10"/>
    <x v="9"/>
  </r>
  <r>
    <n v="1253"/>
    <d v="2026-10-30T00:00:00"/>
    <x v="0"/>
    <x v="3"/>
    <n v="10"/>
    <s v="Oct"/>
    <x v="3"/>
    <x v="13"/>
    <x v="2"/>
    <s v="Business"/>
    <x v="4"/>
    <x v="10"/>
    <n v="2"/>
    <n v="40.43"/>
    <n v="0"/>
    <n v="14.88"/>
    <n v="80.86"/>
    <n v="29.76"/>
    <n v="51.099999999999994"/>
    <n v="0.63195646796932969"/>
    <n v="2026"/>
    <s v="Q4"/>
    <n v="10"/>
    <x v="9"/>
  </r>
  <r>
    <n v="1407"/>
    <d v="2026-10-30T00:00:00"/>
    <x v="0"/>
    <x v="3"/>
    <n v="10"/>
    <s v="Oct"/>
    <x v="3"/>
    <x v="8"/>
    <x v="2"/>
    <s v="Business"/>
    <x v="2"/>
    <x v="2"/>
    <n v="2"/>
    <n v="35.880000000000003"/>
    <n v="0.05"/>
    <n v="13.52"/>
    <n v="68.171999999999997"/>
    <n v="27.04"/>
    <n v="41.131999999999998"/>
    <n v="0.60335621662852779"/>
    <n v="2026"/>
    <s v="Q4"/>
    <n v="10"/>
    <x v="9"/>
  </r>
  <r>
    <n v="2532"/>
    <d v="2026-10-30T00:00:00"/>
    <x v="0"/>
    <x v="3"/>
    <n v="10"/>
    <s v="Oct"/>
    <x v="0"/>
    <x v="15"/>
    <x v="3"/>
    <s v="New"/>
    <x v="0"/>
    <x v="0"/>
    <n v="1"/>
    <n v="80.400000000000006"/>
    <n v="0"/>
    <n v="43.34"/>
    <n v="80.400000000000006"/>
    <n v="43.34"/>
    <n v="37.06"/>
    <n v="0.46094527363184079"/>
    <n v="2026"/>
    <s v="Q4"/>
    <n v="10"/>
    <x v="9"/>
  </r>
  <r>
    <n v="307"/>
    <d v="2026-10-31T00:00:00"/>
    <x v="0"/>
    <x v="3"/>
    <n v="10"/>
    <s v="Oct"/>
    <x v="3"/>
    <x v="8"/>
    <x v="0"/>
    <s v="Returning"/>
    <x v="4"/>
    <x v="14"/>
    <n v="1"/>
    <n v="37.08"/>
    <n v="0"/>
    <n v="13.62"/>
    <n v="37.08"/>
    <n v="13.62"/>
    <n v="23.46"/>
    <n v="0.63268608414239491"/>
    <n v="2026"/>
    <s v="Q4"/>
    <n v="10"/>
    <x v="9"/>
  </r>
  <r>
    <n v="3257"/>
    <d v="2026-10-31T00:00:00"/>
    <x v="0"/>
    <x v="3"/>
    <n v="10"/>
    <s v="Oct"/>
    <x v="3"/>
    <x v="4"/>
    <x v="2"/>
    <s v="New"/>
    <x v="2"/>
    <x v="18"/>
    <n v="6"/>
    <n v="165.92"/>
    <n v="0"/>
    <n v="87.55"/>
    <n v="995.52"/>
    <n v="525.29999999999995"/>
    <n v="470.22"/>
    <n v="0.4723360655737705"/>
    <n v="2026"/>
    <s v="Q4"/>
    <n v="10"/>
    <x v="9"/>
  </r>
  <r>
    <n v="3739"/>
    <d v="2026-10-31T00:00:00"/>
    <x v="0"/>
    <x v="3"/>
    <n v="10"/>
    <s v="Oct"/>
    <x v="1"/>
    <x v="12"/>
    <x v="3"/>
    <s v="New"/>
    <x v="2"/>
    <x v="15"/>
    <n v="1"/>
    <n v="135.19"/>
    <n v="0"/>
    <n v="68.319999999999993"/>
    <n v="135.19"/>
    <n v="68.319999999999993"/>
    <n v="66.87"/>
    <n v="0.49463717730601381"/>
    <n v="2026"/>
    <s v="Q4"/>
    <n v="10"/>
    <x v="9"/>
  </r>
  <r>
    <n v="77"/>
    <d v="2026-11-01T00:00:00"/>
    <x v="0"/>
    <x v="3"/>
    <n v="11"/>
    <s v="Nov"/>
    <x v="1"/>
    <x v="11"/>
    <x v="0"/>
    <s v="New"/>
    <x v="2"/>
    <x v="15"/>
    <n v="2"/>
    <n v="133.96"/>
    <n v="0.1"/>
    <n v="65.44"/>
    <n v="241.12800000000001"/>
    <n v="130.88"/>
    <n v="110.24800000000002"/>
    <n v="0.4572177432732823"/>
    <n v="2026"/>
    <s v="Q4"/>
    <n v="11"/>
    <x v="10"/>
  </r>
  <r>
    <n v="461"/>
    <d v="2026-11-01T00:00:00"/>
    <x v="0"/>
    <x v="3"/>
    <n v="11"/>
    <s v="Nov"/>
    <x v="1"/>
    <x v="11"/>
    <x v="3"/>
    <s v="Business"/>
    <x v="0"/>
    <x v="4"/>
    <n v="3"/>
    <n v="51.67"/>
    <n v="0.05"/>
    <n v="22.8"/>
    <n v="147.25949999999997"/>
    <n v="68.400000000000006"/>
    <n v="78.859499999999969"/>
    <n v="0.53551383781691497"/>
    <n v="2026"/>
    <s v="Q4"/>
    <n v="11"/>
    <x v="10"/>
  </r>
  <r>
    <n v="732"/>
    <d v="2026-11-01T00:00:00"/>
    <x v="0"/>
    <x v="3"/>
    <n v="11"/>
    <s v="Nov"/>
    <x v="1"/>
    <x v="1"/>
    <x v="3"/>
    <s v="Returning"/>
    <x v="1"/>
    <x v="11"/>
    <n v="1"/>
    <n v="150.46"/>
    <n v="0.15"/>
    <n v="78.39"/>
    <n v="127.89100000000001"/>
    <n v="78.39"/>
    <n v="49.501000000000005"/>
    <n v="0.38705616501552104"/>
    <n v="2026"/>
    <s v="Q4"/>
    <n v="11"/>
    <x v="10"/>
  </r>
  <r>
    <n v="919"/>
    <d v="2026-11-01T00:00:00"/>
    <x v="0"/>
    <x v="3"/>
    <n v="11"/>
    <s v="Nov"/>
    <x v="3"/>
    <x v="13"/>
    <x v="0"/>
    <s v="New"/>
    <x v="0"/>
    <x v="8"/>
    <n v="1"/>
    <n v="103.53"/>
    <n v="0.1"/>
    <n v="51.75"/>
    <n v="93.177000000000007"/>
    <n v="51.75"/>
    <n v="41.427000000000007"/>
    <n v="0.4446054283782479"/>
    <n v="2026"/>
    <s v="Q4"/>
    <n v="11"/>
    <x v="10"/>
  </r>
  <r>
    <n v="949"/>
    <d v="2026-11-01T00:00:00"/>
    <x v="0"/>
    <x v="3"/>
    <n v="11"/>
    <s v="Nov"/>
    <x v="2"/>
    <x v="2"/>
    <x v="0"/>
    <s v="Returning"/>
    <x v="0"/>
    <x v="8"/>
    <n v="4"/>
    <n v="103.33"/>
    <n v="0"/>
    <n v="49.15"/>
    <n v="413.32"/>
    <n v="196.6"/>
    <n v="216.72"/>
    <n v="0.5243394948224136"/>
    <n v="2026"/>
    <s v="Q4"/>
    <n v="11"/>
    <x v="10"/>
  </r>
  <r>
    <n v="1185"/>
    <d v="2026-11-01T00:00:00"/>
    <x v="0"/>
    <x v="3"/>
    <n v="11"/>
    <s v="Nov"/>
    <x v="3"/>
    <x v="8"/>
    <x v="1"/>
    <s v="Business"/>
    <x v="2"/>
    <x v="2"/>
    <n v="5"/>
    <n v="37.08"/>
    <n v="0.15"/>
    <n v="13.27"/>
    <n v="157.58999999999997"/>
    <n v="66.349999999999994"/>
    <n v="91.239999999999981"/>
    <n v="0.57897074687480166"/>
    <n v="2026"/>
    <s v="Q4"/>
    <n v="11"/>
    <x v="10"/>
  </r>
  <r>
    <n v="1248"/>
    <d v="2026-11-01T00:00:00"/>
    <x v="0"/>
    <x v="3"/>
    <n v="11"/>
    <s v="Nov"/>
    <x v="0"/>
    <x v="0"/>
    <x v="1"/>
    <s v="Business"/>
    <x v="2"/>
    <x v="15"/>
    <n v="5"/>
    <n v="132.33000000000001"/>
    <n v="0.2"/>
    <n v="65.2"/>
    <n v="529.32000000000005"/>
    <n v="326"/>
    <n v="203.32000000000005"/>
    <n v="0.3841154689034989"/>
    <n v="2026"/>
    <s v="Q4"/>
    <n v="11"/>
    <x v="10"/>
  </r>
  <r>
    <n v="2129"/>
    <d v="2026-11-01T00:00:00"/>
    <x v="0"/>
    <x v="3"/>
    <n v="11"/>
    <s v="Nov"/>
    <x v="3"/>
    <x v="13"/>
    <x v="2"/>
    <s v="New"/>
    <x v="0"/>
    <x v="4"/>
    <n v="2"/>
    <n v="50.43"/>
    <n v="0"/>
    <n v="22.54"/>
    <n v="100.86"/>
    <n v="45.08"/>
    <n v="55.78"/>
    <n v="0.55304382312115807"/>
    <n v="2026"/>
    <s v="Q4"/>
    <n v="11"/>
    <x v="10"/>
  </r>
  <r>
    <n v="2850"/>
    <d v="2026-11-01T00:00:00"/>
    <x v="0"/>
    <x v="3"/>
    <n v="11"/>
    <s v="Nov"/>
    <x v="2"/>
    <x v="2"/>
    <x v="1"/>
    <s v="Returning"/>
    <x v="4"/>
    <x v="16"/>
    <n v="3"/>
    <n v="50.05"/>
    <n v="0.15"/>
    <n v="22.36"/>
    <n v="127.62749999999998"/>
    <n v="67.08"/>
    <n v="60.547499999999985"/>
    <n v="0.47440794499618022"/>
    <n v="2026"/>
    <s v="Q4"/>
    <n v="11"/>
    <x v="10"/>
  </r>
  <r>
    <n v="3477"/>
    <d v="2026-11-01T00:00:00"/>
    <x v="0"/>
    <x v="3"/>
    <n v="11"/>
    <s v="Nov"/>
    <x v="3"/>
    <x v="13"/>
    <x v="0"/>
    <s v="Returning"/>
    <x v="3"/>
    <x v="7"/>
    <n v="1"/>
    <n v="197.14"/>
    <n v="0.05"/>
    <n v="102.87"/>
    <n v="187.28299999999999"/>
    <n v="102.87"/>
    <n v="84.412999999999982"/>
    <n v="0.45072430492890431"/>
    <n v="2026"/>
    <s v="Q4"/>
    <n v="11"/>
    <x v="10"/>
  </r>
  <r>
    <n v="4673"/>
    <d v="2026-11-01T00:00:00"/>
    <x v="0"/>
    <x v="3"/>
    <n v="11"/>
    <s v="Nov"/>
    <x v="0"/>
    <x v="0"/>
    <x v="1"/>
    <s v="Business"/>
    <x v="1"/>
    <x v="17"/>
    <n v="5"/>
    <n v="72.13"/>
    <n v="0.1"/>
    <n v="31.41"/>
    <n v="324.58499999999998"/>
    <n v="157.05000000000001"/>
    <n v="167.53499999999997"/>
    <n v="0.51615139331762094"/>
    <n v="2026"/>
    <s v="Q4"/>
    <n v="11"/>
    <x v="10"/>
  </r>
  <r>
    <n v="4679"/>
    <d v="2026-11-01T00:00:00"/>
    <x v="0"/>
    <x v="3"/>
    <n v="11"/>
    <s v="Nov"/>
    <x v="1"/>
    <x v="12"/>
    <x v="1"/>
    <s v="Returning"/>
    <x v="3"/>
    <x v="5"/>
    <n v="8"/>
    <n v="341.51"/>
    <n v="0.1"/>
    <n v="200.1"/>
    <n v="2458.8719999999998"/>
    <n v="1600.8"/>
    <n v="858.07199999999989"/>
    <n v="0.34896977150498276"/>
    <n v="2026"/>
    <s v="Q4"/>
    <n v="11"/>
    <x v="10"/>
  </r>
  <r>
    <n v="4809"/>
    <d v="2026-11-01T00:00:00"/>
    <x v="0"/>
    <x v="3"/>
    <n v="11"/>
    <s v="Nov"/>
    <x v="1"/>
    <x v="11"/>
    <x v="0"/>
    <s v="New"/>
    <x v="2"/>
    <x v="2"/>
    <n v="1"/>
    <n v="36.47"/>
    <n v="0.05"/>
    <n v="13.88"/>
    <n v="34.646499999999996"/>
    <n v="13.88"/>
    <n v="20.766499999999994"/>
    <n v="0.59938233299178834"/>
    <n v="2026"/>
    <s v="Q4"/>
    <n v="11"/>
    <x v="10"/>
  </r>
  <r>
    <n v="4849"/>
    <d v="2026-11-01T00:00:00"/>
    <x v="0"/>
    <x v="3"/>
    <n v="11"/>
    <s v="Nov"/>
    <x v="0"/>
    <x v="0"/>
    <x v="0"/>
    <s v="New"/>
    <x v="2"/>
    <x v="2"/>
    <n v="4"/>
    <n v="35.69"/>
    <n v="0.15"/>
    <n v="13.52"/>
    <n v="121.34599999999999"/>
    <n v="54.08"/>
    <n v="67.265999999999991"/>
    <n v="0.55433224004087478"/>
    <n v="2026"/>
    <s v="Q4"/>
    <n v="11"/>
    <x v="10"/>
  </r>
  <r>
    <n v="436"/>
    <d v="2026-11-02T00:00:00"/>
    <x v="0"/>
    <x v="3"/>
    <n v="11"/>
    <s v="Nov"/>
    <x v="2"/>
    <x v="10"/>
    <x v="0"/>
    <s v="New"/>
    <x v="2"/>
    <x v="2"/>
    <n v="2"/>
    <n v="35.340000000000003"/>
    <n v="0.1"/>
    <n v="13.82"/>
    <n v="63.612000000000009"/>
    <n v="27.64"/>
    <n v="35.972000000000008"/>
    <n v="0.56549078790165386"/>
    <n v="2026"/>
    <s v="Q4"/>
    <n v="11"/>
    <x v="10"/>
  </r>
  <r>
    <n v="879"/>
    <d v="2026-11-02T00:00:00"/>
    <x v="0"/>
    <x v="3"/>
    <n v="11"/>
    <s v="Nov"/>
    <x v="2"/>
    <x v="10"/>
    <x v="0"/>
    <s v="New"/>
    <x v="2"/>
    <x v="9"/>
    <n v="4"/>
    <n v="46.8"/>
    <n v="0.05"/>
    <n v="18.52"/>
    <n v="177.83999999999997"/>
    <n v="74.08"/>
    <n v="103.75999999999998"/>
    <n v="0.58344579397210972"/>
    <n v="2026"/>
    <s v="Q4"/>
    <n v="11"/>
    <x v="10"/>
  </r>
  <r>
    <n v="955"/>
    <d v="2026-11-02T00:00:00"/>
    <x v="0"/>
    <x v="3"/>
    <n v="11"/>
    <s v="Nov"/>
    <x v="3"/>
    <x v="13"/>
    <x v="2"/>
    <s v="New"/>
    <x v="3"/>
    <x v="7"/>
    <n v="1"/>
    <n v="198.34"/>
    <n v="0.05"/>
    <n v="103.2"/>
    <n v="188.423"/>
    <n v="103.2"/>
    <n v="85.222999999999999"/>
    <n v="0.45229616341954004"/>
    <n v="2026"/>
    <s v="Q4"/>
    <n v="11"/>
    <x v="10"/>
  </r>
  <r>
    <n v="1068"/>
    <d v="2026-11-02T00:00:00"/>
    <x v="0"/>
    <x v="3"/>
    <n v="11"/>
    <s v="Nov"/>
    <x v="1"/>
    <x v="6"/>
    <x v="0"/>
    <s v="Returning"/>
    <x v="4"/>
    <x v="12"/>
    <n v="5"/>
    <n v="122.26"/>
    <n v="0.1"/>
    <n v="68.3"/>
    <n v="550.17000000000007"/>
    <n v="341.5"/>
    <n v="208.67000000000007"/>
    <n v="0.37928276714470083"/>
    <n v="2026"/>
    <s v="Q4"/>
    <n v="11"/>
    <x v="10"/>
  </r>
  <r>
    <n v="1733"/>
    <d v="2026-11-02T00:00:00"/>
    <x v="0"/>
    <x v="3"/>
    <n v="11"/>
    <s v="Nov"/>
    <x v="0"/>
    <x v="9"/>
    <x v="1"/>
    <s v="Returning"/>
    <x v="1"/>
    <x v="17"/>
    <n v="3"/>
    <n v="71.12"/>
    <n v="0.15"/>
    <n v="33.090000000000003"/>
    <n v="181.35599999999999"/>
    <n v="99.27000000000001"/>
    <n v="82.085999999999984"/>
    <n v="0.45262356911268437"/>
    <n v="2026"/>
    <s v="Q4"/>
    <n v="11"/>
    <x v="10"/>
  </r>
  <r>
    <n v="3270"/>
    <d v="2026-11-02T00:00:00"/>
    <x v="0"/>
    <x v="3"/>
    <n v="11"/>
    <s v="Nov"/>
    <x v="1"/>
    <x v="12"/>
    <x v="2"/>
    <s v="Returning"/>
    <x v="0"/>
    <x v="0"/>
    <n v="2"/>
    <n v="81.900000000000006"/>
    <n v="0.15"/>
    <n v="41.91"/>
    <n v="139.23000000000002"/>
    <n v="83.82"/>
    <n v="55.410000000000025"/>
    <n v="0.39797457444516282"/>
    <n v="2026"/>
    <s v="Q4"/>
    <n v="11"/>
    <x v="10"/>
  </r>
  <r>
    <n v="3484"/>
    <d v="2026-11-02T00:00:00"/>
    <x v="0"/>
    <x v="3"/>
    <n v="11"/>
    <s v="Nov"/>
    <x v="2"/>
    <x v="2"/>
    <x v="3"/>
    <s v="Returning"/>
    <x v="2"/>
    <x v="18"/>
    <n v="4"/>
    <n v="165.12"/>
    <n v="0.05"/>
    <n v="89.65"/>
    <n v="627.45600000000002"/>
    <n v="358.6"/>
    <n v="268.85599999999999"/>
    <n v="0.42848582211342306"/>
    <n v="2026"/>
    <s v="Q4"/>
    <n v="11"/>
    <x v="10"/>
  </r>
  <r>
    <n v="3608"/>
    <d v="2026-11-02T00:00:00"/>
    <x v="0"/>
    <x v="3"/>
    <n v="11"/>
    <s v="Nov"/>
    <x v="3"/>
    <x v="8"/>
    <x v="2"/>
    <s v="New"/>
    <x v="1"/>
    <x v="1"/>
    <n v="1"/>
    <n v="91.35"/>
    <n v="0"/>
    <n v="45.5"/>
    <n v="91.35"/>
    <n v="45.5"/>
    <n v="45.849999999999994"/>
    <n v="0.50191570881226055"/>
    <n v="2026"/>
    <s v="Q4"/>
    <n v="11"/>
    <x v="10"/>
  </r>
  <r>
    <n v="4036"/>
    <d v="2026-11-02T00:00:00"/>
    <x v="0"/>
    <x v="3"/>
    <n v="11"/>
    <s v="Nov"/>
    <x v="2"/>
    <x v="3"/>
    <x v="0"/>
    <s v="Business"/>
    <x v="4"/>
    <x v="14"/>
    <n v="1"/>
    <n v="36.96"/>
    <n v="0.1"/>
    <n v="14.18"/>
    <n v="33.264000000000003"/>
    <n v="14.18"/>
    <n v="19.084000000000003"/>
    <n v="0.57371332371332373"/>
    <n v="2026"/>
    <s v="Q4"/>
    <n v="11"/>
    <x v="10"/>
  </r>
  <r>
    <n v="408"/>
    <d v="2026-11-03T00:00:00"/>
    <x v="0"/>
    <x v="3"/>
    <n v="11"/>
    <s v="Nov"/>
    <x v="3"/>
    <x v="13"/>
    <x v="0"/>
    <s v="Returning"/>
    <x v="0"/>
    <x v="4"/>
    <n v="1"/>
    <n v="49.61"/>
    <n v="0"/>
    <n v="22.8"/>
    <n v="49.61"/>
    <n v="22.8"/>
    <n v="26.81"/>
    <n v="0.54041523886313236"/>
    <n v="2026"/>
    <s v="Q4"/>
    <n v="11"/>
    <x v="10"/>
  </r>
  <r>
    <n v="939"/>
    <d v="2026-11-03T00:00:00"/>
    <x v="0"/>
    <x v="3"/>
    <n v="11"/>
    <s v="Nov"/>
    <x v="1"/>
    <x v="11"/>
    <x v="2"/>
    <s v="Returning"/>
    <x v="0"/>
    <x v="4"/>
    <n v="1"/>
    <n v="49.76"/>
    <n v="0.1"/>
    <n v="21.94"/>
    <n v="44.783999999999999"/>
    <n v="21.94"/>
    <n v="22.843999999999998"/>
    <n v="0.51009289031797067"/>
    <n v="2026"/>
    <s v="Q4"/>
    <n v="11"/>
    <x v="10"/>
  </r>
  <r>
    <n v="1022"/>
    <d v="2026-11-03T00:00:00"/>
    <x v="0"/>
    <x v="3"/>
    <n v="11"/>
    <s v="Nov"/>
    <x v="3"/>
    <x v="7"/>
    <x v="0"/>
    <s v="Returning"/>
    <x v="0"/>
    <x v="6"/>
    <n v="1"/>
    <n v="39.97"/>
    <n v="0.1"/>
    <n v="16.93"/>
    <n v="35.972999999999999"/>
    <n v="16.93"/>
    <n v="19.042999999999999"/>
    <n v="0.52936924915909156"/>
    <n v="2026"/>
    <s v="Q4"/>
    <n v="11"/>
    <x v="10"/>
  </r>
  <r>
    <n v="1997"/>
    <d v="2026-11-03T00:00:00"/>
    <x v="0"/>
    <x v="3"/>
    <n v="11"/>
    <s v="Nov"/>
    <x v="1"/>
    <x v="12"/>
    <x v="3"/>
    <s v="Returning"/>
    <x v="3"/>
    <x v="5"/>
    <n v="2"/>
    <n v="335.46"/>
    <n v="0.1"/>
    <n v="199.87"/>
    <n v="603.82799999999997"/>
    <n v="399.74"/>
    <n v="204.08799999999997"/>
    <n v="0.33799028862523761"/>
    <n v="2026"/>
    <s v="Q4"/>
    <n v="11"/>
    <x v="10"/>
  </r>
  <r>
    <n v="3978"/>
    <d v="2026-11-03T00:00:00"/>
    <x v="0"/>
    <x v="3"/>
    <n v="11"/>
    <s v="Nov"/>
    <x v="1"/>
    <x v="12"/>
    <x v="0"/>
    <s v="New"/>
    <x v="1"/>
    <x v="11"/>
    <n v="4"/>
    <n v="154.46"/>
    <n v="0.05"/>
    <n v="80.48"/>
    <n v="586.94799999999998"/>
    <n v="321.92"/>
    <n v="265.02799999999996"/>
    <n v="0.45153574081519993"/>
    <n v="2026"/>
    <s v="Q4"/>
    <n v="11"/>
    <x v="10"/>
  </r>
  <r>
    <n v="4715"/>
    <d v="2026-11-03T00:00:00"/>
    <x v="0"/>
    <x v="3"/>
    <n v="11"/>
    <s v="Nov"/>
    <x v="0"/>
    <x v="0"/>
    <x v="1"/>
    <s v="Business"/>
    <x v="4"/>
    <x v="10"/>
    <n v="10"/>
    <n v="39.869999999999997"/>
    <n v="0.15"/>
    <n v="14.31"/>
    <n v="338.89499999999998"/>
    <n v="143.1"/>
    <n v="195.79499999999999"/>
    <n v="0.57774531934670026"/>
    <n v="2026"/>
    <s v="Q4"/>
    <n v="11"/>
    <x v="10"/>
  </r>
  <r>
    <n v="145"/>
    <d v="2026-11-04T00:00:00"/>
    <x v="0"/>
    <x v="3"/>
    <n v="11"/>
    <s v="Nov"/>
    <x v="0"/>
    <x v="15"/>
    <x v="0"/>
    <s v="Business"/>
    <x v="1"/>
    <x v="1"/>
    <n v="2"/>
    <n v="93.19"/>
    <n v="0.2"/>
    <n v="45.7"/>
    <n v="149.10400000000001"/>
    <n v="91.4"/>
    <n v="57.704000000000008"/>
    <n v="0.38700504345959869"/>
    <n v="2026"/>
    <s v="Q4"/>
    <n v="11"/>
    <x v="10"/>
  </r>
  <r>
    <n v="465"/>
    <d v="2026-11-04T00:00:00"/>
    <x v="0"/>
    <x v="3"/>
    <n v="11"/>
    <s v="Nov"/>
    <x v="1"/>
    <x v="12"/>
    <x v="0"/>
    <s v="Returning"/>
    <x v="4"/>
    <x v="10"/>
    <n v="3"/>
    <n v="41.29"/>
    <n v="0.05"/>
    <n v="14.43"/>
    <n v="117.6765"/>
    <n v="43.29"/>
    <n v="74.386500000000012"/>
    <n v="0.63212706020318421"/>
    <n v="2026"/>
    <s v="Q4"/>
    <n v="11"/>
    <x v="10"/>
  </r>
  <r>
    <n v="1449"/>
    <d v="2026-11-04T00:00:00"/>
    <x v="0"/>
    <x v="3"/>
    <n v="11"/>
    <s v="Nov"/>
    <x v="3"/>
    <x v="8"/>
    <x v="0"/>
    <s v="Returning"/>
    <x v="0"/>
    <x v="4"/>
    <n v="1"/>
    <n v="50.76"/>
    <n v="0.1"/>
    <n v="22.72"/>
    <n v="45.683999999999997"/>
    <n v="22.72"/>
    <n v="22.963999999999999"/>
    <n v="0.50267051921898254"/>
    <n v="2026"/>
    <s v="Q4"/>
    <n v="11"/>
    <x v="10"/>
  </r>
  <r>
    <n v="1802"/>
    <d v="2026-11-04T00:00:00"/>
    <x v="0"/>
    <x v="3"/>
    <n v="11"/>
    <s v="Nov"/>
    <x v="2"/>
    <x v="16"/>
    <x v="2"/>
    <s v="Business"/>
    <x v="2"/>
    <x v="2"/>
    <n v="1"/>
    <n v="35.94"/>
    <n v="0.05"/>
    <n v="13.39"/>
    <n v="34.142999999999994"/>
    <n v="13.39"/>
    <n v="20.752999999999993"/>
    <n v="0.60782590867820629"/>
    <n v="2026"/>
    <s v="Q4"/>
    <n v="11"/>
    <x v="10"/>
  </r>
  <r>
    <n v="2645"/>
    <d v="2026-11-04T00:00:00"/>
    <x v="0"/>
    <x v="3"/>
    <n v="11"/>
    <s v="Nov"/>
    <x v="0"/>
    <x v="15"/>
    <x v="2"/>
    <s v="New"/>
    <x v="1"/>
    <x v="17"/>
    <n v="4"/>
    <n v="70.010000000000005"/>
    <n v="0.05"/>
    <n v="31.43"/>
    <n v="266.03800000000001"/>
    <n v="125.72"/>
    <n v="140.31800000000001"/>
    <n v="0.52743593020545942"/>
    <n v="2026"/>
    <s v="Q4"/>
    <n v="11"/>
    <x v="10"/>
  </r>
  <r>
    <n v="3539"/>
    <d v="2026-11-04T00:00:00"/>
    <x v="0"/>
    <x v="3"/>
    <n v="11"/>
    <s v="Nov"/>
    <x v="0"/>
    <x v="15"/>
    <x v="3"/>
    <s v="Returning"/>
    <x v="1"/>
    <x v="11"/>
    <n v="3"/>
    <n v="152.32"/>
    <n v="0.1"/>
    <n v="79.36"/>
    <n v="411.26400000000001"/>
    <n v="238.07999999999998"/>
    <n v="173.18400000000003"/>
    <n v="0.42110177404295057"/>
    <n v="2026"/>
    <s v="Q4"/>
    <n v="11"/>
    <x v="10"/>
  </r>
  <r>
    <n v="4309"/>
    <d v="2026-11-04T00:00:00"/>
    <x v="0"/>
    <x v="3"/>
    <n v="11"/>
    <s v="Nov"/>
    <x v="3"/>
    <x v="8"/>
    <x v="0"/>
    <s v="Business"/>
    <x v="0"/>
    <x v="4"/>
    <n v="1"/>
    <n v="50.32"/>
    <n v="0.05"/>
    <n v="22.46"/>
    <n v="47.803999999999995"/>
    <n v="22.46"/>
    <n v="25.343999999999994"/>
    <n v="0.53016483976236295"/>
    <n v="2026"/>
    <s v="Q4"/>
    <n v="11"/>
    <x v="10"/>
  </r>
  <r>
    <n v="4355"/>
    <d v="2026-11-04T00:00:00"/>
    <x v="0"/>
    <x v="3"/>
    <n v="11"/>
    <s v="Nov"/>
    <x v="2"/>
    <x v="2"/>
    <x v="2"/>
    <s v="Returning"/>
    <x v="1"/>
    <x v="11"/>
    <n v="2"/>
    <n v="151.04"/>
    <n v="0.15"/>
    <n v="76.97"/>
    <n v="256.76799999999997"/>
    <n v="153.94"/>
    <n v="102.82799999999997"/>
    <n v="0.40047046360917243"/>
    <n v="2026"/>
    <s v="Q4"/>
    <n v="11"/>
    <x v="10"/>
  </r>
  <r>
    <n v="5052"/>
    <d v="2026-11-04T00:00:00"/>
    <x v="0"/>
    <x v="3"/>
    <n v="11"/>
    <s v="Nov"/>
    <x v="0"/>
    <x v="15"/>
    <x v="3"/>
    <s v="Returning"/>
    <x v="0"/>
    <x v="6"/>
    <n v="3"/>
    <n v="41.12"/>
    <n v="0.1"/>
    <n v="16.670000000000002"/>
    <n v="111.02399999999999"/>
    <n v="50.010000000000005"/>
    <n v="61.013999999999982"/>
    <n v="0.54955685257241671"/>
    <n v="2026"/>
    <s v="Q4"/>
    <n v="11"/>
    <x v="10"/>
  </r>
  <r>
    <n v="9"/>
    <d v="2026-11-05T00:00:00"/>
    <x v="0"/>
    <x v="3"/>
    <n v="11"/>
    <s v="Nov"/>
    <x v="0"/>
    <x v="15"/>
    <x v="0"/>
    <s v="New"/>
    <x v="1"/>
    <x v="3"/>
    <n v="1"/>
    <n v="140.59"/>
    <n v="0.1"/>
    <n v="79.510000000000005"/>
    <n v="126.53100000000001"/>
    <n v="79.510000000000005"/>
    <n v="47.021000000000001"/>
    <n v="0.37161644182058151"/>
    <n v="2026"/>
    <s v="Q4"/>
    <n v="11"/>
    <x v="10"/>
  </r>
  <r>
    <n v="703"/>
    <d v="2026-11-05T00:00:00"/>
    <x v="0"/>
    <x v="3"/>
    <n v="11"/>
    <s v="Nov"/>
    <x v="1"/>
    <x v="14"/>
    <x v="0"/>
    <s v="Returning"/>
    <x v="2"/>
    <x v="18"/>
    <n v="2"/>
    <n v="160.68"/>
    <n v="0"/>
    <n v="89.49"/>
    <n v="321.36"/>
    <n v="178.98"/>
    <n v="142.38000000000002"/>
    <n v="0.4430545182972368"/>
    <n v="2026"/>
    <s v="Q4"/>
    <n v="11"/>
    <x v="10"/>
  </r>
  <r>
    <n v="1627"/>
    <d v="2026-11-05T00:00:00"/>
    <x v="0"/>
    <x v="3"/>
    <n v="11"/>
    <s v="Nov"/>
    <x v="3"/>
    <x v="4"/>
    <x v="0"/>
    <s v="Returning"/>
    <x v="4"/>
    <x v="16"/>
    <n v="6"/>
    <n v="49.7"/>
    <n v="0"/>
    <n v="22.34"/>
    <n v="298.20000000000005"/>
    <n v="134.04"/>
    <n v="164.16000000000005"/>
    <n v="0.55050301810865199"/>
    <n v="2026"/>
    <s v="Q4"/>
    <n v="11"/>
    <x v="10"/>
  </r>
  <r>
    <n v="1760"/>
    <d v="2026-11-05T00:00:00"/>
    <x v="0"/>
    <x v="3"/>
    <n v="11"/>
    <s v="Nov"/>
    <x v="1"/>
    <x v="11"/>
    <x v="2"/>
    <s v="Returning"/>
    <x v="0"/>
    <x v="0"/>
    <n v="3"/>
    <n v="80.400000000000006"/>
    <n v="0.05"/>
    <n v="42.82"/>
    <n v="229.14000000000001"/>
    <n v="128.46"/>
    <n v="100.68"/>
    <n v="0.43938203718250851"/>
    <n v="2026"/>
    <s v="Q4"/>
    <n v="11"/>
    <x v="10"/>
  </r>
  <r>
    <n v="2268"/>
    <d v="2026-11-05T00:00:00"/>
    <x v="0"/>
    <x v="3"/>
    <n v="11"/>
    <s v="Nov"/>
    <x v="1"/>
    <x v="1"/>
    <x v="2"/>
    <s v="New"/>
    <x v="1"/>
    <x v="11"/>
    <n v="4"/>
    <n v="151.38999999999999"/>
    <n v="0.05"/>
    <n v="80.66"/>
    <n v="575.28199999999993"/>
    <n v="322.64"/>
    <n v="252.64199999999994"/>
    <n v="0.43916201097896329"/>
    <n v="2026"/>
    <s v="Q4"/>
    <n v="11"/>
    <x v="10"/>
  </r>
  <r>
    <n v="2636"/>
    <d v="2026-11-05T00:00:00"/>
    <x v="0"/>
    <x v="3"/>
    <n v="11"/>
    <s v="Nov"/>
    <x v="1"/>
    <x v="14"/>
    <x v="2"/>
    <s v="Business"/>
    <x v="2"/>
    <x v="9"/>
    <n v="2"/>
    <n v="45.44"/>
    <n v="0.05"/>
    <n v="18.2"/>
    <n v="86.335999999999999"/>
    <n v="36.4"/>
    <n v="49.936"/>
    <n v="0.57839140103780584"/>
    <n v="2026"/>
    <s v="Q4"/>
    <n v="11"/>
    <x v="10"/>
  </r>
  <r>
    <n v="3255"/>
    <d v="2026-11-05T00:00:00"/>
    <x v="0"/>
    <x v="3"/>
    <n v="11"/>
    <s v="Nov"/>
    <x v="3"/>
    <x v="13"/>
    <x v="0"/>
    <s v="New"/>
    <x v="1"/>
    <x v="17"/>
    <n v="2"/>
    <n v="70.790000000000006"/>
    <n v="0.15"/>
    <n v="33.32"/>
    <n v="120.343"/>
    <n v="66.64"/>
    <n v="53.703000000000003"/>
    <n v="0.44624947026416162"/>
    <n v="2026"/>
    <s v="Q4"/>
    <n v="11"/>
    <x v="10"/>
  </r>
  <r>
    <n v="4326"/>
    <d v="2026-11-05T00:00:00"/>
    <x v="0"/>
    <x v="3"/>
    <n v="11"/>
    <s v="Nov"/>
    <x v="2"/>
    <x v="5"/>
    <x v="2"/>
    <s v="Returning"/>
    <x v="2"/>
    <x v="2"/>
    <n v="1"/>
    <n v="35.630000000000003"/>
    <n v="0"/>
    <n v="13.47"/>
    <n v="35.630000000000003"/>
    <n v="13.47"/>
    <n v="22.160000000000004"/>
    <n v="0.62194779680044909"/>
    <n v="2026"/>
    <s v="Q4"/>
    <n v="11"/>
    <x v="10"/>
  </r>
  <r>
    <n v="4346"/>
    <d v="2026-11-05T00:00:00"/>
    <x v="0"/>
    <x v="3"/>
    <n v="11"/>
    <s v="Nov"/>
    <x v="0"/>
    <x v="15"/>
    <x v="0"/>
    <s v="Business"/>
    <x v="1"/>
    <x v="17"/>
    <n v="3"/>
    <n v="73.010000000000005"/>
    <n v="0.15"/>
    <n v="32.49"/>
    <n v="186.17550000000003"/>
    <n v="97.47"/>
    <n v="88.705500000000029"/>
    <n v="0.47646172562984934"/>
    <n v="2026"/>
    <s v="Q4"/>
    <n v="11"/>
    <x v="10"/>
  </r>
  <r>
    <n v="266"/>
    <d v="2026-11-06T00:00:00"/>
    <x v="0"/>
    <x v="3"/>
    <n v="11"/>
    <s v="Nov"/>
    <x v="1"/>
    <x v="1"/>
    <x v="3"/>
    <s v="Business"/>
    <x v="1"/>
    <x v="1"/>
    <n v="1"/>
    <n v="93.48"/>
    <n v="0.05"/>
    <n v="46.34"/>
    <n v="88.805999999999997"/>
    <n v="46.34"/>
    <n v="42.465999999999994"/>
    <n v="0.47818841069297113"/>
    <n v="2026"/>
    <s v="Q4"/>
    <n v="11"/>
    <x v="10"/>
  </r>
  <r>
    <n v="274"/>
    <d v="2026-11-06T00:00:00"/>
    <x v="0"/>
    <x v="3"/>
    <n v="11"/>
    <s v="Nov"/>
    <x v="1"/>
    <x v="1"/>
    <x v="0"/>
    <s v="Business"/>
    <x v="0"/>
    <x v="0"/>
    <n v="1"/>
    <n v="82.89"/>
    <n v="0"/>
    <n v="41.44"/>
    <n v="82.89"/>
    <n v="41.44"/>
    <n v="41.45"/>
    <n v="0.50006032090722652"/>
    <n v="2026"/>
    <s v="Q4"/>
    <n v="11"/>
    <x v="10"/>
  </r>
  <r>
    <n v="1135"/>
    <d v="2026-11-06T00:00:00"/>
    <x v="0"/>
    <x v="3"/>
    <n v="11"/>
    <s v="Nov"/>
    <x v="3"/>
    <x v="7"/>
    <x v="0"/>
    <s v="New"/>
    <x v="2"/>
    <x v="2"/>
    <n v="2"/>
    <n v="35.71"/>
    <n v="0.2"/>
    <n v="13.48"/>
    <n v="57.136000000000003"/>
    <n v="26.96"/>
    <n v="30.176000000000002"/>
    <n v="0.52814337720526461"/>
    <n v="2026"/>
    <s v="Q4"/>
    <n v="11"/>
    <x v="10"/>
  </r>
  <r>
    <n v="2166"/>
    <d v="2026-11-06T00:00:00"/>
    <x v="0"/>
    <x v="3"/>
    <n v="11"/>
    <s v="Nov"/>
    <x v="3"/>
    <x v="13"/>
    <x v="2"/>
    <s v="New"/>
    <x v="4"/>
    <x v="10"/>
    <n v="1"/>
    <n v="40.380000000000003"/>
    <n v="0.15"/>
    <n v="14.53"/>
    <n v="34.323"/>
    <n v="14.53"/>
    <n v="19.792999999999999"/>
    <n v="0.57666870611543275"/>
    <n v="2026"/>
    <s v="Q4"/>
    <n v="11"/>
    <x v="10"/>
  </r>
  <r>
    <n v="3620"/>
    <d v="2026-11-06T00:00:00"/>
    <x v="0"/>
    <x v="3"/>
    <n v="11"/>
    <s v="Nov"/>
    <x v="1"/>
    <x v="12"/>
    <x v="3"/>
    <s v="New"/>
    <x v="1"/>
    <x v="3"/>
    <n v="1"/>
    <n v="142"/>
    <n v="0.05"/>
    <n v="81.099999999999994"/>
    <n v="134.9"/>
    <n v="81.099999999999994"/>
    <n v="53.800000000000011"/>
    <n v="0.39881393624907346"/>
    <n v="2026"/>
    <s v="Q4"/>
    <n v="11"/>
    <x v="10"/>
  </r>
  <r>
    <n v="3986"/>
    <d v="2026-11-06T00:00:00"/>
    <x v="0"/>
    <x v="3"/>
    <n v="11"/>
    <s v="Nov"/>
    <x v="0"/>
    <x v="15"/>
    <x v="3"/>
    <s v="New"/>
    <x v="2"/>
    <x v="2"/>
    <n v="2"/>
    <n v="36.29"/>
    <n v="0.15"/>
    <n v="13.93"/>
    <n v="61.692999999999998"/>
    <n v="27.86"/>
    <n v="33.832999999999998"/>
    <n v="0.54840905775371596"/>
    <n v="2026"/>
    <s v="Q4"/>
    <n v="11"/>
    <x v="10"/>
  </r>
  <r>
    <n v="4384"/>
    <d v="2026-11-06T00:00:00"/>
    <x v="0"/>
    <x v="3"/>
    <n v="11"/>
    <s v="Nov"/>
    <x v="3"/>
    <x v="8"/>
    <x v="0"/>
    <s v="New"/>
    <x v="3"/>
    <x v="19"/>
    <n v="1"/>
    <n v="121.66"/>
    <n v="0"/>
    <n v="61.66"/>
    <n v="121.66"/>
    <n v="61.66"/>
    <n v="60"/>
    <n v="0.49317770836758179"/>
    <n v="2026"/>
    <s v="Q4"/>
    <n v="11"/>
    <x v="10"/>
  </r>
  <r>
    <n v="4565"/>
    <d v="2026-11-06T00:00:00"/>
    <x v="0"/>
    <x v="3"/>
    <n v="11"/>
    <s v="Nov"/>
    <x v="1"/>
    <x v="14"/>
    <x v="0"/>
    <s v="Returning"/>
    <x v="3"/>
    <x v="19"/>
    <n v="3"/>
    <n v="124.65"/>
    <n v="0.05"/>
    <n v="62.27"/>
    <n v="355.25250000000005"/>
    <n v="186.81"/>
    <n v="168.44250000000005"/>
    <n v="0.47414866890451163"/>
    <n v="2026"/>
    <s v="Q4"/>
    <n v="11"/>
    <x v="10"/>
  </r>
  <r>
    <n v="4634"/>
    <d v="2026-11-06T00:00:00"/>
    <x v="0"/>
    <x v="3"/>
    <n v="11"/>
    <s v="Nov"/>
    <x v="0"/>
    <x v="15"/>
    <x v="0"/>
    <s v="New"/>
    <x v="0"/>
    <x v="0"/>
    <n v="2"/>
    <n v="80.61"/>
    <n v="0"/>
    <n v="43.72"/>
    <n v="161.22"/>
    <n v="87.44"/>
    <n v="73.78"/>
    <n v="0.45763552909068356"/>
    <n v="2026"/>
    <s v="Q4"/>
    <n v="11"/>
    <x v="10"/>
  </r>
  <r>
    <n v="104"/>
    <d v="2026-11-07T00:00:00"/>
    <x v="0"/>
    <x v="3"/>
    <n v="11"/>
    <s v="Nov"/>
    <x v="1"/>
    <x v="11"/>
    <x v="0"/>
    <s v="New"/>
    <x v="1"/>
    <x v="11"/>
    <n v="1"/>
    <n v="153.96"/>
    <n v="0"/>
    <n v="80.62"/>
    <n v="153.96"/>
    <n v="80.62"/>
    <n v="73.34"/>
    <n v="0.47635749545336453"/>
    <n v="2026"/>
    <s v="Q4"/>
    <n v="11"/>
    <x v="10"/>
  </r>
  <r>
    <n v="181"/>
    <d v="2026-11-07T00:00:00"/>
    <x v="0"/>
    <x v="3"/>
    <n v="11"/>
    <s v="Nov"/>
    <x v="1"/>
    <x v="1"/>
    <x v="2"/>
    <s v="Returning"/>
    <x v="2"/>
    <x v="2"/>
    <n v="1"/>
    <n v="35.58"/>
    <n v="0"/>
    <n v="13.4"/>
    <n v="35.58"/>
    <n v="13.4"/>
    <n v="22.18"/>
    <n v="0.62338392355255767"/>
    <n v="2026"/>
    <s v="Q4"/>
    <n v="11"/>
    <x v="10"/>
  </r>
  <r>
    <n v="823"/>
    <d v="2026-11-07T00:00:00"/>
    <x v="0"/>
    <x v="3"/>
    <n v="11"/>
    <s v="Nov"/>
    <x v="0"/>
    <x v="0"/>
    <x v="3"/>
    <s v="New"/>
    <x v="4"/>
    <x v="14"/>
    <n v="5"/>
    <n v="36.369999999999997"/>
    <n v="0.15"/>
    <n v="13.65"/>
    <n v="154.57249999999999"/>
    <n v="68.25"/>
    <n v="86.322499999999991"/>
    <n v="0.55845962250723769"/>
    <n v="2026"/>
    <s v="Q4"/>
    <n v="11"/>
    <x v="10"/>
  </r>
  <r>
    <n v="1730"/>
    <d v="2026-11-07T00:00:00"/>
    <x v="0"/>
    <x v="3"/>
    <n v="11"/>
    <s v="Nov"/>
    <x v="3"/>
    <x v="4"/>
    <x v="3"/>
    <s v="Returning"/>
    <x v="1"/>
    <x v="11"/>
    <n v="2"/>
    <n v="151.55000000000001"/>
    <n v="0.1"/>
    <n v="80.48"/>
    <n v="272.79000000000002"/>
    <n v="160.96"/>
    <n v="111.83000000000001"/>
    <n v="0.40994904505297114"/>
    <n v="2026"/>
    <s v="Q4"/>
    <n v="11"/>
    <x v="10"/>
  </r>
  <r>
    <n v="2710"/>
    <d v="2026-11-07T00:00:00"/>
    <x v="0"/>
    <x v="3"/>
    <n v="11"/>
    <s v="Nov"/>
    <x v="0"/>
    <x v="9"/>
    <x v="2"/>
    <s v="New"/>
    <x v="3"/>
    <x v="13"/>
    <n v="2"/>
    <n v="80.67"/>
    <n v="0"/>
    <n v="40.5"/>
    <n v="161.34"/>
    <n v="81"/>
    <n v="80.34"/>
    <n v="0.49795462997396805"/>
    <n v="2026"/>
    <s v="Q4"/>
    <n v="11"/>
    <x v="10"/>
  </r>
  <r>
    <n v="3018"/>
    <d v="2026-11-07T00:00:00"/>
    <x v="0"/>
    <x v="3"/>
    <n v="11"/>
    <s v="Nov"/>
    <x v="3"/>
    <x v="7"/>
    <x v="1"/>
    <s v="Business"/>
    <x v="0"/>
    <x v="0"/>
    <n v="10"/>
    <n v="81.48"/>
    <n v="0.05"/>
    <n v="43.7"/>
    <n v="774.06000000000006"/>
    <n v="437"/>
    <n v="337.06000000000006"/>
    <n v="0.43544428080510561"/>
    <n v="2026"/>
    <s v="Q4"/>
    <n v="11"/>
    <x v="10"/>
  </r>
  <r>
    <n v="3735"/>
    <d v="2026-11-07T00:00:00"/>
    <x v="0"/>
    <x v="3"/>
    <n v="11"/>
    <s v="Nov"/>
    <x v="3"/>
    <x v="8"/>
    <x v="2"/>
    <s v="Returning"/>
    <x v="2"/>
    <x v="18"/>
    <n v="2"/>
    <n v="163.58000000000001"/>
    <n v="0.1"/>
    <n v="88.14"/>
    <n v="294.44400000000002"/>
    <n v="176.28"/>
    <n v="118.16400000000002"/>
    <n v="0.40131230386762851"/>
    <n v="2026"/>
    <s v="Q4"/>
    <n v="11"/>
    <x v="10"/>
  </r>
  <r>
    <n v="4460"/>
    <d v="2026-11-07T00:00:00"/>
    <x v="0"/>
    <x v="3"/>
    <n v="11"/>
    <s v="Nov"/>
    <x v="0"/>
    <x v="9"/>
    <x v="2"/>
    <s v="Returning"/>
    <x v="1"/>
    <x v="17"/>
    <n v="2"/>
    <n v="71.88"/>
    <n v="0.15"/>
    <n v="31.65"/>
    <n v="122.19599999999998"/>
    <n v="63.3"/>
    <n v="58.895999999999987"/>
    <n v="0.48197977020524396"/>
    <n v="2026"/>
    <s v="Q4"/>
    <n v="11"/>
    <x v="10"/>
  </r>
  <r>
    <n v="319"/>
    <d v="2026-11-08T00:00:00"/>
    <x v="0"/>
    <x v="3"/>
    <n v="11"/>
    <s v="Nov"/>
    <x v="3"/>
    <x v="8"/>
    <x v="0"/>
    <s v="Returning"/>
    <x v="2"/>
    <x v="2"/>
    <n v="2"/>
    <n v="36.299999999999997"/>
    <n v="0.15"/>
    <n v="13.38"/>
    <n v="61.709999999999994"/>
    <n v="26.76"/>
    <n v="34.949999999999989"/>
    <n v="0.56635877491492448"/>
    <n v="2026"/>
    <s v="Q4"/>
    <n v="11"/>
    <x v="10"/>
  </r>
  <r>
    <n v="595"/>
    <d v="2026-11-08T00:00:00"/>
    <x v="0"/>
    <x v="3"/>
    <n v="11"/>
    <s v="Nov"/>
    <x v="1"/>
    <x v="12"/>
    <x v="0"/>
    <s v="New"/>
    <x v="4"/>
    <x v="14"/>
    <n v="2"/>
    <n v="36.159999999999997"/>
    <n v="0.1"/>
    <n v="13.79"/>
    <n v="65.087999999999994"/>
    <n v="27.58"/>
    <n v="37.507999999999996"/>
    <n v="0.57626597836774829"/>
    <n v="2026"/>
    <s v="Q4"/>
    <n v="11"/>
    <x v="10"/>
  </r>
  <r>
    <n v="1623"/>
    <d v="2026-11-08T00:00:00"/>
    <x v="0"/>
    <x v="3"/>
    <n v="11"/>
    <s v="Nov"/>
    <x v="2"/>
    <x v="5"/>
    <x v="0"/>
    <s v="Returning"/>
    <x v="2"/>
    <x v="2"/>
    <n v="2"/>
    <n v="35.49"/>
    <n v="0.1"/>
    <n v="13.78"/>
    <n v="63.882000000000005"/>
    <n v="27.56"/>
    <n v="36.322000000000003"/>
    <n v="0.56857956857956859"/>
    <n v="2026"/>
    <s v="Q4"/>
    <n v="11"/>
    <x v="10"/>
  </r>
  <r>
    <n v="2638"/>
    <d v="2026-11-08T00:00:00"/>
    <x v="0"/>
    <x v="3"/>
    <n v="11"/>
    <s v="Nov"/>
    <x v="0"/>
    <x v="9"/>
    <x v="0"/>
    <s v="New"/>
    <x v="1"/>
    <x v="17"/>
    <n v="1"/>
    <n v="69.760000000000005"/>
    <n v="0.15"/>
    <n v="32.39"/>
    <n v="59.295999999999999"/>
    <n v="32.39"/>
    <n v="26.905999999999999"/>
    <n v="0.45375742039935241"/>
    <n v="2026"/>
    <s v="Q4"/>
    <n v="11"/>
    <x v="10"/>
  </r>
  <r>
    <n v="2666"/>
    <d v="2026-11-08T00:00:00"/>
    <x v="0"/>
    <x v="3"/>
    <n v="11"/>
    <s v="Nov"/>
    <x v="1"/>
    <x v="12"/>
    <x v="2"/>
    <s v="Business"/>
    <x v="3"/>
    <x v="13"/>
    <n v="6"/>
    <n v="81.37"/>
    <n v="0"/>
    <n v="39.5"/>
    <n v="488.22"/>
    <n v="237"/>
    <n v="251.22000000000003"/>
    <n v="0.5145631067961165"/>
    <n v="2026"/>
    <s v="Q4"/>
    <n v="11"/>
    <x v="10"/>
  </r>
  <r>
    <n v="3505"/>
    <d v="2026-11-08T00:00:00"/>
    <x v="0"/>
    <x v="3"/>
    <n v="11"/>
    <s v="Nov"/>
    <x v="1"/>
    <x v="12"/>
    <x v="1"/>
    <s v="Returning"/>
    <x v="0"/>
    <x v="0"/>
    <n v="5"/>
    <n v="82.82"/>
    <n v="0.15"/>
    <n v="43.8"/>
    <n v="351.98499999999996"/>
    <n v="219"/>
    <n v="132.98499999999996"/>
    <n v="0.37781439549980816"/>
    <n v="2026"/>
    <s v="Q4"/>
    <n v="11"/>
    <x v="10"/>
  </r>
  <r>
    <n v="3626"/>
    <d v="2026-11-08T00:00:00"/>
    <x v="0"/>
    <x v="3"/>
    <n v="11"/>
    <s v="Nov"/>
    <x v="3"/>
    <x v="13"/>
    <x v="1"/>
    <s v="Business"/>
    <x v="0"/>
    <x v="4"/>
    <n v="15"/>
    <n v="51.05"/>
    <n v="0.1"/>
    <n v="21.95"/>
    <n v="689.17500000000007"/>
    <n v="329.25"/>
    <n v="359.92500000000007"/>
    <n v="0.52225486995320491"/>
    <n v="2026"/>
    <s v="Q4"/>
    <n v="11"/>
    <x v="10"/>
  </r>
  <r>
    <n v="3801"/>
    <d v="2026-11-08T00:00:00"/>
    <x v="0"/>
    <x v="3"/>
    <n v="11"/>
    <s v="Nov"/>
    <x v="0"/>
    <x v="15"/>
    <x v="0"/>
    <s v="Returning"/>
    <x v="0"/>
    <x v="8"/>
    <n v="3"/>
    <n v="101.68"/>
    <n v="0.1"/>
    <n v="51.9"/>
    <n v="274.536"/>
    <n v="155.69999999999999"/>
    <n v="118.83600000000001"/>
    <n v="0.43286126409651199"/>
    <n v="2026"/>
    <s v="Q4"/>
    <n v="11"/>
    <x v="10"/>
  </r>
  <r>
    <n v="4685"/>
    <d v="2026-11-08T00:00:00"/>
    <x v="0"/>
    <x v="3"/>
    <n v="11"/>
    <s v="Nov"/>
    <x v="3"/>
    <x v="13"/>
    <x v="1"/>
    <s v="Business"/>
    <x v="3"/>
    <x v="13"/>
    <n v="6"/>
    <n v="80.83"/>
    <n v="0.15"/>
    <n v="39.32"/>
    <n v="412.233"/>
    <n v="235.92000000000002"/>
    <n v="176.31299999999999"/>
    <n v="0.42770229457612563"/>
    <n v="2026"/>
    <s v="Q4"/>
    <n v="11"/>
    <x v="10"/>
  </r>
  <r>
    <n v="4843"/>
    <d v="2026-11-08T00:00:00"/>
    <x v="0"/>
    <x v="3"/>
    <n v="11"/>
    <s v="Nov"/>
    <x v="1"/>
    <x v="12"/>
    <x v="0"/>
    <s v="New"/>
    <x v="3"/>
    <x v="19"/>
    <n v="6"/>
    <n v="123.67"/>
    <n v="0.15"/>
    <n v="60.55"/>
    <n v="630.71699999999998"/>
    <n v="363.29999999999995"/>
    <n v="267.41700000000003"/>
    <n v="0.42398888883603902"/>
    <n v="2026"/>
    <s v="Q4"/>
    <n v="11"/>
    <x v="10"/>
  </r>
  <r>
    <n v="4890"/>
    <d v="2026-11-08T00:00:00"/>
    <x v="0"/>
    <x v="3"/>
    <n v="11"/>
    <s v="Nov"/>
    <x v="0"/>
    <x v="15"/>
    <x v="0"/>
    <s v="New"/>
    <x v="1"/>
    <x v="1"/>
    <n v="2"/>
    <n v="93.16"/>
    <n v="0.1"/>
    <n v="44.19"/>
    <n v="167.68799999999999"/>
    <n v="88.38"/>
    <n v="79.307999999999993"/>
    <n v="0.47294976384714471"/>
    <n v="2026"/>
    <s v="Q4"/>
    <n v="11"/>
    <x v="10"/>
  </r>
  <r>
    <n v="4913"/>
    <d v="2026-11-08T00:00:00"/>
    <x v="0"/>
    <x v="3"/>
    <n v="11"/>
    <s v="Nov"/>
    <x v="2"/>
    <x v="2"/>
    <x v="3"/>
    <s v="New"/>
    <x v="0"/>
    <x v="0"/>
    <n v="1"/>
    <n v="83.79"/>
    <n v="0.1"/>
    <n v="42.8"/>
    <n v="75.411000000000001"/>
    <n v="42.8"/>
    <n v="32.611000000000004"/>
    <n v="0.43244354271923197"/>
    <n v="2026"/>
    <s v="Q4"/>
    <n v="11"/>
    <x v="10"/>
  </r>
  <r>
    <n v="5079"/>
    <d v="2026-11-08T00:00:00"/>
    <x v="0"/>
    <x v="3"/>
    <n v="11"/>
    <s v="Nov"/>
    <x v="2"/>
    <x v="16"/>
    <x v="0"/>
    <s v="New"/>
    <x v="4"/>
    <x v="12"/>
    <n v="1"/>
    <n v="120.98"/>
    <n v="0.1"/>
    <n v="70.59"/>
    <n v="108.88200000000001"/>
    <n v="70.59"/>
    <n v="38.292000000000002"/>
    <n v="0.35168347385242738"/>
    <n v="2026"/>
    <s v="Q4"/>
    <n v="11"/>
    <x v="10"/>
  </r>
  <r>
    <n v="366"/>
    <d v="2026-11-09T00:00:00"/>
    <x v="0"/>
    <x v="3"/>
    <n v="11"/>
    <s v="Nov"/>
    <x v="3"/>
    <x v="13"/>
    <x v="2"/>
    <s v="Returning"/>
    <x v="1"/>
    <x v="11"/>
    <n v="1"/>
    <n v="152.05000000000001"/>
    <n v="0.15"/>
    <n v="80.56"/>
    <n v="129.24250000000001"/>
    <n v="80.56"/>
    <n v="48.682500000000005"/>
    <n v="0.37667562914675901"/>
    <n v="2026"/>
    <s v="Q4"/>
    <n v="11"/>
    <x v="10"/>
  </r>
  <r>
    <n v="567"/>
    <d v="2026-11-09T00:00:00"/>
    <x v="0"/>
    <x v="3"/>
    <n v="11"/>
    <s v="Nov"/>
    <x v="0"/>
    <x v="9"/>
    <x v="2"/>
    <s v="New"/>
    <x v="2"/>
    <x v="2"/>
    <n v="3"/>
    <n v="36.14"/>
    <n v="0.1"/>
    <n v="13.23"/>
    <n v="97.578000000000003"/>
    <n v="39.69"/>
    <n v="57.888000000000005"/>
    <n v="0.59324847814056447"/>
    <n v="2026"/>
    <s v="Q4"/>
    <n v="11"/>
    <x v="10"/>
  </r>
  <r>
    <n v="1051"/>
    <d v="2026-11-09T00:00:00"/>
    <x v="0"/>
    <x v="3"/>
    <n v="11"/>
    <s v="Nov"/>
    <x v="3"/>
    <x v="13"/>
    <x v="1"/>
    <s v="Business"/>
    <x v="1"/>
    <x v="1"/>
    <n v="12"/>
    <n v="90.99"/>
    <n v="0.2"/>
    <n v="45.51"/>
    <n v="873.50399999999991"/>
    <n v="546.12"/>
    <n v="327.3839999999999"/>
    <n v="0.37479393339927458"/>
    <n v="2026"/>
    <s v="Q4"/>
    <n v="11"/>
    <x v="10"/>
  </r>
  <r>
    <n v="1934"/>
    <d v="2026-11-09T00:00:00"/>
    <x v="0"/>
    <x v="3"/>
    <n v="11"/>
    <s v="Nov"/>
    <x v="3"/>
    <x v="13"/>
    <x v="3"/>
    <s v="Business"/>
    <x v="0"/>
    <x v="4"/>
    <n v="1"/>
    <n v="50.55"/>
    <n v="0.05"/>
    <n v="22.09"/>
    <n v="48.022499999999994"/>
    <n v="22.09"/>
    <n v="25.932499999999994"/>
    <n v="0.54000728825029931"/>
    <n v="2026"/>
    <s v="Q4"/>
    <n v="11"/>
    <x v="10"/>
  </r>
  <r>
    <n v="2056"/>
    <d v="2026-11-09T00:00:00"/>
    <x v="0"/>
    <x v="3"/>
    <n v="11"/>
    <s v="Nov"/>
    <x v="0"/>
    <x v="0"/>
    <x v="2"/>
    <s v="New"/>
    <x v="4"/>
    <x v="16"/>
    <n v="1"/>
    <n v="51.65"/>
    <n v="0.15"/>
    <n v="21.86"/>
    <n v="43.902499999999996"/>
    <n v="21.86"/>
    <n v="22.042499999999997"/>
    <n v="0.50207846933545919"/>
    <n v="2026"/>
    <s v="Q4"/>
    <n v="11"/>
    <x v="10"/>
  </r>
  <r>
    <n v="2115"/>
    <d v="2026-11-09T00:00:00"/>
    <x v="0"/>
    <x v="3"/>
    <n v="11"/>
    <s v="Nov"/>
    <x v="1"/>
    <x v="12"/>
    <x v="0"/>
    <s v="New"/>
    <x v="0"/>
    <x v="0"/>
    <n v="5"/>
    <n v="82.96"/>
    <n v="0"/>
    <n v="43.55"/>
    <n v="414.79999999999995"/>
    <n v="217.75"/>
    <n v="197.04999999999995"/>
    <n v="0.47504821600771452"/>
    <n v="2026"/>
    <s v="Q4"/>
    <n v="11"/>
    <x v="10"/>
  </r>
  <r>
    <n v="2437"/>
    <d v="2026-11-09T00:00:00"/>
    <x v="0"/>
    <x v="3"/>
    <n v="11"/>
    <s v="Nov"/>
    <x v="3"/>
    <x v="4"/>
    <x v="3"/>
    <s v="Business"/>
    <x v="1"/>
    <x v="17"/>
    <n v="1"/>
    <n v="70.3"/>
    <n v="0.05"/>
    <n v="33.31"/>
    <n v="66.784999999999997"/>
    <n v="33.31"/>
    <n v="33.474999999999994"/>
    <n v="0.50123530732949007"/>
    <n v="2026"/>
    <s v="Q4"/>
    <n v="11"/>
    <x v="10"/>
  </r>
  <r>
    <n v="3380"/>
    <d v="2026-11-09T00:00:00"/>
    <x v="0"/>
    <x v="3"/>
    <n v="11"/>
    <s v="Nov"/>
    <x v="2"/>
    <x v="2"/>
    <x v="2"/>
    <s v="Returning"/>
    <x v="2"/>
    <x v="9"/>
    <n v="2"/>
    <n v="47.12"/>
    <n v="0.15"/>
    <n v="18.64"/>
    <n v="80.103999999999999"/>
    <n v="37.28"/>
    <n v="42.823999999999998"/>
    <n v="0.5346050134824728"/>
    <n v="2026"/>
    <s v="Q4"/>
    <n v="11"/>
    <x v="10"/>
  </r>
  <r>
    <n v="3648"/>
    <d v="2026-11-09T00:00:00"/>
    <x v="0"/>
    <x v="3"/>
    <n v="11"/>
    <s v="Nov"/>
    <x v="0"/>
    <x v="15"/>
    <x v="3"/>
    <s v="New"/>
    <x v="4"/>
    <x v="10"/>
    <n v="4"/>
    <n v="39.82"/>
    <n v="0.2"/>
    <n v="14.98"/>
    <n v="127.42400000000001"/>
    <n v="59.92"/>
    <n v="67.504000000000005"/>
    <n v="0.52975891511803119"/>
    <n v="2026"/>
    <s v="Q4"/>
    <n v="11"/>
    <x v="10"/>
  </r>
  <r>
    <n v="3692"/>
    <d v="2026-11-09T00:00:00"/>
    <x v="0"/>
    <x v="3"/>
    <n v="11"/>
    <s v="Nov"/>
    <x v="1"/>
    <x v="14"/>
    <x v="0"/>
    <s v="Returning"/>
    <x v="1"/>
    <x v="11"/>
    <n v="4"/>
    <n v="154.27000000000001"/>
    <n v="0.05"/>
    <n v="78.36"/>
    <n v="586.226"/>
    <n v="313.44"/>
    <n v="272.786"/>
    <n v="0.46532565938733528"/>
    <n v="2026"/>
    <s v="Q4"/>
    <n v="11"/>
    <x v="10"/>
  </r>
  <r>
    <n v="4406"/>
    <d v="2026-11-09T00:00:00"/>
    <x v="0"/>
    <x v="3"/>
    <n v="11"/>
    <s v="Nov"/>
    <x v="0"/>
    <x v="0"/>
    <x v="0"/>
    <s v="New"/>
    <x v="1"/>
    <x v="3"/>
    <n v="1"/>
    <n v="143.02000000000001"/>
    <n v="0.1"/>
    <n v="79.25"/>
    <n v="128.71800000000002"/>
    <n v="79.25"/>
    <n v="49.468000000000018"/>
    <n v="0.3843129942976119"/>
    <n v="2026"/>
    <s v="Q4"/>
    <n v="11"/>
    <x v="10"/>
  </r>
  <r>
    <n v="4550"/>
    <d v="2026-11-09T00:00:00"/>
    <x v="0"/>
    <x v="3"/>
    <n v="11"/>
    <s v="Nov"/>
    <x v="2"/>
    <x v="10"/>
    <x v="2"/>
    <s v="Returning"/>
    <x v="4"/>
    <x v="14"/>
    <n v="1"/>
    <n v="35.36"/>
    <n v="0"/>
    <n v="13.74"/>
    <n v="35.36"/>
    <n v="13.74"/>
    <n v="21.619999999999997"/>
    <n v="0.61142533936651577"/>
    <n v="2026"/>
    <s v="Q4"/>
    <n v="11"/>
    <x v="10"/>
  </r>
  <r>
    <n v="4855"/>
    <d v="2026-11-09T00:00:00"/>
    <x v="0"/>
    <x v="3"/>
    <n v="11"/>
    <s v="Nov"/>
    <x v="1"/>
    <x v="6"/>
    <x v="0"/>
    <s v="Returning"/>
    <x v="1"/>
    <x v="11"/>
    <n v="1"/>
    <n v="156.82"/>
    <n v="0.1"/>
    <n v="77.12"/>
    <n v="141.13800000000001"/>
    <n v="77.12"/>
    <n v="64.018000000000001"/>
    <n v="0.45358443509189589"/>
    <n v="2026"/>
    <s v="Q4"/>
    <n v="11"/>
    <x v="10"/>
  </r>
  <r>
    <n v="5151"/>
    <d v="2026-11-09T00:00:00"/>
    <x v="0"/>
    <x v="3"/>
    <n v="11"/>
    <s v="Nov"/>
    <x v="2"/>
    <x v="16"/>
    <x v="1"/>
    <s v="Business"/>
    <x v="4"/>
    <x v="10"/>
    <n v="10"/>
    <n v="40.98"/>
    <n v="0.1"/>
    <n v="14.6"/>
    <n v="368.82"/>
    <n v="146"/>
    <n v="222.82"/>
    <n v="0.60414294235670518"/>
    <n v="2026"/>
    <s v="Q4"/>
    <n v="11"/>
    <x v="10"/>
  </r>
  <r>
    <n v="5189"/>
    <d v="2026-11-09T00:00:00"/>
    <x v="0"/>
    <x v="3"/>
    <n v="11"/>
    <s v="Nov"/>
    <x v="3"/>
    <x v="8"/>
    <x v="2"/>
    <s v="New"/>
    <x v="1"/>
    <x v="3"/>
    <n v="3"/>
    <n v="144.22999999999999"/>
    <n v="0"/>
    <n v="80.959999999999994"/>
    <n v="432.68999999999994"/>
    <n v="242.88"/>
    <n v="189.80999999999995"/>
    <n v="0.43867433959647778"/>
    <n v="2026"/>
    <s v="Q4"/>
    <n v="11"/>
    <x v="10"/>
  </r>
  <r>
    <n v="726"/>
    <d v="2026-11-10T00:00:00"/>
    <x v="0"/>
    <x v="3"/>
    <n v="11"/>
    <s v="Nov"/>
    <x v="3"/>
    <x v="7"/>
    <x v="0"/>
    <s v="New"/>
    <x v="1"/>
    <x v="1"/>
    <n v="1"/>
    <n v="90.23"/>
    <n v="0"/>
    <n v="44.06"/>
    <n v="90.23"/>
    <n v="44.06"/>
    <n v="46.17"/>
    <n v="0.51169234179319512"/>
    <n v="2026"/>
    <s v="Q4"/>
    <n v="11"/>
    <x v="10"/>
  </r>
  <r>
    <n v="2154"/>
    <d v="2026-11-10T00:00:00"/>
    <x v="0"/>
    <x v="3"/>
    <n v="11"/>
    <s v="Nov"/>
    <x v="3"/>
    <x v="7"/>
    <x v="0"/>
    <s v="New"/>
    <x v="1"/>
    <x v="11"/>
    <n v="5"/>
    <n v="152.82"/>
    <n v="0.1"/>
    <n v="80.09"/>
    <n v="687.68999999999994"/>
    <n v="400.45000000000005"/>
    <n v="287.2399999999999"/>
    <n v="0.417688202533118"/>
    <n v="2026"/>
    <s v="Q4"/>
    <n v="11"/>
    <x v="10"/>
  </r>
  <r>
    <n v="4403"/>
    <d v="2026-11-10T00:00:00"/>
    <x v="0"/>
    <x v="3"/>
    <n v="11"/>
    <s v="Nov"/>
    <x v="0"/>
    <x v="0"/>
    <x v="0"/>
    <s v="Business"/>
    <x v="2"/>
    <x v="2"/>
    <n v="2"/>
    <n v="36.61"/>
    <n v="0.05"/>
    <n v="13.31"/>
    <n v="69.558999999999997"/>
    <n v="26.62"/>
    <n v="42.938999999999993"/>
    <n v="0.61730329648212301"/>
    <n v="2026"/>
    <s v="Q4"/>
    <n v="11"/>
    <x v="10"/>
  </r>
  <r>
    <n v="4924"/>
    <d v="2026-11-10T00:00:00"/>
    <x v="0"/>
    <x v="3"/>
    <n v="11"/>
    <s v="Nov"/>
    <x v="3"/>
    <x v="8"/>
    <x v="1"/>
    <s v="Business"/>
    <x v="1"/>
    <x v="11"/>
    <n v="12"/>
    <n v="150.75"/>
    <n v="0.1"/>
    <n v="80.569999999999993"/>
    <n v="1628.1000000000001"/>
    <n v="966.83999999999992"/>
    <n v="661.26000000000022"/>
    <n v="0.40615441311958733"/>
    <n v="2026"/>
    <s v="Q4"/>
    <n v="11"/>
    <x v="10"/>
  </r>
  <r>
    <n v="25"/>
    <d v="2026-11-11T00:00:00"/>
    <x v="0"/>
    <x v="3"/>
    <n v="11"/>
    <s v="Nov"/>
    <x v="0"/>
    <x v="0"/>
    <x v="0"/>
    <s v="Returning"/>
    <x v="1"/>
    <x v="3"/>
    <n v="1"/>
    <n v="145.83000000000001"/>
    <n v="0.1"/>
    <n v="79.14"/>
    <n v="131.24700000000001"/>
    <n v="79.14"/>
    <n v="52.107000000000014"/>
    <n v="0.39701478890946085"/>
    <n v="2026"/>
    <s v="Q4"/>
    <n v="11"/>
    <x v="10"/>
  </r>
  <r>
    <n v="252"/>
    <d v="2026-11-11T00:00:00"/>
    <x v="0"/>
    <x v="3"/>
    <n v="11"/>
    <s v="Nov"/>
    <x v="0"/>
    <x v="0"/>
    <x v="0"/>
    <s v="Returning"/>
    <x v="2"/>
    <x v="18"/>
    <n v="4"/>
    <n v="162.04"/>
    <n v="0"/>
    <n v="85.77"/>
    <n v="648.16"/>
    <n v="343.08"/>
    <n v="305.08"/>
    <n v="0.47068625030856581"/>
    <n v="2026"/>
    <s v="Q4"/>
    <n v="11"/>
    <x v="10"/>
  </r>
  <r>
    <n v="1203"/>
    <d v="2026-11-11T00:00:00"/>
    <x v="0"/>
    <x v="3"/>
    <n v="11"/>
    <s v="Nov"/>
    <x v="3"/>
    <x v="8"/>
    <x v="2"/>
    <s v="Returning"/>
    <x v="1"/>
    <x v="3"/>
    <n v="2"/>
    <n v="141.33000000000001"/>
    <n v="0.05"/>
    <n v="79.739999999999995"/>
    <n v="268.52699999999999"/>
    <n v="159.47999999999999"/>
    <n v="109.047"/>
    <n v="0.40609324202035552"/>
    <n v="2026"/>
    <s v="Q4"/>
    <n v="11"/>
    <x v="10"/>
  </r>
  <r>
    <n v="1567"/>
    <d v="2026-11-11T00:00:00"/>
    <x v="0"/>
    <x v="3"/>
    <n v="11"/>
    <s v="Nov"/>
    <x v="2"/>
    <x v="16"/>
    <x v="0"/>
    <s v="Returning"/>
    <x v="3"/>
    <x v="19"/>
    <n v="1"/>
    <n v="125.11"/>
    <n v="0.1"/>
    <n v="61.65"/>
    <n v="112.599"/>
    <n v="61.65"/>
    <n v="50.949000000000005"/>
    <n v="0.45248181600191834"/>
    <n v="2026"/>
    <s v="Q4"/>
    <n v="11"/>
    <x v="10"/>
  </r>
  <r>
    <n v="2060"/>
    <d v="2026-11-11T00:00:00"/>
    <x v="0"/>
    <x v="3"/>
    <n v="11"/>
    <s v="Nov"/>
    <x v="2"/>
    <x v="5"/>
    <x v="0"/>
    <s v="Business"/>
    <x v="3"/>
    <x v="19"/>
    <n v="3"/>
    <n v="124.55"/>
    <n v="0.15"/>
    <n v="60.68"/>
    <n v="317.60249999999996"/>
    <n v="182.04"/>
    <n v="135.56249999999997"/>
    <n v="0.42683070819656643"/>
    <n v="2026"/>
    <s v="Q4"/>
    <n v="11"/>
    <x v="10"/>
  </r>
  <r>
    <n v="2485"/>
    <d v="2026-11-11T00:00:00"/>
    <x v="0"/>
    <x v="3"/>
    <n v="11"/>
    <s v="Nov"/>
    <x v="2"/>
    <x v="10"/>
    <x v="2"/>
    <s v="Returning"/>
    <x v="1"/>
    <x v="3"/>
    <n v="1"/>
    <n v="143.77000000000001"/>
    <n v="0.1"/>
    <n v="81.02"/>
    <n v="129.393"/>
    <n v="81.02"/>
    <n v="48.373000000000005"/>
    <n v="0.3738455712441941"/>
    <n v="2026"/>
    <s v="Q4"/>
    <n v="11"/>
    <x v="10"/>
  </r>
  <r>
    <n v="3101"/>
    <d v="2026-11-11T00:00:00"/>
    <x v="0"/>
    <x v="3"/>
    <n v="11"/>
    <s v="Nov"/>
    <x v="3"/>
    <x v="8"/>
    <x v="0"/>
    <s v="New"/>
    <x v="3"/>
    <x v="19"/>
    <n v="3"/>
    <n v="124.72"/>
    <n v="0.15"/>
    <n v="60.35"/>
    <n v="318.03599999999994"/>
    <n v="181.05"/>
    <n v="136.98599999999993"/>
    <n v="0.4307248236048748"/>
    <n v="2026"/>
    <s v="Q4"/>
    <n v="11"/>
    <x v="10"/>
  </r>
  <r>
    <n v="3165"/>
    <d v="2026-11-11T00:00:00"/>
    <x v="0"/>
    <x v="3"/>
    <n v="11"/>
    <s v="Nov"/>
    <x v="2"/>
    <x v="2"/>
    <x v="2"/>
    <s v="Returning"/>
    <x v="4"/>
    <x v="14"/>
    <n v="1"/>
    <n v="35.729999999999997"/>
    <n v="0.1"/>
    <n v="14.15"/>
    <n v="32.156999999999996"/>
    <n v="14.15"/>
    <n v="18.006999999999998"/>
    <n v="0.55997139036601673"/>
    <n v="2026"/>
    <s v="Q4"/>
    <n v="11"/>
    <x v="10"/>
  </r>
  <r>
    <n v="4179"/>
    <d v="2026-11-11T00:00:00"/>
    <x v="0"/>
    <x v="3"/>
    <n v="11"/>
    <s v="Nov"/>
    <x v="2"/>
    <x v="3"/>
    <x v="2"/>
    <s v="Business"/>
    <x v="2"/>
    <x v="18"/>
    <n v="2"/>
    <n v="166.1"/>
    <n v="0.05"/>
    <n v="88.2"/>
    <n v="315.58999999999997"/>
    <n v="176.4"/>
    <n v="139.18999999999997"/>
    <n v="0.44104692797617157"/>
    <n v="2026"/>
    <s v="Q4"/>
    <n v="11"/>
    <x v="10"/>
  </r>
  <r>
    <n v="4829"/>
    <d v="2026-11-11T00:00:00"/>
    <x v="0"/>
    <x v="3"/>
    <n v="11"/>
    <s v="Nov"/>
    <x v="2"/>
    <x v="16"/>
    <x v="3"/>
    <s v="New"/>
    <x v="0"/>
    <x v="0"/>
    <n v="2"/>
    <n v="81.27"/>
    <n v="0.05"/>
    <n v="43.04"/>
    <n v="154.41299999999998"/>
    <n v="86.08"/>
    <n v="68.332999999999984"/>
    <n v="0.44253398353765544"/>
    <n v="2026"/>
    <s v="Q4"/>
    <n v="11"/>
    <x v="10"/>
  </r>
  <r>
    <n v="4943"/>
    <d v="2026-11-11T00:00:00"/>
    <x v="0"/>
    <x v="3"/>
    <n v="11"/>
    <s v="Nov"/>
    <x v="0"/>
    <x v="9"/>
    <x v="1"/>
    <s v="Returning"/>
    <x v="3"/>
    <x v="7"/>
    <n v="10"/>
    <n v="191.98"/>
    <n v="0.1"/>
    <n v="102.73"/>
    <n v="1727.82"/>
    <n v="1027.3"/>
    <n v="700.52"/>
    <n v="0.40543575140929033"/>
    <n v="2026"/>
    <s v="Q4"/>
    <n v="11"/>
    <x v="10"/>
  </r>
  <r>
    <n v="887"/>
    <d v="2026-11-12T00:00:00"/>
    <x v="0"/>
    <x v="3"/>
    <n v="11"/>
    <s v="Nov"/>
    <x v="3"/>
    <x v="8"/>
    <x v="2"/>
    <s v="Returning"/>
    <x v="1"/>
    <x v="1"/>
    <n v="6"/>
    <n v="89.87"/>
    <n v="0.2"/>
    <n v="44.47"/>
    <n v="431.37600000000003"/>
    <n v="266.82"/>
    <n v="164.55600000000004"/>
    <n v="0.3814676755313231"/>
    <n v="2026"/>
    <s v="Q4"/>
    <n v="11"/>
    <x v="10"/>
  </r>
  <r>
    <n v="1090"/>
    <d v="2026-11-12T00:00:00"/>
    <x v="0"/>
    <x v="3"/>
    <n v="11"/>
    <s v="Nov"/>
    <x v="1"/>
    <x v="14"/>
    <x v="3"/>
    <s v="New"/>
    <x v="0"/>
    <x v="4"/>
    <n v="3"/>
    <n v="51.44"/>
    <n v="0.1"/>
    <n v="23.11"/>
    <n v="138.88800000000001"/>
    <n v="69.33"/>
    <n v="69.558000000000007"/>
    <n v="0.50082080525315364"/>
    <n v="2026"/>
    <s v="Q4"/>
    <n v="11"/>
    <x v="10"/>
  </r>
  <r>
    <n v="2090"/>
    <d v="2026-11-12T00:00:00"/>
    <x v="0"/>
    <x v="3"/>
    <n v="11"/>
    <s v="Nov"/>
    <x v="3"/>
    <x v="4"/>
    <x v="3"/>
    <s v="New"/>
    <x v="2"/>
    <x v="9"/>
    <n v="4"/>
    <n v="46.68"/>
    <n v="0.05"/>
    <n v="17.96"/>
    <n v="177.38399999999999"/>
    <n v="71.84"/>
    <n v="105.54399999999998"/>
    <n v="0.59500293149325756"/>
    <n v="2026"/>
    <s v="Q4"/>
    <n v="11"/>
    <x v="10"/>
  </r>
  <r>
    <n v="2561"/>
    <d v="2026-11-12T00:00:00"/>
    <x v="0"/>
    <x v="3"/>
    <n v="11"/>
    <s v="Nov"/>
    <x v="1"/>
    <x v="12"/>
    <x v="2"/>
    <s v="New"/>
    <x v="1"/>
    <x v="17"/>
    <n v="4"/>
    <n v="73.05"/>
    <n v="0.2"/>
    <n v="32.82"/>
    <n v="233.76"/>
    <n v="131.28"/>
    <n v="102.47999999999999"/>
    <n v="0.4383983572895277"/>
    <n v="2026"/>
    <s v="Q4"/>
    <n v="11"/>
    <x v="10"/>
  </r>
  <r>
    <n v="2855"/>
    <d v="2026-11-12T00:00:00"/>
    <x v="0"/>
    <x v="3"/>
    <n v="11"/>
    <s v="Nov"/>
    <x v="2"/>
    <x v="10"/>
    <x v="3"/>
    <s v="New"/>
    <x v="3"/>
    <x v="19"/>
    <n v="1"/>
    <n v="125.32"/>
    <n v="0.15"/>
    <n v="59.49"/>
    <n v="106.52199999999999"/>
    <n v="59.49"/>
    <n v="47.031999999999989"/>
    <n v="0.44152381667636725"/>
    <n v="2026"/>
    <s v="Q4"/>
    <n v="11"/>
    <x v="10"/>
  </r>
  <r>
    <n v="4421"/>
    <d v="2026-11-12T00:00:00"/>
    <x v="0"/>
    <x v="3"/>
    <n v="11"/>
    <s v="Nov"/>
    <x v="1"/>
    <x v="11"/>
    <x v="3"/>
    <s v="Business"/>
    <x v="4"/>
    <x v="12"/>
    <n v="2"/>
    <n v="123.49"/>
    <n v="0.15"/>
    <n v="68.08"/>
    <n v="209.93299999999999"/>
    <n v="136.16"/>
    <n v="73.772999999999996"/>
    <n v="0.35141211719929694"/>
    <n v="2026"/>
    <s v="Q4"/>
    <n v="11"/>
    <x v="10"/>
  </r>
  <r>
    <n v="195"/>
    <d v="2026-11-13T00:00:00"/>
    <x v="0"/>
    <x v="3"/>
    <n v="11"/>
    <s v="Nov"/>
    <x v="1"/>
    <x v="12"/>
    <x v="2"/>
    <s v="Returning"/>
    <x v="2"/>
    <x v="9"/>
    <n v="1"/>
    <n v="47.37"/>
    <n v="0.2"/>
    <n v="18.739999999999998"/>
    <n v="37.896000000000001"/>
    <n v="18.739999999999998"/>
    <n v="19.156000000000002"/>
    <n v="0.50548870593202455"/>
    <n v="2026"/>
    <s v="Q4"/>
    <n v="11"/>
    <x v="10"/>
  </r>
  <r>
    <n v="520"/>
    <d v="2026-11-13T00:00:00"/>
    <x v="0"/>
    <x v="3"/>
    <n v="11"/>
    <s v="Nov"/>
    <x v="1"/>
    <x v="12"/>
    <x v="1"/>
    <s v="Business"/>
    <x v="1"/>
    <x v="1"/>
    <n v="6"/>
    <n v="92.31"/>
    <n v="0.05"/>
    <n v="46.12"/>
    <n v="526.16700000000003"/>
    <n v="276.71999999999997"/>
    <n v="249.44700000000006"/>
    <n v="0.47408332335551268"/>
    <n v="2026"/>
    <s v="Q4"/>
    <n v="11"/>
    <x v="10"/>
  </r>
  <r>
    <n v="646"/>
    <d v="2026-11-13T00:00:00"/>
    <x v="0"/>
    <x v="3"/>
    <n v="11"/>
    <s v="Nov"/>
    <x v="2"/>
    <x v="16"/>
    <x v="2"/>
    <s v="Returning"/>
    <x v="0"/>
    <x v="4"/>
    <n v="1"/>
    <n v="49.53"/>
    <n v="0.1"/>
    <n v="22.18"/>
    <n v="44.577000000000005"/>
    <n v="22.18"/>
    <n v="22.397000000000006"/>
    <n v="0.50243399062296712"/>
    <n v="2026"/>
    <s v="Q4"/>
    <n v="11"/>
    <x v="10"/>
  </r>
  <r>
    <n v="893"/>
    <d v="2026-11-13T00:00:00"/>
    <x v="0"/>
    <x v="3"/>
    <n v="11"/>
    <s v="Nov"/>
    <x v="3"/>
    <x v="8"/>
    <x v="0"/>
    <s v="New"/>
    <x v="2"/>
    <x v="9"/>
    <n v="4"/>
    <n v="47.62"/>
    <n v="0.2"/>
    <n v="18.100000000000001"/>
    <n v="152.38399999999999"/>
    <n v="72.400000000000006"/>
    <n v="79.98399999999998"/>
    <n v="0.52488450230995376"/>
    <n v="2026"/>
    <s v="Q4"/>
    <n v="11"/>
    <x v="10"/>
  </r>
  <r>
    <n v="916"/>
    <d v="2026-11-13T00:00:00"/>
    <x v="0"/>
    <x v="3"/>
    <n v="11"/>
    <s v="Nov"/>
    <x v="1"/>
    <x v="6"/>
    <x v="0"/>
    <s v="New"/>
    <x v="0"/>
    <x v="4"/>
    <n v="4"/>
    <n v="51.93"/>
    <n v="0.05"/>
    <n v="22.62"/>
    <n v="197.334"/>
    <n v="90.48"/>
    <n v="106.854"/>
    <n v="0.54148803551339353"/>
    <n v="2026"/>
    <s v="Q4"/>
    <n v="11"/>
    <x v="10"/>
  </r>
  <r>
    <n v="1295"/>
    <d v="2026-11-13T00:00:00"/>
    <x v="0"/>
    <x v="3"/>
    <n v="11"/>
    <s v="Nov"/>
    <x v="1"/>
    <x v="11"/>
    <x v="3"/>
    <s v="New"/>
    <x v="1"/>
    <x v="11"/>
    <n v="1"/>
    <n v="155.44999999999999"/>
    <n v="0.05"/>
    <n v="77.25"/>
    <n v="147.67749999999998"/>
    <n v="77.25"/>
    <n v="70.427499999999981"/>
    <n v="0.47690067884410281"/>
    <n v="2026"/>
    <s v="Q4"/>
    <n v="11"/>
    <x v="10"/>
  </r>
  <r>
    <n v="3438"/>
    <d v="2026-11-13T00:00:00"/>
    <x v="0"/>
    <x v="3"/>
    <n v="11"/>
    <s v="Nov"/>
    <x v="0"/>
    <x v="0"/>
    <x v="0"/>
    <s v="Returning"/>
    <x v="0"/>
    <x v="6"/>
    <n v="4"/>
    <n v="40.03"/>
    <n v="0.05"/>
    <n v="16.78"/>
    <n v="152.114"/>
    <n v="67.12"/>
    <n v="84.994"/>
    <n v="0.5587519886400989"/>
    <n v="2026"/>
    <s v="Q4"/>
    <n v="11"/>
    <x v="10"/>
  </r>
  <r>
    <n v="3573"/>
    <d v="2026-11-13T00:00:00"/>
    <x v="0"/>
    <x v="3"/>
    <n v="11"/>
    <s v="Nov"/>
    <x v="0"/>
    <x v="9"/>
    <x v="0"/>
    <s v="Returning"/>
    <x v="1"/>
    <x v="11"/>
    <n v="2"/>
    <n v="152.96"/>
    <n v="0.1"/>
    <n v="79.12"/>
    <n v="275.32800000000003"/>
    <n v="158.24"/>
    <n v="117.08800000000002"/>
    <n v="0.4252673175267318"/>
    <n v="2026"/>
    <s v="Q4"/>
    <n v="11"/>
    <x v="10"/>
  </r>
  <r>
    <n v="4257"/>
    <d v="2026-11-13T00:00:00"/>
    <x v="0"/>
    <x v="3"/>
    <n v="11"/>
    <s v="Nov"/>
    <x v="3"/>
    <x v="13"/>
    <x v="2"/>
    <s v="New"/>
    <x v="4"/>
    <x v="12"/>
    <n v="2"/>
    <n v="124.06"/>
    <n v="0.05"/>
    <n v="69.98"/>
    <n v="235.714"/>
    <n v="139.96"/>
    <n v="95.753999999999991"/>
    <n v="0.40622958330858577"/>
    <n v="2026"/>
    <s v="Q4"/>
    <n v="11"/>
    <x v="10"/>
  </r>
  <r>
    <n v="4389"/>
    <d v="2026-11-13T00:00:00"/>
    <x v="0"/>
    <x v="3"/>
    <n v="11"/>
    <s v="Nov"/>
    <x v="2"/>
    <x v="10"/>
    <x v="3"/>
    <s v="New"/>
    <x v="1"/>
    <x v="11"/>
    <n v="1"/>
    <n v="151.66"/>
    <n v="0.1"/>
    <n v="80.209999999999994"/>
    <n v="136.494"/>
    <n v="80.209999999999994"/>
    <n v="56.284000000000006"/>
    <n v="0.41235512183685735"/>
    <n v="2026"/>
    <s v="Q4"/>
    <n v="11"/>
    <x v="10"/>
  </r>
  <r>
    <n v="4887"/>
    <d v="2026-11-13T00:00:00"/>
    <x v="0"/>
    <x v="3"/>
    <n v="11"/>
    <s v="Nov"/>
    <x v="3"/>
    <x v="8"/>
    <x v="0"/>
    <s v="New"/>
    <x v="1"/>
    <x v="3"/>
    <n v="2"/>
    <n v="142.30000000000001"/>
    <n v="0.15"/>
    <n v="77.760000000000005"/>
    <n v="241.91000000000003"/>
    <n v="155.52000000000001"/>
    <n v="86.390000000000015"/>
    <n v="0.35711628291513375"/>
    <n v="2026"/>
    <s v="Q4"/>
    <n v="11"/>
    <x v="10"/>
  </r>
  <r>
    <n v="5007"/>
    <d v="2026-11-13T00:00:00"/>
    <x v="0"/>
    <x v="3"/>
    <n v="11"/>
    <s v="Nov"/>
    <x v="1"/>
    <x v="14"/>
    <x v="0"/>
    <s v="Business"/>
    <x v="2"/>
    <x v="18"/>
    <n v="4"/>
    <n v="161.97"/>
    <n v="0.05"/>
    <n v="87.2"/>
    <n v="615.48599999999999"/>
    <n v="348.8"/>
    <n v="266.68599999999998"/>
    <n v="0.4332933649181297"/>
    <n v="2026"/>
    <s v="Q4"/>
    <n v="11"/>
    <x v="10"/>
  </r>
  <r>
    <n v="5111"/>
    <d v="2026-11-13T00:00:00"/>
    <x v="0"/>
    <x v="3"/>
    <n v="11"/>
    <s v="Nov"/>
    <x v="1"/>
    <x v="14"/>
    <x v="1"/>
    <s v="Business"/>
    <x v="2"/>
    <x v="15"/>
    <n v="5"/>
    <n v="133.99"/>
    <n v="0.15"/>
    <n v="65.55"/>
    <n v="569.45749999999998"/>
    <n v="327.75"/>
    <n v="241.70749999999998"/>
    <n v="0.42445221987593451"/>
    <n v="2026"/>
    <s v="Q4"/>
    <n v="11"/>
    <x v="10"/>
  </r>
  <r>
    <n v="5177"/>
    <d v="2026-11-13T00:00:00"/>
    <x v="0"/>
    <x v="3"/>
    <n v="11"/>
    <s v="Nov"/>
    <x v="1"/>
    <x v="6"/>
    <x v="2"/>
    <s v="Returning"/>
    <x v="3"/>
    <x v="13"/>
    <n v="2"/>
    <n v="83.18"/>
    <n v="0.1"/>
    <n v="40.479999999999997"/>
    <n v="149.72400000000002"/>
    <n v="80.959999999999994"/>
    <n v="68.764000000000024"/>
    <n v="0.45927172664369115"/>
    <n v="2026"/>
    <s v="Q4"/>
    <n v="11"/>
    <x v="10"/>
  </r>
  <r>
    <n v="584"/>
    <d v="2026-11-14T00:00:00"/>
    <x v="0"/>
    <x v="3"/>
    <n v="11"/>
    <s v="Nov"/>
    <x v="1"/>
    <x v="12"/>
    <x v="0"/>
    <s v="New"/>
    <x v="1"/>
    <x v="1"/>
    <n v="1"/>
    <n v="91.95"/>
    <n v="0"/>
    <n v="46.64"/>
    <n v="91.95"/>
    <n v="46.64"/>
    <n v="45.31"/>
    <n v="0.49276780859162589"/>
    <n v="2026"/>
    <s v="Q4"/>
    <n v="11"/>
    <x v="10"/>
  </r>
  <r>
    <n v="621"/>
    <d v="2026-11-14T00:00:00"/>
    <x v="0"/>
    <x v="3"/>
    <n v="11"/>
    <s v="Nov"/>
    <x v="3"/>
    <x v="13"/>
    <x v="1"/>
    <s v="Business"/>
    <x v="2"/>
    <x v="2"/>
    <n v="5"/>
    <n v="35.68"/>
    <n v="0.15"/>
    <n v="13.48"/>
    <n v="151.64000000000001"/>
    <n v="67.400000000000006"/>
    <n v="84.240000000000009"/>
    <n v="0.55552624637298864"/>
    <n v="2026"/>
    <s v="Q4"/>
    <n v="11"/>
    <x v="10"/>
  </r>
  <r>
    <n v="623"/>
    <d v="2026-11-14T00:00:00"/>
    <x v="0"/>
    <x v="3"/>
    <n v="11"/>
    <s v="Nov"/>
    <x v="2"/>
    <x v="16"/>
    <x v="0"/>
    <s v="Returning"/>
    <x v="3"/>
    <x v="5"/>
    <n v="3"/>
    <n v="336.58"/>
    <n v="0.15"/>
    <n v="198.99"/>
    <n v="858.279"/>
    <n v="596.97"/>
    <n v="261.30899999999997"/>
    <n v="0.3044569423229509"/>
    <n v="2026"/>
    <s v="Q4"/>
    <n v="11"/>
    <x v="10"/>
  </r>
  <r>
    <n v="1431"/>
    <d v="2026-11-14T00:00:00"/>
    <x v="0"/>
    <x v="3"/>
    <n v="11"/>
    <s v="Nov"/>
    <x v="2"/>
    <x v="2"/>
    <x v="0"/>
    <s v="New"/>
    <x v="4"/>
    <x v="14"/>
    <n v="2"/>
    <n v="36.979999999999997"/>
    <n v="0.15"/>
    <n v="14.13"/>
    <n v="62.865999999999993"/>
    <n v="28.26"/>
    <n v="34.605999999999995"/>
    <n v="0.55047243342983487"/>
    <n v="2026"/>
    <s v="Q4"/>
    <n v="11"/>
    <x v="10"/>
  </r>
  <r>
    <n v="1520"/>
    <d v="2026-11-14T00:00:00"/>
    <x v="0"/>
    <x v="3"/>
    <n v="11"/>
    <s v="Nov"/>
    <x v="3"/>
    <x v="13"/>
    <x v="3"/>
    <s v="New"/>
    <x v="4"/>
    <x v="14"/>
    <n v="2"/>
    <n v="36.15"/>
    <n v="0"/>
    <n v="13.51"/>
    <n v="72.3"/>
    <n v="27.02"/>
    <n v="45.28"/>
    <n v="0.62627939142461964"/>
    <n v="2026"/>
    <s v="Q4"/>
    <n v="11"/>
    <x v="10"/>
  </r>
  <r>
    <n v="1791"/>
    <d v="2026-11-14T00:00:00"/>
    <x v="0"/>
    <x v="3"/>
    <n v="11"/>
    <s v="Nov"/>
    <x v="2"/>
    <x v="2"/>
    <x v="0"/>
    <s v="Business"/>
    <x v="4"/>
    <x v="12"/>
    <n v="1"/>
    <n v="121.86"/>
    <n v="0.05"/>
    <n v="69.900000000000006"/>
    <n v="115.767"/>
    <n v="69.900000000000006"/>
    <n v="45.86699999999999"/>
    <n v="0.396200989919407"/>
    <n v="2026"/>
    <s v="Q4"/>
    <n v="11"/>
    <x v="10"/>
  </r>
  <r>
    <n v="2191"/>
    <d v="2026-11-14T00:00:00"/>
    <x v="0"/>
    <x v="3"/>
    <n v="11"/>
    <s v="Nov"/>
    <x v="2"/>
    <x v="5"/>
    <x v="2"/>
    <s v="Returning"/>
    <x v="0"/>
    <x v="4"/>
    <n v="6"/>
    <n v="49.85"/>
    <n v="0.05"/>
    <n v="22.68"/>
    <n v="284.14499999999998"/>
    <n v="136.07999999999998"/>
    <n v="148.065"/>
    <n v="0.52108958454310306"/>
    <n v="2026"/>
    <s v="Q4"/>
    <n v="11"/>
    <x v="10"/>
  </r>
  <r>
    <n v="2365"/>
    <d v="2026-11-14T00:00:00"/>
    <x v="0"/>
    <x v="3"/>
    <n v="11"/>
    <s v="Nov"/>
    <x v="2"/>
    <x v="5"/>
    <x v="2"/>
    <s v="Business"/>
    <x v="1"/>
    <x v="1"/>
    <n v="2"/>
    <n v="91.95"/>
    <n v="0.05"/>
    <n v="46.45"/>
    <n v="174.70499999999998"/>
    <n v="92.9"/>
    <n v="81.804999999999978"/>
    <n v="0.46824647262528252"/>
    <n v="2026"/>
    <s v="Q4"/>
    <n v="11"/>
    <x v="10"/>
  </r>
  <r>
    <n v="2603"/>
    <d v="2026-11-14T00:00:00"/>
    <x v="0"/>
    <x v="3"/>
    <n v="11"/>
    <s v="Nov"/>
    <x v="3"/>
    <x v="8"/>
    <x v="3"/>
    <s v="Returning"/>
    <x v="0"/>
    <x v="4"/>
    <n v="2"/>
    <n v="51.71"/>
    <n v="0.15"/>
    <n v="22.93"/>
    <n v="87.906999999999996"/>
    <n v="45.86"/>
    <n v="42.046999999999997"/>
    <n v="0.47831230732478641"/>
    <n v="2026"/>
    <s v="Q4"/>
    <n v="11"/>
    <x v="10"/>
  </r>
  <r>
    <n v="4098"/>
    <d v="2026-11-14T00:00:00"/>
    <x v="0"/>
    <x v="3"/>
    <n v="11"/>
    <s v="Nov"/>
    <x v="1"/>
    <x v="1"/>
    <x v="2"/>
    <s v="Returning"/>
    <x v="4"/>
    <x v="10"/>
    <n v="1"/>
    <n v="41.05"/>
    <n v="0.05"/>
    <n v="14.6"/>
    <n v="38.997499999999995"/>
    <n v="14.6"/>
    <n v="24.397499999999994"/>
    <n v="0.62561702673248276"/>
    <n v="2026"/>
    <s v="Q4"/>
    <n v="11"/>
    <x v="10"/>
  </r>
  <r>
    <n v="1176"/>
    <d v="2026-11-15T00:00:00"/>
    <x v="0"/>
    <x v="3"/>
    <n v="11"/>
    <s v="Nov"/>
    <x v="1"/>
    <x v="6"/>
    <x v="1"/>
    <s v="Business"/>
    <x v="3"/>
    <x v="5"/>
    <n v="10"/>
    <n v="333.09"/>
    <n v="0.15"/>
    <n v="197.95"/>
    <n v="2831.2649999999994"/>
    <n v="1979.5"/>
    <n v="851.76499999999942"/>
    <n v="0.30084255624252748"/>
    <n v="2026"/>
    <s v="Q4"/>
    <n v="11"/>
    <x v="10"/>
  </r>
  <r>
    <n v="1895"/>
    <d v="2026-11-15T00:00:00"/>
    <x v="0"/>
    <x v="3"/>
    <n v="11"/>
    <s v="Nov"/>
    <x v="3"/>
    <x v="4"/>
    <x v="0"/>
    <s v="Business"/>
    <x v="0"/>
    <x v="4"/>
    <n v="3"/>
    <n v="51.79"/>
    <n v="0.2"/>
    <n v="22.23"/>
    <n v="124.29600000000001"/>
    <n v="66.69"/>
    <n v="57.606000000000009"/>
    <n v="0.4634581965630431"/>
    <n v="2026"/>
    <s v="Q4"/>
    <n v="11"/>
    <x v="10"/>
  </r>
  <r>
    <n v="3385"/>
    <d v="2026-11-15T00:00:00"/>
    <x v="0"/>
    <x v="3"/>
    <n v="11"/>
    <s v="Nov"/>
    <x v="1"/>
    <x v="11"/>
    <x v="3"/>
    <s v="New"/>
    <x v="1"/>
    <x v="17"/>
    <n v="1"/>
    <n v="71.040000000000006"/>
    <n v="0.1"/>
    <n v="31.59"/>
    <n v="63.936000000000007"/>
    <n v="31.59"/>
    <n v="32.346000000000004"/>
    <n v="0.50591216216216217"/>
    <n v="2026"/>
    <s v="Q4"/>
    <n v="11"/>
    <x v="10"/>
  </r>
  <r>
    <n v="3581"/>
    <d v="2026-11-15T00:00:00"/>
    <x v="0"/>
    <x v="3"/>
    <n v="11"/>
    <s v="Nov"/>
    <x v="3"/>
    <x v="4"/>
    <x v="3"/>
    <s v="Business"/>
    <x v="1"/>
    <x v="3"/>
    <n v="2"/>
    <n v="141.21"/>
    <n v="0.1"/>
    <n v="78.31"/>
    <n v="254.17800000000003"/>
    <n v="156.62"/>
    <n v="97.558000000000021"/>
    <n v="0.38381763960688969"/>
    <n v="2026"/>
    <s v="Q4"/>
    <n v="11"/>
    <x v="10"/>
  </r>
  <r>
    <n v="4528"/>
    <d v="2026-11-15T00:00:00"/>
    <x v="0"/>
    <x v="3"/>
    <n v="11"/>
    <s v="Nov"/>
    <x v="0"/>
    <x v="15"/>
    <x v="3"/>
    <s v="New"/>
    <x v="1"/>
    <x v="3"/>
    <n v="2"/>
    <n v="141.63999999999999"/>
    <n v="0.15"/>
    <n v="80.349999999999994"/>
    <n v="240.78799999999998"/>
    <n v="160.69999999999999"/>
    <n v="80.087999999999994"/>
    <n v="0.33260793727262156"/>
    <n v="2026"/>
    <s v="Q4"/>
    <n v="11"/>
    <x v="10"/>
  </r>
  <r>
    <n v="4633"/>
    <d v="2026-11-15T00:00:00"/>
    <x v="0"/>
    <x v="3"/>
    <n v="11"/>
    <s v="Nov"/>
    <x v="2"/>
    <x v="10"/>
    <x v="0"/>
    <s v="Returning"/>
    <x v="1"/>
    <x v="17"/>
    <n v="1"/>
    <n v="71.78"/>
    <n v="0.15"/>
    <n v="32.869999999999997"/>
    <n v="61.012999999999998"/>
    <n v="32.869999999999997"/>
    <n v="28.143000000000001"/>
    <n v="0.46126235392457349"/>
    <n v="2026"/>
    <s v="Q4"/>
    <n v="11"/>
    <x v="10"/>
  </r>
  <r>
    <n v="5195"/>
    <d v="2026-11-15T00:00:00"/>
    <x v="0"/>
    <x v="3"/>
    <n v="11"/>
    <s v="Nov"/>
    <x v="2"/>
    <x v="16"/>
    <x v="0"/>
    <s v="Business"/>
    <x v="1"/>
    <x v="11"/>
    <n v="3"/>
    <n v="153.88999999999999"/>
    <n v="0.1"/>
    <n v="80.36"/>
    <n v="415.50299999999999"/>
    <n v="241.07999999999998"/>
    <n v="174.423"/>
    <n v="0.41978758276113531"/>
    <n v="2026"/>
    <s v="Q4"/>
    <n v="11"/>
    <x v="10"/>
  </r>
  <r>
    <n v="2778"/>
    <d v="2026-11-16T00:00:00"/>
    <x v="0"/>
    <x v="3"/>
    <n v="11"/>
    <s v="Nov"/>
    <x v="3"/>
    <x v="4"/>
    <x v="3"/>
    <s v="Returning"/>
    <x v="1"/>
    <x v="3"/>
    <n v="1"/>
    <n v="145.4"/>
    <n v="0.1"/>
    <n v="77.66"/>
    <n v="130.86000000000001"/>
    <n v="77.66"/>
    <n v="53.200000000000017"/>
    <n v="0.40654134189209851"/>
    <n v="2026"/>
    <s v="Q4"/>
    <n v="11"/>
    <x v="10"/>
  </r>
  <r>
    <n v="341"/>
    <d v="2026-11-17T00:00:00"/>
    <x v="0"/>
    <x v="3"/>
    <n v="11"/>
    <s v="Nov"/>
    <x v="3"/>
    <x v="8"/>
    <x v="0"/>
    <s v="Returning"/>
    <x v="2"/>
    <x v="15"/>
    <n v="1"/>
    <n v="132.94999999999999"/>
    <n v="0.05"/>
    <n v="65.36"/>
    <n v="126.30249999999998"/>
    <n v="65.36"/>
    <n v="60.942499999999981"/>
    <n v="0.48251222264009019"/>
    <n v="2026"/>
    <s v="Q4"/>
    <n v="11"/>
    <x v="10"/>
  </r>
  <r>
    <n v="374"/>
    <d v="2026-11-17T00:00:00"/>
    <x v="0"/>
    <x v="3"/>
    <n v="11"/>
    <s v="Nov"/>
    <x v="3"/>
    <x v="7"/>
    <x v="2"/>
    <s v="Returning"/>
    <x v="4"/>
    <x v="16"/>
    <n v="1"/>
    <n v="51.34"/>
    <n v="0.15"/>
    <n v="21.37"/>
    <n v="43.639000000000003"/>
    <n v="21.37"/>
    <n v="22.269000000000002"/>
    <n v="0.5103004193496643"/>
    <n v="2026"/>
    <s v="Q4"/>
    <n v="11"/>
    <x v="10"/>
  </r>
  <r>
    <n v="598"/>
    <d v="2026-11-17T00:00:00"/>
    <x v="0"/>
    <x v="3"/>
    <n v="11"/>
    <s v="Nov"/>
    <x v="0"/>
    <x v="0"/>
    <x v="0"/>
    <s v="New"/>
    <x v="0"/>
    <x v="4"/>
    <n v="1"/>
    <n v="49.98"/>
    <n v="0.1"/>
    <n v="22.25"/>
    <n v="44.981999999999999"/>
    <n v="22.25"/>
    <n v="22.731999999999999"/>
    <n v="0.50535769863500957"/>
    <n v="2026"/>
    <s v="Q4"/>
    <n v="11"/>
    <x v="10"/>
  </r>
  <r>
    <n v="690"/>
    <d v="2026-11-17T00:00:00"/>
    <x v="0"/>
    <x v="3"/>
    <n v="11"/>
    <s v="Nov"/>
    <x v="3"/>
    <x v="8"/>
    <x v="0"/>
    <s v="Returning"/>
    <x v="2"/>
    <x v="18"/>
    <n v="2"/>
    <n v="168.08"/>
    <n v="0.1"/>
    <n v="87.63"/>
    <n v="302.54400000000004"/>
    <n v="175.26"/>
    <n v="127.28400000000005"/>
    <n v="0.42071235919403471"/>
    <n v="2026"/>
    <s v="Q4"/>
    <n v="11"/>
    <x v="10"/>
  </r>
  <r>
    <n v="1296"/>
    <d v="2026-11-17T00:00:00"/>
    <x v="0"/>
    <x v="3"/>
    <n v="11"/>
    <s v="Nov"/>
    <x v="3"/>
    <x v="13"/>
    <x v="0"/>
    <s v="New"/>
    <x v="3"/>
    <x v="7"/>
    <n v="1"/>
    <n v="191.85"/>
    <n v="0.15"/>
    <n v="104.41"/>
    <n v="163.07249999999999"/>
    <n v="104.41"/>
    <n v="58.662499999999994"/>
    <n v="0.35973263425776875"/>
    <n v="2026"/>
    <s v="Q4"/>
    <n v="11"/>
    <x v="10"/>
  </r>
  <r>
    <n v="1585"/>
    <d v="2026-11-17T00:00:00"/>
    <x v="0"/>
    <x v="3"/>
    <n v="11"/>
    <s v="Nov"/>
    <x v="1"/>
    <x v="14"/>
    <x v="2"/>
    <s v="Returning"/>
    <x v="1"/>
    <x v="1"/>
    <n v="4"/>
    <n v="93.99"/>
    <n v="0.1"/>
    <n v="44.07"/>
    <n v="338.36399999999998"/>
    <n v="176.28"/>
    <n v="162.08399999999997"/>
    <n v="0.47902259105578604"/>
    <n v="2026"/>
    <s v="Q4"/>
    <n v="11"/>
    <x v="10"/>
  </r>
  <r>
    <n v="2194"/>
    <d v="2026-11-17T00:00:00"/>
    <x v="0"/>
    <x v="3"/>
    <n v="11"/>
    <s v="Nov"/>
    <x v="3"/>
    <x v="13"/>
    <x v="0"/>
    <s v="Returning"/>
    <x v="2"/>
    <x v="2"/>
    <n v="4"/>
    <n v="36.57"/>
    <n v="0.05"/>
    <n v="13.35"/>
    <n v="138.96600000000001"/>
    <n v="53.4"/>
    <n v="85.566000000000003"/>
    <n v="0.61573334484694098"/>
    <n v="2026"/>
    <s v="Q4"/>
    <n v="11"/>
    <x v="10"/>
  </r>
  <r>
    <n v="2221"/>
    <d v="2026-11-17T00:00:00"/>
    <x v="0"/>
    <x v="3"/>
    <n v="11"/>
    <s v="Nov"/>
    <x v="1"/>
    <x v="12"/>
    <x v="3"/>
    <s v="Returning"/>
    <x v="0"/>
    <x v="6"/>
    <n v="1"/>
    <n v="39.81"/>
    <n v="0.05"/>
    <n v="16.25"/>
    <n v="37.819499999999998"/>
    <n v="16.25"/>
    <n v="21.569499999999998"/>
    <n v="0.57032747656632155"/>
    <n v="2026"/>
    <s v="Q4"/>
    <n v="11"/>
    <x v="10"/>
  </r>
  <r>
    <n v="3836"/>
    <d v="2026-11-17T00:00:00"/>
    <x v="0"/>
    <x v="3"/>
    <n v="11"/>
    <s v="Nov"/>
    <x v="3"/>
    <x v="4"/>
    <x v="2"/>
    <s v="Returning"/>
    <x v="1"/>
    <x v="1"/>
    <n v="1"/>
    <n v="91.43"/>
    <n v="0.1"/>
    <n v="45.06"/>
    <n v="82.287000000000006"/>
    <n v="45.06"/>
    <n v="37.227000000000004"/>
    <n v="0.45240438951474715"/>
    <n v="2026"/>
    <s v="Q4"/>
    <n v="11"/>
    <x v="10"/>
  </r>
  <r>
    <n v="4437"/>
    <d v="2026-11-17T00:00:00"/>
    <x v="0"/>
    <x v="3"/>
    <n v="11"/>
    <s v="Nov"/>
    <x v="2"/>
    <x v="2"/>
    <x v="0"/>
    <s v="Returning"/>
    <x v="4"/>
    <x v="12"/>
    <n v="1"/>
    <n v="122.64"/>
    <n v="0"/>
    <n v="68.58"/>
    <n v="122.64"/>
    <n v="68.58"/>
    <n v="54.06"/>
    <n v="0.44080234833659493"/>
    <n v="2026"/>
    <s v="Q4"/>
    <n v="11"/>
    <x v="10"/>
  </r>
  <r>
    <n v="4735"/>
    <d v="2026-11-17T00:00:00"/>
    <x v="0"/>
    <x v="3"/>
    <n v="11"/>
    <s v="Nov"/>
    <x v="1"/>
    <x v="12"/>
    <x v="0"/>
    <s v="Business"/>
    <x v="0"/>
    <x v="0"/>
    <n v="1"/>
    <n v="80.959999999999994"/>
    <n v="0.1"/>
    <n v="43.86"/>
    <n v="72.86399999999999"/>
    <n v="43.86"/>
    <n v="29.003999999999991"/>
    <n v="0.39805665349143604"/>
    <n v="2026"/>
    <s v="Q4"/>
    <n v="11"/>
    <x v="10"/>
  </r>
  <r>
    <n v="554"/>
    <d v="2026-11-18T00:00:00"/>
    <x v="0"/>
    <x v="3"/>
    <n v="11"/>
    <s v="Nov"/>
    <x v="2"/>
    <x v="5"/>
    <x v="3"/>
    <s v="Business"/>
    <x v="4"/>
    <x v="14"/>
    <n v="1"/>
    <n v="36.380000000000003"/>
    <n v="0.05"/>
    <n v="14.06"/>
    <n v="34.561"/>
    <n v="14.06"/>
    <n v="20.500999999999998"/>
    <n v="0.59318306761957118"/>
    <n v="2026"/>
    <s v="Q4"/>
    <n v="11"/>
    <x v="10"/>
  </r>
  <r>
    <n v="1205"/>
    <d v="2026-11-18T00:00:00"/>
    <x v="0"/>
    <x v="3"/>
    <n v="11"/>
    <s v="Nov"/>
    <x v="3"/>
    <x v="13"/>
    <x v="0"/>
    <s v="Returning"/>
    <x v="0"/>
    <x v="8"/>
    <n v="2"/>
    <n v="100.72"/>
    <n v="0.1"/>
    <n v="51.68"/>
    <n v="181.29599999999999"/>
    <n v="103.36"/>
    <n v="77.935999999999993"/>
    <n v="0.42988262289294854"/>
    <n v="2026"/>
    <s v="Q4"/>
    <n v="11"/>
    <x v="10"/>
  </r>
  <r>
    <n v="1979"/>
    <d v="2026-11-18T00:00:00"/>
    <x v="0"/>
    <x v="3"/>
    <n v="11"/>
    <s v="Nov"/>
    <x v="1"/>
    <x v="11"/>
    <x v="2"/>
    <s v="Returning"/>
    <x v="3"/>
    <x v="19"/>
    <n v="3"/>
    <n v="120.29"/>
    <n v="0"/>
    <n v="62.04"/>
    <n v="360.87"/>
    <n v="186.12"/>
    <n v="174.75"/>
    <n v="0.48424640452240419"/>
    <n v="2026"/>
    <s v="Q4"/>
    <n v="11"/>
    <x v="10"/>
  </r>
  <r>
    <n v="2151"/>
    <d v="2026-11-18T00:00:00"/>
    <x v="0"/>
    <x v="3"/>
    <n v="11"/>
    <s v="Nov"/>
    <x v="1"/>
    <x v="1"/>
    <x v="0"/>
    <s v="New"/>
    <x v="3"/>
    <x v="19"/>
    <n v="2"/>
    <n v="124.18"/>
    <n v="0.15"/>
    <n v="60.72"/>
    <n v="211.10599999999999"/>
    <n v="121.44"/>
    <n v="89.665999999999997"/>
    <n v="0.42474396748552862"/>
    <n v="2026"/>
    <s v="Q4"/>
    <n v="11"/>
    <x v="10"/>
  </r>
  <r>
    <n v="2730"/>
    <d v="2026-11-18T00:00:00"/>
    <x v="0"/>
    <x v="3"/>
    <n v="11"/>
    <s v="Nov"/>
    <x v="0"/>
    <x v="0"/>
    <x v="0"/>
    <s v="Returning"/>
    <x v="1"/>
    <x v="11"/>
    <n v="3"/>
    <n v="154.07"/>
    <n v="0.05"/>
    <n v="77.73"/>
    <n v="439.09949999999998"/>
    <n v="233.19"/>
    <n v="205.90949999999998"/>
    <n v="0.46893585622393102"/>
    <n v="2026"/>
    <s v="Q4"/>
    <n v="11"/>
    <x v="10"/>
  </r>
  <r>
    <n v="2779"/>
    <d v="2026-11-18T00:00:00"/>
    <x v="0"/>
    <x v="3"/>
    <n v="11"/>
    <s v="Nov"/>
    <x v="0"/>
    <x v="15"/>
    <x v="1"/>
    <s v="Business"/>
    <x v="4"/>
    <x v="12"/>
    <n v="4"/>
    <n v="123.4"/>
    <n v="0.05"/>
    <n v="70.930000000000007"/>
    <n v="468.92"/>
    <n v="283.72000000000003"/>
    <n v="185.2"/>
    <n v="0.3949500980977565"/>
    <n v="2026"/>
    <s v="Q4"/>
    <n v="11"/>
    <x v="10"/>
  </r>
  <r>
    <n v="2853"/>
    <d v="2026-11-18T00:00:00"/>
    <x v="0"/>
    <x v="3"/>
    <n v="11"/>
    <s v="Nov"/>
    <x v="2"/>
    <x v="3"/>
    <x v="0"/>
    <s v="New"/>
    <x v="0"/>
    <x v="8"/>
    <n v="1"/>
    <n v="104.64"/>
    <n v="0"/>
    <n v="50.79"/>
    <n v="104.64"/>
    <n v="50.79"/>
    <n v="53.85"/>
    <n v="0.51462155963302758"/>
    <n v="2026"/>
    <s v="Q4"/>
    <n v="11"/>
    <x v="10"/>
  </r>
  <r>
    <n v="3825"/>
    <d v="2026-11-18T00:00:00"/>
    <x v="0"/>
    <x v="3"/>
    <n v="11"/>
    <s v="Nov"/>
    <x v="3"/>
    <x v="8"/>
    <x v="0"/>
    <s v="New"/>
    <x v="2"/>
    <x v="9"/>
    <n v="2"/>
    <n v="46.44"/>
    <n v="0.1"/>
    <n v="18.190000000000001"/>
    <n v="83.591999999999999"/>
    <n v="36.380000000000003"/>
    <n v="47.211999999999996"/>
    <n v="0.56479088908029473"/>
    <n v="2026"/>
    <s v="Q4"/>
    <n v="11"/>
    <x v="10"/>
  </r>
  <r>
    <n v="4808"/>
    <d v="2026-11-18T00:00:00"/>
    <x v="0"/>
    <x v="3"/>
    <n v="11"/>
    <s v="Nov"/>
    <x v="2"/>
    <x v="16"/>
    <x v="0"/>
    <s v="New"/>
    <x v="3"/>
    <x v="13"/>
    <n v="2"/>
    <n v="81.67"/>
    <n v="0.05"/>
    <n v="40.43"/>
    <n v="155.173"/>
    <n v="80.86"/>
    <n v="74.313000000000002"/>
    <n v="0.4789041908063903"/>
    <n v="2026"/>
    <s v="Q4"/>
    <n v="11"/>
    <x v="10"/>
  </r>
  <r>
    <n v="5131"/>
    <d v="2026-11-18T00:00:00"/>
    <x v="0"/>
    <x v="3"/>
    <n v="11"/>
    <s v="Nov"/>
    <x v="3"/>
    <x v="8"/>
    <x v="2"/>
    <s v="New"/>
    <x v="1"/>
    <x v="17"/>
    <n v="3"/>
    <n v="70.599999999999994"/>
    <n v="0.05"/>
    <n v="32.68"/>
    <n v="201.20999999999998"/>
    <n v="98.039999999999992"/>
    <n v="103.16999999999999"/>
    <n v="0.5127478753541076"/>
    <n v="2026"/>
    <s v="Q4"/>
    <n v="11"/>
    <x v="10"/>
  </r>
  <r>
    <n v="1502"/>
    <d v="2026-11-19T00:00:00"/>
    <x v="0"/>
    <x v="3"/>
    <n v="11"/>
    <s v="Nov"/>
    <x v="3"/>
    <x v="7"/>
    <x v="3"/>
    <s v="New"/>
    <x v="4"/>
    <x v="14"/>
    <n v="1"/>
    <n v="35.770000000000003"/>
    <n v="0.15"/>
    <n v="13.69"/>
    <n v="30.404500000000002"/>
    <n v="13.69"/>
    <n v="16.714500000000001"/>
    <n v="0.54973770330049831"/>
    <n v="2026"/>
    <s v="Q4"/>
    <n v="11"/>
    <x v="10"/>
  </r>
  <r>
    <n v="2470"/>
    <d v="2026-11-19T00:00:00"/>
    <x v="0"/>
    <x v="3"/>
    <n v="11"/>
    <s v="Nov"/>
    <x v="1"/>
    <x v="6"/>
    <x v="2"/>
    <s v="Business"/>
    <x v="1"/>
    <x v="1"/>
    <n v="1"/>
    <n v="92.13"/>
    <n v="0.15"/>
    <n v="45.85"/>
    <n v="78.31049999999999"/>
    <n v="45.85"/>
    <n v="32.460499999999989"/>
    <n v="0.41451018701195874"/>
    <n v="2026"/>
    <s v="Q4"/>
    <n v="11"/>
    <x v="10"/>
  </r>
  <r>
    <n v="3452"/>
    <d v="2026-11-19T00:00:00"/>
    <x v="0"/>
    <x v="3"/>
    <n v="11"/>
    <s v="Nov"/>
    <x v="1"/>
    <x v="12"/>
    <x v="0"/>
    <s v="Returning"/>
    <x v="1"/>
    <x v="11"/>
    <n v="5"/>
    <n v="151.09"/>
    <n v="0.05"/>
    <n v="79.33"/>
    <n v="717.67750000000001"/>
    <n v="396.65"/>
    <n v="321.02750000000003"/>
    <n v="0.44731442744129507"/>
    <n v="2026"/>
    <s v="Q4"/>
    <n v="11"/>
    <x v="10"/>
  </r>
  <r>
    <n v="4207"/>
    <d v="2026-11-19T00:00:00"/>
    <x v="0"/>
    <x v="3"/>
    <n v="11"/>
    <s v="Nov"/>
    <x v="1"/>
    <x v="12"/>
    <x v="0"/>
    <s v="New"/>
    <x v="0"/>
    <x v="8"/>
    <n v="2"/>
    <n v="103.99"/>
    <n v="0"/>
    <n v="50.36"/>
    <n v="207.98"/>
    <n v="100.72"/>
    <n v="107.25999999999999"/>
    <n v="0.51572266564092695"/>
    <n v="2026"/>
    <s v="Q4"/>
    <n v="11"/>
    <x v="10"/>
  </r>
  <r>
    <n v="695"/>
    <d v="2026-11-20T00:00:00"/>
    <x v="0"/>
    <x v="3"/>
    <n v="11"/>
    <s v="Nov"/>
    <x v="2"/>
    <x v="3"/>
    <x v="0"/>
    <s v="Returning"/>
    <x v="2"/>
    <x v="2"/>
    <n v="1"/>
    <n v="36.909999999999997"/>
    <n v="0.1"/>
    <n v="13.43"/>
    <n v="33.219000000000001"/>
    <n v="13.43"/>
    <n v="19.789000000000001"/>
    <n v="0.59571329660736327"/>
    <n v="2026"/>
    <s v="Q4"/>
    <n v="11"/>
    <x v="10"/>
  </r>
  <r>
    <n v="1127"/>
    <d v="2026-11-20T00:00:00"/>
    <x v="0"/>
    <x v="3"/>
    <n v="11"/>
    <s v="Nov"/>
    <x v="0"/>
    <x v="0"/>
    <x v="3"/>
    <s v="New"/>
    <x v="0"/>
    <x v="0"/>
    <n v="2"/>
    <n v="81.02"/>
    <n v="0"/>
    <n v="43.22"/>
    <n v="162.04"/>
    <n v="86.44"/>
    <n v="75.599999999999994"/>
    <n v="0.46655146877314241"/>
    <n v="2026"/>
    <s v="Q4"/>
    <n v="11"/>
    <x v="10"/>
  </r>
  <r>
    <n v="1174"/>
    <d v="2026-11-20T00:00:00"/>
    <x v="0"/>
    <x v="3"/>
    <n v="11"/>
    <s v="Nov"/>
    <x v="0"/>
    <x v="0"/>
    <x v="3"/>
    <s v="New"/>
    <x v="2"/>
    <x v="18"/>
    <n v="3"/>
    <n v="164.36"/>
    <n v="0.05"/>
    <n v="88.7"/>
    <n v="468.42600000000004"/>
    <n v="266.10000000000002"/>
    <n v="202.32600000000002"/>
    <n v="0.43192734818306416"/>
    <n v="2026"/>
    <s v="Q4"/>
    <n v="11"/>
    <x v="10"/>
  </r>
  <r>
    <n v="3968"/>
    <d v="2026-11-20T00:00:00"/>
    <x v="0"/>
    <x v="3"/>
    <n v="11"/>
    <s v="Nov"/>
    <x v="1"/>
    <x v="11"/>
    <x v="1"/>
    <s v="Business"/>
    <x v="4"/>
    <x v="16"/>
    <n v="5"/>
    <n v="51.36"/>
    <n v="0.1"/>
    <n v="22.45"/>
    <n v="231.12"/>
    <n v="112.25"/>
    <n v="118.87"/>
    <n v="0.51432156455520939"/>
    <n v="2026"/>
    <s v="Q4"/>
    <n v="11"/>
    <x v="10"/>
  </r>
  <r>
    <n v="4049"/>
    <d v="2026-11-20T00:00:00"/>
    <x v="0"/>
    <x v="3"/>
    <n v="11"/>
    <s v="Nov"/>
    <x v="2"/>
    <x v="16"/>
    <x v="3"/>
    <s v="Returning"/>
    <x v="2"/>
    <x v="2"/>
    <n v="1"/>
    <n v="36.590000000000003"/>
    <n v="0"/>
    <n v="13.73"/>
    <n v="36.590000000000003"/>
    <n v="13.73"/>
    <n v="22.860000000000003"/>
    <n v="0.62476086362394101"/>
    <n v="2026"/>
    <s v="Q4"/>
    <n v="11"/>
    <x v="10"/>
  </r>
  <r>
    <n v="3"/>
    <d v="2026-11-21T00:00:00"/>
    <x v="0"/>
    <x v="3"/>
    <n v="11"/>
    <s v="Nov"/>
    <x v="3"/>
    <x v="7"/>
    <x v="2"/>
    <s v="Returning"/>
    <x v="3"/>
    <x v="19"/>
    <n v="5"/>
    <n v="122.33"/>
    <n v="0.15"/>
    <n v="58.98"/>
    <n v="519.90249999999992"/>
    <n v="294.89999999999998"/>
    <n v="225.00249999999994"/>
    <n v="0.43277826130861069"/>
    <n v="2026"/>
    <s v="Q4"/>
    <n v="11"/>
    <x v="10"/>
  </r>
  <r>
    <n v="1603"/>
    <d v="2026-11-21T00:00:00"/>
    <x v="0"/>
    <x v="3"/>
    <n v="11"/>
    <s v="Nov"/>
    <x v="3"/>
    <x v="8"/>
    <x v="0"/>
    <s v="Returning"/>
    <x v="3"/>
    <x v="13"/>
    <n v="1"/>
    <n v="83.49"/>
    <n v="0.05"/>
    <n v="39.659999999999997"/>
    <n v="79.315499999999986"/>
    <n v="39.659999999999997"/>
    <n v="39.655499999999989"/>
    <n v="0.49997163227868446"/>
    <n v="2026"/>
    <s v="Q4"/>
    <n v="11"/>
    <x v="10"/>
  </r>
  <r>
    <n v="2073"/>
    <d v="2026-11-21T00:00:00"/>
    <x v="0"/>
    <x v="3"/>
    <n v="11"/>
    <s v="Nov"/>
    <x v="1"/>
    <x v="12"/>
    <x v="0"/>
    <s v="New"/>
    <x v="0"/>
    <x v="4"/>
    <n v="2"/>
    <n v="51.48"/>
    <n v="0.1"/>
    <n v="22.51"/>
    <n v="92.664000000000001"/>
    <n v="45.02"/>
    <n v="47.643999999999998"/>
    <n v="0.51415868082534744"/>
    <n v="2026"/>
    <s v="Q4"/>
    <n v="11"/>
    <x v="10"/>
  </r>
  <r>
    <n v="2487"/>
    <d v="2026-11-21T00:00:00"/>
    <x v="0"/>
    <x v="3"/>
    <n v="11"/>
    <s v="Nov"/>
    <x v="2"/>
    <x v="2"/>
    <x v="3"/>
    <s v="New"/>
    <x v="3"/>
    <x v="19"/>
    <n v="1"/>
    <n v="123.43"/>
    <n v="0.15"/>
    <n v="60.8"/>
    <n v="104.91550000000001"/>
    <n v="60.8"/>
    <n v="44.115500000000011"/>
    <n v="0.42048601017008935"/>
    <n v="2026"/>
    <s v="Q4"/>
    <n v="11"/>
    <x v="10"/>
  </r>
  <r>
    <n v="3407"/>
    <d v="2026-11-21T00:00:00"/>
    <x v="0"/>
    <x v="3"/>
    <n v="11"/>
    <s v="Nov"/>
    <x v="3"/>
    <x v="7"/>
    <x v="0"/>
    <s v="New"/>
    <x v="2"/>
    <x v="18"/>
    <n v="1"/>
    <n v="164.85"/>
    <n v="0.1"/>
    <n v="89.4"/>
    <n v="148.36500000000001"/>
    <n v="89.4"/>
    <n v="58.965000000000003"/>
    <n v="0.39743200889697705"/>
    <n v="2026"/>
    <s v="Q4"/>
    <n v="11"/>
    <x v="10"/>
  </r>
  <r>
    <n v="4052"/>
    <d v="2026-11-21T00:00:00"/>
    <x v="0"/>
    <x v="3"/>
    <n v="11"/>
    <s v="Nov"/>
    <x v="0"/>
    <x v="0"/>
    <x v="0"/>
    <s v="New"/>
    <x v="2"/>
    <x v="9"/>
    <n v="1"/>
    <n v="46.82"/>
    <n v="0.2"/>
    <n v="18.27"/>
    <n v="37.456000000000003"/>
    <n v="18.27"/>
    <n v="19.186000000000003"/>
    <n v="0.51222768047842804"/>
    <n v="2026"/>
    <s v="Q4"/>
    <n v="11"/>
    <x v="10"/>
  </r>
  <r>
    <n v="119"/>
    <d v="2026-11-22T00:00:00"/>
    <x v="0"/>
    <x v="3"/>
    <n v="11"/>
    <s v="Nov"/>
    <x v="0"/>
    <x v="9"/>
    <x v="0"/>
    <s v="New"/>
    <x v="4"/>
    <x v="10"/>
    <n v="1"/>
    <n v="41.16"/>
    <n v="0.1"/>
    <n v="14.82"/>
    <n v="37.043999999999997"/>
    <n v="14.82"/>
    <n v="22.223999999999997"/>
    <n v="0.59993521218011014"/>
    <n v="2026"/>
    <s v="Q4"/>
    <n v="11"/>
    <x v="10"/>
  </r>
  <r>
    <n v="298"/>
    <d v="2026-11-22T00:00:00"/>
    <x v="0"/>
    <x v="3"/>
    <n v="11"/>
    <s v="Nov"/>
    <x v="1"/>
    <x v="12"/>
    <x v="3"/>
    <s v="New"/>
    <x v="3"/>
    <x v="7"/>
    <n v="1"/>
    <n v="196.08"/>
    <n v="0.1"/>
    <n v="104.19"/>
    <n v="176.47200000000001"/>
    <n v="104.19"/>
    <n v="72.282000000000011"/>
    <n v="0.40959472324221408"/>
    <n v="2026"/>
    <s v="Q4"/>
    <n v="11"/>
    <x v="10"/>
  </r>
  <r>
    <n v="419"/>
    <d v="2026-11-22T00:00:00"/>
    <x v="0"/>
    <x v="3"/>
    <n v="11"/>
    <s v="Nov"/>
    <x v="3"/>
    <x v="8"/>
    <x v="2"/>
    <s v="New"/>
    <x v="3"/>
    <x v="7"/>
    <n v="1"/>
    <n v="192.62"/>
    <n v="0.1"/>
    <n v="105.97"/>
    <n v="173.358"/>
    <n v="105.97"/>
    <n v="67.388000000000005"/>
    <n v="0.38872160500236508"/>
    <n v="2026"/>
    <s v="Q4"/>
    <n v="11"/>
    <x v="10"/>
  </r>
  <r>
    <n v="1181"/>
    <d v="2026-11-22T00:00:00"/>
    <x v="0"/>
    <x v="3"/>
    <n v="11"/>
    <s v="Nov"/>
    <x v="1"/>
    <x v="12"/>
    <x v="3"/>
    <s v="New"/>
    <x v="0"/>
    <x v="8"/>
    <n v="2"/>
    <n v="102.87"/>
    <n v="0.05"/>
    <n v="51.69"/>
    <n v="195.453"/>
    <n v="103.38"/>
    <n v="92.073000000000008"/>
    <n v="0.4710748875688785"/>
    <n v="2026"/>
    <s v="Q4"/>
    <n v="11"/>
    <x v="10"/>
  </r>
  <r>
    <n v="1924"/>
    <d v="2026-11-22T00:00:00"/>
    <x v="0"/>
    <x v="3"/>
    <n v="11"/>
    <s v="Nov"/>
    <x v="0"/>
    <x v="15"/>
    <x v="0"/>
    <s v="New"/>
    <x v="0"/>
    <x v="4"/>
    <n v="3"/>
    <n v="50.99"/>
    <n v="0.2"/>
    <n v="22.53"/>
    <n v="122.376"/>
    <n v="67.59"/>
    <n v="54.786000000000001"/>
    <n v="0.44768582074916652"/>
    <n v="2026"/>
    <s v="Q4"/>
    <n v="11"/>
    <x v="10"/>
  </r>
  <r>
    <n v="3829"/>
    <d v="2026-11-22T00:00:00"/>
    <x v="0"/>
    <x v="3"/>
    <n v="11"/>
    <s v="Nov"/>
    <x v="1"/>
    <x v="12"/>
    <x v="2"/>
    <s v="New"/>
    <x v="0"/>
    <x v="6"/>
    <n v="1"/>
    <n v="39.94"/>
    <n v="0.1"/>
    <n v="16.89"/>
    <n v="35.945999999999998"/>
    <n v="16.89"/>
    <n v="19.055999999999997"/>
    <n v="0.53012852612251704"/>
    <n v="2026"/>
    <s v="Q4"/>
    <n v="11"/>
    <x v="10"/>
  </r>
  <r>
    <n v="5065"/>
    <d v="2026-11-22T00:00:00"/>
    <x v="0"/>
    <x v="3"/>
    <n v="11"/>
    <s v="Nov"/>
    <x v="3"/>
    <x v="8"/>
    <x v="0"/>
    <s v="New"/>
    <x v="2"/>
    <x v="18"/>
    <n v="2"/>
    <n v="166.15"/>
    <n v="0"/>
    <n v="86.42"/>
    <n v="332.3"/>
    <n v="172.84"/>
    <n v="159.46"/>
    <n v="0.47986758952753539"/>
    <n v="2026"/>
    <s v="Q4"/>
    <n v="11"/>
    <x v="10"/>
  </r>
  <r>
    <n v="5146"/>
    <d v="2026-11-22T00:00:00"/>
    <x v="0"/>
    <x v="3"/>
    <n v="11"/>
    <s v="Nov"/>
    <x v="1"/>
    <x v="6"/>
    <x v="0"/>
    <s v="New"/>
    <x v="4"/>
    <x v="14"/>
    <n v="1"/>
    <n v="35.79"/>
    <n v="0.1"/>
    <n v="14.17"/>
    <n v="32.210999999999999"/>
    <n v="14.17"/>
    <n v="18.040999999999997"/>
    <n v="0.56008816863804278"/>
    <n v="2026"/>
    <s v="Q4"/>
    <n v="11"/>
    <x v="10"/>
  </r>
  <r>
    <n v="320"/>
    <d v="2026-11-23T00:00:00"/>
    <x v="0"/>
    <x v="3"/>
    <n v="11"/>
    <s v="Nov"/>
    <x v="2"/>
    <x v="2"/>
    <x v="0"/>
    <s v="New"/>
    <x v="3"/>
    <x v="7"/>
    <n v="5"/>
    <n v="196.53"/>
    <n v="0.15"/>
    <n v="105.01"/>
    <n v="835.25249999999994"/>
    <n v="525.05000000000007"/>
    <n v="310.20249999999987"/>
    <n v="0.37138769414039452"/>
    <n v="2026"/>
    <s v="Q4"/>
    <n v="11"/>
    <x v="10"/>
  </r>
  <r>
    <n v="1250"/>
    <d v="2026-11-23T00:00:00"/>
    <x v="0"/>
    <x v="3"/>
    <n v="11"/>
    <s v="Nov"/>
    <x v="1"/>
    <x v="12"/>
    <x v="0"/>
    <s v="New"/>
    <x v="2"/>
    <x v="2"/>
    <n v="6"/>
    <n v="36.35"/>
    <n v="0"/>
    <n v="13.24"/>
    <n v="218.10000000000002"/>
    <n v="79.44"/>
    <n v="138.66000000000003"/>
    <n v="0.63576341127922975"/>
    <n v="2026"/>
    <s v="Q4"/>
    <n v="11"/>
    <x v="10"/>
  </r>
  <r>
    <n v="2584"/>
    <d v="2026-11-23T00:00:00"/>
    <x v="0"/>
    <x v="3"/>
    <n v="11"/>
    <s v="Nov"/>
    <x v="1"/>
    <x v="6"/>
    <x v="1"/>
    <s v="Returning"/>
    <x v="3"/>
    <x v="7"/>
    <n v="15"/>
    <n v="192.23"/>
    <n v="0.15"/>
    <n v="106.34"/>
    <n v="2450.9324999999999"/>
    <n v="1595.1000000000001"/>
    <n v="855.83249999999975"/>
    <n v="0.34918648310387979"/>
    <n v="2026"/>
    <s v="Q4"/>
    <n v="11"/>
    <x v="10"/>
  </r>
  <r>
    <n v="2717"/>
    <d v="2026-11-23T00:00:00"/>
    <x v="0"/>
    <x v="3"/>
    <n v="11"/>
    <s v="Nov"/>
    <x v="1"/>
    <x v="12"/>
    <x v="0"/>
    <s v="New"/>
    <x v="2"/>
    <x v="18"/>
    <n v="2"/>
    <n v="167.9"/>
    <n v="0.15"/>
    <n v="89.55"/>
    <n v="285.43"/>
    <n v="179.1"/>
    <n v="106.33000000000001"/>
    <n v="0.37252566303471957"/>
    <n v="2026"/>
    <s v="Q4"/>
    <n v="11"/>
    <x v="10"/>
  </r>
  <r>
    <n v="2737"/>
    <d v="2026-11-23T00:00:00"/>
    <x v="0"/>
    <x v="3"/>
    <n v="11"/>
    <s v="Nov"/>
    <x v="1"/>
    <x v="6"/>
    <x v="0"/>
    <s v="Business"/>
    <x v="3"/>
    <x v="13"/>
    <n v="2"/>
    <n v="80.709999999999994"/>
    <n v="0.1"/>
    <n v="39.33"/>
    <n v="145.27799999999999"/>
    <n v="78.66"/>
    <n v="66.617999999999995"/>
    <n v="0.45855532152149669"/>
    <n v="2026"/>
    <s v="Q4"/>
    <n v="11"/>
    <x v="10"/>
  </r>
  <r>
    <n v="3021"/>
    <d v="2026-11-23T00:00:00"/>
    <x v="0"/>
    <x v="3"/>
    <n v="11"/>
    <s v="Nov"/>
    <x v="0"/>
    <x v="15"/>
    <x v="0"/>
    <s v="Business"/>
    <x v="1"/>
    <x v="17"/>
    <n v="1"/>
    <n v="71.66"/>
    <n v="0.2"/>
    <n v="31.83"/>
    <n v="57.328000000000003"/>
    <n v="31.83"/>
    <n v="25.498000000000005"/>
    <n v="0.44477393245883345"/>
    <n v="2026"/>
    <s v="Q4"/>
    <n v="11"/>
    <x v="10"/>
  </r>
  <r>
    <n v="5199"/>
    <d v="2026-11-23T00:00:00"/>
    <x v="0"/>
    <x v="3"/>
    <n v="11"/>
    <s v="Nov"/>
    <x v="2"/>
    <x v="3"/>
    <x v="0"/>
    <s v="Returning"/>
    <x v="3"/>
    <x v="19"/>
    <n v="5"/>
    <n v="125.23"/>
    <n v="0.05"/>
    <n v="59.84"/>
    <n v="594.84249999999997"/>
    <n v="299.20000000000005"/>
    <n v="295.64249999999993"/>
    <n v="0.49700971265503041"/>
    <n v="2026"/>
    <s v="Q4"/>
    <n v="11"/>
    <x v="10"/>
  </r>
  <r>
    <n v="1202"/>
    <d v="2026-11-24T00:00:00"/>
    <x v="0"/>
    <x v="3"/>
    <n v="11"/>
    <s v="Nov"/>
    <x v="0"/>
    <x v="15"/>
    <x v="3"/>
    <s v="Returning"/>
    <x v="1"/>
    <x v="1"/>
    <n v="2"/>
    <n v="91.33"/>
    <n v="0.15"/>
    <n v="45.45"/>
    <n v="155.261"/>
    <n v="90.9"/>
    <n v="64.36099999999999"/>
    <n v="0.41453423589954974"/>
    <n v="2026"/>
    <s v="Q4"/>
    <n v="11"/>
    <x v="10"/>
  </r>
  <r>
    <n v="1365"/>
    <d v="2026-11-24T00:00:00"/>
    <x v="0"/>
    <x v="3"/>
    <n v="11"/>
    <s v="Nov"/>
    <x v="0"/>
    <x v="0"/>
    <x v="3"/>
    <s v="New"/>
    <x v="1"/>
    <x v="11"/>
    <n v="4"/>
    <n v="155.91"/>
    <n v="0"/>
    <n v="79.91"/>
    <n v="623.64"/>
    <n v="319.64"/>
    <n v="304"/>
    <n v="0.48746071451478418"/>
    <n v="2026"/>
    <s v="Q4"/>
    <n v="11"/>
    <x v="10"/>
  </r>
  <r>
    <n v="2575"/>
    <d v="2026-11-24T00:00:00"/>
    <x v="0"/>
    <x v="3"/>
    <n v="11"/>
    <s v="Nov"/>
    <x v="2"/>
    <x v="10"/>
    <x v="2"/>
    <s v="Returning"/>
    <x v="4"/>
    <x v="10"/>
    <n v="1"/>
    <n v="39.42"/>
    <n v="0"/>
    <n v="14.63"/>
    <n v="39.42"/>
    <n v="14.63"/>
    <n v="24.79"/>
    <n v="0.62886859462201927"/>
    <n v="2026"/>
    <s v="Q4"/>
    <n v="11"/>
    <x v="10"/>
  </r>
  <r>
    <n v="2673"/>
    <d v="2026-11-24T00:00:00"/>
    <x v="0"/>
    <x v="3"/>
    <n v="11"/>
    <s v="Nov"/>
    <x v="2"/>
    <x v="2"/>
    <x v="0"/>
    <s v="Returning"/>
    <x v="0"/>
    <x v="4"/>
    <n v="2"/>
    <n v="51.56"/>
    <n v="0.05"/>
    <n v="22.7"/>
    <n v="97.963999999999999"/>
    <n v="45.4"/>
    <n v="52.564"/>
    <n v="0.5365644522477645"/>
    <n v="2026"/>
    <s v="Q4"/>
    <n v="11"/>
    <x v="10"/>
  </r>
  <r>
    <n v="4145"/>
    <d v="2026-11-24T00:00:00"/>
    <x v="0"/>
    <x v="3"/>
    <n v="11"/>
    <s v="Nov"/>
    <x v="0"/>
    <x v="0"/>
    <x v="0"/>
    <s v="Returning"/>
    <x v="3"/>
    <x v="19"/>
    <n v="1"/>
    <n v="120.49"/>
    <n v="0.15"/>
    <n v="61.22"/>
    <n v="102.4165"/>
    <n v="61.22"/>
    <n v="41.1965"/>
    <n v="0.40224475548373556"/>
    <n v="2026"/>
    <s v="Q4"/>
    <n v="11"/>
    <x v="10"/>
  </r>
  <r>
    <n v="4610"/>
    <d v="2026-11-24T00:00:00"/>
    <x v="0"/>
    <x v="3"/>
    <n v="11"/>
    <s v="Nov"/>
    <x v="2"/>
    <x v="16"/>
    <x v="2"/>
    <s v="Returning"/>
    <x v="1"/>
    <x v="11"/>
    <n v="2"/>
    <n v="153.96"/>
    <n v="0"/>
    <n v="79.33"/>
    <n v="307.92"/>
    <n v="158.66"/>
    <n v="149.26000000000002"/>
    <n v="0.48473629514159527"/>
    <n v="2026"/>
    <s v="Q4"/>
    <n v="11"/>
    <x v="10"/>
  </r>
  <r>
    <n v="4721"/>
    <d v="2026-11-24T00:00:00"/>
    <x v="0"/>
    <x v="3"/>
    <n v="11"/>
    <s v="Nov"/>
    <x v="2"/>
    <x v="16"/>
    <x v="2"/>
    <s v="New"/>
    <x v="0"/>
    <x v="6"/>
    <n v="1"/>
    <n v="39.85"/>
    <n v="0"/>
    <n v="16.3"/>
    <n v="39.85"/>
    <n v="16.3"/>
    <n v="23.55"/>
    <n v="0.59096612296110418"/>
    <n v="2026"/>
    <s v="Q4"/>
    <n v="11"/>
    <x v="10"/>
  </r>
  <r>
    <n v="324"/>
    <d v="2026-11-25T00:00:00"/>
    <x v="0"/>
    <x v="3"/>
    <n v="11"/>
    <s v="Nov"/>
    <x v="3"/>
    <x v="13"/>
    <x v="3"/>
    <s v="Returning"/>
    <x v="0"/>
    <x v="8"/>
    <n v="2"/>
    <n v="103.88"/>
    <n v="0.15"/>
    <n v="49.26"/>
    <n v="176.59599999999998"/>
    <n v="98.52"/>
    <n v="78.075999999999979"/>
    <n v="0.44211646922920106"/>
    <n v="2026"/>
    <s v="Q4"/>
    <n v="11"/>
    <x v="10"/>
  </r>
  <r>
    <n v="559"/>
    <d v="2026-11-25T00:00:00"/>
    <x v="0"/>
    <x v="3"/>
    <n v="11"/>
    <s v="Nov"/>
    <x v="3"/>
    <x v="7"/>
    <x v="0"/>
    <s v="Returning"/>
    <x v="2"/>
    <x v="15"/>
    <n v="2"/>
    <n v="134.19"/>
    <n v="0.1"/>
    <n v="65.39"/>
    <n v="241.542"/>
    <n v="130.78"/>
    <n v="110.762"/>
    <n v="0.45856207202060095"/>
    <n v="2026"/>
    <s v="Q4"/>
    <n v="11"/>
    <x v="10"/>
  </r>
  <r>
    <n v="1108"/>
    <d v="2026-11-25T00:00:00"/>
    <x v="0"/>
    <x v="3"/>
    <n v="11"/>
    <s v="Nov"/>
    <x v="1"/>
    <x v="1"/>
    <x v="3"/>
    <s v="New"/>
    <x v="2"/>
    <x v="2"/>
    <n v="1"/>
    <n v="37.06"/>
    <n v="0.1"/>
    <n v="13.18"/>
    <n v="33.354000000000006"/>
    <n v="13.18"/>
    <n v="20.174000000000007"/>
    <n v="0.6048449961024166"/>
    <n v="2026"/>
    <s v="Q4"/>
    <n v="11"/>
    <x v="10"/>
  </r>
  <r>
    <n v="1344"/>
    <d v="2026-11-25T00:00:00"/>
    <x v="0"/>
    <x v="3"/>
    <n v="11"/>
    <s v="Nov"/>
    <x v="2"/>
    <x v="10"/>
    <x v="0"/>
    <s v="New"/>
    <x v="2"/>
    <x v="15"/>
    <n v="4"/>
    <n v="135.21"/>
    <n v="0.05"/>
    <n v="68.64"/>
    <n v="513.798"/>
    <n v="274.56"/>
    <n v="239.238"/>
    <n v="0.46562656919645462"/>
    <n v="2026"/>
    <s v="Q4"/>
    <n v="11"/>
    <x v="10"/>
  </r>
  <r>
    <n v="1922"/>
    <d v="2026-11-25T00:00:00"/>
    <x v="0"/>
    <x v="3"/>
    <n v="11"/>
    <s v="Nov"/>
    <x v="0"/>
    <x v="9"/>
    <x v="3"/>
    <s v="Returning"/>
    <x v="1"/>
    <x v="3"/>
    <n v="2"/>
    <n v="145.77000000000001"/>
    <n v="0.1"/>
    <n v="78.14"/>
    <n v="262.38600000000002"/>
    <n v="156.28"/>
    <n v="106.10600000000002"/>
    <n v="0.40438895367893107"/>
    <n v="2026"/>
    <s v="Q4"/>
    <n v="11"/>
    <x v="10"/>
  </r>
  <r>
    <n v="2343"/>
    <d v="2026-11-25T00:00:00"/>
    <x v="0"/>
    <x v="3"/>
    <n v="11"/>
    <s v="Nov"/>
    <x v="0"/>
    <x v="15"/>
    <x v="2"/>
    <s v="New"/>
    <x v="3"/>
    <x v="19"/>
    <n v="1"/>
    <n v="121.53"/>
    <n v="0.15"/>
    <n v="62.14"/>
    <n v="103.3005"/>
    <n v="62.14"/>
    <n v="41.160499999999999"/>
    <n v="0.39845402490791426"/>
    <n v="2026"/>
    <s v="Q4"/>
    <n v="11"/>
    <x v="10"/>
  </r>
  <r>
    <n v="2466"/>
    <d v="2026-11-25T00:00:00"/>
    <x v="0"/>
    <x v="3"/>
    <n v="11"/>
    <s v="Nov"/>
    <x v="2"/>
    <x v="2"/>
    <x v="0"/>
    <s v="Business"/>
    <x v="0"/>
    <x v="6"/>
    <n v="2"/>
    <n v="40.51"/>
    <n v="0.05"/>
    <n v="16.45"/>
    <n v="76.968999999999994"/>
    <n v="32.9"/>
    <n v="44.068999999999996"/>
    <n v="0.5725551845548208"/>
    <n v="2026"/>
    <s v="Q4"/>
    <n v="11"/>
    <x v="10"/>
  </r>
  <r>
    <n v="2647"/>
    <d v="2026-11-25T00:00:00"/>
    <x v="0"/>
    <x v="3"/>
    <n v="11"/>
    <s v="Nov"/>
    <x v="2"/>
    <x v="5"/>
    <x v="0"/>
    <s v="New"/>
    <x v="1"/>
    <x v="17"/>
    <n v="1"/>
    <n v="70.099999999999994"/>
    <n v="0.15"/>
    <n v="32.28"/>
    <n v="59.584999999999994"/>
    <n v="32.28"/>
    <n v="27.304999999999993"/>
    <n v="0.45825291600234952"/>
    <n v="2026"/>
    <s v="Q4"/>
    <n v="11"/>
    <x v="10"/>
  </r>
  <r>
    <n v="2958"/>
    <d v="2026-11-25T00:00:00"/>
    <x v="0"/>
    <x v="3"/>
    <n v="11"/>
    <s v="Nov"/>
    <x v="1"/>
    <x v="12"/>
    <x v="3"/>
    <s v="New"/>
    <x v="1"/>
    <x v="3"/>
    <n v="1"/>
    <n v="144.25"/>
    <n v="0.1"/>
    <n v="79.55"/>
    <n v="129.82500000000002"/>
    <n v="79.55"/>
    <n v="50.27500000000002"/>
    <n v="0.38725207009435791"/>
    <n v="2026"/>
    <s v="Q4"/>
    <n v="11"/>
    <x v="10"/>
  </r>
  <r>
    <n v="3527"/>
    <d v="2026-11-25T00:00:00"/>
    <x v="0"/>
    <x v="3"/>
    <n v="11"/>
    <s v="Nov"/>
    <x v="1"/>
    <x v="6"/>
    <x v="3"/>
    <s v="Returning"/>
    <x v="1"/>
    <x v="3"/>
    <n v="4"/>
    <n v="146.19"/>
    <n v="0.1"/>
    <n v="79.569999999999993"/>
    <n v="526.28399999999999"/>
    <n v="318.27999999999997"/>
    <n v="208.00400000000002"/>
    <n v="0.39523147198090769"/>
    <n v="2026"/>
    <s v="Q4"/>
    <n v="11"/>
    <x v="10"/>
  </r>
  <r>
    <n v="3729"/>
    <d v="2026-11-25T00:00:00"/>
    <x v="0"/>
    <x v="3"/>
    <n v="11"/>
    <s v="Nov"/>
    <x v="0"/>
    <x v="9"/>
    <x v="0"/>
    <s v="New"/>
    <x v="3"/>
    <x v="13"/>
    <n v="1"/>
    <n v="81.89"/>
    <n v="0.05"/>
    <n v="38.33"/>
    <n v="77.79549999999999"/>
    <n v="38.33"/>
    <n v="39.465499999999992"/>
    <n v="0.50729797996028048"/>
    <n v="2026"/>
    <s v="Q4"/>
    <n v="11"/>
    <x v="10"/>
  </r>
  <r>
    <n v="4961"/>
    <d v="2026-11-25T00:00:00"/>
    <x v="0"/>
    <x v="3"/>
    <n v="11"/>
    <s v="Nov"/>
    <x v="2"/>
    <x v="2"/>
    <x v="2"/>
    <s v="New"/>
    <x v="3"/>
    <x v="7"/>
    <n v="2"/>
    <n v="194.78"/>
    <n v="0.15"/>
    <n v="102.51"/>
    <n v="331.12599999999998"/>
    <n v="205.02"/>
    <n v="126.10599999999997"/>
    <n v="0.38083992196324051"/>
    <n v="2026"/>
    <s v="Q4"/>
    <n v="11"/>
    <x v="10"/>
  </r>
  <r>
    <n v="5034"/>
    <d v="2026-11-25T00:00:00"/>
    <x v="0"/>
    <x v="3"/>
    <n v="11"/>
    <s v="Nov"/>
    <x v="1"/>
    <x v="14"/>
    <x v="0"/>
    <s v="Returning"/>
    <x v="1"/>
    <x v="3"/>
    <n v="1"/>
    <n v="141.63"/>
    <n v="0.05"/>
    <n v="77.17"/>
    <n v="134.54849999999999"/>
    <n v="77.17"/>
    <n v="57.378499999999988"/>
    <n v="0.42645217152179321"/>
    <n v="2026"/>
    <s v="Q4"/>
    <n v="11"/>
    <x v="10"/>
  </r>
  <r>
    <n v="343"/>
    <d v="2026-11-26T00:00:00"/>
    <x v="0"/>
    <x v="3"/>
    <n v="11"/>
    <s v="Nov"/>
    <x v="2"/>
    <x v="16"/>
    <x v="0"/>
    <s v="Returning"/>
    <x v="0"/>
    <x v="6"/>
    <n v="1"/>
    <n v="40.86"/>
    <n v="0.05"/>
    <n v="17.14"/>
    <n v="38.817"/>
    <n v="17.14"/>
    <n v="21.677"/>
    <n v="0.55844088930107938"/>
    <n v="2026"/>
    <s v="Q4"/>
    <n v="11"/>
    <x v="10"/>
  </r>
  <r>
    <n v="405"/>
    <d v="2026-11-26T00:00:00"/>
    <x v="0"/>
    <x v="3"/>
    <n v="11"/>
    <s v="Nov"/>
    <x v="3"/>
    <x v="8"/>
    <x v="0"/>
    <s v="New"/>
    <x v="1"/>
    <x v="3"/>
    <n v="1"/>
    <n v="141.61000000000001"/>
    <n v="0.05"/>
    <n v="77.7"/>
    <n v="134.52950000000001"/>
    <n v="77.7"/>
    <n v="56.82950000000001"/>
    <n v="0.42243151130421214"/>
    <n v="2026"/>
    <s v="Q4"/>
    <n v="11"/>
    <x v="10"/>
  </r>
  <r>
    <n v="485"/>
    <d v="2026-11-26T00:00:00"/>
    <x v="0"/>
    <x v="3"/>
    <n v="11"/>
    <s v="Nov"/>
    <x v="3"/>
    <x v="7"/>
    <x v="0"/>
    <s v="New"/>
    <x v="3"/>
    <x v="19"/>
    <n v="2"/>
    <n v="122.15"/>
    <n v="0.1"/>
    <n v="61.15"/>
    <n v="219.87"/>
    <n v="122.3"/>
    <n v="97.570000000000007"/>
    <n v="0.44376222313185065"/>
    <n v="2026"/>
    <s v="Q4"/>
    <n v="11"/>
    <x v="10"/>
  </r>
  <r>
    <n v="807"/>
    <d v="2026-11-26T00:00:00"/>
    <x v="0"/>
    <x v="3"/>
    <n v="11"/>
    <s v="Nov"/>
    <x v="2"/>
    <x v="5"/>
    <x v="2"/>
    <s v="Returning"/>
    <x v="2"/>
    <x v="15"/>
    <n v="5"/>
    <n v="130.24"/>
    <n v="0.1"/>
    <n v="66.75"/>
    <n v="586.08000000000004"/>
    <n v="333.75"/>
    <n v="252.33000000000004"/>
    <n v="0.43053849303849306"/>
    <n v="2026"/>
    <s v="Q4"/>
    <n v="11"/>
    <x v="10"/>
  </r>
  <r>
    <n v="1666"/>
    <d v="2026-11-26T00:00:00"/>
    <x v="0"/>
    <x v="3"/>
    <n v="11"/>
    <s v="Nov"/>
    <x v="0"/>
    <x v="15"/>
    <x v="1"/>
    <s v="Returning"/>
    <x v="0"/>
    <x v="4"/>
    <n v="3"/>
    <n v="50.18"/>
    <n v="0.1"/>
    <n v="23.12"/>
    <n v="135.48599999999999"/>
    <n v="69.36"/>
    <n v="66.125999999999991"/>
    <n v="0.4880651875470528"/>
    <n v="2026"/>
    <s v="Q4"/>
    <n v="11"/>
    <x v="10"/>
  </r>
  <r>
    <n v="3442"/>
    <d v="2026-11-26T00:00:00"/>
    <x v="0"/>
    <x v="3"/>
    <n v="11"/>
    <s v="Nov"/>
    <x v="0"/>
    <x v="9"/>
    <x v="2"/>
    <s v="New"/>
    <x v="4"/>
    <x v="16"/>
    <n v="2"/>
    <n v="50.93"/>
    <n v="0.15"/>
    <n v="22.35"/>
    <n v="86.581000000000003"/>
    <n v="44.7"/>
    <n v="41.881"/>
    <n v="0.48372044674928677"/>
    <n v="2026"/>
    <s v="Q4"/>
    <n v="11"/>
    <x v="10"/>
  </r>
  <r>
    <n v="4177"/>
    <d v="2026-11-26T00:00:00"/>
    <x v="0"/>
    <x v="3"/>
    <n v="11"/>
    <s v="Nov"/>
    <x v="2"/>
    <x v="10"/>
    <x v="0"/>
    <s v="Business"/>
    <x v="0"/>
    <x v="4"/>
    <n v="1"/>
    <n v="49.6"/>
    <n v="0"/>
    <n v="22.62"/>
    <n v="49.6"/>
    <n v="22.62"/>
    <n v="26.98"/>
    <n v="0.5439516129032258"/>
    <n v="2026"/>
    <s v="Q4"/>
    <n v="11"/>
    <x v="10"/>
  </r>
  <r>
    <n v="4659"/>
    <d v="2026-11-26T00:00:00"/>
    <x v="0"/>
    <x v="3"/>
    <n v="11"/>
    <s v="Nov"/>
    <x v="1"/>
    <x v="11"/>
    <x v="1"/>
    <s v="Business"/>
    <x v="3"/>
    <x v="13"/>
    <n v="3"/>
    <n v="83.3"/>
    <n v="0.15"/>
    <n v="38.74"/>
    <n v="212.41499999999996"/>
    <n v="116.22"/>
    <n v="96.194999999999965"/>
    <n v="0.45286349834051259"/>
    <n v="2026"/>
    <s v="Q4"/>
    <n v="11"/>
    <x v="10"/>
  </r>
  <r>
    <n v="4667"/>
    <d v="2026-11-26T00:00:00"/>
    <x v="0"/>
    <x v="3"/>
    <n v="11"/>
    <s v="Nov"/>
    <x v="1"/>
    <x v="14"/>
    <x v="3"/>
    <s v="Business"/>
    <x v="2"/>
    <x v="2"/>
    <n v="1"/>
    <n v="35.89"/>
    <n v="0.05"/>
    <n v="13.53"/>
    <n v="34.095500000000001"/>
    <n v="13.53"/>
    <n v="20.5655"/>
    <n v="0.60317343931017287"/>
    <n v="2026"/>
    <s v="Q4"/>
    <n v="11"/>
    <x v="10"/>
  </r>
  <r>
    <n v="197"/>
    <d v="2026-11-27T00:00:00"/>
    <x v="0"/>
    <x v="3"/>
    <n v="11"/>
    <s v="Nov"/>
    <x v="3"/>
    <x v="4"/>
    <x v="2"/>
    <s v="New"/>
    <x v="3"/>
    <x v="7"/>
    <n v="1"/>
    <n v="195.32"/>
    <n v="0"/>
    <n v="103.21"/>
    <n v="195.32"/>
    <n v="103.21"/>
    <n v="92.11"/>
    <n v="0.47158509113250052"/>
    <n v="2026"/>
    <s v="Q4"/>
    <n v="11"/>
    <x v="10"/>
  </r>
  <r>
    <n v="361"/>
    <d v="2026-11-27T00:00:00"/>
    <x v="0"/>
    <x v="3"/>
    <n v="11"/>
    <s v="Nov"/>
    <x v="1"/>
    <x v="6"/>
    <x v="0"/>
    <s v="Returning"/>
    <x v="2"/>
    <x v="2"/>
    <n v="1"/>
    <n v="36.36"/>
    <n v="0.05"/>
    <n v="13.33"/>
    <n v="34.541999999999994"/>
    <n v="13.33"/>
    <n v="21.211999999999996"/>
    <n v="0.61409298824619307"/>
    <n v="2026"/>
    <s v="Q4"/>
    <n v="11"/>
    <x v="10"/>
  </r>
  <r>
    <n v="841"/>
    <d v="2026-11-27T00:00:00"/>
    <x v="0"/>
    <x v="3"/>
    <n v="11"/>
    <s v="Nov"/>
    <x v="1"/>
    <x v="12"/>
    <x v="0"/>
    <s v="Returning"/>
    <x v="2"/>
    <x v="2"/>
    <n v="2"/>
    <n v="35.85"/>
    <n v="0.05"/>
    <n v="13.69"/>
    <n v="68.114999999999995"/>
    <n v="27.38"/>
    <n v="40.734999999999999"/>
    <n v="0.59803273875064233"/>
    <n v="2026"/>
    <s v="Q4"/>
    <n v="11"/>
    <x v="10"/>
  </r>
  <r>
    <n v="903"/>
    <d v="2026-11-27T00:00:00"/>
    <x v="0"/>
    <x v="3"/>
    <n v="11"/>
    <s v="Nov"/>
    <x v="3"/>
    <x v="8"/>
    <x v="0"/>
    <s v="New"/>
    <x v="2"/>
    <x v="9"/>
    <n v="4"/>
    <n v="46.73"/>
    <n v="0"/>
    <n v="17.989999999999998"/>
    <n v="186.92"/>
    <n v="71.959999999999994"/>
    <n v="114.96"/>
    <n v="0.61502246950567085"/>
    <n v="2026"/>
    <s v="Q4"/>
    <n v="11"/>
    <x v="10"/>
  </r>
  <r>
    <n v="1278"/>
    <d v="2026-11-27T00:00:00"/>
    <x v="0"/>
    <x v="3"/>
    <n v="11"/>
    <s v="Nov"/>
    <x v="3"/>
    <x v="13"/>
    <x v="2"/>
    <s v="Returning"/>
    <x v="1"/>
    <x v="3"/>
    <n v="3"/>
    <n v="143.72"/>
    <n v="0.15"/>
    <n v="78.56"/>
    <n v="366.48599999999999"/>
    <n v="235.68"/>
    <n v="130.80599999999998"/>
    <n v="0.35691950033561987"/>
    <n v="2026"/>
    <s v="Q4"/>
    <n v="11"/>
    <x v="10"/>
  </r>
  <r>
    <n v="2091"/>
    <d v="2026-11-27T00:00:00"/>
    <x v="0"/>
    <x v="3"/>
    <n v="11"/>
    <s v="Nov"/>
    <x v="1"/>
    <x v="12"/>
    <x v="3"/>
    <s v="New"/>
    <x v="4"/>
    <x v="14"/>
    <n v="1"/>
    <n v="35.590000000000003"/>
    <n v="0"/>
    <n v="13.57"/>
    <n v="35.590000000000003"/>
    <n v="13.57"/>
    <n v="22.020000000000003"/>
    <n v="0.61871312166338865"/>
    <n v="2026"/>
    <s v="Q4"/>
    <n v="11"/>
    <x v="10"/>
  </r>
  <r>
    <n v="3070"/>
    <d v="2026-11-27T00:00:00"/>
    <x v="0"/>
    <x v="3"/>
    <n v="11"/>
    <s v="Nov"/>
    <x v="3"/>
    <x v="13"/>
    <x v="3"/>
    <s v="Returning"/>
    <x v="1"/>
    <x v="17"/>
    <n v="4"/>
    <n v="71.11"/>
    <n v="0.05"/>
    <n v="32.25"/>
    <n v="270.21799999999996"/>
    <n v="129"/>
    <n v="141.21799999999996"/>
    <n v="0.52260767232382732"/>
    <n v="2026"/>
    <s v="Q4"/>
    <n v="11"/>
    <x v="10"/>
  </r>
  <r>
    <n v="4007"/>
    <d v="2026-11-27T00:00:00"/>
    <x v="0"/>
    <x v="3"/>
    <n v="11"/>
    <s v="Nov"/>
    <x v="0"/>
    <x v="9"/>
    <x v="3"/>
    <s v="Business"/>
    <x v="0"/>
    <x v="4"/>
    <n v="5"/>
    <n v="51.04"/>
    <n v="0"/>
    <n v="22.69"/>
    <n v="255.2"/>
    <n v="113.45"/>
    <n v="141.75"/>
    <n v="0.55544670846394983"/>
    <n v="2026"/>
    <s v="Q4"/>
    <n v="11"/>
    <x v="10"/>
  </r>
  <r>
    <n v="4488"/>
    <d v="2026-11-27T00:00:00"/>
    <x v="0"/>
    <x v="3"/>
    <n v="11"/>
    <s v="Nov"/>
    <x v="1"/>
    <x v="14"/>
    <x v="2"/>
    <s v="Returning"/>
    <x v="2"/>
    <x v="18"/>
    <n v="3"/>
    <n v="161.66"/>
    <n v="0.05"/>
    <n v="88.3"/>
    <n v="460.73099999999999"/>
    <n v="264.89999999999998"/>
    <n v="195.83100000000002"/>
    <n v="0.42504411467863029"/>
    <n v="2026"/>
    <s v="Q4"/>
    <n v="11"/>
    <x v="10"/>
  </r>
  <r>
    <n v="5159"/>
    <d v="2026-11-27T00:00:00"/>
    <x v="0"/>
    <x v="3"/>
    <n v="11"/>
    <s v="Nov"/>
    <x v="3"/>
    <x v="13"/>
    <x v="0"/>
    <s v="Business"/>
    <x v="3"/>
    <x v="13"/>
    <n v="2"/>
    <n v="80.400000000000006"/>
    <n v="0.15"/>
    <n v="38.869999999999997"/>
    <n v="136.68"/>
    <n v="77.739999999999995"/>
    <n v="58.940000000000012"/>
    <n v="0.43122622183201648"/>
    <n v="2026"/>
    <s v="Q4"/>
    <n v="11"/>
    <x v="10"/>
  </r>
  <r>
    <n v="669"/>
    <d v="2026-11-28T00:00:00"/>
    <x v="0"/>
    <x v="3"/>
    <n v="11"/>
    <s v="Nov"/>
    <x v="2"/>
    <x v="3"/>
    <x v="0"/>
    <s v="Returning"/>
    <x v="4"/>
    <x v="14"/>
    <n v="3"/>
    <n v="36.81"/>
    <n v="0.05"/>
    <n v="13.82"/>
    <n v="104.9085"/>
    <n v="41.46"/>
    <n v="63.448500000000003"/>
    <n v="0.60479846723573405"/>
    <n v="2026"/>
    <s v="Q4"/>
    <n v="11"/>
    <x v="10"/>
  </r>
  <r>
    <n v="686"/>
    <d v="2026-11-28T00:00:00"/>
    <x v="0"/>
    <x v="3"/>
    <n v="11"/>
    <s v="Nov"/>
    <x v="1"/>
    <x v="12"/>
    <x v="3"/>
    <s v="Returning"/>
    <x v="2"/>
    <x v="15"/>
    <n v="2"/>
    <n v="132.61000000000001"/>
    <n v="0.1"/>
    <n v="67.3"/>
    <n v="238.69800000000004"/>
    <n v="134.6"/>
    <n v="104.09800000000004"/>
    <n v="0.43610755012610086"/>
    <n v="2026"/>
    <s v="Q4"/>
    <n v="11"/>
    <x v="10"/>
  </r>
  <r>
    <n v="990"/>
    <d v="2026-11-28T00:00:00"/>
    <x v="0"/>
    <x v="3"/>
    <n v="11"/>
    <s v="Nov"/>
    <x v="0"/>
    <x v="15"/>
    <x v="0"/>
    <s v="Returning"/>
    <x v="0"/>
    <x v="6"/>
    <n v="5"/>
    <n v="39.79"/>
    <n v="0.1"/>
    <n v="17.09"/>
    <n v="179.05500000000001"/>
    <n v="85.45"/>
    <n v="93.605000000000004"/>
    <n v="0.52277233252352628"/>
    <n v="2026"/>
    <s v="Q4"/>
    <n v="11"/>
    <x v="10"/>
  </r>
  <r>
    <n v="1134"/>
    <d v="2026-11-28T00:00:00"/>
    <x v="0"/>
    <x v="3"/>
    <n v="11"/>
    <s v="Nov"/>
    <x v="3"/>
    <x v="4"/>
    <x v="0"/>
    <s v="Returning"/>
    <x v="2"/>
    <x v="2"/>
    <n v="2"/>
    <n v="36.119999999999997"/>
    <n v="0.1"/>
    <n v="13.61"/>
    <n v="65.015999999999991"/>
    <n v="27.22"/>
    <n v="37.795999999999992"/>
    <n v="0.58133382551987201"/>
    <n v="2026"/>
    <s v="Q4"/>
    <n v="11"/>
    <x v="10"/>
  </r>
  <r>
    <n v="1770"/>
    <d v="2026-11-28T00:00:00"/>
    <x v="0"/>
    <x v="3"/>
    <n v="11"/>
    <s v="Nov"/>
    <x v="3"/>
    <x v="7"/>
    <x v="2"/>
    <s v="Returning"/>
    <x v="1"/>
    <x v="11"/>
    <n v="5"/>
    <n v="153.93"/>
    <n v="0.05"/>
    <n v="77.27"/>
    <n v="731.16750000000002"/>
    <n v="386.34999999999997"/>
    <n v="344.81750000000005"/>
    <n v="0.4715985051304934"/>
    <n v="2026"/>
    <s v="Q4"/>
    <n v="11"/>
    <x v="10"/>
  </r>
  <r>
    <n v="3396"/>
    <d v="2026-11-28T00:00:00"/>
    <x v="0"/>
    <x v="3"/>
    <n v="11"/>
    <s v="Nov"/>
    <x v="2"/>
    <x v="3"/>
    <x v="2"/>
    <s v="New"/>
    <x v="4"/>
    <x v="16"/>
    <n v="3"/>
    <n v="50.67"/>
    <n v="0.05"/>
    <n v="22.25"/>
    <n v="144.40949999999998"/>
    <n v="66.75"/>
    <n v="77.65949999999998"/>
    <n v="0.53777279195620775"/>
    <n v="2026"/>
    <s v="Q4"/>
    <n v="11"/>
    <x v="10"/>
  </r>
  <r>
    <n v="4259"/>
    <d v="2026-11-28T00:00:00"/>
    <x v="0"/>
    <x v="3"/>
    <n v="11"/>
    <s v="Nov"/>
    <x v="2"/>
    <x v="3"/>
    <x v="0"/>
    <s v="Returning"/>
    <x v="1"/>
    <x v="17"/>
    <n v="4"/>
    <n v="72.77"/>
    <n v="0"/>
    <n v="32.090000000000003"/>
    <n v="291.08"/>
    <n v="128.36000000000001"/>
    <n v="162.71999999999997"/>
    <n v="0.55902157482479031"/>
    <n v="2026"/>
    <s v="Q4"/>
    <n v="11"/>
    <x v="10"/>
  </r>
  <r>
    <n v="4440"/>
    <d v="2026-11-28T00:00:00"/>
    <x v="0"/>
    <x v="3"/>
    <n v="11"/>
    <s v="Nov"/>
    <x v="2"/>
    <x v="10"/>
    <x v="3"/>
    <s v="New"/>
    <x v="2"/>
    <x v="9"/>
    <n v="1"/>
    <n v="46.45"/>
    <n v="0.1"/>
    <n v="17.96"/>
    <n v="41.805000000000007"/>
    <n v="17.96"/>
    <n v="23.845000000000006"/>
    <n v="0.57038631742614521"/>
    <n v="2026"/>
    <s v="Q4"/>
    <n v="11"/>
    <x v="10"/>
  </r>
  <r>
    <n v="5115"/>
    <d v="2026-11-28T00:00:00"/>
    <x v="0"/>
    <x v="3"/>
    <n v="11"/>
    <s v="Nov"/>
    <x v="0"/>
    <x v="15"/>
    <x v="0"/>
    <s v="New"/>
    <x v="2"/>
    <x v="18"/>
    <n v="1"/>
    <n v="165.75"/>
    <n v="0.2"/>
    <n v="89.16"/>
    <n v="132.6"/>
    <n v="89.16"/>
    <n v="43.44"/>
    <n v="0.32760180995475113"/>
    <n v="2026"/>
    <s v="Q4"/>
    <n v="11"/>
    <x v="10"/>
  </r>
  <r>
    <n v="5136"/>
    <d v="2026-11-28T00:00:00"/>
    <x v="0"/>
    <x v="3"/>
    <n v="11"/>
    <s v="Nov"/>
    <x v="2"/>
    <x v="2"/>
    <x v="3"/>
    <s v="New"/>
    <x v="3"/>
    <x v="7"/>
    <n v="4"/>
    <n v="198.02"/>
    <n v="0.05"/>
    <n v="103.82"/>
    <n v="752.476"/>
    <n v="415.28"/>
    <n v="337.19600000000003"/>
    <n v="0.44811528872681655"/>
    <n v="2026"/>
    <s v="Q4"/>
    <n v="11"/>
    <x v="10"/>
  </r>
  <r>
    <n v="562"/>
    <d v="2026-11-29T00:00:00"/>
    <x v="0"/>
    <x v="3"/>
    <n v="11"/>
    <s v="Nov"/>
    <x v="1"/>
    <x v="12"/>
    <x v="0"/>
    <s v="New"/>
    <x v="2"/>
    <x v="9"/>
    <n v="1"/>
    <n v="46.3"/>
    <n v="0.2"/>
    <n v="18.78"/>
    <n v="37.04"/>
    <n v="18.78"/>
    <n v="18.259999999999998"/>
    <n v="0.49298056155507552"/>
    <n v="2026"/>
    <s v="Q4"/>
    <n v="11"/>
    <x v="10"/>
  </r>
  <r>
    <n v="806"/>
    <d v="2026-11-29T00:00:00"/>
    <x v="0"/>
    <x v="3"/>
    <n v="11"/>
    <s v="Nov"/>
    <x v="0"/>
    <x v="15"/>
    <x v="3"/>
    <s v="Returning"/>
    <x v="4"/>
    <x v="10"/>
    <n v="1"/>
    <n v="39.659999999999997"/>
    <n v="0"/>
    <n v="14.76"/>
    <n v="39.659999999999997"/>
    <n v="14.76"/>
    <n v="24.9"/>
    <n v="0.62783661119515888"/>
    <n v="2026"/>
    <s v="Q4"/>
    <n v="11"/>
    <x v="10"/>
  </r>
  <r>
    <n v="3150"/>
    <d v="2026-11-29T00:00:00"/>
    <x v="0"/>
    <x v="3"/>
    <n v="11"/>
    <s v="Nov"/>
    <x v="1"/>
    <x v="6"/>
    <x v="0"/>
    <s v="New"/>
    <x v="3"/>
    <x v="13"/>
    <n v="3"/>
    <n v="80.72"/>
    <n v="0.05"/>
    <n v="39.130000000000003"/>
    <n v="230.05199999999999"/>
    <n v="117.39000000000001"/>
    <n v="112.66199999999998"/>
    <n v="0.48972406238589528"/>
    <n v="2026"/>
    <s v="Q4"/>
    <n v="11"/>
    <x v="10"/>
  </r>
  <r>
    <n v="4847"/>
    <d v="2026-11-29T00:00:00"/>
    <x v="0"/>
    <x v="3"/>
    <n v="11"/>
    <s v="Nov"/>
    <x v="1"/>
    <x v="14"/>
    <x v="3"/>
    <s v="New"/>
    <x v="2"/>
    <x v="2"/>
    <n v="2"/>
    <n v="35.51"/>
    <n v="0.05"/>
    <n v="13.24"/>
    <n v="67.468999999999994"/>
    <n v="26.48"/>
    <n v="40.98899999999999"/>
    <n v="0.60752345521646967"/>
    <n v="2026"/>
    <s v="Q4"/>
    <n v="11"/>
    <x v="10"/>
  </r>
  <r>
    <n v="221"/>
    <d v="2026-11-30T00:00:00"/>
    <x v="0"/>
    <x v="3"/>
    <n v="11"/>
    <s v="Nov"/>
    <x v="3"/>
    <x v="8"/>
    <x v="2"/>
    <s v="Business"/>
    <x v="2"/>
    <x v="15"/>
    <n v="1"/>
    <n v="132.06"/>
    <n v="0.15"/>
    <n v="67.53"/>
    <n v="112.251"/>
    <n v="67.53"/>
    <n v="44.721000000000004"/>
    <n v="0.39840179597509157"/>
    <n v="2026"/>
    <s v="Q4"/>
    <n v="11"/>
    <x v="10"/>
  </r>
  <r>
    <n v="630"/>
    <d v="2026-11-30T00:00:00"/>
    <x v="0"/>
    <x v="3"/>
    <n v="11"/>
    <s v="Nov"/>
    <x v="3"/>
    <x v="8"/>
    <x v="0"/>
    <s v="Business"/>
    <x v="0"/>
    <x v="6"/>
    <n v="3"/>
    <n v="41.07"/>
    <n v="0.1"/>
    <n v="16.86"/>
    <n v="110.88900000000001"/>
    <n v="50.58"/>
    <n v="60.309000000000012"/>
    <n v="0.54386819251684126"/>
    <n v="2026"/>
    <s v="Q4"/>
    <n v="11"/>
    <x v="10"/>
  </r>
  <r>
    <n v="1789"/>
    <d v="2026-11-30T00:00:00"/>
    <x v="0"/>
    <x v="3"/>
    <n v="11"/>
    <s v="Nov"/>
    <x v="1"/>
    <x v="12"/>
    <x v="0"/>
    <s v="New"/>
    <x v="1"/>
    <x v="11"/>
    <n v="2"/>
    <n v="151.49"/>
    <n v="0.1"/>
    <n v="81.39"/>
    <n v="272.68200000000002"/>
    <n v="162.78"/>
    <n v="109.90200000000002"/>
    <n v="0.40304090479019522"/>
    <n v="2026"/>
    <s v="Q4"/>
    <n v="11"/>
    <x v="10"/>
  </r>
  <r>
    <n v="1947"/>
    <d v="2026-11-30T00:00:00"/>
    <x v="0"/>
    <x v="3"/>
    <n v="11"/>
    <s v="Nov"/>
    <x v="0"/>
    <x v="0"/>
    <x v="2"/>
    <s v="Business"/>
    <x v="4"/>
    <x v="14"/>
    <n v="1"/>
    <n v="35.729999999999997"/>
    <n v="0.2"/>
    <n v="14.33"/>
    <n v="28.584"/>
    <n v="14.33"/>
    <n v="14.254"/>
    <n v="0.49867058494262523"/>
    <n v="2026"/>
    <s v="Q4"/>
    <n v="11"/>
    <x v="10"/>
  </r>
  <r>
    <n v="2279"/>
    <d v="2026-11-30T00:00:00"/>
    <x v="0"/>
    <x v="3"/>
    <n v="11"/>
    <s v="Nov"/>
    <x v="0"/>
    <x v="0"/>
    <x v="2"/>
    <s v="Returning"/>
    <x v="0"/>
    <x v="4"/>
    <n v="2"/>
    <n v="50.38"/>
    <n v="0.1"/>
    <n v="22.41"/>
    <n v="90.684000000000012"/>
    <n v="44.82"/>
    <n v="45.864000000000011"/>
    <n v="0.50575625248114342"/>
    <n v="2026"/>
    <s v="Q4"/>
    <n v="11"/>
    <x v="10"/>
  </r>
  <r>
    <n v="2439"/>
    <d v="2026-11-30T00:00:00"/>
    <x v="0"/>
    <x v="3"/>
    <n v="11"/>
    <s v="Nov"/>
    <x v="0"/>
    <x v="9"/>
    <x v="0"/>
    <s v="Business"/>
    <x v="4"/>
    <x v="14"/>
    <n v="1"/>
    <n v="35.67"/>
    <n v="0.1"/>
    <n v="13.81"/>
    <n v="32.103000000000002"/>
    <n v="13.81"/>
    <n v="18.292999999999999"/>
    <n v="0.5698221350029592"/>
    <n v="2026"/>
    <s v="Q4"/>
    <n v="11"/>
    <x v="10"/>
  </r>
  <r>
    <n v="2540"/>
    <d v="2026-11-30T00:00:00"/>
    <x v="0"/>
    <x v="3"/>
    <n v="11"/>
    <s v="Nov"/>
    <x v="1"/>
    <x v="14"/>
    <x v="1"/>
    <s v="Business"/>
    <x v="3"/>
    <x v="13"/>
    <n v="12"/>
    <n v="81.150000000000006"/>
    <n v="0.15"/>
    <n v="39.590000000000003"/>
    <n v="827.73"/>
    <n v="475.08000000000004"/>
    <n v="352.65"/>
    <n v="0.42604472472907828"/>
    <n v="2026"/>
    <s v="Q4"/>
    <n v="11"/>
    <x v="10"/>
  </r>
  <r>
    <n v="2747"/>
    <d v="2026-11-30T00:00:00"/>
    <x v="0"/>
    <x v="3"/>
    <n v="11"/>
    <s v="Nov"/>
    <x v="0"/>
    <x v="15"/>
    <x v="2"/>
    <s v="Returning"/>
    <x v="3"/>
    <x v="7"/>
    <n v="1"/>
    <n v="194.73"/>
    <n v="0"/>
    <n v="104.48"/>
    <n v="194.73"/>
    <n v="104.48"/>
    <n v="90.249999999999986"/>
    <n v="0.46346222975401835"/>
    <n v="2026"/>
    <s v="Q4"/>
    <n v="11"/>
    <x v="10"/>
  </r>
  <r>
    <n v="3094"/>
    <d v="2026-11-30T00:00:00"/>
    <x v="0"/>
    <x v="3"/>
    <n v="11"/>
    <s v="Nov"/>
    <x v="1"/>
    <x v="1"/>
    <x v="3"/>
    <s v="Business"/>
    <x v="3"/>
    <x v="19"/>
    <n v="2"/>
    <n v="122.18"/>
    <n v="0.15"/>
    <n v="61.3"/>
    <n v="207.70600000000002"/>
    <n v="122.6"/>
    <n v="85.106000000000023"/>
    <n v="0.40974261696821479"/>
    <n v="2026"/>
    <s v="Q4"/>
    <n v="11"/>
    <x v="10"/>
  </r>
  <r>
    <n v="3359"/>
    <d v="2026-11-30T00:00:00"/>
    <x v="0"/>
    <x v="3"/>
    <n v="11"/>
    <s v="Nov"/>
    <x v="3"/>
    <x v="13"/>
    <x v="0"/>
    <s v="Returning"/>
    <x v="3"/>
    <x v="13"/>
    <n v="1"/>
    <n v="83.14"/>
    <n v="0"/>
    <n v="39.369999999999997"/>
    <n v="83.14"/>
    <n v="39.369999999999997"/>
    <n v="43.77"/>
    <n v="0.52646139042578788"/>
    <n v="2026"/>
    <s v="Q4"/>
    <n v="11"/>
    <x v="10"/>
  </r>
  <r>
    <n v="3473"/>
    <d v="2026-11-30T00:00:00"/>
    <x v="0"/>
    <x v="3"/>
    <n v="11"/>
    <s v="Nov"/>
    <x v="2"/>
    <x v="5"/>
    <x v="0"/>
    <s v="Returning"/>
    <x v="0"/>
    <x v="0"/>
    <n v="1"/>
    <n v="80.97"/>
    <n v="0"/>
    <n v="43.64"/>
    <n v="80.97"/>
    <n v="43.64"/>
    <n v="37.33"/>
    <n v="0.4610349512164999"/>
    <n v="2026"/>
    <s v="Q4"/>
    <n v="11"/>
    <x v="10"/>
  </r>
  <r>
    <n v="3589"/>
    <d v="2026-11-30T00:00:00"/>
    <x v="0"/>
    <x v="3"/>
    <n v="11"/>
    <s v="Nov"/>
    <x v="0"/>
    <x v="9"/>
    <x v="0"/>
    <s v="New"/>
    <x v="1"/>
    <x v="17"/>
    <n v="1"/>
    <n v="73.03"/>
    <n v="0"/>
    <n v="32.71"/>
    <n v="73.03"/>
    <n v="32.71"/>
    <n v="40.32"/>
    <n v="0.55210187594139393"/>
    <n v="2026"/>
    <s v="Q4"/>
    <n v="11"/>
    <x v="10"/>
  </r>
  <r>
    <n v="4689"/>
    <d v="2026-11-30T00:00:00"/>
    <x v="0"/>
    <x v="3"/>
    <n v="11"/>
    <s v="Nov"/>
    <x v="2"/>
    <x v="3"/>
    <x v="0"/>
    <s v="Returning"/>
    <x v="2"/>
    <x v="9"/>
    <n v="1"/>
    <n v="46.81"/>
    <n v="0.05"/>
    <n v="17.87"/>
    <n v="44.469500000000004"/>
    <n v="17.87"/>
    <n v="26.599500000000003"/>
    <n v="0.59815154206815913"/>
    <n v="2026"/>
    <s v="Q4"/>
    <n v="11"/>
    <x v="10"/>
  </r>
  <r>
    <n v="4819"/>
    <d v="2026-11-30T00:00:00"/>
    <x v="0"/>
    <x v="3"/>
    <n v="11"/>
    <s v="Nov"/>
    <x v="3"/>
    <x v="7"/>
    <x v="3"/>
    <s v="New"/>
    <x v="1"/>
    <x v="11"/>
    <n v="2"/>
    <n v="153.51"/>
    <n v="0.15"/>
    <n v="81.290000000000006"/>
    <n v="260.96699999999998"/>
    <n v="162.58000000000001"/>
    <n v="98.386999999999972"/>
    <n v="0.3770093536730697"/>
    <n v="2026"/>
    <s v="Q4"/>
    <n v="11"/>
    <x v="10"/>
  </r>
  <r>
    <n v="5167"/>
    <d v="2026-11-30T00:00:00"/>
    <x v="0"/>
    <x v="3"/>
    <n v="11"/>
    <s v="Nov"/>
    <x v="2"/>
    <x v="5"/>
    <x v="3"/>
    <s v="New"/>
    <x v="3"/>
    <x v="7"/>
    <n v="2"/>
    <n v="197.5"/>
    <n v="0"/>
    <n v="104.47"/>
    <n v="395"/>
    <n v="208.94"/>
    <n v="186.06"/>
    <n v="0.4710379746835443"/>
    <n v="2026"/>
    <s v="Q4"/>
    <n v="11"/>
    <x v="10"/>
  </r>
  <r>
    <n v="38"/>
    <d v="2026-12-01T00:00:00"/>
    <x v="0"/>
    <x v="3"/>
    <n v="12"/>
    <s v="Dec"/>
    <x v="3"/>
    <x v="8"/>
    <x v="1"/>
    <s v="Business"/>
    <x v="1"/>
    <x v="3"/>
    <n v="8"/>
    <n v="146.55000000000001"/>
    <n v="0.1"/>
    <n v="78.03"/>
    <n v="1055.1600000000001"/>
    <n v="624.24"/>
    <n v="430.92000000000007"/>
    <n v="0.40839303991811671"/>
    <n v="2026"/>
    <s v="Q4"/>
    <n v="12"/>
    <x v="11"/>
  </r>
  <r>
    <n v="364"/>
    <d v="2026-12-01T00:00:00"/>
    <x v="0"/>
    <x v="3"/>
    <n v="12"/>
    <s v="Dec"/>
    <x v="3"/>
    <x v="13"/>
    <x v="0"/>
    <s v="Business"/>
    <x v="0"/>
    <x v="4"/>
    <n v="2"/>
    <n v="51.83"/>
    <n v="0.15"/>
    <n v="22.02"/>
    <n v="88.11099999999999"/>
    <n v="44.04"/>
    <n v="44.070999999999991"/>
    <n v="0.50017591447151888"/>
    <n v="2026"/>
    <s v="Q4"/>
    <n v="12"/>
    <x v="11"/>
  </r>
  <r>
    <n v="2040"/>
    <d v="2026-12-01T00:00:00"/>
    <x v="0"/>
    <x v="3"/>
    <n v="12"/>
    <s v="Dec"/>
    <x v="1"/>
    <x v="12"/>
    <x v="0"/>
    <s v="New"/>
    <x v="1"/>
    <x v="3"/>
    <n v="1"/>
    <n v="140.34"/>
    <n v="0.15"/>
    <n v="79.92"/>
    <n v="119.289"/>
    <n v="79.92"/>
    <n v="39.369"/>
    <n v="0.33003043029952467"/>
    <n v="2026"/>
    <s v="Q4"/>
    <n v="12"/>
    <x v="11"/>
  </r>
  <r>
    <n v="2899"/>
    <d v="2026-12-01T00:00:00"/>
    <x v="0"/>
    <x v="3"/>
    <n v="12"/>
    <s v="Dec"/>
    <x v="0"/>
    <x v="0"/>
    <x v="0"/>
    <s v="New"/>
    <x v="1"/>
    <x v="11"/>
    <n v="1"/>
    <n v="156.44999999999999"/>
    <n v="0"/>
    <n v="80.56"/>
    <n v="156.44999999999999"/>
    <n v="80.56"/>
    <n v="75.889999999999986"/>
    <n v="0.48507510386705011"/>
    <n v="2026"/>
    <s v="Q4"/>
    <n v="12"/>
    <x v="11"/>
  </r>
  <r>
    <n v="3199"/>
    <d v="2026-12-01T00:00:00"/>
    <x v="0"/>
    <x v="3"/>
    <n v="12"/>
    <s v="Dec"/>
    <x v="2"/>
    <x v="16"/>
    <x v="3"/>
    <s v="Returning"/>
    <x v="4"/>
    <x v="10"/>
    <n v="1"/>
    <n v="41.33"/>
    <n v="0"/>
    <n v="15.03"/>
    <n v="41.33"/>
    <n v="15.03"/>
    <n v="26.299999999999997"/>
    <n v="0.6363416404548754"/>
    <n v="2026"/>
    <s v="Q4"/>
    <n v="12"/>
    <x v="11"/>
  </r>
  <r>
    <n v="4722"/>
    <d v="2026-12-01T00:00:00"/>
    <x v="0"/>
    <x v="3"/>
    <n v="12"/>
    <s v="Dec"/>
    <x v="1"/>
    <x v="11"/>
    <x v="2"/>
    <s v="New"/>
    <x v="0"/>
    <x v="6"/>
    <n v="1"/>
    <n v="39.479999999999997"/>
    <n v="0.05"/>
    <n v="16.78"/>
    <n v="37.505999999999993"/>
    <n v="16.78"/>
    <n v="20.725999999999992"/>
    <n v="0.55260491654668575"/>
    <n v="2026"/>
    <s v="Q4"/>
    <n v="12"/>
    <x v="11"/>
  </r>
  <r>
    <n v="1423"/>
    <d v="2026-12-02T00:00:00"/>
    <x v="0"/>
    <x v="3"/>
    <n v="12"/>
    <s v="Dec"/>
    <x v="2"/>
    <x v="3"/>
    <x v="0"/>
    <s v="Business"/>
    <x v="1"/>
    <x v="17"/>
    <n v="1"/>
    <n v="73.010000000000005"/>
    <n v="0.1"/>
    <n v="31.51"/>
    <n v="65.709000000000003"/>
    <n v="31.51"/>
    <n v="34.198999999999998"/>
    <n v="0.52046142841924237"/>
    <n v="2026"/>
    <s v="Q4"/>
    <n v="12"/>
    <x v="11"/>
  </r>
  <r>
    <n v="1505"/>
    <d v="2026-12-02T00:00:00"/>
    <x v="0"/>
    <x v="3"/>
    <n v="12"/>
    <s v="Dec"/>
    <x v="0"/>
    <x v="15"/>
    <x v="0"/>
    <s v="Business"/>
    <x v="4"/>
    <x v="10"/>
    <n v="2"/>
    <n v="40.86"/>
    <n v="0.05"/>
    <n v="15.06"/>
    <n v="77.634"/>
    <n v="30.12"/>
    <n v="47.513999999999996"/>
    <n v="0.6120256588608084"/>
    <n v="2026"/>
    <s v="Q4"/>
    <n v="12"/>
    <x v="11"/>
  </r>
  <r>
    <n v="1664"/>
    <d v="2026-12-02T00:00:00"/>
    <x v="0"/>
    <x v="3"/>
    <n v="12"/>
    <s v="Dec"/>
    <x v="2"/>
    <x v="5"/>
    <x v="3"/>
    <s v="Returning"/>
    <x v="3"/>
    <x v="7"/>
    <n v="6"/>
    <n v="194.79"/>
    <n v="0"/>
    <n v="105.73"/>
    <n v="1168.74"/>
    <n v="634.38"/>
    <n v="534.36"/>
    <n v="0.45721032907233433"/>
    <n v="2026"/>
    <s v="Q4"/>
    <n v="12"/>
    <x v="11"/>
  </r>
  <r>
    <n v="2035"/>
    <d v="2026-12-02T00:00:00"/>
    <x v="0"/>
    <x v="3"/>
    <n v="12"/>
    <s v="Dec"/>
    <x v="3"/>
    <x v="13"/>
    <x v="0"/>
    <s v="New"/>
    <x v="3"/>
    <x v="13"/>
    <n v="4"/>
    <n v="80.98"/>
    <n v="0.2"/>
    <n v="38.6"/>
    <n v="259.13600000000002"/>
    <n v="154.4"/>
    <n v="104.73600000000002"/>
    <n v="0.40417387009138062"/>
    <n v="2026"/>
    <s v="Q4"/>
    <n v="12"/>
    <x v="11"/>
  </r>
  <r>
    <n v="2094"/>
    <d v="2026-12-02T00:00:00"/>
    <x v="0"/>
    <x v="3"/>
    <n v="12"/>
    <s v="Dec"/>
    <x v="0"/>
    <x v="15"/>
    <x v="0"/>
    <s v="New"/>
    <x v="3"/>
    <x v="7"/>
    <n v="3"/>
    <n v="196.48"/>
    <n v="0.05"/>
    <n v="107.2"/>
    <n v="559.96799999999996"/>
    <n v="321.60000000000002"/>
    <n v="238.36799999999994"/>
    <n v="0.42568146751242919"/>
    <n v="2026"/>
    <s v="Q4"/>
    <n v="12"/>
    <x v="11"/>
  </r>
  <r>
    <n v="2204"/>
    <d v="2026-12-02T00:00:00"/>
    <x v="0"/>
    <x v="3"/>
    <n v="12"/>
    <s v="Dec"/>
    <x v="0"/>
    <x v="9"/>
    <x v="2"/>
    <s v="New"/>
    <x v="2"/>
    <x v="9"/>
    <n v="2"/>
    <n v="46.63"/>
    <n v="0"/>
    <n v="18.68"/>
    <n v="93.26"/>
    <n v="37.36"/>
    <n v="55.900000000000006"/>
    <n v="0.59939952820072917"/>
    <n v="2026"/>
    <s v="Q4"/>
    <n v="12"/>
    <x v="11"/>
  </r>
  <r>
    <n v="3921"/>
    <d v="2026-12-02T00:00:00"/>
    <x v="0"/>
    <x v="3"/>
    <n v="12"/>
    <s v="Dec"/>
    <x v="2"/>
    <x v="5"/>
    <x v="1"/>
    <s v="Business"/>
    <x v="1"/>
    <x v="3"/>
    <n v="12"/>
    <n v="142.93"/>
    <n v="0.1"/>
    <n v="79.81"/>
    <n v="1543.644"/>
    <n v="957.72"/>
    <n v="585.92399999999998"/>
    <n v="0.37957197384889263"/>
    <n v="2026"/>
    <s v="Q4"/>
    <n v="12"/>
    <x v="11"/>
  </r>
  <r>
    <n v="3999"/>
    <d v="2026-12-02T00:00:00"/>
    <x v="0"/>
    <x v="3"/>
    <n v="12"/>
    <s v="Dec"/>
    <x v="1"/>
    <x v="12"/>
    <x v="2"/>
    <s v="Returning"/>
    <x v="1"/>
    <x v="11"/>
    <n v="2"/>
    <n v="153.97"/>
    <n v="0"/>
    <n v="79.45"/>
    <n v="307.94"/>
    <n v="158.9"/>
    <n v="149.04"/>
    <n v="0.48399038773787101"/>
    <n v="2026"/>
    <s v="Q4"/>
    <n v="12"/>
    <x v="11"/>
  </r>
  <r>
    <n v="4546"/>
    <d v="2026-12-02T00:00:00"/>
    <x v="0"/>
    <x v="3"/>
    <n v="12"/>
    <s v="Dec"/>
    <x v="3"/>
    <x v="13"/>
    <x v="0"/>
    <s v="Returning"/>
    <x v="3"/>
    <x v="5"/>
    <n v="1"/>
    <n v="344.63"/>
    <n v="0.05"/>
    <n v="189.22"/>
    <n v="327.39849999999996"/>
    <n v="189.22"/>
    <n v="138.17849999999996"/>
    <n v="0.42204988721695419"/>
    <n v="2026"/>
    <s v="Q4"/>
    <n v="12"/>
    <x v="11"/>
  </r>
  <r>
    <n v="158"/>
    <d v="2026-12-03T00:00:00"/>
    <x v="0"/>
    <x v="3"/>
    <n v="12"/>
    <s v="Dec"/>
    <x v="3"/>
    <x v="13"/>
    <x v="0"/>
    <s v="New"/>
    <x v="2"/>
    <x v="9"/>
    <n v="2"/>
    <n v="46.51"/>
    <n v="0.05"/>
    <n v="18.73"/>
    <n v="88.368999999999986"/>
    <n v="37.46"/>
    <n v="50.908999999999985"/>
    <n v="0.57609568966492763"/>
    <n v="2026"/>
    <s v="Q4"/>
    <n v="12"/>
    <x v="11"/>
  </r>
  <r>
    <n v="1972"/>
    <d v="2026-12-03T00:00:00"/>
    <x v="0"/>
    <x v="3"/>
    <n v="12"/>
    <s v="Dec"/>
    <x v="0"/>
    <x v="9"/>
    <x v="1"/>
    <s v="Business"/>
    <x v="0"/>
    <x v="0"/>
    <n v="6"/>
    <n v="80.17"/>
    <n v="0.1"/>
    <n v="42.67"/>
    <n v="432.91800000000001"/>
    <n v="256.02"/>
    <n v="176.89800000000002"/>
    <n v="0.40861779828974543"/>
    <n v="2026"/>
    <s v="Q4"/>
    <n v="12"/>
    <x v="11"/>
  </r>
  <r>
    <n v="3196"/>
    <d v="2026-12-03T00:00:00"/>
    <x v="0"/>
    <x v="3"/>
    <n v="12"/>
    <s v="Dec"/>
    <x v="3"/>
    <x v="13"/>
    <x v="0"/>
    <s v="New"/>
    <x v="3"/>
    <x v="19"/>
    <n v="2"/>
    <n v="124.62"/>
    <n v="0.1"/>
    <n v="58.91"/>
    <n v="224.316"/>
    <n v="117.82"/>
    <n v="106.49600000000001"/>
    <n v="0.47475882237557737"/>
    <n v="2026"/>
    <s v="Q4"/>
    <n v="12"/>
    <x v="11"/>
  </r>
  <r>
    <n v="3722"/>
    <d v="2026-12-03T00:00:00"/>
    <x v="0"/>
    <x v="3"/>
    <n v="12"/>
    <s v="Dec"/>
    <x v="2"/>
    <x v="3"/>
    <x v="0"/>
    <s v="Returning"/>
    <x v="1"/>
    <x v="3"/>
    <n v="1"/>
    <n v="144.78"/>
    <n v="0.15"/>
    <n v="81.53"/>
    <n v="123.063"/>
    <n v="81.53"/>
    <n v="41.533000000000001"/>
    <n v="0.33749380398657597"/>
    <n v="2026"/>
    <s v="Q4"/>
    <n v="12"/>
    <x v="11"/>
  </r>
  <r>
    <n v="4201"/>
    <d v="2026-12-03T00:00:00"/>
    <x v="0"/>
    <x v="3"/>
    <n v="12"/>
    <s v="Dec"/>
    <x v="3"/>
    <x v="7"/>
    <x v="0"/>
    <s v="Business"/>
    <x v="2"/>
    <x v="15"/>
    <n v="1"/>
    <n v="133.80000000000001"/>
    <n v="0"/>
    <n v="66.349999999999994"/>
    <n v="133.80000000000001"/>
    <n v="66.349999999999994"/>
    <n v="67.450000000000017"/>
    <n v="0.50411061285500758"/>
    <n v="2026"/>
    <s v="Q4"/>
    <n v="12"/>
    <x v="11"/>
  </r>
  <r>
    <n v="4498"/>
    <d v="2026-12-03T00:00:00"/>
    <x v="0"/>
    <x v="3"/>
    <n v="12"/>
    <s v="Dec"/>
    <x v="3"/>
    <x v="7"/>
    <x v="2"/>
    <s v="New"/>
    <x v="3"/>
    <x v="19"/>
    <n v="1"/>
    <n v="124.93"/>
    <n v="0"/>
    <n v="59.41"/>
    <n v="124.93"/>
    <n v="59.41"/>
    <n v="65.52000000000001"/>
    <n v="0.52445369406867848"/>
    <n v="2026"/>
    <s v="Q4"/>
    <n v="12"/>
    <x v="11"/>
  </r>
  <r>
    <n v="4791"/>
    <d v="2026-12-03T00:00:00"/>
    <x v="0"/>
    <x v="3"/>
    <n v="12"/>
    <s v="Dec"/>
    <x v="1"/>
    <x v="12"/>
    <x v="0"/>
    <s v="New"/>
    <x v="1"/>
    <x v="17"/>
    <n v="2"/>
    <n v="70.59"/>
    <n v="0.1"/>
    <n v="32.68"/>
    <n v="127.06200000000001"/>
    <n v="65.36"/>
    <n v="61.702000000000012"/>
    <n v="0.48560545245628123"/>
    <n v="2026"/>
    <s v="Q4"/>
    <n v="12"/>
    <x v="11"/>
  </r>
  <r>
    <n v="614"/>
    <d v="2026-12-04T00:00:00"/>
    <x v="0"/>
    <x v="3"/>
    <n v="12"/>
    <s v="Dec"/>
    <x v="3"/>
    <x v="7"/>
    <x v="0"/>
    <s v="Returning"/>
    <x v="1"/>
    <x v="11"/>
    <n v="2"/>
    <n v="151.05000000000001"/>
    <n v="0.15"/>
    <n v="80.36"/>
    <n v="256.78500000000003"/>
    <n v="160.72"/>
    <n v="96.065000000000026"/>
    <n v="0.37410674299511271"/>
    <n v="2026"/>
    <s v="Q4"/>
    <n v="12"/>
    <x v="11"/>
  </r>
  <r>
    <n v="2301"/>
    <d v="2026-12-04T00:00:00"/>
    <x v="0"/>
    <x v="3"/>
    <n v="12"/>
    <s v="Dec"/>
    <x v="3"/>
    <x v="7"/>
    <x v="0"/>
    <s v="Returning"/>
    <x v="3"/>
    <x v="19"/>
    <n v="2"/>
    <n v="120.37"/>
    <n v="0.2"/>
    <n v="59.39"/>
    <n v="192.59200000000001"/>
    <n v="118.78"/>
    <n v="73.812000000000012"/>
    <n v="0.3832557946332143"/>
    <n v="2026"/>
    <s v="Q4"/>
    <n v="12"/>
    <x v="11"/>
  </r>
  <r>
    <n v="4430"/>
    <d v="2026-12-04T00:00:00"/>
    <x v="0"/>
    <x v="3"/>
    <n v="12"/>
    <s v="Dec"/>
    <x v="1"/>
    <x v="1"/>
    <x v="0"/>
    <s v="Returning"/>
    <x v="3"/>
    <x v="7"/>
    <n v="3"/>
    <n v="193.8"/>
    <n v="0"/>
    <n v="104.55"/>
    <n v="581.40000000000009"/>
    <n v="313.64999999999998"/>
    <n v="267.75000000000011"/>
    <n v="0.46052631578947378"/>
    <n v="2026"/>
    <s v="Q4"/>
    <n v="12"/>
    <x v="11"/>
  </r>
  <r>
    <n v="318"/>
    <d v="2026-12-05T00:00:00"/>
    <x v="0"/>
    <x v="3"/>
    <n v="12"/>
    <s v="Dec"/>
    <x v="3"/>
    <x v="13"/>
    <x v="0"/>
    <s v="Business"/>
    <x v="1"/>
    <x v="3"/>
    <n v="1"/>
    <n v="146.08000000000001"/>
    <n v="0.1"/>
    <n v="81.540000000000006"/>
    <n v="131.47200000000001"/>
    <n v="81.540000000000006"/>
    <n v="49.932000000000002"/>
    <n v="0.37979189485213583"/>
    <n v="2026"/>
    <s v="Q4"/>
    <n v="12"/>
    <x v="11"/>
  </r>
  <r>
    <n v="782"/>
    <d v="2026-12-05T00:00:00"/>
    <x v="0"/>
    <x v="3"/>
    <n v="12"/>
    <s v="Dec"/>
    <x v="3"/>
    <x v="7"/>
    <x v="1"/>
    <s v="Business"/>
    <x v="0"/>
    <x v="8"/>
    <n v="4"/>
    <n v="101.17"/>
    <n v="0.15"/>
    <n v="50.48"/>
    <n v="343.97800000000001"/>
    <n v="201.92"/>
    <n v="142.05800000000002"/>
    <n v="0.41298571420265257"/>
    <n v="2026"/>
    <s v="Q4"/>
    <n v="12"/>
    <x v="11"/>
  </r>
  <r>
    <n v="1402"/>
    <d v="2026-12-05T00:00:00"/>
    <x v="0"/>
    <x v="3"/>
    <n v="12"/>
    <s v="Dec"/>
    <x v="1"/>
    <x v="6"/>
    <x v="2"/>
    <s v="New"/>
    <x v="3"/>
    <x v="19"/>
    <n v="2"/>
    <n v="121.64"/>
    <n v="0"/>
    <n v="61.94"/>
    <n v="243.28"/>
    <n v="123.88"/>
    <n v="119.4"/>
    <n v="0.49079250246629402"/>
    <n v="2026"/>
    <s v="Q4"/>
    <n v="12"/>
    <x v="11"/>
  </r>
  <r>
    <n v="1824"/>
    <d v="2026-12-05T00:00:00"/>
    <x v="0"/>
    <x v="3"/>
    <n v="12"/>
    <s v="Dec"/>
    <x v="1"/>
    <x v="1"/>
    <x v="0"/>
    <s v="Returning"/>
    <x v="2"/>
    <x v="18"/>
    <n v="1"/>
    <n v="165.1"/>
    <n v="0.05"/>
    <n v="85.23"/>
    <n v="156.845"/>
    <n v="85.23"/>
    <n v="71.614999999999995"/>
    <n v="0.45659727756702473"/>
    <n v="2026"/>
    <s v="Q4"/>
    <n v="12"/>
    <x v="11"/>
  </r>
  <r>
    <n v="2141"/>
    <d v="2026-12-05T00:00:00"/>
    <x v="0"/>
    <x v="3"/>
    <n v="12"/>
    <s v="Dec"/>
    <x v="3"/>
    <x v="13"/>
    <x v="0"/>
    <s v="New"/>
    <x v="3"/>
    <x v="7"/>
    <n v="3"/>
    <n v="194.07"/>
    <n v="0.1"/>
    <n v="102.37"/>
    <n v="523.98900000000003"/>
    <n v="307.11"/>
    <n v="216.87900000000002"/>
    <n v="0.4138999101126169"/>
    <n v="2026"/>
    <s v="Q4"/>
    <n v="12"/>
    <x v="11"/>
  </r>
  <r>
    <n v="3517"/>
    <d v="2026-12-05T00:00:00"/>
    <x v="0"/>
    <x v="3"/>
    <n v="12"/>
    <s v="Dec"/>
    <x v="3"/>
    <x v="13"/>
    <x v="3"/>
    <s v="New"/>
    <x v="1"/>
    <x v="11"/>
    <n v="1"/>
    <n v="152.44"/>
    <n v="0.1"/>
    <n v="76.91"/>
    <n v="137.196"/>
    <n v="76.91"/>
    <n v="60.286000000000001"/>
    <n v="0.43941514329863846"/>
    <n v="2026"/>
    <s v="Q4"/>
    <n v="12"/>
    <x v="11"/>
  </r>
  <r>
    <n v="4055"/>
    <d v="2026-12-05T00:00:00"/>
    <x v="0"/>
    <x v="3"/>
    <n v="12"/>
    <s v="Dec"/>
    <x v="1"/>
    <x v="12"/>
    <x v="0"/>
    <s v="Returning"/>
    <x v="3"/>
    <x v="19"/>
    <n v="1"/>
    <n v="123.82"/>
    <n v="0.05"/>
    <n v="59.19"/>
    <n v="117.62899999999999"/>
    <n v="59.19"/>
    <n v="58.438999999999993"/>
    <n v="0.49680775999115862"/>
    <n v="2026"/>
    <s v="Q4"/>
    <n v="12"/>
    <x v="11"/>
  </r>
  <r>
    <n v="4168"/>
    <d v="2026-12-05T00:00:00"/>
    <x v="0"/>
    <x v="3"/>
    <n v="12"/>
    <s v="Dec"/>
    <x v="0"/>
    <x v="0"/>
    <x v="0"/>
    <s v="New"/>
    <x v="1"/>
    <x v="17"/>
    <n v="4"/>
    <n v="71.12"/>
    <n v="0.05"/>
    <n v="31.93"/>
    <n v="270.25600000000003"/>
    <n v="127.72"/>
    <n v="142.53600000000003"/>
    <n v="0.52741104730329769"/>
    <n v="2026"/>
    <s v="Q4"/>
    <n v="12"/>
    <x v="11"/>
  </r>
  <r>
    <n v="4317"/>
    <d v="2026-12-05T00:00:00"/>
    <x v="0"/>
    <x v="3"/>
    <n v="12"/>
    <s v="Dec"/>
    <x v="2"/>
    <x v="16"/>
    <x v="3"/>
    <s v="Returning"/>
    <x v="1"/>
    <x v="17"/>
    <n v="1"/>
    <n v="71.55"/>
    <n v="0.1"/>
    <n v="32.07"/>
    <n v="64.394999999999996"/>
    <n v="32.07"/>
    <n v="32.324999999999996"/>
    <n v="0.50197996738877237"/>
    <n v="2026"/>
    <s v="Q4"/>
    <n v="12"/>
    <x v="11"/>
  </r>
  <r>
    <n v="4879"/>
    <d v="2026-12-05T00:00:00"/>
    <x v="0"/>
    <x v="3"/>
    <n v="12"/>
    <s v="Dec"/>
    <x v="2"/>
    <x v="2"/>
    <x v="3"/>
    <s v="Returning"/>
    <x v="1"/>
    <x v="17"/>
    <n v="2"/>
    <n v="70.239999999999995"/>
    <n v="0.1"/>
    <n v="33.29"/>
    <n v="126.43199999999999"/>
    <n v="66.58"/>
    <n v="59.85199999999999"/>
    <n v="0.47339281194634264"/>
    <n v="2026"/>
    <s v="Q4"/>
    <n v="12"/>
    <x v="11"/>
  </r>
  <r>
    <n v="467"/>
    <d v="2026-12-06T00:00:00"/>
    <x v="0"/>
    <x v="3"/>
    <n v="12"/>
    <s v="Dec"/>
    <x v="0"/>
    <x v="0"/>
    <x v="3"/>
    <s v="Returning"/>
    <x v="0"/>
    <x v="4"/>
    <n v="2"/>
    <n v="50.68"/>
    <n v="0.15"/>
    <n v="22.41"/>
    <n v="86.155999999999992"/>
    <n v="44.82"/>
    <n v="41.335999999999991"/>
    <n v="0.47978086262129155"/>
    <n v="2026"/>
    <s v="Q4"/>
    <n v="12"/>
    <x v="11"/>
  </r>
  <r>
    <n v="825"/>
    <d v="2026-12-06T00:00:00"/>
    <x v="0"/>
    <x v="3"/>
    <n v="12"/>
    <s v="Dec"/>
    <x v="3"/>
    <x v="7"/>
    <x v="0"/>
    <s v="New"/>
    <x v="0"/>
    <x v="8"/>
    <n v="1"/>
    <n v="101.26"/>
    <n v="0"/>
    <n v="51.7"/>
    <n v="101.26"/>
    <n v="51.7"/>
    <n v="49.56"/>
    <n v="0.4894331424056883"/>
    <n v="2026"/>
    <s v="Q4"/>
    <n v="12"/>
    <x v="11"/>
  </r>
  <r>
    <n v="2346"/>
    <d v="2026-12-06T00:00:00"/>
    <x v="0"/>
    <x v="3"/>
    <n v="12"/>
    <s v="Dec"/>
    <x v="0"/>
    <x v="0"/>
    <x v="3"/>
    <s v="Business"/>
    <x v="2"/>
    <x v="9"/>
    <n v="2"/>
    <n v="46.01"/>
    <n v="0.05"/>
    <n v="18.399999999999999"/>
    <n v="87.418999999999997"/>
    <n v="36.799999999999997"/>
    <n v="50.619"/>
    <n v="0.57903888170763795"/>
    <n v="2026"/>
    <s v="Q4"/>
    <n v="12"/>
    <x v="11"/>
  </r>
  <r>
    <n v="3095"/>
    <d v="2026-12-06T00:00:00"/>
    <x v="0"/>
    <x v="3"/>
    <n v="12"/>
    <s v="Dec"/>
    <x v="1"/>
    <x v="12"/>
    <x v="0"/>
    <s v="New"/>
    <x v="2"/>
    <x v="15"/>
    <n v="2"/>
    <n v="131.97999999999999"/>
    <n v="0.1"/>
    <n v="68.02"/>
    <n v="237.56399999999999"/>
    <n v="136.04"/>
    <n v="101.524"/>
    <n v="0.42735431294303855"/>
    <n v="2026"/>
    <s v="Q4"/>
    <n v="12"/>
    <x v="11"/>
  </r>
  <r>
    <n v="3580"/>
    <d v="2026-12-06T00:00:00"/>
    <x v="0"/>
    <x v="3"/>
    <n v="12"/>
    <s v="Dec"/>
    <x v="3"/>
    <x v="7"/>
    <x v="2"/>
    <s v="New"/>
    <x v="1"/>
    <x v="17"/>
    <n v="2"/>
    <n v="73.16"/>
    <n v="0.15"/>
    <n v="32.64"/>
    <n v="124.37199999999999"/>
    <n v="65.28"/>
    <n v="59.091999999999985"/>
    <n v="0.47512301804264617"/>
    <n v="2026"/>
    <s v="Q4"/>
    <n v="12"/>
    <x v="11"/>
  </r>
  <r>
    <n v="4672"/>
    <d v="2026-12-06T00:00:00"/>
    <x v="0"/>
    <x v="3"/>
    <n v="12"/>
    <s v="Dec"/>
    <x v="1"/>
    <x v="6"/>
    <x v="0"/>
    <s v="Business"/>
    <x v="2"/>
    <x v="9"/>
    <n v="2"/>
    <n v="47.43"/>
    <n v="0.05"/>
    <n v="18.63"/>
    <n v="90.11699999999999"/>
    <n v="37.26"/>
    <n v="52.856999999999992"/>
    <n v="0.58653750124837711"/>
    <n v="2026"/>
    <s v="Q4"/>
    <n v="12"/>
    <x v="11"/>
  </r>
  <r>
    <n v="533"/>
    <d v="2026-12-07T00:00:00"/>
    <x v="0"/>
    <x v="3"/>
    <n v="12"/>
    <s v="Dec"/>
    <x v="0"/>
    <x v="9"/>
    <x v="0"/>
    <s v="New"/>
    <x v="2"/>
    <x v="2"/>
    <n v="1"/>
    <n v="35.93"/>
    <n v="0.05"/>
    <n v="13.23"/>
    <n v="34.133499999999998"/>
    <n v="13.23"/>
    <n v="20.903499999999998"/>
    <n v="0.6124042363074399"/>
    <n v="2026"/>
    <s v="Q4"/>
    <n v="12"/>
    <x v="11"/>
  </r>
  <r>
    <n v="2160"/>
    <d v="2026-12-07T00:00:00"/>
    <x v="0"/>
    <x v="3"/>
    <n v="12"/>
    <s v="Dec"/>
    <x v="0"/>
    <x v="15"/>
    <x v="3"/>
    <s v="Returning"/>
    <x v="2"/>
    <x v="2"/>
    <n v="1"/>
    <n v="35.53"/>
    <n v="0.05"/>
    <n v="13.28"/>
    <n v="33.753500000000003"/>
    <n v="13.28"/>
    <n v="20.473500000000001"/>
    <n v="0.6065593197742456"/>
    <n v="2026"/>
    <s v="Q4"/>
    <n v="12"/>
    <x v="11"/>
  </r>
  <r>
    <n v="2841"/>
    <d v="2026-12-07T00:00:00"/>
    <x v="0"/>
    <x v="3"/>
    <n v="12"/>
    <s v="Dec"/>
    <x v="1"/>
    <x v="14"/>
    <x v="0"/>
    <s v="New"/>
    <x v="3"/>
    <x v="7"/>
    <n v="3"/>
    <n v="196.97"/>
    <n v="0.15"/>
    <n v="101.88"/>
    <n v="502.27349999999996"/>
    <n v="305.64"/>
    <n v="196.63349999999997"/>
    <n v="0.39148690902466482"/>
    <n v="2026"/>
    <s v="Q4"/>
    <n v="12"/>
    <x v="11"/>
  </r>
  <r>
    <n v="3433"/>
    <d v="2026-12-07T00:00:00"/>
    <x v="0"/>
    <x v="3"/>
    <n v="12"/>
    <s v="Dec"/>
    <x v="0"/>
    <x v="0"/>
    <x v="0"/>
    <s v="New"/>
    <x v="2"/>
    <x v="2"/>
    <n v="2"/>
    <n v="37.020000000000003"/>
    <n v="0.2"/>
    <n v="13.39"/>
    <n v="59.232000000000006"/>
    <n v="26.78"/>
    <n v="32.452000000000005"/>
    <n v="0.5478795245813074"/>
    <n v="2026"/>
    <s v="Q4"/>
    <n v="12"/>
    <x v="11"/>
  </r>
  <r>
    <n v="3763"/>
    <d v="2026-12-07T00:00:00"/>
    <x v="0"/>
    <x v="3"/>
    <n v="12"/>
    <s v="Dec"/>
    <x v="1"/>
    <x v="14"/>
    <x v="0"/>
    <s v="New"/>
    <x v="2"/>
    <x v="9"/>
    <n v="4"/>
    <n v="47.22"/>
    <n v="0"/>
    <n v="18.420000000000002"/>
    <n v="188.88"/>
    <n v="73.680000000000007"/>
    <n v="115.19999999999999"/>
    <n v="0.60991105463786521"/>
    <n v="2026"/>
    <s v="Q4"/>
    <n v="12"/>
    <x v="11"/>
  </r>
  <r>
    <n v="706"/>
    <d v="2026-12-08T00:00:00"/>
    <x v="0"/>
    <x v="3"/>
    <n v="12"/>
    <s v="Dec"/>
    <x v="1"/>
    <x v="12"/>
    <x v="2"/>
    <s v="Returning"/>
    <x v="2"/>
    <x v="9"/>
    <n v="4"/>
    <n v="46.48"/>
    <n v="0.1"/>
    <n v="18.66"/>
    <n v="167.328"/>
    <n v="74.64"/>
    <n v="92.688000000000002"/>
    <n v="0.55393000573723461"/>
    <n v="2026"/>
    <s v="Q4"/>
    <n v="12"/>
    <x v="11"/>
  </r>
  <r>
    <n v="1086"/>
    <d v="2026-12-08T00:00:00"/>
    <x v="0"/>
    <x v="3"/>
    <n v="12"/>
    <s v="Dec"/>
    <x v="3"/>
    <x v="13"/>
    <x v="1"/>
    <s v="Business"/>
    <x v="1"/>
    <x v="3"/>
    <n v="12"/>
    <n v="146.99"/>
    <n v="0.15"/>
    <n v="79.239999999999995"/>
    <n v="1499.298"/>
    <n v="950.87999999999988"/>
    <n v="548.41800000000012"/>
    <n v="0.36578318653129671"/>
    <n v="2026"/>
    <s v="Q4"/>
    <n v="12"/>
    <x v="11"/>
  </r>
  <r>
    <n v="1204"/>
    <d v="2026-12-08T00:00:00"/>
    <x v="0"/>
    <x v="3"/>
    <n v="12"/>
    <s v="Dec"/>
    <x v="2"/>
    <x v="10"/>
    <x v="0"/>
    <s v="New"/>
    <x v="4"/>
    <x v="10"/>
    <n v="1"/>
    <n v="40.29"/>
    <n v="0"/>
    <n v="15.07"/>
    <n v="40.29"/>
    <n v="15.07"/>
    <n v="25.22"/>
    <n v="0.62596177711590961"/>
    <n v="2026"/>
    <s v="Q4"/>
    <n v="12"/>
    <x v="11"/>
  </r>
  <r>
    <n v="1451"/>
    <d v="2026-12-08T00:00:00"/>
    <x v="0"/>
    <x v="3"/>
    <n v="12"/>
    <s v="Dec"/>
    <x v="0"/>
    <x v="0"/>
    <x v="1"/>
    <s v="Business"/>
    <x v="3"/>
    <x v="19"/>
    <n v="4"/>
    <n v="125.82"/>
    <n v="0.15"/>
    <n v="61.39"/>
    <n v="427.78799999999995"/>
    <n v="245.56"/>
    <n v="182.22799999999995"/>
    <n v="0.42597735326844133"/>
    <n v="2026"/>
    <s v="Q4"/>
    <n v="12"/>
    <x v="11"/>
  </r>
  <r>
    <n v="1650"/>
    <d v="2026-12-08T00:00:00"/>
    <x v="0"/>
    <x v="3"/>
    <n v="12"/>
    <s v="Dec"/>
    <x v="1"/>
    <x v="1"/>
    <x v="0"/>
    <s v="New"/>
    <x v="2"/>
    <x v="2"/>
    <n v="3"/>
    <n v="36.25"/>
    <n v="0"/>
    <n v="13.67"/>
    <n v="108.75"/>
    <n v="41.01"/>
    <n v="67.740000000000009"/>
    <n v="0.62289655172413805"/>
    <n v="2026"/>
    <s v="Q4"/>
    <n v="12"/>
    <x v="11"/>
  </r>
  <r>
    <n v="1740"/>
    <d v="2026-12-08T00:00:00"/>
    <x v="0"/>
    <x v="3"/>
    <n v="12"/>
    <s v="Dec"/>
    <x v="2"/>
    <x v="10"/>
    <x v="3"/>
    <s v="Returning"/>
    <x v="2"/>
    <x v="18"/>
    <n v="1"/>
    <n v="165.29"/>
    <n v="0.05"/>
    <n v="89.92"/>
    <n v="157.02549999999999"/>
    <n v="89.92"/>
    <n v="67.105499999999992"/>
    <n v="0.42735415585366704"/>
    <n v="2026"/>
    <s v="Q4"/>
    <n v="12"/>
    <x v="11"/>
  </r>
  <r>
    <n v="3191"/>
    <d v="2026-12-08T00:00:00"/>
    <x v="0"/>
    <x v="3"/>
    <n v="12"/>
    <s v="Dec"/>
    <x v="3"/>
    <x v="8"/>
    <x v="0"/>
    <s v="New"/>
    <x v="3"/>
    <x v="13"/>
    <n v="1"/>
    <n v="82.89"/>
    <n v="0.15"/>
    <n v="38.51"/>
    <n v="70.456500000000005"/>
    <n v="38.51"/>
    <n v="31.946500000000007"/>
    <n v="0.45342161475520365"/>
    <n v="2026"/>
    <s v="Q4"/>
    <n v="12"/>
    <x v="11"/>
  </r>
  <r>
    <n v="3662"/>
    <d v="2026-12-08T00:00:00"/>
    <x v="0"/>
    <x v="3"/>
    <n v="12"/>
    <s v="Dec"/>
    <x v="1"/>
    <x v="6"/>
    <x v="0"/>
    <s v="Business"/>
    <x v="3"/>
    <x v="7"/>
    <n v="1"/>
    <n v="199.66"/>
    <n v="0"/>
    <n v="103.15"/>
    <n v="199.66"/>
    <n v="103.15"/>
    <n v="96.509999999999991"/>
    <n v="0.48337173194430527"/>
    <n v="2026"/>
    <s v="Q4"/>
    <n v="12"/>
    <x v="11"/>
  </r>
  <r>
    <n v="3922"/>
    <d v="2026-12-08T00:00:00"/>
    <x v="0"/>
    <x v="3"/>
    <n v="12"/>
    <s v="Dec"/>
    <x v="3"/>
    <x v="8"/>
    <x v="2"/>
    <s v="New"/>
    <x v="1"/>
    <x v="3"/>
    <n v="2"/>
    <n v="146.25"/>
    <n v="0.05"/>
    <n v="77.3"/>
    <n v="277.875"/>
    <n v="154.6"/>
    <n v="123.27500000000001"/>
    <n v="0.44363472784525421"/>
    <n v="2026"/>
    <s v="Q4"/>
    <n v="12"/>
    <x v="11"/>
  </r>
  <r>
    <n v="4022"/>
    <d v="2026-12-08T00:00:00"/>
    <x v="0"/>
    <x v="3"/>
    <n v="12"/>
    <s v="Dec"/>
    <x v="0"/>
    <x v="9"/>
    <x v="3"/>
    <s v="Returning"/>
    <x v="3"/>
    <x v="5"/>
    <n v="1"/>
    <n v="333.51"/>
    <n v="0.2"/>
    <n v="199.91"/>
    <n v="266.80799999999999"/>
    <n v="199.91"/>
    <n v="66.897999999999996"/>
    <n v="0.25073461065635211"/>
    <n v="2026"/>
    <s v="Q4"/>
    <n v="12"/>
    <x v="11"/>
  </r>
  <r>
    <n v="4366"/>
    <d v="2026-12-08T00:00:00"/>
    <x v="0"/>
    <x v="3"/>
    <n v="12"/>
    <s v="Dec"/>
    <x v="1"/>
    <x v="12"/>
    <x v="2"/>
    <s v="New"/>
    <x v="1"/>
    <x v="11"/>
    <n v="1"/>
    <n v="151.97"/>
    <n v="0.05"/>
    <n v="80.239999999999995"/>
    <n v="144.3715"/>
    <n v="80.239999999999995"/>
    <n v="64.131500000000003"/>
    <n v="0.44421163456776441"/>
    <n v="2026"/>
    <s v="Q4"/>
    <n v="12"/>
    <x v="11"/>
  </r>
  <r>
    <n v="4880"/>
    <d v="2026-12-08T00:00:00"/>
    <x v="0"/>
    <x v="3"/>
    <n v="12"/>
    <s v="Dec"/>
    <x v="3"/>
    <x v="13"/>
    <x v="2"/>
    <s v="New"/>
    <x v="0"/>
    <x v="6"/>
    <n v="1"/>
    <n v="41.07"/>
    <n v="0"/>
    <n v="16.600000000000001"/>
    <n v="41.07"/>
    <n v="16.600000000000001"/>
    <n v="24.47"/>
    <n v="0.59581202824446067"/>
    <n v="2026"/>
    <s v="Q4"/>
    <n v="12"/>
    <x v="11"/>
  </r>
  <r>
    <n v="5127"/>
    <d v="2026-12-08T00:00:00"/>
    <x v="0"/>
    <x v="3"/>
    <n v="12"/>
    <s v="Dec"/>
    <x v="1"/>
    <x v="11"/>
    <x v="3"/>
    <s v="Returning"/>
    <x v="3"/>
    <x v="19"/>
    <n v="1"/>
    <n v="122.65"/>
    <n v="0"/>
    <n v="58.9"/>
    <n v="122.65"/>
    <n v="58.9"/>
    <n v="63.750000000000007"/>
    <n v="0.51977170811251527"/>
    <n v="2026"/>
    <s v="Q4"/>
    <n v="12"/>
    <x v="11"/>
  </r>
  <r>
    <n v="13"/>
    <d v="2026-12-09T00:00:00"/>
    <x v="0"/>
    <x v="3"/>
    <n v="12"/>
    <s v="Dec"/>
    <x v="1"/>
    <x v="6"/>
    <x v="0"/>
    <s v="Returning"/>
    <x v="1"/>
    <x v="3"/>
    <n v="6"/>
    <n v="143.16"/>
    <n v="0.15"/>
    <n v="80.349999999999994"/>
    <n v="730.11599999999999"/>
    <n v="482.09999999999997"/>
    <n v="248.01600000000002"/>
    <n v="0.33969396643820987"/>
    <n v="2026"/>
    <s v="Q4"/>
    <n v="12"/>
    <x v="11"/>
  </r>
  <r>
    <n v="102"/>
    <d v="2026-12-09T00:00:00"/>
    <x v="0"/>
    <x v="3"/>
    <n v="12"/>
    <s v="Dec"/>
    <x v="2"/>
    <x v="5"/>
    <x v="2"/>
    <s v="New"/>
    <x v="1"/>
    <x v="3"/>
    <n v="3"/>
    <n v="142.75"/>
    <n v="0.1"/>
    <n v="81.739999999999995"/>
    <n v="385.42500000000001"/>
    <n v="245.21999999999997"/>
    <n v="140.20500000000004"/>
    <n v="0.3637672698968672"/>
    <n v="2026"/>
    <s v="Q4"/>
    <n v="12"/>
    <x v="11"/>
  </r>
  <r>
    <n v="519"/>
    <d v="2026-12-09T00:00:00"/>
    <x v="0"/>
    <x v="3"/>
    <n v="12"/>
    <s v="Dec"/>
    <x v="1"/>
    <x v="12"/>
    <x v="2"/>
    <s v="Returning"/>
    <x v="4"/>
    <x v="14"/>
    <n v="2"/>
    <n v="36.03"/>
    <n v="0.1"/>
    <n v="13.54"/>
    <n v="64.853999999999999"/>
    <n v="27.08"/>
    <n v="37.774000000000001"/>
    <n v="0.58244672649335427"/>
    <n v="2026"/>
    <s v="Q4"/>
    <n v="12"/>
    <x v="11"/>
  </r>
  <r>
    <n v="522"/>
    <d v="2026-12-09T00:00:00"/>
    <x v="0"/>
    <x v="3"/>
    <n v="12"/>
    <s v="Dec"/>
    <x v="0"/>
    <x v="15"/>
    <x v="2"/>
    <s v="Returning"/>
    <x v="2"/>
    <x v="15"/>
    <n v="2"/>
    <n v="133.4"/>
    <n v="0"/>
    <n v="67.69"/>
    <n v="266.8"/>
    <n v="135.38"/>
    <n v="131.42000000000002"/>
    <n v="0.49257871064467768"/>
    <n v="2026"/>
    <s v="Q4"/>
    <n v="12"/>
    <x v="11"/>
  </r>
  <r>
    <n v="798"/>
    <d v="2026-12-09T00:00:00"/>
    <x v="0"/>
    <x v="3"/>
    <n v="12"/>
    <s v="Dec"/>
    <x v="2"/>
    <x v="2"/>
    <x v="2"/>
    <s v="Returning"/>
    <x v="3"/>
    <x v="7"/>
    <n v="3"/>
    <n v="199.31"/>
    <n v="0.05"/>
    <n v="101.19"/>
    <n v="568.0335"/>
    <n v="303.57"/>
    <n v="264.46350000000001"/>
    <n v="0.46557729429690325"/>
    <n v="2026"/>
    <s v="Q4"/>
    <n v="12"/>
    <x v="11"/>
  </r>
  <r>
    <n v="1746"/>
    <d v="2026-12-09T00:00:00"/>
    <x v="0"/>
    <x v="3"/>
    <n v="12"/>
    <s v="Dec"/>
    <x v="1"/>
    <x v="11"/>
    <x v="0"/>
    <s v="Business"/>
    <x v="2"/>
    <x v="9"/>
    <n v="1"/>
    <n v="47.44"/>
    <n v="0.15"/>
    <n v="17.899999999999999"/>
    <n v="40.323999999999998"/>
    <n v="17.899999999999999"/>
    <n v="22.423999999999999"/>
    <n v="0.55609562543398472"/>
    <n v="2026"/>
    <s v="Q4"/>
    <n v="12"/>
    <x v="11"/>
  </r>
  <r>
    <n v="3412"/>
    <d v="2026-12-09T00:00:00"/>
    <x v="0"/>
    <x v="3"/>
    <n v="12"/>
    <s v="Dec"/>
    <x v="0"/>
    <x v="0"/>
    <x v="1"/>
    <s v="Business"/>
    <x v="1"/>
    <x v="3"/>
    <n v="10"/>
    <n v="145.30000000000001"/>
    <n v="0.1"/>
    <n v="79.7"/>
    <n v="1307.7"/>
    <n v="797"/>
    <n v="510.70000000000005"/>
    <n v="0.39053299686472437"/>
    <n v="2026"/>
    <s v="Q4"/>
    <n v="12"/>
    <x v="11"/>
  </r>
  <r>
    <n v="175"/>
    <d v="2026-12-10T00:00:00"/>
    <x v="0"/>
    <x v="3"/>
    <n v="12"/>
    <s v="Dec"/>
    <x v="0"/>
    <x v="0"/>
    <x v="3"/>
    <s v="New"/>
    <x v="0"/>
    <x v="0"/>
    <n v="1"/>
    <n v="81.010000000000005"/>
    <n v="0.2"/>
    <n v="41.51"/>
    <n v="64.808000000000007"/>
    <n v="41.51"/>
    <n v="23.298000000000009"/>
    <n v="0.35949265522774976"/>
    <n v="2026"/>
    <s v="Q4"/>
    <n v="12"/>
    <x v="11"/>
  </r>
  <r>
    <n v="1014"/>
    <d v="2026-12-10T00:00:00"/>
    <x v="0"/>
    <x v="3"/>
    <n v="12"/>
    <s v="Dec"/>
    <x v="3"/>
    <x v="7"/>
    <x v="3"/>
    <s v="New"/>
    <x v="2"/>
    <x v="2"/>
    <n v="2"/>
    <n v="35.619999999999997"/>
    <n v="0"/>
    <n v="13.62"/>
    <n v="71.239999999999995"/>
    <n v="27.24"/>
    <n v="44"/>
    <n v="0.61763054463784395"/>
    <n v="2026"/>
    <s v="Q4"/>
    <n v="12"/>
    <x v="11"/>
  </r>
  <r>
    <n v="1763"/>
    <d v="2026-12-10T00:00:00"/>
    <x v="0"/>
    <x v="3"/>
    <n v="12"/>
    <s v="Dec"/>
    <x v="0"/>
    <x v="0"/>
    <x v="0"/>
    <s v="New"/>
    <x v="0"/>
    <x v="4"/>
    <n v="2"/>
    <n v="49.88"/>
    <n v="0.05"/>
    <n v="22.31"/>
    <n v="94.772000000000006"/>
    <n v="44.62"/>
    <n v="50.152000000000008"/>
    <n v="0.52918583547883347"/>
    <n v="2026"/>
    <s v="Q4"/>
    <n v="12"/>
    <x v="11"/>
  </r>
  <r>
    <n v="1863"/>
    <d v="2026-12-10T00:00:00"/>
    <x v="0"/>
    <x v="3"/>
    <n v="12"/>
    <s v="Dec"/>
    <x v="3"/>
    <x v="7"/>
    <x v="3"/>
    <s v="Returning"/>
    <x v="0"/>
    <x v="8"/>
    <n v="1"/>
    <n v="101.18"/>
    <n v="0.05"/>
    <n v="49.12"/>
    <n v="96.120999999999995"/>
    <n v="49.12"/>
    <n v="47.000999999999998"/>
    <n v="0.48897743469169069"/>
    <n v="2026"/>
    <s v="Q4"/>
    <n v="12"/>
    <x v="11"/>
  </r>
  <r>
    <n v="3466"/>
    <d v="2026-12-10T00:00:00"/>
    <x v="0"/>
    <x v="3"/>
    <n v="12"/>
    <s v="Dec"/>
    <x v="1"/>
    <x v="12"/>
    <x v="2"/>
    <s v="Business"/>
    <x v="4"/>
    <x v="14"/>
    <n v="2"/>
    <n v="36.64"/>
    <n v="0"/>
    <n v="13.7"/>
    <n v="73.28"/>
    <n v="27.4"/>
    <n v="45.88"/>
    <n v="0.62609170305676853"/>
    <n v="2026"/>
    <s v="Q4"/>
    <n v="12"/>
    <x v="11"/>
  </r>
  <r>
    <n v="3630"/>
    <d v="2026-12-10T00:00:00"/>
    <x v="0"/>
    <x v="3"/>
    <n v="12"/>
    <s v="Dec"/>
    <x v="1"/>
    <x v="12"/>
    <x v="2"/>
    <s v="Returning"/>
    <x v="0"/>
    <x v="6"/>
    <n v="3"/>
    <n v="39.979999999999997"/>
    <n v="0.1"/>
    <n v="16.989999999999998"/>
    <n v="107.946"/>
    <n v="50.97"/>
    <n v="56.975999999999999"/>
    <n v="0.52781946528819967"/>
    <n v="2026"/>
    <s v="Q4"/>
    <n v="12"/>
    <x v="11"/>
  </r>
  <r>
    <n v="3633"/>
    <d v="2026-12-10T00:00:00"/>
    <x v="0"/>
    <x v="3"/>
    <n v="12"/>
    <s v="Dec"/>
    <x v="3"/>
    <x v="4"/>
    <x v="3"/>
    <s v="Business"/>
    <x v="1"/>
    <x v="3"/>
    <n v="3"/>
    <n v="144.16"/>
    <n v="0"/>
    <n v="77.36"/>
    <n v="432.48"/>
    <n v="232.07999999999998"/>
    <n v="200.40000000000003"/>
    <n v="0.46337402885682583"/>
    <n v="2026"/>
    <s v="Q4"/>
    <n v="12"/>
    <x v="11"/>
  </r>
  <r>
    <n v="4"/>
    <d v="2026-12-11T00:00:00"/>
    <x v="0"/>
    <x v="3"/>
    <n v="12"/>
    <s v="Dec"/>
    <x v="3"/>
    <x v="4"/>
    <x v="0"/>
    <s v="New"/>
    <x v="0"/>
    <x v="8"/>
    <n v="1"/>
    <n v="102.98"/>
    <n v="0.1"/>
    <n v="51.45"/>
    <n v="92.682000000000002"/>
    <n v="51.45"/>
    <n v="41.231999999999999"/>
    <n v="0.4448760277076455"/>
    <n v="2026"/>
    <s v="Q4"/>
    <n v="12"/>
    <x v="11"/>
  </r>
  <r>
    <n v="70"/>
    <d v="2026-12-11T00:00:00"/>
    <x v="0"/>
    <x v="3"/>
    <n v="12"/>
    <s v="Dec"/>
    <x v="3"/>
    <x v="13"/>
    <x v="0"/>
    <s v="New"/>
    <x v="4"/>
    <x v="12"/>
    <n v="2"/>
    <n v="122.49"/>
    <n v="0.15"/>
    <n v="70.930000000000007"/>
    <n v="208.23299999999998"/>
    <n v="141.86000000000001"/>
    <n v="66.372999999999962"/>
    <n v="0.31874390706564265"/>
    <n v="2026"/>
    <s v="Q4"/>
    <n v="12"/>
    <x v="11"/>
  </r>
  <r>
    <n v="948"/>
    <d v="2026-12-11T00:00:00"/>
    <x v="0"/>
    <x v="3"/>
    <n v="12"/>
    <s v="Dec"/>
    <x v="1"/>
    <x v="11"/>
    <x v="3"/>
    <s v="New"/>
    <x v="1"/>
    <x v="3"/>
    <n v="1"/>
    <n v="141.74"/>
    <n v="0.15"/>
    <n v="78.97"/>
    <n v="120.479"/>
    <n v="78.97"/>
    <n v="41.509"/>
    <n v="0.34453307215365336"/>
    <n v="2026"/>
    <s v="Q4"/>
    <n v="12"/>
    <x v="11"/>
  </r>
  <r>
    <n v="1957"/>
    <d v="2026-12-11T00:00:00"/>
    <x v="0"/>
    <x v="3"/>
    <n v="12"/>
    <s v="Dec"/>
    <x v="3"/>
    <x v="7"/>
    <x v="0"/>
    <s v="Returning"/>
    <x v="0"/>
    <x v="6"/>
    <n v="6"/>
    <n v="39.44"/>
    <n v="0.1"/>
    <n v="16.89"/>
    <n v="212.976"/>
    <n v="101.34"/>
    <n v="111.636"/>
    <n v="0.52417173766058145"/>
    <n v="2026"/>
    <s v="Q4"/>
    <n v="12"/>
    <x v="11"/>
  </r>
  <r>
    <n v="3097"/>
    <d v="2026-12-11T00:00:00"/>
    <x v="0"/>
    <x v="3"/>
    <n v="12"/>
    <s v="Dec"/>
    <x v="2"/>
    <x v="3"/>
    <x v="2"/>
    <s v="Returning"/>
    <x v="0"/>
    <x v="4"/>
    <n v="1"/>
    <n v="49.64"/>
    <n v="0.1"/>
    <n v="22"/>
    <n v="44.676000000000002"/>
    <n v="22"/>
    <n v="22.676000000000002"/>
    <n v="0.50756558331094992"/>
    <n v="2026"/>
    <s v="Q4"/>
    <n v="12"/>
    <x v="11"/>
  </r>
  <r>
    <n v="3649"/>
    <d v="2026-12-11T00:00:00"/>
    <x v="0"/>
    <x v="3"/>
    <n v="12"/>
    <s v="Dec"/>
    <x v="2"/>
    <x v="2"/>
    <x v="0"/>
    <s v="New"/>
    <x v="2"/>
    <x v="18"/>
    <n v="1"/>
    <n v="164.29"/>
    <n v="0.05"/>
    <n v="88.66"/>
    <n v="156.07549999999998"/>
    <n v="88.66"/>
    <n v="67.41549999999998"/>
    <n v="0.43194159237035917"/>
    <n v="2026"/>
    <s v="Q4"/>
    <n v="12"/>
    <x v="11"/>
  </r>
  <r>
    <n v="3963"/>
    <d v="2026-12-11T00:00:00"/>
    <x v="0"/>
    <x v="3"/>
    <n v="12"/>
    <s v="Dec"/>
    <x v="3"/>
    <x v="8"/>
    <x v="0"/>
    <s v="Returning"/>
    <x v="2"/>
    <x v="2"/>
    <n v="1"/>
    <n v="35.81"/>
    <n v="0"/>
    <n v="13.28"/>
    <n v="35.81"/>
    <n v="13.28"/>
    <n v="22.53"/>
    <n v="0.62915386763473891"/>
    <n v="2026"/>
    <s v="Q4"/>
    <n v="12"/>
    <x v="11"/>
  </r>
  <r>
    <n v="4305"/>
    <d v="2026-12-11T00:00:00"/>
    <x v="0"/>
    <x v="3"/>
    <n v="12"/>
    <s v="Dec"/>
    <x v="0"/>
    <x v="9"/>
    <x v="2"/>
    <s v="New"/>
    <x v="4"/>
    <x v="10"/>
    <n v="1"/>
    <n v="41.31"/>
    <n v="0.05"/>
    <n v="14.56"/>
    <n v="39.244500000000002"/>
    <n v="14.56"/>
    <n v="24.6845"/>
    <n v="0.62899259768884808"/>
    <n v="2026"/>
    <s v="Q4"/>
    <n v="12"/>
    <x v="11"/>
  </r>
  <r>
    <n v="4942"/>
    <d v="2026-12-11T00:00:00"/>
    <x v="0"/>
    <x v="3"/>
    <n v="12"/>
    <s v="Dec"/>
    <x v="3"/>
    <x v="13"/>
    <x v="3"/>
    <s v="New"/>
    <x v="2"/>
    <x v="2"/>
    <n v="3"/>
    <n v="36.6"/>
    <n v="0.15"/>
    <n v="13.95"/>
    <n v="93.330000000000013"/>
    <n v="41.849999999999994"/>
    <n v="51.480000000000018"/>
    <n v="0.55159112825458068"/>
    <n v="2026"/>
    <s v="Q4"/>
    <n v="12"/>
    <x v="11"/>
  </r>
  <r>
    <n v="19"/>
    <d v="2026-12-12T00:00:00"/>
    <x v="0"/>
    <x v="3"/>
    <n v="12"/>
    <s v="Dec"/>
    <x v="1"/>
    <x v="1"/>
    <x v="0"/>
    <s v="New"/>
    <x v="0"/>
    <x v="4"/>
    <n v="5"/>
    <n v="49.59"/>
    <n v="0"/>
    <n v="22.63"/>
    <n v="247.95000000000002"/>
    <n v="113.14999999999999"/>
    <n v="134.80000000000001"/>
    <n v="0.54365799556362171"/>
    <n v="2026"/>
    <s v="Q4"/>
    <n v="12"/>
    <x v="11"/>
  </r>
  <r>
    <n v="4963"/>
    <d v="2026-12-12T00:00:00"/>
    <x v="0"/>
    <x v="3"/>
    <n v="12"/>
    <s v="Dec"/>
    <x v="0"/>
    <x v="0"/>
    <x v="0"/>
    <s v="New"/>
    <x v="1"/>
    <x v="17"/>
    <n v="5"/>
    <n v="72.3"/>
    <n v="0.05"/>
    <n v="31.73"/>
    <n v="343.42500000000001"/>
    <n v="158.65"/>
    <n v="184.77500000000001"/>
    <n v="0.53803596127247577"/>
    <n v="2026"/>
    <s v="Q4"/>
    <n v="12"/>
    <x v="11"/>
  </r>
  <r>
    <n v="5110"/>
    <d v="2026-12-12T00:00:00"/>
    <x v="0"/>
    <x v="3"/>
    <n v="12"/>
    <s v="Dec"/>
    <x v="3"/>
    <x v="4"/>
    <x v="0"/>
    <s v="New"/>
    <x v="0"/>
    <x v="4"/>
    <n v="1"/>
    <n v="51.57"/>
    <n v="0.1"/>
    <n v="23.11"/>
    <n v="46.413000000000004"/>
    <n v="23.11"/>
    <n v="23.303000000000004"/>
    <n v="0.5020791588563549"/>
    <n v="2026"/>
    <s v="Q4"/>
    <n v="12"/>
    <x v="11"/>
  </r>
  <r>
    <n v="10"/>
    <d v="2026-12-13T00:00:00"/>
    <x v="0"/>
    <x v="3"/>
    <n v="12"/>
    <s v="Dec"/>
    <x v="0"/>
    <x v="0"/>
    <x v="0"/>
    <s v="Returning"/>
    <x v="2"/>
    <x v="2"/>
    <n v="3"/>
    <n v="35.380000000000003"/>
    <n v="0"/>
    <n v="13.51"/>
    <n v="106.14000000000001"/>
    <n v="40.53"/>
    <n v="65.610000000000014"/>
    <n v="0.61814584511023185"/>
    <n v="2026"/>
    <s v="Q4"/>
    <n v="12"/>
    <x v="11"/>
  </r>
  <r>
    <n v="216"/>
    <d v="2026-12-13T00:00:00"/>
    <x v="0"/>
    <x v="3"/>
    <n v="12"/>
    <s v="Dec"/>
    <x v="2"/>
    <x v="2"/>
    <x v="0"/>
    <s v="Business"/>
    <x v="0"/>
    <x v="0"/>
    <n v="1"/>
    <n v="83.08"/>
    <n v="0.15"/>
    <n v="42.91"/>
    <n v="70.617999999999995"/>
    <n v="42.91"/>
    <n v="27.707999999999998"/>
    <n v="0.39236455294684075"/>
    <n v="2026"/>
    <s v="Q4"/>
    <n v="12"/>
    <x v="11"/>
  </r>
  <r>
    <n v="1937"/>
    <d v="2026-12-13T00:00:00"/>
    <x v="0"/>
    <x v="3"/>
    <n v="12"/>
    <s v="Dec"/>
    <x v="1"/>
    <x v="12"/>
    <x v="1"/>
    <s v="Business"/>
    <x v="3"/>
    <x v="19"/>
    <n v="3"/>
    <n v="120.5"/>
    <n v="0.15"/>
    <n v="61.44"/>
    <n v="307.27499999999998"/>
    <n v="184.32"/>
    <n v="122.95499999999998"/>
    <n v="0.40014644862094212"/>
    <n v="2026"/>
    <s v="Q4"/>
    <n v="12"/>
    <x v="11"/>
  </r>
  <r>
    <n v="4720"/>
    <d v="2026-12-13T00:00:00"/>
    <x v="0"/>
    <x v="3"/>
    <n v="12"/>
    <s v="Dec"/>
    <x v="0"/>
    <x v="0"/>
    <x v="0"/>
    <s v="New"/>
    <x v="1"/>
    <x v="17"/>
    <n v="3"/>
    <n v="73.040000000000006"/>
    <n v="0.1"/>
    <n v="31.78"/>
    <n v="197.208"/>
    <n v="95.34"/>
    <n v="101.86799999999999"/>
    <n v="0.51655105269563095"/>
    <n v="2026"/>
    <s v="Q4"/>
    <n v="12"/>
    <x v="11"/>
  </r>
  <r>
    <n v="91"/>
    <d v="2026-12-14T00:00:00"/>
    <x v="0"/>
    <x v="3"/>
    <n v="12"/>
    <s v="Dec"/>
    <x v="1"/>
    <x v="1"/>
    <x v="0"/>
    <s v="Returning"/>
    <x v="3"/>
    <x v="5"/>
    <n v="2"/>
    <n v="339.95"/>
    <n v="0"/>
    <n v="195.78"/>
    <n v="679.9"/>
    <n v="391.56"/>
    <n v="288.33999999999997"/>
    <n v="0.42409177820267685"/>
    <n v="2026"/>
    <s v="Q4"/>
    <n v="12"/>
    <x v="11"/>
  </r>
  <r>
    <n v="505"/>
    <d v="2026-12-14T00:00:00"/>
    <x v="0"/>
    <x v="3"/>
    <n v="12"/>
    <s v="Dec"/>
    <x v="0"/>
    <x v="15"/>
    <x v="3"/>
    <s v="Returning"/>
    <x v="3"/>
    <x v="7"/>
    <n v="2"/>
    <n v="199.43"/>
    <n v="0.05"/>
    <n v="106.58"/>
    <n v="378.91699999999997"/>
    <n v="213.16"/>
    <n v="165.75699999999998"/>
    <n v="0.4374493622613923"/>
    <n v="2026"/>
    <s v="Q4"/>
    <n v="12"/>
    <x v="11"/>
  </r>
  <r>
    <n v="640"/>
    <d v="2026-12-14T00:00:00"/>
    <x v="0"/>
    <x v="3"/>
    <n v="12"/>
    <s v="Dec"/>
    <x v="0"/>
    <x v="15"/>
    <x v="0"/>
    <s v="Returning"/>
    <x v="4"/>
    <x v="16"/>
    <n v="2"/>
    <n v="51.77"/>
    <n v="0.05"/>
    <n v="21.76"/>
    <n v="98.363"/>
    <n v="43.52"/>
    <n v="54.842999999999996"/>
    <n v="0.55755721155312465"/>
    <n v="2026"/>
    <s v="Q4"/>
    <n v="12"/>
    <x v="11"/>
  </r>
  <r>
    <n v="1408"/>
    <d v="2026-12-14T00:00:00"/>
    <x v="0"/>
    <x v="3"/>
    <n v="12"/>
    <s v="Dec"/>
    <x v="1"/>
    <x v="1"/>
    <x v="0"/>
    <s v="New"/>
    <x v="2"/>
    <x v="18"/>
    <n v="1"/>
    <n v="161.53"/>
    <n v="0"/>
    <n v="87.43"/>
    <n v="161.53"/>
    <n v="87.43"/>
    <n v="74.099999999999994"/>
    <n v="0.45873831486411187"/>
    <n v="2026"/>
    <s v="Q4"/>
    <n v="12"/>
    <x v="11"/>
  </r>
  <r>
    <n v="2074"/>
    <d v="2026-12-14T00:00:00"/>
    <x v="0"/>
    <x v="3"/>
    <n v="12"/>
    <s v="Dec"/>
    <x v="1"/>
    <x v="12"/>
    <x v="1"/>
    <s v="Business"/>
    <x v="1"/>
    <x v="3"/>
    <n v="4"/>
    <n v="145.85"/>
    <n v="0.1"/>
    <n v="79.47"/>
    <n v="525.05999999999995"/>
    <n v="317.88"/>
    <n v="207.17999999999995"/>
    <n v="0.39458347617415146"/>
    <n v="2026"/>
    <s v="Q4"/>
    <n v="12"/>
    <x v="11"/>
  </r>
  <r>
    <n v="2639"/>
    <d v="2026-12-14T00:00:00"/>
    <x v="0"/>
    <x v="3"/>
    <n v="12"/>
    <s v="Dec"/>
    <x v="3"/>
    <x v="13"/>
    <x v="0"/>
    <s v="Returning"/>
    <x v="3"/>
    <x v="7"/>
    <n v="1"/>
    <n v="197.18"/>
    <n v="0"/>
    <n v="105.28"/>
    <n v="197.18"/>
    <n v="105.28"/>
    <n v="91.9"/>
    <n v="0.46607160969672384"/>
    <n v="2026"/>
    <s v="Q4"/>
    <n v="12"/>
    <x v="11"/>
  </r>
  <r>
    <n v="2694"/>
    <d v="2026-12-14T00:00:00"/>
    <x v="0"/>
    <x v="3"/>
    <n v="12"/>
    <s v="Dec"/>
    <x v="3"/>
    <x v="7"/>
    <x v="0"/>
    <s v="New"/>
    <x v="3"/>
    <x v="19"/>
    <n v="1"/>
    <n v="124.9"/>
    <n v="0"/>
    <n v="62.16"/>
    <n v="124.9"/>
    <n v="62.16"/>
    <n v="62.740000000000009"/>
    <n v="0.50232185748598879"/>
    <n v="2026"/>
    <s v="Q4"/>
    <n v="12"/>
    <x v="11"/>
  </r>
  <r>
    <n v="2797"/>
    <d v="2026-12-14T00:00:00"/>
    <x v="0"/>
    <x v="3"/>
    <n v="12"/>
    <s v="Dec"/>
    <x v="2"/>
    <x v="16"/>
    <x v="2"/>
    <s v="New"/>
    <x v="1"/>
    <x v="17"/>
    <n v="2"/>
    <n v="70.239999999999995"/>
    <n v="0.1"/>
    <n v="32.130000000000003"/>
    <n v="126.43199999999999"/>
    <n v="64.260000000000005"/>
    <n v="62.171999999999983"/>
    <n v="0.49174259681093385"/>
    <n v="2026"/>
    <s v="Q4"/>
    <n v="12"/>
    <x v="11"/>
  </r>
  <r>
    <n v="2811"/>
    <d v="2026-12-14T00:00:00"/>
    <x v="0"/>
    <x v="3"/>
    <n v="12"/>
    <s v="Dec"/>
    <x v="1"/>
    <x v="11"/>
    <x v="2"/>
    <s v="Business"/>
    <x v="1"/>
    <x v="3"/>
    <n v="5"/>
    <n v="145.6"/>
    <n v="0.15"/>
    <n v="81.180000000000007"/>
    <n v="618.79999999999995"/>
    <n v="405.90000000000003"/>
    <n v="212.89999999999992"/>
    <n v="0.34405300581771159"/>
    <n v="2026"/>
    <s v="Q4"/>
    <n v="12"/>
    <x v="11"/>
  </r>
  <r>
    <n v="4037"/>
    <d v="2026-12-14T00:00:00"/>
    <x v="0"/>
    <x v="3"/>
    <n v="12"/>
    <s v="Dec"/>
    <x v="3"/>
    <x v="8"/>
    <x v="2"/>
    <s v="Returning"/>
    <x v="1"/>
    <x v="11"/>
    <n v="1"/>
    <n v="152.4"/>
    <n v="0.05"/>
    <n v="77.98"/>
    <n v="144.78"/>
    <n v="77.98"/>
    <n v="66.8"/>
    <n v="0.46138969470921398"/>
    <n v="2026"/>
    <s v="Q4"/>
    <n v="12"/>
    <x v="11"/>
  </r>
  <r>
    <n v="4629"/>
    <d v="2026-12-14T00:00:00"/>
    <x v="0"/>
    <x v="3"/>
    <n v="12"/>
    <s v="Dec"/>
    <x v="2"/>
    <x v="2"/>
    <x v="0"/>
    <s v="New"/>
    <x v="2"/>
    <x v="2"/>
    <n v="1"/>
    <n v="36.17"/>
    <n v="0.05"/>
    <n v="13.87"/>
    <n v="34.361499999999999"/>
    <n v="13.87"/>
    <n v="20.491500000000002"/>
    <n v="0.59635056676803988"/>
    <n v="2026"/>
    <s v="Q4"/>
    <n v="12"/>
    <x v="11"/>
  </r>
  <r>
    <n v="2455"/>
    <d v="2026-12-15T00:00:00"/>
    <x v="0"/>
    <x v="3"/>
    <n v="12"/>
    <s v="Dec"/>
    <x v="1"/>
    <x v="12"/>
    <x v="0"/>
    <s v="Returning"/>
    <x v="3"/>
    <x v="19"/>
    <n v="3"/>
    <n v="126.21"/>
    <n v="0.1"/>
    <n v="60.65"/>
    <n v="340.767"/>
    <n v="181.95"/>
    <n v="158.81700000000001"/>
    <n v="0.46605745274630467"/>
    <n v="2026"/>
    <s v="Q4"/>
    <n v="12"/>
    <x v="11"/>
  </r>
  <r>
    <n v="3184"/>
    <d v="2026-12-15T00:00:00"/>
    <x v="0"/>
    <x v="3"/>
    <n v="12"/>
    <s v="Dec"/>
    <x v="3"/>
    <x v="13"/>
    <x v="1"/>
    <s v="Returning"/>
    <x v="1"/>
    <x v="3"/>
    <n v="6"/>
    <n v="143.72999999999999"/>
    <n v="0.15"/>
    <n v="77.27"/>
    <n v="733.02299999999991"/>
    <n v="463.62"/>
    <n v="269.40299999999991"/>
    <n v="0.36752325643260847"/>
    <n v="2026"/>
    <s v="Q4"/>
    <n v="12"/>
    <x v="11"/>
  </r>
  <r>
    <n v="3363"/>
    <d v="2026-12-15T00:00:00"/>
    <x v="0"/>
    <x v="3"/>
    <n v="12"/>
    <s v="Dec"/>
    <x v="1"/>
    <x v="12"/>
    <x v="3"/>
    <s v="New"/>
    <x v="1"/>
    <x v="3"/>
    <n v="4"/>
    <n v="146.38999999999999"/>
    <n v="0"/>
    <n v="78.95"/>
    <n v="585.55999999999995"/>
    <n v="315.8"/>
    <n v="269.75999999999993"/>
    <n v="0.46068720541020552"/>
    <n v="2026"/>
    <s v="Q4"/>
    <n v="12"/>
    <x v="11"/>
  </r>
  <r>
    <n v="3373"/>
    <d v="2026-12-15T00:00:00"/>
    <x v="0"/>
    <x v="3"/>
    <n v="12"/>
    <s v="Dec"/>
    <x v="1"/>
    <x v="12"/>
    <x v="3"/>
    <s v="Returning"/>
    <x v="1"/>
    <x v="1"/>
    <n v="2"/>
    <n v="89.84"/>
    <n v="0.05"/>
    <n v="45.17"/>
    <n v="170.696"/>
    <n v="90.34"/>
    <n v="80.355999999999995"/>
    <n v="0.47075502647982376"/>
    <n v="2026"/>
    <s v="Q4"/>
    <n v="12"/>
    <x v="11"/>
  </r>
  <r>
    <n v="3799"/>
    <d v="2026-12-15T00:00:00"/>
    <x v="0"/>
    <x v="3"/>
    <n v="12"/>
    <s v="Dec"/>
    <x v="2"/>
    <x v="10"/>
    <x v="2"/>
    <s v="New"/>
    <x v="4"/>
    <x v="16"/>
    <n v="3"/>
    <n v="49.67"/>
    <n v="0.05"/>
    <n v="21.5"/>
    <n v="141.55949999999999"/>
    <n v="64.5"/>
    <n v="77.059499999999986"/>
    <n v="0.54436120500566898"/>
    <n v="2026"/>
    <s v="Q4"/>
    <n v="12"/>
    <x v="11"/>
  </r>
  <r>
    <n v="5002"/>
    <d v="2026-12-15T00:00:00"/>
    <x v="0"/>
    <x v="3"/>
    <n v="12"/>
    <s v="Dec"/>
    <x v="1"/>
    <x v="14"/>
    <x v="1"/>
    <s v="Business"/>
    <x v="1"/>
    <x v="1"/>
    <n v="4"/>
    <n v="94.3"/>
    <n v="0.1"/>
    <n v="44.36"/>
    <n v="339.48"/>
    <n v="177.44"/>
    <n v="162.04000000000002"/>
    <n v="0.47731825144338402"/>
    <n v="2026"/>
    <s v="Q4"/>
    <n v="12"/>
    <x v="11"/>
  </r>
  <r>
    <n v="2896"/>
    <d v="2026-12-16T00:00:00"/>
    <x v="0"/>
    <x v="3"/>
    <n v="12"/>
    <s v="Dec"/>
    <x v="1"/>
    <x v="12"/>
    <x v="2"/>
    <s v="Business"/>
    <x v="4"/>
    <x v="14"/>
    <n v="2"/>
    <n v="36.020000000000003"/>
    <n v="0.1"/>
    <n v="13.59"/>
    <n v="64.836000000000013"/>
    <n v="27.18"/>
    <n v="37.656000000000013"/>
    <n v="0.58078845086063302"/>
    <n v="2026"/>
    <s v="Q4"/>
    <n v="12"/>
    <x v="11"/>
  </r>
  <r>
    <n v="3334"/>
    <d v="2026-12-16T00:00:00"/>
    <x v="0"/>
    <x v="3"/>
    <n v="12"/>
    <s v="Dec"/>
    <x v="1"/>
    <x v="14"/>
    <x v="0"/>
    <s v="Returning"/>
    <x v="1"/>
    <x v="11"/>
    <n v="1"/>
    <n v="154.12"/>
    <n v="0"/>
    <n v="77.45"/>
    <n v="154.12"/>
    <n v="77.45"/>
    <n v="76.67"/>
    <n v="0.49746950428237735"/>
    <n v="2026"/>
    <s v="Q4"/>
    <n v="12"/>
    <x v="11"/>
  </r>
  <r>
    <n v="3469"/>
    <d v="2026-12-16T00:00:00"/>
    <x v="0"/>
    <x v="3"/>
    <n v="12"/>
    <s v="Dec"/>
    <x v="0"/>
    <x v="9"/>
    <x v="0"/>
    <s v="Returning"/>
    <x v="1"/>
    <x v="11"/>
    <n v="1"/>
    <n v="150.88"/>
    <n v="0.05"/>
    <n v="81.02"/>
    <n v="143.33599999999998"/>
    <n v="81.02"/>
    <n v="62.315999999999988"/>
    <n v="0.43475470223809787"/>
    <n v="2026"/>
    <s v="Q4"/>
    <n v="12"/>
    <x v="11"/>
  </r>
  <r>
    <n v="569"/>
    <d v="2026-12-17T00:00:00"/>
    <x v="0"/>
    <x v="3"/>
    <n v="12"/>
    <s v="Dec"/>
    <x v="2"/>
    <x v="2"/>
    <x v="3"/>
    <s v="New"/>
    <x v="0"/>
    <x v="6"/>
    <n v="2"/>
    <n v="40.479999999999997"/>
    <n v="0"/>
    <n v="16.23"/>
    <n v="80.959999999999994"/>
    <n v="32.46"/>
    <n v="48.499999999999993"/>
    <n v="0.5990612648221344"/>
    <n v="2026"/>
    <s v="Q4"/>
    <n v="12"/>
    <x v="11"/>
  </r>
  <r>
    <n v="2404"/>
    <d v="2026-12-17T00:00:00"/>
    <x v="0"/>
    <x v="3"/>
    <n v="12"/>
    <s v="Dec"/>
    <x v="2"/>
    <x v="10"/>
    <x v="3"/>
    <s v="Business"/>
    <x v="2"/>
    <x v="18"/>
    <n v="3"/>
    <n v="163.34"/>
    <n v="0.1"/>
    <n v="88.53"/>
    <n v="441.01799999999997"/>
    <n v="265.59000000000003"/>
    <n v="175.42799999999994"/>
    <n v="0.39777968246194023"/>
    <n v="2026"/>
    <s v="Q4"/>
    <n v="12"/>
    <x v="11"/>
  </r>
  <r>
    <n v="4682"/>
    <d v="2026-12-17T00:00:00"/>
    <x v="0"/>
    <x v="3"/>
    <n v="12"/>
    <s v="Dec"/>
    <x v="3"/>
    <x v="4"/>
    <x v="2"/>
    <s v="New"/>
    <x v="4"/>
    <x v="10"/>
    <n v="2"/>
    <n v="40.89"/>
    <n v="0"/>
    <n v="14.95"/>
    <n v="81.78"/>
    <n v="29.9"/>
    <n v="51.88"/>
    <n v="0.63438493519197847"/>
    <n v="2026"/>
    <s v="Q4"/>
    <n v="12"/>
    <x v="11"/>
  </r>
  <r>
    <n v="4888"/>
    <d v="2026-12-17T00:00:00"/>
    <x v="0"/>
    <x v="3"/>
    <n v="12"/>
    <s v="Dec"/>
    <x v="2"/>
    <x v="2"/>
    <x v="3"/>
    <s v="New"/>
    <x v="4"/>
    <x v="10"/>
    <n v="1"/>
    <n v="40.159999999999997"/>
    <n v="0.15"/>
    <n v="14.46"/>
    <n v="34.135999999999996"/>
    <n v="14.46"/>
    <n v="19.675999999999995"/>
    <n v="0.576400281228029"/>
    <n v="2026"/>
    <s v="Q4"/>
    <n v="12"/>
    <x v="11"/>
  </r>
  <r>
    <n v="4923"/>
    <d v="2026-12-17T00:00:00"/>
    <x v="0"/>
    <x v="3"/>
    <n v="12"/>
    <s v="Dec"/>
    <x v="3"/>
    <x v="13"/>
    <x v="0"/>
    <s v="New"/>
    <x v="3"/>
    <x v="13"/>
    <n v="2"/>
    <n v="79.86"/>
    <n v="0"/>
    <n v="39.049999999999997"/>
    <n v="159.72"/>
    <n v="78.099999999999994"/>
    <n v="81.62"/>
    <n v="0.51101928374655647"/>
    <n v="2026"/>
    <s v="Q4"/>
    <n v="12"/>
    <x v="11"/>
  </r>
  <r>
    <n v="131"/>
    <d v="2026-12-18T00:00:00"/>
    <x v="0"/>
    <x v="3"/>
    <n v="12"/>
    <s v="Dec"/>
    <x v="1"/>
    <x v="11"/>
    <x v="3"/>
    <s v="Returning"/>
    <x v="3"/>
    <x v="19"/>
    <n v="2"/>
    <n v="123.42"/>
    <n v="0.1"/>
    <n v="60.03"/>
    <n v="222.15600000000001"/>
    <n v="120.06"/>
    <n v="102.096"/>
    <n v="0.45956895154756117"/>
    <n v="2026"/>
    <s v="Q4"/>
    <n v="12"/>
    <x v="11"/>
  </r>
  <r>
    <n v="349"/>
    <d v="2026-12-18T00:00:00"/>
    <x v="0"/>
    <x v="3"/>
    <n v="12"/>
    <s v="Dec"/>
    <x v="2"/>
    <x v="2"/>
    <x v="0"/>
    <s v="Returning"/>
    <x v="2"/>
    <x v="9"/>
    <n v="1"/>
    <n v="47.61"/>
    <n v="0.05"/>
    <n v="18.18"/>
    <n v="45.229499999999994"/>
    <n v="18.18"/>
    <n v="27.049499999999995"/>
    <n v="0.59804994527907662"/>
    <n v="2026"/>
    <s v="Q4"/>
    <n v="12"/>
    <x v="11"/>
  </r>
  <r>
    <n v="1131"/>
    <d v="2026-12-18T00:00:00"/>
    <x v="0"/>
    <x v="3"/>
    <n v="12"/>
    <s v="Dec"/>
    <x v="3"/>
    <x v="8"/>
    <x v="0"/>
    <s v="Returning"/>
    <x v="1"/>
    <x v="1"/>
    <n v="2"/>
    <n v="93.88"/>
    <n v="0.1"/>
    <n v="45.89"/>
    <n v="168.98400000000001"/>
    <n v="91.78"/>
    <n v="77.204000000000008"/>
    <n v="0.45687165648818823"/>
    <n v="2026"/>
    <s v="Q4"/>
    <n v="12"/>
    <x v="11"/>
  </r>
  <r>
    <n v="2738"/>
    <d v="2026-12-18T00:00:00"/>
    <x v="0"/>
    <x v="3"/>
    <n v="12"/>
    <s v="Dec"/>
    <x v="1"/>
    <x v="11"/>
    <x v="0"/>
    <s v="New"/>
    <x v="1"/>
    <x v="3"/>
    <n v="3"/>
    <n v="145.43"/>
    <n v="0.05"/>
    <n v="81.72"/>
    <n v="414.47550000000001"/>
    <n v="245.16"/>
    <n v="169.31550000000001"/>
    <n v="0.40850544845232106"/>
    <n v="2026"/>
    <s v="Q4"/>
    <n v="12"/>
    <x v="11"/>
  </r>
  <r>
    <n v="4400"/>
    <d v="2026-12-18T00:00:00"/>
    <x v="0"/>
    <x v="3"/>
    <n v="12"/>
    <s v="Dec"/>
    <x v="3"/>
    <x v="4"/>
    <x v="0"/>
    <s v="Returning"/>
    <x v="2"/>
    <x v="2"/>
    <n v="2"/>
    <n v="36.89"/>
    <n v="0.1"/>
    <n v="13.74"/>
    <n v="66.402000000000001"/>
    <n v="27.48"/>
    <n v="38.921999999999997"/>
    <n v="0.58615704346254627"/>
    <n v="2026"/>
    <s v="Q4"/>
    <n v="12"/>
    <x v="11"/>
  </r>
  <r>
    <n v="3122"/>
    <d v="2026-12-19T00:00:00"/>
    <x v="0"/>
    <x v="3"/>
    <n v="12"/>
    <s v="Dec"/>
    <x v="0"/>
    <x v="0"/>
    <x v="3"/>
    <s v="Returning"/>
    <x v="1"/>
    <x v="3"/>
    <n v="1"/>
    <n v="145.44"/>
    <n v="0.1"/>
    <n v="80.42"/>
    <n v="130.89600000000002"/>
    <n v="80.42"/>
    <n v="50.476000000000013"/>
    <n v="0.38561911746730232"/>
    <n v="2026"/>
    <s v="Q4"/>
    <n v="12"/>
    <x v="11"/>
  </r>
  <r>
    <n v="4572"/>
    <d v="2026-12-19T00:00:00"/>
    <x v="0"/>
    <x v="3"/>
    <n v="12"/>
    <s v="Dec"/>
    <x v="0"/>
    <x v="15"/>
    <x v="0"/>
    <s v="New"/>
    <x v="4"/>
    <x v="16"/>
    <n v="2"/>
    <n v="51.56"/>
    <n v="0"/>
    <n v="21.9"/>
    <n v="103.12"/>
    <n v="43.8"/>
    <n v="59.320000000000007"/>
    <n v="0.57525213343677273"/>
    <n v="2026"/>
    <s v="Q4"/>
    <n v="12"/>
    <x v="11"/>
  </r>
  <r>
    <n v="4783"/>
    <d v="2026-12-19T00:00:00"/>
    <x v="0"/>
    <x v="3"/>
    <n v="12"/>
    <s v="Dec"/>
    <x v="3"/>
    <x v="7"/>
    <x v="0"/>
    <s v="New"/>
    <x v="3"/>
    <x v="19"/>
    <n v="2"/>
    <n v="122"/>
    <n v="0.15"/>
    <n v="60.01"/>
    <n v="207.4"/>
    <n v="120.02"/>
    <n v="87.38000000000001"/>
    <n v="0.4213114754098361"/>
    <n v="2026"/>
    <s v="Q4"/>
    <n v="12"/>
    <x v="11"/>
  </r>
  <r>
    <n v="5055"/>
    <d v="2026-12-19T00:00:00"/>
    <x v="0"/>
    <x v="3"/>
    <n v="12"/>
    <s v="Dec"/>
    <x v="2"/>
    <x v="3"/>
    <x v="3"/>
    <s v="New"/>
    <x v="1"/>
    <x v="17"/>
    <n v="1"/>
    <n v="71.89"/>
    <n v="0.15"/>
    <n v="32.409999999999997"/>
    <n v="61.106499999999997"/>
    <n v="32.409999999999997"/>
    <n v="28.6965"/>
    <n v="0.46961452545964832"/>
    <n v="2026"/>
    <s v="Q4"/>
    <n v="12"/>
    <x v="11"/>
  </r>
  <r>
    <n v="5100"/>
    <d v="2026-12-19T00:00:00"/>
    <x v="0"/>
    <x v="3"/>
    <n v="12"/>
    <s v="Dec"/>
    <x v="2"/>
    <x v="5"/>
    <x v="0"/>
    <s v="Returning"/>
    <x v="1"/>
    <x v="17"/>
    <n v="2"/>
    <n v="70.59"/>
    <n v="0.15"/>
    <n v="31.56"/>
    <n v="120.003"/>
    <n v="63.12"/>
    <n v="56.883000000000003"/>
    <n v="0.47401314967125824"/>
    <n v="2026"/>
    <s v="Q4"/>
    <n v="12"/>
    <x v="11"/>
  </r>
  <r>
    <n v="488"/>
    <d v="2026-12-20T00:00:00"/>
    <x v="0"/>
    <x v="3"/>
    <n v="12"/>
    <s v="Dec"/>
    <x v="3"/>
    <x v="7"/>
    <x v="0"/>
    <s v="Returning"/>
    <x v="1"/>
    <x v="3"/>
    <n v="4"/>
    <n v="141.91"/>
    <n v="0.05"/>
    <n v="80.260000000000005"/>
    <n v="539.25799999999992"/>
    <n v="321.04000000000002"/>
    <n v="218.2179999999999"/>
    <n v="0.40466344495584661"/>
    <n v="2026"/>
    <s v="Q4"/>
    <n v="12"/>
    <x v="11"/>
  </r>
  <r>
    <n v="710"/>
    <d v="2026-12-20T00:00:00"/>
    <x v="0"/>
    <x v="3"/>
    <n v="12"/>
    <s v="Dec"/>
    <x v="1"/>
    <x v="6"/>
    <x v="1"/>
    <s v="Business"/>
    <x v="1"/>
    <x v="3"/>
    <n v="3"/>
    <n v="140.4"/>
    <n v="0.2"/>
    <n v="81.760000000000005"/>
    <n v="336.96000000000004"/>
    <n v="245.28000000000003"/>
    <n v="91.68"/>
    <n v="0.27207977207977208"/>
    <n v="2026"/>
    <s v="Q4"/>
    <n v="12"/>
    <x v="11"/>
  </r>
  <r>
    <n v="1009"/>
    <d v="2026-12-20T00:00:00"/>
    <x v="0"/>
    <x v="3"/>
    <n v="12"/>
    <s v="Dec"/>
    <x v="3"/>
    <x v="13"/>
    <x v="3"/>
    <s v="Returning"/>
    <x v="1"/>
    <x v="17"/>
    <n v="2"/>
    <n v="72.349999999999994"/>
    <n v="0.15"/>
    <n v="32.44"/>
    <n v="122.99499999999999"/>
    <n v="64.88"/>
    <n v="58.114999999999995"/>
    <n v="0.47249888206837676"/>
    <n v="2026"/>
    <s v="Q4"/>
    <n v="12"/>
    <x v="11"/>
  </r>
  <r>
    <n v="1231"/>
    <d v="2026-12-20T00:00:00"/>
    <x v="0"/>
    <x v="3"/>
    <n v="12"/>
    <s v="Dec"/>
    <x v="3"/>
    <x v="8"/>
    <x v="0"/>
    <s v="New"/>
    <x v="3"/>
    <x v="19"/>
    <n v="4"/>
    <n v="120.8"/>
    <n v="0.1"/>
    <n v="59.93"/>
    <n v="434.88"/>
    <n v="239.72"/>
    <n v="195.16"/>
    <n v="0.44876747608535689"/>
    <n v="2026"/>
    <s v="Q4"/>
    <n v="12"/>
    <x v="11"/>
  </r>
  <r>
    <n v="1445"/>
    <d v="2026-12-20T00:00:00"/>
    <x v="0"/>
    <x v="3"/>
    <n v="12"/>
    <s v="Dec"/>
    <x v="3"/>
    <x v="7"/>
    <x v="0"/>
    <s v="New"/>
    <x v="1"/>
    <x v="17"/>
    <n v="1"/>
    <n v="71.23"/>
    <n v="0"/>
    <n v="31.63"/>
    <n v="71.23"/>
    <n v="31.63"/>
    <n v="39.600000000000009"/>
    <n v="0.55594552856942303"/>
    <n v="2026"/>
    <s v="Q4"/>
    <n v="12"/>
    <x v="11"/>
  </r>
  <r>
    <n v="2842"/>
    <d v="2026-12-20T00:00:00"/>
    <x v="0"/>
    <x v="3"/>
    <n v="12"/>
    <s v="Dec"/>
    <x v="2"/>
    <x v="10"/>
    <x v="1"/>
    <s v="Business"/>
    <x v="0"/>
    <x v="4"/>
    <n v="5"/>
    <n v="51.02"/>
    <n v="0.05"/>
    <n v="22.56"/>
    <n v="242.345"/>
    <n v="112.8"/>
    <n v="129.54500000000002"/>
    <n v="0.5345478553302111"/>
    <n v="2026"/>
    <s v="Q4"/>
    <n v="12"/>
    <x v="11"/>
  </r>
  <r>
    <n v="3783"/>
    <d v="2026-12-20T00:00:00"/>
    <x v="0"/>
    <x v="3"/>
    <n v="12"/>
    <s v="Dec"/>
    <x v="2"/>
    <x v="2"/>
    <x v="3"/>
    <s v="New"/>
    <x v="2"/>
    <x v="15"/>
    <n v="1"/>
    <n v="130.52000000000001"/>
    <n v="0.1"/>
    <n v="66.09"/>
    <n v="117.46800000000002"/>
    <n v="66.09"/>
    <n v="51.378000000000014"/>
    <n v="0.43737869036673821"/>
    <n v="2026"/>
    <s v="Q4"/>
    <n v="12"/>
    <x v="11"/>
  </r>
  <r>
    <n v="4484"/>
    <d v="2026-12-20T00:00:00"/>
    <x v="0"/>
    <x v="3"/>
    <n v="12"/>
    <s v="Dec"/>
    <x v="1"/>
    <x v="14"/>
    <x v="0"/>
    <s v="Returning"/>
    <x v="0"/>
    <x v="0"/>
    <n v="2"/>
    <n v="79.87"/>
    <n v="0.15"/>
    <n v="41.9"/>
    <n v="135.779"/>
    <n v="83.8"/>
    <n v="51.978999999999999"/>
    <n v="0.38282061290773978"/>
    <n v="2026"/>
    <s v="Q4"/>
    <n v="12"/>
    <x v="11"/>
  </r>
  <r>
    <n v="4597"/>
    <d v="2026-12-20T00:00:00"/>
    <x v="0"/>
    <x v="3"/>
    <n v="12"/>
    <s v="Dec"/>
    <x v="3"/>
    <x v="13"/>
    <x v="0"/>
    <s v="Returning"/>
    <x v="1"/>
    <x v="17"/>
    <n v="3"/>
    <n v="71.3"/>
    <n v="0.1"/>
    <n v="32.93"/>
    <n v="192.51"/>
    <n v="98.789999999999992"/>
    <n v="93.72"/>
    <n v="0.48683185289075892"/>
    <n v="2026"/>
    <s v="Q4"/>
    <n v="12"/>
    <x v="11"/>
  </r>
  <r>
    <n v="4917"/>
    <d v="2026-12-20T00:00:00"/>
    <x v="0"/>
    <x v="3"/>
    <n v="12"/>
    <s v="Dec"/>
    <x v="0"/>
    <x v="9"/>
    <x v="0"/>
    <s v="Returning"/>
    <x v="3"/>
    <x v="19"/>
    <n v="2"/>
    <n v="122.95"/>
    <n v="0.1"/>
    <n v="59.79"/>
    <n v="221.31"/>
    <n v="119.58"/>
    <n v="101.73"/>
    <n v="0.45967195336857802"/>
    <n v="2026"/>
    <s v="Q4"/>
    <n v="12"/>
    <x v="11"/>
  </r>
  <r>
    <n v="629"/>
    <d v="2026-12-21T00:00:00"/>
    <x v="0"/>
    <x v="3"/>
    <n v="12"/>
    <s v="Dec"/>
    <x v="3"/>
    <x v="13"/>
    <x v="0"/>
    <s v="Business"/>
    <x v="4"/>
    <x v="16"/>
    <n v="2"/>
    <n v="50.04"/>
    <n v="0.05"/>
    <n v="22.43"/>
    <n v="95.075999999999993"/>
    <n v="44.86"/>
    <n v="50.215999999999994"/>
    <n v="0.52816694013210486"/>
    <n v="2026"/>
    <s v="Q4"/>
    <n v="12"/>
    <x v="11"/>
  </r>
  <r>
    <n v="1373"/>
    <d v="2026-12-21T00:00:00"/>
    <x v="0"/>
    <x v="3"/>
    <n v="12"/>
    <s v="Dec"/>
    <x v="1"/>
    <x v="1"/>
    <x v="3"/>
    <s v="Returning"/>
    <x v="3"/>
    <x v="13"/>
    <n v="1"/>
    <n v="80.92"/>
    <n v="0.05"/>
    <n v="40.14"/>
    <n v="76.873999999999995"/>
    <n v="40.14"/>
    <n v="36.733999999999995"/>
    <n v="0.47784686630069978"/>
    <n v="2026"/>
    <s v="Q4"/>
    <n v="12"/>
    <x v="11"/>
  </r>
  <r>
    <n v="1668"/>
    <d v="2026-12-21T00:00:00"/>
    <x v="0"/>
    <x v="3"/>
    <n v="12"/>
    <s v="Dec"/>
    <x v="2"/>
    <x v="5"/>
    <x v="0"/>
    <s v="Business"/>
    <x v="0"/>
    <x v="4"/>
    <n v="6"/>
    <n v="50.35"/>
    <n v="0.15"/>
    <n v="22.91"/>
    <n v="256.78500000000003"/>
    <n v="137.46"/>
    <n v="119.32500000000002"/>
    <n v="0.46468835796483443"/>
    <n v="2026"/>
    <s v="Q4"/>
    <n v="12"/>
    <x v="11"/>
  </r>
  <r>
    <n v="2646"/>
    <d v="2026-12-21T00:00:00"/>
    <x v="0"/>
    <x v="3"/>
    <n v="12"/>
    <s v="Dec"/>
    <x v="1"/>
    <x v="1"/>
    <x v="0"/>
    <s v="Returning"/>
    <x v="4"/>
    <x v="14"/>
    <n v="1"/>
    <n v="35.799999999999997"/>
    <n v="0.05"/>
    <n v="14.12"/>
    <n v="34.01"/>
    <n v="14.12"/>
    <n v="19.89"/>
    <n v="0.58482799176712741"/>
    <n v="2026"/>
    <s v="Q4"/>
    <n v="12"/>
    <x v="11"/>
  </r>
  <r>
    <n v="3044"/>
    <d v="2026-12-21T00:00:00"/>
    <x v="0"/>
    <x v="3"/>
    <n v="12"/>
    <s v="Dec"/>
    <x v="1"/>
    <x v="6"/>
    <x v="1"/>
    <s v="Business"/>
    <x v="0"/>
    <x v="6"/>
    <n v="4"/>
    <n v="40.64"/>
    <n v="0.1"/>
    <n v="16.260000000000002"/>
    <n v="146.304"/>
    <n v="65.040000000000006"/>
    <n v="81.263999999999996"/>
    <n v="0.55544619422572172"/>
    <n v="2026"/>
    <s v="Q4"/>
    <n v="12"/>
    <x v="11"/>
  </r>
  <r>
    <n v="3065"/>
    <d v="2026-12-21T00:00:00"/>
    <x v="0"/>
    <x v="3"/>
    <n v="12"/>
    <s v="Dec"/>
    <x v="2"/>
    <x v="10"/>
    <x v="0"/>
    <s v="New"/>
    <x v="3"/>
    <x v="13"/>
    <n v="3"/>
    <n v="81.510000000000005"/>
    <n v="0.05"/>
    <n v="39.9"/>
    <n v="232.30350000000001"/>
    <n v="119.69999999999999"/>
    <n v="112.60350000000003"/>
    <n v="0.48472580051527425"/>
    <n v="2026"/>
    <s v="Q4"/>
    <n v="12"/>
    <x v="11"/>
  </r>
  <r>
    <n v="3365"/>
    <d v="2026-12-21T00:00:00"/>
    <x v="0"/>
    <x v="3"/>
    <n v="12"/>
    <s v="Dec"/>
    <x v="3"/>
    <x v="7"/>
    <x v="2"/>
    <s v="New"/>
    <x v="4"/>
    <x v="12"/>
    <n v="2"/>
    <n v="122.4"/>
    <n v="0.1"/>
    <n v="71.09"/>
    <n v="220.32000000000002"/>
    <n v="142.18"/>
    <n v="78.140000000000015"/>
    <n v="0.35466594045025424"/>
    <n v="2026"/>
    <s v="Q4"/>
    <n v="12"/>
    <x v="11"/>
  </r>
  <r>
    <n v="4042"/>
    <d v="2026-12-21T00:00:00"/>
    <x v="0"/>
    <x v="3"/>
    <n v="12"/>
    <s v="Dec"/>
    <x v="0"/>
    <x v="9"/>
    <x v="3"/>
    <s v="Returning"/>
    <x v="2"/>
    <x v="9"/>
    <n v="1"/>
    <n v="45.94"/>
    <n v="0.05"/>
    <n v="18.100000000000001"/>
    <n v="43.642999999999994"/>
    <n v="18.100000000000001"/>
    <n v="25.542999999999992"/>
    <n v="0.58527140664024002"/>
    <n v="2026"/>
    <s v="Q4"/>
    <n v="12"/>
    <x v="11"/>
  </r>
  <r>
    <n v="4635"/>
    <d v="2026-12-21T00:00:00"/>
    <x v="0"/>
    <x v="3"/>
    <n v="12"/>
    <s v="Dec"/>
    <x v="3"/>
    <x v="13"/>
    <x v="1"/>
    <s v="Returning"/>
    <x v="3"/>
    <x v="7"/>
    <n v="15"/>
    <n v="196.89"/>
    <n v="0.15"/>
    <n v="105.09"/>
    <n v="2510.3474999999999"/>
    <n v="1576.3500000000001"/>
    <n v="933.99749999999972"/>
    <n v="0.37205904760197533"/>
    <n v="2026"/>
    <s v="Q4"/>
    <n v="12"/>
    <x v="11"/>
  </r>
  <r>
    <n v="4748"/>
    <d v="2026-12-21T00:00:00"/>
    <x v="0"/>
    <x v="3"/>
    <n v="12"/>
    <s v="Dec"/>
    <x v="3"/>
    <x v="13"/>
    <x v="2"/>
    <s v="Business"/>
    <x v="0"/>
    <x v="4"/>
    <n v="1"/>
    <n v="51.18"/>
    <n v="0.05"/>
    <n v="22.98"/>
    <n v="48.620999999999995"/>
    <n v="22.98"/>
    <n v="25.640999999999995"/>
    <n v="0.52736471894860237"/>
    <n v="2026"/>
    <s v="Q4"/>
    <n v="12"/>
    <x v="11"/>
  </r>
  <r>
    <n v="342"/>
    <d v="2026-12-22T00:00:00"/>
    <x v="0"/>
    <x v="3"/>
    <n v="12"/>
    <s v="Dec"/>
    <x v="1"/>
    <x v="6"/>
    <x v="2"/>
    <s v="New"/>
    <x v="0"/>
    <x v="6"/>
    <n v="3"/>
    <n v="40.78"/>
    <n v="0.15"/>
    <n v="16.73"/>
    <n v="103.989"/>
    <n v="50.19"/>
    <n v="53.799000000000007"/>
    <n v="0.51735279693044456"/>
    <n v="2026"/>
    <s v="Q4"/>
    <n v="12"/>
    <x v="11"/>
  </r>
  <r>
    <n v="676"/>
    <d v="2026-12-22T00:00:00"/>
    <x v="0"/>
    <x v="3"/>
    <n v="12"/>
    <s v="Dec"/>
    <x v="2"/>
    <x v="3"/>
    <x v="3"/>
    <s v="Returning"/>
    <x v="3"/>
    <x v="7"/>
    <n v="1"/>
    <n v="195.63"/>
    <n v="0.05"/>
    <n v="102.13"/>
    <n v="185.84849999999997"/>
    <n v="102.13"/>
    <n v="83.718499999999977"/>
    <n v="0.45046637449320276"/>
    <n v="2026"/>
    <s v="Q4"/>
    <n v="12"/>
    <x v="11"/>
  </r>
  <r>
    <n v="1912"/>
    <d v="2026-12-22T00:00:00"/>
    <x v="0"/>
    <x v="3"/>
    <n v="12"/>
    <s v="Dec"/>
    <x v="2"/>
    <x v="5"/>
    <x v="1"/>
    <s v="Returning"/>
    <x v="2"/>
    <x v="15"/>
    <n v="10"/>
    <n v="134.86000000000001"/>
    <n v="0.1"/>
    <n v="65.3"/>
    <n v="1213.7400000000002"/>
    <n v="653"/>
    <n v="560.74000000000024"/>
    <n v="0.46199350767050612"/>
    <n v="2026"/>
    <s v="Q4"/>
    <n v="12"/>
    <x v="11"/>
  </r>
  <r>
    <n v="2065"/>
    <d v="2026-12-22T00:00:00"/>
    <x v="0"/>
    <x v="3"/>
    <n v="12"/>
    <s v="Dec"/>
    <x v="3"/>
    <x v="4"/>
    <x v="0"/>
    <s v="New"/>
    <x v="0"/>
    <x v="0"/>
    <n v="1"/>
    <n v="83.15"/>
    <n v="0"/>
    <n v="42.3"/>
    <n v="83.15"/>
    <n v="42.3"/>
    <n v="40.850000000000009"/>
    <n v="0.49128081779915822"/>
    <n v="2026"/>
    <s v="Q4"/>
    <n v="12"/>
    <x v="11"/>
  </r>
  <r>
    <n v="3136"/>
    <d v="2026-12-22T00:00:00"/>
    <x v="0"/>
    <x v="3"/>
    <n v="12"/>
    <s v="Dec"/>
    <x v="1"/>
    <x v="6"/>
    <x v="3"/>
    <s v="Business"/>
    <x v="0"/>
    <x v="0"/>
    <n v="1"/>
    <n v="81.599999999999994"/>
    <n v="0.15"/>
    <n v="42"/>
    <n v="69.36"/>
    <n v="42"/>
    <n v="27.36"/>
    <n v="0.3944636678200692"/>
    <n v="2026"/>
    <s v="Q4"/>
    <n v="12"/>
    <x v="11"/>
  </r>
  <r>
    <n v="3423"/>
    <d v="2026-12-22T00:00:00"/>
    <x v="0"/>
    <x v="3"/>
    <n v="12"/>
    <s v="Dec"/>
    <x v="3"/>
    <x v="7"/>
    <x v="2"/>
    <s v="Business"/>
    <x v="2"/>
    <x v="9"/>
    <n v="5"/>
    <n v="47.67"/>
    <n v="0.1"/>
    <n v="17.84"/>
    <n v="214.51500000000001"/>
    <n v="89.2"/>
    <n v="125.31500000000001"/>
    <n v="0.5841782625923595"/>
    <n v="2026"/>
    <s v="Q4"/>
    <n v="12"/>
    <x v="11"/>
  </r>
  <r>
    <n v="3746"/>
    <d v="2026-12-22T00:00:00"/>
    <x v="0"/>
    <x v="3"/>
    <n v="12"/>
    <s v="Dec"/>
    <x v="3"/>
    <x v="7"/>
    <x v="2"/>
    <s v="Business"/>
    <x v="0"/>
    <x v="4"/>
    <n v="2"/>
    <n v="50.96"/>
    <n v="0.15"/>
    <n v="22.59"/>
    <n v="86.632000000000005"/>
    <n v="45.18"/>
    <n v="41.452000000000005"/>
    <n v="0.47848370117277683"/>
    <n v="2026"/>
    <s v="Q4"/>
    <n v="12"/>
    <x v="11"/>
  </r>
  <r>
    <n v="1198"/>
    <d v="2026-12-23T00:00:00"/>
    <x v="0"/>
    <x v="3"/>
    <n v="12"/>
    <s v="Dec"/>
    <x v="3"/>
    <x v="7"/>
    <x v="2"/>
    <s v="New"/>
    <x v="2"/>
    <x v="9"/>
    <n v="5"/>
    <n v="47.69"/>
    <n v="0.05"/>
    <n v="18.23"/>
    <n v="226.52749999999997"/>
    <n v="91.15"/>
    <n v="135.37749999999997"/>
    <n v="0.59762059794064726"/>
    <n v="2026"/>
    <s v="Q4"/>
    <n v="12"/>
    <x v="11"/>
  </r>
  <r>
    <n v="2123"/>
    <d v="2026-12-23T00:00:00"/>
    <x v="0"/>
    <x v="3"/>
    <n v="12"/>
    <s v="Dec"/>
    <x v="3"/>
    <x v="8"/>
    <x v="0"/>
    <s v="Returning"/>
    <x v="1"/>
    <x v="1"/>
    <n v="1"/>
    <n v="91.08"/>
    <n v="0.2"/>
    <n v="46.14"/>
    <n v="72.864000000000004"/>
    <n v="46.14"/>
    <n v="26.724000000000004"/>
    <n v="0.36676548089591571"/>
    <n v="2026"/>
    <s v="Q4"/>
    <n v="12"/>
    <x v="11"/>
  </r>
  <r>
    <n v="2586"/>
    <d v="2026-12-23T00:00:00"/>
    <x v="0"/>
    <x v="3"/>
    <n v="12"/>
    <s v="Dec"/>
    <x v="1"/>
    <x v="14"/>
    <x v="2"/>
    <s v="New"/>
    <x v="1"/>
    <x v="3"/>
    <n v="1"/>
    <n v="143.84"/>
    <n v="0.15"/>
    <n v="78.17"/>
    <n v="122.264"/>
    <n v="78.17"/>
    <n v="44.093999999999994"/>
    <n v="0.360645815612118"/>
    <n v="2026"/>
    <s v="Q4"/>
    <n v="12"/>
    <x v="11"/>
  </r>
  <r>
    <n v="3048"/>
    <d v="2026-12-23T00:00:00"/>
    <x v="0"/>
    <x v="3"/>
    <n v="12"/>
    <s v="Dec"/>
    <x v="1"/>
    <x v="6"/>
    <x v="0"/>
    <s v="New"/>
    <x v="0"/>
    <x v="8"/>
    <n v="1"/>
    <n v="102.66"/>
    <n v="0.05"/>
    <n v="49.2"/>
    <n v="97.526999999999987"/>
    <n v="49.2"/>
    <n v="48.326999999999984"/>
    <n v="0.4955243163431664"/>
    <n v="2026"/>
    <s v="Q4"/>
    <n v="12"/>
    <x v="11"/>
  </r>
  <r>
    <n v="3838"/>
    <d v="2026-12-23T00:00:00"/>
    <x v="0"/>
    <x v="3"/>
    <n v="12"/>
    <s v="Dec"/>
    <x v="1"/>
    <x v="11"/>
    <x v="2"/>
    <s v="New"/>
    <x v="4"/>
    <x v="10"/>
    <n v="2"/>
    <n v="40.32"/>
    <n v="0"/>
    <n v="14.39"/>
    <n v="80.64"/>
    <n v="28.78"/>
    <n v="51.86"/>
    <n v="0.64310515873015872"/>
    <n v="2026"/>
    <s v="Q4"/>
    <n v="12"/>
    <x v="11"/>
  </r>
  <r>
    <n v="4718"/>
    <d v="2026-12-23T00:00:00"/>
    <x v="0"/>
    <x v="3"/>
    <n v="12"/>
    <s v="Dec"/>
    <x v="0"/>
    <x v="0"/>
    <x v="2"/>
    <s v="Returning"/>
    <x v="1"/>
    <x v="11"/>
    <n v="1"/>
    <n v="157.58000000000001"/>
    <n v="0.1"/>
    <n v="80.37"/>
    <n v="141.822"/>
    <n v="80.37"/>
    <n v="61.451999999999998"/>
    <n v="0.43330371874603374"/>
    <n v="2026"/>
    <s v="Q4"/>
    <n v="12"/>
    <x v="11"/>
  </r>
  <r>
    <n v="4844"/>
    <d v="2026-12-23T00:00:00"/>
    <x v="0"/>
    <x v="3"/>
    <n v="12"/>
    <s v="Dec"/>
    <x v="1"/>
    <x v="14"/>
    <x v="0"/>
    <s v="New"/>
    <x v="4"/>
    <x v="14"/>
    <n v="1"/>
    <n v="36.4"/>
    <n v="0"/>
    <n v="14.22"/>
    <n v="36.4"/>
    <n v="14.22"/>
    <n v="22.18"/>
    <n v="0.6093406593406594"/>
    <n v="2026"/>
    <s v="Q4"/>
    <n v="12"/>
    <x v="11"/>
  </r>
  <r>
    <n v="678"/>
    <d v="2026-12-24T00:00:00"/>
    <x v="0"/>
    <x v="3"/>
    <n v="12"/>
    <s v="Dec"/>
    <x v="1"/>
    <x v="11"/>
    <x v="0"/>
    <s v="Business"/>
    <x v="1"/>
    <x v="3"/>
    <n v="1"/>
    <n v="142.15"/>
    <n v="0.05"/>
    <n v="80.5"/>
    <n v="135.04249999999999"/>
    <n v="80.5"/>
    <n v="54.54249999999999"/>
    <n v="0.40389136753244342"/>
    <n v="2026"/>
    <s v="Q4"/>
    <n v="12"/>
    <x v="11"/>
  </r>
  <r>
    <n v="1706"/>
    <d v="2026-12-24T00:00:00"/>
    <x v="0"/>
    <x v="3"/>
    <n v="12"/>
    <s v="Dec"/>
    <x v="0"/>
    <x v="0"/>
    <x v="0"/>
    <s v="Returning"/>
    <x v="3"/>
    <x v="5"/>
    <n v="2"/>
    <n v="332.38"/>
    <n v="0.05"/>
    <n v="192.16"/>
    <n v="631.52199999999993"/>
    <n v="384.32"/>
    <n v="247.20199999999994"/>
    <n v="0.39143846136793331"/>
    <n v="2026"/>
    <s v="Q4"/>
    <n v="12"/>
    <x v="11"/>
  </r>
  <r>
    <n v="3034"/>
    <d v="2026-12-24T00:00:00"/>
    <x v="0"/>
    <x v="3"/>
    <n v="12"/>
    <s v="Dec"/>
    <x v="1"/>
    <x v="1"/>
    <x v="2"/>
    <s v="New"/>
    <x v="3"/>
    <x v="19"/>
    <n v="1"/>
    <n v="122.18"/>
    <n v="0.15"/>
    <n v="61.28"/>
    <n v="103.85300000000001"/>
    <n v="61.28"/>
    <n v="42.573000000000008"/>
    <n v="0.40993519686479934"/>
    <n v="2026"/>
    <s v="Q4"/>
    <n v="12"/>
    <x v="11"/>
  </r>
  <r>
    <n v="3883"/>
    <d v="2026-12-24T00:00:00"/>
    <x v="0"/>
    <x v="3"/>
    <n v="12"/>
    <s v="Dec"/>
    <x v="0"/>
    <x v="0"/>
    <x v="0"/>
    <s v="New"/>
    <x v="3"/>
    <x v="19"/>
    <n v="1"/>
    <n v="125.66"/>
    <n v="0.15"/>
    <n v="60.6"/>
    <n v="106.81099999999999"/>
    <n v="60.6"/>
    <n v="46.210999999999991"/>
    <n v="0.43264270533933763"/>
    <n v="2026"/>
    <s v="Q4"/>
    <n v="12"/>
    <x v="11"/>
  </r>
  <r>
    <n v="4342"/>
    <d v="2026-12-24T00:00:00"/>
    <x v="0"/>
    <x v="3"/>
    <n v="12"/>
    <s v="Dec"/>
    <x v="3"/>
    <x v="4"/>
    <x v="0"/>
    <s v="Returning"/>
    <x v="2"/>
    <x v="9"/>
    <n v="2"/>
    <n v="47.38"/>
    <n v="0.05"/>
    <n v="18.850000000000001"/>
    <n v="90.022000000000006"/>
    <n v="37.700000000000003"/>
    <n v="52.322000000000003"/>
    <n v="0.58121348114905247"/>
    <n v="2026"/>
    <s v="Q4"/>
    <n v="12"/>
    <x v="11"/>
  </r>
  <r>
    <n v="4468"/>
    <d v="2026-12-24T00:00:00"/>
    <x v="0"/>
    <x v="3"/>
    <n v="12"/>
    <s v="Dec"/>
    <x v="0"/>
    <x v="0"/>
    <x v="0"/>
    <s v="Business"/>
    <x v="3"/>
    <x v="13"/>
    <n v="1"/>
    <n v="80.8"/>
    <n v="0.05"/>
    <n v="38.33"/>
    <n v="76.759999999999991"/>
    <n v="38.33"/>
    <n v="38.429999999999993"/>
    <n v="0.50065138092756645"/>
    <n v="2026"/>
    <s v="Q4"/>
    <n v="12"/>
    <x v="11"/>
  </r>
  <r>
    <n v="7"/>
    <d v="2026-12-25T00:00:00"/>
    <x v="0"/>
    <x v="3"/>
    <n v="12"/>
    <s v="Dec"/>
    <x v="3"/>
    <x v="8"/>
    <x v="0"/>
    <s v="Returning"/>
    <x v="0"/>
    <x v="8"/>
    <n v="5"/>
    <n v="103.52"/>
    <n v="0.1"/>
    <n v="49.1"/>
    <n v="465.84000000000003"/>
    <n v="245.5"/>
    <n v="220.34000000000003"/>
    <n v="0.47299501974927016"/>
    <n v="2026"/>
    <s v="Q4"/>
    <n v="12"/>
    <x v="11"/>
  </r>
  <r>
    <n v="658"/>
    <d v="2026-12-25T00:00:00"/>
    <x v="0"/>
    <x v="3"/>
    <n v="12"/>
    <s v="Dec"/>
    <x v="1"/>
    <x v="6"/>
    <x v="2"/>
    <s v="Business"/>
    <x v="1"/>
    <x v="11"/>
    <n v="2"/>
    <n v="153.38999999999999"/>
    <n v="0.05"/>
    <n v="78.06"/>
    <n v="291.44099999999997"/>
    <n v="156.12"/>
    <n v="135.32099999999997"/>
    <n v="0.46431696295305047"/>
    <n v="2026"/>
    <s v="Q4"/>
    <n v="12"/>
    <x v="11"/>
  </r>
  <r>
    <n v="1192"/>
    <d v="2026-12-25T00:00:00"/>
    <x v="0"/>
    <x v="3"/>
    <n v="12"/>
    <s v="Dec"/>
    <x v="3"/>
    <x v="13"/>
    <x v="1"/>
    <s v="Business"/>
    <x v="4"/>
    <x v="10"/>
    <n v="6"/>
    <n v="39.49"/>
    <n v="0.05"/>
    <n v="14.49"/>
    <n v="225.09299999999999"/>
    <n v="86.94"/>
    <n v="138.15299999999999"/>
    <n v="0.61375964601298127"/>
    <n v="2026"/>
    <s v="Q4"/>
    <n v="12"/>
    <x v="11"/>
  </r>
  <r>
    <n v="3852"/>
    <d v="2026-12-25T00:00:00"/>
    <x v="0"/>
    <x v="3"/>
    <n v="12"/>
    <s v="Dec"/>
    <x v="2"/>
    <x v="2"/>
    <x v="2"/>
    <s v="Business"/>
    <x v="4"/>
    <x v="14"/>
    <n v="1"/>
    <n v="35.54"/>
    <n v="0.1"/>
    <n v="13.63"/>
    <n v="31.986000000000001"/>
    <n v="13.63"/>
    <n v="18.356000000000002"/>
    <n v="0.5738760707809667"/>
    <n v="2026"/>
    <s v="Q4"/>
    <n v="12"/>
    <x v="11"/>
  </r>
  <r>
    <n v="4507"/>
    <d v="2026-12-25T00:00:00"/>
    <x v="0"/>
    <x v="3"/>
    <n v="12"/>
    <s v="Dec"/>
    <x v="1"/>
    <x v="12"/>
    <x v="3"/>
    <s v="Returning"/>
    <x v="2"/>
    <x v="18"/>
    <n v="2"/>
    <n v="167.21"/>
    <n v="0.05"/>
    <n v="88.23"/>
    <n v="317.69900000000001"/>
    <n v="176.46"/>
    <n v="141.239"/>
    <n v="0.44456860109726504"/>
    <n v="2026"/>
    <s v="Q4"/>
    <n v="12"/>
    <x v="11"/>
  </r>
  <r>
    <n v="260"/>
    <d v="2026-12-26T00:00:00"/>
    <x v="0"/>
    <x v="3"/>
    <n v="12"/>
    <s v="Dec"/>
    <x v="2"/>
    <x v="2"/>
    <x v="0"/>
    <s v="Business"/>
    <x v="1"/>
    <x v="17"/>
    <n v="1"/>
    <n v="71.89"/>
    <n v="0.1"/>
    <n v="31.88"/>
    <n v="64.701000000000008"/>
    <n v="31.88"/>
    <n v="32.821000000000012"/>
    <n v="0.50727191233520363"/>
    <n v="2026"/>
    <s v="Q4"/>
    <n v="12"/>
    <x v="11"/>
  </r>
  <r>
    <n v="1659"/>
    <d v="2026-12-26T00:00:00"/>
    <x v="0"/>
    <x v="3"/>
    <n v="12"/>
    <s v="Dec"/>
    <x v="0"/>
    <x v="15"/>
    <x v="2"/>
    <s v="New"/>
    <x v="2"/>
    <x v="15"/>
    <n v="1"/>
    <n v="133.56"/>
    <n v="0.05"/>
    <n v="68.739999999999995"/>
    <n v="126.88199999999999"/>
    <n v="68.739999999999995"/>
    <n v="58.141999999999996"/>
    <n v="0.4582367869358932"/>
    <n v="2026"/>
    <s v="Q4"/>
    <n v="12"/>
    <x v="11"/>
  </r>
  <r>
    <n v="3188"/>
    <d v="2026-12-26T00:00:00"/>
    <x v="0"/>
    <x v="3"/>
    <n v="12"/>
    <s v="Dec"/>
    <x v="3"/>
    <x v="7"/>
    <x v="3"/>
    <s v="New"/>
    <x v="3"/>
    <x v="19"/>
    <n v="2"/>
    <n v="122.28"/>
    <n v="0.1"/>
    <n v="61.64"/>
    <n v="220.10400000000001"/>
    <n v="123.28"/>
    <n v="96.824000000000012"/>
    <n v="0.43990113764402283"/>
    <n v="2026"/>
    <s v="Q4"/>
    <n v="12"/>
    <x v="11"/>
  </r>
  <r>
    <n v="3673"/>
    <d v="2026-12-26T00:00:00"/>
    <x v="0"/>
    <x v="3"/>
    <n v="12"/>
    <s v="Dec"/>
    <x v="0"/>
    <x v="15"/>
    <x v="0"/>
    <s v="Business"/>
    <x v="4"/>
    <x v="10"/>
    <n v="1"/>
    <n v="40.619999999999997"/>
    <n v="0"/>
    <n v="14.62"/>
    <n v="40.619999999999997"/>
    <n v="14.62"/>
    <n v="26"/>
    <n v="0.64007877892663712"/>
    <n v="2026"/>
    <s v="Q4"/>
    <n v="12"/>
    <x v="11"/>
  </r>
  <r>
    <n v="3805"/>
    <d v="2026-12-26T00:00:00"/>
    <x v="0"/>
    <x v="3"/>
    <n v="12"/>
    <s v="Dec"/>
    <x v="3"/>
    <x v="4"/>
    <x v="1"/>
    <s v="Business"/>
    <x v="2"/>
    <x v="9"/>
    <n v="8"/>
    <n v="45.54"/>
    <n v="0.15"/>
    <n v="18.54"/>
    <n v="309.67199999999997"/>
    <n v="148.32"/>
    <n v="161.35199999999998"/>
    <n v="0.52104161822831896"/>
    <n v="2026"/>
    <s v="Q4"/>
    <n v="12"/>
    <x v="11"/>
  </r>
  <r>
    <n v="3945"/>
    <d v="2026-12-26T00:00:00"/>
    <x v="0"/>
    <x v="3"/>
    <n v="12"/>
    <s v="Dec"/>
    <x v="3"/>
    <x v="13"/>
    <x v="1"/>
    <s v="Business"/>
    <x v="0"/>
    <x v="4"/>
    <n v="4"/>
    <n v="50.96"/>
    <n v="0.1"/>
    <n v="22.14"/>
    <n v="183.45600000000002"/>
    <n v="88.56"/>
    <n v="94.896000000000015"/>
    <n v="0.51726844583987441"/>
    <n v="2026"/>
    <s v="Q4"/>
    <n v="12"/>
    <x v="11"/>
  </r>
  <r>
    <n v="4266"/>
    <d v="2026-12-26T00:00:00"/>
    <x v="0"/>
    <x v="3"/>
    <n v="12"/>
    <s v="Dec"/>
    <x v="1"/>
    <x v="1"/>
    <x v="0"/>
    <s v="New"/>
    <x v="0"/>
    <x v="6"/>
    <n v="4"/>
    <n v="40.19"/>
    <n v="0.15"/>
    <n v="16.55"/>
    <n v="136.64599999999999"/>
    <n v="66.2"/>
    <n v="70.445999999999984"/>
    <n v="0.51553649576277383"/>
    <n v="2026"/>
    <s v="Q4"/>
    <n v="12"/>
    <x v="11"/>
  </r>
  <r>
    <n v="606"/>
    <d v="2026-12-27T00:00:00"/>
    <x v="0"/>
    <x v="3"/>
    <n v="12"/>
    <s v="Dec"/>
    <x v="1"/>
    <x v="12"/>
    <x v="0"/>
    <s v="New"/>
    <x v="3"/>
    <x v="5"/>
    <n v="3"/>
    <n v="333.84"/>
    <n v="0"/>
    <n v="193.05"/>
    <n v="1001.52"/>
    <n v="579.15000000000009"/>
    <n v="422.36999999999989"/>
    <n v="0.42172897196261672"/>
    <n v="2026"/>
    <s v="Q4"/>
    <n v="12"/>
    <x v="11"/>
  </r>
  <r>
    <n v="1166"/>
    <d v="2026-12-27T00:00:00"/>
    <x v="0"/>
    <x v="3"/>
    <n v="12"/>
    <s v="Dec"/>
    <x v="2"/>
    <x v="16"/>
    <x v="3"/>
    <s v="Returning"/>
    <x v="3"/>
    <x v="7"/>
    <n v="2"/>
    <n v="198.94"/>
    <n v="0.15"/>
    <n v="102.32"/>
    <n v="338.19799999999998"/>
    <n v="204.64"/>
    <n v="133.55799999999999"/>
    <n v="0.39491067362905752"/>
    <n v="2026"/>
    <s v="Q4"/>
    <n v="12"/>
    <x v="11"/>
  </r>
  <r>
    <n v="1913"/>
    <d v="2026-12-27T00:00:00"/>
    <x v="0"/>
    <x v="3"/>
    <n v="12"/>
    <s v="Dec"/>
    <x v="2"/>
    <x v="5"/>
    <x v="3"/>
    <s v="New"/>
    <x v="4"/>
    <x v="14"/>
    <n v="3"/>
    <n v="35.979999999999997"/>
    <n v="0"/>
    <n v="13.6"/>
    <n v="107.94"/>
    <n v="40.799999999999997"/>
    <n v="67.14"/>
    <n v="0.62201222901612008"/>
    <n v="2026"/>
    <s v="Q4"/>
    <n v="12"/>
    <x v="11"/>
  </r>
  <r>
    <n v="2402"/>
    <d v="2026-12-27T00:00:00"/>
    <x v="0"/>
    <x v="3"/>
    <n v="12"/>
    <s v="Dec"/>
    <x v="1"/>
    <x v="14"/>
    <x v="3"/>
    <s v="New"/>
    <x v="2"/>
    <x v="15"/>
    <n v="6"/>
    <n v="133.4"/>
    <n v="0.1"/>
    <n v="66.3"/>
    <n v="720.36000000000013"/>
    <n v="397.79999999999995"/>
    <n v="322.56000000000017"/>
    <n v="0.44777611194402817"/>
    <n v="2026"/>
    <s v="Q4"/>
    <n v="12"/>
    <x v="11"/>
  </r>
  <r>
    <n v="3192"/>
    <d v="2026-12-27T00:00:00"/>
    <x v="0"/>
    <x v="3"/>
    <n v="12"/>
    <s v="Dec"/>
    <x v="3"/>
    <x v="7"/>
    <x v="0"/>
    <s v="Returning"/>
    <x v="1"/>
    <x v="1"/>
    <n v="2"/>
    <n v="93.45"/>
    <n v="0"/>
    <n v="45.75"/>
    <n v="186.9"/>
    <n v="91.5"/>
    <n v="95.4"/>
    <n v="0.5104333868378812"/>
    <n v="2026"/>
    <s v="Q4"/>
    <n v="12"/>
    <x v="11"/>
  </r>
  <r>
    <n v="3721"/>
    <d v="2026-12-27T00:00:00"/>
    <x v="0"/>
    <x v="3"/>
    <n v="12"/>
    <s v="Dec"/>
    <x v="2"/>
    <x v="5"/>
    <x v="3"/>
    <s v="New"/>
    <x v="4"/>
    <x v="16"/>
    <n v="1"/>
    <n v="49.79"/>
    <n v="0.2"/>
    <n v="21.87"/>
    <n v="39.832000000000001"/>
    <n v="21.87"/>
    <n v="17.962"/>
    <n v="0.45094396465153641"/>
    <n v="2026"/>
    <s v="Q4"/>
    <n v="12"/>
    <x v="11"/>
  </r>
  <r>
    <n v="3882"/>
    <d v="2026-12-27T00:00:00"/>
    <x v="0"/>
    <x v="3"/>
    <n v="12"/>
    <s v="Dec"/>
    <x v="3"/>
    <x v="8"/>
    <x v="3"/>
    <s v="Returning"/>
    <x v="1"/>
    <x v="17"/>
    <n v="3"/>
    <n v="70.430000000000007"/>
    <n v="0.1"/>
    <n v="32.869999999999997"/>
    <n v="190.16100000000003"/>
    <n v="98.609999999999985"/>
    <n v="91.551000000000045"/>
    <n v="0.48143941186678674"/>
    <n v="2026"/>
    <s v="Q4"/>
    <n v="12"/>
    <x v="11"/>
  </r>
  <r>
    <n v="4945"/>
    <d v="2026-12-27T00:00:00"/>
    <x v="0"/>
    <x v="3"/>
    <n v="12"/>
    <s v="Dec"/>
    <x v="2"/>
    <x v="2"/>
    <x v="0"/>
    <s v="Business"/>
    <x v="3"/>
    <x v="13"/>
    <n v="2"/>
    <n v="82.04"/>
    <n v="0.1"/>
    <n v="38.880000000000003"/>
    <n v="147.67200000000003"/>
    <n v="77.760000000000005"/>
    <n v="69.91200000000002"/>
    <n v="0.47342759629449055"/>
    <n v="2026"/>
    <s v="Q4"/>
    <n v="12"/>
    <x v="11"/>
  </r>
  <r>
    <n v="5084"/>
    <d v="2026-12-27T00:00:00"/>
    <x v="0"/>
    <x v="3"/>
    <n v="12"/>
    <s v="Dec"/>
    <x v="1"/>
    <x v="11"/>
    <x v="3"/>
    <s v="Returning"/>
    <x v="2"/>
    <x v="2"/>
    <n v="1"/>
    <n v="35.409999999999997"/>
    <n v="0.2"/>
    <n v="13.54"/>
    <n v="28.327999999999999"/>
    <n v="13.54"/>
    <n v="14.788"/>
    <n v="0.5220276757977973"/>
    <n v="2026"/>
    <s v="Q4"/>
    <n v="12"/>
    <x v="11"/>
  </r>
  <r>
    <n v="246"/>
    <d v="2026-12-28T00:00:00"/>
    <x v="0"/>
    <x v="3"/>
    <n v="12"/>
    <s v="Dec"/>
    <x v="3"/>
    <x v="7"/>
    <x v="3"/>
    <s v="Business"/>
    <x v="0"/>
    <x v="6"/>
    <n v="1"/>
    <n v="41.06"/>
    <n v="0.1"/>
    <n v="16.23"/>
    <n v="36.954000000000001"/>
    <n v="16.23"/>
    <n v="20.724"/>
    <n v="0.5608053255398604"/>
    <n v="2026"/>
    <s v="Q4"/>
    <n v="12"/>
    <x v="11"/>
  </r>
  <r>
    <n v="537"/>
    <d v="2026-12-28T00:00:00"/>
    <x v="0"/>
    <x v="3"/>
    <n v="12"/>
    <s v="Dec"/>
    <x v="3"/>
    <x v="8"/>
    <x v="1"/>
    <s v="Business"/>
    <x v="1"/>
    <x v="1"/>
    <n v="12"/>
    <n v="90.29"/>
    <n v="0.1"/>
    <n v="45.76"/>
    <n v="975.13200000000006"/>
    <n v="549.12"/>
    <n v="426.01200000000006"/>
    <n v="0.43687623829389255"/>
    <n v="2026"/>
    <s v="Q4"/>
    <n v="12"/>
    <x v="11"/>
  </r>
  <r>
    <n v="968"/>
    <d v="2026-12-28T00:00:00"/>
    <x v="0"/>
    <x v="3"/>
    <n v="12"/>
    <s v="Dec"/>
    <x v="1"/>
    <x v="12"/>
    <x v="2"/>
    <s v="New"/>
    <x v="0"/>
    <x v="8"/>
    <n v="1"/>
    <n v="103.13"/>
    <n v="0.15"/>
    <n v="50.06"/>
    <n v="87.660499999999999"/>
    <n v="50.06"/>
    <n v="37.600499999999997"/>
    <n v="0.42893321393329947"/>
    <n v="2026"/>
    <s v="Q4"/>
    <n v="12"/>
    <x v="11"/>
  </r>
  <r>
    <n v="1234"/>
    <d v="2026-12-28T00:00:00"/>
    <x v="0"/>
    <x v="3"/>
    <n v="12"/>
    <s v="Dec"/>
    <x v="3"/>
    <x v="13"/>
    <x v="0"/>
    <s v="Returning"/>
    <x v="0"/>
    <x v="0"/>
    <n v="1"/>
    <n v="81.39"/>
    <n v="0.05"/>
    <n v="43.54"/>
    <n v="77.320499999999996"/>
    <n v="43.54"/>
    <n v="33.780499999999996"/>
    <n v="0.43688931137279247"/>
    <n v="2026"/>
    <s v="Q4"/>
    <n v="12"/>
    <x v="11"/>
  </r>
  <r>
    <n v="2061"/>
    <d v="2026-12-28T00:00:00"/>
    <x v="0"/>
    <x v="3"/>
    <n v="12"/>
    <s v="Dec"/>
    <x v="0"/>
    <x v="15"/>
    <x v="3"/>
    <s v="Returning"/>
    <x v="3"/>
    <x v="5"/>
    <n v="2"/>
    <n v="342.78"/>
    <n v="0"/>
    <n v="197.89"/>
    <n v="685.56"/>
    <n v="395.78"/>
    <n v="289.77999999999997"/>
    <n v="0.4226909387945621"/>
    <n v="2026"/>
    <s v="Q4"/>
    <n v="12"/>
    <x v="11"/>
  </r>
  <r>
    <n v="2219"/>
    <d v="2026-12-28T00:00:00"/>
    <x v="0"/>
    <x v="3"/>
    <n v="12"/>
    <s v="Dec"/>
    <x v="1"/>
    <x v="14"/>
    <x v="0"/>
    <s v="Returning"/>
    <x v="1"/>
    <x v="3"/>
    <n v="1"/>
    <n v="147"/>
    <n v="0.15"/>
    <n v="79.58"/>
    <n v="124.95"/>
    <n v="79.58"/>
    <n v="45.370000000000005"/>
    <n v="0.36310524209683875"/>
    <n v="2026"/>
    <s v="Q4"/>
    <n v="12"/>
    <x v="11"/>
  </r>
  <r>
    <n v="2651"/>
    <d v="2026-12-28T00:00:00"/>
    <x v="0"/>
    <x v="3"/>
    <n v="12"/>
    <s v="Dec"/>
    <x v="0"/>
    <x v="15"/>
    <x v="0"/>
    <s v="New"/>
    <x v="2"/>
    <x v="9"/>
    <n v="1"/>
    <n v="45.69"/>
    <n v="0.2"/>
    <n v="18.829999999999998"/>
    <n v="36.552"/>
    <n v="18.829999999999998"/>
    <n v="17.722000000000001"/>
    <n v="0.48484351061501429"/>
    <n v="2026"/>
    <s v="Q4"/>
    <n v="12"/>
    <x v="11"/>
  </r>
  <r>
    <n v="3173"/>
    <d v="2026-12-28T00:00:00"/>
    <x v="0"/>
    <x v="3"/>
    <n v="12"/>
    <s v="Dec"/>
    <x v="1"/>
    <x v="12"/>
    <x v="3"/>
    <s v="Returning"/>
    <x v="0"/>
    <x v="6"/>
    <n v="1"/>
    <n v="39.69"/>
    <n v="0"/>
    <n v="17.09"/>
    <n v="39.69"/>
    <n v="17.09"/>
    <n v="22.599999999999998"/>
    <n v="0.56941295036533135"/>
    <n v="2026"/>
    <s v="Q4"/>
    <n v="12"/>
    <x v="11"/>
  </r>
  <r>
    <n v="3409"/>
    <d v="2026-12-28T00:00:00"/>
    <x v="0"/>
    <x v="3"/>
    <n v="12"/>
    <s v="Dec"/>
    <x v="3"/>
    <x v="4"/>
    <x v="0"/>
    <s v="New"/>
    <x v="3"/>
    <x v="19"/>
    <n v="5"/>
    <n v="122.42"/>
    <n v="0"/>
    <n v="60.8"/>
    <n v="612.1"/>
    <n v="304"/>
    <n v="308.10000000000002"/>
    <n v="0.50334912595981052"/>
    <n v="2026"/>
    <s v="Q4"/>
    <n v="12"/>
    <x v="11"/>
  </r>
  <r>
    <n v="3535"/>
    <d v="2026-12-28T00:00:00"/>
    <x v="0"/>
    <x v="3"/>
    <n v="12"/>
    <s v="Dec"/>
    <x v="1"/>
    <x v="6"/>
    <x v="2"/>
    <s v="New"/>
    <x v="2"/>
    <x v="2"/>
    <n v="1"/>
    <n v="37.03"/>
    <n v="0.15"/>
    <n v="13.53"/>
    <n v="31.4755"/>
    <n v="13.53"/>
    <n v="17.945500000000003"/>
    <n v="0.57014185636447401"/>
    <n v="2026"/>
    <s v="Q4"/>
    <n v="12"/>
    <x v="11"/>
  </r>
  <r>
    <n v="5134"/>
    <d v="2026-12-28T00:00:00"/>
    <x v="0"/>
    <x v="3"/>
    <n v="12"/>
    <s v="Dec"/>
    <x v="1"/>
    <x v="14"/>
    <x v="2"/>
    <s v="Returning"/>
    <x v="1"/>
    <x v="1"/>
    <n v="1"/>
    <n v="90.99"/>
    <n v="0.05"/>
    <n v="44.78"/>
    <n v="86.440499999999986"/>
    <n v="44.78"/>
    <n v="41.660499999999985"/>
    <n v="0.48195579618350187"/>
    <n v="2026"/>
    <s v="Q4"/>
    <n v="12"/>
    <x v="11"/>
  </r>
  <r>
    <n v="2011"/>
    <d v="2026-12-29T00:00:00"/>
    <x v="0"/>
    <x v="3"/>
    <n v="12"/>
    <s v="Dec"/>
    <x v="1"/>
    <x v="11"/>
    <x v="0"/>
    <s v="Returning"/>
    <x v="1"/>
    <x v="1"/>
    <n v="1"/>
    <n v="90.81"/>
    <n v="0.1"/>
    <n v="46.53"/>
    <n v="81.728999999999999"/>
    <n v="46.53"/>
    <n v="35.198999999999998"/>
    <n v="0.43067944059024332"/>
    <n v="2026"/>
    <s v="Q4"/>
    <n v="12"/>
    <x v="11"/>
  </r>
  <r>
    <n v="2477"/>
    <d v="2026-12-29T00:00:00"/>
    <x v="0"/>
    <x v="3"/>
    <n v="12"/>
    <s v="Dec"/>
    <x v="0"/>
    <x v="15"/>
    <x v="2"/>
    <s v="New"/>
    <x v="0"/>
    <x v="6"/>
    <n v="1"/>
    <n v="41.28"/>
    <n v="0.15"/>
    <n v="16.41"/>
    <n v="35.088000000000001"/>
    <n v="16.41"/>
    <n v="18.678000000000001"/>
    <n v="0.53231874145006841"/>
    <n v="2026"/>
    <s v="Q4"/>
    <n v="12"/>
    <x v="11"/>
  </r>
  <r>
    <n v="2745"/>
    <d v="2026-12-29T00:00:00"/>
    <x v="0"/>
    <x v="3"/>
    <n v="12"/>
    <s v="Dec"/>
    <x v="3"/>
    <x v="13"/>
    <x v="3"/>
    <s v="Business"/>
    <x v="2"/>
    <x v="9"/>
    <n v="1"/>
    <n v="46.07"/>
    <n v="0"/>
    <n v="18.420000000000002"/>
    <n v="46.07"/>
    <n v="18.420000000000002"/>
    <n v="27.65"/>
    <n v="0.60017364879531143"/>
    <n v="2026"/>
    <s v="Q4"/>
    <n v="12"/>
    <x v="11"/>
  </r>
  <r>
    <n v="4427"/>
    <d v="2026-12-29T00:00:00"/>
    <x v="0"/>
    <x v="3"/>
    <n v="12"/>
    <s v="Dec"/>
    <x v="1"/>
    <x v="12"/>
    <x v="2"/>
    <s v="Business"/>
    <x v="1"/>
    <x v="3"/>
    <n v="1"/>
    <n v="147.29"/>
    <n v="0.1"/>
    <n v="78.2"/>
    <n v="132.56100000000001"/>
    <n v="78.2"/>
    <n v="54.361000000000004"/>
    <n v="0.4100829052285363"/>
    <n v="2026"/>
    <s v="Q4"/>
    <n v="12"/>
    <x v="11"/>
  </r>
  <r>
    <n v="377"/>
    <d v="2026-12-30T00:00:00"/>
    <x v="0"/>
    <x v="3"/>
    <n v="12"/>
    <s v="Dec"/>
    <x v="3"/>
    <x v="13"/>
    <x v="0"/>
    <s v="New"/>
    <x v="0"/>
    <x v="6"/>
    <n v="1"/>
    <n v="40.82"/>
    <n v="0.1"/>
    <n v="17.2"/>
    <n v="36.738"/>
    <n v="17.2"/>
    <n v="19.538"/>
    <n v="0.53181991398551909"/>
    <n v="2026"/>
    <s v="Q4"/>
    <n v="12"/>
    <x v="11"/>
  </r>
  <r>
    <n v="1530"/>
    <d v="2026-12-30T00:00:00"/>
    <x v="0"/>
    <x v="3"/>
    <n v="12"/>
    <s v="Dec"/>
    <x v="3"/>
    <x v="7"/>
    <x v="0"/>
    <s v="New"/>
    <x v="4"/>
    <x v="16"/>
    <n v="3"/>
    <n v="50.72"/>
    <n v="0"/>
    <n v="22.3"/>
    <n v="152.16"/>
    <n v="66.900000000000006"/>
    <n v="85.259999999999991"/>
    <n v="0.56033123028391163"/>
    <n v="2026"/>
    <s v="Q4"/>
    <n v="12"/>
    <x v="11"/>
  </r>
  <r>
    <n v="2135"/>
    <d v="2026-12-30T00:00:00"/>
    <x v="0"/>
    <x v="3"/>
    <n v="12"/>
    <s v="Dec"/>
    <x v="1"/>
    <x v="12"/>
    <x v="3"/>
    <s v="Business"/>
    <x v="3"/>
    <x v="7"/>
    <n v="3"/>
    <n v="194.7"/>
    <n v="0.1"/>
    <n v="102.62"/>
    <n v="525.68999999999994"/>
    <n v="307.86"/>
    <n v="217.82999999999993"/>
    <n v="0.41436968555612613"/>
    <n v="2026"/>
    <s v="Q4"/>
    <n v="12"/>
    <x v="11"/>
  </r>
  <r>
    <n v="2916"/>
    <d v="2026-12-30T00:00:00"/>
    <x v="0"/>
    <x v="3"/>
    <n v="12"/>
    <s v="Dec"/>
    <x v="1"/>
    <x v="6"/>
    <x v="2"/>
    <s v="New"/>
    <x v="2"/>
    <x v="2"/>
    <n v="1"/>
    <n v="36.64"/>
    <n v="0.05"/>
    <n v="13.59"/>
    <n v="34.808"/>
    <n v="13.59"/>
    <n v="21.218"/>
    <n v="0.60957251206619167"/>
    <n v="2026"/>
    <s v="Q4"/>
    <n v="12"/>
    <x v="11"/>
  </r>
  <r>
    <n v="3449"/>
    <d v="2026-12-30T00:00:00"/>
    <x v="0"/>
    <x v="3"/>
    <n v="12"/>
    <s v="Dec"/>
    <x v="2"/>
    <x v="10"/>
    <x v="3"/>
    <s v="Returning"/>
    <x v="3"/>
    <x v="7"/>
    <n v="6"/>
    <n v="192.9"/>
    <n v="0.2"/>
    <n v="106.89"/>
    <n v="925.92000000000007"/>
    <n v="641.34"/>
    <n v="284.58000000000004"/>
    <n v="0.30734836702954899"/>
    <n v="2026"/>
    <s v="Q4"/>
    <n v="12"/>
    <x v="11"/>
  </r>
  <r>
    <n v="3498"/>
    <d v="2026-12-30T00:00:00"/>
    <x v="0"/>
    <x v="3"/>
    <n v="12"/>
    <s v="Dec"/>
    <x v="3"/>
    <x v="7"/>
    <x v="3"/>
    <s v="Returning"/>
    <x v="1"/>
    <x v="17"/>
    <n v="2"/>
    <n v="71.56"/>
    <n v="0.1"/>
    <n v="32.99"/>
    <n v="128.80800000000002"/>
    <n v="65.98"/>
    <n v="62.828000000000017"/>
    <n v="0.4877647351096206"/>
    <n v="2026"/>
    <s v="Q4"/>
    <n v="12"/>
    <x v="11"/>
  </r>
  <r>
    <n v="4851"/>
    <d v="2026-12-30T00:00:00"/>
    <x v="0"/>
    <x v="3"/>
    <n v="12"/>
    <s v="Dec"/>
    <x v="3"/>
    <x v="13"/>
    <x v="3"/>
    <s v="New"/>
    <x v="0"/>
    <x v="6"/>
    <n v="1"/>
    <n v="40.270000000000003"/>
    <n v="0.1"/>
    <n v="16.63"/>
    <n v="36.243000000000002"/>
    <n v="16.63"/>
    <n v="19.613000000000003"/>
    <n v="0.54115277432883602"/>
    <n v="2026"/>
    <s v="Q4"/>
    <n v="12"/>
    <x v="11"/>
  </r>
  <r>
    <n v="4926"/>
    <d v="2026-12-30T00:00:00"/>
    <x v="0"/>
    <x v="3"/>
    <n v="12"/>
    <s v="Dec"/>
    <x v="3"/>
    <x v="7"/>
    <x v="2"/>
    <s v="Business"/>
    <x v="0"/>
    <x v="0"/>
    <n v="6"/>
    <n v="81.180000000000007"/>
    <n v="0.05"/>
    <n v="43.3"/>
    <n v="462.726"/>
    <n v="259.79999999999995"/>
    <n v="202.92600000000004"/>
    <n v="0.43854462468069666"/>
    <n v="2026"/>
    <s v="Q4"/>
    <n v="12"/>
    <x v="11"/>
  </r>
  <r>
    <n v="5035"/>
    <d v="2026-12-30T00:00:00"/>
    <x v="0"/>
    <x v="3"/>
    <n v="12"/>
    <s v="Dec"/>
    <x v="1"/>
    <x v="12"/>
    <x v="0"/>
    <s v="New"/>
    <x v="0"/>
    <x v="8"/>
    <n v="2"/>
    <n v="101.73"/>
    <n v="0.1"/>
    <n v="49.3"/>
    <n v="183.114"/>
    <n v="98.6"/>
    <n v="84.51400000000001"/>
    <n v="0.46153762137247839"/>
    <n v="2026"/>
    <s v="Q4"/>
    <n v="12"/>
    <x v="11"/>
  </r>
  <r>
    <n v="5135"/>
    <d v="2026-12-30T00:00:00"/>
    <x v="0"/>
    <x v="3"/>
    <n v="12"/>
    <s v="Dec"/>
    <x v="2"/>
    <x v="10"/>
    <x v="0"/>
    <s v="New"/>
    <x v="0"/>
    <x v="4"/>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61ACAB-91E0-4B87-86FC-7A14FBBFA561}"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showAll="0"/>
    <pivotField numFmtId="9" showAll="0"/>
    <pivotField numFmtId="165" showAll="0"/>
    <pivotField dataField="1" showAll="0"/>
    <pivotField numFmtId="165" showAll="0"/>
    <pivotField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4AD1AC-D225-472A-8939-56D1493F0089}" name="Sum_of_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showAll="0"/>
    <pivotField numFmtId="9" showAll="0"/>
    <pivotField numFmtId="165" showAll="0"/>
    <pivotField showAll="0"/>
    <pivotField dataField="1" numFmtId="165" showAll="0"/>
    <pivotField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F7EC3B-8695-44B8-959E-E260F479BED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O9:P27" firstHeaderRow="1" firstDataRow="1" firstDataCol="1"/>
  <pivotFields count="24">
    <pivotField showAll="0"/>
    <pivotField numFmtId="164" showAll="0"/>
    <pivotField showAll="0"/>
    <pivotField showAll="0"/>
    <pivotField showAll="0"/>
    <pivotField showAll="0"/>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showAll="0"/>
    <pivotField numFmtId="9" showAll="0"/>
    <pivotField numFmtId="165" showAll="0"/>
    <pivotField dataField="1" showAll="0"/>
    <pivotField numFmtId="165" showAll="0"/>
    <pivotField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0" baseItem="0"/>
  </dataFields>
  <formats count="3">
    <format dxfId="3">
      <pivotArea outline="0" collapsedLevelsAreSubtotals="1" fieldPosition="0"/>
    </format>
    <format dxfId="2">
      <pivotArea collapsedLevelsAreSubtotals="1" fieldPosition="0">
        <references count="1">
          <reference field="7" count="0"/>
        </references>
      </pivotArea>
    </format>
    <format dxfId="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22AF4D-8BAD-4BD1-8D4D-DB90833FAA26}" name="Region_Total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L9:M14" firstHeaderRow="1" firstDataRow="1" firstDataCol="1"/>
  <pivotFields count="24">
    <pivotField showAll="0"/>
    <pivotField numFmtId="164" showAll="0"/>
    <pivotField showAll="0">
      <items count="2">
        <item x="0"/>
        <item t="default"/>
      </items>
    </pivotField>
    <pivotField showAll="0">
      <items count="5">
        <item x="0"/>
        <item x="1"/>
        <item x="2"/>
        <item x="3"/>
        <item t="default"/>
      </items>
    </pivotField>
    <pivotField showAll="0"/>
    <pivotField showAll="0"/>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showAll="0"/>
    <pivotField numFmtId="9" showAll="0"/>
    <pivotField numFmtId="165" showAll="0"/>
    <pivotField dataField="1" showAll="0"/>
    <pivotField numFmtId="165" showAll="0"/>
    <pivotField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6"/>
  </rowFields>
  <rowItems count="5">
    <i>
      <x/>
    </i>
    <i>
      <x v="1"/>
    </i>
    <i>
      <x v="2"/>
    </i>
    <i>
      <x v="3"/>
    </i>
    <i t="grand">
      <x/>
    </i>
  </rowItems>
  <colItems count="1">
    <i/>
  </colItems>
  <dataFields count="1">
    <dataField name="Total Revenue" fld="16" baseField="0" baseItem="0" numFmtId="167"/>
  </dataFields>
  <formats count="4">
    <format dxfId="7">
      <pivotArea outline="0" collapsedLevelsAreSubtotals="1" fieldPosition="0"/>
    </format>
    <format dxfId="6">
      <pivotArea outline="0" collapsedLevelsAreSubtotals="1" fieldPosition="0">
        <references count="1">
          <reference field="4294967294" count="1" selected="0">
            <x v="0"/>
          </reference>
        </references>
      </pivotArea>
    </format>
    <format dxfId="5">
      <pivotArea dataOnly="0" labelOnly="1" outline="0" fieldPosition="0">
        <references count="1">
          <reference field="4294967294" count="1">
            <x v="0"/>
          </reference>
        </references>
      </pivotArea>
    </format>
    <format dxfId="4">
      <pivotArea collapsedLevelsAreSubtotals="1" fieldPosition="0">
        <references count="1">
          <reference field="6" count="0"/>
        </references>
      </pivotArea>
    </format>
  </formats>
  <chartFormats count="10">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6" count="1" selected="0">
            <x v="0"/>
          </reference>
        </references>
      </pivotArea>
    </chartFormat>
    <chartFormat chart="25" format="8">
      <pivotArea type="data" outline="0" fieldPosition="0">
        <references count="2">
          <reference field="4294967294" count="1" selected="0">
            <x v="0"/>
          </reference>
          <reference field="6" count="1" selected="0">
            <x v="1"/>
          </reference>
        </references>
      </pivotArea>
    </chartFormat>
    <chartFormat chart="25" format="9">
      <pivotArea type="data" outline="0" fieldPosition="0">
        <references count="2">
          <reference field="4294967294" count="1" selected="0">
            <x v="0"/>
          </reference>
          <reference field="6" count="1" selected="0">
            <x v="2"/>
          </reference>
        </references>
      </pivotArea>
    </chartFormat>
    <chartFormat chart="2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AD19C9-3553-4BEF-82EA-AB19143D2E45}"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showAll="0"/>
    <pivotField numFmtId="9" showAll="0"/>
    <pivotField numFmtId="165" showAll="0"/>
    <pivotField showAll="0"/>
    <pivotField numFmtId="165" showAll="0"/>
    <pivotField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865017-9AEF-48AF-94A7-1BCCE843D526}" name="Channel_total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9:I14"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showAll="0"/>
    <pivotField numFmtId="9" showAll="0"/>
    <pivotField numFmtId="165" showAll="0"/>
    <pivotField dataField="1" showAll="0"/>
    <pivotField numFmtId="165" showAll="0"/>
    <pivotField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8"/>
  </rowFields>
  <rowItems count="5">
    <i>
      <x/>
    </i>
    <i>
      <x v="1"/>
    </i>
    <i>
      <x v="2"/>
    </i>
    <i>
      <x v="3"/>
    </i>
    <i t="grand">
      <x/>
    </i>
  </rowItems>
  <colItems count="1">
    <i/>
  </colItems>
  <dataFields count="1">
    <dataField name="Total Revenue" fld="16" baseField="0" baseItem="0" numFmtId="167"/>
  </dataFields>
  <formats count="4">
    <format dxfId="12">
      <pivotArea outline="0" collapsedLevelsAreSubtotals="1" fieldPosition="0"/>
    </format>
    <format dxfId="11">
      <pivotArea outline="0" collapsedLevelsAreSubtotals="1" fieldPosition="0">
        <references count="1">
          <reference field="4294967294" count="1" selected="0">
            <x v="0"/>
          </reference>
        </references>
      </pivotArea>
    </format>
    <format dxfId="10">
      <pivotArea dataOnly="0" labelOnly="1" outline="0" fieldPosition="0">
        <references count="1">
          <reference field="4294967294" count="1">
            <x v="0"/>
          </reference>
        </references>
      </pivotArea>
    </format>
    <format dxfId="9">
      <pivotArea collapsedLevelsAreSubtotals="1" fieldPosition="0">
        <references count="1">
          <reference field="8" count="0"/>
        </references>
      </pivotArea>
    </format>
  </formats>
  <chartFormats count="8">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8" count="1" selected="0">
            <x v="0"/>
          </reference>
        </references>
      </pivotArea>
    </chartFormat>
    <chartFormat chart="19" format="8">
      <pivotArea type="data" outline="0" fieldPosition="0">
        <references count="2">
          <reference field="4294967294" count="1" selected="0">
            <x v="0"/>
          </reference>
          <reference field="8" count="1" selected="0">
            <x v="1"/>
          </reference>
        </references>
      </pivotArea>
    </chartFormat>
    <chartFormat chart="19" format="9">
      <pivotArea type="data" outline="0" fieldPosition="0">
        <references count="2">
          <reference field="4294967294" count="1" selected="0">
            <x v="0"/>
          </reference>
          <reference field="8" count="1" selected="0">
            <x v="2"/>
          </reference>
        </references>
      </pivotArea>
    </chartFormat>
    <chartFormat chart="19"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EE5626-FCB5-4C2A-9BA9-E76C3898E91C}" name="Total_units_Sol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dataField="1" numFmtId="1" showAll="0"/>
    <pivotField showAll="0"/>
    <pivotField numFmtId="9" showAll="0"/>
    <pivotField numFmtId="165" showAll="0"/>
    <pivotField showAll="0"/>
    <pivotField numFmtId="165" showAll="0"/>
    <pivotField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526FE5-46A2-4B6C-BB39-48D880E64CF6}" name="Gross_profit_s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showAll="0"/>
    <pivotField numFmtId="9" showAll="0"/>
    <pivotField numFmtId="165" showAll="0"/>
    <pivotField showAll="0"/>
    <pivotField numFmtId="165" showAll="0"/>
    <pivotField dataField="1"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3">
    <format dxfId="16">
      <pivotArea type="all" dataOnly="0" outline="0" fieldPosition="0"/>
    </format>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26D0EF-BD06-4FAB-B82C-B2C3F470AC24}" name="Top5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9:F15"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showAll="0"/>
    <pivotField numFmtId="9" showAll="0"/>
    <pivotField numFmtId="165" showAll="0"/>
    <pivotField dataField="1" showAll="0"/>
    <pivotField numFmtId="165" showAll="0"/>
    <pivotField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7"/>
  </rowFields>
  <rowItems count="6">
    <i>
      <x v="5"/>
    </i>
    <i>
      <x v="6"/>
    </i>
    <i>
      <x v="8"/>
    </i>
    <i>
      <x v="13"/>
    </i>
    <i>
      <x v="16"/>
    </i>
    <i t="grand">
      <x/>
    </i>
  </rowItems>
  <colItems count="1">
    <i/>
  </colItems>
  <dataFields count="1">
    <dataField name="Total Revenue" fld="16" baseField="0" baseItem="0" numFmtId="167"/>
  </dataFields>
  <formats count="4">
    <format dxfId="20">
      <pivotArea outline="0" collapsedLevelsAreSubtotals="1" fieldPosition="0"/>
    </format>
    <format dxfId="19">
      <pivotArea outline="0" collapsedLevelsAreSubtotals="1" fieldPosition="0">
        <references count="1">
          <reference field="4294967294" count="1" selected="0">
            <x v="0"/>
          </reference>
        </references>
      </pivotArea>
    </format>
    <format dxfId="18">
      <pivotArea dataOnly="0" labelOnly="1" outline="0" fieldPosition="0">
        <references count="1">
          <reference field="4294967294" count="1">
            <x v="0"/>
          </reference>
        </references>
      </pivotArea>
    </format>
    <format dxfId="17">
      <pivotArea collapsedLevelsAreSubtotals="1" fieldPosition="0">
        <references count="1">
          <reference field="7" count="5">
            <x v="5"/>
            <x v="6"/>
            <x v="8"/>
            <x v="13"/>
            <x v="16"/>
          </reference>
        </references>
      </pivotArea>
    </format>
  </formats>
  <chartFormats count="3">
    <chartFormat chart="4" format="4"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5BA253-8D35-41AB-8186-8872C7D48835}"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showAll="0"/>
    <pivotField numFmtId="9" showAll="0"/>
    <pivotField numFmtId="165" showAll="0"/>
    <pivotField dataField="1" showAll="0"/>
    <pivotField numFmtId="165" showAll="0"/>
    <pivotField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EE6B5C-CAB3-4CED-AD3A-9F9DC9CB4DEE}" name="Month_Revenue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C22" firstHeaderRow="0" firstDataRow="1" firstDataCol="1"/>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showAll="0"/>
    <pivotField numFmtId="9" showAll="0"/>
    <pivotField numFmtId="165" showAll="0"/>
    <pivotField dataField="1" showAll="0"/>
    <pivotField numFmtId="165" showAll="0"/>
    <pivotField dataField="1" showAll="0"/>
    <pivotField numFmtId="166" showAll="0"/>
    <pivotField numFmtId="1" showAll="0"/>
    <pivotField showAll="0"/>
    <pivotField numFmtId="1" showAll="0"/>
    <pivotField axis="axisRow" showAll="0">
      <items count="13">
        <item x="0"/>
        <item x="1"/>
        <item x="2"/>
        <item x="3"/>
        <item x="4"/>
        <item x="5"/>
        <item x="6"/>
        <item x="7"/>
        <item x="8"/>
        <item x="9"/>
        <item x="10"/>
        <item x="11"/>
        <item t="default"/>
      </items>
    </pivotField>
  </pivotFields>
  <rowFields count="1">
    <field x="23"/>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7"/>
  </dataFields>
  <formats count="8">
    <format dxfId="29">
      <pivotArea outline="0" collapsedLevelsAreSubtotals="1" fieldPosition="0"/>
    </format>
    <format dxfId="28">
      <pivotArea outline="0" collapsedLevelsAreSubtotals="1" fieldPosition="0">
        <references count="1">
          <reference field="4294967294" count="1" selected="0">
            <x v="0"/>
          </reference>
        </references>
      </pivotArea>
    </format>
    <format dxfId="27">
      <pivotArea dataOnly="0" labelOnly="1" outline="0" fieldPosition="0">
        <references count="1">
          <reference field="4294967294" count="1">
            <x v="0"/>
          </reference>
        </references>
      </pivotArea>
    </format>
    <format dxfId="26">
      <pivotArea outline="0" collapsedLevelsAreSubtotals="1" fieldPosition="0">
        <references count="1">
          <reference field="4294967294" count="1" selected="0">
            <x v="1"/>
          </reference>
        </references>
      </pivotArea>
    </format>
    <format dxfId="25">
      <pivotArea dataOnly="0" labelOnly="1" outline="0" fieldPosition="0">
        <references count="1">
          <reference field="4294967294" count="1">
            <x v="1"/>
          </reference>
        </references>
      </pivotArea>
    </format>
    <format dxfId="24">
      <pivotArea collapsedLevelsAreSubtotals="1" fieldPosition="0">
        <references count="2">
          <reference field="4294967294" count="1" selected="0">
            <x v="0"/>
          </reference>
          <reference field="23" count="1">
            <x v="0"/>
          </reference>
        </references>
      </pivotArea>
    </format>
    <format dxfId="23">
      <pivotArea collapsedLevelsAreSubtotals="1" fieldPosition="0">
        <references count="2">
          <reference field="4294967294" count="1" selected="0">
            <x v="1"/>
          </reference>
          <reference field="23" count="0"/>
        </references>
      </pivotArea>
    </format>
    <format dxfId="22">
      <pivotArea collapsedLevelsAreSubtotals="1" fieldPosition="0">
        <references count="2">
          <reference field="4294967294" count="1" selected="0">
            <x v="0"/>
          </reference>
          <reference field="23" count="11">
            <x v="1"/>
            <x v="2"/>
            <x v="3"/>
            <x v="4"/>
            <x v="5"/>
            <x v="6"/>
            <x v="7"/>
            <x v="8"/>
            <x v="9"/>
            <x v="10"/>
            <x v="1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ED795A4-37D9-4EBC-BA15-C07027C17CE1}" sourceName="Product Category">
  <pivotTables>
    <pivotTable tabId="4" name="Top5_country"/>
    <pivotTable tabId="4" name="Channel_totalRevenue"/>
    <pivotTable tabId="4" name="Gross_profit_sum"/>
    <pivotTable tabId="4" name="Month_Revenue_Profit"/>
    <pivotTable tabId="4" name="PivotTable11"/>
    <pivotTable tabId="4" name="Region_TotalRevenue"/>
    <pivotTable tabId="4" name="Sum_of_COGS"/>
    <pivotTable tabId="4" name="Total_orders"/>
    <pivotTable tabId="4" name="total_revenue"/>
    <pivotTable tabId="4" name="Total_units_Sold"/>
    <pivotTable tabId="2" name="total_revenue"/>
  </pivotTables>
  <data>
    <tabular pivotCacheId="356482154">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A34ACC9-90F3-4425-9D93-C0B77414A8EE}" sourceName="Country">
  <pivotTables>
    <pivotTable tabId="4" name="Month_Revenue_Profit"/>
    <pivotTable tabId="4" name="Channel_totalRevenue"/>
  </pivotTables>
  <data>
    <tabular pivotCacheId="356482154">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47EB261-D60A-4008-A916-B016C640A330}" sourceName="Quarter">
  <pivotTables>
    <pivotTable tabId="4" name="Region_TotalRevenue"/>
    <pivotTable tabId="4" name="Channel_totalRevenue"/>
    <pivotTable tabId="4" name="Gross_profit_sum"/>
    <pivotTable tabId="4" name="Top5_country"/>
    <pivotTable tabId="4" name="Total_orders"/>
    <pivotTable tabId="4" name="total_revenue"/>
    <pivotTable tabId="4" name="Total_units_Sold"/>
    <pivotTable tabId="2" name="total_revenue"/>
  </pivotTables>
  <data>
    <tabular pivotCacheId="356482154">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ABF2A06-C1D4-44BD-AA99-0E56530FFF90}" sourceName="Product">
  <pivotTables>
    <pivotTable tabId="4" name="Region_TotalRevenue"/>
    <pivotTable tabId="4" name="Gross_profit_sum"/>
    <pivotTable tabId="4" name="Top5_country"/>
    <pivotTable tabId="4" name="Total_orders"/>
    <pivotTable tabId="4" name="total_revenue"/>
    <pivotTable tabId="4" name="Total_units_Sold"/>
    <pivotTable tabId="2" name="total_revenue"/>
  </pivotTables>
  <data>
    <tabular pivotCacheId="356482154">
      <items count="20">
        <i x="5" s="1"/>
        <i x="15" s="1"/>
        <i x="0" s="1"/>
        <i x="6" s="1"/>
        <i x="19" s="1"/>
        <i x="8" s="1"/>
        <i x="1" s="1"/>
        <i x="2" s="1"/>
        <i x="9" s="1"/>
        <i x="13" s="1"/>
        <i x="14" s="1"/>
        <i x="10" s="1"/>
        <i x="11" s="1"/>
        <i x="4" s="1"/>
        <i x="3" s="1"/>
        <i x="7" s="1"/>
        <i x="16" s="1"/>
        <i x="18" s="1"/>
        <i x="17"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019D64B-66AF-415F-B171-03105FED3225}" cache="Slicer_Product_Category" caption="Product Category" rowHeight="247650"/>
  <slicer name="Country" xr10:uid="{5953B3A8-0921-4F0D-A02B-95D91DB77BE3}" cache="Slicer_Country" caption="Country" startItem="5" rowHeight="247650"/>
  <slicer name="Quarter" xr10:uid="{D8E2A66E-01E7-4D0D-941D-FBC3F76F5487}" cache="Slicer_Quarter" caption="Quarter" rowHeight="247650"/>
  <slicer name="Product" xr10:uid="{E49179B3-15D2-449A-BD8E-41715B72D1E8}" cache="Slicer_Product"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5C9C2A-2400-41A1-B29A-788C377D0473}" name="Table2" displayName="Table2" ref="A3:X2710" totalsRowShown="0">
  <autoFilter ref="A3:X2710" xr:uid="{1F5C9C2A-2400-41A1-B29A-788C377D0473}"/>
  <tableColumns count="24">
    <tableColumn id="1" xr3:uid="{EC905928-0110-497C-88CA-8DF6BBAEB92A}" name="ID"/>
    <tableColumn id="2" xr3:uid="{301A6C5D-77C0-4407-9325-7699A7102F8F}" name="Order Date" dataDxfId="57"/>
    <tableColumn id="3" xr3:uid="{9D1FA193-0BF2-4800-A368-29511D604315}" name="year"/>
    <tableColumn id="4" xr3:uid="{CE20C97A-9D26-414E-B9E7-59A65EC5DE67}" name="Quarter"/>
    <tableColumn id="5" xr3:uid="{DDFA303E-0CD0-46F7-AC72-A0A27329C7D4}" name="Month No."/>
    <tableColumn id="6" xr3:uid="{3313B8AE-85CC-4985-9665-36C385175CB6}" name="month Name"/>
    <tableColumn id="7" xr3:uid="{C1E97101-213E-40D9-99DA-C4B1A25A0DDF}" name="Region"/>
    <tableColumn id="8" xr3:uid="{77587E6E-1D68-407D-9D9D-FE7930FC8EB6}" name="Country"/>
    <tableColumn id="9" xr3:uid="{C3695E58-11DD-40DE-9A5B-70E248A5D811}" name="Sales Channel"/>
    <tableColumn id="10" xr3:uid="{EFCD28CC-9BF9-467D-ADE7-E01FE7AA078F}" name="Customer Type"/>
    <tableColumn id="11" xr3:uid="{859362BA-47E7-418A-84D4-00CB0F3938B4}" name="Product Category"/>
    <tableColumn id="12" xr3:uid="{F43CF875-B454-42F0-ACBD-534071EC61A9}" name="Product"/>
    <tableColumn id="13" xr3:uid="{5B0E253A-77D2-45A0-B661-5B92AF3794ED}" name="Units Sold"/>
    <tableColumn id="14" xr3:uid="{8A68B073-AC9B-45A6-899D-1541702DF888}" name="Unit Price"/>
    <tableColumn id="15" xr3:uid="{77263A5F-D166-4441-BC0A-2C10B32E92CF}" name="Discount %"/>
    <tableColumn id="16" xr3:uid="{94FB0FC3-4330-4656-A066-978BB5C664F9}" name="Unit Cost"/>
    <tableColumn id="17" xr3:uid="{39341E5A-06C1-4DFA-A6A6-79353A23F092}" name="Revenue"/>
    <tableColumn id="18" xr3:uid="{63F9AFDD-A738-4968-92A7-4C4E8AABA6FD}" name="COGS"/>
    <tableColumn id="19" xr3:uid="{1A804236-82A1-4499-95B7-B9FBA9B77F4A}" name="Gross Profit"/>
    <tableColumn id="20" xr3:uid="{B30A4274-FE7E-4135-A476-EC14475F1389}" name="Gross Margin %"/>
    <tableColumn id="21" xr3:uid="{1CEA2615-AAFD-46FE-97F5-99AC4187EDF5}" name="Year2"/>
    <tableColumn id="22" xr3:uid="{8F1E1241-E309-4D59-91DF-6E3D4E6B8ECF}" name="Quarter2"/>
    <tableColumn id="23" xr3:uid="{685088A5-98A2-49DF-9E1C-C701ADC28CAC}" name="MonthNo"/>
    <tableColumn id="24" xr3:uid="{F7692D95-C744-4E8C-95E1-E7850F793018}"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C05682-E9D6-4AFB-913C-6291B0EA4064}" name="Table6" displayName="Table6" ref="A3:X2710" totalsRowShown="0">
  <autoFilter ref="A3:X2710" xr:uid="{7CC05682-E9D6-4AFB-913C-6291B0EA4064}"/>
  <tableColumns count="24">
    <tableColumn id="1" xr3:uid="{FDBA16C9-03C2-49D5-B5BA-F3A249560229}" name="ID"/>
    <tableColumn id="2" xr3:uid="{EDD3FB1E-AEA0-4D99-83A0-03A2D1BBA56D}" name="Order Date" dataDxfId="56"/>
    <tableColumn id="3" xr3:uid="{10194C10-745E-415E-B550-2575115E45F2}" name="year"/>
    <tableColumn id="4" xr3:uid="{E88FD8CB-9448-4682-A90C-117DB1090350}" name="Quarter"/>
    <tableColumn id="5" xr3:uid="{33B25137-BD42-4211-8CFD-A88AB9DE6349}" name="Month No."/>
    <tableColumn id="6" xr3:uid="{FA398A2F-32B5-4E5B-B9F8-5B138A31ECAC}" name="month Name"/>
    <tableColumn id="7" xr3:uid="{C5A3837A-B20B-4609-BC36-CD468D273D40}" name="Region"/>
    <tableColumn id="8" xr3:uid="{DB072D6C-647C-4CFD-9FBF-E8B4E2B3D778}" name="Country"/>
    <tableColumn id="9" xr3:uid="{32C030AD-7317-49CA-A1D0-34BAC0895827}" name="Sales Channel"/>
    <tableColumn id="10" xr3:uid="{3BCDB68D-A0C2-42F9-83B5-47EB0B369242}" name="Customer Type"/>
    <tableColumn id="11" xr3:uid="{DD8B4762-B147-4B0F-A140-EF4BD487C36B}" name="Product Category"/>
    <tableColumn id="12" xr3:uid="{48E8EAEA-D58D-4F78-AF5D-3D9B39E2ACDF}" name="Product"/>
    <tableColumn id="13" xr3:uid="{E9C776DE-DDAB-4C16-9FD8-74E461D78391}" name="Units Sold"/>
    <tableColumn id="14" xr3:uid="{EBEE773D-23B8-4CB0-9127-F0310E5223F6}" name="Unit Price"/>
    <tableColumn id="15" xr3:uid="{0F8028D1-F039-48C5-AAA8-A17E85EFBBA4}" name="Discount %"/>
    <tableColumn id="16" xr3:uid="{EDC0083A-49C6-4253-8255-45242CDE227E}" name="Unit Cost"/>
    <tableColumn id="17" xr3:uid="{0B04B717-AFD7-4362-85A8-717F5AB42ACA}" name="Revenue"/>
    <tableColumn id="18" xr3:uid="{B54B7C66-8E42-4F13-AADF-3AEF5121642C}" name="COGS"/>
    <tableColumn id="19" xr3:uid="{4D8B0AAD-003A-4653-A7F9-2676AFA8D031}" name="Gross Profit"/>
    <tableColumn id="20" xr3:uid="{09162FF7-E159-43CC-9B21-F71884D1FE57}" name="Gross Margin %"/>
    <tableColumn id="21" xr3:uid="{3FFC698B-D7B8-4617-8B3D-B1F69ED8227A}" name="Year2"/>
    <tableColumn id="22" xr3:uid="{30BDAC64-BF55-44E7-B68D-A92E37414477}" name="Quarter2"/>
    <tableColumn id="23" xr3:uid="{42613875-2E60-4C24-8284-E1EF464C16BE}" name="MonthNo"/>
    <tableColumn id="24" xr3:uid="{03908D53-1F20-4671-8A2E-FCA09ED61E28}" name="Mon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55" dataDxfId="54">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53"/>
    <tableColumn id="2" xr3:uid="{99F5FD81-8F5C-4B7A-810D-BB7E4869701E}" name="Order Date" dataDxfId="52"/>
    <tableColumn id="1" xr3:uid="{3DBD983E-A32C-4330-99E3-2BE7B20972D6}" name="year" dataDxfId="51">
      <calculatedColumnFormula>YEAR(SalesDataTable[[#This Row],[Order Date]])</calculatedColumnFormula>
    </tableColumn>
    <tableColumn id="25" xr3:uid="{8424820F-EFAF-4FBB-AA83-1194910D27CF}" name="Quarter" dataDxfId="50">
      <calculatedColumnFormula>"Q"&amp;ROUNDUP(MONTH(SalesDataTable[[#This Row],[Order Date]])/3,0)</calculatedColumnFormula>
    </tableColumn>
    <tableColumn id="22" xr3:uid="{4EEFB159-7D48-4D37-9562-3BA01F2270E7}" name="Month No." dataDxfId="49">
      <calculatedColumnFormula>MONTH(SalesDataTable[[#This Row],[Order Date]])</calculatedColumnFormula>
    </tableColumn>
    <tableColumn id="23" xr3:uid="{DD0DF761-BD0A-44CD-AF90-50799DBE7A12}" name="month Name" dataDxfId="48">
      <calculatedColumnFormula>TEXT(B2,"mmm")</calculatedColumnFormula>
    </tableColumn>
    <tableColumn id="3" xr3:uid="{BABD2837-4996-49F4-B8FC-F980EA4C9534}" name="Region" dataDxfId="47"/>
    <tableColumn id="4" xr3:uid="{ED840ADB-B6D0-4386-8CC3-66DEA65BED3E}" name="Country" dataDxfId="46"/>
    <tableColumn id="5" xr3:uid="{C21A7B37-6F6C-4361-82C1-4670F9FDBEC2}" name="Sales Channel" dataDxfId="45"/>
    <tableColumn id="6" xr3:uid="{84080584-6B54-4896-A4DE-A87DFF0731C6}" name="Customer Type" dataDxfId="44"/>
    <tableColumn id="7" xr3:uid="{0B005238-5F14-4C46-B503-7F3DFF36170E}" name="Product Category" dataDxfId="43"/>
    <tableColumn id="8" xr3:uid="{B930794A-6484-4BE3-BBD2-E8771691DFAD}" name="Product" dataDxfId="42"/>
    <tableColumn id="9" xr3:uid="{5CA4DF7A-9AF5-4D9D-9D5A-DDED3D0A7E80}" name="Units Sold" dataDxfId="41"/>
    <tableColumn id="10" xr3:uid="{6756035F-A4CB-4AFF-BFF3-3610B142F0EE}" name="Unit Price" dataDxfId="40"/>
    <tableColumn id="11" xr3:uid="{B694F18E-F9BD-40E2-A356-3F67136CB960}" name="Discount %" dataDxfId="39"/>
    <tableColumn id="12" xr3:uid="{15D4CF49-FA19-4C44-A023-7C629B44C0DB}" name="Unit Cost" dataDxfId="38"/>
    <tableColumn id="13" xr3:uid="{3D8A84CF-5674-491F-8F81-BB5FC7A74D30}" name="Revenue" dataDxfId="37">
      <calculatedColumnFormula>M2*N2*(1-O2)</calculatedColumnFormula>
    </tableColumn>
    <tableColumn id="14" xr3:uid="{455060E3-F1BA-493D-AC17-8D56984B9F5C}" name="COGS" dataDxfId="36">
      <calculatedColumnFormula>M2*P2</calculatedColumnFormula>
    </tableColumn>
    <tableColumn id="15" xr3:uid="{89F4A687-84DC-4069-9C8B-9548E670D916}" name="Gross Profit" dataDxfId="35">
      <calculatedColumnFormula>Q2-R2</calculatedColumnFormula>
    </tableColumn>
    <tableColumn id="16" xr3:uid="{F7B6CDDB-7E56-4D6C-91A8-8CE6DC05EA92}" name="Gross Margin %" dataDxfId="34">
      <calculatedColumnFormula>IFERROR(S2/Q2,0)</calculatedColumnFormula>
    </tableColumn>
    <tableColumn id="17" xr3:uid="{08206B5F-132F-48A2-8A7D-C8ED29DE854B}" name="Year2" dataDxfId="33">
      <calculatedColumnFormula>YEAR(SalesDataTable[[#This Row],[Order Date]])</calculatedColumnFormula>
    </tableColumn>
    <tableColumn id="18" xr3:uid="{530C4447-0E80-44A0-80E4-83BFF5397AA3}" name="Quarter2" dataDxfId="32">
      <calculatedColumnFormula>"Q"&amp;ROUNDUP(MONTH(SalesDataTable[[#This Row],[Order Date]])/3,0)</calculatedColumnFormula>
    </tableColumn>
    <tableColumn id="19" xr3:uid="{64306A9E-3E61-4C1D-8A04-5C3C05269760}" name="MonthNo" dataDxfId="31">
      <calculatedColumnFormula>MONTH(SalesDataTable[[#This Row],[Order Date]])</calculatedColumnFormula>
    </tableColumn>
    <tableColumn id="20" xr3:uid="{053C1C3B-A83C-4691-96F2-805F5CEED276}" name="Month" dataDxfId="3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AC59C09-7BF5-4081-80B2-ED0A30E83AE5}">
  <we:reference id="wa200005502" version="1.0.0.13" store="en-US" storeType="OMEX"/>
  <we:alternateReferences>
    <we:reference id="WA200005502" version="1.0.0.13" store="" storeType="OMEX"/>
  </we:alternateReferences>
  <we:properties>
    <we:property name="docId" value="&quot;aSM4LsWWwv0XvIbICJqI8&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E834F-5828-4CF5-92AF-EBD265FEB5EC}">
  <dimension ref="A1:X2710"/>
  <sheetViews>
    <sheetView workbookViewId="0">
      <selection activeCell="F1" sqref="F1"/>
    </sheetView>
  </sheetViews>
  <sheetFormatPr defaultRowHeight="14.4"/>
  <cols>
    <col min="1" max="1" width="9" bestFit="1" customWidth="1"/>
    <col min="2" max="2" width="12.21875" bestFit="1" customWidth="1"/>
    <col min="3" max="3" width="9" bestFit="1" customWidth="1"/>
    <col min="4" max="4" width="9.5546875" bestFit="1" customWidth="1"/>
    <col min="5" max="5" width="11.5546875" bestFit="1" customWidth="1"/>
    <col min="6" max="6" width="13.88671875"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10.5546875" bestFit="1" customWidth="1"/>
    <col min="23" max="23" width="10.6640625" bestFit="1" customWidth="1"/>
    <col min="24" max="24" width="9" bestFit="1" customWidth="1"/>
  </cols>
  <sheetData>
    <row r="1" spans="1:24">
      <c r="A1" s="15" t="s">
        <v>95</v>
      </c>
    </row>
    <row r="3" spans="1:24">
      <c r="A3" t="s">
        <v>53</v>
      </c>
      <c r="B3" t="s">
        <v>54</v>
      </c>
      <c r="C3" t="s">
        <v>73</v>
      </c>
      <c r="D3" t="s">
        <v>69</v>
      </c>
      <c r="E3" t="s">
        <v>75</v>
      </c>
      <c r="F3" t="s">
        <v>76</v>
      </c>
      <c r="G3" t="s">
        <v>55</v>
      </c>
      <c r="H3" t="s">
        <v>56</v>
      </c>
      <c r="I3" t="s">
        <v>57</v>
      </c>
      <c r="J3" t="s">
        <v>58</v>
      </c>
      <c r="K3" t="s">
        <v>59</v>
      </c>
      <c r="L3" t="s">
        <v>60</v>
      </c>
      <c r="M3" t="s">
        <v>61</v>
      </c>
      <c r="N3" t="s">
        <v>62</v>
      </c>
      <c r="O3" t="s">
        <v>63</v>
      </c>
      <c r="P3" t="s">
        <v>64</v>
      </c>
      <c r="Q3" t="s">
        <v>65</v>
      </c>
      <c r="R3" t="s">
        <v>66</v>
      </c>
      <c r="S3" t="s">
        <v>67</v>
      </c>
      <c r="T3" t="s">
        <v>68</v>
      </c>
      <c r="U3" t="s">
        <v>74</v>
      </c>
      <c r="V3" t="s">
        <v>77</v>
      </c>
      <c r="W3" t="s">
        <v>70</v>
      </c>
      <c r="X3" t="s">
        <v>71</v>
      </c>
    </row>
    <row r="4" spans="1:24">
      <c r="A4">
        <v>3392</v>
      </c>
      <c r="B4" s="14">
        <v>46023</v>
      </c>
      <c r="C4">
        <v>2026</v>
      </c>
      <c r="D4" t="s">
        <v>79</v>
      </c>
      <c r="E4">
        <v>1</v>
      </c>
      <c r="F4" t="s">
        <v>80</v>
      </c>
      <c r="G4" t="s">
        <v>0</v>
      </c>
      <c r="H4" t="s">
        <v>1</v>
      </c>
      <c r="I4" t="s">
        <v>2</v>
      </c>
      <c r="J4" t="s">
        <v>3</v>
      </c>
      <c r="K4" t="s">
        <v>4</v>
      </c>
      <c r="L4" t="s">
        <v>5</v>
      </c>
      <c r="M4">
        <v>2</v>
      </c>
      <c r="N4">
        <v>82.06</v>
      </c>
      <c r="O4">
        <v>0</v>
      </c>
      <c r="P4">
        <v>42.94</v>
      </c>
      <c r="Q4">
        <v>164.12</v>
      </c>
      <c r="R4">
        <v>85.88</v>
      </c>
      <c r="S4">
        <v>78.240000000000009</v>
      </c>
      <c r="T4">
        <v>0.476724348038021</v>
      </c>
      <c r="U4">
        <v>2026</v>
      </c>
      <c r="V4" t="s">
        <v>79</v>
      </c>
      <c r="W4">
        <v>1</v>
      </c>
      <c r="X4" t="s">
        <v>80</v>
      </c>
    </row>
    <row r="5" spans="1:24">
      <c r="A5">
        <v>4836</v>
      </c>
      <c r="B5" s="14">
        <v>46024</v>
      </c>
      <c r="C5">
        <v>2026</v>
      </c>
      <c r="D5" t="s">
        <v>79</v>
      </c>
      <c r="E5">
        <v>1</v>
      </c>
      <c r="F5" t="s">
        <v>80</v>
      </c>
      <c r="G5" t="s">
        <v>6</v>
      </c>
      <c r="H5" t="s">
        <v>7</v>
      </c>
      <c r="I5" t="s">
        <v>8</v>
      </c>
      <c r="J5" t="s">
        <v>3</v>
      </c>
      <c r="K5" t="s">
        <v>9</v>
      </c>
      <c r="L5" t="s">
        <v>10</v>
      </c>
      <c r="M5">
        <v>4</v>
      </c>
      <c r="N5">
        <v>94.18</v>
      </c>
      <c r="O5">
        <v>0.15</v>
      </c>
      <c r="P5">
        <v>45.03</v>
      </c>
      <c r="Q5">
        <v>320.21199999999999</v>
      </c>
      <c r="R5">
        <v>180.12</v>
      </c>
      <c r="S5">
        <v>140.09199999999998</v>
      </c>
      <c r="T5">
        <v>0.43749765780170635</v>
      </c>
      <c r="U5">
        <v>2026</v>
      </c>
      <c r="V5" t="s">
        <v>79</v>
      </c>
      <c r="W5">
        <v>1</v>
      </c>
      <c r="X5" t="s">
        <v>80</v>
      </c>
    </row>
    <row r="6" spans="1:24">
      <c r="A6">
        <v>163</v>
      </c>
      <c r="B6" s="14">
        <v>46025</v>
      </c>
      <c r="C6">
        <v>2026</v>
      </c>
      <c r="D6" t="s">
        <v>79</v>
      </c>
      <c r="E6">
        <v>1</v>
      </c>
      <c r="F6" t="s">
        <v>80</v>
      </c>
      <c r="G6" t="s">
        <v>11</v>
      </c>
      <c r="H6" t="s">
        <v>12</v>
      </c>
      <c r="I6" t="s">
        <v>2</v>
      </c>
      <c r="J6" t="s">
        <v>13</v>
      </c>
      <c r="K6" t="s">
        <v>14</v>
      </c>
      <c r="L6" t="s">
        <v>15</v>
      </c>
      <c r="M6">
        <v>2</v>
      </c>
      <c r="N6" t="s">
        <v>72</v>
      </c>
      <c r="O6">
        <v>0.05</v>
      </c>
      <c r="P6">
        <v>13.76</v>
      </c>
      <c r="Q6" t="e">
        <v>#VALUE!</v>
      </c>
      <c r="R6">
        <v>27.52</v>
      </c>
      <c r="S6" t="e">
        <v>#VALUE!</v>
      </c>
      <c r="T6">
        <v>0</v>
      </c>
      <c r="U6">
        <v>2026</v>
      </c>
      <c r="V6" t="s">
        <v>79</v>
      </c>
      <c r="W6">
        <v>1</v>
      </c>
      <c r="X6" t="s">
        <v>80</v>
      </c>
    </row>
    <row r="7" spans="1:24">
      <c r="A7">
        <v>542</v>
      </c>
      <c r="B7" s="14">
        <v>46025</v>
      </c>
      <c r="C7">
        <v>2026</v>
      </c>
      <c r="D7" t="s">
        <v>79</v>
      </c>
      <c r="E7">
        <v>1</v>
      </c>
      <c r="F7" t="s">
        <v>80</v>
      </c>
      <c r="G7" t="s">
        <v>0</v>
      </c>
      <c r="H7" t="s">
        <v>1</v>
      </c>
      <c r="I7" t="s">
        <v>8</v>
      </c>
      <c r="J7" t="s">
        <v>16</v>
      </c>
      <c r="K7" t="s">
        <v>9</v>
      </c>
      <c r="L7" t="s">
        <v>17</v>
      </c>
      <c r="M7">
        <v>4</v>
      </c>
      <c r="N7">
        <v>143.66999999999999</v>
      </c>
      <c r="O7">
        <v>0.1</v>
      </c>
      <c r="P7">
        <v>81.22</v>
      </c>
      <c r="Q7">
        <v>517.21199999999999</v>
      </c>
      <c r="R7">
        <v>324.88</v>
      </c>
      <c r="S7">
        <v>192.33199999999999</v>
      </c>
      <c r="T7">
        <v>0.37186298848441257</v>
      </c>
      <c r="U7">
        <v>2026</v>
      </c>
      <c r="V7" t="s">
        <v>79</v>
      </c>
      <c r="W7">
        <v>1</v>
      </c>
      <c r="X7" t="s">
        <v>80</v>
      </c>
    </row>
    <row r="8" spans="1:24">
      <c r="A8">
        <v>2002</v>
      </c>
      <c r="B8" s="14">
        <v>46025</v>
      </c>
      <c r="C8">
        <v>2026</v>
      </c>
      <c r="D8" t="s">
        <v>79</v>
      </c>
      <c r="E8">
        <v>1</v>
      </c>
      <c r="F8" t="s">
        <v>80</v>
      </c>
      <c r="G8" t="s">
        <v>0</v>
      </c>
      <c r="H8" t="s">
        <v>1</v>
      </c>
      <c r="I8" t="s">
        <v>8</v>
      </c>
      <c r="J8" t="s">
        <v>16</v>
      </c>
      <c r="K8" t="s">
        <v>14</v>
      </c>
      <c r="L8" t="s">
        <v>15</v>
      </c>
      <c r="M8">
        <v>3</v>
      </c>
      <c r="N8">
        <v>36.53</v>
      </c>
      <c r="O8">
        <v>0.15</v>
      </c>
      <c r="P8">
        <v>13.67</v>
      </c>
      <c r="Q8">
        <v>93.151499999999999</v>
      </c>
      <c r="R8">
        <v>41.01</v>
      </c>
      <c r="S8">
        <v>52.141500000000001</v>
      </c>
      <c r="T8">
        <v>0.55974944042769037</v>
      </c>
      <c r="U8">
        <v>2026</v>
      </c>
      <c r="V8" t="s">
        <v>79</v>
      </c>
      <c r="W8">
        <v>1</v>
      </c>
      <c r="X8" t="s">
        <v>80</v>
      </c>
    </row>
    <row r="9" spans="1:24">
      <c r="A9">
        <v>2005</v>
      </c>
      <c r="B9" s="14">
        <v>46025</v>
      </c>
      <c r="C9">
        <v>2026</v>
      </c>
      <c r="D9" t="s">
        <v>79</v>
      </c>
      <c r="E9">
        <v>1</v>
      </c>
      <c r="F9" t="s">
        <v>80</v>
      </c>
      <c r="G9" t="s">
        <v>11</v>
      </c>
      <c r="H9" t="s">
        <v>18</v>
      </c>
      <c r="I9" t="s">
        <v>19</v>
      </c>
      <c r="J9" t="s">
        <v>13</v>
      </c>
      <c r="K9" t="s">
        <v>14</v>
      </c>
      <c r="L9" t="s">
        <v>15</v>
      </c>
      <c r="M9">
        <v>1</v>
      </c>
      <c r="N9">
        <v>35.340000000000003</v>
      </c>
      <c r="O9">
        <v>0</v>
      </c>
      <c r="P9">
        <v>13.37</v>
      </c>
      <c r="Q9">
        <v>35.340000000000003</v>
      </c>
      <c r="R9">
        <v>13.37</v>
      </c>
      <c r="S9">
        <v>21.970000000000006</v>
      </c>
      <c r="T9">
        <v>0.62167515563101317</v>
      </c>
      <c r="U9">
        <v>2026</v>
      </c>
      <c r="V9" t="s">
        <v>79</v>
      </c>
      <c r="W9">
        <v>1</v>
      </c>
      <c r="X9" t="s">
        <v>80</v>
      </c>
    </row>
    <row r="10" spans="1:24">
      <c r="A10">
        <v>2937</v>
      </c>
      <c r="B10" s="14">
        <v>46025</v>
      </c>
      <c r="C10">
        <v>2026</v>
      </c>
      <c r="D10" t="s">
        <v>79</v>
      </c>
      <c r="E10">
        <v>1</v>
      </c>
      <c r="F10" t="s">
        <v>80</v>
      </c>
      <c r="G10" t="s">
        <v>20</v>
      </c>
      <c r="H10" t="s">
        <v>21</v>
      </c>
      <c r="I10" t="s">
        <v>8</v>
      </c>
      <c r="J10" t="s">
        <v>3</v>
      </c>
      <c r="K10" t="s">
        <v>4</v>
      </c>
      <c r="L10" t="s">
        <v>22</v>
      </c>
      <c r="M10">
        <v>8</v>
      </c>
      <c r="N10">
        <v>49.6</v>
      </c>
      <c r="O10">
        <v>0.1</v>
      </c>
      <c r="P10">
        <v>23.05</v>
      </c>
      <c r="Q10">
        <v>357.12</v>
      </c>
      <c r="R10">
        <v>184.4</v>
      </c>
      <c r="S10">
        <v>172.72</v>
      </c>
      <c r="T10">
        <v>0.4836469534050179</v>
      </c>
      <c r="U10">
        <v>2026</v>
      </c>
      <c r="V10" t="s">
        <v>79</v>
      </c>
      <c r="W10">
        <v>1</v>
      </c>
      <c r="X10" t="s">
        <v>80</v>
      </c>
    </row>
    <row r="11" spans="1:24">
      <c r="A11">
        <v>3326</v>
      </c>
      <c r="B11" s="14">
        <v>46025</v>
      </c>
      <c r="C11">
        <v>2026</v>
      </c>
      <c r="D11" t="s">
        <v>79</v>
      </c>
      <c r="E11">
        <v>1</v>
      </c>
      <c r="F11" t="s">
        <v>80</v>
      </c>
      <c r="G11" t="s">
        <v>0</v>
      </c>
      <c r="H11" t="s">
        <v>1</v>
      </c>
      <c r="I11" t="s">
        <v>19</v>
      </c>
      <c r="J11" t="s">
        <v>13</v>
      </c>
      <c r="K11" t="s">
        <v>23</v>
      </c>
      <c r="L11" t="s">
        <v>24</v>
      </c>
      <c r="M11">
        <v>2</v>
      </c>
      <c r="N11">
        <v>347.51</v>
      </c>
      <c r="O11">
        <v>0</v>
      </c>
      <c r="P11">
        <v>190.16</v>
      </c>
      <c r="Q11">
        <v>695.02</v>
      </c>
      <c r="R11">
        <v>380.32</v>
      </c>
      <c r="S11">
        <v>314.7</v>
      </c>
      <c r="T11">
        <v>0.4527927253891974</v>
      </c>
      <c r="U11">
        <v>2026</v>
      </c>
      <c r="V11" t="s">
        <v>79</v>
      </c>
      <c r="W11">
        <v>1</v>
      </c>
      <c r="X11" t="s">
        <v>80</v>
      </c>
    </row>
    <row r="12" spans="1:24">
      <c r="A12">
        <v>3863</v>
      </c>
      <c r="B12" s="14">
        <v>46025</v>
      </c>
      <c r="C12">
        <v>2026</v>
      </c>
      <c r="D12" t="s">
        <v>79</v>
      </c>
      <c r="E12">
        <v>1</v>
      </c>
      <c r="F12" t="s">
        <v>80</v>
      </c>
      <c r="G12" t="s">
        <v>11</v>
      </c>
      <c r="H12" t="s">
        <v>25</v>
      </c>
      <c r="I12" t="s">
        <v>8</v>
      </c>
      <c r="J12" t="s">
        <v>3</v>
      </c>
      <c r="K12" t="s">
        <v>4</v>
      </c>
      <c r="L12" t="s">
        <v>26</v>
      </c>
      <c r="M12">
        <v>12</v>
      </c>
      <c r="N12">
        <v>41.22</v>
      </c>
      <c r="O12">
        <v>0.1</v>
      </c>
      <c r="P12">
        <v>16.64</v>
      </c>
      <c r="Q12">
        <v>445.17599999999999</v>
      </c>
      <c r="R12">
        <v>199.68</v>
      </c>
      <c r="S12">
        <v>245.49599999999998</v>
      </c>
      <c r="T12">
        <v>0.55145829963879456</v>
      </c>
      <c r="U12">
        <v>2026</v>
      </c>
      <c r="V12" t="s">
        <v>79</v>
      </c>
      <c r="W12">
        <v>1</v>
      </c>
      <c r="X12" t="s">
        <v>80</v>
      </c>
    </row>
    <row r="13" spans="1:24">
      <c r="A13">
        <v>4910</v>
      </c>
      <c r="B13" s="14">
        <v>46025</v>
      </c>
      <c r="C13">
        <v>2026</v>
      </c>
      <c r="D13" t="s">
        <v>79</v>
      </c>
      <c r="E13">
        <v>1</v>
      </c>
      <c r="F13" t="s">
        <v>80</v>
      </c>
      <c r="G13" t="s">
        <v>11</v>
      </c>
      <c r="H13" t="s">
        <v>18</v>
      </c>
      <c r="I13" t="s">
        <v>19</v>
      </c>
      <c r="J13" t="s">
        <v>16</v>
      </c>
      <c r="K13" t="s">
        <v>23</v>
      </c>
      <c r="L13" t="s">
        <v>24</v>
      </c>
      <c r="M13">
        <v>1</v>
      </c>
      <c r="N13">
        <v>332.18</v>
      </c>
      <c r="O13">
        <v>0</v>
      </c>
      <c r="P13">
        <v>195.33</v>
      </c>
      <c r="Q13">
        <v>332.18</v>
      </c>
      <c r="R13">
        <v>195.33</v>
      </c>
      <c r="S13">
        <v>136.85</v>
      </c>
      <c r="T13">
        <v>0.41197543500511768</v>
      </c>
      <c r="U13">
        <v>2026</v>
      </c>
      <c r="V13" t="s">
        <v>79</v>
      </c>
      <c r="W13">
        <v>1</v>
      </c>
      <c r="X13" t="s">
        <v>80</v>
      </c>
    </row>
    <row r="14" spans="1:24">
      <c r="A14">
        <v>5188</v>
      </c>
      <c r="B14" s="14">
        <v>46025</v>
      </c>
      <c r="C14">
        <v>2026</v>
      </c>
      <c r="D14" t="s">
        <v>79</v>
      </c>
      <c r="E14">
        <v>1</v>
      </c>
      <c r="F14" t="s">
        <v>80</v>
      </c>
      <c r="G14" t="s">
        <v>6</v>
      </c>
      <c r="H14" t="s">
        <v>27</v>
      </c>
      <c r="I14" t="s">
        <v>28</v>
      </c>
      <c r="J14" t="s">
        <v>3</v>
      </c>
      <c r="K14" t="s">
        <v>4</v>
      </c>
      <c r="L14" t="s">
        <v>22</v>
      </c>
      <c r="M14">
        <v>1</v>
      </c>
      <c r="N14">
        <v>49.71</v>
      </c>
      <c r="O14">
        <v>0</v>
      </c>
      <c r="P14">
        <v>23.15</v>
      </c>
      <c r="Q14">
        <v>49.71</v>
      </c>
      <c r="R14">
        <v>23.15</v>
      </c>
      <c r="S14">
        <v>26.560000000000002</v>
      </c>
      <c r="T14">
        <v>0.53429893381613358</v>
      </c>
      <c r="U14">
        <v>2026</v>
      </c>
      <c r="V14" t="s">
        <v>79</v>
      </c>
      <c r="W14">
        <v>1</v>
      </c>
      <c r="X14" t="s">
        <v>80</v>
      </c>
    </row>
    <row r="15" spans="1:24">
      <c r="A15">
        <v>845</v>
      </c>
      <c r="B15" s="14">
        <v>46026</v>
      </c>
      <c r="C15">
        <v>2026</v>
      </c>
      <c r="D15" t="s">
        <v>79</v>
      </c>
      <c r="E15">
        <v>1</v>
      </c>
      <c r="F15" t="s">
        <v>80</v>
      </c>
      <c r="G15" t="s">
        <v>11</v>
      </c>
      <c r="H15" t="s">
        <v>18</v>
      </c>
      <c r="I15" t="s">
        <v>2</v>
      </c>
      <c r="J15" t="s">
        <v>13</v>
      </c>
      <c r="K15" t="s">
        <v>23</v>
      </c>
      <c r="L15" t="s">
        <v>29</v>
      </c>
      <c r="M15">
        <v>2</v>
      </c>
      <c r="N15">
        <v>194.35</v>
      </c>
      <c r="O15">
        <v>0</v>
      </c>
      <c r="P15">
        <v>104.22</v>
      </c>
      <c r="Q15">
        <v>388.7</v>
      </c>
      <c r="R15">
        <v>208.44</v>
      </c>
      <c r="S15">
        <v>180.26</v>
      </c>
      <c r="T15">
        <v>0.46375096475430921</v>
      </c>
      <c r="U15">
        <v>2026</v>
      </c>
      <c r="V15" t="s">
        <v>79</v>
      </c>
      <c r="W15">
        <v>1</v>
      </c>
      <c r="X15" t="s">
        <v>80</v>
      </c>
    </row>
    <row r="16" spans="1:24">
      <c r="A16">
        <v>1077</v>
      </c>
      <c r="B16" s="14">
        <v>46026</v>
      </c>
      <c r="C16">
        <v>2026</v>
      </c>
      <c r="D16" t="s">
        <v>79</v>
      </c>
      <c r="E16">
        <v>1</v>
      </c>
      <c r="F16" t="s">
        <v>80</v>
      </c>
      <c r="G16" t="s">
        <v>6</v>
      </c>
      <c r="H16" t="s">
        <v>27</v>
      </c>
      <c r="I16" t="s">
        <v>2</v>
      </c>
      <c r="J16" t="s">
        <v>13</v>
      </c>
      <c r="K16" t="s">
        <v>4</v>
      </c>
      <c r="L16" t="s">
        <v>30</v>
      </c>
      <c r="M16">
        <v>3</v>
      </c>
      <c r="N16">
        <v>102.12</v>
      </c>
      <c r="O16">
        <v>0.1</v>
      </c>
      <c r="P16">
        <v>51.28</v>
      </c>
      <c r="Q16">
        <v>275.72400000000005</v>
      </c>
      <c r="R16">
        <v>153.84</v>
      </c>
      <c r="S16">
        <v>121.88400000000004</v>
      </c>
      <c r="T16">
        <v>0.44205074639857256</v>
      </c>
      <c r="U16">
        <v>2026</v>
      </c>
      <c r="V16" t="s">
        <v>79</v>
      </c>
      <c r="W16">
        <v>1</v>
      </c>
      <c r="X16" t="s">
        <v>80</v>
      </c>
    </row>
    <row r="17" spans="1:24">
      <c r="A17">
        <v>1237</v>
      </c>
      <c r="B17" s="14">
        <v>46026</v>
      </c>
      <c r="C17">
        <v>2026</v>
      </c>
      <c r="D17" t="s">
        <v>79</v>
      </c>
      <c r="E17">
        <v>1</v>
      </c>
      <c r="F17" t="s">
        <v>80</v>
      </c>
      <c r="G17" t="s">
        <v>20</v>
      </c>
      <c r="H17" t="s">
        <v>31</v>
      </c>
      <c r="I17" t="s">
        <v>19</v>
      </c>
      <c r="J17" t="s">
        <v>16</v>
      </c>
      <c r="K17" t="s">
        <v>14</v>
      </c>
      <c r="L17" t="s">
        <v>32</v>
      </c>
      <c r="M17">
        <v>1</v>
      </c>
      <c r="N17">
        <v>46.99</v>
      </c>
      <c r="O17">
        <v>0.05</v>
      </c>
      <c r="P17">
        <v>18.11</v>
      </c>
      <c r="Q17">
        <v>44.640500000000003</v>
      </c>
      <c r="R17">
        <v>18.11</v>
      </c>
      <c r="S17">
        <v>26.530500000000004</v>
      </c>
      <c r="T17">
        <v>0.59431457980981395</v>
      </c>
      <c r="U17">
        <v>2026</v>
      </c>
      <c r="V17" t="s">
        <v>79</v>
      </c>
      <c r="W17">
        <v>1</v>
      </c>
      <c r="X17" t="s">
        <v>80</v>
      </c>
    </row>
    <row r="18" spans="1:24">
      <c r="A18">
        <v>1908</v>
      </c>
      <c r="B18" s="14">
        <v>46026</v>
      </c>
      <c r="C18">
        <v>2026</v>
      </c>
      <c r="D18" t="s">
        <v>79</v>
      </c>
      <c r="E18">
        <v>1</v>
      </c>
      <c r="F18" t="s">
        <v>80</v>
      </c>
      <c r="G18" t="s">
        <v>20</v>
      </c>
      <c r="H18" t="s">
        <v>33</v>
      </c>
      <c r="I18" t="s">
        <v>2</v>
      </c>
      <c r="J18" t="s">
        <v>13</v>
      </c>
      <c r="K18" t="s">
        <v>34</v>
      </c>
      <c r="L18" t="s">
        <v>35</v>
      </c>
      <c r="M18">
        <v>1</v>
      </c>
      <c r="N18">
        <v>40</v>
      </c>
      <c r="O18">
        <v>0</v>
      </c>
      <c r="P18">
        <v>15.04</v>
      </c>
      <c r="Q18">
        <v>40</v>
      </c>
      <c r="R18">
        <v>15.04</v>
      </c>
      <c r="S18">
        <v>24.96</v>
      </c>
      <c r="T18">
        <v>0.624</v>
      </c>
      <c r="U18">
        <v>2026</v>
      </c>
      <c r="V18" t="s">
        <v>79</v>
      </c>
      <c r="W18">
        <v>1</v>
      </c>
      <c r="X18" t="s">
        <v>80</v>
      </c>
    </row>
    <row r="19" spans="1:24">
      <c r="A19">
        <v>2245</v>
      </c>
      <c r="B19" s="14">
        <v>46026</v>
      </c>
      <c r="C19">
        <v>2026</v>
      </c>
      <c r="D19" t="s">
        <v>79</v>
      </c>
      <c r="E19">
        <v>1</v>
      </c>
      <c r="F19" t="s">
        <v>80</v>
      </c>
      <c r="G19" t="s">
        <v>0</v>
      </c>
      <c r="H19" t="s">
        <v>36</v>
      </c>
      <c r="I19" t="s">
        <v>2</v>
      </c>
      <c r="J19" t="s">
        <v>13</v>
      </c>
      <c r="K19" t="s">
        <v>9</v>
      </c>
      <c r="L19" t="s">
        <v>37</v>
      </c>
      <c r="M19">
        <v>1</v>
      </c>
      <c r="N19">
        <v>153.38999999999999</v>
      </c>
      <c r="O19">
        <v>0</v>
      </c>
      <c r="P19">
        <v>78.59</v>
      </c>
      <c r="Q19">
        <v>153.38999999999999</v>
      </c>
      <c r="R19">
        <v>78.59</v>
      </c>
      <c r="S19">
        <v>74.799999999999983</v>
      </c>
      <c r="T19">
        <v>0.48764587000456344</v>
      </c>
      <c r="U19">
        <v>2026</v>
      </c>
      <c r="V19" t="s">
        <v>79</v>
      </c>
      <c r="W19">
        <v>1</v>
      </c>
      <c r="X19" t="s">
        <v>80</v>
      </c>
    </row>
    <row r="20" spans="1:24">
      <c r="A20">
        <v>2928</v>
      </c>
      <c r="B20" s="14">
        <v>46026</v>
      </c>
      <c r="C20">
        <v>2026</v>
      </c>
      <c r="D20" t="s">
        <v>79</v>
      </c>
      <c r="E20">
        <v>1</v>
      </c>
      <c r="F20" t="s">
        <v>80</v>
      </c>
      <c r="G20" t="s">
        <v>6</v>
      </c>
      <c r="H20" t="s">
        <v>27</v>
      </c>
      <c r="I20" t="s">
        <v>2</v>
      </c>
      <c r="J20" t="s">
        <v>3</v>
      </c>
      <c r="K20" t="s">
        <v>34</v>
      </c>
      <c r="L20" t="s">
        <v>38</v>
      </c>
      <c r="M20">
        <v>2</v>
      </c>
      <c r="N20">
        <v>124.97</v>
      </c>
      <c r="O20">
        <v>0.1</v>
      </c>
      <c r="P20">
        <v>67.36</v>
      </c>
      <c r="Q20">
        <v>224.946</v>
      </c>
      <c r="R20">
        <v>134.72</v>
      </c>
      <c r="S20">
        <v>90.225999999999999</v>
      </c>
      <c r="T20">
        <v>0.40110070861451191</v>
      </c>
      <c r="U20">
        <v>2026</v>
      </c>
      <c r="V20" t="s">
        <v>79</v>
      </c>
      <c r="W20">
        <v>1</v>
      </c>
      <c r="X20" t="s">
        <v>80</v>
      </c>
    </row>
    <row r="21" spans="1:24">
      <c r="A21">
        <v>4249</v>
      </c>
      <c r="B21" s="14">
        <v>46026</v>
      </c>
      <c r="C21">
        <v>2026</v>
      </c>
      <c r="D21" t="s">
        <v>79</v>
      </c>
      <c r="E21">
        <v>1</v>
      </c>
      <c r="F21" t="s">
        <v>80</v>
      </c>
      <c r="G21" t="s">
        <v>20</v>
      </c>
      <c r="H21" t="s">
        <v>21</v>
      </c>
      <c r="I21" t="s">
        <v>28</v>
      </c>
      <c r="J21" t="s">
        <v>13</v>
      </c>
      <c r="K21" t="s">
        <v>4</v>
      </c>
      <c r="L21" t="s">
        <v>30</v>
      </c>
      <c r="M21">
        <v>2</v>
      </c>
      <c r="N21">
        <v>100.12</v>
      </c>
      <c r="O21">
        <v>0.1</v>
      </c>
      <c r="P21">
        <v>49.67</v>
      </c>
      <c r="Q21">
        <v>180.21600000000001</v>
      </c>
      <c r="R21">
        <v>99.34</v>
      </c>
      <c r="S21">
        <v>80.876000000000005</v>
      </c>
      <c r="T21">
        <v>0.44877258401029874</v>
      </c>
      <c r="U21">
        <v>2026</v>
      </c>
      <c r="V21" t="s">
        <v>79</v>
      </c>
      <c r="W21">
        <v>1</v>
      </c>
      <c r="X21" t="s">
        <v>80</v>
      </c>
    </row>
    <row r="22" spans="1:24">
      <c r="A22">
        <v>1734</v>
      </c>
      <c r="B22" s="14">
        <v>46027</v>
      </c>
      <c r="C22">
        <v>2026</v>
      </c>
      <c r="D22" t="s">
        <v>79</v>
      </c>
      <c r="E22">
        <v>1</v>
      </c>
      <c r="F22" t="s">
        <v>80</v>
      </c>
      <c r="G22" t="s">
        <v>20</v>
      </c>
      <c r="H22" t="s">
        <v>33</v>
      </c>
      <c r="I22" t="s">
        <v>28</v>
      </c>
      <c r="J22" t="s">
        <v>3</v>
      </c>
      <c r="K22" t="s">
        <v>34</v>
      </c>
      <c r="L22" t="s">
        <v>35</v>
      </c>
      <c r="M22">
        <v>1</v>
      </c>
      <c r="N22">
        <v>40.6</v>
      </c>
      <c r="O22">
        <v>0.15</v>
      </c>
      <c r="P22">
        <v>14.61</v>
      </c>
      <c r="Q22">
        <v>34.51</v>
      </c>
      <c r="R22">
        <v>14.61</v>
      </c>
      <c r="S22">
        <v>19.899999999999999</v>
      </c>
      <c r="T22">
        <v>0.57664445088380178</v>
      </c>
      <c r="U22">
        <v>2026</v>
      </c>
      <c r="V22" t="s">
        <v>79</v>
      </c>
      <c r="W22">
        <v>1</v>
      </c>
      <c r="X22" t="s">
        <v>80</v>
      </c>
    </row>
    <row r="23" spans="1:24">
      <c r="A23">
        <v>2331</v>
      </c>
      <c r="B23" s="14">
        <v>46027</v>
      </c>
      <c r="C23">
        <v>2026</v>
      </c>
      <c r="D23" t="s">
        <v>79</v>
      </c>
      <c r="E23">
        <v>1</v>
      </c>
      <c r="F23" t="s">
        <v>80</v>
      </c>
      <c r="G23" t="s">
        <v>20</v>
      </c>
      <c r="H23" t="s">
        <v>33</v>
      </c>
      <c r="I23" t="s">
        <v>2</v>
      </c>
      <c r="J23" t="s">
        <v>13</v>
      </c>
      <c r="K23" t="s">
        <v>4</v>
      </c>
      <c r="L23" t="s">
        <v>30</v>
      </c>
      <c r="M23">
        <v>1</v>
      </c>
      <c r="N23">
        <v>104.23</v>
      </c>
      <c r="O23">
        <v>0.1</v>
      </c>
      <c r="P23">
        <v>51.6</v>
      </c>
      <c r="Q23">
        <v>93.807000000000002</v>
      </c>
      <c r="R23">
        <v>51.6</v>
      </c>
      <c r="S23">
        <v>42.207000000000001</v>
      </c>
      <c r="T23">
        <v>0.44993443986056475</v>
      </c>
      <c r="U23">
        <v>2026</v>
      </c>
      <c r="V23" t="s">
        <v>79</v>
      </c>
      <c r="W23">
        <v>1</v>
      </c>
      <c r="X23" t="s">
        <v>80</v>
      </c>
    </row>
    <row r="24" spans="1:24">
      <c r="A24">
        <v>2475</v>
      </c>
      <c r="B24" s="14">
        <v>46027</v>
      </c>
      <c r="C24">
        <v>2026</v>
      </c>
      <c r="D24" t="s">
        <v>79</v>
      </c>
      <c r="E24">
        <v>1</v>
      </c>
      <c r="F24" t="s">
        <v>80</v>
      </c>
      <c r="G24" t="s">
        <v>6</v>
      </c>
      <c r="H24" t="s">
        <v>7</v>
      </c>
      <c r="I24" t="s">
        <v>19</v>
      </c>
      <c r="J24" t="s">
        <v>3</v>
      </c>
      <c r="K24" t="s">
        <v>34</v>
      </c>
      <c r="L24" t="s">
        <v>38</v>
      </c>
      <c r="M24">
        <v>5</v>
      </c>
      <c r="N24">
        <v>122.87</v>
      </c>
      <c r="O24">
        <v>0.05</v>
      </c>
      <c r="P24">
        <v>69.67</v>
      </c>
      <c r="Q24">
        <v>583.63250000000005</v>
      </c>
      <c r="R24">
        <v>348.35</v>
      </c>
      <c r="S24">
        <v>235.28250000000003</v>
      </c>
      <c r="T24">
        <v>0.40313467807224584</v>
      </c>
      <c r="U24">
        <v>2026</v>
      </c>
      <c r="V24" t="s">
        <v>79</v>
      </c>
      <c r="W24">
        <v>1</v>
      </c>
      <c r="X24" t="s">
        <v>80</v>
      </c>
    </row>
    <row r="25" spans="1:24">
      <c r="A25">
        <v>1433</v>
      </c>
      <c r="B25" s="14">
        <v>46028</v>
      </c>
      <c r="C25">
        <v>2026</v>
      </c>
      <c r="D25" t="s">
        <v>79</v>
      </c>
      <c r="E25">
        <v>1</v>
      </c>
      <c r="F25" t="s">
        <v>80</v>
      </c>
      <c r="G25" t="s">
        <v>11</v>
      </c>
      <c r="H25" t="s">
        <v>39</v>
      </c>
      <c r="I25" t="s">
        <v>2</v>
      </c>
      <c r="J25" t="s">
        <v>13</v>
      </c>
      <c r="K25" t="s">
        <v>14</v>
      </c>
      <c r="L25" t="s">
        <v>15</v>
      </c>
      <c r="M25">
        <v>2</v>
      </c>
      <c r="N25">
        <v>36.619999999999997</v>
      </c>
      <c r="O25">
        <v>0.05</v>
      </c>
      <c r="P25">
        <v>13.87</v>
      </c>
      <c r="Q25">
        <v>69.577999999999989</v>
      </c>
      <c r="R25">
        <v>27.74</v>
      </c>
      <c r="S25">
        <v>41.837999999999994</v>
      </c>
      <c r="T25">
        <v>0.60131075914800658</v>
      </c>
      <c r="U25">
        <v>2026</v>
      </c>
      <c r="V25" t="s">
        <v>79</v>
      </c>
      <c r="W25">
        <v>1</v>
      </c>
      <c r="X25" t="s">
        <v>80</v>
      </c>
    </row>
    <row r="26" spans="1:24">
      <c r="A26">
        <v>3624</v>
      </c>
      <c r="B26" s="14">
        <v>46028</v>
      </c>
      <c r="C26">
        <v>2026</v>
      </c>
      <c r="D26" t="s">
        <v>79</v>
      </c>
      <c r="E26">
        <v>1</v>
      </c>
      <c r="F26" t="s">
        <v>80</v>
      </c>
      <c r="G26" t="s">
        <v>20</v>
      </c>
      <c r="H26" t="s">
        <v>31</v>
      </c>
      <c r="I26" t="s">
        <v>2</v>
      </c>
      <c r="J26" t="s">
        <v>13</v>
      </c>
      <c r="K26" t="s">
        <v>9</v>
      </c>
      <c r="L26" t="s">
        <v>10</v>
      </c>
      <c r="M26">
        <v>1</v>
      </c>
      <c r="N26">
        <v>93.4</v>
      </c>
      <c r="O26">
        <v>0</v>
      </c>
      <c r="P26">
        <v>46.11</v>
      </c>
      <c r="Q26">
        <v>93.4</v>
      </c>
      <c r="R26">
        <v>46.11</v>
      </c>
      <c r="S26">
        <v>47.290000000000006</v>
      </c>
      <c r="T26">
        <v>0.50631691648822275</v>
      </c>
      <c r="U26">
        <v>2026</v>
      </c>
      <c r="V26" t="s">
        <v>79</v>
      </c>
      <c r="W26">
        <v>1</v>
      </c>
      <c r="X26" t="s">
        <v>80</v>
      </c>
    </row>
    <row r="27" spans="1:24">
      <c r="A27">
        <v>4680</v>
      </c>
      <c r="B27" s="14">
        <v>46028</v>
      </c>
      <c r="C27">
        <v>2026</v>
      </c>
      <c r="D27" t="s">
        <v>79</v>
      </c>
      <c r="E27">
        <v>1</v>
      </c>
      <c r="F27" t="s">
        <v>80</v>
      </c>
      <c r="G27" t="s">
        <v>6</v>
      </c>
      <c r="H27" t="s">
        <v>7</v>
      </c>
      <c r="I27" t="s">
        <v>28</v>
      </c>
      <c r="J27" t="s">
        <v>13</v>
      </c>
      <c r="K27" t="s">
        <v>23</v>
      </c>
      <c r="L27" t="s">
        <v>40</v>
      </c>
      <c r="M27">
        <v>2</v>
      </c>
      <c r="N27">
        <v>81.260000000000005</v>
      </c>
      <c r="O27">
        <v>0</v>
      </c>
      <c r="P27">
        <v>39.119999999999997</v>
      </c>
      <c r="Q27">
        <v>162.52000000000001</v>
      </c>
      <c r="R27">
        <v>78.239999999999995</v>
      </c>
      <c r="S27">
        <v>84.280000000000015</v>
      </c>
      <c r="T27">
        <v>0.51858232832882112</v>
      </c>
      <c r="U27">
        <v>2026</v>
      </c>
      <c r="V27" t="s">
        <v>79</v>
      </c>
      <c r="W27">
        <v>1</v>
      </c>
      <c r="X27" t="s">
        <v>80</v>
      </c>
    </row>
    <row r="28" spans="1:24">
      <c r="A28">
        <v>4803</v>
      </c>
      <c r="B28" s="14">
        <v>46028</v>
      </c>
      <c r="C28">
        <v>2026</v>
      </c>
      <c r="D28" t="s">
        <v>79</v>
      </c>
      <c r="E28">
        <v>1</v>
      </c>
      <c r="F28" t="s">
        <v>80</v>
      </c>
      <c r="G28" t="s">
        <v>6</v>
      </c>
      <c r="H28" t="s">
        <v>41</v>
      </c>
      <c r="I28" t="s">
        <v>28</v>
      </c>
      <c r="J28" t="s">
        <v>13</v>
      </c>
      <c r="K28" t="s">
        <v>34</v>
      </c>
      <c r="L28" t="s">
        <v>42</v>
      </c>
      <c r="M28">
        <v>2</v>
      </c>
      <c r="N28">
        <v>35.78</v>
      </c>
      <c r="O28">
        <v>0</v>
      </c>
      <c r="P28">
        <v>13.84</v>
      </c>
      <c r="Q28">
        <v>71.56</v>
      </c>
      <c r="R28">
        <v>27.68</v>
      </c>
      <c r="S28">
        <v>43.88</v>
      </c>
      <c r="T28">
        <v>0.61319172722191173</v>
      </c>
      <c r="U28">
        <v>2026</v>
      </c>
      <c r="V28" t="s">
        <v>79</v>
      </c>
      <c r="W28">
        <v>1</v>
      </c>
      <c r="X28" t="s">
        <v>80</v>
      </c>
    </row>
    <row r="29" spans="1:24">
      <c r="A29">
        <v>248</v>
      </c>
      <c r="B29" s="14">
        <v>46029</v>
      </c>
      <c r="C29">
        <v>2026</v>
      </c>
      <c r="D29" t="s">
        <v>79</v>
      </c>
      <c r="E29">
        <v>1</v>
      </c>
      <c r="F29" t="s">
        <v>80</v>
      </c>
      <c r="G29" t="s">
        <v>6</v>
      </c>
      <c r="H29" t="s">
        <v>43</v>
      </c>
      <c r="I29" t="s">
        <v>28</v>
      </c>
      <c r="J29" t="s">
        <v>13</v>
      </c>
      <c r="K29" t="s">
        <v>4</v>
      </c>
      <c r="L29" t="s">
        <v>5</v>
      </c>
      <c r="M29">
        <v>3</v>
      </c>
      <c r="N29">
        <v>81.64</v>
      </c>
      <c r="O29">
        <v>0</v>
      </c>
      <c r="P29">
        <v>43.84</v>
      </c>
      <c r="Q29">
        <v>244.92000000000002</v>
      </c>
      <c r="R29">
        <v>131.52000000000001</v>
      </c>
      <c r="S29">
        <v>113.4</v>
      </c>
      <c r="T29">
        <v>0.46300832925036745</v>
      </c>
      <c r="U29">
        <v>2026</v>
      </c>
      <c r="V29" t="s">
        <v>79</v>
      </c>
      <c r="W29">
        <v>1</v>
      </c>
      <c r="X29" t="s">
        <v>80</v>
      </c>
    </row>
    <row r="30" spans="1:24">
      <c r="A30">
        <v>1118</v>
      </c>
      <c r="B30" s="14">
        <v>46029</v>
      </c>
      <c r="C30">
        <v>2026</v>
      </c>
      <c r="D30" t="s">
        <v>79</v>
      </c>
      <c r="E30">
        <v>1</v>
      </c>
      <c r="F30" t="s">
        <v>80</v>
      </c>
      <c r="G30" t="s">
        <v>6</v>
      </c>
      <c r="H30" t="s">
        <v>43</v>
      </c>
      <c r="I30" t="s">
        <v>2</v>
      </c>
      <c r="J30" t="s">
        <v>3</v>
      </c>
      <c r="K30" t="s">
        <v>14</v>
      </c>
      <c r="L30" t="s">
        <v>44</v>
      </c>
      <c r="M30">
        <v>2</v>
      </c>
      <c r="N30">
        <v>131.63999999999999</v>
      </c>
      <c r="O30">
        <v>0.05</v>
      </c>
      <c r="P30">
        <v>69.02</v>
      </c>
      <c r="Q30">
        <v>250.11599999999996</v>
      </c>
      <c r="R30">
        <v>138.04</v>
      </c>
      <c r="S30">
        <v>112.07599999999996</v>
      </c>
      <c r="T30">
        <v>0.44809608341729429</v>
      </c>
      <c r="U30">
        <v>2026</v>
      </c>
      <c r="V30" t="s">
        <v>79</v>
      </c>
      <c r="W30">
        <v>1</v>
      </c>
      <c r="X30" t="s">
        <v>80</v>
      </c>
    </row>
    <row r="31" spans="1:24">
      <c r="A31">
        <v>3023</v>
      </c>
      <c r="B31" s="14">
        <v>46029</v>
      </c>
      <c r="C31">
        <v>2026</v>
      </c>
      <c r="D31" t="s">
        <v>79</v>
      </c>
      <c r="E31">
        <v>1</v>
      </c>
      <c r="F31" t="s">
        <v>80</v>
      </c>
      <c r="G31" t="s">
        <v>11</v>
      </c>
      <c r="H31" t="s">
        <v>18</v>
      </c>
      <c r="I31" t="s">
        <v>28</v>
      </c>
      <c r="J31" t="s">
        <v>13</v>
      </c>
      <c r="K31" t="s">
        <v>9</v>
      </c>
      <c r="L31" t="s">
        <v>37</v>
      </c>
      <c r="M31">
        <v>2</v>
      </c>
      <c r="N31">
        <v>155.35</v>
      </c>
      <c r="O31">
        <v>0</v>
      </c>
      <c r="P31">
        <v>80.790000000000006</v>
      </c>
      <c r="Q31">
        <v>310.7</v>
      </c>
      <c r="R31">
        <v>161.58000000000001</v>
      </c>
      <c r="S31">
        <v>149.11999999999998</v>
      </c>
      <c r="T31">
        <v>0.47994850337946565</v>
      </c>
      <c r="U31">
        <v>2026</v>
      </c>
      <c r="V31" t="s">
        <v>79</v>
      </c>
      <c r="W31">
        <v>1</v>
      </c>
      <c r="X31" t="s">
        <v>80</v>
      </c>
    </row>
    <row r="32" spans="1:24">
      <c r="A32">
        <v>3903</v>
      </c>
      <c r="B32" s="14">
        <v>46029</v>
      </c>
      <c r="C32">
        <v>2026</v>
      </c>
      <c r="D32" t="s">
        <v>79</v>
      </c>
      <c r="E32">
        <v>1</v>
      </c>
      <c r="F32" t="s">
        <v>80</v>
      </c>
      <c r="G32" t="s">
        <v>20</v>
      </c>
      <c r="H32" t="s">
        <v>33</v>
      </c>
      <c r="I32" t="s">
        <v>2</v>
      </c>
      <c r="J32" t="s">
        <v>3</v>
      </c>
      <c r="K32" t="s">
        <v>34</v>
      </c>
      <c r="L32" t="s">
        <v>45</v>
      </c>
      <c r="M32">
        <v>2</v>
      </c>
      <c r="N32">
        <v>51.56</v>
      </c>
      <c r="O32">
        <v>0.05</v>
      </c>
      <c r="P32">
        <v>22.26</v>
      </c>
      <c r="Q32">
        <v>97.963999999999999</v>
      </c>
      <c r="R32">
        <v>44.52</v>
      </c>
      <c r="S32">
        <v>53.443999999999996</v>
      </c>
      <c r="T32">
        <v>0.54554734392225712</v>
      </c>
      <c r="U32">
        <v>2026</v>
      </c>
      <c r="V32" t="s">
        <v>79</v>
      </c>
      <c r="W32">
        <v>1</v>
      </c>
      <c r="X32" t="s">
        <v>80</v>
      </c>
    </row>
    <row r="33" spans="1:24">
      <c r="A33">
        <v>62</v>
      </c>
      <c r="B33" s="14">
        <v>46030</v>
      </c>
      <c r="C33">
        <v>2026</v>
      </c>
      <c r="D33" t="s">
        <v>79</v>
      </c>
      <c r="E33">
        <v>1</v>
      </c>
      <c r="F33" t="s">
        <v>80</v>
      </c>
      <c r="G33" t="s">
        <v>6</v>
      </c>
      <c r="H33" t="s">
        <v>43</v>
      </c>
      <c r="I33" t="s">
        <v>2</v>
      </c>
      <c r="J33" t="s">
        <v>13</v>
      </c>
      <c r="K33" t="s">
        <v>4</v>
      </c>
      <c r="L33" t="s">
        <v>22</v>
      </c>
      <c r="M33">
        <v>2</v>
      </c>
      <c r="N33">
        <v>51.63</v>
      </c>
      <c r="O33">
        <v>0</v>
      </c>
      <c r="P33">
        <v>22.54</v>
      </c>
      <c r="Q33">
        <v>103.26</v>
      </c>
      <c r="R33">
        <v>45.08</v>
      </c>
      <c r="S33">
        <v>58.180000000000007</v>
      </c>
      <c r="T33">
        <v>0.5634321131125315</v>
      </c>
      <c r="U33">
        <v>2026</v>
      </c>
      <c r="V33" t="s">
        <v>79</v>
      </c>
      <c r="W33">
        <v>1</v>
      </c>
      <c r="X33" t="s">
        <v>80</v>
      </c>
    </row>
    <row r="34" spans="1:24">
      <c r="A34">
        <v>142</v>
      </c>
      <c r="B34" s="14">
        <v>46030</v>
      </c>
      <c r="C34">
        <v>2026</v>
      </c>
      <c r="D34" t="s">
        <v>79</v>
      </c>
      <c r="E34">
        <v>1</v>
      </c>
      <c r="F34" t="s">
        <v>80</v>
      </c>
      <c r="G34" t="s">
        <v>0</v>
      </c>
      <c r="H34" t="s">
        <v>36</v>
      </c>
      <c r="I34" t="s">
        <v>8</v>
      </c>
      <c r="J34" t="s">
        <v>16</v>
      </c>
      <c r="K34" t="s">
        <v>23</v>
      </c>
      <c r="L34" t="s">
        <v>24</v>
      </c>
      <c r="M34">
        <v>5</v>
      </c>
      <c r="N34">
        <v>344.88</v>
      </c>
      <c r="O34">
        <v>0.15</v>
      </c>
      <c r="P34">
        <v>190.66</v>
      </c>
      <c r="Q34">
        <v>1465.74</v>
      </c>
      <c r="R34">
        <v>953.3</v>
      </c>
      <c r="S34">
        <v>512.44000000000005</v>
      </c>
      <c r="T34">
        <v>0.34961180018284282</v>
      </c>
      <c r="U34">
        <v>2026</v>
      </c>
      <c r="V34" t="s">
        <v>79</v>
      </c>
      <c r="W34">
        <v>1</v>
      </c>
      <c r="X34" t="s">
        <v>80</v>
      </c>
    </row>
    <row r="35" spans="1:24">
      <c r="A35">
        <v>450</v>
      </c>
      <c r="B35" s="14">
        <v>46030</v>
      </c>
      <c r="C35">
        <v>2026</v>
      </c>
      <c r="D35" t="s">
        <v>79</v>
      </c>
      <c r="E35">
        <v>1</v>
      </c>
      <c r="F35" t="s">
        <v>80</v>
      </c>
      <c r="G35" t="s">
        <v>11</v>
      </c>
      <c r="H35" t="s">
        <v>18</v>
      </c>
      <c r="I35" t="s">
        <v>19</v>
      </c>
      <c r="J35" t="s">
        <v>13</v>
      </c>
      <c r="K35" t="s">
        <v>9</v>
      </c>
      <c r="L35" t="s">
        <v>10</v>
      </c>
      <c r="M35">
        <v>2</v>
      </c>
      <c r="N35">
        <v>94.06</v>
      </c>
      <c r="O35">
        <v>0.15</v>
      </c>
      <c r="P35">
        <v>46.33</v>
      </c>
      <c r="Q35">
        <v>159.90199999999999</v>
      </c>
      <c r="R35">
        <v>92.66</v>
      </c>
      <c r="S35">
        <v>67.24199999999999</v>
      </c>
      <c r="T35">
        <v>0.42052006854198193</v>
      </c>
      <c r="U35">
        <v>2026</v>
      </c>
      <c r="V35" t="s">
        <v>79</v>
      </c>
      <c r="W35">
        <v>1</v>
      </c>
      <c r="X35" t="s">
        <v>80</v>
      </c>
    </row>
    <row r="36" spans="1:24">
      <c r="A36">
        <v>4397</v>
      </c>
      <c r="B36" s="14">
        <v>46030</v>
      </c>
      <c r="C36">
        <v>2026</v>
      </c>
      <c r="D36" t="s">
        <v>79</v>
      </c>
      <c r="E36">
        <v>1</v>
      </c>
      <c r="F36" t="s">
        <v>80</v>
      </c>
      <c r="G36" t="s">
        <v>0</v>
      </c>
      <c r="H36" t="s">
        <v>1</v>
      </c>
      <c r="I36" t="s">
        <v>2</v>
      </c>
      <c r="J36" t="s">
        <v>16</v>
      </c>
      <c r="K36" t="s">
        <v>9</v>
      </c>
      <c r="L36" t="s">
        <v>46</v>
      </c>
      <c r="M36">
        <v>1</v>
      </c>
      <c r="N36">
        <v>72.38</v>
      </c>
      <c r="O36">
        <v>0</v>
      </c>
      <c r="P36">
        <v>31.65</v>
      </c>
      <c r="Q36">
        <v>72.38</v>
      </c>
      <c r="R36">
        <v>31.65</v>
      </c>
      <c r="S36">
        <v>40.729999999999997</v>
      </c>
      <c r="T36">
        <v>0.56272450953302011</v>
      </c>
      <c r="U36">
        <v>2026</v>
      </c>
      <c r="V36" t="s">
        <v>79</v>
      </c>
      <c r="W36">
        <v>1</v>
      </c>
      <c r="X36" t="s">
        <v>80</v>
      </c>
    </row>
    <row r="37" spans="1:24">
      <c r="A37">
        <v>4798</v>
      </c>
      <c r="B37" s="14">
        <v>46030</v>
      </c>
      <c r="C37">
        <v>2026</v>
      </c>
      <c r="D37" t="s">
        <v>79</v>
      </c>
      <c r="E37">
        <v>1</v>
      </c>
      <c r="F37" t="s">
        <v>80</v>
      </c>
      <c r="G37" t="s">
        <v>6</v>
      </c>
      <c r="H37" t="s">
        <v>27</v>
      </c>
      <c r="I37" t="s">
        <v>2</v>
      </c>
      <c r="J37" t="s">
        <v>13</v>
      </c>
      <c r="K37" t="s">
        <v>9</v>
      </c>
      <c r="L37" t="s">
        <v>37</v>
      </c>
      <c r="M37">
        <v>1</v>
      </c>
      <c r="N37">
        <v>153.69</v>
      </c>
      <c r="O37">
        <v>0</v>
      </c>
      <c r="P37">
        <v>77.47</v>
      </c>
      <c r="Q37">
        <v>153.69</v>
      </c>
      <c r="R37">
        <v>77.47</v>
      </c>
      <c r="S37">
        <v>76.22</v>
      </c>
      <c r="T37">
        <v>0.49593337237295854</v>
      </c>
      <c r="U37">
        <v>2026</v>
      </c>
      <c r="V37" t="s">
        <v>79</v>
      </c>
      <c r="W37">
        <v>1</v>
      </c>
      <c r="X37" t="s">
        <v>80</v>
      </c>
    </row>
    <row r="38" spans="1:24">
      <c r="A38">
        <v>136</v>
      </c>
      <c r="B38" s="14">
        <v>46031</v>
      </c>
      <c r="C38">
        <v>2026</v>
      </c>
      <c r="D38" t="s">
        <v>79</v>
      </c>
      <c r="E38">
        <v>1</v>
      </c>
      <c r="F38" t="s">
        <v>80</v>
      </c>
      <c r="G38" t="s">
        <v>20</v>
      </c>
      <c r="H38" t="s">
        <v>47</v>
      </c>
      <c r="I38" t="s">
        <v>8</v>
      </c>
      <c r="J38" t="s">
        <v>16</v>
      </c>
      <c r="K38" t="s">
        <v>14</v>
      </c>
      <c r="L38" t="s">
        <v>48</v>
      </c>
      <c r="M38">
        <v>15</v>
      </c>
      <c r="N38">
        <v>168.62</v>
      </c>
      <c r="O38">
        <v>0.05</v>
      </c>
      <c r="P38">
        <v>86.09</v>
      </c>
      <c r="Q38">
        <v>2402.835</v>
      </c>
      <c r="R38">
        <v>1291.3500000000001</v>
      </c>
      <c r="S38">
        <v>1111.4849999999999</v>
      </c>
      <c r="T38">
        <v>0.46257233642759488</v>
      </c>
      <c r="U38">
        <v>2026</v>
      </c>
      <c r="V38" t="s">
        <v>79</v>
      </c>
      <c r="W38">
        <v>1</v>
      </c>
      <c r="X38" t="s">
        <v>80</v>
      </c>
    </row>
    <row r="39" spans="1:24">
      <c r="A39">
        <v>2782</v>
      </c>
      <c r="B39" s="14">
        <v>46031</v>
      </c>
      <c r="C39">
        <v>2026</v>
      </c>
      <c r="D39" t="s">
        <v>79</v>
      </c>
      <c r="E39">
        <v>1</v>
      </c>
      <c r="F39" t="s">
        <v>80</v>
      </c>
      <c r="G39" t="s">
        <v>20</v>
      </c>
      <c r="H39" t="s">
        <v>21</v>
      </c>
      <c r="I39" t="s">
        <v>2</v>
      </c>
      <c r="J39" t="s">
        <v>13</v>
      </c>
      <c r="K39" t="s">
        <v>9</v>
      </c>
      <c r="L39" t="s">
        <v>37</v>
      </c>
      <c r="M39">
        <v>1</v>
      </c>
      <c r="N39">
        <v>152.75</v>
      </c>
      <c r="O39">
        <v>0.05</v>
      </c>
      <c r="P39">
        <v>79.88</v>
      </c>
      <c r="Q39">
        <v>145.11249999999998</v>
      </c>
      <c r="R39">
        <v>79.88</v>
      </c>
      <c r="S39">
        <v>65.232499999999987</v>
      </c>
      <c r="T39">
        <v>0.44953053665259707</v>
      </c>
      <c r="U39">
        <v>2026</v>
      </c>
      <c r="V39" t="s">
        <v>79</v>
      </c>
      <c r="W39">
        <v>1</v>
      </c>
      <c r="X39" t="s">
        <v>80</v>
      </c>
    </row>
    <row r="40" spans="1:24">
      <c r="A40">
        <v>4704</v>
      </c>
      <c r="B40" s="14">
        <v>46031</v>
      </c>
      <c r="C40">
        <v>2026</v>
      </c>
      <c r="D40" t="s">
        <v>79</v>
      </c>
      <c r="E40">
        <v>1</v>
      </c>
      <c r="F40" t="s">
        <v>80</v>
      </c>
      <c r="G40" t="s">
        <v>6</v>
      </c>
      <c r="H40" t="s">
        <v>49</v>
      </c>
      <c r="I40" t="s">
        <v>28</v>
      </c>
      <c r="J40" t="s">
        <v>13</v>
      </c>
      <c r="K40" t="s">
        <v>34</v>
      </c>
      <c r="L40" t="s">
        <v>42</v>
      </c>
      <c r="M40">
        <v>2</v>
      </c>
      <c r="N40">
        <v>36.72</v>
      </c>
      <c r="O40">
        <v>0.05</v>
      </c>
      <c r="P40">
        <v>14.15</v>
      </c>
      <c r="Q40">
        <v>69.768000000000001</v>
      </c>
      <c r="R40">
        <v>28.3</v>
      </c>
      <c r="S40">
        <v>41.468000000000004</v>
      </c>
      <c r="T40">
        <v>0.59436991170737308</v>
      </c>
      <c r="U40">
        <v>2026</v>
      </c>
      <c r="V40" t="s">
        <v>79</v>
      </c>
      <c r="W40">
        <v>1</v>
      </c>
      <c r="X40" t="s">
        <v>80</v>
      </c>
    </row>
    <row r="41" spans="1:24">
      <c r="A41">
        <v>69</v>
      </c>
      <c r="B41" s="14">
        <v>46032</v>
      </c>
      <c r="C41">
        <v>2026</v>
      </c>
      <c r="D41" t="s">
        <v>79</v>
      </c>
      <c r="E41">
        <v>1</v>
      </c>
      <c r="F41" t="s">
        <v>80</v>
      </c>
      <c r="G41" t="s">
        <v>0</v>
      </c>
      <c r="H41" t="s">
        <v>50</v>
      </c>
      <c r="I41" t="s">
        <v>2</v>
      </c>
      <c r="J41" t="s">
        <v>3</v>
      </c>
      <c r="K41" t="s">
        <v>9</v>
      </c>
      <c r="L41" t="s">
        <v>17</v>
      </c>
      <c r="M41">
        <v>6</v>
      </c>
      <c r="N41">
        <v>141.31</v>
      </c>
      <c r="O41">
        <v>0.05</v>
      </c>
      <c r="P41">
        <v>79.349999999999994</v>
      </c>
      <c r="Q41">
        <v>805.46699999999998</v>
      </c>
      <c r="R41">
        <v>476.09999999999997</v>
      </c>
      <c r="S41">
        <v>329.36700000000002</v>
      </c>
      <c r="T41">
        <v>0.4089143316858419</v>
      </c>
      <c r="U41">
        <v>2026</v>
      </c>
      <c r="V41" t="s">
        <v>79</v>
      </c>
      <c r="W41">
        <v>1</v>
      </c>
      <c r="X41" t="s">
        <v>80</v>
      </c>
    </row>
    <row r="42" spans="1:24">
      <c r="A42">
        <v>490</v>
      </c>
      <c r="B42" s="14">
        <v>46032</v>
      </c>
      <c r="C42">
        <v>2026</v>
      </c>
      <c r="D42" t="s">
        <v>79</v>
      </c>
      <c r="E42">
        <v>1</v>
      </c>
      <c r="F42" t="s">
        <v>80</v>
      </c>
      <c r="G42" t="s">
        <v>11</v>
      </c>
      <c r="H42" t="s">
        <v>39</v>
      </c>
      <c r="I42" t="s">
        <v>2</v>
      </c>
      <c r="J42" t="s">
        <v>16</v>
      </c>
      <c r="K42" t="s">
        <v>23</v>
      </c>
      <c r="L42" t="s">
        <v>51</v>
      </c>
      <c r="M42">
        <v>2</v>
      </c>
      <c r="N42">
        <v>121.23</v>
      </c>
      <c r="O42">
        <v>0</v>
      </c>
      <c r="P42">
        <v>59.66</v>
      </c>
      <c r="Q42">
        <v>242.46</v>
      </c>
      <c r="R42">
        <v>119.32</v>
      </c>
      <c r="S42">
        <v>123.14000000000001</v>
      </c>
      <c r="T42">
        <v>0.50787758805576178</v>
      </c>
      <c r="U42">
        <v>2026</v>
      </c>
      <c r="V42" t="s">
        <v>79</v>
      </c>
      <c r="W42">
        <v>1</v>
      </c>
      <c r="X42" t="s">
        <v>80</v>
      </c>
    </row>
    <row r="43" spans="1:24">
      <c r="A43">
        <v>3685</v>
      </c>
      <c r="B43" s="14">
        <v>46032</v>
      </c>
      <c r="C43">
        <v>2026</v>
      </c>
      <c r="D43" t="s">
        <v>79</v>
      </c>
      <c r="E43">
        <v>1</v>
      </c>
      <c r="F43" t="s">
        <v>80</v>
      </c>
      <c r="G43" t="s">
        <v>20</v>
      </c>
      <c r="H43" t="s">
        <v>33</v>
      </c>
      <c r="I43" t="s">
        <v>2</v>
      </c>
      <c r="J43" t="s">
        <v>13</v>
      </c>
      <c r="K43" t="s">
        <v>14</v>
      </c>
      <c r="L43" t="s">
        <v>48</v>
      </c>
      <c r="M43">
        <v>3</v>
      </c>
      <c r="N43">
        <v>161.58000000000001</v>
      </c>
      <c r="O43">
        <v>0</v>
      </c>
      <c r="P43">
        <v>85.58</v>
      </c>
      <c r="Q43">
        <v>484.74</v>
      </c>
      <c r="R43">
        <v>256.74</v>
      </c>
      <c r="S43">
        <v>228</v>
      </c>
      <c r="T43">
        <v>0.47035524198539425</v>
      </c>
      <c r="U43">
        <v>2026</v>
      </c>
      <c r="V43" t="s">
        <v>79</v>
      </c>
      <c r="W43">
        <v>1</v>
      </c>
      <c r="X43" t="s">
        <v>80</v>
      </c>
    </row>
    <row r="44" spans="1:24">
      <c r="A44">
        <v>3796</v>
      </c>
      <c r="B44" s="14">
        <v>46032</v>
      </c>
      <c r="C44">
        <v>2026</v>
      </c>
      <c r="D44" t="s">
        <v>79</v>
      </c>
      <c r="E44">
        <v>1</v>
      </c>
      <c r="F44" t="s">
        <v>80</v>
      </c>
      <c r="G44" t="s">
        <v>20</v>
      </c>
      <c r="H44" t="s">
        <v>33</v>
      </c>
      <c r="I44" t="s">
        <v>19</v>
      </c>
      <c r="J44" t="s">
        <v>3</v>
      </c>
      <c r="K44" t="s">
        <v>14</v>
      </c>
      <c r="L44" t="s">
        <v>48</v>
      </c>
      <c r="M44">
        <v>2</v>
      </c>
      <c r="N44">
        <v>166.84</v>
      </c>
      <c r="O44">
        <v>0</v>
      </c>
      <c r="P44">
        <v>88.67</v>
      </c>
      <c r="Q44">
        <v>333.68</v>
      </c>
      <c r="R44">
        <v>177.34</v>
      </c>
      <c r="S44">
        <v>156.34</v>
      </c>
      <c r="T44">
        <v>0.4685327259649964</v>
      </c>
      <c r="U44">
        <v>2026</v>
      </c>
      <c r="V44" t="s">
        <v>79</v>
      </c>
      <c r="W44">
        <v>1</v>
      </c>
      <c r="X44" t="s">
        <v>80</v>
      </c>
    </row>
    <row r="45" spans="1:24">
      <c r="A45">
        <v>387</v>
      </c>
      <c r="B45" s="14">
        <v>46033</v>
      </c>
      <c r="C45">
        <v>2026</v>
      </c>
      <c r="D45" t="s">
        <v>79</v>
      </c>
      <c r="E45">
        <v>1</v>
      </c>
      <c r="F45" t="s">
        <v>80</v>
      </c>
      <c r="G45" t="s">
        <v>11</v>
      </c>
      <c r="H45" t="s">
        <v>25</v>
      </c>
      <c r="I45" t="s">
        <v>2</v>
      </c>
      <c r="J45" t="s">
        <v>3</v>
      </c>
      <c r="K45" t="s">
        <v>9</v>
      </c>
      <c r="L45" t="s">
        <v>37</v>
      </c>
      <c r="M45">
        <v>1</v>
      </c>
      <c r="N45">
        <v>150.96</v>
      </c>
      <c r="O45">
        <v>0</v>
      </c>
      <c r="P45">
        <v>77.5</v>
      </c>
      <c r="Q45">
        <v>150.96</v>
      </c>
      <c r="R45">
        <v>77.5</v>
      </c>
      <c r="S45">
        <v>73.460000000000008</v>
      </c>
      <c r="T45">
        <v>0.48661897191308956</v>
      </c>
      <c r="U45">
        <v>2026</v>
      </c>
      <c r="V45" t="s">
        <v>79</v>
      </c>
      <c r="W45">
        <v>1</v>
      </c>
      <c r="X45" t="s">
        <v>80</v>
      </c>
    </row>
    <row r="46" spans="1:24">
      <c r="A46">
        <v>2796</v>
      </c>
      <c r="B46" s="14">
        <v>46033</v>
      </c>
      <c r="C46">
        <v>2026</v>
      </c>
      <c r="D46" t="s">
        <v>79</v>
      </c>
      <c r="E46">
        <v>1</v>
      </c>
      <c r="F46" t="s">
        <v>80</v>
      </c>
      <c r="G46" t="s">
        <v>20</v>
      </c>
      <c r="H46" t="s">
        <v>31</v>
      </c>
      <c r="I46" t="s">
        <v>19</v>
      </c>
      <c r="J46" t="s">
        <v>3</v>
      </c>
      <c r="K46" t="s">
        <v>14</v>
      </c>
      <c r="L46" t="s">
        <v>15</v>
      </c>
      <c r="M46">
        <v>3</v>
      </c>
      <c r="N46">
        <v>36.33</v>
      </c>
      <c r="O46">
        <v>0.05</v>
      </c>
      <c r="P46">
        <v>13.27</v>
      </c>
      <c r="Q46">
        <v>103.54049999999999</v>
      </c>
      <c r="R46">
        <v>39.81</v>
      </c>
      <c r="S46">
        <v>63.730499999999992</v>
      </c>
      <c r="T46">
        <v>0.61551277036521934</v>
      </c>
      <c r="U46">
        <v>2026</v>
      </c>
      <c r="V46" t="s">
        <v>79</v>
      </c>
      <c r="W46">
        <v>1</v>
      </c>
      <c r="X46" t="s">
        <v>80</v>
      </c>
    </row>
    <row r="47" spans="1:24">
      <c r="A47">
        <v>3703</v>
      </c>
      <c r="B47" s="14">
        <v>46033</v>
      </c>
      <c r="C47">
        <v>2026</v>
      </c>
      <c r="D47" t="s">
        <v>79</v>
      </c>
      <c r="E47">
        <v>1</v>
      </c>
      <c r="F47" t="s">
        <v>80</v>
      </c>
      <c r="G47" t="s">
        <v>20</v>
      </c>
      <c r="H47" t="s">
        <v>33</v>
      </c>
      <c r="I47" t="s">
        <v>2</v>
      </c>
      <c r="J47" t="s">
        <v>3</v>
      </c>
      <c r="K47" t="s">
        <v>14</v>
      </c>
      <c r="L47" t="s">
        <v>15</v>
      </c>
      <c r="M47">
        <v>1</v>
      </c>
      <c r="N47">
        <v>35.340000000000003</v>
      </c>
      <c r="O47">
        <v>0.1</v>
      </c>
      <c r="P47">
        <v>13.36</v>
      </c>
      <c r="Q47">
        <v>31.806000000000004</v>
      </c>
      <c r="R47">
        <v>13.36</v>
      </c>
      <c r="S47">
        <v>18.446000000000005</v>
      </c>
      <c r="T47">
        <v>0.5799534678991386</v>
      </c>
      <c r="U47">
        <v>2026</v>
      </c>
      <c r="V47" t="s">
        <v>79</v>
      </c>
      <c r="W47">
        <v>1</v>
      </c>
      <c r="X47" t="s">
        <v>80</v>
      </c>
    </row>
    <row r="48" spans="1:24">
      <c r="A48">
        <v>4674</v>
      </c>
      <c r="B48" s="14">
        <v>46033</v>
      </c>
      <c r="C48">
        <v>2026</v>
      </c>
      <c r="D48" t="s">
        <v>79</v>
      </c>
      <c r="E48">
        <v>1</v>
      </c>
      <c r="F48" t="s">
        <v>80</v>
      </c>
      <c r="G48" t="s">
        <v>20</v>
      </c>
      <c r="H48" t="s">
        <v>33</v>
      </c>
      <c r="I48" t="s">
        <v>2</v>
      </c>
      <c r="J48" t="s">
        <v>3</v>
      </c>
      <c r="K48" t="s">
        <v>14</v>
      </c>
      <c r="L48" t="s">
        <v>32</v>
      </c>
      <c r="M48">
        <v>2</v>
      </c>
      <c r="N48">
        <v>46.27</v>
      </c>
      <c r="O48">
        <v>0</v>
      </c>
      <c r="P48">
        <v>18.23</v>
      </c>
      <c r="Q48">
        <v>92.54</v>
      </c>
      <c r="R48">
        <v>36.46</v>
      </c>
      <c r="S48">
        <v>56.080000000000005</v>
      </c>
      <c r="T48">
        <v>0.60600821266479366</v>
      </c>
      <c r="U48">
        <v>2026</v>
      </c>
      <c r="V48" t="s">
        <v>79</v>
      </c>
      <c r="W48">
        <v>1</v>
      </c>
      <c r="X48" t="s">
        <v>80</v>
      </c>
    </row>
    <row r="49" spans="1:24">
      <c r="A49">
        <v>4789</v>
      </c>
      <c r="B49" s="14">
        <v>46033</v>
      </c>
      <c r="C49">
        <v>2026</v>
      </c>
      <c r="D49" t="s">
        <v>79</v>
      </c>
      <c r="E49">
        <v>1</v>
      </c>
      <c r="F49" t="s">
        <v>80</v>
      </c>
      <c r="G49" t="s">
        <v>20</v>
      </c>
      <c r="H49" t="s">
        <v>31</v>
      </c>
      <c r="I49" t="s">
        <v>2</v>
      </c>
      <c r="J49" t="s">
        <v>3</v>
      </c>
      <c r="K49" t="s">
        <v>4</v>
      </c>
      <c r="L49" t="s">
        <v>5</v>
      </c>
      <c r="M49">
        <v>1</v>
      </c>
      <c r="N49">
        <v>79.930000000000007</v>
      </c>
      <c r="O49">
        <v>0.05</v>
      </c>
      <c r="P49">
        <v>43.73</v>
      </c>
      <c r="Q49">
        <v>75.933500000000009</v>
      </c>
      <c r="R49">
        <v>43.73</v>
      </c>
      <c r="S49">
        <v>32.203500000000012</v>
      </c>
      <c r="T49">
        <v>0.42410135184075554</v>
      </c>
      <c r="U49">
        <v>2026</v>
      </c>
      <c r="V49" t="s">
        <v>79</v>
      </c>
      <c r="W49">
        <v>1</v>
      </c>
      <c r="X49" t="s">
        <v>80</v>
      </c>
    </row>
    <row r="50" spans="1:24">
      <c r="A50">
        <v>804</v>
      </c>
      <c r="B50" s="14">
        <v>46034</v>
      </c>
      <c r="C50">
        <v>2026</v>
      </c>
      <c r="D50" t="s">
        <v>79</v>
      </c>
      <c r="E50">
        <v>1</v>
      </c>
      <c r="F50" t="s">
        <v>80</v>
      </c>
      <c r="G50" t="s">
        <v>6</v>
      </c>
      <c r="H50" t="s">
        <v>43</v>
      </c>
      <c r="I50" t="s">
        <v>19</v>
      </c>
      <c r="J50" t="s">
        <v>13</v>
      </c>
      <c r="K50" t="s">
        <v>9</v>
      </c>
      <c r="L50" t="s">
        <v>17</v>
      </c>
      <c r="M50">
        <v>1</v>
      </c>
      <c r="N50">
        <v>141.25</v>
      </c>
      <c r="O50">
        <v>0</v>
      </c>
      <c r="P50">
        <v>78.72</v>
      </c>
      <c r="Q50">
        <v>141.25</v>
      </c>
      <c r="R50">
        <v>78.72</v>
      </c>
      <c r="S50">
        <v>62.53</v>
      </c>
      <c r="T50">
        <v>0.44269026548672569</v>
      </c>
      <c r="U50">
        <v>2026</v>
      </c>
      <c r="V50" t="s">
        <v>79</v>
      </c>
      <c r="W50">
        <v>1</v>
      </c>
      <c r="X50" t="s">
        <v>80</v>
      </c>
    </row>
    <row r="51" spans="1:24">
      <c r="A51">
        <v>1780</v>
      </c>
      <c r="B51" s="14">
        <v>46034</v>
      </c>
      <c r="C51">
        <v>2026</v>
      </c>
      <c r="D51" t="s">
        <v>79</v>
      </c>
      <c r="E51">
        <v>1</v>
      </c>
      <c r="F51" t="s">
        <v>80</v>
      </c>
      <c r="G51" t="s">
        <v>20</v>
      </c>
      <c r="H51" t="s">
        <v>33</v>
      </c>
      <c r="I51" t="s">
        <v>2</v>
      </c>
      <c r="J51" t="s">
        <v>3</v>
      </c>
      <c r="K51" t="s">
        <v>4</v>
      </c>
      <c r="L51" t="s">
        <v>30</v>
      </c>
      <c r="M51">
        <v>2</v>
      </c>
      <c r="N51">
        <v>103.64</v>
      </c>
      <c r="O51">
        <v>0.1</v>
      </c>
      <c r="P51">
        <v>50.96</v>
      </c>
      <c r="Q51">
        <v>186.55199999999999</v>
      </c>
      <c r="R51">
        <v>101.92</v>
      </c>
      <c r="S51">
        <v>84.631999999999991</v>
      </c>
      <c r="T51">
        <v>0.45366439384193147</v>
      </c>
      <c r="U51">
        <v>2026</v>
      </c>
      <c r="V51" t="s">
        <v>79</v>
      </c>
      <c r="W51">
        <v>1</v>
      </c>
      <c r="X51" t="s">
        <v>80</v>
      </c>
    </row>
    <row r="52" spans="1:24">
      <c r="A52">
        <v>2844</v>
      </c>
      <c r="B52" s="14">
        <v>46034</v>
      </c>
      <c r="C52">
        <v>2026</v>
      </c>
      <c r="D52" t="s">
        <v>79</v>
      </c>
      <c r="E52">
        <v>1</v>
      </c>
      <c r="F52" t="s">
        <v>80</v>
      </c>
      <c r="G52" t="s">
        <v>0</v>
      </c>
      <c r="H52" t="s">
        <v>1</v>
      </c>
      <c r="I52" t="s">
        <v>2</v>
      </c>
      <c r="J52" t="s">
        <v>13</v>
      </c>
      <c r="K52" t="s">
        <v>14</v>
      </c>
      <c r="L52" t="s">
        <v>44</v>
      </c>
      <c r="M52">
        <v>1</v>
      </c>
      <c r="N52">
        <v>136.18</v>
      </c>
      <c r="O52">
        <v>0</v>
      </c>
      <c r="P52">
        <v>68.34</v>
      </c>
      <c r="Q52">
        <v>136.18</v>
      </c>
      <c r="R52">
        <v>68.34</v>
      </c>
      <c r="S52">
        <v>67.84</v>
      </c>
      <c r="T52">
        <v>0.498164194448524</v>
      </c>
      <c r="U52">
        <v>2026</v>
      </c>
      <c r="V52" t="s">
        <v>79</v>
      </c>
      <c r="W52">
        <v>1</v>
      </c>
      <c r="X52" t="s">
        <v>80</v>
      </c>
    </row>
    <row r="53" spans="1:24">
      <c r="A53">
        <v>3068</v>
      </c>
      <c r="B53" s="14">
        <v>46034</v>
      </c>
      <c r="C53">
        <v>2026</v>
      </c>
      <c r="D53" t="s">
        <v>79</v>
      </c>
      <c r="E53">
        <v>1</v>
      </c>
      <c r="F53" t="s">
        <v>80</v>
      </c>
      <c r="G53" t="s">
        <v>11</v>
      </c>
      <c r="H53" t="s">
        <v>12</v>
      </c>
      <c r="I53" t="s">
        <v>28</v>
      </c>
      <c r="J53" t="s">
        <v>13</v>
      </c>
      <c r="K53" t="s">
        <v>34</v>
      </c>
      <c r="L53" t="s">
        <v>42</v>
      </c>
      <c r="M53">
        <v>1</v>
      </c>
      <c r="N53">
        <v>36.43</v>
      </c>
      <c r="O53">
        <v>0</v>
      </c>
      <c r="P53">
        <v>14.33</v>
      </c>
      <c r="Q53">
        <v>36.43</v>
      </c>
      <c r="R53">
        <v>14.33</v>
      </c>
      <c r="S53">
        <v>22.1</v>
      </c>
      <c r="T53">
        <v>0.60664287674993145</v>
      </c>
      <c r="U53">
        <v>2026</v>
      </c>
      <c r="V53" t="s">
        <v>79</v>
      </c>
      <c r="W53">
        <v>1</v>
      </c>
      <c r="X53" t="s">
        <v>80</v>
      </c>
    </row>
    <row r="54" spans="1:24">
      <c r="A54">
        <v>3096</v>
      </c>
      <c r="B54" s="14">
        <v>46034</v>
      </c>
      <c r="C54">
        <v>2026</v>
      </c>
      <c r="D54" t="s">
        <v>79</v>
      </c>
      <c r="E54">
        <v>1</v>
      </c>
      <c r="F54" t="s">
        <v>80</v>
      </c>
      <c r="G54" t="s">
        <v>20</v>
      </c>
      <c r="H54" t="s">
        <v>31</v>
      </c>
      <c r="I54" t="s">
        <v>2</v>
      </c>
      <c r="J54" t="s">
        <v>13</v>
      </c>
      <c r="K54" t="s">
        <v>34</v>
      </c>
      <c r="L54" t="s">
        <v>45</v>
      </c>
      <c r="M54">
        <v>2</v>
      </c>
      <c r="N54">
        <v>50.51</v>
      </c>
      <c r="O54">
        <v>0.1</v>
      </c>
      <c r="P54">
        <v>21.84</v>
      </c>
      <c r="Q54">
        <v>90.917999999999992</v>
      </c>
      <c r="R54">
        <v>43.68</v>
      </c>
      <c r="S54">
        <v>47.237999999999992</v>
      </c>
      <c r="T54">
        <v>0.5195670824259222</v>
      </c>
      <c r="U54">
        <v>2026</v>
      </c>
      <c r="V54" t="s">
        <v>79</v>
      </c>
      <c r="W54">
        <v>1</v>
      </c>
      <c r="X54" t="s">
        <v>80</v>
      </c>
    </row>
    <row r="55" spans="1:24">
      <c r="A55">
        <v>3129</v>
      </c>
      <c r="B55" s="14">
        <v>46034</v>
      </c>
      <c r="C55">
        <v>2026</v>
      </c>
      <c r="D55" t="s">
        <v>79</v>
      </c>
      <c r="E55">
        <v>1</v>
      </c>
      <c r="F55" t="s">
        <v>80</v>
      </c>
      <c r="G55" t="s">
        <v>20</v>
      </c>
      <c r="H55" t="s">
        <v>47</v>
      </c>
      <c r="I55" t="s">
        <v>19</v>
      </c>
      <c r="J55" t="s">
        <v>3</v>
      </c>
      <c r="K55" t="s">
        <v>34</v>
      </c>
      <c r="L55" t="s">
        <v>38</v>
      </c>
      <c r="M55">
        <v>1</v>
      </c>
      <c r="N55">
        <v>123</v>
      </c>
      <c r="O55">
        <v>0</v>
      </c>
      <c r="P55">
        <v>67.3</v>
      </c>
      <c r="Q55">
        <v>123</v>
      </c>
      <c r="R55">
        <v>67.3</v>
      </c>
      <c r="S55">
        <v>55.7</v>
      </c>
      <c r="T55">
        <v>0.45284552845528458</v>
      </c>
      <c r="U55">
        <v>2026</v>
      </c>
      <c r="V55" t="s">
        <v>79</v>
      </c>
      <c r="W55">
        <v>1</v>
      </c>
      <c r="X55" t="s">
        <v>80</v>
      </c>
    </row>
    <row r="56" spans="1:24">
      <c r="A56">
        <v>3948</v>
      </c>
      <c r="B56" s="14">
        <v>46034</v>
      </c>
      <c r="C56">
        <v>2026</v>
      </c>
      <c r="D56" t="s">
        <v>79</v>
      </c>
      <c r="E56">
        <v>1</v>
      </c>
      <c r="F56" t="s">
        <v>80</v>
      </c>
      <c r="G56" t="s">
        <v>6</v>
      </c>
      <c r="H56" t="s">
        <v>49</v>
      </c>
      <c r="I56" t="s">
        <v>2</v>
      </c>
      <c r="J56" t="s">
        <v>13</v>
      </c>
      <c r="K56" t="s">
        <v>9</v>
      </c>
      <c r="L56" t="s">
        <v>46</v>
      </c>
      <c r="M56">
        <v>2</v>
      </c>
      <c r="N56">
        <v>72.239999999999995</v>
      </c>
      <c r="O56">
        <v>0</v>
      </c>
      <c r="P56">
        <v>32.94</v>
      </c>
      <c r="Q56">
        <v>144.47999999999999</v>
      </c>
      <c r="R56">
        <v>65.88</v>
      </c>
      <c r="S56">
        <v>78.599999999999994</v>
      </c>
      <c r="T56">
        <v>0.54401993355481726</v>
      </c>
      <c r="U56">
        <v>2026</v>
      </c>
      <c r="V56" t="s">
        <v>79</v>
      </c>
      <c r="W56">
        <v>1</v>
      </c>
      <c r="X56" t="s">
        <v>80</v>
      </c>
    </row>
    <row r="57" spans="1:24">
      <c r="A57">
        <v>5036</v>
      </c>
      <c r="B57" s="14">
        <v>46034</v>
      </c>
      <c r="C57">
        <v>2026</v>
      </c>
      <c r="D57" t="s">
        <v>79</v>
      </c>
      <c r="E57">
        <v>1</v>
      </c>
      <c r="F57" t="s">
        <v>80</v>
      </c>
      <c r="G57" t="s">
        <v>11</v>
      </c>
      <c r="H57" t="s">
        <v>18</v>
      </c>
      <c r="I57" t="s">
        <v>19</v>
      </c>
      <c r="J57" t="s">
        <v>3</v>
      </c>
      <c r="K57" t="s">
        <v>9</v>
      </c>
      <c r="L57" t="s">
        <v>37</v>
      </c>
      <c r="M57">
        <v>1</v>
      </c>
      <c r="N57">
        <v>151.11000000000001</v>
      </c>
      <c r="O57">
        <v>0.15</v>
      </c>
      <c r="P57">
        <v>79.650000000000006</v>
      </c>
      <c r="Q57">
        <v>128.4435</v>
      </c>
      <c r="R57">
        <v>79.650000000000006</v>
      </c>
      <c r="S57">
        <v>48.793499999999995</v>
      </c>
      <c r="T57">
        <v>0.37988298356865075</v>
      </c>
      <c r="U57">
        <v>2026</v>
      </c>
      <c r="V57" t="s">
        <v>79</v>
      </c>
      <c r="W57">
        <v>1</v>
      </c>
      <c r="X57" t="s">
        <v>80</v>
      </c>
    </row>
    <row r="58" spans="1:24">
      <c r="A58">
        <v>2681</v>
      </c>
      <c r="B58" s="14">
        <v>46035</v>
      </c>
      <c r="C58">
        <v>2026</v>
      </c>
      <c r="D58" t="s">
        <v>79</v>
      </c>
      <c r="E58">
        <v>1</v>
      </c>
      <c r="F58" t="s">
        <v>80</v>
      </c>
      <c r="G58" t="s">
        <v>20</v>
      </c>
      <c r="H58" t="s">
        <v>21</v>
      </c>
      <c r="I58" t="s">
        <v>2</v>
      </c>
      <c r="J58" t="s">
        <v>13</v>
      </c>
      <c r="K58" t="s">
        <v>9</v>
      </c>
      <c r="L58" t="s">
        <v>10</v>
      </c>
      <c r="M58">
        <v>1</v>
      </c>
      <c r="N58">
        <v>94.32</v>
      </c>
      <c r="O58">
        <v>0</v>
      </c>
      <c r="P58">
        <v>45.93</v>
      </c>
      <c r="Q58">
        <v>94.32</v>
      </c>
      <c r="R58">
        <v>45.93</v>
      </c>
      <c r="S58">
        <v>48.389999999999993</v>
      </c>
      <c r="T58">
        <v>0.51304071246819338</v>
      </c>
      <c r="U58">
        <v>2026</v>
      </c>
      <c r="V58" t="s">
        <v>79</v>
      </c>
      <c r="W58">
        <v>1</v>
      </c>
      <c r="X58" t="s">
        <v>80</v>
      </c>
    </row>
    <row r="59" spans="1:24">
      <c r="A59">
        <v>5101</v>
      </c>
      <c r="B59" s="14">
        <v>46035</v>
      </c>
      <c r="C59">
        <v>2026</v>
      </c>
      <c r="D59" t="s">
        <v>79</v>
      </c>
      <c r="E59">
        <v>1</v>
      </c>
      <c r="F59" t="s">
        <v>80</v>
      </c>
      <c r="G59" t="s">
        <v>6</v>
      </c>
      <c r="H59" t="s">
        <v>43</v>
      </c>
      <c r="I59" t="s">
        <v>2</v>
      </c>
      <c r="J59" t="s">
        <v>3</v>
      </c>
      <c r="K59" t="s">
        <v>4</v>
      </c>
      <c r="L59" t="s">
        <v>22</v>
      </c>
      <c r="M59">
        <v>3</v>
      </c>
      <c r="N59">
        <v>51.52</v>
      </c>
      <c r="O59">
        <v>0</v>
      </c>
      <c r="P59">
        <v>21.92</v>
      </c>
      <c r="Q59">
        <v>154.56</v>
      </c>
      <c r="R59">
        <v>65.760000000000005</v>
      </c>
      <c r="S59">
        <v>88.8</v>
      </c>
      <c r="T59">
        <v>0.57453416149068315</v>
      </c>
      <c r="U59">
        <v>2026</v>
      </c>
      <c r="V59" t="s">
        <v>79</v>
      </c>
      <c r="W59">
        <v>1</v>
      </c>
      <c r="X59" t="s">
        <v>80</v>
      </c>
    </row>
    <row r="60" spans="1:24">
      <c r="A60">
        <v>3871</v>
      </c>
      <c r="B60" s="14">
        <v>46036</v>
      </c>
      <c r="C60">
        <v>2026</v>
      </c>
      <c r="D60" t="s">
        <v>79</v>
      </c>
      <c r="E60">
        <v>1</v>
      </c>
      <c r="F60" t="s">
        <v>80</v>
      </c>
      <c r="G60" t="s">
        <v>0</v>
      </c>
      <c r="H60" t="s">
        <v>50</v>
      </c>
      <c r="I60" t="s">
        <v>2</v>
      </c>
      <c r="J60" t="s">
        <v>13</v>
      </c>
      <c r="K60" t="s">
        <v>9</v>
      </c>
      <c r="L60" t="s">
        <v>17</v>
      </c>
      <c r="M60">
        <v>2</v>
      </c>
      <c r="N60">
        <v>146.4</v>
      </c>
      <c r="O60">
        <v>0.05</v>
      </c>
      <c r="P60">
        <v>81.72</v>
      </c>
      <c r="Q60">
        <v>278.16000000000003</v>
      </c>
      <c r="R60">
        <v>163.44</v>
      </c>
      <c r="S60">
        <v>114.72000000000003</v>
      </c>
      <c r="T60">
        <v>0.4124245038826575</v>
      </c>
      <c r="U60">
        <v>2026</v>
      </c>
      <c r="V60" t="s">
        <v>79</v>
      </c>
      <c r="W60">
        <v>1</v>
      </c>
      <c r="X60" t="s">
        <v>80</v>
      </c>
    </row>
    <row r="61" spans="1:24">
      <c r="A61">
        <v>4643</v>
      </c>
      <c r="B61" s="14">
        <v>46036</v>
      </c>
      <c r="C61">
        <v>2026</v>
      </c>
      <c r="D61" t="s">
        <v>79</v>
      </c>
      <c r="E61">
        <v>1</v>
      </c>
      <c r="F61" t="s">
        <v>80</v>
      </c>
      <c r="G61" t="s">
        <v>0</v>
      </c>
      <c r="H61" t="s">
        <v>1</v>
      </c>
      <c r="I61" t="s">
        <v>8</v>
      </c>
      <c r="J61" t="s">
        <v>16</v>
      </c>
      <c r="K61" t="s">
        <v>14</v>
      </c>
      <c r="L61" t="s">
        <v>32</v>
      </c>
      <c r="M61">
        <v>3</v>
      </c>
      <c r="N61">
        <v>47.32</v>
      </c>
      <c r="O61">
        <v>0.1</v>
      </c>
      <c r="P61">
        <v>18.420000000000002</v>
      </c>
      <c r="Q61">
        <v>127.76400000000001</v>
      </c>
      <c r="R61">
        <v>55.260000000000005</v>
      </c>
      <c r="S61">
        <v>72.504000000000005</v>
      </c>
      <c r="T61">
        <v>0.56748379825302897</v>
      </c>
      <c r="U61">
        <v>2026</v>
      </c>
      <c r="V61" t="s">
        <v>79</v>
      </c>
      <c r="W61">
        <v>1</v>
      </c>
      <c r="X61" t="s">
        <v>80</v>
      </c>
    </row>
    <row r="62" spans="1:24">
      <c r="A62">
        <v>4703</v>
      </c>
      <c r="B62" s="14">
        <v>46036</v>
      </c>
      <c r="C62">
        <v>2026</v>
      </c>
      <c r="D62" t="s">
        <v>79</v>
      </c>
      <c r="E62">
        <v>1</v>
      </c>
      <c r="F62" t="s">
        <v>80</v>
      </c>
      <c r="G62" t="s">
        <v>20</v>
      </c>
      <c r="H62" t="s">
        <v>47</v>
      </c>
      <c r="I62" t="s">
        <v>19</v>
      </c>
      <c r="J62" t="s">
        <v>16</v>
      </c>
      <c r="K62" t="s">
        <v>34</v>
      </c>
      <c r="L62" t="s">
        <v>35</v>
      </c>
      <c r="M62">
        <v>2</v>
      </c>
      <c r="N62">
        <v>40.450000000000003</v>
      </c>
      <c r="O62">
        <v>0.05</v>
      </c>
      <c r="P62">
        <v>15.14</v>
      </c>
      <c r="Q62">
        <v>76.855000000000004</v>
      </c>
      <c r="R62">
        <v>30.28</v>
      </c>
      <c r="S62">
        <v>46.575000000000003</v>
      </c>
      <c r="T62">
        <v>0.60601132001821612</v>
      </c>
      <c r="U62">
        <v>2026</v>
      </c>
      <c r="V62" t="s">
        <v>79</v>
      </c>
      <c r="W62">
        <v>1</v>
      </c>
      <c r="X62" t="s">
        <v>80</v>
      </c>
    </row>
    <row r="63" spans="1:24">
      <c r="A63">
        <v>5068</v>
      </c>
      <c r="B63" s="14">
        <v>46036</v>
      </c>
      <c r="C63">
        <v>2026</v>
      </c>
      <c r="D63" t="s">
        <v>79</v>
      </c>
      <c r="E63">
        <v>1</v>
      </c>
      <c r="F63" t="s">
        <v>80</v>
      </c>
      <c r="G63" t="s">
        <v>0</v>
      </c>
      <c r="H63" t="s">
        <v>1</v>
      </c>
      <c r="I63" t="s">
        <v>2</v>
      </c>
      <c r="J63" t="s">
        <v>3</v>
      </c>
      <c r="K63" t="s">
        <v>14</v>
      </c>
      <c r="L63" t="s">
        <v>32</v>
      </c>
      <c r="M63">
        <v>2</v>
      </c>
      <c r="N63">
        <v>47.05</v>
      </c>
      <c r="O63">
        <v>0.1</v>
      </c>
      <c r="P63">
        <v>18.8</v>
      </c>
      <c r="Q63">
        <v>84.69</v>
      </c>
      <c r="R63">
        <v>37.6</v>
      </c>
      <c r="S63">
        <v>47.089999999999996</v>
      </c>
      <c r="T63">
        <v>0.55602786633604906</v>
      </c>
      <c r="U63">
        <v>2026</v>
      </c>
      <c r="V63" t="s">
        <v>79</v>
      </c>
      <c r="W63">
        <v>1</v>
      </c>
      <c r="X63" t="s">
        <v>80</v>
      </c>
    </row>
    <row r="64" spans="1:24">
      <c r="A64">
        <v>1539</v>
      </c>
      <c r="B64" s="14">
        <v>46037</v>
      </c>
      <c r="C64">
        <v>2026</v>
      </c>
      <c r="D64" t="s">
        <v>79</v>
      </c>
      <c r="E64">
        <v>1</v>
      </c>
      <c r="F64" t="s">
        <v>80</v>
      </c>
      <c r="G64" t="s">
        <v>20</v>
      </c>
      <c r="H64" t="s">
        <v>33</v>
      </c>
      <c r="I64" t="s">
        <v>19</v>
      </c>
      <c r="J64" t="s">
        <v>16</v>
      </c>
      <c r="K64" t="s">
        <v>34</v>
      </c>
      <c r="L64" t="s">
        <v>38</v>
      </c>
      <c r="M64">
        <v>3</v>
      </c>
      <c r="N64">
        <v>123.14</v>
      </c>
      <c r="O64">
        <v>0.05</v>
      </c>
      <c r="P64">
        <v>70.67</v>
      </c>
      <c r="Q64">
        <v>350.94900000000001</v>
      </c>
      <c r="R64">
        <v>212.01</v>
      </c>
      <c r="S64">
        <v>138.93900000000002</v>
      </c>
      <c r="T64">
        <v>0.39589513006163296</v>
      </c>
      <c r="U64">
        <v>2026</v>
      </c>
      <c r="V64" t="s">
        <v>79</v>
      </c>
      <c r="W64">
        <v>1</v>
      </c>
      <c r="X64" t="s">
        <v>80</v>
      </c>
    </row>
    <row r="65" spans="1:24">
      <c r="A65">
        <v>1709</v>
      </c>
      <c r="B65" s="14">
        <v>46037</v>
      </c>
      <c r="C65">
        <v>2026</v>
      </c>
      <c r="D65" t="s">
        <v>79</v>
      </c>
      <c r="E65">
        <v>1</v>
      </c>
      <c r="F65" t="s">
        <v>80</v>
      </c>
      <c r="G65" t="s">
        <v>20</v>
      </c>
      <c r="H65" t="s">
        <v>47</v>
      </c>
      <c r="I65" t="s">
        <v>2</v>
      </c>
      <c r="J65" t="s">
        <v>3</v>
      </c>
      <c r="K65" t="s">
        <v>9</v>
      </c>
      <c r="L65" t="s">
        <v>37</v>
      </c>
      <c r="M65">
        <v>2</v>
      </c>
      <c r="N65">
        <v>151.33000000000001</v>
      </c>
      <c r="O65">
        <v>0.1</v>
      </c>
      <c r="P65">
        <v>78.44</v>
      </c>
      <c r="Q65">
        <v>272.39400000000001</v>
      </c>
      <c r="R65">
        <v>156.88</v>
      </c>
      <c r="S65">
        <v>115.51400000000001</v>
      </c>
      <c r="T65">
        <v>0.42406954631893512</v>
      </c>
      <c r="U65">
        <v>2026</v>
      </c>
      <c r="V65" t="s">
        <v>79</v>
      </c>
      <c r="W65">
        <v>1</v>
      </c>
      <c r="X65" t="s">
        <v>80</v>
      </c>
    </row>
    <row r="66" spans="1:24">
      <c r="A66">
        <v>2702</v>
      </c>
      <c r="B66" s="14">
        <v>46037</v>
      </c>
      <c r="C66">
        <v>2026</v>
      </c>
      <c r="D66" t="s">
        <v>79</v>
      </c>
      <c r="E66">
        <v>1</v>
      </c>
      <c r="F66" t="s">
        <v>80</v>
      </c>
      <c r="G66" t="s">
        <v>6</v>
      </c>
      <c r="H66" t="s">
        <v>49</v>
      </c>
      <c r="I66" t="s">
        <v>2</v>
      </c>
      <c r="J66" t="s">
        <v>3</v>
      </c>
      <c r="K66" t="s">
        <v>9</v>
      </c>
      <c r="L66" t="s">
        <v>17</v>
      </c>
      <c r="M66">
        <v>5</v>
      </c>
      <c r="N66">
        <v>144.01</v>
      </c>
      <c r="O66">
        <v>0.05</v>
      </c>
      <c r="P66">
        <v>79.64</v>
      </c>
      <c r="Q66">
        <v>684.0474999999999</v>
      </c>
      <c r="R66">
        <v>398.2</v>
      </c>
      <c r="S66">
        <v>285.84749999999991</v>
      </c>
      <c r="T66">
        <v>0.41787668254032062</v>
      </c>
      <c r="U66">
        <v>2026</v>
      </c>
      <c r="V66" t="s">
        <v>79</v>
      </c>
      <c r="W66">
        <v>1</v>
      </c>
      <c r="X66" t="s">
        <v>80</v>
      </c>
    </row>
    <row r="67" spans="1:24">
      <c r="A67">
        <v>3176</v>
      </c>
      <c r="B67" s="14">
        <v>46037</v>
      </c>
      <c r="C67">
        <v>2026</v>
      </c>
      <c r="D67" t="s">
        <v>79</v>
      </c>
      <c r="E67">
        <v>1</v>
      </c>
      <c r="F67" t="s">
        <v>80</v>
      </c>
      <c r="G67" t="s">
        <v>20</v>
      </c>
      <c r="H67" t="s">
        <v>33</v>
      </c>
      <c r="I67" t="s">
        <v>2</v>
      </c>
      <c r="J67" t="s">
        <v>3</v>
      </c>
      <c r="K67" t="s">
        <v>9</v>
      </c>
      <c r="L67" t="s">
        <v>10</v>
      </c>
      <c r="M67">
        <v>3</v>
      </c>
      <c r="N67">
        <v>91.19</v>
      </c>
      <c r="O67">
        <v>0</v>
      </c>
      <c r="P67">
        <v>44.47</v>
      </c>
      <c r="Q67">
        <v>273.57</v>
      </c>
      <c r="R67">
        <v>133.41</v>
      </c>
      <c r="S67">
        <v>140.16</v>
      </c>
      <c r="T67">
        <v>0.5123368790437548</v>
      </c>
      <c r="U67">
        <v>2026</v>
      </c>
      <c r="V67" t="s">
        <v>79</v>
      </c>
      <c r="W67">
        <v>1</v>
      </c>
      <c r="X67" t="s">
        <v>80</v>
      </c>
    </row>
    <row r="68" spans="1:24">
      <c r="A68">
        <v>3705</v>
      </c>
      <c r="B68" s="14">
        <v>46037</v>
      </c>
      <c r="C68">
        <v>2026</v>
      </c>
      <c r="D68" t="s">
        <v>79</v>
      </c>
      <c r="E68">
        <v>1</v>
      </c>
      <c r="F68" t="s">
        <v>80</v>
      </c>
      <c r="G68" t="s">
        <v>20</v>
      </c>
      <c r="H68" t="s">
        <v>31</v>
      </c>
      <c r="I68" t="s">
        <v>19</v>
      </c>
      <c r="J68" t="s">
        <v>13</v>
      </c>
      <c r="K68" t="s">
        <v>14</v>
      </c>
      <c r="L68" t="s">
        <v>32</v>
      </c>
      <c r="M68">
        <v>2</v>
      </c>
      <c r="N68">
        <v>45.45</v>
      </c>
      <c r="O68">
        <v>0</v>
      </c>
      <c r="P68">
        <v>18.190000000000001</v>
      </c>
      <c r="Q68">
        <v>90.9</v>
      </c>
      <c r="R68">
        <v>36.380000000000003</v>
      </c>
      <c r="S68">
        <v>54.52</v>
      </c>
      <c r="T68">
        <v>0.59977997799779981</v>
      </c>
      <c r="U68">
        <v>2026</v>
      </c>
      <c r="V68" t="s">
        <v>79</v>
      </c>
      <c r="W68">
        <v>1</v>
      </c>
      <c r="X68" t="s">
        <v>80</v>
      </c>
    </row>
    <row r="69" spans="1:24">
      <c r="A69">
        <v>3736</v>
      </c>
      <c r="B69" s="14">
        <v>46037</v>
      </c>
      <c r="C69">
        <v>2026</v>
      </c>
      <c r="D69" t="s">
        <v>79</v>
      </c>
      <c r="E69">
        <v>1</v>
      </c>
      <c r="F69" t="s">
        <v>80</v>
      </c>
      <c r="G69" t="s">
        <v>6</v>
      </c>
      <c r="H69" t="s">
        <v>7</v>
      </c>
      <c r="I69" t="s">
        <v>28</v>
      </c>
      <c r="J69" t="s">
        <v>13</v>
      </c>
      <c r="K69" t="s">
        <v>34</v>
      </c>
      <c r="L69" t="s">
        <v>35</v>
      </c>
      <c r="M69">
        <v>1</v>
      </c>
      <c r="N69">
        <v>40.72</v>
      </c>
      <c r="O69">
        <v>0</v>
      </c>
      <c r="P69">
        <v>14.94</v>
      </c>
      <c r="Q69">
        <v>40.72</v>
      </c>
      <c r="R69">
        <v>14.94</v>
      </c>
      <c r="S69">
        <v>25.78</v>
      </c>
      <c r="T69">
        <v>0.6331041257367388</v>
      </c>
      <c r="U69">
        <v>2026</v>
      </c>
      <c r="V69" t="s">
        <v>79</v>
      </c>
      <c r="W69">
        <v>1</v>
      </c>
      <c r="X69" t="s">
        <v>80</v>
      </c>
    </row>
    <row r="70" spans="1:24">
      <c r="A70">
        <v>3967</v>
      </c>
      <c r="B70" s="14">
        <v>46037</v>
      </c>
      <c r="C70">
        <v>2026</v>
      </c>
      <c r="D70" t="s">
        <v>79</v>
      </c>
      <c r="E70">
        <v>1</v>
      </c>
      <c r="F70" t="s">
        <v>80</v>
      </c>
      <c r="G70" t="s">
        <v>6</v>
      </c>
      <c r="H70" t="s">
        <v>43</v>
      </c>
      <c r="I70" t="s">
        <v>2</v>
      </c>
      <c r="J70" t="s">
        <v>16</v>
      </c>
      <c r="K70" t="s">
        <v>14</v>
      </c>
      <c r="L70" t="s">
        <v>15</v>
      </c>
      <c r="M70">
        <v>2</v>
      </c>
      <c r="N70">
        <v>37.090000000000003</v>
      </c>
      <c r="O70">
        <v>0</v>
      </c>
      <c r="P70">
        <v>13.29</v>
      </c>
      <c r="Q70">
        <v>74.180000000000007</v>
      </c>
      <c r="R70">
        <v>26.58</v>
      </c>
      <c r="S70">
        <v>47.600000000000009</v>
      </c>
      <c r="T70">
        <v>0.64168239417632789</v>
      </c>
      <c r="U70">
        <v>2026</v>
      </c>
      <c r="V70" t="s">
        <v>79</v>
      </c>
      <c r="W70">
        <v>1</v>
      </c>
      <c r="X70" t="s">
        <v>80</v>
      </c>
    </row>
    <row r="71" spans="1:24">
      <c r="A71">
        <v>170</v>
      </c>
      <c r="B71" s="14">
        <v>46038</v>
      </c>
      <c r="C71">
        <v>2026</v>
      </c>
      <c r="D71" t="s">
        <v>79</v>
      </c>
      <c r="E71">
        <v>1</v>
      </c>
      <c r="F71" t="s">
        <v>80</v>
      </c>
      <c r="G71" t="s">
        <v>11</v>
      </c>
      <c r="H71" t="s">
        <v>39</v>
      </c>
      <c r="I71" t="s">
        <v>2</v>
      </c>
      <c r="J71" t="s">
        <v>13</v>
      </c>
      <c r="K71" t="s">
        <v>23</v>
      </c>
      <c r="L71" t="s">
        <v>51</v>
      </c>
      <c r="M71">
        <v>1</v>
      </c>
      <c r="N71">
        <v>124.45</v>
      </c>
      <c r="O71">
        <v>0.15</v>
      </c>
      <c r="P71">
        <v>59.77</v>
      </c>
      <c r="Q71">
        <v>105.7825</v>
      </c>
      <c r="R71">
        <v>59.77</v>
      </c>
      <c r="S71">
        <v>46.012499999999996</v>
      </c>
      <c r="T71">
        <v>0.43497270342447941</v>
      </c>
      <c r="U71">
        <v>2026</v>
      </c>
      <c r="V71" t="s">
        <v>79</v>
      </c>
      <c r="W71">
        <v>1</v>
      </c>
      <c r="X71" t="s">
        <v>80</v>
      </c>
    </row>
    <row r="72" spans="1:24">
      <c r="A72">
        <v>1040</v>
      </c>
      <c r="B72" s="14">
        <v>46038</v>
      </c>
      <c r="C72">
        <v>2026</v>
      </c>
      <c r="D72" t="s">
        <v>79</v>
      </c>
      <c r="E72">
        <v>1</v>
      </c>
      <c r="F72" t="s">
        <v>80</v>
      </c>
      <c r="G72" t="s">
        <v>0</v>
      </c>
      <c r="H72" t="s">
        <v>1</v>
      </c>
      <c r="I72" t="s">
        <v>19</v>
      </c>
      <c r="J72" t="s">
        <v>13</v>
      </c>
      <c r="K72" t="s">
        <v>14</v>
      </c>
      <c r="L72" t="s">
        <v>15</v>
      </c>
      <c r="M72">
        <v>1</v>
      </c>
      <c r="N72">
        <v>35.93</v>
      </c>
      <c r="O72">
        <v>0.05</v>
      </c>
      <c r="P72">
        <v>13.33</v>
      </c>
      <c r="Q72">
        <v>34.133499999999998</v>
      </c>
      <c r="R72">
        <v>13.33</v>
      </c>
      <c r="S72">
        <v>20.8035</v>
      </c>
      <c r="T72">
        <v>0.60947456311248482</v>
      </c>
      <c r="U72">
        <v>2026</v>
      </c>
      <c r="V72" t="s">
        <v>79</v>
      </c>
      <c r="W72">
        <v>1</v>
      </c>
      <c r="X72" t="s">
        <v>80</v>
      </c>
    </row>
    <row r="73" spans="1:24">
      <c r="A73">
        <v>2380</v>
      </c>
      <c r="B73" s="14">
        <v>46038</v>
      </c>
      <c r="C73">
        <v>2026</v>
      </c>
      <c r="D73" t="s">
        <v>79</v>
      </c>
      <c r="E73">
        <v>1</v>
      </c>
      <c r="F73" t="s">
        <v>80</v>
      </c>
      <c r="G73" t="s">
        <v>20</v>
      </c>
      <c r="H73" t="s">
        <v>47</v>
      </c>
      <c r="I73" t="s">
        <v>2</v>
      </c>
      <c r="J73" t="s">
        <v>3</v>
      </c>
      <c r="K73" t="s">
        <v>23</v>
      </c>
      <c r="L73" t="s">
        <v>51</v>
      </c>
      <c r="M73">
        <v>4</v>
      </c>
      <c r="N73">
        <v>121.8</v>
      </c>
      <c r="O73">
        <v>0.05</v>
      </c>
      <c r="P73">
        <v>59.57</v>
      </c>
      <c r="Q73">
        <v>462.84</v>
      </c>
      <c r="R73">
        <v>238.28</v>
      </c>
      <c r="S73">
        <v>224.55999999999997</v>
      </c>
      <c r="T73">
        <v>0.48517846339987897</v>
      </c>
      <c r="U73">
        <v>2026</v>
      </c>
      <c r="V73" t="s">
        <v>79</v>
      </c>
      <c r="W73">
        <v>1</v>
      </c>
      <c r="X73" t="s">
        <v>80</v>
      </c>
    </row>
    <row r="74" spans="1:24">
      <c r="A74">
        <v>3219</v>
      </c>
      <c r="B74" s="14">
        <v>46038</v>
      </c>
      <c r="C74">
        <v>2026</v>
      </c>
      <c r="D74" t="s">
        <v>79</v>
      </c>
      <c r="E74">
        <v>1</v>
      </c>
      <c r="F74" t="s">
        <v>80</v>
      </c>
      <c r="G74" t="s">
        <v>6</v>
      </c>
      <c r="H74" t="s">
        <v>41</v>
      </c>
      <c r="I74" t="s">
        <v>19</v>
      </c>
      <c r="J74" t="s">
        <v>3</v>
      </c>
      <c r="K74" t="s">
        <v>9</v>
      </c>
      <c r="L74" t="s">
        <v>10</v>
      </c>
      <c r="M74">
        <v>1</v>
      </c>
      <c r="N74">
        <v>92.6</v>
      </c>
      <c r="O74">
        <v>0.05</v>
      </c>
      <c r="P74">
        <v>44.15</v>
      </c>
      <c r="Q74">
        <v>87.969999999999985</v>
      </c>
      <c r="R74">
        <v>44.15</v>
      </c>
      <c r="S74">
        <v>43.819999999999986</v>
      </c>
      <c r="T74">
        <v>0.4981243605774695</v>
      </c>
      <c r="U74">
        <v>2026</v>
      </c>
      <c r="V74" t="s">
        <v>79</v>
      </c>
      <c r="W74">
        <v>1</v>
      </c>
      <c r="X74" t="s">
        <v>80</v>
      </c>
    </row>
    <row r="75" spans="1:24">
      <c r="A75">
        <v>4425</v>
      </c>
      <c r="B75" s="14">
        <v>46038</v>
      </c>
      <c r="C75">
        <v>2026</v>
      </c>
      <c r="D75" t="s">
        <v>79</v>
      </c>
      <c r="E75">
        <v>1</v>
      </c>
      <c r="F75" t="s">
        <v>80</v>
      </c>
      <c r="G75" t="s">
        <v>6</v>
      </c>
      <c r="H75" t="s">
        <v>43</v>
      </c>
      <c r="I75" t="s">
        <v>8</v>
      </c>
      <c r="J75" t="s">
        <v>16</v>
      </c>
      <c r="K75" t="s">
        <v>4</v>
      </c>
      <c r="L75" t="s">
        <v>30</v>
      </c>
      <c r="M75">
        <v>10</v>
      </c>
      <c r="N75">
        <v>102.68</v>
      </c>
      <c r="O75">
        <v>0.15</v>
      </c>
      <c r="P75">
        <v>51.07</v>
      </c>
      <c r="Q75">
        <v>872.78000000000009</v>
      </c>
      <c r="R75">
        <v>510.7</v>
      </c>
      <c r="S75">
        <v>362.0800000000001</v>
      </c>
      <c r="T75">
        <v>0.41485826897958256</v>
      </c>
      <c r="U75">
        <v>2026</v>
      </c>
      <c r="V75" t="s">
        <v>79</v>
      </c>
      <c r="W75">
        <v>1</v>
      </c>
      <c r="X75" t="s">
        <v>80</v>
      </c>
    </row>
    <row r="76" spans="1:24">
      <c r="A76">
        <v>4508</v>
      </c>
      <c r="B76" s="14">
        <v>46038</v>
      </c>
      <c r="C76">
        <v>2026</v>
      </c>
      <c r="D76" t="s">
        <v>79</v>
      </c>
      <c r="E76">
        <v>1</v>
      </c>
      <c r="F76" t="s">
        <v>80</v>
      </c>
      <c r="G76" t="s">
        <v>20</v>
      </c>
      <c r="H76" t="s">
        <v>47</v>
      </c>
      <c r="I76" t="s">
        <v>28</v>
      </c>
      <c r="J76" t="s">
        <v>13</v>
      </c>
      <c r="K76" t="s">
        <v>4</v>
      </c>
      <c r="L76" t="s">
        <v>26</v>
      </c>
      <c r="M76">
        <v>3</v>
      </c>
      <c r="N76">
        <v>40.92</v>
      </c>
      <c r="O76">
        <v>0.15</v>
      </c>
      <c r="P76">
        <v>16.71</v>
      </c>
      <c r="Q76">
        <v>104.346</v>
      </c>
      <c r="R76">
        <v>50.13</v>
      </c>
      <c r="S76">
        <v>54.216000000000001</v>
      </c>
      <c r="T76">
        <v>0.51957909263412105</v>
      </c>
      <c r="U76">
        <v>2026</v>
      </c>
      <c r="V76" t="s">
        <v>79</v>
      </c>
      <c r="W76">
        <v>1</v>
      </c>
      <c r="X76" t="s">
        <v>80</v>
      </c>
    </row>
    <row r="77" spans="1:24">
      <c r="A77">
        <v>4806</v>
      </c>
      <c r="B77" s="14">
        <v>46038</v>
      </c>
      <c r="C77">
        <v>2026</v>
      </c>
      <c r="D77" t="s">
        <v>79</v>
      </c>
      <c r="E77">
        <v>1</v>
      </c>
      <c r="F77" t="s">
        <v>80</v>
      </c>
      <c r="G77" t="s">
        <v>11</v>
      </c>
      <c r="H77" t="s">
        <v>52</v>
      </c>
      <c r="I77" t="s">
        <v>19</v>
      </c>
      <c r="J77" t="s">
        <v>13</v>
      </c>
      <c r="K77" t="s">
        <v>4</v>
      </c>
      <c r="L77" t="s">
        <v>30</v>
      </c>
      <c r="M77">
        <v>4</v>
      </c>
      <c r="N77">
        <v>102.68</v>
      </c>
      <c r="O77">
        <v>0</v>
      </c>
      <c r="P77">
        <v>50.83</v>
      </c>
      <c r="Q77">
        <v>410.72</v>
      </c>
      <c r="R77">
        <v>203.32</v>
      </c>
      <c r="S77">
        <v>207.40000000000003</v>
      </c>
      <c r="T77">
        <v>0.50496688741721862</v>
      </c>
      <c r="U77">
        <v>2026</v>
      </c>
      <c r="V77" t="s">
        <v>79</v>
      </c>
      <c r="W77">
        <v>1</v>
      </c>
      <c r="X77" t="s">
        <v>80</v>
      </c>
    </row>
    <row r="78" spans="1:24">
      <c r="A78">
        <v>755</v>
      </c>
      <c r="B78" s="14">
        <v>46039</v>
      </c>
      <c r="C78">
        <v>2026</v>
      </c>
      <c r="D78" t="s">
        <v>79</v>
      </c>
      <c r="E78">
        <v>1</v>
      </c>
      <c r="F78" t="s">
        <v>80</v>
      </c>
      <c r="G78" t="s">
        <v>0</v>
      </c>
      <c r="H78" t="s">
        <v>36</v>
      </c>
      <c r="I78" t="s">
        <v>28</v>
      </c>
      <c r="J78" t="s">
        <v>13</v>
      </c>
      <c r="K78" t="s">
        <v>14</v>
      </c>
      <c r="L78" t="s">
        <v>48</v>
      </c>
      <c r="M78">
        <v>2</v>
      </c>
      <c r="N78">
        <v>164.38</v>
      </c>
      <c r="O78">
        <v>0.05</v>
      </c>
      <c r="P78">
        <v>85.93</v>
      </c>
      <c r="Q78">
        <v>312.322</v>
      </c>
      <c r="R78">
        <v>171.86</v>
      </c>
      <c r="S78">
        <v>140.46199999999999</v>
      </c>
      <c r="T78">
        <v>0.44973456881039436</v>
      </c>
      <c r="U78">
        <v>2026</v>
      </c>
      <c r="V78" t="s">
        <v>79</v>
      </c>
      <c r="W78">
        <v>1</v>
      </c>
      <c r="X78" t="s">
        <v>80</v>
      </c>
    </row>
    <row r="79" spans="1:24">
      <c r="A79">
        <v>3171</v>
      </c>
      <c r="B79" s="14">
        <v>46039</v>
      </c>
      <c r="C79">
        <v>2026</v>
      </c>
      <c r="D79" t="s">
        <v>79</v>
      </c>
      <c r="E79">
        <v>1</v>
      </c>
      <c r="F79" t="s">
        <v>80</v>
      </c>
      <c r="G79" t="s">
        <v>0</v>
      </c>
      <c r="H79" t="s">
        <v>50</v>
      </c>
      <c r="I79" t="s">
        <v>19</v>
      </c>
      <c r="J79" t="s">
        <v>3</v>
      </c>
      <c r="K79" t="s">
        <v>4</v>
      </c>
      <c r="L79" t="s">
        <v>22</v>
      </c>
      <c r="M79">
        <v>1</v>
      </c>
      <c r="N79">
        <v>51.78</v>
      </c>
      <c r="O79">
        <v>0</v>
      </c>
      <c r="P79">
        <v>22.64</v>
      </c>
      <c r="Q79">
        <v>51.78</v>
      </c>
      <c r="R79">
        <v>22.64</v>
      </c>
      <c r="S79">
        <v>29.14</v>
      </c>
      <c r="T79">
        <v>0.56276554654306687</v>
      </c>
      <c r="U79">
        <v>2026</v>
      </c>
      <c r="V79" t="s">
        <v>79</v>
      </c>
      <c r="W79">
        <v>1</v>
      </c>
      <c r="X79" t="s">
        <v>80</v>
      </c>
    </row>
    <row r="80" spans="1:24">
      <c r="A80">
        <v>4277</v>
      </c>
      <c r="B80" s="14">
        <v>46039</v>
      </c>
      <c r="C80">
        <v>2026</v>
      </c>
      <c r="D80" t="s">
        <v>79</v>
      </c>
      <c r="E80">
        <v>1</v>
      </c>
      <c r="F80" t="s">
        <v>80</v>
      </c>
      <c r="G80" t="s">
        <v>6</v>
      </c>
      <c r="H80" t="s">
        <v>41</v>
      </c>
      <c r="I80" t="s">
        <v>19</v>
      </c>
      <c r="J80" t="s">
        <v>3</v>
      </c>
      <c r="K80" t="s">
        <v>34</v>
      </c>
      <c r="L80" t="s">
        <v>45</v>
      </c>
      <c r="M80">
        <v>1</v>
      </c>
      <c r="N80">
        <v>50.52</v>
      </c>
      <c r="O80">
        <v>0.05</v>
      </c>
      <c r="P80">
        <v>22.37</v>
      </c>
      <c r="Q80">
        <v>47.994</v>
      </c>
      <c r="R80">
        <v>22.37</v>
      </c>
      <c r="S80">
        <v>25.623999999999999</v>
      </c>
      <c r="T80">
        <v>0.5339000708421886</v>
      </c>
      <c r="U80">
        <v>2026</v>
      </c>
      <c r="V80" t="s">
        <v>79</v>
      </c>
      <c r="W80">
        <v>1</v>
      </c>
      <c r="X80" t="s">
        <v>80</v>
      </c>
    </row>
    <row r="81" spans="1:24">
      <c r="A81">
        <v>4648</v>
      </c>
      <c r="B81" s="14">
        <v>46039</v>
      </c>
      <c r="C81">
        <v>2026</v>
      </c>
      <c r="D81" t="s">
        <v>79</v>
      </c>
      <c r="E81">
        <v>1</v>
      </c>
      <c r="F81" t="s">
        <v>80</v>
      </c>
      <c r="G81" t="s">
        <v>6</v>
      </c>
      <c r="H81" t="s">
        <v>49</v>
      </c>
      <c r="I81" t="s">
        <v>28</v>
      </c>
      <c r="J81" t="s">
        <v>13</v>
      </c>
      <c r="K81" t="s">
        <v>23</v>
      </c>
      <c r="L81" t="s">
        <v>29</v>
      </c>
      <c r="M81">
        <v>1</v>
      </c>
      <c r="N81">
        <v>199.02</v>
      </c>
      <c r="O81">
        <v>0</v>
      </c>
      <c r="P81">
        <v>106.49</v>
      </c>
      <c r="Q81">
        <v>199.02</v>
      </c>
      <c r="R81">
        <v>106.49</v>
      </c>
      <c r="S81">
        <v>92.530000000000015</v>
      </c>
      <c r="T81">
        <v>0.46492814792483173</v>
      </c>
      <c r="U81">
        <v>2026</v>
      </c>
      <c r="V81" t="s">
        <v>79</v>
      </c>
      <c r="W81">
        <v>1</v>
      </c>
      <c r="X81" t="s">
        <v>80</v>
      </c>
    </row>
    <row r="82" spans="1:24">
      <c r="A82">
        <v>157</v>
      </c>
      <c r="B82" s="14">
        <v>46040</v>
      </c>
      <c r="C82">
        <v>2026</v>
      </c>
      <c r="D82" t="s">
        <v>79</v>
      </c>
      <c r="E82">
        <v>1</v>
      </c>
      <c r="F82" t="s">
        <v>80</v>
      </c>
      <c r="G82" t="s">
        <v>20</v>
      </c>
      <c r="H82" t="s">
        <v>33</v>
      </c>
      <c r="I82" t="s">
        <v>19</v>
      </c>
      <c r="J82" t="s">
        <v>3</v>
      </c>
      <c r="K82" t="s">
        <v>23</v>
      </c>
      <c r="L82" t="s">
        <v>40</v>
      </c>
      <c r="M82">
        <v>3</v>
      </c>
      <c r="N82">
        <v>80.27</v>
      </c>
      <c r="O82">
        <v>0.1</v>
      </c>
      <c r="P82">
        <v>39.26</v>
      </c>
      <c r="Q82">
        <v>216.72900000000001</v>
      </c>
      <c r="R82">
        <v>117.78</v>
      </c>
      <c r="S82">
        <v>98.949000000000012</v>
      </c>
      <c r="T82">
        <v>0.45655634455933447</v>
      </c>
      <c r="U82">
        <v>2026</v>
      </c>
      <c r="V82" t="s">
        <v>79</v>
      </c>
      <c r="W82">
        <v>1</v>
      </c>
      <c r="X82" t="s">
        <v>80</v>
      </c>
    </row>
    <row r="83" spans="1:24">
      <c r="A83">
        <v>2271</v>
      </c>
      <c r="B83" s="14">
        <v>46040</v>
      </c>
      <c r="C83">
        <v>2026</v>
      </c>
      <c r="D83" t="s">
        <v>79</v>
      </c>
      <c r="E83">
        <v>1</v>
      </c>
      <c r="F83" t="s">
        <v>80</v>
      </c>
      <c r="G83" t="s">
        <v>6</v>
      </c>
      <c r="H83" t="s">
        <v>7</v>
      </c>
      <c r="I83" t="s">
        <v>19</v>
      </c>
      <c r="J83" t="s">
        <v>13</v>
      </c>
      <c r="K83" t="s">
        <v>23</v>
      </c>
      <c r="L83" t="s">
        <v>24</v>
      </c>
      <c r="M83">
        <v>4</v>
      </c>
      <c r="N83">
        <v>333.28</v>
      </c>
      <c r="O83">
        <v>0</v>
      </c>
      <c r="P83">
        <v>195.76</v>
      </c>
      <c r="Q83">
        <v>1333.12</v>
      </c>
      <c r="R83">
        <v>783.04</v>
      </c>
      <c r="S83">
        <v>550.07999999999993</v>
      </c>
      <c r="T83">
        <v>0.41262602016322608</v>
      </c>
      <c r="U83">
        <v>2026</v>
      </c>
      <c r="V83" t="s">
        <v>79</v>
      </c>
      <c r="W83">
        <v>1</v>
      </c>
      <c r="X83" t="s">
        <v>80</v>
      </c>
    </row>
    <row r="84" spans="1:24">
      <c r="A84">
        <v>3330</v>
      </c>
      <c r="B84" s="14">
        <v>46040</v>
      </c>
      <c r="C84">
        <v>2026</v>
      </c>
      <c r="D84" t="s">
        <v>79</v>
      </c>
      <c r="E84">
        <v>1</v>
      </c>
      <c r="F84" t="s">
        <v>80</v>
      </c>
      <c r="G84" t="s">
        <v>20</v>
      </c>
      <c r="H84" t="s">
        <v>47</v>
      </c>
      <c r="I84" t="s">
        <v>28</v>
      </c>
      <c r="J84" t="s">
        <v>13</v>
      </c>
      <c r="K84" t="s">
        <v>4</v>
      </c>
      <c r="L84" t="s">
        <v>30</v>
      </c>
      <c r="M84">
        <v>1</v>
      </c>
      <c r="N84">
        <v>104.36</v>
      </c>
      <c r="O84">
        <v>0</v>
      </c>
      <c r="P84">
        <v>51.63</v>
      </c>
      <c r="Q84">
        <v>104.36</v>
      </c>
      <c r="R84">
        <v>51.63</v>
      </c>
      <c r="S84">
        <v>52.73</v>
      </c>
      <c r="T84">
        <v>0.50527021847451126</v>
      </c>
      <c r="U84">
        <v>2026</v>
      </c>
      <c r="V84" t="s">
        <v>79</v>
      </c>
      <c r="W84">
        <v>1</v>
      </c>
      <c r="X84" t="s">
        <v>80</v>
      </c>
    </row>
    <row r="85" spans="1:24">
      <c r="A85">
        <v>4547</v>
      </c>
      <c r="B85" s="14">
        <v>46040</v>
      </c>
      <c r="C85">
        <v>2026</v>
      </c>
      <c r="D85" t="s">
        <v>79</v>
      </c>
      <c r="E85">
        <v>1</v>
      </c>
      <c r="F85" t="s">
        <v>80</v>
      </c>
      <c r="G85" t="s">
        <v>11</v>
      </c>
      <c r="H85" t="s">
        <v>25</v>
      </c>
      <c r="I85" t="s">
        <v>28</v>
      </c>
      <c r="J85" t="s">
        <v>13</v>
      </c>
      <c r="K85" t="s">
        <v>4</v>
      </c>
      <c r="L85" t="s">
        <v>5</v>
      </c>
      <c r="M85">
        <v>1</v>
      </c>
      <c r="N85">
        <v>83.52</v>
      </c>
      <c r="O85">
        <v>0.05</v>
      </c>
      <c r="P85">
        <v>42.97</v>
      </c>
      <c r="Q85">
        <v>79.343999999999994</v>
      </c>
      <c r="R85">
        <v>42.97</v>
      </c>
      <c r="S85">
        <v>36.373999999999995</v>
      </c>
      <c r="T85">
        <v>0.45843416011292598</v>
      </c>
      <c r="U85">
        <v>2026</v>
      </c>
      <c r="V85" t="s">
        <v>79</v>
      </c>
      <c r="W85">
        <v>1</v>
      </c>
      <c r="X85" t="s">
        <v>80</v>
      </c>
    </row>
    <row r="86" spans="1:24">
      <c r="A86">
        <v>1840</v>
      </c>
      <c r="B86" s="14">
        <v>46041</v>
      </c>
      <c r="C86">
        <v>2026</v>
      </c>
      <c r="D86" t="s">
        <v>79</v>
      </c>
      <c r="E86">
        <v>1</v>
      </c>
      <c r="F86" t="s">
        <v>80</v>
      </c>
      <c r="G86" t="s">
        <v>11</v>
      </c>
      <c r="H86" t="s">
        <v>39</v>
      </c>
      <c r="I86" t="s">
        <v>2</v>
      </c>
      <c r="J86" t="s">
        <v>13</v>
      </c>
      <c r="K86" t="s">
        <v>34</v>
      </c>
      <c r="L86" t="s">
        <v>38</v>
      </c>
      <c r="M86">
        <v>2</v>
      </c>
      <c r="N86">
        <v>125.93</v>
      </c>
      <c r="O86">
        <v>0</v>
      </c>
      <c r="P86">
        <v>69.150000000000006</v>
      </c>
      <c r="Q86">
        <v>251.86</v>
      </c>
      <c r="R86">
        <v>138.30000000000001</v>
      </c>
      <c r="S86">
        <v>113.56</v>
      </c>
      <c r="T86">
        <v>0.45088541253077102</v>
      </c>
      <c r="U86">
        <v>2026</v>
      </c>
      <c r="V86" t="s">
        <v>79</v>
      </c>
      <c r="W86">
        <v>1</v>
      </c>
      <c r="X86" t="s">
        <v>80</v>
      </c>
    </row>
    <row r="87" spans="1:24">
      <c r="A87">
        <v>1850</v>
      </c>
      <c r="B87" s="14">
        <v>46041</v>
      </c>
      <c r="C87">
        <v>2026</v>
      </c>
      <c r="D87" t="s">
        <v>79</v>
      </c>
      <c r="E87">
        <v>1</v>
      </c>
      <c r="F87" t="s">
        <v>80</v>
      </c>
      <c r="G87" t="s">
        <v>6</v>
      </c>
      <c r="H87" t="s">
        <v>27</v>
      </c>
      <c r="I87" t="s">
        <v>2</v>
      </c>
      <c r="J87" t="s">
        <v>16</v>
      </c>
      <c r="K87" t="s">
        <v>4</v>
      </c>
      <c r="L87" t="s">
        <v>22</v>
      </c>
      <c r="M87">
        <v>1</v>
      </c>
      <c r="N87">
        <v>49.85</v>
      </c>
      <c r="O87">
        <v>0</v>
      </c>
      <c r="P87">
        <v>23.07</v>
      </c>
      <c r="Q87">
        <v>49.85</v>
      </c>
      <c r="R87">
        <v>23.07</v>
      </c>
      <c r="S87">
        <v>26.78</v>
      </c>
      <c r="T87">
        <v>0.53721163490471413</v>
      </c>
      <c r="U87">
        <v>2026</v>
      </c>
      <c r="V87" t="s">
        <v>79</v>
      </c>
      <c r="W87">
        <v>1</v>
      </c>
      <c r="X87" t="s">
        <v>80</v>
      </c>
    </row>
    <row r="88" spans="1:24">
      <c r="A88">
        <v>1858</v>
      </c>
      <c r="B88" s="14">
        <v>46041</v>
      </c>
      <c r="C88">
        <v>2026</v>
      </c>
      <c r="D88" t="s">
        <v>79</v>
      </c>
      <c r="E88">
        <v>1</v>
      </c>
      <c r="F88" t="s">
        <v>80</v>
      </c>
      <c r="G88" t="s">
        <v>6</v>
      </c>
      <c r="H88" t="s">
        <v>7</v>
      </c>
      <c r="I88" t="s">
        <v>2</v>
      </c>
      <c r="J88" t="s">
        <v>3</v>
      </c>
      <c r="K88" t="s">
        <v>14</v>
      </c>
      <c r="L88" t="s">
        <v>15</v>
      </c>
      <c r="M88">
        <v>1</v>
      </c>
      <c r="N88">
        <v>36.130000000000003</v>
      </c>
      <c r="O88">
        <v>0</v>
      </c>
      <c r="P88">
        <v>13.39</v>
      </c>
      <c r="Q88">
        <v>36.130000000000003</v>
      </c>
      <c r="R88">
        <v>13.39</v>
      </c>
      <c r="S88">
        <v>22.740000000000002</v>
      </c>
      <c r="T88">
        <v>0.62939385552172711</v>
      </c>
      <c r="U88">
        <v>2026</v>
      </c>
      <c r="V88" t="s">
        <v>79</v>
      </c>
      <c r="W88">
        <v>1</v>
      </c>
      <c r="X88" t="s">
        <v>80</v>
      </c>
    </row>
    <row r="89" spans="1:24">
      <c r="A89">
        <v>2910</v>
      </c>
      <c r="B89" s="14">
        <v>46041</v>
      </c>
      <c r="C89">
        <v>2026</v>
      </c>
      <c r="D89" t="s">
        <v>79</v>
      </c>
      <c r="E89">
        <v>1</v>
      </c>
      <c r="F89" t="s">
        <v>80</v>
      </c>
      <c r="G89" t="s">
        <v>20</v>
      </c>
      <c r="H89" t="s">
        <v>47</v>
      </c>
      <c r="I89" t="s">
        <v>19</v>
      </c>
      <c r="J89" t="s">
        <v>3</v>
      </c>
      <c r="K89" t="s">
        <v>4</v>
      </c>
      <c r="L89" t="s">
        <v>30</v>
      </c>
      <c r="M89">
        <v>1</v>
      </c>
      <c r="N89">
        <v>104.83</v>
      </c>
      <c r="O89">
        <v>0.05</v>
      </c>
      <c r="P89">
        <v>51.06</v>
      </c>
      <c r="Q89">
        <v>99.588499999999996</v>
      </c>
      <c r="R89">
        <v>51.06</v>
      </c>
      <c r="S89">
        <v>48.528499999999994</v>
      </c>
      <c r="T89">
        <v>0.48729019916958277</v>
      </c>
      <c r="U89">
        <v>2026</v>
      </c>
      <c r="V89" t="s">
        <v>79</v>
      </c>
      <c r="W89">
        <v>1</v>
      </c>
      <c r="X89" t="s">
        <v>80</v>
      </c>
    </row>
    <row r="90" spans="1:24">
      <c r="A90">
        <v>3694</v>
      </c>
      <c r="B90" s="14">
        <v>46041</v>
      </c>
      <c r="C90">
        <v>2026</v>
      </c>
      <c r="D90" t="s">
        <v>79</v>
      </c>
      <c r="E90">
        <v>1</v>
      </c>
      <c r="F90" t="s">
        <v>80</v>
      </c>
      <c r="G90" t="s">
        <v>0</v>
      </c>
      <c r="H90" t="s">
        <v>1</v>
      </c>
      <c r="I90" t="s">
        <v>19</v>
      </c>
      <c r="J90" t="s">
        <v>3</v>
      </c>
      <c r="K90" t="s">
        <v>14</v>
      </c>
      <c r="L90" t="s">
        <v>15</v>
      </c>
      <c r="M90">
        <v>1</v>
      </c>
      <c r="N90">
        <v>35.46</v>
      </c>
      <c r="O90">
        <v>0.05</v>
      </c>
      <c r="P90">
        <v>13.81</v>
      </c>
      <c r="Q90">
        <v>33.686999999999998</v>
      </c>
      <c r="R90">
        <v>13.81</v>
      </c>
      <c r="S90">
        <v>19.876999999999995</v>
      </c>
      <c r="T90">
        <v>0.59004957401965141</v>
      </c>
      <c r="U90">
        <v>2026</v>
      </c>
      <c r="V90" t="s">
        <v>79</v>
      </c>
      <c r="W90">
        <v>1</v>
      </c>
      <c r="X90" t="s">
        <v>80</v>
      </c>
    </row>
    <row r="91" spans="1:24">
      <c r="A91">
        <v>631</v>
      </c>
      <c r="B91" s="14">
        <v>46042</v>
      </c>
      <c r="C91">
        <v>2026</v>
      </c>
      <c r="D91" t="s">
        <v>79</v>
      </c>
      <c r="E91">
        <v>1</v>
      </c>
      <c r="F91" t="s">
        <v>80</v>
      </c>
      <c r="G91" t="s">
        <v>20</v>
      </c>
      <c r="H91" t="s">
        <v>33</v>
      </c>
      <c r="I91" t="s">
        <v>28</v>
      </c>
      <c r="J91" t="s">
        <v>3</v>
      </c>
      <c r="K91" t="s">
        <v>14</v>
      </c>
      <c r="L91" t="s">
        <v>48</v>
      </c>
      <c r="M91">
        <v>1</v>
      </c>
      <c r="N91">
        <v>165.42</v>
      </c>
      <c r="O91">
        <v>0</v>
      </c>
      <c r="P91">
        <v>85.69</v>
      </c>
      <c r="Q91">
        <v>165.42</v>
      </c>
      <c r="R91">
        <v>85.69</v>
      </c>
      <c r="S91">
        <v>79.72999999999999</v>
      </c>
      <c r="T91">
        <v>0.48198524966751299</v>
      </c>
      <c r="U91">
        <v>2026</v>
      </c>
      <c r="V91" t="s">
        <v>79</v>
      </c>
      <c r="W91">
        <v>1</v>
      </c>
      <c r="X91" t="s">
        <v>80</v>
      </c>
    </row>
    <row r="92" spans="1:24">
      <c r="A92">
        <v>1113</v>
      </c>
      <c r="B92" s="14">
        <v>46042</v>
      </c>
      <c r="C92">
        <v>2026</v>
      </c>
      <c r="D92" t="s">
        <v>79</v>
      </c>
      <c r="E92">
        <v>1</v>
      </c>
      <c r="F92" t="s">
        <v>80</v>
      </c>
      <c r="G92" t="s">
        <v>11</v>
      </c>
      <c r="H92" t="s">
        <v>25</v>
      </c>
      <c r="I92" t="s">
        <v>2</v>
      </c>
      <c r="J92" t="s">
        <v>3</v>
      </c>
      <c r="K92" t="s">
        <v>23</v>
      </c>
      <c r="L92" t="s">
        <v>51</v>
      </c>
      <c r="M92">
        <v>1</v>
      </c>
      <c r="N92">
        <v>122.86</v>
      </c>
      <c r="O92">
        <v>0.05</v>
      </c>
      <c r="P92">
        <v>60.36</v>
      </c>
      <c r="Q92">
        <v>116.717</v>
      </c>
      <c r="R92">
        <v>60.36</v>
      </c>
      <c r="S92">
        <v>56.356999999999999</v>
      </c>
      <c r="T92">
        <v>0.48285168398776529</v>
      </c>
      <c r="U92">
        <v>2026</v>
      </c>
      <c r="V92" t="s">
        <v>79</v>
      </c>
      <c r="W92">
        <v>1</v>
      </c>
      <c r="X92" t="s">
        <v>80</v>
      </c>
    </row>
    <row r="93" spans="1:24">
      <c r="A93">
        <v>1525</v>
      </c>
      <c r="B93" s="14">
        <v>46042</v>
      </c>
      <c r="C93">
        <v>2026</v>
      </c>
      <c r="D93" t="s">
        <v>79</v>
      </c>
      <c r="E93">
        <v>1</v>
      </c>
      <c r="F93" t="s">
        <v>80</v>
      </c>
      <c r="G93" t="s">
        <v>0</v>
      </c>
      <c r="H93" t="s">
        <v>1</v>
      </c>
      <c r="I93" t="s">
        <v>19</v>
      </c>
      <c r="J93" t="s">
        <v>3</v>
      </c>
      <c r="K93" t="s">
        <v>34</v>
      </c>
      <c r="L93" t="s">
        <v>42</v>
      </c>
      <c r="M93">
        <v>2</v>
      </c>
      <c r="N93">
        <v>35.82</v>
      </c>
      <c r="O93">
        <v>0</v>
      </c>
      <c r="P93">
        <v>14.09</v>
      </c>
      <c r="Q93">
        <v>71.64</v>
      </c>
      <c r="R93">
        <v>28.18</v>
      </c>
      <c r="S93">
        <v>43.46</v>
      </c>
      <c r="T93">
        <v>0.60664433277498608</v>
      </c>
      <c r="U93">
        <v>2026</v>
      </c>
      <c r="V93" t="s">
        <v>79</v>
      </c>
      <c r="W93">
        <v>1</v>
      </c>
      <c r="X93" t="s">
        <v>80</v>
      </c>
    </row>
    <row r="94" spans="1:24">
      <c r="A94">
        <v>3233</v>
      </c>
      <c r="B94" s="14">
        <v>46042</v>
      </c>
      <c r="C94">
        <v>2026</v>
      </c>
      <c r="D94" t="s">
        <v>79</v>
      </c>
      <c r="E94">
        <v>1</v>
      </c>
      <c r="F94" t="s">
        <v>80</v>
      </c>
      <c r="G94" t="s">
        <v>0</v>
      </c>
      <c r="H94" t="s">
        <v>1</v>
      </c>
      <c r="I94" t="s">
        <v>2</v>
      </c>
      <c r="J94" t="s">
        <v>13</v>
      </c>
      <c r="K94" t="s">
        <v>23</v>
      </c>
      <c r="L94" t="s">
        <v>51</v>
      </c>
      <c r="M94">
        <v>3</v>
      </c>
      <c r="N94">
        <v>120.29</v>
      </c>
      <c r="O94">
        <v>0.1</v>
      </c>
      <c r="P94">
        <v>62.41</v>
      </c>
      <c r="Q94">
        <v>324.78300000000002</v>
      </c>
      <c r="R94">
        <v>187.23</v>
      </c>
      <c r="S94">
        <v>137.55300000000003</v>
      </c>
      <c r="T94">
        <v>0.42352278290427769</v>
      </c>
      <c r="U94">
        <v>2026</v>
      </c>
      <c r="V94" t="s">
        <v>79</v>
      </c>
      <c r="W94">
        <v>1</v>
      </c>
      <c r="X94" t="s">
        <v>80</v>
      </c>
    </row>
    <row r="95" spans="1:24">
      <c r="A95">
        <v>4455</v>
      </c>
      <c r="B95" s="14">
        <v>46042</v>
      </c>
      <c r="C95">
        <v>2026</v>
      </c>
      <c r="D95" t="s">
        <v>79</v>
      </c>
      <c r="E95">
        <v>1</v>
      </c>
      <c r="F95" t="s">
        <v>80</v>
      </c>
      <c r="G95" t="s">
        <v>6</v>
      </c>
      <c r="H95" t="s">
        <v>41</v>
      </c>
      <c r="I95" t="s">
        <v>28</v>
      </c>
      <c r="J95" t="s">
        <v>3</v>
      </c>
      <c r="K95" t="s">
        <v>23</v>
      </c>
      <c r="L95" t="s">
        <v>40</v>
      </c>
      <c r="M95">
        <v>1</v>
      </c>
      <c r="N95">
        <v>80.239999999999995</v>
      </c>
      <c r="O95">
        <v>0.1</v>
      </c>
      <c r="P95">
        <v>39.950000000000003</v>
      </c>
      <c r="Q95">
        <v>72.215999999999994</v>
      </c>
      <c r="R95">
        <v>39.950000000000003</v>
      </c>
      <c r="S95">
        <v>32.265999999999991</v>
      </c>
      <c r="T95">
        <v>0.44679849340866279</v>
      </c>
      <c r="U95">
        <v>2026</v>
      </c>
      <c r="V95" t="s">
        <v>79</v>
      </c>
      <c r="W95">
        <v>1</v>
      </c>
      <c r="X95" t="s">
        <v>80</v>
      </c>
    </row>
    <row r="96" spans="1:24">
      <c r="A96">
        <v>1769</v>
      </c>
      <c r="B96" s="14">
        <v>46043</v>
      </c>
      <c r="C96">
        <v>2026</v>
      </c>
      <c r="D96" t="s">
        <v>79</v>
      </c>
      <c r="E96">
        <v>1</v>
      </c>
      <c r="F96" t="s">
        <v>80</v>
      </c>
      <c r="G96" t="s">
        <v>0</v>
      </c>
      <c r="H96" t="s">
        <v>50</v>
      </c>
      <c r="I96" t="s">
        <v>19</v>
      </c>
      <c r="J96" t="s">
        <v>13</v>
      </c>
      <c r="K96" t="s">
        <v>34</v>
      </c>
      <c r="L96" t="s">
        <v>42</v>
      </c>
      <c r="M96">
        <v>2</v>
      </c>
      <c r="N96">
        <v>35.97</v>
      </c>
      <c r="O96">
        <v>0</v>
      </c>
      <c r="P96">
        <v>13.55</v>
      </c>
      <c r="Q96">
        <v>71.94</v>
      </c>
      <c r="R96">
        <v>27.1</v>
      </c>
      <c r="S96">
        <v>44.839999999999996</v>
      </c>
      <c r="T96">
        <v>0.62329719210453149</v>
      </c>
      <c r="U96">
        <v>2026</v>
      </c>
      <c r="V96" t="s">
        <v>79</v>
      </c>
      <c r="W96">
        <v>1</v>
      </c>
      <c r="X96" t="s">
        <v>80</v>
      </c>
    </row>
    <row r="97" spans="1:24">
      <c r="A97">
        <v>3467</v>
      </c>
      <c r="B97" s="14">
        <v>46043</v>
      </c>
      <c r="C97">
        <v>2026</v>
      </c>
      <c r="D97" t="s">
        <v>79</v>
      </c>
      <c r="E97">
        <v>1</v>
      </c>
      <c r="F97" t="s">
        <v>80</v>
      </c>
      <c r="G97" t="s">
        <v>6</v>
      </c>
      <c r="H97" t="s">
        <v>41</v>
      </c>
      <c r="I97" t="s">
        <v>2</v>
      </c>
      <c r="J97" t="s">
        <v>13</v>
      </c>
      <c r="K97" t="s">
        <v>9</v>
      </c>
      <c r="L97" t="s">
        <v>46</v>
      </c>
      <c r="M97">
        <v>1</v>
      </c>
      <c r="N97">
        <v>72.239999999999995</v>
      </c>
      <c r="O97">
        <v>0</v>
      </c>
      <c r="P97">
        <v>33.26</v>
      </c>
      <c r="Q97">
        <v>72.239999999999995</v>
      </c>
      <c r="R97">
        <v>33.26</v>
      </c>
      <c r="S97">
        <v>38.979999999999997</v>
      </c>
      <c r="T97">
        <v>0.53959025470653377</v>
      </c>
      <c r="U97">
        <v>2026</v>
      </c>
      <c r="V97" t="s">
        <v>79</v>
      </c>
      <c r="W97">
        <v>1</v>
      </c>
      <c r="X97" t="s">
        <v>80</v>
      </c>
    </row>
    <row r="98" spans="1:24">
      <c r="A98">
        <v>3911</v>
      </c>
      <c r="B98" s="14">
        <v>46043</v>
      </c>
      <c r="C98">
        <v>2026</v>
      </c>
      <c r="D98" t="s">
        <v>79</v>
      </c>
      <c r="E98">
        <v>1</v>
      </c>
      <c r="F98" t="s">
        <v>80</v>
      </c>
      <c r="G98" t="s">
        <v>0</v>
      </c>
      <c r="H98" t="s">
        <v>50</v>
      </c>
      <c r="I98" t="s">
        <v>2</v>
      </c>
      <c r="J98" t="s">
        <v>3</v>
      </c>
      <c r="K98" t="s">
        <v>9</v>
      </c>
      <c r="L98" t="s">
        <v>37</v>
      </c>
      <c r="M98">
        <v>5</v>
      </c>
      <c r="N98">
        <v>152.81</v>
      </c>
      <c r="O98">
        <v>0</v>
      </c>
      <c r="P98">
        <v>78.989999999999995</v>
      </c>
      <c r="Q98">
        <v>764.05</v>
      </c>
      <c r="R98">
        <v>394.95</v>
      </c>
      <c r="S98">
        <v>369.09999999999997</v>
      </c>
      <c r="T98">
        <v>0.48308356782933054</v>
      </c>
      <c r="U98">
        <v>2026</v>
      </c>
      <c r="V98" t="s">
        <v>79</v>
      </c>
      <c r="W98">
        <v>1</v>
      </c>
      <c r="X98" t="s">
        <v>80</v>
      </c>
    </row>
    <row r="99" spans="1:24">
      <c r="A99">
        <v>4401</v>
      </c>
      <c r="B99" s="14">
        <v>46043</v>
      </c>
      <c r="C99">
        <v>2026</v>
      </c>
      <c r="D99" t="s">
        <v>79</v>
      </c>
      <c r="E99">
        <v>1</v>
      </c>
      <c r="F99" t="s">
        <v>80</v>
      </c>
      <c r="G99" t="s">
        <v>0</v>
      </c>
      <c r="H99" t="s">
        <v>50</v>
      </c>
      <c r="I99" t="s">
        <v>2</v>
      </c>
      <c r="J99" t="s">
        <v>13</v>
      </c>
      <c r="K99" t="s">
        <v>4</v>
      </c>
      <c r="L99" t="s">
        <v>5</v>
      </c>
      <c r="M99">
        <v>3</v>
      </c>
      <c r="N99">
        <v>83.34</v>
      </c>
      <c r="O99">
        <v>0</v>
      </c>
      <c r="P99">
        <v>41.44</v>
      </c>
      <c r="Q99">
        <v>250.02</v>
      </c>
      <c r="R99">
        <v>124.32</v>
      </c>
      <c r="S99">
        <v>125.70000000000002</v>
      </c>
      <c r="T99">
        <v>0.50275977921766268</v>
      </c>
      <c r="U99">
        <v>2026</v>
      </c>
      <c r="V99" t="s">
        <v>79</v>
      </c>
      <c r="W99">
        <v>1</v>
      </c>
      <c r="X99" t="s">
        <v>80</v>
      </c>
    </row>
    <row r="100" spans="1:24">
      <c r="A100">
        <v>4864</v>
      </c>
      <c r="B100" s="14">
        <v>46043</v>
      </c>
      <c r="C100">
        <v>2026</v>
      </c>
      <c r="D100" t="s">
        <v>79</v>
      </c>
      <c r="E100">
        <v>1</v>
      </c>
      <c r="F100" t="s">
        <v>80</v>
      </c>
      <c r="G100" t="s">
        <v>20</v>
      </c>
      <c r="H100" t="s">
        <v>47</v>
      </c>
      <c r="I100" t="s">
        <v>2</v>
      </c>
      <c r="J100" t="s">
        <v>3</v>
      </c>
      <c r="K100" t="s">
        <v>34</v>
      </c>
      <c r="L100" t="s">
        <v>42</v>
      </c>
      <c r="M100">
        <v>1</v>
      </c>
      <c r="N100">
        <v>35.869999999999997</v>
      </c>
      <c r="O100">
        <v>0</v>
      </c>
      <c r="P100">
        <v>13.64</v>
      </c>
      <c r="Q100">
        <v>35.869999999999997</v>
      </c>
      <c r="R100">
        <v>13.64</v>
      </c>
      <c r="S100">
        <v>22.229999999999997</v>
      </c>
      <c r="T100">
        <v>0.61973794257039305</v>
      </c>
      <c r="U100">
        <v>2026</v>
      </c>
      <c r="V100" t="s">
        <v>79</v>
      </c>
      <c r="W100">
        <v>1</v>
      </c>
      <c r="X100" t="s">
        <v>80</v>
      </c>
    </row>
    <row r="101" spans="1:24">
      <c r="A101">
        <v>347</v>
      </c>
      <c r="B101" s="14">
        <v>46044</v>
      </c>
      <c r="C101">
        <v>2026</v>
      </c>
      <c r="D101" t="s">
        <v>79</v>
      </c>
      <c r="E101">
        <v>1</v>
      </c>
      <c r="F101" t="s">
        <v>80</v>
      </c>
      <c r="G101" t="s">
        <v>20</v>
      </c>
      <c r="H101" t="s">
        <v>21</v>
      </c>
      <c r="I101" t="s">
        <v>28</v>
      </c>
      <c r="J101" t="s">
        <v>13</v>
      </c>
      <c r="K101" t="s">
        <v>23</v>
      </c>
      <c r="L101" t="s">
        <v>29</v>
      </c>
      <c r="M101">
        <v>1</v>
      </c>
      <c r="N101">
        <v>199.42</v>
      </c>
      <c r="O101">
        <v>0.05</v>
      </c>
      <c r="P101">
        <v>101.82</v>
      </c>
      <c r="Q101">
        <v>189.44899999999998</v>
      </c>
      <c r="R101">
        <v>101.82</v>
      </c>
      <c r="S101">
        <v>87.628999999999991</v>
      </c>
      <c r="T101">
        <v>0.46254664843836601</v>
      </c>
      <c r="U101">
        <v>2026</v>
      </c>
      <c r="V101" t="s">
        <v>79</v>
      </c>
      <c r="W101">
        <v>1</v>
      </c>
      <c r="X101" t="s">
        <v>80</v>
      </c>
    </row>
    <row r="102" spans="1:24">
      <c r="A102">
        <v>2051</v>
      </c>
      <c r="B102" s="14">
        <v>46044</v>
      </c>
      <c r="C102">
        <v>2026</v>
      </c>
      <c r="D102" t="s">
        <v>79</v>
      </c>
      <c r="E102">
        <v>1</v>
      </c>
      <c r="F102" t="s">
        <v>80</v>
      </c>
      <c r="G102" t="s">
        <v>11</v>
      </c>
      <c r="H102" t="s">
        <v>25</v>
      </c>
      <c r="I102" t="s">
        <v>2</v>
      </c>
      <c r="J102" t="s">
        <v>13</v>
      </c>
      <c r="K102" t="s">
        <v>23</v>
      </c>
      <c r="L102" t="s">
        <v>24</v>
      </c>
      <c r="M102">
        <v>3</v>
      </c>
      <c r="N102">
        <v>347.41</v>
      </c>
      <c r="O102">
        <v>0.1</v>
      </c>
      <c r="P102">
        <v>192.13</v>
      </c>
      <c r="Q102">
        <v>938.00700000000006</v>
      </c>
      <c r="R102">
        <v>576.39</v>
      </c>
      <c r="S102">
        <v>361.61700000000008</v>
      </c>
      <c r="T102">
        <v>0.38551631277804971</v>
      </c>
      <c r="U102">
        <v>2026</v>
      </c>
      <c r="V102" t="s">
        <v>79</v>
      </c>
      <c r="W102">
        <v>1</v>
      </c>
      <c r="X102" t="s">
        <v>80</v>
      </c>
    </row>
    <row r="103" spans="1:24">
      <c r="A103">
        <v>2314</v>
      </c>
      <c r="B103" s="14">
        <v>46044</v>
      </c>
      <c r="C103">
        <v>2026</v>
      </c>
      <c r="D103" t="s">
        <v>79</v>
      </c>
      <c r="E103">
        <v>1</v>
      </c>
      <c r="F103" t="s">
        <v>80</v>
      </c>
      <c r="G103" t="s">
        <v>0</v>
      </c>
      <c r="H103" t="s">
        <v>36</v>
      </c>
      <c r="I103" t="s">
        <v>2</v>
      </c>
      <c r="J103" t="s">
        <v>13</v>
      </c>
      <c r="K103" t="s">
        <v>4</v>
      </c>
      <c r="L103" t="s">
        <v>26</v>
      </c>
      <c r="M103">
        <v>1</v>
      </c>
      <c r="N103">
        <v>40.28</v>
      </c>
      <c r="O103">
        <v>0</v>
      </c>
      <c r="P103">
        <v>16.79</v>
      </c>
      <c r="Q103">
        <v>40.28</v>
      </c>
      <c r="R103">
        <v>16.79</v>
      </c>
      <c r="S103">
        <v>23.490000000000002</v>
      </c>
      <c r="T103">
        <v>0.58316782522343602</v>
      </c>
      <c r="U103">
        <v>2026</v>
      </c>
      <c r="V103" t="s">
        <v>79</v>
      </c>
      <c r="W103">
        <v>1</v>
      </c>
      <c r="X103" t="s">
        <v>80</v>
      </c>
    </row>
    <row r="104" spans="1:24">
      <c r="A104">
        <v>3861</v>
      </c>
      <c r="B104" s="14">
        <v>46044</v>
      </c>
      <c r="C104">
        <v>2026</v>
      </c>
      <c r="D104" t="s">
        <v>79</v>
      </c>
      <c r="E104">
        <v>1</v>
      </c>
      <c r="F104" t="s">
        <v>80</v>
      </c>
      <c r="G104" t="s">
        <v>20</v>
      </c>
      <c r="H104" t="s">
        <v>47</v>
      </c>
      <c r="I104" t="s">
        <v>2</v>
      </c>
      <c r="J104" t="s">
        <v>3</v>
      </c>
      <c r="K104" t="s">
        <v>23</v>
      </c>
      <c r="L104" t="s">
        <v>29</v>
      </c>
      <c r="M104">
        <v>3</v>
      </c>
      <c r="N104">
        <v>195.49</v>
      </c>
      <c r="O104">
        <v>0.05</v>
      </c>
      <c r="P104">
        <v>106.38</v>
      </c>
      <c r="Q104">
        <v>557.14649999999995</v>
      </c>
      <c r="R104">
        <v>319.14</v>
      </c>
      <c r="S104">
        <v>238.00649999999996</v>
      </c>
      <c r="T104">
        <v>0.42718836069148775</v>
      </c>
      <c r="U104">
        <v>2026</v>
      </c>
      <c r="V104" t="s">
        <v>79</v>
      </c>
      <c r="W104">
        <v>1</v>
      </c>
      <c r="X104" t="s">
        <v>80</v>
      </c>
    </row>
    <row r="105" spans="1:24">
      <c r="A105">
        <v>843</v>
      </c>
      <c r="B105" s="14">
        <v>46045</v>
      </c>
      <c r="C105">
        <v>2026</v>
      </c>
      <c r="D105" t="s">
        <v>79</v>
      </c>
      <c r="E105">
        <v>1</v>
      </c>
      <c r="F105" t="s">
        <v>80</v>
      </c>
      <c r="G105" t="s">
        <v>6</v>
      </c>
      <c r="H105" t="s">
        <v>41</v>
      </c>
      <c r="I105" t="s">
        <v>2</v>
      </c>
      <c r="J105" t="s">
        <v>3</v>
      </c>
      <c r="K105" t="s">
        <v>34</v>
      </c>
      <c r="L105" t="s">
        <v>42</v>
      </c>
      <c r="M105">
        <v>2</v>
      </c>
      <c r="N105">
        <v>35.75</v>
      </c>
      <c r="O105">
        <v>0</v>
      </c>
      <c r="P105">
        <v>13.94</v>
      </c>
      <c r="Q105">
        <v>71.5</v>
      </c>
      <c r="R105">
        <v>27.88</v>
      </c>
      <c r="S105">
        <v>43.620000000000005</v>
      </c>
      <c r="T105">
        <v>0.61006993006993016</v>
      </c>
      <c r="U105">
        <v>2026</v>
      </c>
      <c r="V105" t="s">
        <v>79</v>
      </c>
      <c r="W105">
        <v>1</v>
      </c>
      <c r="X105" t="s">
        <v>80</v>
      </c>
    </row>
    <row r="106" spans="1:24">
      <c r="A106">
        <v>868</v>
      </c>
      <c r="B106" s="14">
        <v>46045</v>
      </c>
      <c r="C106">
        <v>2026</v>
      </c>
      <c r="D106" t="s">
        <v>79</v>
      </c>
      <c r="E106">
        <v>1</v>
      </c>
      <c r="F106" t="s">
        <v>80</v>
      </c>
      <c r="G106" t="s">
        <v>0</v>
      </c>
      <c r="H106" t="s">
        <v>50</v>
      </c>
      <c r="I106" t="s">
        <v>2</v>
      </c>
      <c r="J106" t="s">
        <v>3</v>
      </c>
      <c r="K106" t="s">
        <v>4</v>
      </c>
      <c r="L106" t="s">
        <v>30</v>
      </c>
      <c r="M106">
        <v>1</v>
      </c>
      <c r="N106">
        <v>103.39</v>
      </c>
      <c r="O106">
        <v>0</v>
      </c>
      <c r="P106">
        <v>51.32</v>
      </c>
      <c r="Q106">
        <v>103.39</v>
      </c>
      <c r="R106">
        <v>51.32</v>
      </c>
      <c r="S106">
        <v>52.07</v>
      </c>
      <c r="T106">
        <v>0.50362704323435536</v>
      </c>
      <c r="U106">
        <v>2026</v>
      </c>
      <c r="V106" t="s">
        <v>79</v>
      </c>
      <c r="W106">
        <v>1</v>
      </c>
      <c r="X106" t="s">
        <v>80</v>
      </c>
    </row>
    <row r="107" spans="1:24">
      <c r="A107">
        <v>890</v>
      </c>
      <c r="B107" s="14">
        <v>46045</v>
      </c>
      <c r="C107">
        <v>2026</v>
      </c>
      <c r="D107" t="s">
        <v>79</v>
      </c>
      <c r="E107">
        <v>1</v>
      </c>
      <c r="F107" t="s">
        <v>80</v>
      </c>
      <c r="G107" t="s">
        <v>0</v>
      </c>
      <c r="H107" t="s">
        <v>50</v>
      </c>
      <c r="I107" t="s">
        <v>2</v>
      </c>
      <c r="J107" t="s">
        <v>13</v>
      </c>
      <c r="K107" t="s">
        <v>23</v>
      </c>
      <c r="L107" t="s">
        <v>40</v>
      </c>
      <c r="M107">
        <v>3</v>
      </c>
      <c r="N107">
        <v>81.98</v>
      </c>
      <c r="O107">
        <v>0.1</v>
      </c>
      <c r="P107">
        <v>40.229999999999997</v>
      </c>
      <c r="Q107">
        <v>221.346</v>
      </c>
      <c r="R107">
        <v>120.69</v>
      </c>
      <c r="S107">
        <v>100.65600000000001</v>
      </c>
      <c r="T107">
        <v>0.45474505977067581</v>
      </c>
      <c r="U107">
        <v>2026</v>
      </c>
      <c r="V107" t="s">
        <v>79</v>
      </c>
      <c r="W107">
        <v>1</v>
      </c>
      <c r="X107" t="s">
        <v>80</v>
      </c>
    </row>
    <row r="108" spans="1:24">
      <c r="A108">
        <v>2185</v>
      </c>
      <c r="B108" s="14">
        <v>46045</v>
      </c>
      <c r="C108">
        <v>2026</v>
      </c>
      <c r="D108" t="s">
        <v>79</v>
      </c>
      <c r="E108">
        <v>1</v>
      </c>
      <c r="F108" t="s">
        <v>80</v>
      </c>
      <c r="G108" t="s">
        <v>11</v>
      </c>
      <c r="H108" t="s">
        <v>12</v>
      </c>
      <c r="I108" t="s">
        <v>8</v>
      </c>
      <c r="J108" t="s">
        <v>16</v>
      </c>
      <c r="K108" t="s">
        <v>23</v>
      </c>
      <c r="L108" t="s">
        <v>24</v>
      </c>
      <c r="M108">
        <v>10</v>
      </c>
      <c r="N108">
        <v>337.69</v>
      </c>
      <c r="O108">
        <v>0.1</v>
      </c>
      <c r="P108">
        <v>200.27</v>
      </c>
      <c r="Q108">
        <v>3039.21</v>
      </c>
      <c r="R108">
        <v>2002.7</v>
      </c>
      <c r="S108">
        <v>1036.51</v>
      </c>
      <c r="T108">
        <v>0.34104586389226149</v>
      </c>
      <c r="U108">
        <v>2026</v>
      </c>
      <c r="V108" t="s">
        <v>79</v>
      </c>
      <c r="W108">
        <v>1</v>
      </c>
      <c r="X108" t="s">
        <v>80</v>
      </c>
    </row>
    <row r="109" spans="1:24">
      <c r="A109">
        <v>2335</v>
      </c>
      <c r="B109" s="14">
        <v>46045</v>
      </c>
      <c r="C109">
        <v>2026</v>
      </c>
      <c r="D109" t="s">
        <v>79</v>
      </c>
      <c r="E109">
        <v>1</v>
      </c>
      <c r="F109" t="s">
        <v>80</v>
      </c>
      <c r="G109" t="s">
        <v>20</v>
      </c>
      <c r="H109" t="s">
        <v>33</v>
      </c>
      <c r="I109" t="s">
        <v>2</v>
      </c>
      <c r="J109" t="s">
        <v>13</v>
      </c>
      <c r="K109" t="s">
        <v>23</v>
      </c>
      <c r="L109" t="s">
        <v>24</v>
      </c>
      <c r="M109">
        <v>2</v>
      </c>
      <c r="N109">
        <v>333.29</v>
      </c>
      <c r="O109">
        <v>0</v>
      </c>
      <c r="P109">
        <v>197.18</v>
      </c>
      <c r="Q109">
        <v>666.58</v>
      </c>
      <c r="R109">
        <v>394.36</v>
      </c>
      <c r="S109">
        <v>272.22000000000003</v>
      </c>
      <c r="T109">
        <v>0.40838308980167426</v>
      </c>
      <c r="U109">
        <v>2026</v>
      </c>
      <c r="V109" t="s">
        <v>79</v>
      </c>
      <c r="W109">
        <v>1</v>
      </c>
      <c r="X109" t="s">
        <v>80</v>
      </c>
    </row>
    <row r="110" spans="1:24">
      <c r="A110">
        <v>2784</v>
      </c>
      <c r="B110" s="14">
        <v>46045</v>
      </c>
      <c r="C110">
        <v>2026</v>
      </c>
      <c r="D110" t="s">
        <v>79</v>
      </c>
      <c r="E110">
        <v>1</v>
      </c>
      <c r="F110" t="s">
        <v>80</v>
      </c>
      <c r="G110" t="s">
        <v>0</v>
      </c>
      <c r="H110" t="s">
        <v>50</v>
      </c>
      <c r="I110" t="s">
        <v>19</v>
      </c>
      <c r="J110" t="s">
        <v>13</v>
      </c>
      <c r="K110" t="s">
        <v>4</v>
      </c>
      <c r="L110" t="s">
        <v>5</v>
      </c>
      <c r="M110">
        <v>1</v>
      </c>
      <c r="N110">
        <v>80.11</v>
      </c>
      <c r="O110">
        <v>0.05</v>
      </c>
      <c r="P110">
        <v>43.54</v>
      </c>
      <c r="Q110">
        <v>76.104500000000002</v>
      </c>
      <c r="R110">
        <v>43.54</v>
      </c>
      <c r="S110">
        <v>32.564500000000002</v>
      </c>
      <c r="T110">
        <v>0.42789191177919839</v>
      </c>
      <c r="U110">
        <v>2026</v>
      </c>
      <c r="V110" t="s">
        <v>79</v>
      </c>
      <c r="W110">
        <v>1</v>
      </c>
      <c r="X110" t="s">
        <v>80</v>
      </c>
    </row>
    <row r="111" spans="1:24">
      <c r="A111">
        <v>3820</v>
      </c>
      <c r="B111" s="14">
        <v>46045</v>
      </c>
      <c r="C111">
        <v>2026</v>
      </c>
      <c r="D111" t="s">
        <v>79</v>
      </c>
      <c r="E111">
        <v>1</v>
      </c>
      <c r="F111" t="s">
        <v>80</v>
      </c>
      <c r="G111" t="s">
        <v>20</v>
      </c>
      <c r="H111" t="s">
        <v>47</v>
      </c>
      <c r="I111" t="s">
        <v>19</v>
      </c>
      <c r="J111" t="s">
        <v>13</v>
      </c>
      <c r="K111" t="s">
        <v>23</v>
      </c>
      <c r="L111" t="s">
        <v>40</v>
      </c>
      <c r="M111">
        <v>1</v>
      </c>
      <c r="N111">
        <v>82.6</v>
      </c>
      <c r="O111">
        <v>0.05</v>
      </c>
      <c r="P111">
        <v>38.299999999999997</v>
      </c>
      <c r="Q111">
        <v>78.469999999999985</v>
      </c>
      <c r="R111">
        <v>38.299999999999997</v>
      </c>
      <c r="S111">
        <v>40.169999999999987</v>
      </c>
      <c r="T111">
        <v>0.51191538167452522</v>
      </c>
      <c r="U111">
        <v>2026</v>
      </c>
      <c r="V111" t="s">
        <v>79</v>
      </c>
      <c r="W111">
        <v>1</v>
      </c>
      <c r="X111" t="s">
        <v>80</v>
      </c>
    </row>
    <row r="112" spans="1:24">
      <c r="A112">
        <v>994</v>
      </c>
      <c r="B112" s="14">
        <v>46046</v>
      </c>
      <c r="C112">
        <v>2026</v>
      </c>
      <c r="D112" t="s">
        <v>79</v>
      </c>
      <c r="E112">
        <v>1</v>
      </c>
      <c r="F112" t="s">
        <v>80</v>
      </c>
      <c r="G112" t="s">
        <v>0</v>
      </c>
      <c r="H112" t="s">
        <v>50</v>
      </c>
      <c r="I112" t="s">
        <v>2</v>
      </c>
      <c r="J112" t="s">
        <v>3</v>
      </c>
      <c r="K112" t="s">
        <v>9</v>
      </c>
      <c r="L112" t="s">
        <v>10</v>
      </c>
      <c r="M112">
        <v>1</v>
      </c>
      <c r="N112">
        <v>94.07</v>
      </c>
      <c r="O112">
        <v>0</v>
      </c>
      <c r="P112">
        <v>46.28</v>
      </c>
      <c r="Q112">
        <v>94.07</v>
      </c>
      <c r="R112">
        <v>46.28</v>
      </c>
      <c r="S112">
        <v>47.789999999999992</v>
      </c>
      <c r="T112">
        <v>0.50802593813117891</v>
      </c>
      <c r="U112">
        <v>2026</v>
      </c>
      <c r="V112" t="s">
        <v>79</v>
      </c>
      <c r="W112">
        <v>1</v>
      </c>
      <c r="X112" t="s">
        <v>80</v>
      </c>
    </row>
    <row r="113" spans="1:24">
      <c r="A113">
        <v>1643</v>
      </c>
      <c r="B113" s="14">
        <v>46046</v>
      </c>
      <c r="C113">
        <v>2026</v>
      </c>
      <c r="D113" t="s">
        <v>79</v>
      </c>
      <c r="E113">
        <v>1</v>
      </c>
      <c r="F113" t="s">
        <v>80</v>
      </c>
      <c r="G113" t="s">
        <v>0</v>
      </c>
      <c r="H113" t="s">
        <v>50</v>
      </c>
      <c r="I113" t="s">
        <v>2</v>
      </c>
      <c r="J113" t="s">
        <v>3</v>
      </c>
      <c r="K113" t="s">
        <v>14</v>
      </c>
      <c r="L113" t="s">
        <v>48</v>
      </c>
      <c r="M113">
        <v>1</v>
      </c>
      <c r="N113">
        <v>163.71</v>
      </c>
      <c r="O113">
        <v>0</v>
      </c>
      <c r="P113">
        <v>90.06</v>
      </c>
      <c r="Q113">
        <v>163.71</v>
      </c>
      <c r="R113">
        <v>90.06</v>
      </c>
      <c r="S113">
        <v>73.650000000000006</v>
      </c>
      <c r="T113">
        <v>0.44988088693421296</v>
      </c>
      <c r="U113">
        <v>2026</v>
      </c>
      <c r="V113" t="s">
        <v>79</v>
      </c>
      <c r="W113">
        <v>1</v>
      </c>
      <c r="X113" t="s">
        <v>80</v>
      </c>
    </row>
    <row r="114" spans="1:24">
      <c r="A114">
        <v>1971</v>
      </c>
      <c r="B114" s="14">
        <v>46046</v>
      </c>
      <c r="C114">
        <v>2026</v>
      </c>
      <c r="D114" t="s">
        <v>79</v>
      </c>
      <c r="E114">
        <v>1</v>
      </c>
      <c r="F114" t="s">
        <v>80</v>
      </c>
      <c r="G114" t="s">
        <v>20</v>
      </c>
      <c r="H114" t="s">
        <v>33</v>
      </c>
      <c r="I114" t="s">
        <v>19</v>
      </c>
      <c r="J114" t="s">
        <v>3</v>
      </c>
      <c r="K114" t="s">
        <v>23</v>
      </c>
      <c r="L114" t="s">
        <v>29</v>
      </c>
      <c r="M114">
        <v>4</v>
      </c>
      <c r="N114">
        <v>191.43</v>
      </c>
      <c r="O114">
        <v>0</v>
      </c>
      <c r="P114">
        <v>106.82</v>
      </c>
      <c r="Q114">
        <v>765.72</v>
      </c>
      <c r="R114">
        <v>427.28</v>
      </c>
      <c r="S114">
        <v>338.44000000000005</v>
      </c>
      <c r="T114">
        <v>0.441989238886277</v>
      </c>
      <c r="U114">
        <v>2026</v>
      </c>
      <c r="V114" t="s">
        <v>79</v>
      </c>
      <c r="W114">
        <v>1</v>
      </c>
      <c r="X114" t="s">
        <v>80</v>
      </c>
    </row>
    <row r="115" spans="1:24">
      <c r="A115">
        <v>2828</v>
      </c>
      <c r="B115" s="14">
        <v>46046</v>
      </c>
      <c r="C115">
        <v>2026</v>
      </c>
      <c r="D115" t="s">
        <v>79</v>
      </c>
      <c r="E115">
        <v>1</v>
      </c>
      <c r="F115" t="s">
        <v>80</v>
      </c>
      <c r="G115" t="s">
        <v>6</v>
      </c>
      <c r="H115" t="s">
        <v>41</v>
      </c>
      <c r="I115" t="s">
        <v>8</v>
      </c>
      <c r="J115" t="s">
        <v>16</v>
      </c>
      <c r="K115" t="s">
        <v>14</v>
      </c>
      <c r="L115" t="s">
        <v>32</v>
      </c>
      <c r="M115">
        <v>3</v>
      </c>
      <c r="N115">
        <v>46.94</v>
      </c>
      <c r="O115">
        <v>0.05</v>
      </c>
      <c r="P115">
        <v>18.18</v>
      </c>
      <c r="Q115">
        <v>133.779</v>
      </c>
      <c r="R115">
        <v>54.54</v>
      </c>
      <c r="S115">
        <v>79.239000000000004</v>
      </c>
      <c r="T115">
        <v>0.59231269481757232</v>
      </c>
      <c r="U115">
        <v>2026</v>
      </c>
      <c r="V115" t="s">
        <v>79</v>
      </c>
      <c r="W115">
        <v>1</v>
      </c>
      <c r="X115" t="s">
        <v>80</v>
      </c>
    </row>
    <row r="116" spans="1:24">
      <c r="A116">
        <v>5175</v>
      </c>
      <c r="B116" s="14">
        <v>46046</v>
      </c>
      <c r="C116">
        <v>2026</v>
      </c>
      <c r="D116" t="s">
        <v>79</v>
      </c>
      <c r="E116">
        <v>1</v>
      </c>
      <c r="F116" t="s">
        <v>80</v>
      </c>
      <c r="G116" t="s">
        <v>20</v>
      </c>
      <c r="H116" t="s">
        <v>31</v>
      </c>
      <c r="I116" t="s">
        <v>2</v>
      </c>
      <c r="J116" t="s">
        <v>3</v>
      </c>
      <c r="K116" t="s">
        <v>9</v>
      </c>
      <c r="L116" t="s">
        <v>17</v>
      </c>
      <c r="M116">
        <v>1</v>
      </c>
      <c r="N116">
        <v>147.21</v>
      </c>
      <c r="O116">
        <v>0</v>
      </c>
      <c r="P116">
        <v>79.510000000000005</v>
      </c>
      <c r="Q116">
        <v>147.21</v>
      </c>
      <c r="R116">
        <v>79.510000000000005</v>
      </c>
      <c r="S116">
        <v>67.7</v>
      </c>
      <c r="T116">
        <v>0.45988723592147274</v>
      </c>
      <c r="U116">
        <v>2026</v>
      </c>
      <c r="V116" t="s">
        <v>79</v>
      </c>
      <c r="W116">
        <v>1</v>
      </c>
      <c r="X116" t="s">
        <v>80</v>
      </c>
    </row>
    <row r="117" spans="1:24">
      <c r="A117">
        <v>1874</v>
      </c>
      <c r="B117" s="14">
        <v>46047</v>
      </c>
      <c r="C117">
        <v>2026</v>
      </c>
      <c r="D117" t="s">
        <v>79</v>
      </c>
      <c r="E117">
        <v>1</v>
      </c>
      <c r="F117" t="s">
        <v>80</v>
      </c>
      <c r="G117" t="s">
        <v>0</v>
      </c>
      <c r="H117" t="s">
        <v>1</v>
      </c>
      <c r="I117" t="s">
        <v>2</v>
      </c>
      <c r="J117" t="s">
        <v>16</v>
      </c>
      <c r="K117" t="s">
        <v>14</v>
      </c>
      <c r="L117" t="s">
        <v>15</v>
      </c>
      <c r="M117">
        <v>1</v>
      </c>
      <c r="N117">
        <v>35.729999999999997</v>
      </c>
      <c r="O117">
        <v>0</v>
      </c>
      <c r="P117">
        <v>13.57</v>
      </c>
      <c r="Q117">
        <v>35.729999999999997</v>
      </c>
      <c r="R117">
        <v>13.57</v>
      </c>
      <c r="S117">
        <v>22.159999999999997</v>
      </c>
      <c r="T117">
        <v>0.62020710887209629</v>
      </c>
      <c r="U117">
        <v>2026</v>
      </c>
      <c r="V117" t="s">
        <v>79</v>
      </c>
      <c r="W117">
        <v>1</v>
      </c>
      <c r="X117" t="s">
        <v>80</v>
      </c>
    </row>
    <row r="118" spans="1:24">
      <c r="A118">
        <v>2490</v>
      </c>
      <c r="B118" s="14">
        <v>46047</v>
      </c>
      <c r="C118">
        <v>2026</v>
      </c>
      <c r="D118" t="s">
        <v>79</v>
      </c>
      <c r="E118">
        <v>1</v>
      </c>
      <c r="F118" t="s">
        <v>80</v>
      </c>
      <c r="G118" t="s">
        <v>6</v>
      </c>
      <c r="H118" t="s">
        <v>49</v>
      </c>
      <c r="I118" t="s">
        <v>2</v>
      </c>
      <c r="J118" t="s">
        <v>13</v>
      </c>
      <c r="K118" t="s">
        <v>4</v>
      </c>
      <c r="L118" t="s">
        <v>30</v>
      </c>
      <c r="M118">
        <v>2</v>
      </c>
      <c r="N118">
        <v>103.99</v>
      </c>
      <c r="O118">
        <v>0.15</v>
      </c>
      <c r="P118">
        <v>51.94</v>
      </c>
      <c r="Q118">
        <v>176.78299999999999</v>
      </c>
      <c r="R118">
        <v>103.88</v>
      </c>
      <c r="S118">
        <v>72.902999999999992</v>
      </c>
      <c r="T118">
        <v>0.41238693765803269</v>
      </c>
      <c r="U118">
        <v>2026</v>
      </c>
      <c r="V118" t="s">
        <v>79</v>
      </c>
      <c r="W118">
        <v>1</v>
      </c>
      <c r="X118" t="s">
        <v>80</v>
      </c>
    </row>
    <row r="119" spans="1:24">
      <c r="A119">
        <v>5078</v>
      </c>
      <c r="B119" s="14">
        <v>46047</v>
      </c>
      <c r="C119">
        <v>2026</v>
      </c>
      <c r="D119" t="s">
        <v>79</v>
      </c>
      <c r="E119">
        <v>1</v>
      </c>
      <c r="F119" t="s">
        <v>80</v>
      </c>
      <c r="G119" t="s">
        <v>6</v>
      </c>
      <c r="H119" t="s">
        <v>43</v>
      </c>
      <c r="I119" t="s">
        <v>2</v>
      </c>
      <c r="J119" t="s">
        <v>3</v>
      </c>
      <c r="K119" t="s">
        <v>9</v>
      </c>
      <c r="L119" t="s">
        <v>46</v>
      </c>
      <c r="M119">
        <v>2</v>
      </c>
      <c r="N119">
        <v>72.739999999999995</v>
      </c>
      <c r="O119">
        <v>0</v>
      </c>
      <c r="P119">
        <v>31.96</v>
      </c>
      <c r="Q119">
        <v>145.47999999999999</v>
      </c>
      <c r="R119">
        <v>63.92</v>
      </c>
      <c r="S119">
        <v>81.559999999999988</v>
      </c>
      <c r="T119">
        <v>0.56062689029419843</v>
      </c>
      <c r="U119">
        <v>2026</v>
      </c>
      <c r="V119" t="s">
        <v>79</v>
      </c>
      <c r="W119">
        <v>1</v>
      </c>
      <c r="X119" t="s">
        <v>80</v>
      </c>
    </row>
    <row r="120" spans="1:24">
      <c r="A120">
        <v>230</v>
      </c>
      <c r="B120" s="14">
        <v>46048</v>
      </c>
      <c r="C120">
        <v>2026</v>
      </c>
      <c r="D120" t="s">
        <v>79</v>
      </c>
      <c r="E120">
        <v>1</v>
      </c>
      <c r="F120" t="s">
        <v>80</v>
      </c>
      <c r="G120" t="s">
        <v>11</v>
      </c>
      <c r="H120" t="s">
        <v>39</v>
      </c>
      <c r="I120" t="s">
        <v>19</v>
      </c>
      <c r="J120" t="s">
        <v>3</v>
      </c>
      <c r="K120" t="s">
        <v>4</v>
      </c>
      <c r="L120" t="s">
        <v>30</v>
      </c>
      <c r="M120">
        <v>1</v>
      </c>
      <c r="N120">
        <v>100.01</v>
      </c>
      <c r="O120">
        <v>0.05</v>
      </c>
      <c r="P120">
        <v>49.41</v>
      </c>
      <c r="Q120">
        <v>95.009500000000003</v>
      </c>
      <c r="R120">
        <v>49.41</v>
      </c>
      <c r="S120">
        <v>45.599500000000006</v>
      </c>
      <c r="T120">
        <v>0.47994674216788852</v>
      </c>
      <c r="U120">
        <v>2026</v>
      </c>
      <c r="V120" t="s">
        <v>79</v>
      </c>
      <c r="W120">
        <v>1</v>
      </c>
      <c r="X120" t="s">
        <v>80</v>
      </c>
    </row>
    <row r="121" spans="1:24">
      <c r="A121">
        <v>1757</v>
      </c>
      <c r="B121" s="14">
        <v>46048</v>
      </c>
      <c r="C121">
        <v>2026</v>
      </c>
      <c r="D121" t="s">
        <v>79</v>
      </c>
      <c r="E121">
        <v>1</v>
      </c>
      <c r="F121" t="s">
        <v>80</v>
      </c>
      <c r="G121" t="s">
        <v>20</v>
      </c>
      <c r="H121" t="s">
        <v>31</v>
      </c>
      <c r="I121" t="s">
        <v>2</v>
      </c>
      <c r="J121" t="s">
        <v>16</v>
      </c>
      <c r="K121" t="s">
        <v>14</v>
      </c>
      <c r="L121" t="s">
        <v>32</v>
      </c>
      <c r="M121">
        <v>2</v>
      </c>
      <c r="N121">
        <v>45.73</v>
      </c>
      <c r="O121">
        <v>0</v>
      </c>
      <c r="P121">
        <v>18.11</v>
      </c>
      <c r="Q121">
        <v>91.46</v>
      </c>
      <c r="R121">
        <v>36.22</v>
      </c>
      <c r="S121">
        <v>55.239999999999995</v>
      </c>
      <c r="T121">
        <v>0.60397988191559149</v>
      </c>
      <c r="U121">
        <v>2026</v>
      </c>
      <c r="V121" t="s">
        <v>79</v>
      </c>
      <c r="W121">
        <v>1</v>
      </c>
      <c r="X121" t="s">
        <v>80</v>
      </c>
    </row>
    <row r="122" spans="1:24">
      <c r="A122">
        <v>1944</v>
      </c>
      <c r="B122" s="14">
        <v>46048</v>
      </c>
      <c r="C122">
        <v>2026</v>
      </c>
      <c r="D122" t="s">
        <v>79</v>
      </c>
      <c r="E122">
        <v>1</v>
      </c>
      <c r="F122" t="s">
        <v>80</v>
      </c>
      <c r="G122" t="s">
        <v>11</v>
      </c>
      <c r="H122" t="s">
        <v>52</v>
      </c>
      <c r="I122" t="s">
        <v>2</v>
      </c>
      <c r="J122" t="s">
        <v>3</v>
      </c>
      <c r="K122" t="s">
        <v>9</v>
      </c>
      <c r="L122" t="s">
        <v>17</v>
      </c>
      <c r="M122">
        <v>2</v>
      </c>
      <c r="N122">
        <v>143.66</v>
      </c>
      <c r="O122">
        <v>0.15</v>
      </c>
      <c r="P122">
        <v>78.14</v>
      </c>
      <c r="Q122">
        <v>244.22199999999998</v>
      </c>
      <c r="R122">
        <v>156.28</v>
      </c>
      <c r="S122">
        <v>87.941999999999979</v>
      </c>
      <c r="T122">
        <v>0.36009040954541355</v>
      </c>
      <c r="U122">
        <v>2026</v>
      </c>
      <c r="V122" t="s">
        <v>79</v>
      </c>
      <c r="W122">
        <v>1</v>
      </c>
      <c r="X122" t="s">
        <v>80</v>
      </c>
    </row>
    <row r="123" spans="1:24">
      <c r="A123">
        <v>3485</v>
      </c>
      <c r="B123" s="14">
        <v>46048</v>
      </c>
      <c r="C123">
        <v>2026</v>
      </c>
      <c r="D123" t="s">
        <v>79</v>
      </c>
      <c r="E123">
        <v>1</v>
      </c>
      <c r="F123" t="s">
        <v>80</v>
      </c>
      <c r="G123" t="s">
        <v>11</v>
      </c>
      <c r="H123" t="s">
        <v>39</v>
      </c>
      <c r="I123" t="s">
        <v>2</v>
      </c>
      <c r="J123" t="s">
        <v>16</v>
      </c>
      <c r="K123" t="s">
        <v>23</v>
      </c>
      <c r="L123" t="s">
        <v>51</v>
      </c>
      <c r="M123">
        <v>2</v>
      </c>
      <c r="N123">
        <v>121.88</v>
      </c>
      <c r="O123">
        <v>0.05</v>
      </c>
      <c r="P123">
        <v>62.17</v>
      </c>
      <c r="Q123">
        <v>231.57199999999997</v>
      </c>
      <c r="R123">
        <v>124.34</v>
      </c>
      <c r="S123">
        <v>107.23199999999997</v>
      </c>
      <c r="T123">
        <v>0.46306116456220953</v>
      </c>
      <c r="U123">
        <v>2026</v>
      </c>
      <c r="V123" t="s">
        <v>79</v>
      </c>
      <c r="W123">
        <v>1</v>
      </c>
      <c r="X123" t="s">
        <v>80</v>
      </c>
    </row>
    <row r="124" spans="1:24">
      <c r="A124">
        <v>4002</v>
      </c>
      <c r="B124" s="14">
        <v>46048</v>
      </c>
      <c r="C124">
        <v>2026</v>
      </c>
      <c r="D124" t="s">
        <v>79</v>
      </c>
      <c r="E124">
        <v>1</v>
      </c>
      <c r="F124" t="s">
        <v>80</v>
      </c>
      <c r="G124" t="s">
        <v>0</v>
      </c>
      <c r="H124" t="s">
        <v>50</v>
      </c>
      <c r="I124" t="s">
        <v>2</v>
      </c>
      <c r="J124" t="s">
        <v>3</v>
      </c>
      <c r="K124" t="s">
        <v>34</v>
      </c>
      <c r="L124" t="s">
        <v>45</v>
      </c>
      <c r="M124">
        <v>3</v>
      </c>
      <c r="N124">
        <v>50.92</v>
      </c>
      <c r="O124">
        <v>0.05</v>
      </c>
      <c r="P124">
        <v>21.87</v>
      </c>
      <c r="Q124">
        <v>145.12199999999999</v>
      </c>
      <c r="R124">
        <v>65.61</v>
      </c>
      <c r="S124">
        <v>79.511999999999986</v>
      </c>
      <c r="T124">
        <v>0.54789763095877941</v>
      </c>
      <c r="U124">
        <v>2026</v>
      </c>
      <c r="V124" t="s">
        <v>79</v>
      </c>
      <c r="W124">
        <v>1</v>
      </c>
      <c r="X124" t="s">
        <v>80</v>
      </c>
    </row>
    <row r="125" spans="1:24">
      <c r="A125">
        <v>818</v>
      </c>
      <c r="B125" s="14">
        <v>46049</v>
      </c>
      <c r="C125">
        <v>2026</v>
      </c>
      <c r="D125" t="s">
        <v>79</v>
      </c>
      <c r="E125">
        <v>1</v>
      </c>
      <c r="F125" t="s">
        <v>80</v>
      </c>
      <c r="G125" t="s">
        <v>0</v>
      </c>
      <c r="H125" t="s">
        <v>1</v>
      </c>
      <c r="I125" t="s">
        <v>2</v>
      </c>
      <c r="J125" t="s">
        <v>3</v>
      </c>
      <c r="K125" t="s">
        <v>4</v>
      </c>
      <c r="L125" t="s">
        <v>30</v>
      </c>
      <c r="M125">
        <v>1</v>
      </c>
      <c r="N125">
        <v>103.78</v>
      </c>
      <c r="O125">
        <v>0</v>
      </c>
      <c r="P125">
        <v>49.36</v>
      </c>
      <c r="Q125">
        <v>103.78</v>
      </c>
      <c r="R125">
        <v>49.36</v>
      </c>
      <c r="S125">
        <v>54.42</v>
      </c>
      <c r="T125">
        <v>0.52437849296588934</v>
      </c>
      <c r="U125">
        <v>2026</v>
      </c>
      <c r="V125" t="s">
        <v>79</v>
      </c>
      <c r="W125">
        <v>1</v>
      </c>
      <c r="X125" t="s">
        <v>80</v>
      </c>
    </row>
    <row r="126" spans="1:24">
      <c r="A126">
        <v>1439</v>
      </c>
      <c r="B126" s="14">
        <v>46049</v>
      </c>
      <c r="C126">
        <v>2026</v>
      </c>
      <c r="D126" t="s">
        <v>79</v>
      </c>
      <c r="E126">
        <v>1</v>
      </c>
      <c r="F126" t="s">
        <v>80</v>
      </c>
      <c r="G126" t="s">
        <v>6</v>
      </c>
      <c r="H126" t="s">
        <v>27</v>
      </c>
      <c r="I126" t="s">
        <v>28</v>
      </c>
      <c r="J126" t="s">
        <v>13</v>
      </c>
      <c r="K126" t="s">
        <v>9</v>
      </c>
      <c r="L126" t="s">
        <v>37</v>
      </c>
      <c r="M126">
        <v>2</v>
      </c>
      <c r="N126">
        <v>157.16999999999999</v>
      </c>
      <c r="O126">
        <v>0</v>
      </c>
      <c r="P126">
        <v>81.260000000000005</v>
      </c>
      <c r="Q126">
        <v>314.33999999999997</v>
      </c>
      <c r="R126">
        <v>162.52000000000001</v>
      </c>
      <c r="S126">
        <v>151.81999999999996</v>
      </c>
      <c r="T126">
        <v>0.4829802125087484</v>
      </c>
      <c r="U126">
        <v>2026</v>
      </c>
      <c r="V126" t="s">
        <v>79</v>
      </c>
      <c r="W126">
        <v>1</v>
      </c>
      <c r="X126" t="s">
        <v>80</v>
      </c>
    </row>
    <row r="127" spans="1:24">
      <c r="A127">
        <v>1616</v>
      </c>
      <c r="B127" s="14">
        <v>46049</v>
      </c>
      <c r="C127">
        <v>2026</v>
      </c>
      <c r="D127" t="s">
        <v>79</v>
      </c>
      <c r="E127">
        <v>1</v>
      </c>
      <c r="F127" t="s">
        <v>80</v>
      </c>
      <c r="G127" t="s">
        <v>6</v>
      </c>
      <c r="H127" t="s">
        <v>43</v>
      </c>
      <c r="I127" t="s">
        <v>2</v>
      </c>
      <c r="J127" t="s">
        <v>16</v>
      </c>
      <c r="K127" t="s">
        <v>14</v>
      </c>
      <c r="L127" t="s">
        <v>44</v>
      </c>
      <c r="M127">
        <v>2</v>
      </c>
      <c r="N127">
        <v>132.91999999999999</v>
      </c>
      <c r="O127">
        <v>0</v>
      </c>
      <c r="P127">
        <v>69.02</v>
      </c>
      <c r="Q127">
        <v>265.83999999999997</v>
      </c>
      <c r="R127">
        <v>138.04</v>
      </c>
      <c r="S127">
        <v>127.79999999999998</v>
      </c>
      <c r="T127">
        <v>0.48074029491423409</v>
      </c>
      <c r="U127">
        <v>2026</v>
      </c>
      <c r="V127" t="s">
        <v>79</v>
      </c>
      <c r="W127">
        <v>1</v>
      </c>
      <c r="X127" t="s">
        <v>80</v>
      </c>
    </row>
    <row r="128" spans="1:24">
      <c r="A128">
        <v>1798</v>
      </c>
      <c r="B128" s="14">
        <v>46049</v>
      </c>
      <c r="C128">
        <v>2026</v>
      </c>
      <c r="D128" t="s">
        <v>79</v>
      </c>
      <c r="E128">
        <v>1</v>
      </c>
      <c r="F128" t="s">
        <v>80</v>
      </c>
      <c r="G128" t="s">
        <v>20</v>
      </c>
      <c r="H128" t="s">
        <v>33</v>
      </c>
      <c r="I128" t="s">
        <v>19</v>
      </c>
      <c r="J128" t="s">
        <v>3</v>
      </c>
      <c r="K128" t="s">
        <v>9</v>
      </c>
      <c r="L128" t="s">
        <v>46</v>
      </c>
      <c r="M128">
        <v>1</v>
      </c>
      <c r="N128">
        <v>71.41</v>
      </c>
      <c r="O128">
        <v>0.05</v>
      </c>
      <c r="P128">
        <v>32.28</v>
      </c>
      <c r="Q128">
        <v>67.839499999999987</v>
      </c>
      <c r="R128">
        <v>32.28</v>
      </c>
      <c r="S128">
        <v>35.559499999999986</v>
      </c>
      <c r="T128">
        <v>0.52417102130764515</v>
      </c>
      <c r="U128">
        <v>2026</v>
      </c>
      <c r="V128" t="s">
        <v>79</v>
      </c>
      <c r="W128">
        <v>1</v>
      </c>
      <c r="X128" t="s">
        <v>80</v>
      </c>
    </row>
    <row r="129" spans="1:24">
      <c r="A129">
        <v>4449</v>
      </c>
      <c r="B129" s="14">
        <v>46049</v>
      </c>
      <c r="C129">
        <v>2026</v>
      </c>
      <c r="D129" t="s">
        <v>79</v>
      </c>
      <c r="E129">
        <v>1</v>
      </c>
      <c r="F129" t="s">
        <v>80</v>
      </c>
      <c r="G129" t="s">
        <v>20</v>
      </c>
      <c r="H129" t="s">
        <v>33</v>
      </c>
      <c r="I129" t="s">
        <v>2</v>
      </c>
      <c r="J129" t="s">
        <v>13</v>
      </c>
      <c r="K129" t="s">
        <v>23</v>
      </c>
      <c r="L129" t="s">
        <v>29</v>
      </c>
      <c r="M129">
        <v>1</v>
      </c>
      <c r="N129">
        <v>199.67</v>
      </c>
      <c r="O129">
        <v>0</v>
      </c>
      <c r="P129">
        <v>103.81</v>
      </c>
      <c r="Q129">
        <v>199.67</v>
      </c>
      <c r="R129">
        <v>103.81</v>
      </c>
      <c r="S129">
        <v>95.859999999999985</v>
      </c>
      <c r="T129">
        <v>0.4800921520508839</v>
      </c>
      <c r="U129">
        <v>2026</v>
      </c>
      <c r="V129" t="s">
        <v>79</v>
      </c>
      <c r="W129">
        <v>1</v>
      </c>
      <c r="X129" t="s">
        <v>80</v>
      </c>
    </row>
    <row r="130" spans="1:24">
      <c r="A130">
        <v>4473</v>
      </c>
      <c r="B130" s="14">
        <v>46049</v>
      </c>
      <c r="C130">
        <v>2026</v>
      </c>
      <c r="D130" t="s">
        <v>79</v>
      </c>
      <c r="E130">
        <v>1</v>
      </c>
      <c r="F130" t="s">
        <v>80</v>
      </c>
      <c r="G130" t="s">
        <v>0</v>
      </c>
      <c r="H130" t="s">
        <v>1</v>
      </c>
      <c r="I130" t="s">
        <v>19</v>
      </c>
      <c r="J130" t="s">
        <v>3</v>
      </c>
      <c r="K130" t="s">
        <v>23</v>
      </c>
      <c r="L130" t="s">
        <v>29</v>
      </c>
      <c r="M130">
        <v>1</v>
      </c>
      <c r="N130">
        <v>196.88</v>
      </c>
      <c r="O130">
        <v>0</v>
      </c>
      <c r="P130">
        <v>102.76</v>
      </c>
      <c r="Q130">
        <v>196.88</v>
      </c>
      <c r="R130">
        <v>102.76</v>
      </c>
      <c r="S130">
        <v>94.11999999999999</v>
      </c>
      <c r="T130">
        <v>0.47805770012190163</v>
      </c>
      <c r="U130">
        <v>2026</v>
      </c>
      <c r="V130" t="s">
        <v>79</v>
      </c>
      <c r="W130">
        <v>1</v>
      </c>
      <c r="X130" t="s">
        <v>80</v>
      </c>
    </row>
    <row r="131" spans="1:24">
      <c r="A131">
        <v>203</v>
      </c>
      <c r="B131" s="14">
        <v>46050</v>
      </c>
      <c r="C131">
        <v>2026</v>
      </c>
      <c r="D131" t="s">
        <v>79</v>
      </c>
      <c r="E131">
        <v>1</v>
      </c>
      <c r="F131" t="s">
        <v>80</v>
      </c>
      <c r="G131" t="s">
        <v>20</v>
      </c>
      <c r="H131" t="s">
        <v>31</v>
      </c>
      <c r="I131" t="s">
        <v>2</v>
      </c>
      <c r="J131" t="s">
        <v>3</v>
      </c>
      <c r="K131" t="s">
        <v>4</v>
      </c>
      <c r="L131" t="s">
        <v>22</v>
      </c>
      <c r="M131">
        <v>3</v>
      </c>
      <c r="N131">
        <v>49.95</v>
      </c>
      <c r="O131">
        <v>0</v>
      </c>
      <c r="P131">
        <v>22.55</v>
      </c>
      <c r="Q131">
        <v>149.85000000000002</v>
      </c>
      <c r="R131">
        <v>67.650000000000006</v>
      </c>
      <c r="S131">
        <v>82.200000000000017</v>
      </c>
      <c r="T131">
        <v>0.54854854854854862</v>
      </c>
      <c r="U131">
        <v>2026</v>
      </c>
      <c r="V131" t="s">
        <v>79</v>
      </c>
      <c r="W131">
        <v>1</v>
      </c>
      <c r="X131" t="s">
        <v>80</v>
      </c>
    </row>
    <row r="132" spans="1:24">
      <c r="A132">
        <v>1654</v>
      </c>
      <c r="B132" s="14">
        <v>46050</v>
      </c>
      <c r="C132">
        <v>2026</v>
      </c>
      <c r="D132" t="s">
        <v>79</v>
      </c>
      <c r="E132">
        <v>1</v>
      </c>
      <c r="F132" t="s">
        <v>80</v>
      </c>
      <c r="G132" t="s">
        <v>6</v>
      </c>
      <c r="H132" t="s">
        <v>27</v>
      </c>
      <c r="I132" t="s">
        <v>28</v>
      </c>
      <c r="J132" t="s">
        <v>16</v>
      </c>
      <c r="K132" t="s">
        <v>9</v>
      </c>
      <c r="L132" t="s">
        <v>46</v>
      </c>
      <c r="M132">
        <v>1</v>
      </c>
      <c r="N132">
        <v>70.41</v>
      </c>
      <c r="O132">
        <v>0</v>
      </c>
      <c r="P132">
        <v>32.74</v>
      </c>
      <c r="Q132">
        <v>70.41</v>
      </c>
      <c r="R132">
        <v>32.74</v>
      </c>
      <c r="S132">
        <v>37.669999999999995</v>
      </c>
      <c r="T132">
        <v>0.53500923164323244</v>
      </c>
      <c r="U132">
        <v>2026</v>
      </c>
      <c r="V132" t="s">
        <v>79</v>
      </c>
      <c r="W132">
        <v>1</v>
      </c>
      <c r="X132" t="s">
        <v>80</v>
      </c>
    </row>
    <row r="133" spans="1:24">
      <c r="A133">
        <v>2203</v>
      </c>
      <c r="B133" s="14">
        <v>46050</v>
      </c>
      <c r="C133">
        <v>2026</v>
      </c>
      <c r="D133" t="s">
        <v>79</v>
      </c>
      <c r="E133">
        <v>1</v>
      </c>
      <c r="F133" t="s">
        <v>80</v>
      </c>
      <c r="G133" t="s">
        <v>11</v>
      </c>
      <c r="H133" t="s">
        <v>52</v>
      </c>
      <c r="I133" t="s">
        <v>28</v>
      </c>
      <c r="J133" t="s">
        <v>3</v>
      </c>
      <c r="K133" t="s">
        <v>9</v>
      </c>
      <c r="L133" t="s">
        <v>46</v>
      </c>
      <c r="M133">
        <v>2</v>
      </c>
      <c r="N133">
        <v>70.290000000000006</v>
      </c>
      <c r="O133">
        <v>0.15</v>
      </c>
      <c r="P133">
        <v>31.84</v>
      </c>
      <c r="Q133">
        <v>119.49300000000001</v>
      </c>
      <c r="R133">
        <v>63.68</v>
      </c>
      <c r="S133">
        <v>55.813000000000009</v>
      </c>
      <c r="T133">
        <v>0.46708175374289712</v>
      </c>
      <c r="U133">
        <v>2026</v>
      </c>
      <c r="V133" t="s">
        <v>79</v>
      </c>
      <c r="W133">
        <v>1</v>
      </c>
      <c r="X133" t="s">
        <v>80</v>
      </c>
    </row>
    <row r="134" spans="1:24">
      <c r="A134">
        <v>3352</v>
      </c>
      <c r="B134" s="14">
        <v>46050</v>
      </c>
      <c r="C134">
        <v>2026</v>
      </c>
      <c r="D134" t="s">
        <v>79</v>
      </c>
      <c r="E134">
        <v>1</v>
      </c>
      <c r="F134" t="s">
        <v>80</v>
      </c>
      <c r="G134" t="s">
        <v>11</v>
      </c>
      <c r="H134" t="s">
        <v>52</v>
      </c>
      <c r="I134" t="s">
        <v>2</v>
      </c>
      <c r="J134" t="s">
        <v>16</v>
      </c>
      <c r="K134" t="s">
        <v>9</v>
      </c>
      <c r="L134" t="s">
        <v>10</v>
      </c>
      <c r="M134">
        <v>4</v>
      </c>
      <c r="N134">
        <v>91.46</v>
      </c>
      <c r="O134">
        <v>0</v>
      </c>
      <c r="P134">
        <v>44.04</v>
      </c>
      <c r="Q134">
        <v>365.84</v>
      </c>
      <c r="R134">
        <v>176.16</v>
      </c>
      <c r="S134">
        <v>189.67999999999998</v>
      </c>
      <c r="T134">
        <v>0.51847802317953207</v>
      </c>
      <c r="U134">
        <v>2026</v>
      </c>
      <c r="V134" t="s">
        <v>79</v>
      </c>
      <c r="W134">
        <v>1</v>
      </c>
      <c r="X134" t="s">
        <v>80</v>
      </c>
    </row>
    <row r="135" spans="1:24">
      <c r="A135">
        <v>183</v>
      </c>
      <c r="B135" s="14">
        <v>46051</v>
      </c>
      <c r="C135">
        <v>2026</v>
      </c>
      <c r="D135" t="s">
        <v>79</v>
      </c>
      <c r="E135">
        <v>1</v>
      </c>
      <c r="F135" t="s">
        <v>80</v>
      </c>
      <c r="G135" t="s">
        <v>6</v>
      </c>
      <c r="H135" t="s">
        <v>43</v>
      </c>
      <c r="I135" t="s">
        <v>2</v>
      </c>
      <c r="J135" t="s">
        <v>13</v>
      </c>
      <c r="K135" t="s">
        <v>23</v>
      </c>
      <c r="L135" t="s">
        <v>51</v>
      </c>
      <c r="M135">
        <v>2</v>
      </c>
      <c r="N135">
        <v>123.27</v>
      </c>
      <c r="O135">
        <v>0</v>
      </c>
      <c r="P135">
        <v>60.26</v>
      </c>
      <c r="Q135">
        <v>246.54</v>
      </c>
      <c r="R135">
        <v>120.52</v>
      </c>
      <c r="S135">
        <v>126.02</v>
      </c>
      <c r="T135">
        <v>0.51115437657175311</v>
      </c>
      <c r="U135">
        <v>2026</v>
      </c>
      <c r="V135" t="s">
        <v>79</v>
      </c>
      <c r="W135">
        <v>1</v>
      </c>
      <c r="X135" t="s">
        <v>80</v>
      </c>
    </row>
    <row r="136" spans="1:24">
      <c r="A136">
        <v>3525</v>
      </c>
      <c r="B136" s="14">
        <v>46051</v>
      </c>
      <c r="C136">
        <v>2026</v>
      </c>
      <c r="D136" t="s">
        <v>79</v>
      </c>
      <c r="E136">
        <v>1</v>
      </c>
      <c r="F136" t="s">
        <v>80</v>
      </c>
      <c r="G136" t="s">
        <v>11</v>
      </c>
      <c r="H136" t="s">
        <v>25</v>
      </c>
      <c r="I136" t="s">
        <v>8</v>
      </c>
      <c r="J136" t="s">
        <v>16</v>
      </c>
      <c r="K136" t="s">
        <v>34</v>
      </c>
      <c r="L136" t="s">
        <v>45</v>
      </c>
      <c r="M136">
        <v>3</v>
      </c>
      <c r="N136">
        <v>49.63</v>
      </c>
      <c r="O136">
        <v>0.1</v>
      </c>
      <c r="P136">
        <v>22.06</v>
      </c>
      <c r="Q136">
        <v>134.001</v>
      </c>
      <c r="R136">
        <v>66.179999999999993</v>
      </c>
      <c r="S136">
        <v>67.821000000000012</v>
      </c>
      <c r="T136">
        <v>0.50612308863366695</v>
      </c>
      <c r="U136">
        <v>2026</v>
      </c>
      <c r="V136" t="s">
        <v>79</v>
      </c>
      <c r="W136">
        <v>1</v>
      </c>
      <c r="X136" t="s">
        <v>80</v>
      </c>
    </row>
    <row r="137" spans="1:24">
      <c r="A137">
        <v>4299</v>
      </c>
      <c r="B137" s="14">
        <v>46051</v>
      </c>
      <c r="C137">
        <v>2026</v>
      </c>
      <c r="D137" t="s">
        <v>79</v>
      </c>
      <c r="E137">
        <v>1</v>
      </c>
      <c r="F137" t="s">
        <v>80</v>
      </c>
      <c r="G137" t="s">
        <v>0</v>
      </c>
      <c r="H137" t="s">
        <v>36</v>
      </c>
      <c r="I137" t="s">
        <v>8</v>
      </c>
      <c r="J137" t="s">
        <v>16</v>
      </c>
      <c r="K137" t="s">
        <v>14</v>
      </c>
      <c r="L137" t="s">
        <v>44</v>
      </c>
      <c r="M137">
        <v>12</v>
      </c>
      <c r="N137">
        <v>132.21</v>
      </c>
      <c r="O137">
        <v>0.1</v>
      </c>
      <c r="P137">
        <v>68.95</v>
      </c>
      <c r="Q137">
        <v>1427.8679999999999</v>
      </c>
      <c r="R137">
        <v>827.40000000000009</v>
      </c>
      <c r="S137">
        <v>600.46799999999985</v>
      </c>
      <c r="T137">
        <v>0.42053467127213429</v>
      </c>
      <c r="U137">
        <v>2026</v>
      </c>
      <c r="V137" t="s">
        <v>79</v>
      </c>
      <c r="W137">
        <v>1</v>
      </c>
      <c r="X137" t="s">
        <v>80</v>
      </c>
    </row>
    <row r="138" spans="1:24">
      <c r="A138">
        <v>748</v>
      </c>
      <c r="B138" s="14">
        <v>46052</v>
      </c>
      <c r="C138">
        <v>2026</v>
      </c>
      <c r="D138" t="s">
        <v>79</v>
      </c>
      <c r="E138">
        <v>1</v>
      </c>
      <c r="F138" t="s">
        <v>80</v>
      </c>
      <c r="G138" t="s">
        <v>6</v>
      </c>
      <c r="H138" t="s">
        <v>7</v>
      </c>
      <c r="I138" t="s">
        <v>19</v>
      </c>
      <c r="J138" t="s">
        <v>16</v>
      </c>
      <c r="K138" t="s">
        <v>4</v>
      </c>
      <c r="L138" t="s">
        <v>26</v>
      </c>
      <c r="M138">
        <v>1</v>
      </c>
      <c r="N138">
        <v>39.549999999999997</v>
      </c>
      <c r="O138">
        <v>0</v>
      </c>
      <c r="P138">
        <v>17.059999999999999</v>
      </c>
      <c r="Q138">
        <v>39.549999999999997</v>
      </c>
      <c r="R138">
        <v>17.059999999999999</v>
      </c>
      <c r="S138">
        <v>22.49</v>
      </c>
      <c r="T138">
        <v>0.56864728192161818</v>
      </c>
      <c r="U138">
        <v>2026</v>
      </c>
      <c r="V138" t="s">
        <v>79</v>
      </c>
      <c r="W138">
        <v>1</v>
      </c>
      <c r="X138" t="s">
        <v>80</v>
      </c>
    </row>
    <row r="139" spans="1:24">
      <c r="A139">
        <v>3117</v>
      </c>
      <c r="B139" s="14">
        <v>46052</v>
      </c>
      <c r="C139">
        <v>2026</v>
      </c>
      <c r="D139" t="s">
        <v>79</v>
      </c>
      <c r="E139">
        <v>1</v>
      </c>
      <c r="F139" t="s">
        <v>80</v>
      </c>
      <c r="G139" t="s">
        <v>6</v>
      </c>
      <c r="H139" t="s">
        <v>43</v>
      </c>
      <c r="I139" t="s">
        <v>2</v>
      </c>
      <c r="J139" t="s">
        <v>13</v>
      </c>
      <c r="K139" t="s">
        <v>23</v>
      </c>
      <c r="L139" t="s">
        <v>40</v>
      </c>
      <c r="M139">
        <v>3</v>
      </c>
      <c r="N139">
        <v>80.08</v>
      </c>
      <c r="O139">
        <v>0</v>
      </c>
      <c r="P139">
        <v>39.450000000000003</v>
      </c>
      <c r="Q139">
        <v>240.24</v>
      </c>
      <c r="R139">
        <v>118.35000000000001</v>
      </c>
      <c r="S139">
        <v>121.89</v>
      </c>
      <c r="T139">
        <v>0.50736763236763238</v>
      </c>
      <c r="U139">
        <v>2026</v>
      </c>
      <c r="V139" t="s">
        <v>79</v>
      </c>
      <c r="W139">
        <v>1</v>
      </c>
      <c r="X139" t="s">
        <v>80</v>
      </c>
    </row>
    <row r="140" spans="1:24">
      <c r="A140">
        <v>3328</v>
      </c>
      <c r="B140" s="14">
        <v>46052</v>
      </c>
      <c r="C140">
        <v>2026</v>
      </c>
      <c r="D140" t="s">
        <v>79</v>
      </c>
      <c r="E140">
        <v>1</v>
      </c>
      <c r="F140" t="s">
        <v>80</v>
      </c>
      <c r="G140" t="s">
        <v>11</v>
      </c>
      <c r="H140" t="s">
        <v>25</v>
      </c>
      <c r="I140" t="s">
        <v>19</v>
      </c>
      <c r="J140" t="s">
        <v>3</v>
      </c>
      <c r="K140" t="s">
        <v>34</v>
      </c>
      <c r="L140" t="s">
        <v>38</v>
      </c>
      <c r="M140">
        <v>1</v>
      </c>
      <c r="N140">
        <v>120.48</v>
      </c>
      <c r="O140">
        <v>0</v>
      </c>
      <c r="P140">
        <v>69.55</v>
      </c>
      <c r="Q140">
        <v>120.48</v>
      </c>
      <c r="R140">
        <v>69.55</v>
      </c>
      <c r="S140">
        <v>50.930000000000007</v>
      </c>
      <c r="T140">
        <v>0.42272576361221786</v>
      </c>
      <c r="U140">
        <v>2026</v>
      </c>
      <c r="V140" t="s">
        <v>79</v>
      </c>
      <c r="W140">
        <v>1</v>
      </c>
      <c r="X140" t="s">
        <v>80</v>
      </c>
    </row>
    <row r="141" spans="1:24">
      <c r="A141">
        <v>3822</v>
      </c>
      <c r="B141" s="14">
        <v>46052</v>
      </c>
      <c r="C141">
        <v>2026</v>
      </c>
      <c r="D141" t="s">
        <v>79</v>
      </c>
      <c r="E141">
        <v>1</v>
      </c>
      <c r="F141" t="s">
        <v>80</v>
      </c>
      <c r="G141" t="s">
        <v>20</v>
      </c>
      <c r="H141" t="s">
        <v>31</v>
      </c>
      <c r="I141" t="s">
        <v>2</v>
      </c>
      <c r="J141" t="s">
        <v>3</v>
      </c>
      <c r="K141" t="s">
        <v>34</v>
      </c>
      <c r="L141" t="s">
        <v>35</v>
      </c>
      <c r="M141">
        <v>1</v>
      </c>
      <c r="N141">
        <v>39.369999999999997</v>
      </c>
      <c r="O141">
        <v>0.05</v>
      </c>
      <c r="P141">
        <v>14.66</v>
      </c>
      <c r="Q141">
        <v>37.401499999999999</v>
      </c>
      <c r="R141">
        <v>14.66</v>
      </c>
      <c r="S141">
        <v>22.741499999999998</v>
      </c>
      <c r="T141">
        <v>0.60803711081106371</v>
      </c>
      <c r="U141">
        <v>2026</v>
      </c>
      <c r="V141" t="s">
        <v>79</v>
      </c>
      <c r="W141">
        <v>1</v>
      </c>
      <c r="X141" t="s">
        <v>80</v>
      </c>
    </row>
    <row r="142" spans="1:24">
      <c r="A142">
        <v>4125</v>
      </c>
      <c r="B142" s="14">
        <v>46052</v>
      </c>
      <c r="C142">
        <v>2026</v>
      </c>
      <c r="D142" t="s">
        <v>79</v>
      </c>
      <c r="E142">
        <v>1</v>
      </c>
      <c r="F142" t="s">
        <v>80</v>
      </c>
      <c r="G142" t="s">
        <v>6</v>
      </c>
      <c r="H142" t="s">
        <v>43</v>
      </c>
      <c r="I142" t="s">
        <v>8</v>
      </c>
      <c r="J142" t="s">
        <v>16</v>
      </c>
      <c r="K142" t="s">
        <v>23</v>
      </c>
      <c r="L142" t="s">
        <v>40</v>
      </c>
      <c r="M142">
        <v>8</v>
      </c>
      <c r="N142">
        <v>81.06</v>
      </c>
      <c r="O142">
        <v>0.15</v>
      </c>
      <c r="P142">
        <v>39.549999999999997</v>
      </c>
      <c r="Q142">
        <v>551.20799999999997</v>
      </c>
      <c r="R142">
        <v>316.39999999999998</v>
      </c>
      <c r="S142">
        <v>234.80799999999999</v>
      </c>
      <c r="T142">
        <v>0.42598801178502488</v>
      </c>
      <c r="U142">
        <v>2026</v>
      </c>
      <c r="V142" t="s">
        <v>79</v>
      </c>
      <c r="W142">
        <v>1</v>
      </c>
      <c r="X142" t="s">
        <v>80</v>
      </c>
    </row>
    <row r="143" spans="1:24">
      <c r="A143">
        <v>4592</v>
      </c>
      <c r="B143" s="14">
        <v>46052</v>
      </c>
      <c r="C143">
        <v>2026</v>
      </c>
      <c r="D143" t="s">
        <v>79</v>
      </c>
      <c r="E143">
        <v>1</v>
      </c>
      <c r="F143" t="s">
        <v>80</v>
      </c>
      <c r="G143" t="s">
        <v>6</v>
      </c>
      <c r="H143" t="s">
        <v>43</v>
      </c>
      <c r="I143" t="s">
        <v>28</v>
      </c>
      <c r="J143" t="s">
        <v>3</v>
      </c>
      <c r="K143" t="s">
        <v>34</v>
      </c>
      <c r="L143" t="s">
        <v>38</v>
      </c>
      <c r="M143">
        <v>5</v>
      </c>
      <c r="N143">
        <v>120.4</v>
      </c>
      <c r="O143">
        <v>0</v>
      </c>
      <c r="P143">
        <v>69.510000000000005</v>
      </c>
      <c r="Q143">
        <v>602</v>
      </c>
      <c r="R143">
        <v>347.55</v>
      </c>
      <c r="S143">
        <v>254.45</v>
      </c>
      <c r="T143">
        <v>0.42267441860465116</v>
      </c>
      <c r="U143">
        <v>2026</v>
      </c>
      <c r="V143" t="s">
        <v>79</v>
      </c>
      <c r="W143">
        <v>1</v>
      </c>
      <c r="X143" t="s">
        <v>80</v>
      </c>
    </row>
    <row r="144" spans="1:24">
      <c r="A144">
        <v>373</v>
      </c>
      <c r="B144" s="14">
        <v>46053</v>
      </c>
      <c r="C144">
        <v>2026</v>
      </c>
      <c r="D144" t="s">
        <v>79</v>
      </c>
      <c r="E144">
        <v>1</v>
      </c>
      <c r="F144" t="s">
        <v>80</v>
      </c>
      <c r="G144" t="s">
        <v>11</v>
      </c>
      <c r="H144" t="s">
        <v>39</v>
      </c>
      <c r="I144" t="s">
        <v>8</v>
      </c>
      <c r="J144" t="s">
        <v>16</v>
      </c>
      <c r="K144" t="s">
        <v>14</v>
      </c>
      <c r="L144" t="s">
        <v>32</v>
      </c>
      <c r="M144">
        <v>10</v>
      </c>
      <c r="N144">
        <v>47.71</v>
      </c>
      <c r="O144">
        <v>0.1</v>
      </c>
      <c r="P144">
        <v>18.649999999999999</v>
      </c>
      <c r="Q144">
        <v>429.39000000000004</v>
      </c>
      <c r="R144">
        <v>186.5</v>
      </c>
      <c r="S144">
        <v>242.89000000000004</v>
      </c>
      <c r="T144">
        <v>0.56566291716155481</v>
      </c>
      <c r="U144">
        <v>2026</v>
      </c>
      <c r="V144" t="s">
        <v>79</v>
      </c>
      <c r="W144">
        <v>1</v>
      </c>
      <c r="X144" t="s">
        <v>80</v>
      </c>
    </row>
    <row r="145" spans="1:24">
      <c r="A145">
        <v>672</v>
      </c>
      <c r="B145" s="14">
        <v>46053</v>
      </c>
      <c r="C145">
        <v>2026</v>
      </c>
      <c r="D145" t="s">
        <v>79</v>
      </c>
      <c r="E145">
        <v>1</v>
      </c>
      <c r="F145" t="s">
        <v>80</v>
      </c>
      <c r="G145" t="s">
        <v>0</v>
      </c>
      <c r="H145" t="s">
        <v>36</v>
      </c>
      <c r="I145" t="s">
        <v>2</v>
      </c>
      <c r="J145" t="s">
        <v>16</v>
      </c>
      <c r="K145" t="s">
        <v>4</v>
      </c>
      <c r="L145" t="s">
        <v>30</v>
      </c>
      <c r="M145">
        <v>1</v>
      </c>
      <c r="N145">
        <v>102.92</v>
      </c>
      <c r="O145">
        <v>0.05</v>
      </c>
      <c r="P145">
        <v>50.92</v>
      </c>
      <c r="Q145">
        <v>97.774000000000001</v>
      </c>
      <c r="R145">
        <v>50.92</v>
      </c>
      <c r="S145">
        <v>46.853999999999999</v>
      </c>
      <c r="T145">
        <v>0.4792071511853867</v>
      </c>
      <c r="U145">
        <v>2026</v>
      </c>
      <c r="V145" t="s">
        <v>79</v>
      </c>
      <c r="W145">
        <v>1</v>
      </c>
      <c r="X145" t="s">
        <v>80</v>
      </c>
    </row>
    <row r="146" spans="1:24">
      <c r="A146">
        <v>1125</v>
      </c>
      <c r="B146" s="14">
        <v>46053</v>
      </c>
      <c r="C146">
        <v>2026</v>
      </c>
      <c r="D146" t="s">
        <v>79</v>
      </c>
      <c r="E146">
        <v>1</v>
      </c>
      <c r="F146" t="s">
        <v>80</v>
      </c>
      <c r="G146" t="s">
        <v>6</v>
      </c>
      <c r="H146" t="s">
        <v>7</v>
      </c>
      <c r="I146" t="s">
        <v>2</v>
      </c>
      <c r="J146" t="s">
        <v>3</v>
      </c>
      <c r="K146" t="s">
        <v>9</v>
      </c>
      <c r="L146" t="s">
        <v>46</v>
      </c>
      <c r="M146">
        <v>1</v>
      </c>
      <c r="N146">
        <v>72.69</v>
      </c>
      <c r="O146">
        <v>0.1</v>
      </c>
      <c r="P146">
        <v>32.67</v>
      </c>
      <c r="Q146">
        <v>65.421000000000006</v>
      </c>
      <c r="R146">
        <v>32.67</v>
      </c>
      <c r="S146">
        <v>32.751000000000005</v>
      </c>
      <c r="T146">
        <v>0.50061906727197691</v>
      </c>
      <c r="U146">
        <v>2026</v>
      </c>
      <c r="V146" t="s">
        <v>79</v>
      </c>
      <c r="W146">
        <v>1</v>
      </c>
      <c r="X146" t="s">
        <v>80</v>
      </c>
    </row>
    <row r="147" spans="1:24">
      <c r="A147">
        <v>1164</v>
      </c>
      <c r="B147" s="14">
        <v>46053</v>
      </c>
      <c r="C147">
        <v>2026</v>
      </c>
      <c r="D147" t="s">
        <v>79</v>
      </c>
      <c r="E147">
        <v>1</v>
      </c>
      <c r="F147" t="s">
        <v>80</v>
      </c>
      <c r="G147" t="s">
        <v>0</v>
      </c>
      <c r="H147" t="s">
        <v>1</v>
      </c>
      <c r="I147" t="s">
        <v>2</v>
      </c>
      <c r="J147" t="s">
        <v>13</v>
      </c>
      <c r="K147" t="s">
        <v>4</v>
      </c>
      <c r="L147" t="s">
        <v>5</v>
      </c>
      <c r="M147">
        <v>1</v>
      </c>
      <c r="N147">
        <v>79.989999999999995</v>
      </c>
      <c r="O147">
        <v>0.05</v>
      </c>
      <c r="P147">
        <v>43.02</v>
      </c>
      <c r="Q147">
        <v>75.990499999999997</v>
      </c>
      <c r="R147">
        <v>43.02</v>
      </c>
      <c r="S147">
        <v>32.970499999999994</v>
      </c>
      <c r="T147">
        <v>0.43387660299642711</v>
      </c>
      <c r="U147">
        <v>2026</v>
      </c>
      <c r="V147" t="s">
        <v>79</v>
      </c>
      <c r="W147">
        <v>1</v>
      </c>
      <c r="X147" t="s">
        <v>80</v>
      </c>
    </row>
    <row r="148" spans="1:24">
      <c r="A148">
        <v>1613</v>
      </c>
      <c r="B148" s="14">
        <v>46053</v>
      </c>
      <c r="C148">
        <v>2026</v>
      </c>
      <c r="D148" t="s">
        <v>79</v>
      </c>
      <c r="E148">
        <v>1</v>
      </c>
      <c r="F148" t="s">
        <v>80</v>
      </c>
      <c r="G148" t="s">
        <v>6</v>
      </c>
      <c r="H148" t="s">
        <v>27</v>
      </c>
      <c r="I148" t="s">
        <v>8</v>
      </c>
      <c r="J148" t="s">
        <v>16</v>
      </c>
      <c r="K148" t="s">
        <v>34</v>
      </c>
      <c r="L148" t="s">
        <v>45</v>
      </c>
      <c r="M148">
        <v>4</v>
      </c>
      <c r="N148">
        <v>51.11</v>
      </c>
      <c r="O148">
        <v>0.15</v>
      </c>
      <c r="P148">
        <v>22.25</v>
      </c>
      <c r="Q148">
        <v>173.774</v>
      </c>
      <c r="R148">
        <v>89</v>
      </c>
      <c r="S148">
        <v>84.774000000000001</v>
      </c>
      <c r="T148">
        <v>0.48784052850253778</v>
      </c>
      <c r="U148">
        <v>2026</v>
      </c>
      <c r="V148" t="s">
        <v>79</v>
      </c>
      <c r="W148">
        <v>1</v>
      </c>
      <c r="X148" t="s">
        <v>80</v>
      </c>
    </row>
    <row r="149" spans="1:24">
      <c r="A149">
        <v>2149</v>
      </c>
      <c r="B149" s="14">
        <v>46053</v>
      </c>
      <c r="C149">
        <v>2026</v>
      </c>
      <c r="D149" t="s">
        <v>79</v>
      </c>
      <c r="E149">
        <v>1</v>
      </c>
      <c r="F149" t="s">
        <v>80</v>
      </c>
      <c r="G149" t="s">
        <v>0</v>
      </c>
      <c r="H149" t="s">
        <v>50</v>
      </c>
      <c r="I149" t="s">
        <v>2</v>
      </c>
      <c r="J149" t="s">
        <v>3</v>
      </c>
      <c r="K149" t="s">
        <v>34</v>
      </c>
      <c r="L149" t="s">
        <v>38</v>
      </c>
      <c r="M149">
        <v>2</v>
      </c>
      <c r="N149">
        <v>124.83</v>
      </c>
      <c r="O149">
        <v>0</v>
      </c>
      <c r="P149">
        <v>70.91</v>
      </c>
      <c r="Q149">
        <v>249.66</v>
      </c>
      <c r="R149">
        <v>141.82</v>
      </c>
      <c r="S149">
        <v>107.84</v>
      </c>
      <c r="T149">
        <v>0.43194744853000083</v>
      </c>
      <c r="U149">
        <v>2026</v>
      </c>
      <c r="V149" t="s">
        <v>79</v>
      </c>
      <c r="W149">
        <v>1</v>
      </c>
      <c r="X149" t="s">
        <v>80</v>
      </c>
    </row>
    <row r="150" spans="1:24">
      <c r="A150">
        <v>2593</v>
      </c>
      <c r="B150" s="14">
        <v>46053</v>
      </c>
      <c r="C150">
        <v>2026</v>
      </c>
      <c r="D150" t="s">
        <v>79</v>
      </c>
      <c r="E150">
        <v>1</v>
      </c>
      <c r="F150" t="s">
        <v>80</v>
      </c>
      <c r="G150" t="s">
        <v>6</v>
      </c>
      <c r="H150" t="s">
        <v>41</v>
      </c>
      <c r="I150" t="s">
        <v>19</v>
      </c>
      <c r="J150" t="s">
        <v>13</v>
      </c>
      <c r="K150" t="s">
        <v>4</v>
      </c>
      <c r="L150" t="s">
        <v>26</v>
      </c>
      <c r="M150">
        <v>6</v>
      </c>
      <c r="N150">
        <v>41.07</v>
      </c>
      <c r="O150">
        <v>0.1</v>
      </c>
      <c r="P150">
        <v>16.29</v>
      </c>
      <c r="Q150">
        <v>221.77800000000002</v>
      </c>
      <c r="R150">
        <v>97.74</v>
      </c>
      <c r="S150">
        <v>124.03800000000003</v>
      </c>
      <c r="T150">
        <v>0.55928901874847825</v>
      </c>
      <c r="U150">
        <v>2026</v>
      </c>
      <c r="V150" t="s">
        <v>79</v>
      </c>
      <c r="W150">
        <v>1</v>
      </c>
      <c r="X150" t="s">
        <v>80</v>
      </c>
    </row>
    <row r="151" spans="1:24">
      <c r="A151">
        <v>2659</v>
      </c>
      <c r="B151" s="14">
        <v>46053</v>
      </c>
      <c r="C151">
        <v>2026</v>
      </c>
      <c r="D151" t="s">
        <v>79</v>
      </c>
      <c r="E151">
        <v>1</v>
      </c>
      <c r="F151" t="s">
        <v>80</v>
      </c>
      <c r="G151" t="s">
        <v>0</v>
      </c>
      <c r="H151" t="s">
        <v>50</v>
      </c>
      <c r="I151" t="s">
        <v>2</v>
      </c>
      <c r="J151" t="s">
        <v>13</v>
      </c>
      <c r="K151" t="s">
        <v>14</v>
      </c>
      <c r="L151" t="s">
        <v>15</v>
      </c>
      <c r="M151">
        <v>1</v>
      </c>
      <c r="N151">
        <v>36.020000000000003</v>
      </c>
      <c r="O151">
        <v>0</v>
      </c>
      <c r="P151">
        <v>13.34</v>
      </c>
      <c r="Q151">
        <v>36.020000000000003</v>
      </c>
      <c r="R151">
        <v>13.34</v>
      </c>
      <c r="S151">
        <v>22.680000000000003</v>
      </c>
      <c r="T151">
        <v>0.62965019433647973</v>
      </c>
      <c r="U151">
        <v>2026</v>
      </c>
      <c r="V151" t="s">
        <v>79</v>
      </c>
      <c r="W151">
        <v>1</v>
      </c>
      <c r="X151" t="s">
        <v>80</v>
      </c>
    </row>
    <row r="152" spans="1:24">
      <c r="A152">
        <v>3496</v>
      </c>
      <c r="B152" s="14">
        <v>46053</v>
      </c>
      <c r="C152">
        <v>2026</v>
      </c>
      <c r="D152" t="s">
        <v>79</v>
      </c>
      <c r="E152">
        <v>1</v>
      </c>
      <c r="F152" t="s">
        <v>80</v>
      </c>
      <c r="G152" t="s">
        <v>0</v>
      </c>
      <c r="H152" t="s">
        <v>1</v>
      </c>
      <c r="I152" t="s">
        <v>19</v>
      </c>
      <c r="J152" t="s">
        <v>3</v>
      </c>
      <c r="K152" t="s">
        <v>34</v>
      </c>
      <c r="L152" t="s">
        <v>42</v>
      </c>
      <c r="M152">
        <v>1</v>
      </c>
      <c r="N152">
        <v>35.82</v>
      </c>
      <c r="O152">
        <v>0.05</v>
      </c>
      <c r="P152">
        <v>14.32</v>
      </c>
      <c r="Q152">
        <v>34.028999999999996</v>
      </c>
      <c r="R152">
        <v>14.32</v>
      </c>
      <c r="S152">
        <v>19.708999999999996</v>
      </c>
      <c r="T152">
        <v>0.57918246201769075</v>
      </c>
      <c r="U152">
        <v>2026</v>
      </c>
      <c r="V152" t="s">
        <v>79</v>
      </c>
      <c r="W152">
        <v>1</v>
      </c>
      <c r="X152" t="s">
        <v>80</v>
      </c>
    </row>
    <row r="153" spans="1:24">
      <c r="A153">
        <v>3889</v>
      </c>
      <c r="B153" s="14">
        <v>46053</v>
      </c>
      <c r="C153">
        <v>2026</v>
      </c>
      <c r="D153" t="s">
        <v>79</v>
      </c>
      <c r="E153">
        <v>1</v>
      </c>
      <c r="F153" t="s">
        <v>80</v>
      </c>
      <c r="G153" t="s">
        <v>11</v>
      </c>
      <c r="H153" t="s">
        <v>18</v>
      </c>
      <c r="I153" t="s">
        <v>19</v>
      </c>
      <c r="J153" t="s">
        <v>3</v>
      </c>
      <c r="K153" t="s">
        <v>4</v>
      </c>
      <c r="L153" t="s">
        <v>30</v>
      </c>
      <c r="M153">
        <v>3</v>
      </c>
      <c r="N153">
        <v>103.94</v>
      </c>
      <c r="O153">
        <v>0.1</v>
      </c>
      <c r="P153">
        <v>50.67</v>
      </c>
      <c r="Q153">
        <v>280.63799999999998</v>
      </c>
      <c r="R153">
        <v>152.01</v>
      </c>
      <c r="S153">
        <v>128.62799999999999</v>
      </c>
      <c r="T153">
        <v>0.45834135077929572</v>
      </c>
      <c r="U153">
        <v>2026</v>
      </c>
      <c r="V153" t="s">
        <v>79</v>
      </c>
      <c r="W153">
        <v>1</v>
      </c>
      <c r="X153" t="s">
        <v>80</v>
      </c>
    </row>
    <row r="154" spans="1:24">
      <c r="A154">
        <v>1432</v>
      </c>
      <c r="B154" s="14">
        <v>46054</v>
      </c>
      <c r="C154">
        <v>2026</v>
      </c>
      <c r="D154" t="s">
        <v>79</v>
      </c>
      <c r="E154">
        <v>2</v>
      </c>
      <c r="F154" t="s">
        <v>81</v>
      </c>
      <c r="G154" t="s">
        <v>0</v>
      </c>
      <c r="H154" t="s">
        <v>1</v>
      </c>
      <c r="I154" t="s">
        <v>2</v>
      </c>
      <c r="J154" t="s">
        <v>3</v>
      </c>
      <c r="K154" t="s">
        <v>9</v>
      </c>
      <c r="L154" t="s">
        <v>17</v>
      </c>
      <c r="M154">
        <v>1</v>
      </c>
      <c r="N154">
        <v>140.53</v>
      </c>
      <c r="O154">
        <v>0</v>
      </c>
      <c r="P154">
        <v>77.36</v>
      </c>
      <c r="Q154">
        <v>140.53</v>
      </c>
      <c r="R154">
        <v>77.36</v>
      </c>
      <c r="S154">
        <v>63.17</v>
      </c>
      <c r="T154">
        <v>0.44951255959581587</v>
      </c>
      <c r="U154">
        <v>2026</v>
      </c>
      <c r="V154" t="s">
        <v>79</v>
      </c>
      <c r="W154">
        <v>2</v>
      </c>
      <c r="X154" t="s">
        <v>81</v>
      </c>
    </row>
    <row r="155" spans="1:24">
      <c r="A155">
        <v>1778</v>
      </c>
      <c r="B155" s="14">
        <v>46054</v>
      </c>
      <c r="C155">
        <v>2026</v>
      </c>
      <c r="D155" t="s">
        <v>79</v>
      </c>
      <c r="E155">
        <v>2</v>
      </c>
      <c r="F155" t="s">
        <v>81</v>
      </c>
      <c r="G155" t="s">
        <v>20</v>
      </c>
      <c r="H155" t="s">
        <v>31</v>
      </c>
      <c r="I155" t="s">
        <v>19</v>
      </c>
      <c r="J155" t="s">
        <v>3</v>
      </c>
      <c r="K155" t="s">
        <v>9</v>
      </c>
      <c r="L155" t="s">
        <v>17</v>
      </c>
      <c r="M155">
        <v>1</v>
      </c>
      <c r="N155">
        <v>142.03</v>
      </c>
      <c r="O155">
        <v>0.05</v>
      </c>
      <c r="P155">
        <v>77.069999999999993</v>
      </c>
      <c r="Q155">
        <v>134.92849999999999</v>
      </c>
      <c r="R155">
        <v>77.069999999999993</v>
      </c>
      <c r="S155">
        <v>57.858499999999992</v>
      </c>
      <c r="T155">
        <v>0.42880859121682963</v>
      </c>
      <c r="U155">
        <v>2026</v>
      </c>
      <c r="V155" t="s">
        <v>79</v>
      </c>
      <c r="W155">
        <v>2</v>
      </c>
      <c r="X155" t="s">
        <v>81</v>
      </c>
    </row>
    <row r="156" spans="1:24">
      <c r="A156">
        <v>2047</v>
      </c>
      <c r="B156" s="14">
        <v>46054</v>
      </c>
      <c r="C156">
        <v>2026</v>
      </c>
      <c r="D156" t="s">
        <v>79</v>
      </c>
      <c r="E156">
        <v>2</v>
      </c>
      <c r="F156" t="s">
        <v>81</v>
      </c>
      <c r="G156" t="s">
        <v>11</v>
      </c>
      <c r="H156" t="s">
        <v>25</v>
      </c>
      <c r="I156" t="s">
        <v>8</v>
      </c>
      <c r="J156" t="s">
        <v>16</v>
      </c>
      <c r="K156" t="s">
        <v>23</v>
      </c>
      <c r="L156" t="s">
        <v>51</v>
      </c>
      <c r="M156">
        <v>12</v>
      </c>
      <c r="N156">
        <v>124.84</v>
      </c>
      <c r="O156">
        <v>0.1</v>
      </c>
      <c r="P156">
        <v>59.47</v>
      </c>
      <c r="Q156">
        <v>1348.2719999999999</v>
      </c>
      <c r="R156">
        <v>713.64</v>
      </c>
      <c r="S156">
        <v>634.63199999999995</v>
      </c>
      <c r="T156">
        <v>0.47070027412866244</v>
      </c>
      <c r="U156">
        <v>2026</v>
      </c>
      <c r="V156" t="s">
        <v>79</v>
      </c>
      <c r="W156">
        <v>2</v>
      </c>
      <c r="X156" t="s">
        <v>81</v>
      </c>
    </row>
    <row r="157" spans="1:24">
      <c r="A157">
        <v>2668</v>
      </c>
      <c r="B157" s="14">
        <v>46054</v>
      </c>
      <c r="C157">
        <v>2026</v>
      </c>
      <c r="D157" t="s">
        <v>79</v>
      </c>
      <c r="E157">
        <v>2</v>
      </c>
      <c r="F157" t="s">
        <v>81</v>
      </c>
      <c r="G157" t="s">
        <v>6</v>
      </c>
      <c r="H157" t="s">
        <v>43</v>
      </c>
      <c r="I157" t="s">
        <v>2</v>
      </c>
      <c r="J157" t="s">
        <v>3</v>
      </c>
      <c r="K157" t="s">
        <v>34</v>
      </c>
      <c r="L157" t="s">
        <v>42</v>
      </c>
      <c r="M157">
        <v>3</v>
      </c>
      <c r="N157">
        <v>35.36</v>
      </c>
      <c r="O157">
        <v>0</v>
      </c>
      <c r="P157">
        <v>13.7</v>
      </c>
      <c r="Q157">
        <v>106.08</v>
      </c>
      <c r="R157">
        <v>41.099999999999994</v>
      </c>
      <c r="S157">
        <v>64.98</v>
      </c>
      <c r="T157">
        <v>0.61255656108597289</v>
      </c>
      <c r="U157">
        <v>2026</v>
      </c>
      <c r="V157" t="s">
        <v>79</v>
      </c>
      <c r="W157">
        <v>2</v>
      </c>
      <c r="X157" t="s">
        <v>81</v>
      </c>
    </row>
    <row r="158" spans="1:24">
      <c r="A158">
        <v>2706</v>
      </c>
      <c r="B158" s="14">
        <v>46054</v>
      </c>
      <c r="C158">
        <v>2026</v>
      </c>
      <c r="D158" t="s">
        <v>79</v>
      </c>
      <c r="E158">
        <v>2</v>
      </c>
      <c r="F158" t="s">
        <v>81</v>
      </c>
      <c r="G158" t="s">
        <v>20</v>
      </c>
      <c r="H158" t="s">
        <v>47</v>
      </c>
      <c r="I158" t="s">
        <v>28</v>
      </c>
      <c r="J158" t="s">
        <v>3</v>
      </c>
      <c r="K158" t="s">
        <v>34</v>
      </c>
      <c r="L158" t="s">
        <v>38</v>
      </c>
      <c r="M158">
        <v>2</v>
      </c>
      <c r="N158">
        <v>122.43</v>
      </c>
      <c r="O158">
        <v>0</v>
      </c>
      <c r="P158">
        <v>69.08</v>
      </c>
      <c r="Q158">
        <v>244.86</v>
      </c>
      <c r="R158">
        <v>138.16</v>
      </c>
      <c r="S158">
        <v>106.70000000000002</v>
      </c>
      <c r="T158">
        <v>0.43575920934411505</v>
      </c>
      <c r="U158">
        <v>2026</v>
      </c>
      <c r="V158" t="s">
        <v>79</v>
      </c>
      <c r="W158">
        <v>2</v>
      </c>
      <c r="X158" t="s">
        <v>81</v>
      </c>
    </row>
    <row r="159" spans="1:24">
      <c r="A159">
        <v>2940</v>
      </c>
      <c r="B159" s="14">
        <v>46054</v>
      </c>
      <c r="C159">
        <v>2026</v>
      </c>
      <c r="D159" t="s">
        <v>79</v>
      </c>
      <c r="E159">
        <v>2</v>
      </c>
      <c r="F159" t="s">
        <v>81</v>
      </c>
      <c r="G159" t="s">
        <v>0</v>
      </c>
      <c r="H159" t="s">
        <v>50</v>
      </c>
      <c r="I159" t="s">
        <v>28</v>
      </c>
      <c r="J159" t="s">
        <v>13</v>
      </c>
      <c r="K159" t="s">
        <v>9</v>
      </c>
      <c r="L159" t="s">
        <v>17</v>
      </c>
      <c r="M159">
        <v>2</v>
      </c>
      <c r="N159">
        <v>140.47</v>
      </c>
      <c r="O159">
        <v>0.05</v>
      </c>
      <c r="P159">
        <v>78.39</v>
      </c>
      <c r="Q159">
        <v>266.89299999999997</v>
      </c>
      <c r="R159">
        <v>156.78</v>
      </c>
      <c r="S159">
        <v>110.11299999999997</v>
      </c>
      <c r="T159">
        <v>0.41257357817552348</v>
      </c>
      <c r="U159">
        <v>2026</v>
      </c>
      <c r="V159" t="s">
        <v>79</v>
      </c>
      <c r="W159">
        <v>2</v>
      </c>
      <c r="X159" t="s">
        <v>81</v>
      </c>
    </row>
    <row r="160" spans="1:24">
      <c r="A160">
        <v>1263</v>
      </c>
      <c r="B160" s="14">
        <v>46055</v>
      </c>
      <c r="C160">
        <v>2026</v>
      </c>
      <c r="D160" t="s">
        <v>79</v>
      </c>
      <c r="E160">
        <v>2</v>
      </c>
      <c r="F160" t="s">
        <v>81</v>
      </c>
      <c r="G160" t="s">
        <v>6</v>
      </c>
      <c r="H160" t="s">
        <v>49</v>
      </c>
      <c r="I160" t="s">
        <v>2</v>
      </c>
      <c r="J160" t="s">
        <v>3</v>
      </c>
      <c r="K160" t="s">
        <v>14</v>
      </c>
      <c r="L160" t="s">
        <v>32</v>
      </c>
      <c r="M160">
        <v>1</v>
      </c>
      <c r="N160">
        <v>45.43</v>
      </c>
      <c r="O160">
        <v>0.05</v>
      </c>
      <c r="P160">
        <v>18.670000000000002</v>
      </c>
      <c r="Q160">
        <v>43.158499999999997</v>
      </c>
      <c r="R160">
        <v>18.670000000000002</v>
      </c>
      <c r="S160">
        <v>24.488499999999995</v>
      </c>
      <c r="T160">
        <v>0.56740850585632019</v>
      </c>
      <c r="U160">
        <v>2026</v>
      </c>
      <c r="V160" t="s">
        <v>79</v>
      </c>
      <c r="W160">
        <v>2</v>
      </c>
      <c r="X160" t="s">
        <v>81</v>
      </c>
    </row>
    <row r="161" spans="1:24">
      <c r="A161">
        <v>1641</v>
      </c>
      <c r="B161" s="14">
        <v>46055</v>
      </c>
      <c r="C161">
        <v>2026</v>
      </c>
      <c r="D161" t="s">
        <v>79</v>
      </c>
      <c r="E161">
        <v>2</v>
      </c>
      <c r="F161" t="s">
        <v>81</v>
      </c>
      <c r="G161" t="s">
        <v>20</v>
      </c>
      <c r="H161" t="s">
        <v>47</v>
      </c>
      <c r="I161" t="s">
        <v>8</v>
      </c>
      <c r="J161" t="s">
        <v>16</v>
      </c>
      <c r="K161" t="s">
        <v>4</v>
      </c>
      <c r="L161" t="s">
        <v>30</v>
      </c>
      <c r="M161">
        <v>8</v>
      </c>
      <c r="N161">
        <v>102.78</v>
      </c>
      <c r="O161">
        <v>0.15</v>
      </c>
      <c r="P161">
        <v>50.39</v>
      </c>
      <c r="Q161">
        <v>698.904</v>
      </c>
      <c r="R161">
        <v>403.12</v>
      </c>
      <c r="S161">
        <v>295.78399999999999</v>
      </c>
      <c r="T161">
        <v>0.42321119924911005</v>
      </c>
      <c r="U161">
        <v>2026</v>
      </c>
      <c r="V161" t="s">
        <v>79</v>
      </c>
      <c r="W161">
        <v>2</v>
      </c>
      <c r="X161" t="s">
        <v>81</v>
      </c>
    </row>
    <row r="162" spans="1:24">
      <c r="A162">
        <v>2014</v>
      </c>
      <c r="B162" s="14">
        <v>46055</v>
      </c>
      <c r="C162">
        <v>2026</v>
      </c>
      <c r="D162" t="s">
        <v>79</v>
      </c>
      <c r="E162">
        <v>2</v>
      </c>
      <c r="F162" t="s">
        <v>81</v>
      </c>
      <c r="G162" t="s">
        <v>6</v>
      </c>
      <c r="H162" t="s">
        <v>41</v>
      </c>
      <c r="I162" t="s">
        <v>28</v>
      </c>
      <c r="J162" t="s">
        <v>13</v>
      </c>
      <c r="K162" t="s">
        <v>23</v>
      </c>
      <c r="L162" t="s">
        <v>51</v>
      </c>
      <c r="M162">
        <v>1</v>
      </c>
      <c r="N162">
        <v>123.95</v>
      </c>
      <c r="O162">
        <v>0</v>
      </c>
      <c r="P162">
        <v>61.32</v>
      </c>
      <c r="Q162">
        <v>123.95</v>
      </c>
      <c r="R162">
        <v>61.32</v>
      </c>
      <c r="S162">
        <v>62.63</v>
      </c>
      <c r="T162">
        <v>0.50528438886647842</v>
      </c>
      <c r="U162">
        <v>2026</v>
      </c>
      <c r="V162" t="s">
        <v>79</v>
      </c>
      <c r="W162">
        <v>2</v>
      </c>
      <c r="X162" t="s">
        <v>81</v>
      </c>
    </row>
    <row r="163" spans="1:24">
      <c r="A163">
        <v>2642</v>
      </c>
      <c r="B163" s="14">
        <v>46055</v>
      </c>
      <c r="C163">
        <v>2026</v>
      </c>
      <c r="D163" t="s">
        <v>79</v>
      </c>
      <c r="E163">
        <v>2</v>
      </c>
      <c r="F163" t="s">
        <v>81</v>
      </c>
      <c r="G163" t="s">
        <v>6</v>
      </c>
      <c r="H163" t="s">
        <v>41</v>
      </c>
      <c r="I163" t="s">
        <v>28</v>
      </c>
      <c r="J163" t="s">
        <v>3</v>
      </c>
      <c r="K163" t="s">
        <v>23</v>
      </c>
      <c r="L163" t="s">
        <v>29</v>
      </c>
      <c r="M163">
        <v>3</v>
      </c>
      <c r="N163">
        <v>199.9</v>
      </c>
      <c r="O163">
        <v>0</v>
      </c>
      <c r="P163">
        <v>104.18</v>
      </c>
      <c r="Q163">
        <v>599.70000000000005</v>
      </c>
      <c r="R163">
        <v>312.54000000000002</v>
      </c>
      <c r="S163">
        <v>287.16000000000003</v>
      </c>
      <c r="T163">
        <v>0.47883941970985494</v>
      </c>
      <c r="U163">
        <v>2026</v>
      </c>
      <c r="V163" t="s">
        <v>79</v>
      </c>
      <c r="W163">
        <v>2</v>
      </c>
      <c r="X163" t="s">
        <v>81</v>
      </c>
    </row>
    <row r="164" spans="1:24">
      <c r="A164">
        <v>2929</v>
      </c>
      <c r="B164" s="14">
        <v>46055</v>
      </c>
      <c r="C164">
        <v>2026</v>
      </c>
      <c r="D164" t="s">
        <v>79</v>
      </c>
      <c r="E164">
        <v>2</v>
      </c>
      <c r="F164" t="s">
        <v>81</v>
      </c>
      <c r="G164" t="s">
        <v>6</v>
      </c>
      <c r="H164" t="s">
        <v>43</v>
      </c>
      <c r="I164" t="s">
        <v>28</v>
      </c>
      <c r="J164" t="s">
        <v>3</v>
      </c>
      <c r="K164" t="s">
        <v>9</v>
      </c>
      <c r="L164" t="s">
        <v>10</v>
      </c>
      <c r="M164">
        <v>1</v>
      </c>
      <c r="N164">
        <v>93.78</v>
      </c>
      <c r="O164">
        <v>0</v>
      </c>
      <c r="P164">
        <v>44.21</v>
      </c>
      <c r="Q164">
        <v>93.78</v>
      </c>
      <c r="R164">
        <v>44.21</v>
      </c>
      <c r="S164">
        <v>49.57</v>
      </c>
      <c r="T164">
        <v>0.52857752185967155</v>
      </c>
      <c r="U164">
        <v>2026</v>
      </c>
      <c r="V164" t="s">
        <v>79</v>
      </c>
      <c r="W164">
        <v>2</v>
      </c>
      <c r="X164" t="s">
        <v>81</v>
      </c>
    </row>
    <row r="165" spans="1:24">
      <c r="A165">
        <v>3855</v>
      </c>
      <c r="B165" s="14">
        <v>46055</v>
      </c>
      <c r="C165">
        <v>2026</v>
      </c>
      <c r="D165" t="s">
        <v>79</v>
      </c>
      <c r="E165">
        <v>2</v>
      </c>
      <c r="F165" t="s">
        <v>81</v>
      </c>
      <c r="G165" t="s">
        <v>0</v>
      </c>
      <c r="H165" t="s">
        <v>1</v>
      </c>
      <c r="I165" t="s">
        <v>2</v>
      </c>
      <c r="J165" t="s">
        <v>16</v>
      </c>
      <c r="K165" t="s">
        <v>34</v>
      </c>
      <c r="L165" t="s">
        <v>35</v>
      </c>
      <c r="M165">
        <v>1</v>
      </c>
      <c r="N165">
        <v>39.39</v>
      </c>
      <c r="O165">
        <v>0.1</v>
      </c>
      <c r="P165">
        <v>15.09</v>
      </c>
      <c r="Q165">
        <v>35.451000000000001</v>
      </c>
      <c r="R165">
        <v>15.09</v>
      </c>
      <c r="S165">
        <v>20.361000000000001</v>
      </c>
      <c r="T165">
        <v>0.57434204958957435</v>
      </c>
      <c r="U165">
        <v>2026</v>
      </c>
      <c r="V165" t="s">
        <v>79</v>
      </c>
      <c r="W165">
        <v>2</v>
      </c>
      <c r="X165" t="s">
        <v>81</v>
      </c>
    </row>
    <row r="166" spans="1:24">
      <c r="A166">
        <v>4031</v>
      </c>
      <c r="B166" s="14">
        <v>46055</v>
      </c>
      <c r="C166">
        <v>2026</v>
      </c>
      <c r="D166" t="s">
        <v>79</v>
      </c>
      <c r="E166">
        <v>2</v>
      </c>
      <c r="F166" t="s">
        <v>81</v>
      </c>
      <c r="G166" t="s">
        <v>0</v>
      </c>
      <c r="H166" t="s">
        <v>1</v>
      </c>
      <c r="I166" t="s">
        <v>2</v>
      </c>
      <c r="J166" t="s">
        <v>13</v>
      </c>
      <c r="K166" t="s">
        <v>4</v>
      </c>
      <c r="L166" t="s">
        <v>30</v>
      </c>
      <c r="M166">
        <v>6</v>
      </c>
      <c r="N166">
        <v>101.64</v>
      </c>
      <c r="O166">
        <v>0</v>
      </c>
      <c r="P166">
        <v>51.06</v>
      </c>
      <c r="Q166">
        <v>609.84</v>
      </c>
      <c r="R166">
        <v>306.36</v>
      </c>
      <c r="S166">
        <v>303.48</v>
      </c>
      <c r="T166">
        <v>0.49763872491145217</v>
      </c>
      <c r="U166">
        <v>2026</v>
      </c>
      <c r="V166" t="s">
        <v>79</v>
      </c>
      <c r="W166">
        <v>2</v>
      </c>
      <c r="X166" t="s">
        <v>81</v>
      </c>
    </row>
    <row r="167" spans="1:24">
      <c r="A167">
        <v>2</v>
      </c>
      <c r="B167" s="14">
        <v>46056</v>
      </c>
      <c r="C167">
        <v>2026</v>
      </c>
      <c r="D167" t="s">
        <v>79</v>
      </c>
      <c r="E167">
        <v>2</v>
      </c>
      <c r="F167" t="s">
        <v>81</v>
      </c>
      <c r="G167" t="s">
        <v>0</v>
      </c>
      <c r="H167" t="s">
        <v>1</v>
      </c>
      <c r="I167" t="s">
        <v>8</v>
      </c>
      <c r="J167" t="s">
        <v>16</v>
      </c>
      <c r="K167" t="s">
        <v>34</v>
      </c>
      <c r="L167" t="s">
        <v>42</v>
      </c>
      <c r="M167">
        <v>12</v>
      </c>
      <c r="N167">
        <v>36.74</v>
      </c>
      <c r="O167">
        <v>0.2</v>
      </c>
      <c r="P167">
        <v>13.53</v>
      </c>
      <c r="Q167">
        <v>352.70400000000001</v>
      </c>
      <c r="R167">
        <v>162.35999999999999</v>
      </c>
      <c r="S167">
        <v>190.34400000000002</v>
      </c>
      <c r="T167">
        <v>0.53967065868263475</v>
      </c>
      <c r="U167">
        <v>2026</v>
      </c>
      <c r="V167" t="s">
        <v>79</v>
      </c>
      <c r="W167">
        <v>2</v>
      </c>
      <c r="X167" t="s">
        <v>81</v>
      </c>
    </row>
    <row r="168" spans="1:24">
      <c r="A168">
        <v>4228</v>
      </c>
      <c r="B168" s="14">
        <v>46056</v>
      </c>
      <c r="C168">
        <v>2026</v>
      </c>
      <c r="D168" t="s">
        <v>79</v>
      </c>
      <c r="E168">
        <v>2</v>
      </c>
      <c r="F168" t="s">
        <v>81</v>
      </c>
      <c r="G168" t="s">
        <v>20</v>
      </c>
      <c r="H168" t="s">
        <v>33</v>
      </c>
      <c r="I168" t="s">
        <v>19</v>
      </c>
      <c r="J168" t="s">
        <v>13</v>
      </c>
      <c r="K168" t="s">
        <v>9</v>
      </c>
      <c r="L168" t="s">
        <v>37</v>
      </c>
      <c r="M168">
        <v>2</v>
      </c>
      <c r="N168">
        <v>154.62</v>
      </c>
      <c r="O168">
        <v>0</v>
      </c>
      <c r="P168">
        <v>78.209999999999994</v>
      </c>
      <c r="Q168">
        <v>309.24</v>
      </c>
      <c r="R168">
        <v>156.41999999999999</v>
      </c>
      <c r="S168">
        <v>152.82000000000002</v>
      </c>
      <c r="T168">
        <v>0.49417927823050062</v>
      </c>
      <c r="U168">
        <v>2026</v>
      </c>
      <c r="V168" t="s">
        <v>79</v>
      </c>
      <c r="W168">
        <v>2</v>
      </c>
      <c r="X168" t="s">
        <v>81</v>
      </c>
    </row>
    <row r="169" spans="1:24">
      <c r="A169">
        <v>928</v>
      </c>
      <c r="B169" s="14">
        <v>46057</v>
      </c>
      <c r="C169">
        <v>2026</v>
      </c>
      <c r="D169" t="s">
        <v>79</v>
      </c>
      <c r="E169">
        <v>2</v>
      </c>
      <c r="F169" t="s">
        <v>81</v>
      </c>
      <c r="G169" t="s">
        <v>0</v>
      </c>
      <c r="H169" t="s">
        <v>1</v>
      </c>
      <c r="I169" t="s">
        <v>28</v>
      </c>
      <c r="J169" t="s">
        <v>13</v>
      </c>
      <c r="K169" t="s">
        <v>23</v>
      </c>
      <c r="L169" t="s">
        <v>51</v>
      </c>
      <c r="M169">
        <v>1</v>
      </c>
      <c r="N169">
        <v>125.63</v>
      </c>
      <c r="O169">
        <v>0.1</v>
      </c>
      <c r="P169">
        <v>60.38</v>
      </c>
      <c r="Q169">
        <v>113.06699999999999</v>
      </c>
      <c r="R169">
        <v>60.38</v>
      </c>
      <c r="S169">
        <v>52.686999999999991</v>
      </c>
      <c r="T169">
        <v>0.46598034793529497</v>
      </c>
      <c r="U169">
        <v>2026</v>
      </c>
      <c r="V169" t="s">
        <v>79</v>
      </c>
      <c r="W169">
        <v>2</v>
      </c>
      <c r="X169" t="s">
        <v>81</v>
      </c>
    </row>
    <row r="170" spans="1:24">
      <c r="A170">
        <v>933</v>
      </c>
      <c r="B170" s="14">
        <v>46057</v>
      </c>
      <c r="C170">
        <v>2026</v>
      </c>
      <c r="D170" t="s">
        <v>79</v>
      </c>
      <c r="E170">
        <v>2</v>
      </c>
      <c r="F170" t="s">
        <v>81</v>
      </c>
      <c r="G170" t="s">
        <v>6</v>
      </c>
      <c r="H170" t="s">
        <v>41</v>
      </c>
      <c r="I170" t="s">
        <v>2</v>
      </c>
      <c r="J170" t="s">
        <v>13</v>
      </c>
      <c r="K170" t="s">
        <v>23</v>
      </c>
      <c r="L170" t="s">
        <v>40</v>
      </c>
      <c r="M170">
        <v>2</v>
      </c>
      <c r="N170">
        <v>81.59</v>
      </c>
      <c r="O170">
        <v>0.1</v>
      </c>
      <c r="P170">
        <v>38.64</v>
      </c>
      <c r="Q170">
        <v>146.86200000000002</v>
      </c>
      <c r="R170">
        <v>77.28</v>
      </c>
      <c r="S170">
        <v>69.582000000000022</v>
      </c>
      <c r="T170">
        <v>0.47379172284185161</v>
      </c>
      <c r="U170">
        <v>2026</v>
      </c>
      <c r="V170" t="s">
        <v>79</v>
      </c>
      <c r="W170">
        <v>2</v>
      </c>
      <c r="X170" t="s">
        <v>81</v>
      </c>
    </row>
    <row r="171" spans="1:24">
      <c r="A171">
        <v>1646</v>
      </c>
      <c r="B171" s="14">
        <v>46057</v>
      </c>
      <c r="C171">
        <v>2026</v>
      </c>
      <c r="D171" t="s">
        <v>79</v>
      </c>
      <c r="E171">
        <v>2</v>
      </c>
      <c r="F171" t="s">
        <v>81</v>
      </c>
      <c r="G171" t="s">
        <v>11</v>
      </c>
      <c r="H171" t="s">
        <v>25</v>
      </c>
      <c r="I171" t="s">
        <v>2</v>
      </c>
      <c r="J171" t="s">
        <v>13</v>
      </c>
      <c r="K171" t="s">
        <v>14</v>
      </c>
      <c r="L171" t="s">
        <v>32</v>
      </c>
      <c r="M171">
        <v>2</v>
      </c>
      <c r="N171">
        <v>45.81</v>
      </c>
      <c r="O171">
        <v>0.1</v>
      </c>
      <c r="P171">
        <v>18.420000000000002</v>
      </c>
      <c r="Q171">
        <v>82.458000000000013</v>
      </c>
      <c r="R171">
        <v>36.840000000000003</v>
      </c>
      <c r="S171">
        <v>45.618000000000009</v>
      </c>
      <c r="T171">
        <v>0.55322709743141962</v>
      </c>
      <c r="U171">
        <v>2026</v>
      </c>
      <c r="V171" t="s">
        <v>79</v>
      </c>
      <c r="W171">
        <v>2</v>
      </c>
      <c r="X171" t="s">
        <v>81</v>
      </c>
    </row>
    <row r="172" spans="1:24">
      <c r="A172">
        <v>380</v>
      </c>
      <c r="B172" s="14">
        <v>46058</v>
      </c>
      <c r="C172">
        <v>2026</v>
      </c>
      <c r="D172" t="s">
        <v>79</v>
      </c>
      <c r="E172">
        <v>2</v>
      </c>
      <c r="F172" t="s">
        <v>81</v>
      </c>
      <c r="G172" t="s">
        <v>6</v>
      </c>
      <c r="H172" t="s">
        <v>43</v>
      </c>
      <c r="I172" t="s">
        <v>2</v>
      </c>
      <c r="J172" t="s">
        <v>3</v>
      </c>
      <c r="K172" t="s">
        <v>34</v>
      </c>
      <c r="L172" t="s">
        <v>38</v>
      </c>
      <c r="M172">
        <v>3</v>
      </c>
      <c r="N172">
        <v>125.63</v>
      </c>
      <c r="O172">
        <v>0</v>
      </c>
      <c r="P172">
        <v>71.05</v>
      </c>
      <c r="Q172">
        <v>376.89</v>
      </c>
      <c r="R172">
        <v>213.14999999999998</v>
      </c>
      <c r="S172">
        <v>163.74</v>
      </c>
      <c r="T172">
        <v>0.43445037013452203</v>
      </c>
      <c r="U172">
        <v>2026</v>
      </c>
      <c r="V172" t="s">
        <v>79</v>
      </c>
      <c r="W172">
        <v>2</v>
      </c>
      <c r="X172" t="s">
        <v>81</v>
      </c>
    </row>
    <row r="173" spans="1:24">
      <c r="A173">
        <v>1723</v>
      </c>
      <c r="B173" s="14">
        <v>46058</v>
      </c>
      <c r="C173">
        <v>2026</v>
      </c>
      <c r="D173" t="s">
        <v>79</v>
      </c>
      <c r="E173">
        <v>2</v>
      </c>
      <c r="F173" t="s">
        <v>81</v>
      </c>
      <c r="G173" t="s">
        <v>20</v>
      </c>
      <c r="H173" t="s">
        <v>33</v>
      </c>
      <c r="I173" t="s">
        <v>2</v>
      </c>
      <c r="J173" t="s">
        <v>3</v>
      </c>
      <c r="K173" t="s">
        <v>4</v>
      </c>
      <c r="L173" t="s">
        <v>30</v>
      </c>
      <c r="M173">
        <v>2</v>
      </c>
      <c r="N173">
        <v>101.01</v>
      </c>
      <c r="O173">
        <v>0</v>
      </c>
      <c r="P173">
        <v>50.26</v>
      </c>
      <c r="Q173">
        <v>202.02</v>
      </c>
      <c r="R173">
        <v>100.52</v>
      </c>
      <c r="S173">
        <v>101.50000000000001</v>
      </c>
      <c r="T173">
        <v>0.50242550242550243</v>
      </c>
      <c r="U173">
        <v>2026</v>
      </c>
      <c r="V173" t="s">
        <v>79</v>
      </c>
      <c r="W173">
        <v>2</v>
      </c>
      <c r="X173" t="s">
        <v>81</v>
      </c>
    </row>
    <row r="174" spans="1:24">
      <c r="A174">
        <v>2529</v>
      </c>
      <c r="B174" s="14">
        <v>46058</v>
      </c>
      <c r="C174">
        <v>2026</v>
      </c>
      <c r="D174" t="s">
        <v>79</v>
      </c>
      <c r="E174">
        <v>2</v>
      </c>
      <c r="F174" t="s">
        <v>81</v>
      </c>
      <c r="G174" t="s">
        <v>20</v>
      </c>
      <c r="H174" t="s">
        <v>47</v>
      </c>
      <c r="I174" t="s">
        <v>2</v>
      </c>
      <c r="J174" t="s">
        <v>3</v>
      </c>
      <c r="K174" t="s">
        <v>9</v>
      </c>
      <c r="L174" t="s">
        <v>37</v>
      </c>
      <c r="M174">
        <v>6</v>
      </c>
      <c r="N174">
        <v>154.22</v>
      </c>
      <c r="O174">
        <v>0</v>
      </c>
      <c r="P174">
        <v>79.599999999999994</v>
      </c>
      <c r="Q174">
        <v>925.31999999999994</v>
      </c>
      <c r="R174">
        <v>477.59999999999997</v>
      </c>
      <c r="S174">
        <v>447.71999999999997</v>
      </c>
      <c r="T174">
        <v>0.4838542342108676</v>
      </c>
      <c r="U174">
        <v>2026</v>
      </c>
      <c r="V174" t="s">
        <v>79</v>
      </c>
      <c r="W174">
        <v>2</v>
      </c>
      <c r="X174" t="s">
        <v>81</v>
      </c>
    </row>
    <row r="175" spans="1:24">
      <c r="A175">
        <v>2685</v>
      </c>
      <c r="B175" s="14">
        <v>46058</v>
      </c>
      <c r="C175">
        <v>2026</v>
      </c>
      <c r="D175" t="s">
        <v>79</v>
      </c>
      <c r="E175">
        <v>2</v>
      </c>
      <c r="F175" t="s">
        <v>81</v>
      </c>
      <c r="G175" t="s">
        <v>6</v>
      </c>
      <c r="H175" t="s">
        <v>49</v>
      </c>
      <c r="I175" t="s">
        <v>2</v>
      </c>
      <c r="J175" t="s">
        <v>13</v>
      </c>
      <c r="K175" t="s">
        <v>9</v>
      </c>
      <c r="L175" t="s">
        <v>46</v>
      </c>
      <c r="M175">
        <v>1</v>
      </c>
      <c r="N175">
        <v>72.78</v>
      </c>
      <c r="O175">
        <v>0.05</v>
      </c>
      <c r="P175">
        <v>33.26</v>
      </c>
      <c r="Q175">
        <v>69.140999999999991</v>
      </c>
      <c r="R175">
        <v>33.26</v>
      </c>
      <c r="S175">
        <v>35.880999999999993</v>
      </c>
      <c r="T175">
        <v>0.51895402149231273</v>
      </c>
      <c r="U175">
        <v>2026</v>
      </c>
      <c r="V175" t="s">
        <v>79</v>
      </c>
      <c r="W175">
        <v>2</v>
      </c>
      <c r="X175" t="s">
        <v>81</v>
      </c>
    </row>
    <row r="176" spans="1:24">
      <c r="A176">
        <v>2793</v>
      </c>
      <c r="B176" s="14">
        <v>46058</v>
      </c>
      <c r="C176">
        <v>2026</v>
      </c>
      <c r="D176" t="s">
        <v>79</v>
      </c>
      <c r="E176">
        <v>2</v>
      </c>
      <c r="F176" t="s">
        <v>81</v>
      </c>
      <c r="G176" t="s">
        <v>6</v>
      </c>
      <c r="H176" t="s">
        <v>49</v>
      </c>
      <c r="I176" t="s">
        <v>8</v>
      </c>
      <c r="J176" t="s">
        <v>16</v>
      </c>
      <c r="K176" t="s">
        <v>23</v>
      </c>
      <c r="L176" t="s">
        <v>51</v>
      </c>
      <c r="M176">
        <v>3</v>
      </c>
      <c r="N176">
        <v>122.69</v>
      </c>
      <c r="O176">
        <v>0.05</v>
      </c>
      <c r="P176">
        <v>62.08</v>
      </c>
      <c r="Q176">
        <v>349.66649999999998</v>
      </c>
      <c r="R176">
        <v>186.24</v>
      </c>
      <c r="S176">
        <v>163.42649999999998</v>
      </c>
      <c r="T176">
        <v>0.46737820180085876</v>
      </c>
      <c r="U176">
        <v>2026</v>
      </c>
      <c r="V176" t="s">
        <v>79</v>
      </c>
      <c r="W176">
        <v>2</v>
      </c>
      <c r="X176" t="s">
        <v>81</v>
      </c>
    </row>
    <row r="177" spans="1:24">
      <c r="A177">
        <v>346</v>
      </c>
      <c r="B177" s="14">
        <v>46059</v>
      </c>
      <c r="C177">
        <v>2026</v>
      </c>
      <c r="D177" t="s">
        <v>79</v>
      </c>
      <c r="E177">
        <v>2</v>
      </c>
      <c r="F177" t="s">
        <v>81</v>
      </c>
      <c r="G177" t="s">
        <v>6</v>
      </c>
      <c r="H177" t="s">
        <v>7</v>
      </c>
      <c r="I177" t="s">
        <v>2</v>
      </c>
      <c r="J177" t="s">
        <v>16</v>
      </c>
      <c r="K177" t="s">
        <v>4</v>
      </c>
      <c r="L177" t="s">
        <v>30</v>
      </c>
      <c r="M177">
        <v>3</v>
      </c>
      <c r="N177">
        <v>103.22</v>
      </c>
      <c r="O177">
        <v>0</v>
      </c>
      <c r="P177">
        <v>50.74</v>
      </c>
      <c r="Q177">
        <v>309.65999999999997</v>
      </c>
      <c r="R177">
        <v>152.22</v>
      </c>
      <c r="S177">
        <v>157.43999999999997</v>
      </c>
      <c r="T177">
        <v>0.50842859910869986</v>
      </c>
      <c r="U177">
        <v>2026</v>
      </c>
      <c r="V177" t="s">
        <v>79</v>
      </c>
      <c r="W177">
        <v>2</v>
      </c>
      <c r="X177" t="s">
        <v>81</v>
      </c>
    </row>
    <row r="178" spans="1:24">
      <c r="A178">
        <v>539</v>
      </c>
      <c r="B178" s="14">
        <v>46059</v>
      </c>
      <c r="C178">
        <v>2026</v>
      </c>
      <c r="D178" t="s">
        <v>79</v>
      </c>
      <c r="E178">
        <v>2</v>
      </c>
      <c r="F178" t="s">
        <v>81</v>
      </c>
      <c r="G178" t="s">
        <v>0</v>
      </c>
      <c r="H178" t="s">
        <v>50</v>
      </c>
      <c r="I178" t="s">
        <v>28</v>
      </c>
      <c r="J178" t="s">
        <v>13</v>
      </c>
      <c r="K178" t="s">
        <v>9</v>
      </c>
      <c r="L178" t="s">
        <v>10</v>
      </c>
      <c r="M178">
        <v>3</v>
      </c>
      <c r="N178">
        <v>92.96</v>
      </c>
      <c r="O178">
        <v>0.15</v>
      </c>
      <c r="P178">
        <v>44.56</v>
      </c>
      <c r="Q178">
        <v>237.048</v>
      </c>
      <c r="R178">
        <v>133.68</v>
      </c>
      <c r="S178">
        <v>103.36799999999999</v>
      </c>
      <c r="T178">
        <v>0.43606358205932971</v>
      </c>
      <c r="U178">
        <v>2026</v>
      </c>
      <c r="V178" t="s">
        <v>79</v>
      </c>
      <c r="W178">
        <v>2</v>
      </c>
      <c r="X178" t="s">
        <v>81</v>
      </c>
    </row>
    <row r="179" spans="1:24">
      <c r="A179">
        <v>1368</v>
      </c>
      <c r="B179" s="14">
        <v>46059</v>
      </c>
      <c r="C179">
        <v>2026</v>
      </c>
      <c r="D179" t="s">
        <v>79</v>
      </c>
      <c r="E179">
        <v>2</v>
      </c>
      <c r="F179" t="s">
        <v>81</v>
      </c>
      <c r="G179" t="s">
        <v>6</v>
      </c>
      <c r="H179" t="s">
        <v>43</v>
      </c>
      <c r="I179" t="s">
        <v>19</v>
      </c>
      <c r="J179" t="s">
        <v>13</v>
      </c>
      <c r="K179" t="s">
        <v>14</v>
      </c>
      <c r="L179" t="s">
        <v>15</v>
      </c>
      <c r="M179">
        <v>1</v>
      </c>
      <c r="N179">
        <v>36.520000000000003</v>
      </c>
      <c r="O179">
        <v>0</v>
      </c>
      <c r="P179">
        <v>13.94</v>
      </c>
      <c r="Q179">
        <v>36.520000000000003</v>
      </c>
      <c r="R179">
        <v>13.94</v>
      </c>
      <c r="S179">
        <v>22.580000000000005</v>
      </c>
      <c r="T179">
        <v>0.61829134720700996</v>
      </c>
      <c r="U179">
        <v>2026</v>
      </c>
      <c r="V179" t="s">
        <v>79</v>
      </c>
      <c r="W179">
        <v>2</v>
      </c>
      <c r="X179" t="s">
        <v>81</v>
      </c>
    </row>
    <row r="180" spans="1:24">
      <c r="A180">
        <v>3506</v>
      </c>
      <c r="B180" s="14">
        <v>46059</v>
      </c>
      <c r="C180">
        <v>2026</v>
      </c>
      <c r="D180" t="s">
        <v>79</v>
      </c>
      <c r="E180">
        <v>2</v>
      </c>
      <c r="F180" t="s">
        <v>81</v>
      </c>
      <c r="G180" t="s">
        <v>0</v>
      </c>
      <c r="H180" t="s">
        <v>1</v>
      </c>
      <c r="I180" t="s">
        <v>19</v>
      </c>
      <c r="J180" t="s">
        <v>3</v>
      </c>
      <c r="K180" t="s">
        <v>34</v>
      </c>
      <c r="L180" t="s">
        <v>45</v>
      </c>
      <c r="M180">
        <v>3</v>
      </c>
      <c r="N180">
        <v>50.65</v>
      </c>
      <c r="O180">
        <v>0</v>
      </c>
      <c r="P180">
        <v>21.49</v>
      </c>
      <c r="Q180">
        <v>151.94999999999999</v>
      </c>
      <c r="R180">
        <v>64.47</v>
      </c>
      <c r="S180">
        <v>87.47999999999999</v>
      </c>
      <c r="T180">
        <v>0.57571569595261596</v>
      </c>
      <c r="U180">
        <v>2026</v>
      </c>
      <c r="V180" t="s">
        <v>79</v>
      </c>
      <c r="W180">
        <v>2</v>
      </c>
      <c r="X180" t="s">
        <v>81</v>
      </c>
    </row>
    <row r="181" spans="1:24">
      <c r="A181">
        <v>1314</v>
      </c>
      <c r="B181" s="14">
        <v>46060</v>
      </c>
      <c r="C181">
        <v>2026</v>
      </c>
      <c r="D181" t="s">
        <v>79</v>
      </c>
      <c r="E181">
        <v>2</v>
      </c>
      <c r="F181" t="s">
        <v>81</v>
      </c>
      <c r="G181" t="s">
        <v>20</v>
      </c>
      <c r="H181" t="s">
        <v>21</v>
      </c>
      <c r="I181" t="s">
        <v>2</v>
      </c>
      <c r="J181" t="s">
        <v>3</v>
      </c>
      <c r="K181" t="s">
        <v>14</v>
      </c>
      <c r="L181" t="s">
        <v>15</v>
      </c>
      <c r="M181">
        <v>2</v>
      </c>
      <c r="N181">
        <v>37.03</v>
      </c>
      <c r="O181">
        <v>0.15</v>
      </c>
      <c r="P181">
        <v>13.87</v>
      </c>
      <c r="Q181">
        <v>62.951000000000001</v>
      </c>
      <c r="R181">
        <v>27.74</v>
      </c>
      <c r="S181">
        <v>35.210999999999999</v>
      </c>
      <c r="T181">
        <v>0.55933980397451988</v>
      </c>
      <c r="U181">
        <v>2026</v>
      </c>
      <c r="V181" t="s">
        <v>79</v>
      </c>
      <c r="W181">
        <v>2</v>
      </c>
      <c r="X181" t="s">
        <v>81</v>
      </c>
    </row>
    <row r="182" spans="1:24">
      <c r="A182">
        <v>2092</v>
      </c>
      <c r="B182" s="14">
        <v>46060</v>
      </c>
      <c r="C182">
        <v>2026</v>
      </c>
      <c r="D182" t="s">
        <v>79</v>
      </c>
      <c r="E182">
        <v>2</v>
      </c>
      <c r="F182" t="s">
        <v>81</v>
      </c>
      <c r="G182" t="s">
        <v>11</v>
      </c>
      <c r="H182" t="s">
        <v>12</v>
      </c>
      <c r="I182" t="s">
        <v>2</v>
      </c>
      <c r="J182" t="s">
        <v>13</v>
      </c>
      <c r="K182" t="s">
        <v>34</v>
      </c>
      <c r="L182" t="s">
        <v>42</v>
      </c>
      <c r="M182">
        <v>1</v>
      </c>
      <c r="N182">
        <v>36.619999999999997</v>
      </c>
      <c r="O182">
        <v>0</v>
      </c>
      <c r="P182">
        <v>13.55</v>
      </c>
      <c r="Q182">
        <v>36.619999999999997</v>
      </c>
      <c r="R182">
        <v>13.55</v>
      </c>
      <c r="S182">
        <v>23.069999999999997</v>
      </c>
      <c r="T182">
        <v>0.62998361551064985</v>
      </c>
      <c r="U182">
        <v>2026</v>
      </c>
      <c r="V182" t="s">
        <v>79</v>
      </c>
      <c r="W182">
        <v>2</v>
      </c>
      <c r="X182" t="s">
        <v>81</v>
      </c>
    </row>
    <row r="183" spans="1:24">
      <c r="A183">
        <v>5083</v>
      </c>
      <c r="B183" s="14">
        <v>46060</v>
      </c>
      <c r="C183">
        <v>2026</v>
      </c>
      <c r="D183" t="s">
        <v>79</v>
      </c>
      <c r="E183">
        <v>2</v>
      </c>
      <c r="F183" t="s">
        <v>81</v>
      </c>
      <c r="G183" t="s">
        <v>11</v>
      </c>
      <c r="H183" t="s">
        <v>52</v>
      </c>
      <c r="I183" t="s">
        <v>19</v>
      </c>
      <c r="J183" t="s">
        <v>3</v>
      </c>
      <c r="K183" t="s">
        <v>23</v>
      </c>
      <c r="L183" t="s">
        <v>40</v>
      </c>
      <c r="M183">
        <v>1</v>
      </c>
      <c r="N183">
        <v>81.47</v>
      </c>
      <c r="O183">
        <v>0</v>
      </c>
      <c r="P183">
        <v>39.18</v>
      </c>
      <c r="Q183">
        <v>81.47</v>
      </c>
      <c r="R183">
        <v>39.18</v>
      </c>
      <c r="S183">
        <v>42.29</v>
      </c>
      <c r="T183">
        <v>0.51908678040996681</v>
      </c>
      <c r="U183">
        <v>2026</v>
      </c>
      <c r="V183" t="s">
        <v>79</v>
      </c>
      <c r="W183">
        <v>2</v>
      </c>
      <c r="X183" t="s">
        <v>81</v>
      </c>
    </row>
    <row r="184" spans="1:24">
      <c r="A184">
        <v>582</v>
      </c>
      <c r="B184" s="14">
        <v>46061</v>
      </c>
      <c r="C184">
        <v>2026</v>
      </c>
      <c r="D184" t="s">
        <v>79</v>
      </c>
      <c r="E184">
        <v>2</v>
      </c>
      <c r="F184" t="s">
        <v>81</v>
      </c>
      <c r="G184" t="s">
        <v>6</v>
      </c>
      <c r="H184" t="s">
        <v>7</v>
      </c>
      <c r="I184" t="s">
        <v>8</v>
      </c>
      <c r="J184" t="s">
        <v>3</v>
      </c>
      <c r="K184" t="s">
        <v>23</v>
      </c>
      <c r="L184" t="s">
        <v>51</v>
      </c>
      <c r="M184">
        <v>12</v>
      </c>
      <c r="N184">
        <v>122.75</v>
      </c>
      <c r="O184">
        <v>0.15</v>
      </c>
      <c r="P184">
        <v>62.51</v>
      </c>
      <c r="Q184">
        <v>1252.05</v>
      </c>
      <c r="R184">
        <v>750.12</v>
      </c>
      <c r="S184">
        <v>501.92999999999995</v>
      </c>
      <c r="T184">
        <v>0.40088654606445429</v>
      </c>
      <c r="U184">
        <v>2026</v>
      </c>
      <c r="V184" t="s">
        <v>79</v>
      </c>
      <c r="W184">
        <v>2</v>
      </c>
      <c r="X184" t="s">
        <v>81</v>
      </c>
    </row>
    <row r="185" spans="1:24">
      <c r="A185">
        <v>902</v>
      </c>
      <c r="B185" s="14">
        <v>46061</v>
      </c>
      <c r="C185">
        <v>2026</v>
      </c>
      <c r="D185" t="s">
        <v>79</v>
      </c>
      <c r="E185">
        <v>2</v>
      </c>
      <c r="F185" t="s">
        <v>81</v>
      </c>
      <c r="G185" t="s">
        <v>0</v>
      </c>
      <c r="H185" t="s">
        <v>36</v>
      </c>
      <c r="I185" t="s">
        <v>2</v>
      </c>
      <c r="J185" t="s">
        <v>16</v>
      </c>
      <c r="K185" t="s">
        <v>34</v>
      </c>
      <c r="L185" t="s">
        <v>45</v>
      </c>
      <c r="M185">
        <v>1</v>
      </c>
      <c r="N185">
        <v>50.38</v>
      </c>
      <c r="O185">
        <v>0.05</v>
      </c>
      <c r="P185">
        <v>21.95</v>
      </c>
      <c r="Q185">
        <v>47.860999999999997</v>
      </c>
      <c r="R185">
        <v>21.95</v>
      </c>
      <c r="S185">
        <v>25.910999999999998</v>
      </c>
      <c r="T185">
        <v>0.54138024696516995</v>
      </c>
      <c r="U185">
        <v>2026</v>
      </c>
      <c r="V185" t="s">
        <v>79</v>
      </c>
      <c r="W185">
        <v>2</v>
      </c>
      <c r="X185" t="s">
        <v>81</v>
      </c>
    </row>
    <row r="186" spans="1:24">
      <c r="A186">
        <v>2396</v>
      </c>
      <c r="B186" s="14">
        <v>46061</v>
      </c>
      <c r="C186">
        <v>2026</v>
      </c>
      <c r="D186" t="s">
        <v>79</v>
      </c>
      <c r="E186">
        <v>2</v>
      </c>
      <c r="F186" t="s">
        <v>81</v>
      </c>
      <c r="G186" t="s">
        <v>20</v>
      </c>
      <c r="H186" t="s">
        <v>31</v>
      </c>
      <c r="I186" t="s">
        <v>2</v>
      </c>
      <c r="J186" t="s">
        <v>16</v>
      </c>
      <c r="K186" t="s">
        <v>34</v>
      </c>
      <c r="L186" t="s">
        <v>45</v>
      </c>
      <c r="M186">
        <v>2</v>
      </c>
      <c r="N186">
        <v>50.4</v>
      </c>
      <c r="O186">
        <v>0</v>
      </c>
      <c r="P186">
        <v>21.43</v>
      </c>
      <c r="Q186">
        <v>100.8</v>
      </c>
      <c r="R186">
        <v>42.86</v>
      </c>
      <c r="S186">
        <v>57.94</v>
      </c>
      <c r="T186">
        <v>0.57480158730158726</v>
      </c>
      <c r="U186">
        <v>2026</v>
      </c>
      <c r="V186" t="s">
        <v>79</v>
      </c>
      <c r="W186">
        <v>2</v>
      </c>
      <c r="X186" t="s">
        <v>81</v>
      </c>
    </row>
    <row r="187" spans="1:24">
      <c r="A187">
        <v>2494</v>
      </c>
      <c r="B187" s="14">
        <v>46061</v>
      </c>
      <c r="C187">
        <v>2026</v>
      </c>
      <c r="D187" t="s">
        <v>79</v>
      </c>
      <c r="E187">
        <v>2</v>
      </c>
      <c r="F187" t="s">
        <v>81</v>
      </c>
      <c r="G187" t="s">
        <v>11</v>
      </c>
      <c r="H187" t="s">
        <v>25</v>
      </c>
      <c r="I187" t="s">
        <v>2</v>
      </c>
      <c r="J187" t="s">
        <v>13</v>
      </c>
      <c r="K187" t="s">
        <v>9</v>
      </c>
      <c r="L187" t="s">
        <v>46</v>
      </c>
      <c r="M187">
        <v>1</v>
      </c>
      <c r="N187">
        <v>69.98</v>
      </c>
      <c r="O187">
        <v>0</v>
      </c>
      <c r="P187">
        <v>33.21</v>
      </c>
      <c r="Q187">
        <v>69.98</v>
      </c>
      <c r="R187">
        <v>33.21</v>
      </c>
      <c r="S187">
        <v>36.770000000000003</v>
      </c>
      <c r="T187">
        <v>0.52543583881108891</v>
      </c>
      <c r="U187">
        <v>2026</v>
      </c>
      <c r="V187" t="s">
        <v>79</v>
      </c>
      <c r="W187">
        <v>2</v>
      </c>
      <c r="X187" t="s">
        <v>81</v>
      </c>
    </row>
    <row r="188" spans="1:24">
      <c r="A188">
        <v>2925</v>
      </c>
      <c r="B188" s="14">
        <v>46061</v>
      </c>
      <c r="C188">
        <v>2026</v>
      </c>
      <c r="D188" t="s">
        <v>79</v>
      </c>
      <c r="E188">
        <v>2</v>
      </c>
      <c r="F188" t="s">
        <v>81</v>
      </c>
      <c r="G188" t="s">
        <v>0</v>
      </c>
      <c r="H188" t="s">
        <v>1</v>
      </c>
      <c r="I188" t="s">
        <v>19</v>
      </c>
      <c r="J188" t="s">
        <v>13</v>
      </c>
      <c r="K188" t="s">
        <v>9</v>
      </c>
      <c r="L188" t="s">
        <v>10</v>
      </c>
      <c r="M188">
        <v>3</v>
      </c>
      <c r="N188">
        <v>90.04</v>
      </c>
      <c r="O188">
        <v>0.05</v>
      </c>
      <c r="P188">
        <v>45.25</v>
      </c>
      <c r="Q188">
        <v>256.61399999999998</v>
      </c>
      <c r="R188">
        <v>135.75</v>
      </c>
      <c r="S188">
        <v>120.86399999999998</v>
      </c>
      <c r="T188">
        <v>0.47099534709719654</v>
      </c>
      <c r="U188">
        <v>2026</v>
      </c>
      <c r="V188" t="s">
        <v>79</v>
      </c>
      <c r="W188">
        <v>2</v>
      </c>
      <c r="X188" t="s">
        <v>81</v>
      </c>
    </row>
    <row r="189" spans="1:24">
      <c r="A189">
        <v>3614</v>
      </c>
      <c r="B189" s="14">
        <v>46061</v>
      </c>
      <c r="C189">
        <v>2026</v>
      </c>
      <c r="D189" t="s">
        <v>79</v>
      </c>
      <c r="E189">
        <v>2</v>
      </c>
      <c r="F189" t="s">
        <v>81</v>
      </c>
      <c r="G189" t="s">
        <v>6</v>
      </c>
      <c r="H189" t="s">
        <v>49</v>
      </c>
      <c r="I189" t="s">
        <v>2</v>
      </c>
      <c r="J189" t="s">
        <v>13</v>
      </c>
      <c r="K189" t="s">
        <v>34</v>
      </c>
      <c r="L189" t="s">
        <v>45</v>
      </c>
      <c r="M189">
        <v>3</v>
      </c>
      <c r="N189">
        <v>51.18</v>
      </c>
      <c r="O189">
        <v>0</v>
      </c>
      <c r="P189">
        <v>21.95</v>
      </c>
      <c r="Q189">
        <v>153.54</v>
      </c>
      <c r="R189">
        <v>65.849999999999994</v>
      </c>
      <c r="S189">
        <v>87.69</v>
      </c>
      <c r="T189">
        <v>0.57112153184837833</v>
      </c>
      <c r="U189">
        <v>2026</v>
      </c>
      <c r="V189" t="s">
        <v>79</v>
      </c>
      <c r="W189">
        <v>2</v>
      </c>
      <c r="X189" t="s">
        <v>81</v>
      </c>
    </row>
    <row r="190" spans="1:24">
      <c r="A190">
        <v>4360</v>
      </c>
      <c r="B190" s="14">
        <v>46061</v>
      </c>
      <c r="C190">
        <v>2026</v>
      </c>
      <c r="D190" t="s">
        <v>79</v>
      </c>
      <c r="E190">
        <v>2</v>
      </c>
      <c r="F190" t="s">
        <v>81</v>
      </c>
      <c r="G190" t="s">
        <v>0</v>
      </c>
      <c r="H190" t="s">
        <v>50</v>
      </c>
      <c r="I190" t="s">
        <v>2</v>
      </c>
      <c r="J190" t="s">
        <v>13</v>
      </c>
      <c r="K190" t="s">
        <v>14</v>
      </c>
      <c r="L190" t="s">
        <v>15</v>
      </c>
      <c r="M190">
        <v>1</v>
      </c>
      <c r="N190">
        <v>35.69</v>
      </c>
      <c r="O190">
        <v>0</v>
      </c>
      <c r="P190">
        <v>13.38</v>
      </c>
      <c r="Q190">
        <v>35.69</v>
      </c>
      <c r="R190">
        <v>13.38</v>
      </c>
      <c r="S190">
        <v>22.309999999999995</v>
      </c>
      <c r="T190">
        <v>0.62510507144858496</v>
      </c>
      <c r="U190">
        <v>2026</v>
      </c>
      <c r="V190" t="s">
        <v>79</v>
      </c>
      <c r="W190">
        <v>2</v>
      </c>
      <c r="X190" t="s">
        <v>81</v>
      </c>
    </row>
    <row r="191" spans="1:24">
      <c r="A191">
        <v>4582</v>
      </c>
      <c r="B191" s="14">
        <v>46061</v>
      </c>
      <c r="C191">
        <v>2026</v>
      </c>
      <c r="D191" t="s">
        <v>79</v>
      </c>
      <c r="E191">
        <v>2</v>
      </c>
      <c r="F191" t="s">
        <v>81</v>
      </c>
      <c r="G191" t="s">
        <v>20</v>
      </c>
      <c r="H191" t="s">
        <v>31</v>
      </c>
      <c r="I191" t="s">
        <v>2</v>
      </c>
      <c r="J191" t="s">
        <v>13</v>
      </c>
      <c r="K191" t="s">
        <v>4</v>
      </c>
      <c r="L191" t="s">
        <v>22</v>
      </c>
      <c r="M191">
        <v>3</v>
      </c>
      <c r="N191">
        <v>50.29</v>
      </c>
      <c r="O191">
        <v>0.05</v>
      </c>
      <c r="P191">
        <v>22.87</v>
      </c>
      <c r="Q191">
        <v>143.32650000000001</v>
      </c>
      <c r="R191">
        <v>68.61</v>
      </c>
      <c r="S191">
        <v>74.716500000000011</v>
      </c>
      <c r="T191">
        <v>0.52130275978273388</v>
      </c>
      <c r="U191">
        <v>2026</v>
      </c>
      <c r="V191" t="s">
        <v>79</v>
      </c>
      <c r="W191">
        <v>2</v>
      </c>
      <c r="X191" t="s">
        <v>81</v>
      </c>
    </row>
    <row r="192" spans="1:24">
      <c r="A192">
        <v>4381</v>
      </c>
      <c r="B192" s="14">
        <v>46062</v>
      </c>
      <c r="C192">
        <v>2026</v>
      </c>
      <c r="D192" t="s">
        <v>79</v>
      </c>
      <c r="E192">
        <v>2</v>
      </c>
      <c r="F192" t="s">
        <v>81</v>
      </c>
      <c r="G192" t="s">
        <v>6</v>
      </c>
      <c r="H192" t="s">
        <v>43</v>
      </c>
      <c r="I192" t="s">
        <v>28</v>
      </c>
      <c r="J192" t="s">
        <v>3</v>
      </c>
      <c r="K192" t="s">
        <v>23</v>
      </c>
      <c r="L192" t="s">
        <v>29</v>
      </c>
      <c r="M192">
        <v>1</v>
      </c>
      <c r="N192">
        <v>194.32</v>
      </c>
      <c r="O192">
        <v>0.05</v>
      </c>
      <c r="P192">
        <v>102.52</v>
      </c>
      <c r="Q192">
        <v>184.60399999999998</v>
      </c>
      <c r="R192">
        <v>102.52</v>
      </c>
      <c r="S192">
        <v>82.083999999999989</v>
      </c>
      <c r="T192">
        <v>0.44464908669367942</v>
      </c>
      <c r="U192">
        <v>2026</v>
      </c>
      <c r="V192" t="s">
        <v>79</v>
      </c>
      <c r="W192">
        <v>2</v>
      </c>
      <c r="X192" t="s">
        <v>81</v>
      </c>
    </row>
    <row r="193" spans="1:24">
      <c r="A193">
        <v>4964</v>
      </c>
      <c r="B193" s="14">
        <v>46062</v>
      </c>
      <c r="C193">
        <v>2026</v>
      </c>
      <c r="D193" t="s">
        <v>79</v>
      </c>
      <c r="E193">
        <v>2</v>
      </c>
      <c r="F193" t="s">
        <v>81</v>
      </c>
      <c r="G193" t="s">
        <v>20</v>
      </c>
      <c r="H193" t="s">
        <v>47</v>
      </c>
      <c r="I193" t="s">
        <v>19</v>
      </c>
      <c r="J193" t="s">
        <v>13</v>
      </c>
      <c r="K193" t="s">
        <v>34</v>
      </c>
      <c r="L193" t="s">
        <v>35</v>
      </c>
      <c r="M193">
        <v>4</v>
      </c>
      <c r="N193">
        <v>40.44</v>
      </c>
      <c r="O193">
        <v>0</v>
      </c>
      <c r="P193">
        <v>14.75</v>
      </c>
      <c r="Q193">
        <v>161.76</v>
      </c>
      <c r="R193">
        <v>59</v>
      </c>
      <c r="S193">
        <v>102.75999999999999</v>
      </c>
      <c r="T193">
        <v>0.63526211671612265</v>
      </c>
      <c r="U193">
        <v>2026</v>
      </c>
      <c r="V193" t="s">
        <v>79</v>
      </c>
      <c r="W193">
        <v>2</v>
      </c>
      <c r="X193" t="s">
        <v>81</v>
      </c>
    </row>
    <row r="194" spans="1:24">
      <c r="A194">
        <v>255</v>
      </c>
      <c r="B194" s="14">
        <v>46063</v>
      </c>
      <c r="C194">
        <v>2026</v>
      </c>
      <c r="D194" t="s">
        <v>79</v>
      </c>
      <c r="E194">
        <v>2</v>
      </c>
      <c r="F194" t="s">
        <v>81</v>
      </c>
      <c r="G194" t="s">
        <v>20</v>
      </c>
      <c r="H194" t="s">
        <v>31</v>
      </c>
      <c r="I194" t="s">
        <v>2</v>
      </c>
      <c r="J194" t="s">
        <v>13</v>
      </c>
      <c r="K194" t="s">
        <v>14</v>
      </c>
      <c r="L194" t="s">
        <v>44</v>
      </c>
      <c r="M194">
        <v>3</v>
      </c>
      <c r="N194">
        <v>134.53</v>
      </c>
      <c r="O194">
        <v>0.1</v>
      </c>
      <c r="P194">
        <v>69.12</v>
      </c>
      <c r="Q194">
        <v>363.23100000000005</v>
      </c>
      <c r="R194">
        <v>207.36</v>
      </c>
      <c r="S194">
        <v>155.87100000000004</v>
      </c>
      <c r="T194">
        <v>0.42912361555043488</v>
      </c>
      <c r="U194">
        <v>2026</v>
      </c>
      <c r="V194" t="s">
        <v>79</v>
      </c>
      <c r="W194">
        <v>2</v>
      </c>
      <c r="X194" t="s">
        <v>81</v>
      </c>
    </row>
    <row r="195" spans="1:24">
      <c r="A195">
        <v>2178</v>
      </c>
      <c r="B195" s="14">
        <v>46063</v>
      </c>
      <c r="C195">
        <v>2026</v>
      </c>
      <c r="D195" t="s">
        <v>79</v>
      </c>
      <c r="E195">
        <v>2</v>
      </c>
      <c r="F195" t="s">
        <v>81</v>
      </c>
      <c r="G195" t="s">
        <v>11</v>
      </c>
      <c r="H195" t="s">
        <v>12</v>
      </c>
      <c r="I195" t="s">
        <v>28</v>
      </c>
      <c r="J195" t="s">
        <v>13</v>
      </c>
      <c r="K195" t="s">
        <v>9</v>
      </c>
      <c r="L195" t="s">
        <v>37</v>
      </c>
      <c r="M195">
        <v>6</v>
      </c>
      <c r="N195">
        <v>154.05000000000001</v>
      </c>
      <c r="O195">
        <v>0</v>
      </c>
      <c r="P195">
        <v>79.25</v>
      </c>
      <c r="Q195">
        <v>924.30000000000007</v>
      </c>
      <c r="R195">
        <v>475.5</v>
      </c>
      <c r="S195">
        <v>448.80000000000007</v>
      </c>
      <c r="T195">
        <v>0.4855566374553717</v>
      </c>
      <c r="U195">
        <v>2026</v>
      </c>
      <c r="V195" t="s">
        <v>79</v>
      </c>
      <c r="W195">
        <v>2</v>
      </c>
      <c r="X195" t="s">
        <v>81</v>
      </c>
    </row>
    <row r="196" spans="1:24">
      <c r="A196">
        <v>3416</v>
      </c>
      <c r="B196" s="14">
        <v>46063</v>
      </c>
      <c r="C196">
        <v>2026</v>
      </c>
      <c r="D196" t="s">
        <v>79</v>
      </c>
      <c r="E196">
        <v>2</v>
      </c>
      <c r="F196" t="s">
        <v>81</v>
      </c>
      <c r="G196" t="s">
        <v>11</v>
      </c>
      <c r="H196" t="s">
        <v>12</v>
      </c>
      <c r="I196" t="s">
        <v>2</v>
      </c>
      <c r="J196" t="s">
        <v>13</v>
      </c>
      <c r="K196" t="s">
        <v>14</v>
      </c>
      <c r="L196" t="s">
        <v>44</v>
      </c>
      <c r="M196">
        <v>1</v>
      </c>
      <c r="N196">
        <v>135.4</v>
      </c>
      <c r="O196">
        <v>0</v>
      </c>
      <c r="P196">
        <v>67.56</v>
      </c>
      <c r="Q196">
        <v>135.4</v>
      </c>
      <c r="R196">
        <v>67.56</v>
      </c>
      <c r="S196">
        <v>67.84</v>
      </c>
      <c r="T196">
        <v>0.50103397341211231</v>
      </c>
      <c r="U196">
        <v>2026</v>
      </c>
      <c r="V196" t="s">
        <v>79</v>
      </c>
      <c r="W196">
        <v>2</v>
      </c>
      <c r="X196" t="s">
        <v>81</v>
      </c>
    </row>
    <row r="197" spans="1:24">
      <c r="A197">
        <v>3854</v>
      </c>
      <c r="B197" s="14">
        <v>46063</v>
      </c>
      <c r="C197">
        <v>2026</v>
      </c>
      <c r="D197" t="s">
        <v>79</v>
      </c>
      <c r="E197">
        <v>2</v>
      </c>
      <c r="F197" t="s">
        <v>81</v>
      </c>
      <c r="G197" t="s">
        <v>0</v>
      </c>
      <c r="H197" t="s">
        <v>1</v>
      </c>
      <c r="I197" t="s">
        <v>2</v>
      </c>
      <c r="J197" t="s">
        <v>13</v>
      </c>
      <c r="K197" t="s">
        <v>4</v>
      </c>
      <c r="L197" t="s">
        <v>26</v>
      </c>
      <c r="M197">
        <v>2</v>
      </c>
      <c r="N197">
        <v>41.03</v>
      </c>
      <c r="O197">
        <v>0</v>
      </c>
      <c r="P197">
        <v>16.260000000000002</v>
      </c>
      <c r="Q197">
        <v>82.06</v>
      </c>
      <c r="R197">
        <v>32.520000000000003</v>
      </c>
      <c r="S197">
        <v>49.54</v>
      </c>
      <c r="T197">
        <v>0.60370460638557155</v>
      </c>
      <c r="U197">
        <v>2026</v>
      </c>
      <c r="V197" t="s">
        <v>79</v>
      </c>
      <c r="W197">
        <v>2</v>
      </c>
      <c r="X197" t="s">
        <v>81</v>
      </c>
    </row>
    <row r="198" spans="1:24">
      <c r="A198">
        <v>3952</v>
      </c>
      <c r="B198" s="14">
        <v>46063</v>
      </c>
      <c r="C198">
        <v>2026</v>
      </c>
      <c r="D198" t="s">
        <v>79</v>
      </c>
      <c r="E198">
        <v>2</v>
      </c>
      <c r="F198" t="s">
        <v>81</v>
      </c>
      <c r="G198" t="s">
        <v>20</v>
      </c>
      <c r="H198" t="s">
        <v>33</v>
      </c>
      <c r="I198" t="s">
        <v>28</v>
      </c>
      <c r="J198" t="s">
        <v>13</v>
      </c>
      <c r="K198" t="s">
        <v>4</v>
      </c>
      <c r="L198" t="s">
        <v>5</v>
      </c>
      <c r="M198">
        <v>1</v>
      </c>
      <c r="N198">
        <v>81.44</v>
      </c>
      <c r="O198">
        <v>0.05</v>
      </c>
      <c r="P198">
        <v>43.9</v>
      </c>
      <c r="Q198">
        <v>77.367999999999995</v>
      </c>
      <c r="R198">
        <v>43.9</v>
      </c>
      <c r="S198">
        <v>33.467999999999996</v>
      </c>
      <c r="T198">
        <v>0.43258194602419603</v>
      </c>
      <c r="U198">
        <v>2026</v>
      </c>
      <c r="V198" t="s">
        <v>79</v>
      </c>
      <c r="W198">
        <v>2</v>
      </c>
      <c r="X198" t="s">
        <v>81</v>
      </c>
    </row>
    <row r="199" spans="1:24">
      <c r="A199">
        <v>4076</v>
      </c>
      <c r="B199" s="14">
        <v>46063</v>
      </c>
      <c r="C199">
        <v>2026</v>
      </c>
      <c r="D199" t="s">
        <v>79</v>
      </c>
      <c r="E199">
        <v>2</v>
      </c>
      <c r="F199" t="s">
        <v>81</v>
      </c>
      <c r="G199" t="s">
        <v>0</v>
      </c>
      <c r="H199" t="s">
        <v>1</v>
      </c>
      <c r="I199" t="s">
        <v>8</v>
      </c>
      <c r="J199" t="s">
        <v>16</v>
      </c>
      <c r="K199" t="s">
        <v>23</v>
      </c>
      <c r="L199" t="s">
        <v>51</v>
      </c>
      <c r="M199">
        <v>8</v>
      </c>
      <c r="N199">
        <v>122.19</v>
      </c>
      <c r="O199">
        <v>0.1</v>
      </c>
      <c r="P199">
        <v>60</v>
      </c>
      <c r="Q199">
        <v>879.76800000000003</v>
      </c>
      <c r="R199">
        <v>480</v>
      </c>
      <c r="S199">
        <v>399.76800000000003</v>
      </c>
      <c r="T199">
        <v>0.45440161497121973</v>
      </c>
      <c r="U199">
        <v>2026</v>
      </c>
      <c r="V199" t="s">
        <v>79</v>
      </c>
      <c r="W199">
        <v>2</v>
      </c>
      <c r="X199" t="s">
        <v>81</v>
      </c>
    </row>
    <row r="200" spans="1:24">
      <c r="A200">
        <v>4156</v>
      </c>
      <c r="B200" s="14">
        <v>46063</v>
      </c>
      <c r="C200">
        <v>2026</v>
      </c>
      <c r="D200" t="s">
        <v>79</v>
      </c>
      <c r="E200">
        <v>2</v>
      </c>
      <c r="F200" t="s">
        <v>81</v>
      </c>
      <c r="G200" t="s">
        <v>11</v>
      </c>
      <c r="H200" t="s">
        <v>52</v>
      </c>
      <c r="I200" t="s">
        <v>19</v>
      </c>
      <c r="J200" t="s">
        <v>3</v>
      </c>
      <c r="K200" t="s">
        <v>9</v>
      </c>
      <c r="L200" t="s">
        <v>17</v>
      </c>
      <c r="M200">
        <v>2</v>
      </c>
      <c r="N200">
        <v>146.33000000000001</v>
      </c>
      <c r="O200">
        <v>0.1</v>
      </c>
      <c r="P200">
        <v>81.34</v>
      </c>
      <c r="Q200">
        <v>263.39400000000001</v>
      </c>
      <c r="R200">
        <v>162.68</v>
      </c>
      <c r="S200">
        <v>100.714</v>
      </c>
      <c r="T200">
        <v>0.38237013751262366</v>
      </c>
      <c r="U200">
        <v>2026</v>
      </c>
      <c r="V200" t="s">
        <v>79</v>
      </c>
      <c r="W200">
        <v>2</v>
      </c>
      <c r="X200" t="s">
        <v>81</v>
      </c>
    </row>
    <row r="201" spans="1:24">
      <c r="A201">
        <v>4260</v>
      </c>
      <c r="B201" s="14">
        <v>46063</v>
      </c>
      <c r="C201">
        <v>2026</v>
      </c>
      <c r="D201" t="s">
        <v>79</v>
      </c>
      <c r="E201">
        <v>2</v>
      </c>
      <c r="F201" t="s">
        <v>81</v>
      </c>
      <c r="G201" t="s">
        <v>11</v>
      </c>
      <c r="H201" t="s">
        <v>52</v>
      </c>
      <c r="I201" t="s">
        <v>28</v>
      </c>
      <c r="J201" t="s">
        <v>3</v>
      </c>
      <c r="K201" t="s">
        <v>14</v>
      </c>
      <c r="L201" t="s">
        <v>44</v>
      </c>
      <c r="M201">
        <v>1</v>
      </c>
      <c r="N201">
        <v>131.24</v>
      </c>
      <c r="O201">
        <v>0.05</v>
      </c>
      <c r="P201">
        <v>66.14</v>
      </c>
      <c r="Q201">
        <v>124.678</v>
      </c>
      <c r="R201">
        <v>66.14</v>
      </c>
      <c r="S201">
        <v>58.537999999999997</v>
      </c>
      <c r="T201">
        <v>0.46951346669019395</v>
      </c>
      <c r="U201">
        <v>2026</v>
      </c>
      <c r="V201" t="s">
        <v>79</v>
      </c>
      <c r="W201">
        <v>2</v>
      </c>
      <c r="X201" t="s">
        <v>81</v>
      </c>
    </row>
    <row r="202" spans="1:24">
      <c r="A202">
        <v>4294</v>
      </c>
      <c r="B202" s="14">
        <v>46063</v>
      </c>
      <c r="C202">
        <v>2026</v>
      </c>
      <c r="D202" t="s">
        <v>79</v>
      </c>
      <c r="E202">
        <v>2</v>
      </c>
      <c r="F202" t="s">
        <v>81</v>
      </c>
      <c r="G202" t="s">
        <v>6</v>
      </c>
      <c r="H202" t="s">
        <v>7</v>
      </c>
      <c r="I202" t="s">
        <v>8</v>
      </c>
      <c r="J202" t="s">
        <v>13</v>
      </c>
      <c r="K202" t="s">
        <v>34</v>
      </c>
      <c r="L202" t="s">
        <v>45</v>
      </c>
      <c r="M202">
        <v>5</v>
      </c>
      <c r="N202">
        <v>51.37</v>
      </c>
      <c r="O202">
        <v>0.05</v>
      </c>
      <c r="P202">
        <v>21.81</v>
      </c>
      <c r="Q202">
        <v>244.00749999999996</v>
      </c>
      <c r="R202">
        <v>109.05</v>
      </c>
      <c r="S202">
        <v>134.95749999999998</v>
      </c>
      <c r="T202">
        <v>0.55308750755612024</v>
      </c>
      <c r="U202">
        <v>2026</v>
      </c>
      <c r="V202" t="s">
        <v>79</v>
      </c>
      <c r="W202">
        <v>2</v>
      </c>
      <c r="X202" t="s">
        <v>81</v>
      </c>
    </row>
    <row r="203" spans="1:24">
      <c r="A203">
        <v>1019</v>
      </c>
      <c r="B203" s="14">
        <v>46064</v>
      </c>
      <c r="C203">
        <v>2026</v>
      </c>
      <c r="D203" t="s">
        <v>79</v>
      </c>
      <c r="E203">
        <v>2</v>
      </c>
      <c r="F203" t="s">
        <v>81</v>
      </c>
      <c r="G203" t="s">
        <v>6</v>
      </c>
      <c r="H203" t="s">
        <v>43</v>
      </c>
      <c r="I203" t="s">
        <v>19</v>
      </c>
      <c r="J203" t="s">
        <v>13</v>
      </c>
      <c r="K203" t="s">
        <v>23</v>
      </c>
      <c r="L203" t="s">
        <v>51</v>
      </c>
      <c r="M203">
        <v>5</v>
      </c>
      <c r="N203">
        <v>121.94</v>
      </c>
      <c r="O203">
        <v>0</v>
      </c>
      <c r="P203">
        <v>62.3</v>
      </c>
      <c r="Q203">
        <v>609.70000000000005</v>
      </c>
      <c r="R203">
        <v>311.5</v>
      </c>
      <c r="S203">
        <v>298.20000000000005</v>
      </c>
      <c r="T203">
        <v>0.48909299655568317</v>
      </c>
      <c r="U203">
        <v>2026</v>
      </c>
      <c r="V203" t="s">
        <v>79</v>
      </c>
      <c r="W203">
        <v>2</v>
      </c>
      <c r="X203" t="s">
        <v>81</v>
      </c>
    </row>
    <row r="204" spans="1:24">
      <c r="A204">
        <v>1471</v>
      </c>
      <c r="B204" s="14">
        <v>46064</v>
      </c>
      <c r="C204">
        <v>2026</v>
      </c>
      <c r="D204" t="s">
        <v>79</v>
      </c>
      <c r="E204">
        <v>2</v>
      </c>
      <c r="F204" t="s">
        <v>81</v>
      </c>
      <c r="G204" t="s">
        <v>0</v>
      </c>
      <c r="H204" t="s">
        <v>1</v>
      </c>
      <c r="I204" t="s">
        <v>2</v>
      </c>
      <c r="J204" t="s">
        <v>3</v>
      </c>
      <c r="K204" t="s">
        <v>23</v>
      </c>
      <c r="L204" t="s">
        <v>51</v>
      </c>
      <c r="M204">
        <v>4</v>
      </c>
      <c r="N204">
        <v>124.55</v>
      </c>
      <c r="O204">
        <v>0</v>
      </c>
      <c r="P204">
        <v>60.41</v>
      </c>
      <c r="Q204">
        <v>498.2</v>
      </c>
      <c r="R204">
        <v>241.64</v>
      </c>
      <c r="S204">
        <v>256.56</v>
      </c>
      <c r="T204">
        <v>0.51497390606182258</v>
      </c>
      <c r="U204">
        <v>2026</v>
      </c>
      <c r="V204" t="s">
        <v>79</v>
      </c>
      <c r="W204">
        <v>2</v>
      </c>
      <c r="X204" t="s">
        <v>81</v>
      </c>
    </row>
    <row r="205" spans="1:24">
      <c r="A205">
        <v>2520</v>
      </c>
      <c r="B205" s="14">
        <v>46064</v>
      </c>
      <c r="C205">
        <v>2026</v>
      </c>
      <c r="D205" t="s">
        <v>79</v>
      </c>
      <c r="E205">
        <v>2</v>
      </c>
      <c r="F205" t="s">
        <v>81</v>
      </c>
      <c r="G205" t="s">
        <v>6</v>
      </c>
      <c r="H205" t="s">
        <v>49</v>
      </c>
      <c r="I205" t="s">
        <v>8</v>
      </c>
      <c r="J205" t="s">
        <v>16</v>
      </c>
      <c r="K205" t="s">
        <v>23</v>
      </c>
      <c r="L205" t="s">
        <v>24</v>
      </c>
      <c r="M205">
        <v>10</v>
      </c>
      <c r="N205">
        <v>343.77</v>
      </c>
      <c r="O205">
        <v>0.15</v>
      </c>
      <c r="P205">
        <v>195.29</v>
      </c>
      <c r="Q205">
        <v>2922.0449999999996</v>
      </c>
      <c r="R205">
        <v>1952.8999999999999</v>
      </c>
      <c r="S205">
        <v>969.14499999999975</v>
      </c>
      <c r="T205">
        <v>0.33166669233362245</v>
      </c>
      <c r="U205">
        <v>2026</v>
      </c>
      <c r="V205" t="s">
        <v>79</v>
      </c>
      <c r="W205">
        <v>2</v>
      </c>
      <c r="X205" t="s">
        <v>81</v>
      </c>
    </row>
    <row r="206" spans="1:24">
      <c r="A206">
        <v>4649</v>
      </c>
      <c r="B206" s="14">
        <v>46064</v>
      </c>
      <c r="C206">
        <v>2026</v>
      </c>
      <c r="D206" t="s">
        <v>79</v>
      </c>
      <c r="E206">
        <v>2</v>
      </c>
      <c r="F206" t="s">
        <v>81</v>
      </c>
      <c r="G206" t="s">
        <v>6</v>
      </c>
      <c r="H206" t="s">
        <v>7</v>
      </c>
      <c r="I206" t="s">
        <v>28</v>
      </c>
      <c r="J206" t="s">
        <v>3</v>
      </c>
      <c r="K206" t="s">
        <v>4</v>
      </c>
      <c r="L206" t="s">
        <v>5</v>
      </c>
      <c r="M206">
        <v>1</v>
      </c>
      <c r="N206">
        <v>81.819999999999993</v>
      </c>
      <c r="O206">
        <v>0.05</v>
      </c>
      <c r="P206">
        <v>43.83</v>
      </c>
      <c r="Q206">
        <v>77.728999999999985</v>
      </c>
      <c r="R206">
        <v>43.83</v>
      </c>
      <c r="S206">
        <v>33.898999999999987</v>
      </c>
      <c r="T206">
        <v>0.43611779387358635</v>
      </c>
      <c r="U206">
        <v>2026</v>
      </c>
      <c r="V206" t="s">
        <v>79</v>
      </c>
      <c r="W206">
        <v>2</v>
      </c>
      <c r="X206" t="s">
        <v>81</v>
      </c>
    </row>
    <row r="207" spans="1:24">
      <c r="A207">
        <v>4545</v>
      </c>
      <c r="B207" s="14">
        <v>46065</v>
      </c>
      <c r="C207">
        <v>2026</v>
      </c>
      <c r="D207" t="s">
        <v>79</v>
      </c>
      <c r="E207">
        <v>2</v>
      </c>
      <c r="F207" t="s">
        <v>81</v>
      </c>
      <c r="G207" t="s">
        <v>0</v>
      </c>
      <c r="H207" t="s">
        <v>36</v>
      </c>
      <c r="I207" t="s">
        <v>19</v>
      </c>
      <c r="J207" t="s">
        <v>13</v>
      </c>
      <c r="K207" t="s">
        <v>14</v>
      </c>
      <c r="L207" t="s">
        <v>15</v>
      </c>
      <c r="M207">
        <v>1</v>
      </c>
      <c r="N207">
        <v>36.58</v>
      </c>
      <c r="O207">
        <v>0.1</v>
      </c>
      <c r="P207">
        <v>13.76</v>
      </c>
      <c r="Q207">
        <v>32.921999999999997</v>
      </c>
      <c r="R207">
        <v>13.76</v>
      </c>
      <c r="S207">
        <v>19.161999999999999</v>
      </c>
      <c r="T207">
        <v>0.58204240325618128</v>
      </c>
      <c r="U207">
        <v>2026</v>
      </c>
      <c r="V207" t="s">
        <v>79</v>
      </c>
      <c r="W207">
        <v>2</v>
      </c>
      <c r="X207" t="s">
        <v>81</v>
      </c>
    </row>
    <row r="208" spans="1:24">
      <c r="A208">
        <v>285</v>
      </c>
      <c r="B208" s="14">
        <v>46066</v>
      </c>
      <c r="C208">
        <v>2026</v>
      </c>
      <c r="D208" t="s">
        <v>79</v>
      </c>
      <c r="E208">
        <v>2</v>
      </c>
      <c r="F208" t="s">
        <v>81</v>
      </c>
      <c r="G208" t="s">
        <v>20</v>
      </c>
      <c r="H208" t="s">
        <v>33</v>
      </c>
      <c r="I208" t="s">
        <v>19</v>
      </c>
      <c r="J208" t="s">
        <v>13</v>
      </c>
      <c r="K208" t="s">
        <v>9</v>
      </c>
      <c r="L208" t="s">
        <v>10</v>
      </c>
      <c r="M208">
        <v>4</v>
      </c>
      <c r="N208">
        <v>92.87</v>
      </c>
      <c r="O208">
        <v>0</v>
      </c>
      <c r="P208">
        <v>44.95</v>
      </c>
      <c r="Q208">
        <v>371.48</v>
      </c>
      <c r="R208">
        <v>179.8</v>
      </c>
      <c r="S208">
        <v>191.68</v>
      </c>
      <c r="T208">
        <v>0.51599009367933668</v>
      </c>
      <c r="U208">
        <v>2026</v>
      </c>
      <c r="V208" t="s">
        <v>79</v>
      </c>
      <c r="W208">
        <v>2</v>
      </c>
      <c r="X208" t="s">
        <v>81</v>
      </c>
    </row>
    <row r="209" spans="1:24">
      <c r="A209">
        <v>1499</v>
      </c>
      <c r="B209" s="14">
        <v>46066</v>
      </c>
      <c r="C209">
        <v>2026</v>
      </c>
      <c r="D209" t="s">
        <v>79</v>
      </c>
      <c r="E209">
        <v>2</v>
      </c>
      <c r="F209" t="s">
        <v>81</v>
      </c>
      <c r="G209" t="s">
        <v>20</v>
      </c>
      <c r="H209" t="s">
        <v>33</v>
      </c>
      <c r="I209" t="s">
        <v>2</v>
      </c>
      <c r="J209" t="s">
        <v>13</v>
      </c>
      <c r="K209" t="s">
        <v>4</v>
      </c>
      <c r="L209" t="s">
        <v>26</v>
      </c>
      <c r="M209">
        <v>2</v>
      </c>
      <c r="N209">
        <v>41.21</v>
      </c>
      <c r="O209">
        <v>0</v>
      </c>
      <c r="P209">
        <v>16.64</v>
      </c>
      <c r="Q209">
        <v>82.42</v>
      </c>
      <c r="R209">
        <v>33.28</v>
      </c>
      <c r="S209">
        <v>49.14</v>
      </c>
      <c r="T209">
        <v>0.59621451104100942</v>
      </c>
      <c r="U209">
        <v>2026</v>
      </c>
      <c r="V209" t="s">
        <v>79</v>
      </c>
      <c r="W209">
        <v>2</v>
      </c>
      <c r="X209" t="s">
        <v>81</v>
      </c>
    </row>
    <row r="210" spans="1:24">
      <c r="A210">
        <v>2615</v>
      </c>
      <c r="B210" s="14">
        <v>46066</v>
      </c>
      <c r="C210">
        <v>2026</v>
      </c>
      <c r="D210" t="s">
        <v>79</v>
      </c>
      <c r="E210">
        <v>2</v>
      </c>
      <c r="F210" t="s">
        <v>81</v>
      </c>
      <c r="G210" t="s">
        <v>0</v>
      </c>
      <c r="H210" t="s">
        <v>50</v>
      </c>
      <c r="I210" t="s">
        <v>2</v>
      </c>
      <c r="J210" t="s">
        <v>3</v>
      </c>
      <c r="K210" t="s">
        <v>9</v>
      </c>
      <c r="L210" t="s">
        <v>37</v>
      </c>
      <c r="M210">
        <v>6</v>
      </c>
      <c r="N210">
        <v>155.79</v>
      </c>
      <c r="O210">
        <v>0</v>
      </c>
      <c r="P210">
        <v>77.48</v>
      </c>
      <c r="Q210">
        <v>934.74</v>
      </c>
      <c r="R210">
        <v>464.88</v>
      </c>
      <c r="S210">
        <v>469.86</v>
      </c>
      <c r="T210">
        <v>0.50266384235188399</v>
      </c>
      <c r="U210">
        <v>2026</v>
      </c>
      <c r="V210" t="s">
        <v>79</v>
      </c>
      <c r="W210">
        <v>2</v>
      </c>
      <c r="X210" t="s">
        <v>81</v>
      </c>
    </row>
    <row r="211" spans="1:24">
      <c r="A211">
        <v>479</v>
      </c>
      <c r="B211" s="14">
        <v>46067</v>
      </c>
      <c r="C211">
        <v>2026</v>
      </c>
      <c r="D211" t="s">
        <v>79</v>
      </c>
      <c r="E211">
        <v>2</v>
      </c>
      <c r="F211" t="s">
        <v>81</v>
      </c>
      <c r="G211" t="s">
        <v>0</v>
      </c>
      <c r="H211" t="s">
        <v>1</v>
      </c>
      <c r="I211" t="s">
        <v>2</v>
      </c>
      <c r="J211" t="s">
        <v>3</v>
      </c>
      <c r="K211" t="s">
        <v>34</v>
      </c>
      <c r="L211" t="s">
        <v>45</v>
      </c>
      <c r="M211">
        <v>2</v>
      </c>
      <c r="N211">
        <v>50.16</v>
      </c>
      <c r="O211">
        <v>0.1</v>
      </c>
      <c r="P211">
        <v>21.48</v>
      </c>
      <c r="Q211">
        <v>90.287999999999997</v>
      </c>
      <c r="R211">
        <v>42.96</v>
      </c>
      <c r="S211">
        <v>47.327999999999996</v>
      </c>
      <c r="T211">
        <v>0.52418926103136632</v>
      </c>
      <c r="U211">
        <v>2026</v>
      </c>
      <c r="V211" t="s">
        <v>79</v>
      </c>
      <c r="W211">
        <v>2</v>
      </c>
      <c r="X211" t="s">
        <v>81</v>
      </c>
    </row>
    <row r="212" spans="1:24">
      <c r="A212">
        <v>4069</v>
      </c>
      <c r="B212" s="14">
        <v>46067</v>
      </c>
      <c r="C212">
        <v>2026</v>
      </c>
      <c r="D212" t="s">
        <v>79</v>
      </c>
      <c r="E212">
        <v>2</v>
      </c>
      <c r="F212" t="s">
        <v>81</v>
      </c>
      <c r="G212" t="s">
        <v>20</v>
      </c>
      <c r="H212" t="s">
        <v>33</v>
      </c>
      <c r="I212" t="s">
        <v>2</v>
      </c>
      <c r="J212" t="s">
        <v>13</v>
      </c>
      <c r="K212" t="s">
        <v>9</v>
      </c>
      <c r="L212" t="s">
        <v>17</v>
      </c>
      <c r="M212">
        <v>4</v>
      </c>
      <c r="N212">
        <v>140.63999999999999</v>
      </c>
      <c r="O212">
        <v>0</v>
      </c>
      <c r="P212">
        <v>77.510000000000005</v>
      </c>
      <c r="Q212">
        <v>562.55999999999995</v>
      </c>
      <c r="R212">
        <v>310.04000000000002</v>
      </c>
      <c r="S212">
        <v>252.51999999999992</v>
      </c>
      <c r="T212">
        <v>0.4488765642775881</v>
      </c>
      <c r="U212">
        <v>2026</v>
      </c>
      <c r="V212" t="s">
        <v>79</v>
      </c>
      <c r="W212">
        <v>2</v>
      </c>
      <c r="X212" t="s">
        <v>81</v>
      </c>
    </row>
    <row r="213" spans="1:24">
      <c r="A213">
        <v>4588</v>
      </c>
      <c r="B213" s="14">
        <v>46067</v>
      </c>
      <c r="C213">
        <v>2026</v>
      </c>
      <c r="D213" t="s">
        <v>79</v>
      </c>
      <c r="E213">
        <v>2</v>
      </c>
      <c r="F213" t="s">
        <v>81</v>
      </c>
      <c r="G213" t="s">
        <v>0</v>
      </c>
      <c r="H213" t="s">
        <v>1</v>
      </c>
      <c r="I213" t="s">
        <v>28</v>
      </c>
      <c r="J213" t="s">
        <v>13</v>
      </c>
      <c r="K213" t="s">
        <v>23</v>
      </c>
      <c r="L213" t="s">
        <v>40</v>
      </c>
      <c r="M213">
        <v>1</v>
      </c>
      <c r="N213">
        <v>80.680000000000007</v>
      </c>
      <c r="O213">
        <v>0</v>
      </c>
      <c r="P213">
        <v>39.630000000000003</v>
      </c>
      <c r="Q213">
        <v>80.680000000000007</v>
      </c>
      <c r="R213">
        <v>39.630000000000003</v>
      </c>
      <c r="S213">
        <v>41.050000000000004</v>
      </c>
      <c r="T213">
        <v>0.50880019831432821</v>
      </c>
      <c r="U213">
        <v>2026</v>
      </c>
      <c r="V213" t="s">
        <v>79</v>
      </c>
      <c r="W213">
        <v>2</v>
      </c>
      <c r="X213" t="s">
        <v>81</v>
      </c>
    </row>
    <row r="214" spans="1:24">
      <c r="A214">
        <v>14</v>
      </c>
      <c r="B214" s="14">
        <v>46068</v>
      </c>
      <c r="C214">
        <v>2026</v>
      </c>
      <c r="D214" t="s">
        <v>79</v>
      </c>
      <c r="E214">
        <v>2</v>
      </c>
      <c r="F214" t="s">
        <v>81</v>
      </c>
      <c r="G214" t="s">
        <v>0</v>
      </c>
      <c r="H214" t="s">
        <v>1</v>
      </c>
      <c r="I214" t="s">
        <v>8</v>
      </c>
      <c r="J214" t="s">
        <v>16</v>
      </c>
      <c r="K214" t="s">
        <v>14</v>
      </c>
      <c r="L214" t="s">
        <v>48</v>
      </c>
      <c r="M214">
        <v>3</v>
      </c>
      <c r="N214">
        <v>162.44999999999999</v>
      </c>
      <c r="O214">
        <v>0.05</v>
      </c>
      <c r="P214">
        <v>86.43</v>
      </c>
      <c r="Q214">
        <v>462.98249999999996</v>
      </c>
      <c r="R214">
        <v>259.29000000000002</v>
      </c>
      <c r="S214">
        <v>203.69249999999994</v>
      </c>
      <c r="T214">
        <v>0.43995723380473334</v>
      </c>
      <c r="U214">
        <v>2026</v>
      </c>
      <c r="V214" t="s">
        <v>79</v>
      </c>
      <c r="W214">
        <v>2</v>
      </c>
      <c r="X214" t="s">
        <v>81</v>
      </c>
    </row>
    <row r="215" spans="1:24">
      <c r="A215">
        <v>303</v>
      </c>
      <c r="B215" s="14">
        <v>46068</v>
      </c>
      <c r="C215">
        <v>2026</v>
      </c>
      <c r="D215" t="s">
        <v>79</v>
      </c>
      <c r="E215">
        <v>2</v>
      </c>
      <c r="F215" t="s">
        <v>81</v>
      </c>
      <c r="G215" t="s">
        <v>6</v>
      </c>
      <c r="H215" t="s">
        <v>27</v>
      </c>
      <c r="I215" t="s">
        <v>28</v>
      </c>
      <c r="J215" t="s">
        <v>3</v>
      </c>
      <c r="K215" t="s">
        <v>4</v>
      </c>
      <c r="L215" t="s">
        <v>30</v>
      </c>
      <c r="M215">
        <v>2</v>
      </c>
      <c r="N215">
        <v>102.12</v>
      </c>
      <c r="O215">
        <v>0.15</v>
      </c>
      <c r="P215">
        <v>51.03</v>
      </c>
      <c r="Q215">
        <v>173.60400000000001</v>
      </c>
      <c r="R215">
        <v>102.06</v>
      </c>
      <c r="S215">
        <v>71.544000000000011</v>
      </c>
      <c r="T215">
        <v>0.41211032003870884</v>
      </c>
      <c r="U215">
        <v>2026</v>
      </c>
      <c r="V215" t="s">
        <v>79</v>
      </c>
      <c r="W215">
        <v>2</v>
      </c>
      <c r="X215" t="s">
        <v>81</v>
      </c>
    </row>
    <row r="216" spans="1:24">
      <c r="A216">
        <v>1197</v>
      </c>
      <c r="B216" s="14">
        <v>46069</v>
      </c>
      <c r="C216">
        <v>2026</v>
      </c>
      <c r="D216" t="s">
        <v>79</v>
      </c>
      <c r="E216">
        <v>2</v>
      </c>
      <c r="F216" t="s">
        <v>81</v>
      </c>
      <c r="G216" t="s">
        <v>11</v>
      </c>
      <c r="H216" t="s">
        <v>18</v>
      </c>
      <c r="I216" t="s">
        <v>2</v>
      </c>
      <c r="J216" t="s">
        <v>13</v>
      </c>
      <c r="K216" t="s">
        <v>4</v>
      </c>
      <c r="L216" t="s">
        <v>30</v>
      </c>
      <c r="M216">
        <v>2</v>
      </c>
      <c r="N216">
        <v>101.77</v>
      </c>
      <c r="O216">
        <v>0</v>
      </c>
      <c r="P216">
        <v>51.34</v>
      </c>
      <c r="Q216">
        <v>203.54</v>
      </c>
      <c r="R216">
        <v>102.68</v>
      </c>
      <c r="S216">
        <v>100.85999999999999</v>
      </c>
      <c r="T216">
        <v>0.49552913432249185</v>
      </c>
      <c r="U216">
        <v>2026</v>
      </c>
      <c r="V216" t="s">
        <v>79</v>
      </c>
      <c r="W216">
        <v>2</v>
      </c>
      <c r="X216" t="s">
        <v>81</v>
      </c>
    </row>
    <row r="217" spans="1:24">
      <c r="A217">
        <v>2714</v>
      </c>
      <c r="B217" s="14">
        <v>46069</v>
      </c>
      <c r="C217">
        <v>2026</v>
      </c>
      <c r="D217" t="s">
        <v>79</v>
      </c>
      <c r="E217">
        <v>2</v>
      </c>
      <c r="F217" t="s">
        <v>81</v>
      </c>
      <c r="G217" t="s">
        <v>0</v>
      </c>
      <c r="H217" t="s">
        <v>50</v>
      </c>
      <c r="I217" t="s">
        <v>2</v>
      </c>
      <c r="J217" t="s">
        <v>16</v>
      </c>
      <c r="K217" t="s">
        <v>9</v>
      </c>
      <c r="L217" t="s">
        <v>37</v>
      </c>
      <c r="M217">
        <v>3</v>
      </c>
      <c r="N217">
        <v>153.24</v>
      </c>
      <c r="O217">
        <v>0.15</v>
      </c>
      <c r="P217">
        <v>77.61</v>
      </c>
      <c r="Q217">
        <v>390.762</v>
      </c>
      <c r="R217">
        <v>232.82999999999998</v>
      </c>
      <c r="S217">
        <v>157.93200000000002</v>
      </c>
      <c r="T217">
        <v>0.40416417154175693</v>
      </c>
      <c r="U217">
        <v>2026</v>
      </c>
      <c r="V217" t="s">
        <v>79</v>
      </c>
      <c r="W217">
        <v>2</v>
      </c>
      <c r="X217" t="s">
        <v>81</v>
      </c>
    </row>
    <row r="218" spans="1:24">
      <c r="A218">
        <v>2753</v>
      </c>
      <c r="B218" s="14">
        <v>46069</v>
      </c>
      <c r="C218">
        <v>2026</v>
      </c>
      <c r="D218" t="s">
        <v>79</v>
      </c>
      <c r="E218">
        <v>2</v>
      </c>
      <c r="F218" t="s">
        <v>81</v>
      </c>
      <c r="G218" t="s">
        <v>20</v>
      </c>
      <c r="H218" t="s">
        <v>21</v>
      </c>
      <c r="I218" t="s">
        <v>28</v>
      </c>
      <c r="J218" t="s">
        <v>3</v>
      </c>
      <c r="K218" t="s">
        <v>9</v>
      </c>
      <c r="L218" t="s">
        <v>17</v>
      </c>
      <c r="M218">
        <v>1</v>
      </c>
      <c r="N218">
        <v>140.47</v>
      </c>
      <c r="O218">
        <v>0</v>
      </c>
      <c r="P218">
        <v>79.66</v>
      </c>
      <c r="Q218">
        <v>140.47</v>
      </c>
      <c r="R218">
        <v>79.66</v>
      </c>
      <c r="S218">
        <v>60.81</v>
      </c>
      <c r="T218">
        <v>0.43290382288033036</v>
      </c>
      <c r="U218">
        <v>2026</v>
      </c>
      <c r="V218" t="s">
        <v>79</v>
      </c>
      <c r="W218">
        <v>2</v>
      </c>
      <c r="X218" t="s">
        <v>81</v>
      </c>
    </row>
    <row r="219" spans="1:24">
      <c r="A219">
        <v>3901</v>
      </c>
      <c r="B219" s="14">
        <v>46069</v>
      </c>
      <c r="C219">
        <v>2026</v>
      </c>
      <c r="D219" t="s">
        <v>79</v>
      </c>
      <c r="E219">
        <v>2</v>
      </c>
      <c r="F219" t="s">
        <v>81</v>
      </c>
      <c r="G219" t="s">
        <v>20</v>
      </c>
      <c r="H219" t="s">
        <v>31</v>
      </c>
      <c r="I219" t="s">
        <v>19</v>
      </c>
      <c r="J219" t="s">
        <v>13</v>
      </c>
      <c r="K219" t="s">
        <v>9</v>
      </c>
      <c r="L219" t="s">
        <v>46</v>
      </c>
      <c r="M219">
        <v>4</v>
      </c>
      <c r="N219">
        <v>70.67</v>
      </c>
      <c r="O219">
        <v>0.05</v>
      </c>
      <c r="P219">
        <v>32.96</v>
      </c>
      <c r="Q219">
        <v>268.54599999999999</v>
      </c>
      <c r="R219">
        <v>131.84</v>
      </c>
      <c r="S219">
        <v>136.70599999999999</v>
      </c>
      <c r="T219">
        <v>0.50905990035226734</v>
      </c>
      <c r="U219">
        <v>2026</v>
      </c>
      <c r="V219" t="s">
        <v>79</v>
      </c>
      <c r="W219">
        <v>2</v>
      </c>
      <c r="X219" t="s">
        <v>81</v>
      </c>
    </row>
    <row r="220" spans="1:24">
      <c r="A220">
        <v>594</v>
      </c>
      <c r="B220" s="14">
        <v>46070</v>
      </c>
      <c r="C220">
        <v>2026</v>
      </c>
      <c r="D220" t="s">
        <v>79</v>
      </c>
      <c r="E220">
        <v>2</v>
      </c>
      <c r="F220" t="s">
        <v>81</v>
      </c>
      <c r="G220" t="s">
        <v>0</v>
      </c>
      <c r="H220" t="s">
        <v>50</v>
      </c>
      <c r="I220" t="s">
        <v>19</v>
      </c>
      <c r="J220" t="s">
        <v>16</v>
      </c>
      <c r="K220" t="s">
        <v>14</v>
      </c>
      <c r="L220" t="s">
        <v>44</v>
      </c>
      <c r="M220">
        <v>3</v>
      </c>
      <c r="N220">
        <v>134.91</v>
      </c>
      <c r="O220">
        <v>0</v>
      </c>
      <c r="P220">
        <v>67.69</v>
      </c>
      <c r="Q220">
        <v>404.73</v>
      </c>
      <c r="R220">
        <v>203.07</v>
      </c>
      <c r="S220">
        <v>201.66000000000003</v>
      </c>
      <c r="T220">
        <v>0.49825809799125348</v>
      </c>
      <c r="U220">
        <v>2026</v>
      </c>
      <c r="V220" t="s">
        <v>79</v>
      </c>
      <c r="W220">
        <v>2</v>
      </c>
      <c r="X220" t="s">
        <v>81</v>
      </c>
    </row>
    <row r="221" spans="1:24">
      <c r="A221">
        <v>624</v>
      </c>
      <c r="B221" s="14">
        <v>46070</v>
      </c>
      <c r="C221">
        <v>2026</v>
      </c>
      <c r="D221" t="s">
        <v>79</v>
      </c>
      <c r="E221">
        <v>2</v>
      </c>
      <c r="F221" t="s">
        <v>81</v>
      </c>
      <c r="G221" t="s">
        <v>11</v>
      </c>
      <c r="H221" t="s">
        <v>12</v>
      </c>
      <c r="I221" t="s">
        <v>2</v>
      </c>
      <c r="J221" t="s">
        <v>16</v>
      </c>
      <c r="K221" t="s">
        <v>9</v>
      </c>
      <c r="L221" t="s">
        <v>46</v>
      </c>
      <c r="M221">
        <v>1</v>
      </c>
      <c r="N221">
        <v>70.86</v>
      </c>
      <c r="O221">
        <v>0.1</v>
      </c>
      <c r="P221">
        <v>33.299999999999997</v>
      </c>
      <c r="Q221">
        <v>63.774000000000001</v>
      </c>
      <c r="R221">
        <v>33.299999999999997</v>
      </c>
      <c r="S221">
        <v>30.474000000000004</v>
      </c>
      <c r="T221">
        <v>0.47784363533728486</v>
      </c>
      <c r="U221">
        <v>2026</v>
      </c>
      <c r="V221" t="s">
        <v>79</v>
      </c>
      <c r="W221">
        <v>2</v>
      </c>
      <c r="X221" t="s">
        <v>81</v>
      </c>
    </row>
    <row r="222" spans="1:24">
      <c r="A222">
        <v>1013</v>
      </c>
      <c r="B222" s="14">
        <v>46070</v>
      </c>
      <c r="C222">
        <v>2026</v>
      </c>
      <c r="D222" t="s">
        <v>79</v>
      </c>
      <c r="E222">
        <v>2</v>
      </c>
      <c r="F222" t="s">
        <v>81</v>
      </c>
      <c r="G222" t="s">
        <v>6</v>
      </c>
      <c r="H222" t="s">
        <v>43</v>
      </c>
      <c r="I222" t="s">
        <v>19</v>
      </c>
      <c r="J222" t="s">
        <v>13</v>
      </c>
      <c r="K222" t="s">
        <v>4</v>
      </c>
      <c r="L222" t="s">
        <v>30</v>
      </c>
      <c r="M222">
        <v>1</v>
      </c>
      <c r="N222">
        <v>104.35</v>
      </c>
      <c r="O222">
        <v>0</v>
      </c>
      <c r="P222">
        <v>51.49</v>
      </c>
      <c r="Q222">
        <v>104.35</v>
      </c>
      <c r="R222">
        <v>51.49</v>
      </c>
      <c r="S222">
        <v>52.859999999999992</v>
      </c>
      <c r="T222">
        <v>0.50656444657402966</v>
      </c>
      <c r="U222">
        <v>2026</v>
      </c>
      <c r="V222" t="s">
        <v>79</v>
      </c>
      <c r="W222">
        <v>2</v>
      </c>
      <c r="X222" t="s">
        <v>81</v>
      </c>
    </row>
    <row r="223" spans="1:24">
      <c r="A223">
        <v>1100</v>
      </c>
      <c r="B223" s="14">
        <v>46070</v>
      </c>
      <c r="C223">
        <v>2026</v>
      </c>
      <c r="D223" t="s">
        <v>79</v>
      </c>
      <c r="E223">
        <v>2</v>
      </c>
      <c r="F223" t="s">
        <v>81</v>
      </c>
      <c r="G223" t="s">
        <v>20</v>
      </c>
      <c r="H223" t="s">
        <v>33</v>
      </c>
      <c r="I223" t="s">
        <v>2</v>
      </c>
      <c r="J223" t="s">
        <v>3</v>
      </c>
      <c r="K223" t="s">
        <v>34</v>
      </c>
      <c r="L223" t="s">
        <v>38</v>
      </c>
      <c r="M223">
        <v>2</v>
      </c>
      <c r="N223">
        <v>120.48</v>
      </c>
      <c r="O223">
        <v>0</v>
      </c>
      <c r="P223">
        <v>70.680000000000007</v>
      </c>
      <c r="Q223">
        <v>240.96</v>
      </c>
      <c r="R223">
        <v>141.36000000000001</v>
      </c>
      <c r="S223">
        <v>99.6</v>
      </c>
      <c r="T223">
        <v>0.4133466135458167</v>
      </c>
      <c r="U223">
        <v>2026</v>
      </c>
      <c r="V223" t="s">
        <v>79</v>
      </c>
      <c r="W223">
        <v>2</v>
      </c>
      <c r="X223" t="s">
        <v>81</v>
      </c>
    </row>
    <row r="224" spans="1:24">
      <c r="A224">
        <v>2353</v>
      </c>
      <c r="B224" s="14">
        <v>46070</v>
      </c>
      <c r="C224">
        <v>2026</v>
      </c>
      <c r="D224" t="s">
        <v>79</v>
      </c>
      <c r="E224">
        <v>2</v>
      </c>
      <c r="F224" t="s">
        <v>81</v>
      </c>
      <c r="G224" t="s">
        <v>6</v>
      </c>
      <c r="H224" t="s">
        <v>43</v>
      </c>
      <c r="I224" t="s">
        <v>2</v>
      </c>
      <c r="J224" t="s">
        <v>3</v>
      </c>
      <c r="K224" t="s">
        <v>23</v>
      </c>
      <c r="L224" t="s">
        <v>24</v>
      </c>
      <c r="M224">
        <v>1</v>
      </c>
      <c r="N224">
        <v>339.52</v>
      </c>
      <c r="O224">
        <v>0.1</v>
      </c>
      <c r="P224">
        <v>191.19</v>
      </c>
      <c r="Q224">
        <v>305.56799999999998</v>
      </c>
      <c r="R224">
        <v>191.19</v>
      </c>
      <c r="S224">
        <v>114.37799999999999</v>
      </c>
      <c r="T224">
        <v>0.3743127552623311</v>
      </c>
      <c r="U224">
        <v>2026</v>
      </c>
      <c r="V224" t="s">
        <v>79</v>
      </c>
      <c r="W224">
        <v>2</v>
      </c>
      <c r="X224" t="s">
        <v>81</v>
      </c>
    </row>
    <row r="225" spans="1:24">
      <c r="A225">
        <v>3020</v>
      </c>
      <c r="B225" s="14">
        <v>46070</v>
      </c>
      <c r="C225">
        <v>2026</v>
      </c>
      <c r="D225" t="s">
        <v>79</v>
      </c>
      <c r="E225">
        <v>2</v>
      </c>
      <c r="F225" t="s">
        <v>81</v>
      </c>
      <c r="G225" t="s">
        <v>6</v>
      </c>
      <c r="H225" t="s">
        <v>49</v>
      </c>
      <c r="I225" t="s">
        <v>8</v>
      </c>
      <c r="J225" t="s">
        <v>16</v>
      </c>
      <c r="K225" t="s">
        <v>9</v>
      </c>
      <c r="L225" t="s">
        <v>37</v>
      </c>
      <c r="M225">
        <v>5</v>
      </c>
      <c r="N225">
        <v>154.72999999999999</v>
      </c>
      <c r="O225">
        <v>0.1</v>
      </c>
      <c r="P225">
        <v>77.42</v>
      </c>
      <c r="Q225">
        <v>696.28499999999997</v>
      </c>
      <c r="R225">
        <v>387.1</v>
      </c>
      <c r="S225">
        <v>309.18499999999995</v>
      </c>
      <c r="T225">
        <v>0.44404949122844806</v>
      </c>
      <c r="U225">
        <v>2026</v>
      </c>
      <c r="V225" t="s">
        <v>79</v>
      </c>
      <c r="W225">
        <v>2</v>
      </c>
      <c r="X225" t="s">
        <v>81</v>
      </c>
    </row>
    <row r="226" spans="1:24">
      <c r="A226">
        <v>3227</v>
      </c>
      <c r="B226" s="14">
        <v>46070</v>
      </c>
      <c r="C226">
        <v>2026</v>
      </c>
      <c r="D226" t="s">
        <v>79</v>
      </c>
      <c r="E226">
        <v>2</v>
      </c>
      <c r="F226" t="s">
        <v>81</v>
      </c>
      <c r="G226" t="s">
        <v>11</v>
      </c>
      <c r="H226" t="s">
        <v>25</v>
      </c>
      <c r="I226" t="s">
        <v>19</v>
      </c>
      <c r="J226" t="s">
        <v>16</v>
      </c>
      <c r="K226" t="s">
        <v>9</v>
      </c>
      <c r="L226" t="s">
        <v>10</v>
      </c>
      <c r="M226">
        <v>4</v>
      </c>
      <c r="N226">
        <v>93.98</v>
      </c>
      <c r="O226">
        <v>0.05</v>
      </c>
      <c r="P226">
        <v>44.6</v>
      </c>
      <c r="Q226">
        <v>357.12400000000002</v>
      </c>
      <c r="R226">
        <v>178.4</v>
      </c>
      <c r="S226">
        <v>178.72400000000002</v>
      </c>
      <c r="T226">
        <v>0.50045362395134463</v>
      </c>
      <c r="U226">
        <v>2026</v>
      </c>
      <c r="V226" t="s">
        <v>79</v>
      </c>
      <c r="W226">
        <v>2</v>
      </c>
      <c r="X226" t="s">
        <v>81</v>
      </c>
    </row>
    <row r="227" spans="1:24">
      <c r="A227">
        <v>3530</v>
      </c>
      <c r="B227" s="14">
        <v>46070</v>
      </c>
      <c r="C227">
        <v>2026</v>
      </c>
      <c r="D227" t="s">
        <v>79</v>
      </c>
      <c r="E227">
        <v>2</v>
      </c>
      <c r="F227" t="s">
        <v>81</v>
      </c>
      <c r="G227" t="s">
        <v>0</v>
      </c>
      <c r="H227" t="s">
        <v>1</v>
      </c>
      <c r="I227" t="s">
        <v>2</v>
      </c>
      <c r="J227" t="s">
        <v>13</v>
      </c>
      <c r="K227" t="s">
        <v>23</v>
      </c>
      <c r="L227" t="s">
        <v>24</v>
      </c>
      <c r="M227">
        <v>2</v>
      </c>
      <c r="N227">
        <v>336.83</v>
      </c>
      <c r="O227">
        <v>0</v>
      </c>
      <c r="P227">
        <v>194.42</v>
      </c>
      <c r="Q227">
        <v>673.66</v>
      </c>
      <c r="R227">
        <v>388.84</v>
      </c>
      <c r="S227">
        <v>284.82</v>
      </c>
      <c r="T227">
        <v>0.42279488169106078</v>
      </c>
      <c r="U227">
        <v>2026</v>
      </c>
      <c r="V227" t="s">
        <v>79</v>
      </c>
      <c r="W227">
        <v>2</v>
      </c>
      <c r="X227" t="s">
        <v>81</v>
      </c>
    </row>
    <row r="228" spans="1:24">
      <c r="A228">
        <v>6</v>
      </c>
      <c r="B228" s="14">
        <v>46071</v>
      </c>
      <c r="C228">
        <v>2026</v>
      </c>
      <c r="D228" t="s">
        <v>79</v>
      </c>
      <c r="E228">
        <v>2</v>
      </c>
      <c r="F228" t="s">
        <v>81</v>
      </c>
      <c r="G228" t="s">
        <v>20</v>
      </c>
      <c r="H228" t="s">
        <v>33</v>
      </c>
      <c r="I228" t="s">
        <v>19</v>
      </c>
      <c r="J228" t="s">
        <v>3</v>
      </c>
      <c r="K228" t="s">
        <v>23</v>
      </c>
      <c r="L228" t="s">
        <v>24</v>
      </c>
      <c r="M228">
        <v>1</v>
      </c>
      <c r="N228">
        <v>338.93</v>
      </c>
      <c r="O228">
        <v>0</v>
      </c>
      <c r="P228">
        <v>197.92</v>
      </c>
      <c r="Q228">
        <v>338.93</v>
      </c>
      <c r="R228">
        <v>197.92</v>
      </c>
      <c r="S228">
        <v>141.01000000000002</v>
      </c>
      <c r="T228">
        <v>0.41604461098161866</v>
      </c>
      <c r="U228">
        <v>2026</v>
      </c>
      <c r="V228" t="s">
        <v>79</v>
      </c>
      <c r="W228">
        <v>2</v>
      </c>
      <c r="X228" t="s">
        <v>81</v>
      </c>
    </row>
    <row r="229" spans="1:24">
      <c r="A229">
        <v>2038</v>
      </c>
      <c r="B229" s="14">
        <v>46071</v>
      </c>
      <c r="C229">
        <v>2026</v>
      </c>
      <c r="D229" t="s">
        <v>79</v>
      </c>
      <c r="E229">
        <v>2</v>
      </c>
      <c r="F229" t="s">
        <v>81</v>
      </c>
      <c r="G229" t="s">
        <v>0</v>
      </c>
      <c r="H229" t="s">
        <v>36</v>
      </c>
      <c r="I229" t="s">
        <v>2</v>
      </c>
      <c r="J229" t="s">
        <v>13</v>
      </c>
      <c r="K229" t="s">
        <v>23</v>
      </c>
      <c r="L229" t="s">
        <v>51</v>
      </c>
      <c r="M229">
        <v>5</v>
      </c>
      <c r="N229">
        <v>122.72</v>
      </c>
      <c r="O229">
        <v>0</v>
      </c>
      <c r="P229">
        <v>62.41</v>
      </c>
      <c r="Q229">
        <v>613.6</v>
      </c>
      <c r="R229">
        <v>312.04999999999995</v>
      </c>
      <c r="S229">
        <v>301.55000000000007</v>
      </c>
      <c r="T229">
        <v>0.49144393741851378</v>
      </c>
      <c r="U229">
        <v>2026</v>
      </c>
      <c r="V229" t="s">
        <v>79</v>
      </c>
      <c r="W229">
        <v>2</v>
      </c>
      <c r="X229" t="s">
        <v>81</v>
      </c>
    </row>
    <row r="230" spans="1:24">
      <c r="A230">
        <v>4104</v>
      </c>
      <c r="B230" s="14">
        <v>46071</v>
      </c>
      <c r="C230">
        <v>2026</v>
      </c>
      <c r="D230" t="s">
        <v>79</v>
      </c>
      <c r="E230">
        <v>2</v>
      </c>
      <c r="F230" t="s">
        <v>81</v>
      </c>
      <c r="G230" t="s">
        <v>20</v>
      </c>
      <c r="H230" t="s">
        <v>21</v>
      </c>
      <c r="I230" t="s">
        <v>2</v>
      </c>
      <c r="J230" t="s">
        <v>13</v>
      </c>
      <c r="K230" t="s">
        <v>14</v>
      </c>
      <c r="L230" t="s">
        <v>44</v>
      </c>
      <c r="M230">
        <v>4</v>
      </c>
      <c r="N230">
        <v>135.63</v>
      </c>
      <c r="O230">
        <v>0.05</v>
      </c>
      <c r="P230">
        <v>65.900000000000006</v>
      </c>
      <c r="Q230">
        <v>515.39400000000001</v>
      </c>
      <c r="R230">
        <v>263.60000000000002</v>
      </c>
      <c r="S230">
        <v>251.79399999999998</v>
      </c>
      <c r="T230">
        <v>0.4885466264644136</v>
      </c>
      <c r="U230">
        <v>2026</v>
      </c>
      <c r="V230" t="s">
        <v>79</v>
      </c>
      <c r="W230">
        <v>2</v>
      </c>
      <c r="X230" t="s">
        <v>81</v>
      </c>
    </row>
    <row r="231" spans="1:24">
      <c r="A231">
        <v>1072</v>
      </c>
      <c r="B231" s="14">
        <v>46072</v>
      </c>
      <c r="C231">
        <v>2026</v>
      </c>
      <c r="D231" t="s">
        <v>79</v>
      </c>
      <c r="E231">
        <v>2</v>
      </c>
      <c r="F231" t="s">
        <v>81</v>
      </c>
      <c r="G231" t="s">
        <v>11</v>
      </c>
      <c r="H231" t="s">
        <v>52</v>
      </c>
      <c r="I231" t="s">
        <v>2</v>
      </c>
      <c r="J231" t="s">
        <v>3</v>
      </c>
      <c r="K231" t="s">
        <v>23</v>
      </c>
      <c r="L231" t="s">
        <v>40</v>
      </c>
      <c r="M231">
        <v>2</v>
      </c>
      <c r="N231">
        <v>81.34</v>
      </c>
      <c r="O231">
        <v>0.05</v>
      </c>
      <c r="P231">
        <v>40.64</v>
      </c>
      <c r="Q231">
        <v>154.54599999999999</v>
      </c>
      <c r="R231">
        <v>81.28</v>
      </c>
      <c r="S231">
        <v>73.265999999999991</v>
      </c>
      <c r="T231">
        <v>0.47407244445019603</v>
      </c>
      <c r="U231">
        <v>2026</v>
      </c>
      <c r="V231" t="s">
        <v>79</v>
      </c>
      <c r="W231">
        <v>2</v>
      </c>
      <c r="X231" t="s">
        <v>81</v>
      </c>
    </row>
    <row r="232" spans="1:24">
      <c r="A232">
        <v>2435</v>
      </c>
      <c r="B232" s="14">
        <v>46072</v>
      </c>
      <c r="C232">
        <v>2026</v>
      </c>
      <c r="D232" t="s">
        <v>79</v>
      </c>
      <c r="E232">
        <v>2</v>
      </c>
      <c r="F232" t="s">
        <v>81</v>
      </c>
      <c r="G232" t="s">
        <v>11</v>
      </c>
      <c r="H232" t="s">
        <v>18</v>
      </c>
      <c r="I232" t="s">
        <v>2</v>
      </c>
      <c r="J232" t="s">
        <v>13</v>
      </c>
      <c r="K232" t="s">
        <v>4</v>
      </c>
      <c r="L232" t="s">
        <v>26</v>
      </c>
      <c r="M232">
        <v>1</v>
      </c>
      <c r="N232">
        <v>41.01</v>
      </c>
      <c r="O232">
        <v>0.05</v>
      </c>
      <c r="P232">
        <v>16.489999999999998</v>
      </c>
      <c r="Q232">
        <v>38.959499999999998</v>
      </c>
      <c r="R232">
        <v>16.489999999999998</v>
      </c>
      <c r="S232">
        <v>22.4695</v>
      </c>
      <c r="T232">
        <v>0.57673994789460847</v>
      </c>
      <c r="U232">
        <v>2026</v>
      </c>
      <c r="V232" t="s">
        <v>79</v>
      </c>
      <c r="W232">
        <v>2</v>
      </c>
      <c r="X232" t="s">
        <v>81</v>
      </c>
    </row>
    <row r="233" spans="1:24">
      <c r="A233">
        <v>4476</v>
      </c>
      <c r="B233" s="14">
        <v>46072</v>
      </c>
      <c r="C233">
        <v>2026</v>
      </c>
      <c r="D233" t="s">
        <v>79</v>
      </c>
      <c r="E233">
        <v>2</v>
      </c>
      <c r="F233" t="s">
        <v>81</v>
      </c>
      <c r="G233" t="s">
        <v>6</v>
      </c>
      <c r="H233" t="s">
        <v>41</v>
      </c>
      <c r="I233" t="s">
        <v>28</v>
      </c>
      <c r="J233" t="s">
        <v>16</v>
      </c>
      <c r="K233" t="s">
        <v>9</v>
      </c>
      <c r="L233" t="s">
        <v>37</v>
      </c>
      <c r="M233">
        <v>2</v>
      </c>
      <c r="N233">
        <v>153.03</v>
      </c>
      <c r="O233">
        <v>0</v>
      </c>
      <c r="P233">
        <v>81.02</v>
      </c>
      <c r="Q233">
        <v>306.06</v>
      </c>
      <c r="R233">
        <v>162.04</v>
      </c>
      <c r="S233">
        <v>144.02000000000001</v>
      </c>
      <c r="T233">
        <v>0.47056132784421356</v>
      </c>
      <c r="U233">
        <v>2026</v>
      </c>
      <c r="V233" t="s">
        <v>79</v>
      </c>
      <c r="W233">
        <v>2</v>
      </c>
      <c r="X233" t="s">
        <v>81</v>
      </c>
    </row>
    <row r="234" spans="1:24">
      <c r="A234">
        <v>174</v>
      </c>
      <c r="B234" s="14">
        <v>46073</v>
      </c>
      <c r="C234">
        <v>2026</v>
      </c>
      <c r="D234" t="s">
        <v>79</v>
      </c>
      <c r="E234">
        <v>2</v>
      </c>
      <c r="F234" t="s">
        <v>81</v>
      </c>
      <c r="G234" t="s">
        <v>6</v>
      </c>
      <c r="H234" t="s">
        <v>41</v>
      </c>
      <c r="I234" t="s">
        <v>2</v>
      </c>
      <c r="J234" t="s">
        <v>13</v>
      </c>
      <c r="K234" t="s">
        <v>34</v>
      </c>
      <c r="L234" t="s">
        <v>38</v>
      </c>
      <c r="M234">
        <v>2</v>
      </c>
      <c r="N234">
        <v>124.92</v>
      </c>
      <c r="O234">
        <v>0</v>
      </c>
      <c r="P234">
        <v>69.98</v>
      </c>
      <c r="Q234">
        <v>249.84</v>
      </c>
      <c r="R234">
        <v>139.96</v>
      </c>
      <c r="S234">
        <v>109.88</v>
      </c>
      <c r="T234">
        <v>0.43980147294268329</v>
      </c>
      <c r="U234">
        <v>2026</v>
      </c>
      <c r="V234" t="s">
        <v>79</v>
      </c>
      <c r="W234">
        <v>2</v>
      </c>
      <c r="X234" t="s">
        <v>81</v>
      </c>
    </row>
    <row r="235" spans="1:24">
      <c r="A235">
        <v>304</v>
      </c>
      <c r="B235" s="14">
        <v>46073</v>
      </c>
      <c r="C235">
        <v>2026</v>
      </c>
      <c r="D235" t="s">
        <v>79</v>
      </c>
      <c r="E235">
        <v>2</v>
      </c>
      <c r="F235" t="s">
        <v>81</v>
      </c>
      <c r="G235" t="s">
        <v>6</v>
      </c>
      <c r="H235" t="s">
        <v>43</v>
      </c>
      <c r="I235" t="s">
        <v>2</v>
      </c>
      <c r="J235" t="s">
        <v>16</v>
      </c>
      <c r="K235" t="s">
        <v>14</v>
      </c>
      <c r="L235" t="s">
        <v>44</v>
      </c>
      <c r="M235">
        <v>2</v>
      </c>
      <c r="N235">
        <v>136.55000000000001</v>
      </c>
      <c r="O235">
        <v>0</v>
      </c>
      <c r="P235">
        <v>68.84</v>
      </c>
      <c r="Q235">
        <v>273.10000000000002</v>
      </c>
      <c r="R235">
        <v>137.68</v>
      </c>
      <c r="S235">
        <v>135.42000000000002</v>
      </c>
      <c r="T235">
        <v>0.49586232149395826</v>
      </c>
      <c r="U235">
        <v>2026</v>
      </c>
      <c r="V235" t="s">
        <v>79</v>
      </c>
      <c r="W235">
        <v>2</v>
      </c>
      <c r="X235" t="s">
        <v>81</v>
      </c>
    </row>
    <row r="236" spans="1:24">
      <c r="A236">
        <v>404</v>
      </c>
      <c r="B236" s="14">
        <v>46073</v>
      </c>
      <c r="C236">
        <v>2026</v>
      </c>
      <c r="D236" t="s">
        <v>79</v>
      </c>
      <c r="E236">
        <v>2</v>
      </c>
      <c r="F236" t="s">
        <v>81</v>
      </c>
      <c r="G236" t="s">
        <v>11</v>
      </c>
      <c r="H236" t="s">
        <v>25</v>
      </c>
      <c r="I236" t="s">
        <v>8</v>
      </c>
      <c r="J236" t="s">
        <v>16</v>
      </c>
      <c r="K236" t="s">
        <v>23</v>
      </c>
      <c r="L236" t="s">
        <v>51</v>
      </c>
      <c r="M236">
        <v>15</v>
      </c>
      <c r="N236">
        <v>121.98</v>
      </c>
      <c r="O236">
        <v>0.1</v>
      </c>
      <c r="P236">
        <v>59.86</v>
      </c>
      <c r="Q236">
        <v>1646.73</v>
      </c>
      <c r="R236">
        <v>897.9</v>
      </c>
      <c r="S236">
        <v>748.83</v>
      </c>
      <c r="T236">
        <v>0.45473757082217486</v>
      </c>
      <c r="U236">
        <v>2026</v>
      </c>
      <c r="V236" t="s">
        <v>79</v>
      </c>
      <c r="W236">
        <v>2</v>
      </c>
      <c r="X236" t="s">
        <v>81</v>
      </c>
    </row>
    <row r="237" spans="1:24">
      <c r="A237">
        <v>675</v>
      </c>
      <c r="B237" s="14">
        <v>46073</v>
      </c>
      <c r="C237">
        <v>2026</v>
      </c>
      <c r="D237" t="s">
        <v>79</v>
      </c>
      <c r="E237">
        <v>2</v>
      </c>
      <c r="F237" t="s">
        <v>81</v>
      </c>
      <c r="G237" t="s">
        <v>6</v>
      </c>
      <c r="H237" t="s">
        <v>43</v>
      </c>
      <c r="I237" t="s">
        <v>2</v>
      </c>
      <c r="J237" t="s">
        <v>13</v>
      </c>
      <c r="K237" t="s">
        <v>14</v>
      </c>
      <c r="L237" t="s">
        <v>32</v>
      </c>
      <c r="M237">
        <v>1</v>
      </c>
      <c r="N237">
        <v>45.54</v>
      </c>
      <c r="O237">
        <v>0</v>
      </c>
      <c r="P237">
        <v>18.29</v>
      </c>
      <c r="Q237">
        <v>45.54</v>
      </c>
      <c r="R237">
        <v>18.29</v>
      </c>
      <c r="S237">
        <v>27.25</v>
      </c>
      <c r="T237">
        <v>0.59837505489679399</v>
      </c>
      <c r="U237">
        <v>2026</v>
      </c>
      <c r="V237" t="s">
        <v>79</v>
      </c>
      <c r="W237">
        <v>2</v>
      </c>
      <c r="X237" t="s">
        <v>81</v>
      </c>
    </row>
    <row r="238" spans="1:24">
      <c r="A238">
        <v>940</v>
      </c>
      <c r="B238" s="14">
        <v>46073</v>
      </c>
      <c r="C238">
        <v>2026</v>
      </c>
      <c r="D238" t="s">
        <v>79</v>
      </c>
      <c r="E238">
        <v>2</v>
      </c>
      <c r="F238" t="s">
        <v>81</v>
      </c>
      <c r="G238" t="s">
        <v>11</v>
      </c>
      <c r="H238" t="s">
        <v>18</v>
      </c>
      <c r="I238" t="s">
        <v>28</v>
      </c>
      <c r="J238" t="s">
        <v>3</v>
      </c>
      <c r="K238" t="s">
        <v>34</v>
      </c>
      <c r="L238" t="s">
        <v>45</v>
      </c>
      <c r="M238">
        <v>1</v>
      </c>
      <c r="N238">
        <v>51.73</v>
      </c>
      <c r="O238">
        <v>0</v>
      </c>
      <c r="P238">
        <v>21.83</v>
      </c>
      <c r="Q238">
        <v>51.73</v>
      </c>
      <c r="R238">
        <v>21.83</v>
      </c>
      <c r="S238">
        <v>29.9</v>
      </c>
      <c r="T238">
        <v>0.57800115986854828</v>
      </c>
      <c r="U238">
        <v>2026</v>
      </c>
      <c r="V238" t="s">
        <v>79</v>
      </c>
      <c r="W238">
        <v>2</v>
      </c>
      <c r="X238" t="s">
        <v>81</v>
      </c>
    </row>
    <row r="239" spans="1:24">
      <c r="A239">
        <v>2375</v>
      </c>
      <c r="B239" s="14">
        <v>46073</v>
      </c>
      <c r="C239">
        <v>2026</v>
      </c>
      <c r="D239" t="s">
        <v>79</v>
      </c>
      <c r="E239">
        <v>2</v>
      </c>
      <c r="F239" t="s">
        <v>81</v>
      </c>
      <c r="G239" t="s">
        <v>6</v>
      </c>
      <c r="H239" t="s">
        <v>43</v>
      </c>
      <c r="I239" t="s">
        <v>28</v>
      </c>
      <c r="J239" t="s">
        <v>3</v>
      </c>
      <c r="K239" t="s">
        <v>23</v>
      </c>
      <c r="L239" t="s">
        <v>40</v>
      </c>
      <c r="M239">
        <v>2</v>
      </c>
      <c r="N239">
        <v>80.510000000000005</v>
      </c>
      <c r="O239">
        <v>0.05</v>
      </c>
      <c r="P239">
        <v>38.630000000000003</v>
      </c>
      <c r="Q239">
        <v>152.96899999999999</v>
      </c>
      <c r="R239">
        <v>77.260000000000005</v>
      </c>
      <c r="S239">
        <v>75.708999999999989</v>
      </c>
      <c r="T239">
        <v>0.4949303453640933</v>
      </c>
      <c r="U239">
        <v>2026</v>
      </c>
      <c r="V239" t="s">
        <v>79</v>
      </c>
      <c r="W239">
        <v>2</v>
      </c>
      <c r="X239" t="s">
        <v>81</v>
      </c>
    </row>
    <row r="240" spans="1:24">
      <c r="A240">
        <v>4184</v>
      </c>
      <c r="B240" s="14">
        <v>46073</v>
      </c>
      <c r="C240">
        <v>2026</v>
      </c>
      <c r="D240" t="s">
        <v>79</v>
      </c>
      <c r="E240">
        <v>2</v>
      </c>
      <c r="F240" t="s">
        <v>81</v>
      </c>
      <c r="G240" t="s">
        <v>20</v>
      </c>
      <c r="H240" t="s">
        <v>31</v>
      </c>
      <c r="I240" t="s">
        <v>2</v>
      </c>
      <c r="J240" t="s">
        <v>13</v>
      </c>
      <c r="K240" t="s">
        <v>34</v>
      </c>
      <c r="L240" t="s">
        <v>42</v>
      </c>
      <c r="M240">
        <v>1</v>
      </c>
      <c r="N240">
        <v>36.31</v>
      </c>
      <c r="O240">
        <v>0</v>
      </c>
      <c r="P240">
        <v>14</v>
      </c>
      <c r="Q240">
        <v>36.31</v>
      </c>
      <c r="R240">
        <v>14</v>
      </c>
      <c r="S240">
        <v>22.310000000000002</v>
      </c>
      <c r="T240">
        <v>0.61443128614706699</v>
      </c>
      <c r="U240">
        <v>2026</v>
      </c>
      <c r="V240" t="s">
        <v>79</v>
      </c>
      <c r="W240">
        <v>2</v>
      </c>
      <c r="X240" t="s">
        <v>81</v>
      </c>
    </row>
    <row r="241" spans="1:24">
      <c r="A241">
        <v>4390</v>
      </c>
      <c r="B241" s="14">
        <v>46073</v>
      </c>
      <c r="C241">
        <v>2026</v>
      </c>
      <c r="D241" t="s">
        <v>79</v>
      </c>
      <c r="E241">
        <v>2</v>
      </c>
      <c r="F241" t="s">
        <v>81</v>
      </c>
      <c r="G241" t="s">
        <v>11</v>
      </c>
      <c r="H241" t="s">
        <v>52</v>
      </c>
      <c r="I241" t="s">
        <v>2</v>
      </c>
      <c r="J241" t="s">
        <v>3</v>
      </c>
      <c r="K241" t="s">
        <v>4</v>
      </c>
      <c r="L241" t="s">
        <v>5</v>
      </c>
      <c r="M241">
        <v>1</v>
      </c>
      <c r="N241">
        <v>82.86</v>
      </c>
      <c r="O241">
        <v>0.05</v>
      </c>
      <c r="P241">
        <v>42.3</v>
      </c>
      <c r="Q241">
        <v>78.716999999999999</v>
      </c>
      <c r="R241">
        <v>42.3</v>
      </c>
      <c r="S241">
        <v>36.417000000000002</v>
      </c>
      <c r="T241">
        <v>0.46263196005945351</v>
      </c>
      <c r="U241">
        <v>2026</v>
      </c>
      <c r="V241" t="s">
        <v>79</v>
      </c>
      <c r="W241">
        <v>2</v>
      </c>
      <c r="X241" t="s">
        <v>81</v>
      </c>
    </row>
    <row r="242" spans="1:24">
      <c r="A242">
        <v>1475</v>
      </c>
      <c r="B242" s="14">
        <v>46074</v>
      </c>
      <c r="C242">
        <v>2026</v>
      </c>
      <c r="D242" t="s">
        <v>79</v>
      </c>
      <c r="E242">
        <v>2</v>
      </c>
      <c r="F242" t="s">
        <v>81</v>
      </c>
      <c r="G242" t="s">
        <v>0</v>
      </c>
      <c r="H242" t="s">
        <v>1</v>
      </c>
      <c r="I242" t="s">
        <v>19</v>
      </c>
      <c r="J242" t="s">
        <v>13</v>
      </c>
      <c r="K242" t="s">
        <v>4</v>
      </c>
      <c r="L242" t="s">
        <v>30</v>
      </c>
      <c r="M242">
        <v>2</v>
      </c>
      <c r="N242">
        <v>103.03</v>
      </c>
      <c r="O242">
        <v>0.05</v>
      </c>
      <c r="P242">
        <v>50.73</v>
      </c>
      <c r="Q242">
        <v>195.75700000000001</v>
      </c>
      <c r="R242">
        <v>101.46</v>
      </c>
      <c r="S242">
        <v>94.297000000000011</v>
      </c>
      <c r="T242">
        <v>0.48170435795399402</v>
      </c>
      <c r="U242">
        <v>2026</v>
      </c>
      <c r="V242" t="s">
        <v>79</v>
      </c>
      <c r="W242">
        <v>2</v>
      </c>
      <c r="X242" t="s">
        <v>81</v>
      </c>
    </row>
    <row r="243" spans="1:24">
      <c r="A243">
        <v>3504</v>
      </c>
      <c r="B243" s="14">
        <v>46074</v>
      </c>
      <c r="C243">
        <v>2026</v>
      </c>
      <c r="D243" t="s">
        <v>79</v>
      </c>
      <c r="E243">
        <v>2</v>
      </c>
      <c r="F243" t="s">
        <v>81</v>
      </c>
      <c r="G243" t="s">
        <v>6</v>
      </c>
      <c r="H243" t="s">
        <v>49</v>
      </c>
      <c r="I243" t="s">
        <v>2</v>
      </c>
      <c r="J243" t="s">
        <v>16</v>
      </c>
      <c r="K243" t="s">
        <v>14</v>
      </c>
      <c r="L243" t="s">
        <v>15</v>
      </c>
      <c r="M243">
        <v>1</v>
      </c>
      <c r="N243">
        <v>36.39</v>
      </c>
      <c r="O243">
        <v>0</v>
      </c>
      <c r="P243">
        <v>13.49</v>
      </c>
      <c r="Q243">
        <v>36.39</v>
      </c>
      <c r="R243">
        <v>13.49</v>
      </c>
      <c r="S243">
        <v>22.9</v>
      </c>
      <c r="T243">
        <v>0.62929376202253362</v>
      </c>
      <c r="U243">
        <v>2026</v>
      </c>
      <c r="V243" t="s">
        <v>79</v>
      </c>
      <c r="W243">
        <v>2</v>
      </c>
      <c r="X243" t="s">
        <v>81</v>
      </c>
    </row>
    <row r="244" spans="1:24">
      <c r="A244">
        <v>1649</v>
      </c>
      <c r="B244" s="14">
        <v>46075</v>
      </c>
      <c r="C244">
        <v>2026</v>
      </c>
      <c r="D244" t="s">
        <v>79</v>
      </c>
      <c r="E244">
        <v>2</v>
      </c>
      <c r="F244" t="s">
        <v>81</v>
      </c>
      <c r="G244" t="s">
        <v>11</v>
      </c>
      <c r="H244" t="s">
        <v>25</v>
      </c>
      <c r="I244" t="s">
        <v>2</v>
      </c>
      <c r="J244" t="s">
        <v>3</v>
      </c>
      <c r="K244" t="s">
        <v>23</v>
      </c>
      <c r="L244" t="s">
        <v>51</v>
      </c>
      <c r="M244">
        <v>1</v>
      </c>
      <c r="N244">
        <v>124.93</v>
      </c>
      <c r="O244">
        <v>0.1</v>
      </c>
      <c r="P244">
        <v>59.74</v>
      </c>
      <c r="Q244">
        <v>112.43700000000001</v>
      </c>
      <c r="R244">
        <v>59.74</v>
      </c>
      <c r="S244">
        <v>52.69700000000001</v>
      </c>
      <c r="T244">
        <v>0.46868023871145625</v>
      </c>
      <c r="U244">
        <v>2026</v>
      </c>
      <c r="V244" t="s">
        <v>79</v>
      </c>
      <c r="W244">
        <v>2</v>
      </c>
      <c r="X244" t="s">
        <v>81</v>
      </c>
    </row>
    <row r="245" spans="1:24">
      <c r="A245">
        <v>2170</v>
      </c>
      <c r="B245" s="14">
        <v>46075</v>
      </c>
      <c r="C245">
        <v>2026</v>
      </c>
      <c r="D245" t="s">
        <v>79</v>
      </c>
      <c r="E245">
        <v>2</v>
      </c>
      <c r="F245" t="s">
        <v>81</v>
      </c>
      <c r="G245" t="s">
        <v>6</v>
      </c>
      <c r="H245" t="s">
        <v>41</v>
      </c>
      <c r="I245" t="s">
        <v>28</v>
      </c>
      <c r="J245" t="s">
        <v>3</v>
      </c>
      <c r="K245" t="s">
        <v>4</v>
      </c>
      <c r="L245" t="s">
        <v>30</v>
      </c>
      <c r="M245">
        <v>1</v>
      </c>
      <c r="N245">
        <v>101.19</v>
      </c>
      <c r="O245">
        <v>0.05</v>
      </c>
      <c r="P245">
        <v>49.14</v>
      </c>
      <c r="Q245">
        <v>96.130499999999998</v>
      </c>
      <c r="R245">
        <v>49.14</v>
      </c>
      <c r="S245">
        <v>46.990499999999997</v>
      </c>
      <c r="T245">
        <v>0.48881988546819166</v>
      </c>
      <c r="U245">
        <v>2026</v>
      </c>
      <c r="V245" t="s">
        <v>79</v>
      </c>
      <c r="W245">
        <v>2</v>
      </c>
      <c r="X245" t="s">
        <v>81</v>
      </c>
    </row>
    <row r="246" spans="1:24">
      <c r="A246">
        <v>3402</v>
      </c>
      <c r="B246" s="14">
        <v>46075</v>
      </c>
      <c r="C246">
        <v>2026</v>
      </c>
      <c r="D246" t="s">
        <v>79</v>
      </c>
      <c r="E246">
        <v>2</v>
      </c>
      <c r="F246" t="s">
        <v>81</v>
      </c>
      <c r="G246" t="s">
        <v>20</v>
      </c>
      <c r="H246" t="s">
        <v>33</v>
      </c>
      <c r="I246" t="s">
        <v>2</v>
      </c>
      <c r="J246" t="s">
        <v>3</v>
      </c>
      <c r="K246" t="s">
        <v>34</v>
      </c>
      <c r="L246" t="s">
        <v>45</v>
      </c>
      <c r="M246">
        <v>2</v>
      </c>
      <c r="N246">
        <v>51.2</v>
      </c>
      <c r="O246">
        <v>0</v>
      </c>
      <c r="P246">
        <v>21.38</v>
      </c>
      <c r="Q246">
        <v>102.4</v>
      </c>
      <c r="R246">
        <v>42.76</v>
      </c>
      <c r="S246">
        <v>59.640000000000008</v>
      </c>
      <c r="T246">
        <v>0.58242187500000009</v>
      </c>
      <c r="U246">
        <v>2026</v>
      </c>
      <c r="V246" t="s">
        <v>79</v>
      </c>
      <c r="W246">
        <v>2</v>
      </c>
      <c r="X246" t="s">
        <v>81</v>
      </c>
    </row>
    <row r="247" spans="1:24">
      <c r="A247">
        <v>3773</v>
      </c>
      <c r="B247" s="14">
        <v>46075</v>
      </c>
      <c r="C247">
        <v>2026</v>
      </c>
      <c r="D247" t="s">
        <v>79</v>
      </c>
      <c r="E247">
        <v>2</v>
      </c>
      <c r="F247" t="s">
        <v>81</v>
      </c>
      <c r="G247" t="s">
        <v>20</v>
      </c>
      <c r="H247" t="s">
        <v>21</v>
      </c>
      <c r="I247" t="s">
        <v>2</v>
      </c>
      <c r="J247" t="s">
        <v>3</v>
      </c>
      <c r="K247" t="s">
        <v>23</v>
      </c>
      <c r="L247" t="s">
        <v>40</v>
      </c>
      <c r="M247">
        <v>1</v>
      </c>
      <c r="N247">
        <v>81.81</v>
      </c>
      <c r="O247">
        <v>0</v>
      </c>
      <c r="P247">
        <v>40.32</v>
      </c>
      <c r="Q247">
        <v>81.81</v>
      </c>
      <c r="R247">
        <v>40.32</v>
      </c>
      <c r="S247">
        <v>41.49</v>
      </c>
      <c r="T247">
        <v>0.50715071507150711</v>
      </c>
      <c r="U247">
        <v>2026</v>
      </c>
      <c r="V247" t="s">
        <v>79</v>
      </c>
      <c r="W247">
        <v>2</v>
      </c>
      <c r="X247" t="s">
        <v>81</v>
      </c>
    </row>
    <row r="248" spans="1:24">
      <c r="A248">
        <v>4670</v>
      </c>
      <c r="B248" s="14">
        <v>46075</v>
      </c>
      <c r="C248">
        <v>2026</v>
      </c>
      <c r="D248" t="s">
        <v>79</v>
      </c>
      <c r="E248">
        <v>2</v>
      </c>
      <c r="F248" t="s">
        <v>81</v>
      </c>
      <c r="G248" t="s">
        <v>0</v>
      </c>
      <c r="H248" t="s">
        <v>50</v>
      </c>
      <c r="I248" t="s">
        <v>19</v>
      </c>
      <c r="J248" t="s">
        <v>16</v>
      </c>
      <c r="K248" t="s">
        <v>9</v>
      </c>
      <c r="L248" t="s">
        <v>37</v>
      </c>
      <c r="M248">
        <v>1</v>
      </c>
      <c r="N248">
        <v>152.96</v>
      </c>
      <c r="O248">
        <v>0</v>
      </c>
      <c r="P248">
        <v>79.510000000000005</v>
      </c>
      <c r="Q248">
        <v>152.96</v>
      </c>
      <c r="R248">
        <v>79.510000000000005</v>
      </c>
      <c r="S248">
        <v>73.45</v>
      </c>
      <c r="T248">
        <v>0.48019089958158995</v>
      </c>
      <c r="U248">
        <v>2026</v>
      </c>
      <c r="V248" t="s">
        <v>79</v>
      </c>
      <c r="W248">
        <v>2</v>
      </c>
      <c r="X248" t="s">
        <v>81</v>
      </c>
    </row>
    <row r="249" spans="1:24">
      <c r="A249">
        <v>587</v>
      </c>
      <c r="B249" s="14">
        <v>46076</v>
      </c>
      <c r="C249">
        <v>2026</v>
      </c>
      <c r="D249" t="s">
        <v>79</v>
      </c>
      <c r="E249">
        <v>2</v>
      </c>
      <c r="F249" t="s">
        <v>81</v>
      </c>
      <c r="G249" t="s">
        <v>20</v>
      </c>
      <c r="H249" t="s">
        <v>31</v>
      </c>
      <c r="I249" t="s">
        <v>28</v>
      </c>
      <c r="J249" t="s">
        <v>16</v>
      </c>
      <c r="K249" t="s">
        <v>14</v>
      </c>
      <c r="L249" t="s">
        <v>48</v>
      </c>
      <c r="M249">
        <v>1</v>
      </c>
      <c r="N249">
        <v>166.13</v>
      </c>
      <c r="O249">
        <v>0.05</v>
      </c>
      <c r="P249">
        <v>85.7</v>
      </c>
      <c r="Q249">
        <v>157.8235</v>
      </c>
      <c r="R249">
        <v>85.7</v>
      </c>
      <c r="S249">
        <v>72.123499999999993</v>
      </c>
      <c r="T249">
        <v>0.45698834457479398</v>
      </c>
      <c r="U249">
        <v>2026</v>
      </c>
      <c r="V249" t="s">
        <v>79</v>
      </c>
      <c r="W249">
        <v>2</v>
      </c>
      <c r="X249" t="s">
        <v>81</v>
      </c>
    </row>
    <row r="250" spans="1:24">
      <c r="A250">
        <v>1085</v>
      </c>
      <c r="B250" s="14">
        <v>46076</v>
      </c>
      <c r="C250">
        <v>2026</v>
      </c>
      <c r="D250" t="s">
        <v>79</v>
      </c>
      <c r="E250">
        <v>2</v>
      </c>
      <c r="F250" t="s">
        <v>81</v>
      </c>
      <c r="G250" t="s">
        <v>0</v>
      </c>
      <c r="H250" t="s">
        <v>50</v>
      </c>
      <c r="I250" t="s">
        <v>2</v>
      </c>
      <c r="J250" t="s">
        <v>13</v>
      </c>
      <c r="K250" t="s">
        <v>23</v>
      </c>
      <c r="L250" t="s">
        <v>29</v>
      </c>
      <c r="M250">
        <v>3</v>
      </c>
      <c r="N250">
        <v>193.18</v>
      </c>
      <c r="O250">
        <v>0.05</v>
      </c>
      <c r="P250">
        <v>106.19</v>
      </c>
      <c r="Q250">
        <v>550.56299999999999</v>
      </c>
      <c r="R250">
        <v>318.57</v>
      </c>
      <c r="S250">
        <v>231.99299999999999</v>
      </c>
      <c r="T250">
        <v>0.42137412067283853</v>
      </c>
      <c r="U250">
        <v>2026</v>
      </c>
      <c r="V250" t="s">
        <v>79</v>
      </c>
      <c r="W250">
        <v>2</v>
      </c>
      <c r="X250" t="s">
        <v>81</v>
      </c>
    </row>
    <row r="251" spans="1:24">
      <c r="A251">
        <v>1635</v>
      </c>
      <c r="B251" s="14">
        <v>46076</v>
      </c>
      <c r="C251">
        <v>2026</v>
      </c>
      <c r="D251" t="s">
        <v>79</v>
      </c>
      <c r="E251">
        <v>2</v>
      </c>
      <c r="F251" t="s">
        <v>81</v>
      </c>
      <c r="G251" t="s">
        <v>11</v>
      </c>
      <c r="H251" t="s">
        <v>39</v>
      </c>
      <c r="I251" t="s">
        <v>2</v>
      </c>
      <c r="J251" t="s">
        <v>3</v>
      </c>
      <c r="K251" t="s">
        <v>4</v>
      </c>
      <c r="L251" t="s">
        <v>5</v>
      </c>
      <c r="M251">
        <v>1</v>
      </c>
      <c r="N251">
        <v>80.42</v>
      </c>
      <c r="O251">
        <v>0</v>
      </c>
      <c r="P251">
        <v>41.72</v>
      </c>
      <c r="Q251">
        <v>80.42</v>
      </c>
      <c r="R251">
        <v>41.72</v>
      </c>
      <c r="S251">
        <v>38.700000000000003</v>
      </c>
      <c r="T251">
        <v>0.4812235762248197</v>
      </c>
      <c r="U251">
        <v>2026</v>
      </c>
      <c r="V251" t="s">
        <v>79</v>
      </c>
      <c r="W251">
        <v>2</v>
      </c>
      <c r="X251" t="s">
        <v>81</v>
      </c>
    </row>
    <row r="252" spans="1:24">
      <c r="A252">
        <v>4067</v>
      </c>
      <c r="B252" s="14">
        <v>46076</v>
      </c>
      <c r="C252">
        <v>2026</v>
      </c>
      <c r="D252" t="s">
        <v>79</v>
      </c>
      <c r="E252">
        <v>2</v>
      </c>
      <c r="F252" t="s">
        <v>81</v>
      </c>
      <c r="G252" t="s">
        <v>20</v>
      </c>
      <c r="H252" t="s">
        <v>47</v>
      </c>
      <c r="I252" t="s">
        <v>2</v>
      </c>
      <c r="J252" t="s">
        <v>3</v>
      </c>
      <c r="K252" t="s">
        <v>23</v>
      </c>
      <c r="L252" t="s">
        <v>51</v>
      </c>
      <c r="M252">
        <v>2</v>
      </c>
      <c r="N252">
        <v>122.17</v>
      </c>
      <c r="O252">
        <v>0</v>
      </c>
      <c r="P252">
        <v>60.62</v>
      </c>
      <c r="Q252">
        <v>244.34</v>
      </c>
      <c r="R252">
        <v>121.24</v>
      </c>
      <c r="S252">
        <v>123.10000000000001</v>
      </c>
      <c r="T252">
        <v>0.50380617172792019</v>
      </c>
      <c r="U252">
        <v>2026</v>
      </c>
      <c r="V252" t="s">
        <v>79</v>
      </c>
      <c r="W252">
        <v>2</v>
      </c>
      <c r="X252" t="s">
        <v>81</v>
      </c>
    </row>
    <row r="253" spans="1:24">
      <c r="A253">
        <v>287</v>
      </c>
      <c r="B253" s="14">
        <v>46077</v>
      </c>
      <c r="C253">
        <v>2026</v>
      </c>
      <c r="D253" t="s">
        <v>79</v>
      </c>
      <c r="E253">
        <v>2</v>
      </c>
      <c r="F253" t="s">
        <v>81</v>
      </c>
      <c r="G253" t="s">
        <v>6</v>
      </c>
      <c r="H253" t="s">
        <v>27</v>
      </c>
      <c r="I253" t="s">
        <v>28</v>
      </c>
      <c r="J253" t="s">
        <v>13</v>
      </c>
      <c r="K253" t="s">
        <v>14</v>
      </c>
      <c r="L253" t="s">
        <v>48</v>
      </c>
      <c r="M253">
        <v>1</v>
      </c>
      <c r="N253">
        <v>164.6</v>
      </c>
      <c r="O253">
        <v>0</v>
      </c>
      <c r="P253">
        <v>85.07</v>
      </c>
      <c r="Q253">
        <v>164.6</v>
      </c>
      <c r="R253">
        <v>85.07</v>
      </c>
      <c r="S253">
        <v>79.53</v>
      </c>
      <c r="T253">
        <v>0.48317132442284327</v>
      </c>
      <c r="U253">
        <v>2026</v>
      </c>
      <c r="V253" t="s">
        <v>79</v>
      </c>
      <c r="W253">
        <v>2</v>
      </c>
      <c r="X253" t="s">
        <v>81</v>
      </c>
    </row>
    <row r="254" spans="1:24">
      <c r="A254">
        <v>794</v>
      </c>
      <c r="B254" s="14">
        <v>46077</v>
      </c>
      <c r="C254">
        <v>2026</v>
      </c>
      <c r="D254" t="s">
        <v>79</v>
      </c>
      <c r="E254">
        <v>2</v>
      </c>
      <c r="F254" t="s">
        <v>81</v>
      </c>
      <c r="G254" t="s">
        <v>6</v>
      </c>
      <c r="H254" t="s">
        <v>49</v>
      </c>
      <c r="I254" t="s">
        <v>2</v>
      </c>
      <c r="J254" t="s">
        <v>13</v>
      </c>
      <c r="K254" t="s">
        <v>14</v>
      </c>
      <c r="L254" t="s">
        <v>44</v>
      </c>
      <c r="M254">
        <v>1</v>
      </c>
      <c r="N254">
        <v>132.19999999999999</v>
      </c>
      <c r="O254">
        <v>0</v>
      </c>
      <c r="P254">
        <v>67.180000000000007</v>
      </c>
      <c r="Q254">
        <v>132.19999999999999</v>
      </c>
      <c r="R254">
        <v>67.180000000000007</v>
      </c>
      <c r="S254">
        <v>65.019999999999982</v>
      </c>
      <c r="T254">
        <v>0.49183055975794243</v>
      </c>
      <c r="U254">
        <v>2026</v>
      </c>
      <c r="V254" t="s">
        <v>79</v>
      </c>
      <c r="W254">
        <v>2</v>
      </c>
      <c r="X254" t="s">
        <v>81</v>
      </c>
    </row>
    <row r="255" spans="1:24">
      <c r="A255">
        <v>1609</v>
      </c>
      <c r="B255" s="14">
        <v>46077</v>
      </c>
      <c r="C255">
        <v>2026</v>
      </c>
      <c r="D255" t="s">
        <v>79</v>
      </c>
      <c r="E255">
        <v>2</v>
      </c>
      <c r="F255" t="s">
        <v>81</v>
      </c>
      <c r="G255" t="s">
        <v>20</v>
      </c>
      <c r="H255" t="s">
        <v>21</v>
      </c>
      <c r="I255" t="s">
        <v>2</v>
      </c>
      <c r="J255" t="s">
        <v>3</v>
      </c>
      <c r="K255" t="s">
        <v>4</v>
      </c>
      <c r="L255" t="s">
        <v>26</v>
      </c>
      <c r="M255">
        <v>2</v>
      </c>
      <c r="N255">
        <v>40.700000000000003</v>
      </c>
      <c r="O255">
        <v>0</v>
      </c>
      <c r="P255">
        <v>16.63</v>
      </c>
      <c r="Q255">
        <v>81.400000000000006</v>
      </c>
      <c r="R255">
        <v>33.26</v>
      </c>
      <c r="S255">
        <v>48.140000000000008</v>
      </c>
      <c r="T255">
        <v>0.59140049140049145</v>
      </c>
      <c r="U255">
        <v>2026</v>
      </c>
      <c r="V255" t="s">
        <v>79</v>
      </c>
      <c r="W255">
        <v>2</v>
      </c>
      <c r="X255" t="s">
        <v>81</v>
      </c>
    </row>
    <row r="256" spans="1:24">
      <c r="A256">
        <v>4921</v>
      </c>
      <c r="B256" s="14">
        <v>46077</v>
      </c>
      <c r="C256">
        <v>2026</v>
      </c>
      <c r="D256" t="s">
        <v>79</v>
      </c>
      <c r="E256">
        <v>2</v>
      </c>
      <c r="F256" t="s">
        <v>81</v>
      </c>
      <c r="G256" t="s">
        <v>6</v>
      </c>
      <c r="H256" t="s">
        <v>43</v>
      </c>
      <c r="I256" t="s">
        <v>2</v>
      </c>
      <c r="J256" t="s">
        <v>3</v>
      </c>
      <c r="K256" t="s">
        <v>14</v>
      </c>
      <c r="L256" t="s">
        <v>15</v>
      </c>
      <c r="M256">
        <v>1</v>
      </c>
      <c r="N256">
        <v>35.39</v>
      </c>
      <c r="O256">
        <v>0</v>
      </c>
      <c r="P256">
        <v>13.93</v>
      </c>
      <c r="Q256">
        <v>35.39</v>
      </c>
      <c r="R256">
        <v>13.93</v>
      </c>
      <c r="S256">
        <v>21.46</v>
      </c>
      <c r="T256">
        <v>0.60638598474145244</v>
      </c>
      <c r="U256">
        <v>2026</v>
      </c>
      <c r="V256" t="s">
        <v>79</v>
      </c>
      <c r="W256">
        <v>2</v>
      </c>
      <c r="X256" t="s">
        <v>81</v>
      </c>
    </row>
    <row r="257" spans="1:24">
      <c r="A257">
        <v>2209</v>
      </c>
      <c r="B257" s="14">
        <v>46078</v>
      </c>
      <c r="C257">
        <v>2026</v>
      </c>
      <c r="D257" t="s">
        <v>79</v>
      </c>
      <c r="E257">
        <v>2</v>
      </c>
      <c r="F257" t="s">
        <v>81</v>
      </c>
      <c r="G257" t="s">
        <v>0</v>
      </c>
      <c r="H257" t="s">
        <v>1</v>
      </c>
      <c r="I257" t="s">
        <v>2</v>
      </c>
      <c r="J257" t="s">
        <v>16</v>
      </c>
      <c r="K257" t="s">
        <v>4</v>
      </c>
      <c r="L257" t="s">
        <v>22</v>
      </c>
      <c r="M257">
        <v>5</v>
      </c>
      <c r="N257">
        <v>50.58</v>
      </c>
      <c r="O257">
        <v>0.1</v>
      </c>
      <c r="P257">
        <v>22.42</v>
      </c>
      <c r="Q257">
        <v>227.60999999999999</v>
      </c>
      <c r="R257">
        <v>112.10000000000001</v>
      </c>
      <c r="S257">
        <v>115.50999999999998</v>
      </c>
      <c r="T257">
        <v>0.50749088352884308</v>
      </c>
      <c r="U257">
        <v>2026</v>
      </c>
      <c r="V257" t="s">
        <v>79</v>
      </c>
      <c r="W257">
        <v>2</v>
      </c>
      <c r="X257" t="s">
        <v>81</v>
      </c>
    </row>
    <row r="258" spans="1:24">
      <c r="A258">
        <v>4757</v>
      </c>
      <c r="B258" s="14">
        <v>46078</v>
      </c>
      <c r="C258">
        <v>2026</v>
      </c>
      <c r="D258" t="s">
        <v>79</v>
      </c>
      <c r="E258">
        <v>2</v>
      </c>
      <c r="F258" t="s">
        <v>81</v>
      </c>
      <c r="G258" t="s">
        <v>6</v>
      </c>
      <c r="H258" t="s">
        <v>41</v>
      </c>
      <c r="I258" t="s">
        <v>28</v>
      </c>
      <c r="J258" t="s">
        <v>16</v>
      </c>
      <c r="K258" t="s">
        <v>34</v>
      </c>
      <c r="L258" t="s">
        <v>45</v>
      </c>
      <c r="M258">
        <v>2</v>
      </c>
      <c r="N258">
        <v>49.48</v>
      </c>
      <c r="O258">
        <v>0</v>
      </c>
      <c r="P258">
        <v>21.37</v>
      </c>
      <c r="Q258">
        <v>98.96</v>
      </c>
      <c r="R258">
        <v>42.74</v>
      </c>
      <c r="S258">
        <v>56.219999999999992</v>
      </c>
      <c r="T258">
        <v>0.5681083265966046</v>
      </c>
      <c r="U258">
        <v>2026</v>
      </c>
      <c r="V258" t="s">
        <v>79</v>
      </c>
      <c r="W258">
        <v>2</v>
      </c>
      <c r="X258" t="s">
        <v>81</v>
      </c>
    </row>
    <row r="259" spans="1:24">
      <c r="A259">
        <v>5155</v>
      </c>
      <c r="B259" s="14">
        <v>46078</v>
      </c>
      <c r="C259">
        <v>2026</v>
      </c>
      <c r="D259" t="s">
        <v>79</v>
      </c>
      <c r="E259">
        <v>2</v>
      </c>
      <c r="F259" t="s">
        <v>81</v>
      </c>
      <c r="G259" t="s">
        <v>20</v>
      </c>
      <c r="H259" t="s">
        <v>47</v>
      </c>
      <c r="I259" t="s">
        <v>19</v>
      </c>
      <c r="J259" t="s">
        <v>13</v>
      </c>
      <c r="K259" t="s">
        <v>34</v>
      </c>
      <c r="L259" t="s">
        <v>45</v>
      </c>
      <c r="M259">
        <v>1</v>
      </c>
      <c r="N259">
        <v>50.51</v>
      </c>
      <c r="O259">
        <v>0</v>
      </c>
      <c r="P259">
        <v>21.4</v>
      </c>
      <c r="Q259">
        <v>50.51</v>
      </c>
      <c r="R259">
        <v>21.4</v>
      </c>
      <c r="S259">
        <v>29.11</v>
      </c>
      <c r="T259">
        <v>0.57632152049099195</v>
      </c>
      <c r="U259">
        <v>2026</v>
      </c>
      <c r="V259" t="s">
        <v>79</v>
      </c>
      <c r="W259">
        <v>2</v>
      </c>
      <c r="X259" t="s">
        <v>81</v>
      </c>
    </row>
    <row r="260" spans="1:24">
      <c r="A260">
        <v>1737</v>
      </c>
      <c r="B260" s="14">
        <v>46079</v>
      </c>
      <c r="C260">
        <v>2026</v>
      </c>
      <c r="D260" t="s">
        <v>79</v>
      </c>
      <c r="E260">
        <v>2</v>
      </c>
      <c r="F260" t="s">
        <v>81</v>
      </c>
      <c r="G260" t="s">
        <v>0</v>
      </c>
      <c r="H260" t="s">
        <v>50</v>
      </c>
      <c r="I260" t="s">
        <v>2</v>
      </c>
      <c r="J260" t="s">
        <v>13</v>
      </c>
      <c r="K260" t="s">
        <v>23</v>
      </c>
      <c r="L260" t="s">
        <v>51</v>
      </c>
      <c r="M260">
        <v>2</v>
      </c>
      <c r="N260">
        <v>122.16</v>
      </c>
      <c r="O260">
        <v>0</v>
      </c>
      <c r="P260">
        <v>61.31</v>
      </c>
      <c r="Q260">
        <v>244.32</v>
      </c>
      <c r="R260">
        <v>122.62</v>
      </c>
      <c r="S260">
        <v>121.69999999999999</v>
      </c>
      <c r="T260">
        <v>0.49811722331368691</v>
      </c>
      <c r="U260">
        <v>2026</v>
      </c>
      <c r="V260" t="s">
        <v>79</v>
      </c>
      <c r="W260">
        <v>2</v>
      </c>
      <c r="X260" t="s">
        <v>81</v>
      </c>
    </row>
    <row r="261" spans="1:24">
      <c r="A261">
        <v>1905</v>
      </c>
      <c r="B261" s="14">
        <v>46079</v>
      </c>
      <c r="C261">
        <v>2026</v>
      </c>
      <c r="D261" t="s">
        <v>79</v>
      </c>
      <c r="E261">
        <v>2</v>
      </c>
      <c r="F261" t="s">
        <v>81</v>
      </c>
      <c r="G261" t="s">
        <v>20</v>
      </c>
      <c r="H261" t="s">
        <v>31</v>
      </c>
      <c r="I261" t="s">
        <v>19</v>
      </c>
      <c r="J261" t="s">
        <v>3</v>
      </c>
      <c r="K261" t="s">
        <v>4</v>
      </c>
      <c r="L261" t="s">
        <v>22</v>
      </c>
      <c r="M261">
        <v>3</v>
      </c>
      <c r="N261">
        <v>51.32</v>
      </c>
      <c r="O261">
        <v>0.1</v>
      </c>
      <c r="P261">
        <v>22.62</v>
      </c>
      <c r="Q261">
        <v>138.56400000000002</v>
      </c>
      <c r="R261">
        <v>67.86</v>
      </c>
      <c r="S261">
        <v>70.704000000000022</v>
      </c>
      <c r="T261">
        <v>0.51026240581969351</v>
      </c>
      <c r="U261">
        <v>2026</v>
      </c>
      <c r="V261" t="s">
        <v>79</v>
      </c>
      <c r="W261">
        <v>2</v>
      </c>
      <c r="X261" t="s">
        <v>81</v>
      </c>
    </row>
    <row r="262" spans="1:24">
      <c r="A262">
        <v>2359</v>
      </c>
      <c r="B262" s="14">
        <v>46079</v>
      </c>
      <c r="C262">
        <v>2026</v>
      </c>
      <c r="D262" t="s">
        <v>79</v>
      </c>
      <c r="E262">
        <v>2</v>
      </c>
      <c r="F262" t="s">
        <v>81</v>
      </c>
      <c r="G262" t="s">
        <v>11</v>
      </c>
      <c r="H262" t="s">
        <v>39</v>
      </c>
      <c r="I262" t="s">
        <v>2</v>
      </c>
      <c r="J262" t="s">
        <v>3</v>
      </c>
      <c r="K262" t="s">
        <v>23</v>
      </c>
      <c r="L262" t="s">
        <v>29</v>
      </c>
      <c r="M262">
        <v>2</v>
      </c>
      <c r="N262">
        <v>195.92</v>
      </c>
      <c r="O262">
        <v>0.05</v>
      </c>
      <c r="P262">
        <v>104.13</v>
      </c>
      <c r="Q262">
        <v>372.24799999999993</v>
      </c>
      <c r="R262">
        <v>208.26</v>
      </c>
      <c r="S262">
        <v>163.98799999999994</v>
      </c>
      <c r="T262">
        <v>0.4405342674775955</v>
      </c>
      <c r="U262">
        <v>2026</v>
      </c>
      <c r="V262" t="s">
        <v>79</v>
      </c>
      <c r="W262">
        <v>2</v>
      </c>
      <c r="X262" t="s">
        <v>81</v>
      </c>
    </row>
    <row r="263" spans="1:24">
      <c r="A263">
        <v>3666</v>
      </c>
      <c r="B263" s="14">
        <v>46079</v>
      </c>
      <c r="C263">
        <v>2026</v>
      </c>
      <c r="D263" t="s">
        <v>79</v>
      </c>
      <c r="E263">
        <v>2</v>
      </c>
      <c r="F263" t="s">
        <v>81</v>
      </c>
      <c r="G263" t="s">
        <v>0</v>
      </c>
      <c r="H263" t="s">
        <v>50</v>
      </c>
      <c r="I263" t="s">
        <v>2</v>
      </c>
      <c r="J263" t="s">
        <v>3</v>
      </c>
      <c r="K263" t="s">
        <v>14</v>
      </c>
      <c r="L263" t="s">
        <v>15</v>
      </c>
      <c r="M263">
        <v>1</v>
      </c>
      <c r="N263">
        <v>36.19</v>
      </c>
      <c r="O263">
        <v>0.1</v>
      </c>
      <c r="P263">
        <v>13.62</v>
      </c>
      <c r="Q263">
        <v>32.570999999999998</v>
      </c>
      <c r="R263">
        <v>13.62</v>
      </c>
      <c r="S263">
        <v>18.951000000000001</v>
      </c>
      <c r="T263">
        <v>0.58183660311319896</v>
      </c>
      <c r="U263">
        <v>2026</v>
      </c>
      <c r="V263" t="s">
        <v>79</v>
      </c>
      <c r="W263">
        <v>2</v>
      </c>
      <c r="X263" t="s">
        <v>81</v>
      </c>
    </row>
    <row r="264" spans="1:24">
      <c r="A264">
        <v>518</v>
      </c>
      <c r="B264" s="14">
        <v>46080</v>
      </c>
      <c r="C264">
        <v>2026</v>
      </c>
      <c r="D264" t="s">
        <v>79</v>
      </c>
      <c r="E264">
        <v>2</v>
      </c>
      <c r="F264" t="s">
        <v>81</v>
      </c>
      <c r="G264" t="s">
        <v>11</v>
      </c>
      <c r="H264" t="s">
        <v>12</v>
      </c>
      <c r="I264" t="s">
        <v>2</v>
      </c>
      <c r="J264" t="s">
        <v>13</v>
      </c>
      <c r="K264" t="s">
        <v>9</v>
      </c>
      <c r="L264" t="s">
        <v>46</v>
      </c>
      <c r="M264">
        <v>1</v>
      </c>
      <c r="N264">
        <v>72.97</v>
      </c>
      <c r="O264">
        <v>0</v>
      </c>
      <c r="P264">
        <v>32.43</v>
      </c>
      <c r="Q264">
        <v>72.97</v>
      </c>
      <c r="R264">
        <v>32.43</v>
      </c>
      <c r="S264">
        <v>40.54</v>
      </c>
      <c r="T264">
        <v>0.55557078251336167</v>
      </c>
      <c r="U264">
        <v>2026</v>
      </c>
      <c r="V264" t="s">
        <v>79</v>
      </c>
      <c r="W264">
        <v>2</v>
      </c>
      <c r="X264" t="s">
        <v>81</v>
      </c>
    </row>
    <row r="265" spans="1:24">
      <c r="A265">
        <v>892</v>
      </c>
      <c r="B265" s="14">
        <v>46080</v>
      </c>
      <c r="C265">
        <v>2026</v>
      </c>
      <c r="D265" t="s">
        <v>79</v>
      </c>
      <c r="E265">
        <v>2</v>
      </c>
      <c r="F265" t="s">
        <v>81</v>
      </c>
      <c r="G265" t="s">
        <v>20</v>
      </c>
      <c r="H265" t="s">
        <v>31</v>
      </c>
      <c r="I265" t="s">
        <v>8</v>
      </c>
      <c r="J265" t="s">
        <v>16</v>
      </c>
      <c r="K265" t="s">
        <v>14</v>
      </c>
      <c r="L265" t="s">
        <v>32</v>
      </c>
      <c r="M265">
        <v>12</v>
      </c>
      <c r="N265">
        <v>47.15</v>
      </c>
      <c r="O265">
        <v>0.1</v>
      </c>
      <c r="P265">
        <v>17.829999999999998</v>
      </c>
      <c r="Q265">
        <v>509.21999999999997</v>
      </c>
      <c r="R265">
        <v>213.95999999999998</v>
      </c>
      <c r="S265">
        <v>295.26</v>
      </c>
      <c r="T265">
        <v>0.57982797219276538</v>
      </c>
      <c r="U265">
        <v>2026</v>
      </c>
      <c r="V265" t="s">
        <v>79</v>
      </c>
      <c r="W265">
        <v>2</v>
      </c>
      <c r="X265" t="s">
        <v>81</v>
      </c>
    </row>
    <row r="266" spans="1:24">
      <c r="A266">
        <v>1115</v>
      </c>
      <c r="B266" s="14">
        <v>46080</v>
      </c>
      <c r="C266">
        <v>2026</v>
      </c>
      <c r="D266" t="s">
        <v>79</v>
      </c>
      <c r="E266">
        <v>2</v>
      </c>
      <c r="F266" t="s">
        <v>81</v>
      </c>
      <c r="G266" t="s">
        <v>0</v>
      </c>
      <c r="H266" t="s">
        <v>1</v>
      </c>
      <c r="I266" t="s">
        <v>19</v>
      </c>
      <c r="J266" t="s">
        <v>16</v>
      </c>
      <c r="K266" t="s">
        <v>14</v>
      </c>
      <c r="L266" t="s">
        <v>48</v>
      </c>
      <c r="M266">
        <v>3</v>
      </c>
      <c r="N266">
        <v>161.19999999999999</v>
      </c>
      <c r="O266">
        <v>0.1</v>
      </c>
      <c r="P266">
        <v>87.37</v>
      </c>
      <c r="Q266">
        <v>435.23999999999995</v>
      </c>
      <c r="R266">
        <v>262.11</v>
      </c>
      <c r="S266">
        <v>173.12999999999994</v>
      </c>
      <c r="T266">
        <v>0.39778053487730897</v>
      </c>
      <c r="U266">
        <v>2026</v>
      </c>
      <c r="V266" t="s">
        <v>79</v>
      </c>
      <c r="W266">
        <v>2</v>
      </c>
      <c r="X266" t="s">
        <v>81</v>
      </c>
    </row>
    <row r="267" spans="1:24">
      <c r="A267">
        <v>1186</v>
      </c>
      <c r="B267" s="14">
        <v>46080</v>
      </c>
      <c r="C267">
        <v>2026</v>
      </c>
      <c r="D267" t="s">
        <v>79</v>
      </c>
      <c r="E267">
        <v>2</v>
      </c>
      <c r="F267" t="s">
        <v>81</v>
      </c>
      <c r="G267" t="s">
        <v>0</v>
      </c>
      <c r="H267" t="s">
        <v>36</v>
      </c>
      <c r="I267" t="s">
        <v>19</v>
      </c>
      <c r="J267" t="s">
        <v>16</v>
      </c>
      <c r="K267" t="s">
        <v>4</v>
      </c>
      <c r="L267" t="s">
        <v>22</v>
      </c>
      <c r="M267">
        <v>1</v>
      </c>
      <c r="N267">
        <v>49.73</v>
      </c>
      <c r="O267">
        <v>0</v>
      </c>
      <c r="P267">
        <v>22</v>
      </c>
      <c r="Q267">
        <v>49.73</v>
      </c>
      <c r="R267">
        <v>22</v>
      </c>
      <c r="S267">
        <v>27.729999999999997</v>
      </c>
      <c r="T267">
        <v>0.55761109993967417</v>
      </c>
      <c r="U267">
        <v>2026</v>
      </c>
      <c r="V267" t="s">
        <v>79</v>
      </c>
      <c r="W267">
        <v>2</v>
      </c>
      <c r="X267" t="s">
        <v>81</v>
      </c>
    </row>
    <row r="268" spans="1:24">
      <c r="A268">
        <v>2093</v>
      </c>
      <c r="B268" s="14">
        <v>46080</v>
      </c>
      <c r="C268">
        <v>2026</v>
      </c>
      <c r="D268" t="s">
        <v>79</v>
      </c>
      <c r="E268">
        <v>2</v>
      </c>
      <c r="F268" t="s">
        <v>81</v>
      </c>
      <c r="G268" t="s">
        <v>11</v>
      </c>
      <c r="H268" t="s">
        <v>52</v>
      </c>
      <c r="I268" t="s">
        <v>2</v>
      </c>
      <c r="J268" t="s">
        <v>3</v>
      </c>
      <c r="K268" t="s">
        <v>23</v>
      </c>
      <c r="L268" t="s">
        <v>51</v>
      </c>
      <c r="M268">
        <v>2</v>
      </c>
      <c r="N268">
        <v>126.19</v>
      </c>
      <c r="O268">
        <v>0</v>
      </c>
      <c r="P268">
        <v>58.99</v>
      </c>
      <c r="Q268">
        <v>252.38</v>
      </c>
      <c r="R268">
        <v>117.98</v>
      </c>
      <c r="S268">
        <v>134.39999999999998</v>
      </c>
      <c r="T268">
        <v>0.5325303114351374</v>
      </c>
      <c r="U268">
        <v>2026</v>
      </c>
      <c r="V268" t="s">
        <v>79</v>
      </c>
      <c r="W268">
        <v>2</v>
      </c>
      <c r="X268" t="s">
        <v>81</v>
      </c>
    </row>
    <row r="269" spans="1:24">
      <c r="A269">
        <v>2136</v>
      </c>
      <c r="B269" s="14">
        <v>46080</v>
      </c>
      <c r="C269">
        <v>2026</v>
      </c>
      <c r="D269" t="s">
        <v>79</v>
      </c>
      <c r="E269">
        <v>2</v>
      </c>
      <c r="F269" t="s">
        <v>81</v>
      </c>
      <c r="G269" t="s">
        <v>6</v>
      </c>
      <c r="H269" t="s">
        <v>43</v>
      </c>
      <c r="I269" t="s">
        <v>2</v>
      </c>
      <c r="J269" t="s">
        <v>3</v>
      </c>
      <c r="K269" t="s">
        <v>14</v>
      </c>
      <c r="L269" t="s">
        <v>44</v>
      </c>
      <c r="M269">
        <v>2</v>
      </c>
      <c r="N269">
        <v>135.38999999999999</v>
      </c>
      <c r="O269">
        <v>0.05</v>
      </c>
      <c r="P269">
        <v>65.69</v>
      </c>
      <c r="Q269">
        <v>257.24099999999999</v>
      </c>
      <c r="R269">
        <v>131.38</v>
      </c>
      <c r="S269">
        <v>125.86099999999999</v>
      </c>
      <c r="T269">
        <v>0.48927270536189799</v>
      </c>
      <c r="U269">
        <v>2026</v>
      </c>
      <c r="V269" t="s">
        <v>79</v>
      </c>
      <c r="W269">
        <v>2</v>
      </c>
      <c r="X269" t="s">
        <v>81</v>
      </c>
    </row>
    <row r="270" spans="1:24">
      <c r="A270">
        <v>3538</v>
      </c>
      <c r="B270" s="14">
        <v>46080</v>
      </c>
      <c r="C270">
        <v>2026</v>
      </c>
      <c r="D270" t="s">
        <v>79</v>
      </c>
      <c r="E270">
        <v>2</v>
      </c>
      <c r="F270" t="s">
        <v>81</v>
      </c>
      <c r="G270" t="s">
        <v>6</v>
      </c>
      <c r="H270" t="s">
        <v>49</v>
      </c>
      <c r="I270" t="s">
        <v>8</v>
      </c>
      <c r="J270" t="s">
        <v>16</v>
      </c>
      <c r="K270" t="s">
        <v>34</v>
      </c>
      <c r="L270" t="s">
        <v>35</v>
      </c>
      <c r="M270">
        <v>12</v>
      </c>
      <c r="N270">
        <v>41.27</v>
      </c>
      <c r="O270">
        <v>0.1</v>
      </c>
      <c r="P270">
        <v>14.71</v>
      </c>
      <c r="Q270">
        <v>445.71600000000001</v>
      </c>
      <c r="R270">
        <v>176.52</v>
      </c>
      <c r="S270">
        <v>269.19600000000003</v>
      </c>
      <c r="T270">
        <v>0.60396306168053204</v>
      </c>
      <c r="U270">
        <v>2026</v>
      </c>
      <c r="V270" t="s">
        <v>79</v>
      </c>
      <c r="W270">
        <v>2</v>
      </c>
      <c r="X270" t="s">
        <v>81</v>
      </c>
    </row>
    <row r="271" spans="1:24">
      <c r="A271">
        <v>3891</v>
      </c>
      <c r="B271" s="14">
        <v>46080</v>
      </c>
      <c r="C271">
        <v>2026</v>
      </c>
      <c r="D271" t="s">
        <v>79</v>
      </c>
      <c r="E271">
        <v>2</v>
      </c>
      <c r="F271" t="s">
        <v>81</v>
      </c>
      <c r="G271" t="s">
        <v>0</v>
      </c>
      <c r="H271" t="s">
        <v>1</v>
      </c>
      <c r="I271" t="s">
        <v>19</v>
      </c>
      <c r="J271" t="s">
        <v>3</v>
      </c>
      <c r="K271" t="s">
        <v>4</v>
      </c>
      <c r="L271" t="s">
        <v>5</v>
      </c>
      <c r="M271">
        <v>1</v>
      </c>
      <c r="N271">
        <v>82.04</v>
      </c>
      <c r="O271">
        <v>0.1</v>
      </c>
      <c r="P271">
        <v>41.46</v>
      </c>
      <c r="Q271">
        <v>73.836000000000013</v>
      </c>
      <c r="R271">
        <v>41.46</v>
      </c>
      <c r="S271">
        <v>32.376000000000012</v>
      </c>
      <c r="T271">
        <v>0.43848529172761264</v>
      </c>
      <c r="U271">
        <v>2026</v>
      </c>
      <c r="V271" t="s">
        <v>79</v>
      </c>
      <c r="W271">
        <v>2</v>
      </c>
      <c r="X271" t="s">
        <v>81</v>
      </c>
    </row>
    <row r="272" spans="1:24">
      <c r="A272">
        <v>3917</v>
      </c>
      <c r="B272" s="14">
        <v>46080</v>
      </c>
      <c r="C272">
        <v>2026</v>
      </c>
      <c r="D272" t="s">
        <v>79</v>
      </c>
      <c r="E272">
        <v>2</v>
      </c>
      <c r="F272" t="s">
        <v>81</v>
      </c>
      <c r="G272" t="s">
        <v>20</v>
      </c>
      <c r="H272" t="s">
        <v>21</v>
      </c>
      <c r="I272" t="s">
        <v>2</v>
      </c>
      <c r="J272" t="s">
        <v>3</v>
      </c>
      <c r="K272" t="s">
        <v>14</v>
      </c>
      <c r="L272" t="s">
        <v>15</v>
      </c>
      <c r="M272">
        <v>3</v>
      </c>
      <c r="N272">
        <v>36.630000000000003</v>
      </c>
      <c r="O272">
        <v>0</v>
      </c>
      <c r="P272">
        <v>13.26</v>
      </c>
      <c r="Q272">
        <v>109.89000000000001</v>
      </c>
      <c r="R272">
        <v>39.78</v>
      </c>
      <c r="S272">
        <v>70.110000000000014</v>
      </c>
      <c r="T272">
        <v>0.63800163800163801</v>
      </c>
      <c r="U272">
        <v>2026</v>
      </c>
      <c r="V272" t="s">
        <v>79</v>
      </c>
      <c r="W272">
        <v>2</v>
      </c>
      <c r="X272" t="s">
        <v>81</v>
      </c>
    </row>
    <row r="273" spans="1:24">
      <c r="A273">
        <v>4594</v>
      </c>
      <c r="B273" s="14">
        <v>46080</v>
      </c>
      <c r="C273">
        <v>2026</v>
      </c>
      <c r="D273" t="s">
        <v>79</v>
      </c>
      <c r="E273">
        <v>2</v>
      </c>
      <c r="F273" t="s">
        <v>81</v>
      </c>
      <c r="G273" t="s">
        <v>20</v>
      </c>
      <c r="H273" t="s">
        <v>31</v>
      </c>
      <c r="I273" t="s">
        <v>19</v>
      </c>
      <c r="J273" t="s">
        <v>3</v>
      </c>
      <c r="K273" t="s">
        <v>9</v>
      </c>
      <c r="L273" t="s">
        <v>10</v>
      </c>
      <c r="M273">
        <v>5</v>
      </c>
      <c r="N273">
        <v>92.94</v>
      </c>
      <c r="O273">
        <v>0.05</v>
      </c>
      <c r="P273">
        <v>46.47</v>
      </c>
      <c r="Q273">
        <v>441.46499999999997</v>
      </c>
      <c r="R273">
        <v>232.35</v>
      </c>
      <c r="S273">
        <v>209.11499999999998</v>
      </c>
      <c r="T273">
        <v>0.47368421052631576</v>
      </c>
      <c r="U273">
        <v>2026</v>
      </c>
      <c r="V273" t="s">
        <v>79</v>
      </c>
      <c r="W273">
        <v>2</v>
      </c>
      <c r="X273" t="s">
        <v>81</v>
      </c>
    </row>
    <row r="274" spans="1:24">
      <c r="A274">
        <v>4750</v>
      </c>
      <c r="B274" s="14">
        <v>46080</v>
      </c>
      <c r="C274">
        <v>2026</v>
      </c>
      <c r="D274" t="s">
        <v>79</v>
      </c>
      <c r="E274">
        <v>2</v>
      </c>
      <c r="F274" t="s">
        <v>81</v>
      </c>
      <c r="G274" t="s">
        <v>6</v>
      </c>
      <c r="H274" t="s">
        <v>43</v>
      </c>
      <c r="I274" t="s">
        <v>19</v>
      </c>
      <c r="J274" t="s">
        <v>3</v>
      </c>
      <c r="K274" t="s">
        <v>34</v>
      </c>
      <c r="L274" t="s">
        <v>38</v>
      </c>
      <c r="M274">
        <v>2</v>
      </c>
      <c r="N274">
        <v>120.44</v>
      </c>
      <c r="O274">
        <v>0.05</v>
      </c>
      <c r="P274">
        <v>68.98</v>
      </c>
      <c r="Q274">
        <v>228.83599999999998</v>
      </c>
      <c r="R274">
        <v>137.96</v>
      </c>
      <c r="S274">
        <v>90.875999999999976</v>
      </c>
      <c r="T274">
        <v>0.3971228303239</v>
      </c>
      <c r="U274">
        <v>2026</v>
      </c>
      <c r="V274" t="s">
        <v>79</v>
      </c>
      <c r="W274">
        <v>2</v>
      </c>
      <c r="X274" t="s">
        <v>81</v>
      </c>
    </row>
    <row r="275" spans="1:24">
      <c r="A275">
        <v>4960</v>
      </c>
      <c r="B275" s="14">
        <v>46080</v>
      </c>
      <c r="C275">
        <v>2026</v>
      </c>
      <c r="D275" t="s">
        <v>79</v>
      </c>
      <c r="E275">
        <v>2</v>
      </c>
      <c r="F275" t="s">
        <v>81</v>
      </c>
      <c r="G275" t="s">
        <v>6</v>
      </c>
      <c r="H275" t="s">
        <v>27</v>
      </c>
      <c r="I275" t="s">
        <v>28</v>
      </c>
      <c r="J275" t="s">
        <v>13</v>
      </c>
      <c r="K275" t="s">
        <v>14</v>
      </c>
      <c r="L275" t="s">
        <v>15</v>
      </c>
      <c r="M275">
        <v>2</v>
      </c>
      <c r="N275">
        <v>36.130000000000003</v>
      </c>
      <c r="O275">
        <v>0</v>
      </c>
      <c r="P275">
        <v>13.72</v>
      </c>
      <c r="Q275">
        <v>72.260000000000005</v>
      </c>
      <c r="R275">
        <v>27.44</v>
      </c>
      <c r="S275">
        <v>44.820000000000007</v>
      </c>
      <c r="T275">
        <v>0.62026017160254643</v>
      </c>
      <c r="U275">
        <v>2026</v>
      </c>
      <c r="V275" t="s">
        <v>79</v>
      </c>
      <c r="W275">
        <v>2</v>
      </c>
      <c r="X275" t="s">
        <v>81</v>
      </c>
    </row>
    <row r="276" spans="1:24">
      <c r="A276">
        <v>4245</v>
      </c>
      <c r="B276" s="14">
        <v>46081</v>
      </c>
      <c r="C276">
        <v>2026</v>
      </c>
      <c r="D276" t="s">
        <v>79</v>
      </c>
      <c r="E276">
        <v>2</v>
      </c>
      <c r="F276" t="s">
        <v>81</v>
      </c>
      <c r="G276" t="s">
        <v>6</v>
      </c>
      <c r="H276" t="s">
        <v>7</v>
      </c>
      <c r="I276" t="s">
        <v>19</v>
      </c>
      <c r="J276" t="s">
        <v>3</v>
      </c>
      <c r="K276" t="s">
        <v>34</v>
      </c>
      <c r="L276" t="s">
        <v>38</v>
      </c>
      <c r="M276">
        <v>1</v>
      </c>
      <c r="N276">
        <v>124.97</v>
      </c>
      <c r="O276">
        <v>0.1</v>
      </c>
      <c r="P276">
        <v>69.790000000000006</v>
      </c>
      <c r="Q276">
        <v>112.473</v>
      </c>
      <c r="R276">
        <v>69.790000000000006</v>
      </c>
      <c r="S276">
        <v>42.682999999999993</v>
      </c>
      <c r="T276">
        <v>0.37949552337005321</v>
      </c>
      <c r="U276">
        <v>2026</v>
      </c>
      <c r="V276" t="s">
        <v>79</v>
      </c>
      <c r="W276">
        <v>2</v>
      </c>
      <c r="X276" t="s">
        <v>81</v>
      </c>
    </row>
    <row r="277" spans="1:24">
      <c r="A277">
        <v>4664</v>
      </c>
      <c r="B277" s="14">
        <v>46081</v>
      </c>
      <c r="C277">
        <v>2026</v>
      </c>
      <c r="D277" t="s">
        <v>79</v>
      </c>
      <c r="E277">
        <v>2</v>
      </c>
      <c r="F277" t="s">
        <v>81</v>
      </c>
      <c r="G277" t="s">
        <v>20</v>
      </c>
      <c r="H277" t="s">
        <v>47</v>
      </c>
      <c r="I277" t="s">
        <v>2</v>
      </c>
      <c r="J277" t="s">
        <v>3</v>
      </c>
      <c r="K277" t="s">
        <v>14</v>
      </c>
      <c r="L277" t="s">
        <v>48</v>
      </c>
      <c r="M277">
        <v>1</v>
      </c>
      <c r="N277">
        <v>163.31</v>
      </c>
      <c r="O277">
        <v>0.05</v>
      </c>
      <c r="P277">
        <v>87.22</v>
      </c>
      <c r="Q277">
        <v>155.14449999999999</v>
      </c>
      <c r="R277">
        <v>87.22</v>
      </c>
      <c r="S277">
        <v>67.924499999999995</v>
      </c>
      <c r="T277">
        <v>0.43781442461705056</v>
      </c>
      <c r="U277">
        <v>2026</v>
      </c>
      <c r="V277" t="s">
        <v>79</v>
      </c>
      <c r="W277">
        <v>2</v>
      </c>
      <c r="X277" t="s">
        <v>81</v>
      </c>
    </row>
    <row r="278" spans="1:24">
      <c r="A278">
        <v>383</v>
      </c>
      <c r="B278" s="14">
        <v>46082</v>
      </c>
      <c r="C278">
        <v>2026</v>
      </c>
      <c r="D278" t="s">
        <v>79</v>
      </c>
      <c r="E278">
        <v>3</v>
      </c>
      <c r="F278" t="s">
        <v>82</v>
      </c>
      <c r="G278" t="s">
        <v>11</v>
      </c>
      <c r="H278" t="s">
        <v>12</v>
      </c>
      <c r="I278" t="s">
        <v>19</v>
      </c>
      <c r="J278" t="s">
        <v>3</v>
      </c>
      <c r="K278" t="s">
        <v>9</v>
      </c>
      <c r="L278" t="s">
        <v>10</v>
      </c>
      <c r="M278">
        <v>3</v>
      </c>
      <c r="N278">
        <v>92.76</v>
      </c>
      <c r="O278">
        <v>0</v>
      </c>
      <c r="P278">
        <v>45.84</v>
      </c>
      <c r="Q278">
        <v>278.28000000000003</v>
      </c>
      <c r="R278">
        <v>137.52000000000001</v>
      </c>
      <c r="S278">
        <v>140.76000000000002</v>
      </c>
      <c r="T278">
        <v>0.50582147477360928</v>
      </c>
      <c r="U278">
        <v>2026</v>
      </c>
      <c r="V278" t="s">
        <v>79</v>
      </c>
      <c r="W278">
        <v>3</v>
      </c>
      <c r="X278" t="s">
        <v>82</v>
      </c>
    </row>
    <row r="279" spans="1:24">
      <c r="A279">
        <v>730</v>
      </c>
      <c r="B279" s="14">
        <v>46082</v>
      </c>
      <c r="C279">
        <v>2026</v>
      </c>
      <c r="D279" t="s">
        <v>79</v>
      </c>
      <c r="E279">
        <v>3</v>
      </c>
      <c r="F279" t="s">
        <v>82</v>
      </c>
      <c r="G279" t="s">
        <v>0</v>
      </c>
      <c r="H279" t="s">
        <v>50</v>
      </c>
      <c r="I279" t="s">
        <v>8</v>
      </c>
      <c r="J279" t="s">
        <v>16</v>
      </c>
      <c r="K279" t="s">
        <v>34</v>
      </c>
      <c r="L279" t="s">
        <v>35</v>
      </c>
      <c r="M279">
        <v>5</v>
      </c>
      <c r="N279">
        <v>41.31</v>
      </c>
      <c r="O279">
        <v>0.1</v>
      </c>
      <c r="P279">
        <v>15.14</v>
      </c>
      <c r="Q279">
        <v>185.89500000000001</v>
      </c>
      <c r="R279">
        <v>75.7</v>
      </c>
      <c r="S279">
        <v>110.19500000000001</v>
      </c>
      <c r="T279">
        <v>0.59278087092175691</v>
      </c>
      <c r="U279">
        <v>2026</v>
      </c>
      <c r="V279" t="s">
        <v>79</v>
      </c>
      <c r="W279">
        <v>3</v>
      </c>
      <c r="X279" t="s">
        <v>82</v>
      </c>
    </row>
    <row r="280" spans="1:24">
      <c r="A280">
        <v>985</v>
      </c>
      <c r="B280" s="14">
        <v>46082</v>
      </c>
      <c r="C280">
        <v>2026</v>
      </c>
      <c r="D280" t="s">
        <v>79</v>
      </c>
      <c r="E280">
        <v>3</v>
      </c>
      <c r="F280" t="s">
        <v>82</v>
      </c>
      <c r="G280" t="s">
        <v>6</v>
      </c>
      <c r="H280" t="s">
        <v>49</v>
      </c>
      <c r="I280" t="s">
        <v>28</v>
      </c>
      <c r="J280" t="s">
        <v>13</v>
      </c>
      <c r="K280" t="s">
        <v>34</v>
      </c>
      <c r="L280" t="s">
        <v>35</v>
      </c>
      <c r="M280">
        <v>2</v>
      </c>
      <c r="N280">
        <v>41.23</v>
      </c>
      <c r="O280">
        <v>0</v>
      </c>
      <c r="P280">
        <v>14.28</v>
      </c>
      <c r="Q280">
        <v>82.46</v>
      </c>
      <c r="R280">
        <v>28.56</v>
      </c>
      <c r="S280">
        <v>53.899999999999991</v>
      </c>
      <c r="T280">
        <v>0.65365025466893034</v>
      </c>
      <c r="U280">
        <v>2026</v>
      </c>
      <c r="V280" t="s">
        <v>79</v>
      </c>
      <c r="W280">
        <v>3</v>
      </c>
      <c r="X280" t="s">
        <v>82</v>
      </c>
    </row>
    <row r="281" spans="1:24">
      <c r="A281">
        <v>1457</v>
      </c>
      <c r="B281" s="14">
        <v>46082</v>
      </c>
      <c r="C281">
        <v>2026</v>
      </c>
      <c r="D281" t="s">
        <v>79</v>
      </c>
      <c r="E281">
        <v>3</v>
      </c>
      <c r="F281" t="s">
        <v>82</v>
      </c>
      <c r="G281" t="s">
        <v>6</v>
      </c>
      <c r="H281" t="s">
        <v>7</v>
      </c>
      <c r="I281" t="s">
        <v>2</v>
      </c>
      <c r="J281" t="s">
        <v>13</v>
      </c>
      <c r="K281" t="s">
        <v>14</v>
      </c>
      <c r="L281" t="s">
        <v>15</v>
      </c>
      <c r="M281">
        <v>1</v>
      </c>
      <c r="N281">
        <v>36.47</v>
      </c>
      <c r="O281">
        <v>0.05</v>
      </c>
      <c r="P281">
        <v>13.21</v>
      </c>
      <c r="Q281">
        <v>34.646499999999996</v>
      </c>
      <c r="R281">
        <v>13.21</v>
      </c>
      <c r="S281">
        <v>21.436499999999995</v>
      </c>
      <c r="T281">
        <v>0.61872050567878423</v>
      </c>
      <c r="U281">
        <v>2026</v>
      </c>
      <c r="V281" t="s">
        <v>79</v>
      </c>
      <c r="W281">
        <v>3</v>
      </c>
      <c r="X281" t="s">
        <v>82</v>
      </c>
    </row>
    <row r="282" spans="1:24">
      <c r="A282">
        <v>2558</v>
      </c>
      <c r="B282" s="14">
        <v>46082</v>
      </c>
      <c r="C282">
        <v>2026</v>
      </c>
      <c r="D282" t="s">
        <v>79</v>
      </c>
      <c r="E282">
        <v>3</v>
      </c>
      <c r="F282" t="s">
        <v>82</v>
      </c>
      <c r="G282" t="s">
        <v>0</v>
      </c>
      <c r="H282" t="s">
        <v>50</v>
      </c>
      <c r="I282" t="s">
        <v>28</v>
      </c>
      <c r="J282" t="s">
        <v>13</v>
      </c>
      <c r="K282" t="s">
        <v>34</v>
      </c>
      <c r="L282" t="s">
        <v>42</v>
      </c>
      <c r="M282">
        <v>1</v>
      </c>
      <c r="N282">
        <v>36.67</v>
      </c>
      <c r="O282">
        <v>0</v>
      </c>
      <c r="P282">
        <v>13.97</v>
      </c>
      <c r="Q282">
        <v>36.67</v>
      </c>
      <c r="R282">
        <v>13.97</v>
      </c>
      <c r="S282">
        <v>22.700000000000003</v>
      </c>
      <c r="T282">
        <v>0.61903463321516228</v>
      </c>
      <c r="U282">
        <v>2026</v>
      </c>
      <c r="V282" t="s">
        <v>79</v>
      </c>
      <c r="W282">
        <v>3</v>
      </c>
      <c r="X282" t="s">
        <v>82</v>
      </c>
    </row>
    <row r="283" spans="1:24">
      <c r="A283">
        <v>3024</v>
      </c>
      <c r="B283" s="14">
        <v>46082</v>
      </c>
      <c r="C283">
        <v>2026</v>
      </c>
      <c r="D283" t="s">
        <v>79</v>
      </c>
      <c r="E283">
        <v>3</v>
      </c>
      <c r="F283" t="s">
        <v>82</v>
      </c>
      <c r="G283" t="s">
        <v>6</v>
      </c>
      <c r="H283" t="s">
        <v>41</v>
      </c>
      <c r="I283" t="s">
        <v>2</v>
      </c>
      <c r="J283" t="s">
        <v>16</v>
      </c>
      <c r="K283" t="s">
        <v>4</v>
      </c>
      <c r="L283" t="s">
        <v>22</v>
      </c>
      <c r="M283">
        <v>2</v>
      </c>
      <c r="N283">
        <v>51.87</v>
      </c>
      <c r="O283">
        <v>0.1</v>
      </c>
      <c r="P283">
        <v>22.95</v>
      </c>
      <c r="Q283">
        <v>93.366</v>
      </c>
      <c r="R283">
        <v>45.9</v>
      </c>
      <c r="S283">
        <v>47.466000000000001</v>
      </c>
      <c r="T283">
        <v>0.50838635049161363</v>
      </c>
      <c r="U283">
        <v>2026</v>
      </c>
      <c r="V283" t="s">
        <v>79</v>
      </c>
      <c r="W283">
        <v>3</v>
      </c>
      <c r="X283" t="s">
        <v>82</v>
      </c>
    </row>
    <row r="284" spans="1:24">
      <c r="A284">
        <v>3225</v>
      </c>
      <c r="B284" s="14">
        <v>46082</v>
      </c>
      <c r="C284">
        <v>2026</v>
      </c>
      <c r="D284" t="s">
        <v>79</v>
      </c>
      <c r="E284">
        <v>3</v>
      </c>
      <c r="F284" t="s">
        <v>82</v>
      </c>
      <c r="G284" t="s">
        <v>11</v>
      </c>
      <c r="H284" t="s">
        <v>12</v>
      </c>
      <c r="I284" t="s">
        <v>19</v>
      </c>
      <c r="J284" t="s">
        <v>16</v>
      </c>
      <c r="K284" t="s">
        <v>23</v>
      </c>
      <c r="L284" t="s">
        <v>29</v>
      </c>
      <c r="M284">
        <v>1</v>
      </c>
      <c r="N284">
        <v>195.06</v>
      </c>
      <c r="O284">
        <v>0.1</v>
      </c>
      <c r="P284">
        <v>106.68</v>
      </c>
      <c r="Q284">
        <v>175.554</v>
      </c>
      <c r="R284">
        <v>106.68</v>
      </c>
      <c r="S284">
        <v>68.873999999999995</v>
      </c>
      <c r="T284">
        <v>0.39232372945076727</v>
      </c>
      <c r="U284">
        <v>2026</v>
      </c>
      <c r="V284" t="s">
        <v>79</v>
      </c>
      <c r="W284">
        <v>3</v>
      </c>
      <c r="X284" t="s">
        <v>82</v>
      </c>
    </row>
    <row r="285" spans="1:24">
      <c r="A285">
        <v>3551</v>
      </c>
      <c r="B285" s="14">
        <v>46082</v>
      </c>
      <c r="C285">
        <v>2026</v>
      </c>
      <c r="D285" t="s">
        <v>79</v>
      </c>
      <c r="E285">
        <v>3</v>
      </c>
      <c r="F285" t="s">
        <v>82</v>
      </c>
      <c r="G285" t="s">
        <v>6</v>
      </c>
      <c r="H285" t="s">
        <v>41</v>
      </c>
      <c r="I285" t="s">
        <v>28</v>
      </c>
      <c r="J285" t="s">
        <v>3</v>
      </c>
      <c r="K285" t="s">
        <v>4</v>
      </c>
      <c r="L285" t="s">
        <v>30</v>
      </c>
      <c r="M285">
        <v>2</v>
      </c>
      <c r="N285">
        <v>100.79</v>
      </c>
      <c r="O285">
        <v>0.05</v>
      </c>
      <c r="P285">
        <v>49</v>
      </c>
      <c r="Q285">
        <v>191.501</v>
      </c>
      <c r="R285">
        <v>98</v>
      </c>
      <c r="S285">
        <v>93.501000000000005</v>
      </c>
      <c r="T285">
        <v>0.48825332504791097</v>
      </c>
      <c r="U285">
        <v>2026</v>
      </c>
      <c r="V285" t="s">
        <v>79</v>
      </c>
      <c r="W285">
        <v>3</v>
      </c>
      <c r="X285" t="s">
        <v>82</v>
      </c>
    </row>
    <row r="286" spans="1:24">
      <c r="A286">
        <v>4157</v>
      </c>
      <c r="B286" s="14">
        <v>46082</v>
      </c>
      <c r="C286">
        <v>2026</v>
      </c>
      <c r="D286" t="s">
        <v>79</v>
      </c>
      <c r="E286">
        <v>3</v>
      </c>
      <c r="F286" t="s">
        <v>82</v>
      </c>
      <c r="G286" t="s">
        <v>20</v>
      </c>
      <c r="H286" t="s">
        <v>33</v>
      </c>
      <c r="I286" t="s">
        <v>2</v>
      </c>
      <c r="J286" t="s">
        <v>13</v>
      </c>
      <c r="K286" t="s">
        <v>4</v>
      </c>
      <c r="L286" t="s">
        <v>22</v>
      </c>
      <c r="M286">
        <v>5</v>
      </c>
      <c r="N286">
        <v>51.92</v>
      </c>
      <c r="O286">
        <v>0.15</v>
      </c>
      <c r="P286">
        <v>22.24</v>
      </c>
      <c r="Q286">
        <v>220.66000000000003</v>
      </c>
      <c r="R286">
        <v>111.19999999999999</v>
      </c>
      <c r="S286">
        <v>109.46000000000004</v>
      </c>
      <c r="T286">
        <v>0.49605728269736254</v>
      </c>
      <c r="U286">
        <v>2026</v>
      </c>
      <c r="V286" t="s">
        <v>79</v>
      </c>
      <c r="W286">
        <v>3</v>
      </c>
      <c r="X286" t="s">
        <v>82</v>
      </c>
    </row>
    <row r="287" spans="1:24">
      <c r="A287">
        <v>4398</v>
      </c>
      <c r="B287" s="14">
        <v>46082</v>
      </c>
      <c r="C287">
        <v>2026</v>
      </c>
      <c r="D287" t="s">
        <v>79</v>
      </c>
      <c r="E287">
        <v>3</v>
      </c>
      <c r="F287" t="s">
        <v>82</v>
      </c>
      <c r="G287" t="s">
        <v>20</v>
      </c>
      <c r="H287" t="s">
        <v>31</v>
      </c>
      <c r="I287" t="s">
        <v>2</v>
      </c>
      <c r="J287" t="s">
        <v>13</v>
      </c>
      <c r="K287" t="s">
        <v>23</v>
      </c>
      <c r="L287" t="s">
        <v>51</v>
      </c>
      <c r="M287">
        <v>1</v>
      </c>
      <c r="N287">
        <v>123.99</v>
      </c>
      <c r="O287">
        <v>0.05</v>
      </c>
      <c r="P287">
        <v>61.67</v>
      </c>
      <c r="Q287">
        <v>117.79049999999999</v>
      </c>
      <c r="R287">
        <v>61.67</v>
      </c>
      <c r="S287">
        <v>56.120499999999993</v>
      </c>
      <c r="T287">
        <v>0.47644334644984099</v>
      </c>
      <c r="U287">
        <v>2026</v>
      </c>
      <c r="V287" t="s">
        <v>79</v>
      </c>
      <c r="W287">
        <v>3</v>
      </c>
      <c r="X287" t="s">
        <v>82</v>
      </c>
    </row>
    <row r="288" spans="1:24">
      <c r="A288">
        <v>4951</v>
      </c>
      <c r="B288" s="14">
        <v>46082</v>
      </c>
      <c r="C288">
        <v>2026</v>
      </c>
      <c r="D288" t="s">
        <v>79</v>
      </c>
      <c r="E288">
        <v>3</v>
      </c>
      <c r="F288" t="s">
        <v>82</v>
      </c>
      <c r="G288" t="s">
        <v>6</v>
      </c>
      <c r="H288" t="s">
        <v>49</v>
      </c>
      <c r="I288" t="s">
        <v>2</v>
      </c>
      <c r="J288" t="s">
        <v>13</v>
      </c>
      <c r="K288" t="s">
        <v>23</v>
      </c>
      <c r="L288" t="s">
        <v>24</v>
      </c>
      <c r="M288">
        <v>1</v>
      </c>
      <c r="N288">
        <v>344.8</v>
      </c>
      <c r="O288">
        <v>0.05</v>
      </c>
      <c r="P288">
        <v>196.14</v>
      </c>
      <c r="Q288">
        <v>327.56</v>
      </c>
      <c r="R288">
        <v>196.14</v>
      </c>
      <c r="S288">
        <v>131.42000000000002</v>
      </c>
      <c r="T288">
        <v>0.40120893882036884</v>
      </c>
      <c r="U288">
        <v>2026</v>
      </c>
      <c r="V288" t="s">
        <v>79</v>
      </c>
      <c r="W288">
        <v>3</v>
      </c>
      <c r="X288" t="s">
        <v>82</v>
      </c>
    </row>
    <row r="289" spans="1:24">
      <c r="A289">
        <v>1354</v>
      </c>
      <c r="B289" s="14">
        <v>46083</v>
      </c>
      <c r="C289">
        <v>2026</v>
      </c>
      <c r="D289" t="s">
        <v>79</v>
      </c>
      <c r="E289">
        <v>3</v>
      </c>
      <c r="F289" t="s">
        <v>82</v>
      </c>
      <c r="G289" t="s">
        <v>20</v>
      </c>
      <c r="H289" t="s">
        <v>33</v>
      </c>
      <c r="I289" t="s">
        <v>28</v>
      </c>
      <c r="J289" t="s">
        <v>3</v>
      </c>
      <c r="K289" t="s">
        <v>14</v>
      </c>
      <c r="L289" t="s">
        <v>44</v>
      </c>
      <c r="M289">
        <v>3</v>
      </c>
      <c r="N289">
        <v>131.91999999999999</v>
      </c>
      <c r="O289">
        <v>0.05</v>
      </c>
      <c r="P289">
        <v>67.47</v>
      </c>
      <c r="Q289">
        <v>375.97199999999998</v>
      </c>
      <c r="R289">
        <v>202.41</v>
      </c>
      <c r="S289">
        <v>173.56199999999998</v>
      </c>
      <c r="T289">
        <v>0.46163544093709102</v>
      </c>
      <c r="U289">
        <v>2026</v>
      </c>
      <c r="V289" t="s">
        <v>79</v>
      </c>
      <c r="W289">
        <v>3</v>
      </c>
      <c r="X289" t="s">
        <v>82</v>
      </c>
    </row>
    <row r="290" spans="1:24">
      <c r="A290">
        <v>2042</v>
      </c>
      <c r="B290" s="14">
        <v>46083</v>
      </c>
      <c r="C290">
        <v>2026</v>
      </c>
      <c r="D290" t="s">
        <v>79</v>
      </c>
      <c r="E290">
        <v>3</v>
      </c>
      <c r="F290" t="s">
        <v>82</v>
      </c>
      <c r="G290" t="s">
        <v>11</v>
      </c>
      <c r="H290" t="s">
        <v>52</v>
      </c>
      <c r="I290" t="s">
        <v>2</v>
      </c>
      <c r="J290" t="s">
        <v>16</v>
      </c>
      <c r="K290" t="s">
        <v>9</v>
      </c>
      <c r="L290" t="s">
        <v>17</v>
      </c>
      <c r="M290">
        <v>3</v>
      </c>
      <c r="N290">
        <v>146.99</v>
      </c>
      <c r="O290">
        <v>0</v>
      </c>
      <c r="P290">
        <v>80.069999999999993</v>
      </c>
      <c r="Q290">
        <v>440.97</v>
      </c>
      <c r="R290">
        <v>240.20999999999998</v>
      </c>
      <c r="S290">
        <v>200.76000000000005</v>
      </c>
      <c r="T290">
        <v>0.45526906592285199</v>
      </c>
      <c r="U290">
        <v>2026</v>
      </c>
      <c r="V290" t="s">
        <v>79</v>
      </c>
      <c r="W290">
        <v>3</v>
      </c>
      <c r="X290" t="s">
        <v>82</v>
      </c>
    </row>
    <row r="291" spans="1:24">
      <c r="A291">
        <v>3895</v>
      </c>
      <c r="B291" s="14">
        <v>46083</v>
      </c>
      <c r="C291">
        <v>2026</v>
      </c>
      <c r="D291" t="s">
        <v>79</v>
      </c>
      <c r="E291">
        <v>3</v>
      </c>
      <c r="F291" t="s">
        <v>82</v>
      </c>
      <c r="G291" t="s">
        <v>20</v>
      </c>
      <c r="H291" t="s">
        <v>31</v>
      </c>
      <c r="I291" t="s">
        <v>2</v>
      </c>
      <c r="J291" t="s">
        <v>16</v>
      </c>
      <c r="K291" t="s">
        <v>14</v>
      </c>
      <c r="L291" t="s">
        <v>48</v>
      </c>
      <c r="M291">
        <v>2</v>
      </c>
      <c r="N291">
        <v>164.74</v>
      </c>
      <c r="O291">
        <v>0.05</v>
      </c>
      <c r="P291">
        <v>89.9</v>
      </c>
      <c r="Q291">
        <v>313.00600000000003</v>
      </c>
      <c r="R291">
        <v>179.8</v>
      </c>
      <c r="S291">
        <v>133.20600000000002</v>
      </c>
      <c r="T291">
        <v>0.42557011686676932</v>
      </c>
      <c r="U291">
        <v>2026</v>
      </c>
      <c r="V291" t="s">
        <v>79</v>
      </c>
      <c r="W291">
        <v>3</v>
      </c>
      <c r="X291" t="s">
        <v>82</v>
      </c>
    </row>
    <row r="292" spans="1:24">
      <c r="A292">
        <v>5074</v>
      </c>
      <c r="B292" s="14">
        <v>46083</v>
      </c>
      <c r="C292">
        <v>2026</v>
      </c>
      <c r="D292" t="s">
        <v>79</v>
      </c>
      <c r="E292">
        <v>3</v>
      </c>
      <c r="F292" t="s">
        <v>82</v>
      </c>
      <c r="G292" t="s">
        <v>20</v>
      </c>
      <c r="H292" t="s">
        <v>31</v>
      </c>
      <c r="I292" t="s">
        <v>2</v>
      </c>
      <c r="J292" t="s">
        <v>3</v>
      </c>
      <c r="K292" t="s">
        <v>9</v>
      </c>
      <c r="L292" t="s">
        <v>10</v>
      </c>
      <c r="M292">
        <v>2</v>
      </c>
      <c r="N292">
        <v>89.81</v>
      </c>
      <c r="O292">
        <v>0</v>
      </c>
      <c r="P292">
        <v>46.44</v>
      </c>
      <c r="Q292">
        <v>179.62</v>
      </c>
      <c r="R292">
        <v>92.88</v>
      </c>
      <c r="S292">
        <v>86.740000000000009</v>
      </c>
      <c r="T292">
        <v>0.482908362097762</v>
      </c>
      <c r="U292">
        <v>2026</v>
      </c>
      <c r="V292" t="s">
        <v>79</v>
      </c>
      <c r="W292">
        <v>3</v>
      </c>
      <c r="X292" t="s">
        <v>82</v>
      </c>
    </row>
    <row r="293" spans="1:24">
      <c r="A293">
        <v>179</v>
      </c>
      <c r="B293" s="14">
        <v>46084</v>
      </c>
      <c r="C293">
        <v>2026</v>
      </c>
      <c r="D293" t="s">
        <v>79</v>
      </c>
      <c r="E293">
        <v>3</v>
      </c>
      <c r="F293" t="s">
        <v>82</v>
      </c>
      <c r="G293" t="s">
        <v>11</v>
      </c>
      <c r="H293" t="s">
        <v>52</v>
      </c>
      <c r="I293" t="s">
        <v>19</v>
      </c>
      <c r="J293" t="s">
        <v>3</v>
      </c>
      <c r="K293" t="s">
        <v>34</v>
      </c>
      <c r="L293" t="s">
        <v>42</v>
      </c>
      <c r="M293">
        <v>1</v>
      </c>
      <c r="N293">
        <v>35.369999999999997</v>
      </c>
      <c r="O293">
        <v>0</v>
      </c>
      <c r="P293">
        <v>13.88</v>
      </c>
      <c r="Q293">
        <v>35.369999999999997</v>
      </c>
      <c r="R293">
        <v>13.88</v>
      </c>
      <c r="S293">
        <v>21.489999999999995</v>
      </c>
      <c r="T293">
        <v>0.60757704269154644</v>
      </c>
      <c r="U293">
        <v>2026</v>
      </c>
      <c r="V293" t="s">
        <v>79</v>
      </c>
      <c r="W293">
        <v>3</v>
      </c>
      <c r="X293" t="s">
        <v>82</v>
      </c>
    </row>
    <row r="294" spans="1:24">
      <c r="A294">
        <v>459</v>
      </c>
      <c r="B294" s="14">
        <v>46084</v>
      </c>
      <c r="C294">
        <v>2026</v>
      </c>
      <c r="D294" t="s">
        <v>79</v>
      </c>
      <c r="E294">
        <v>3</v>
      </c>
      <c r="F294" t="s">
        <v>82</v>
      </c>
      <c r="G294" t="s">
        <v>6</v>
      </c>
      <c r="H294" t="s">
        <v>43</v>
      </c>
      <c r="I294" t="s">
        <v>28</v>
      </c>
      <c r="J294" t="s">
        <v>13</v>
      </c>
      <c r="K294" t="s">
        <v>4</v>
      </c>
      <c r="L294" t="s">
        <v>22</v>
      </c>
      <c r="M294">
        <v>4</v>
      </c>
      <c r="N294">
        <v>50.64</v>
      </c>
      <c r="O294">
        <v>0</v>
      </c>
      <c r="P294">
        <v>23.09</v>
      </c>
      <c r="Q294">
        <v>202.56</v>
      </c>
      <c r="R294">
        <v>92.36</v>
      </c>
      <c r="S294">
        <v>110.2</v>
      </c>
      <c r="T294">
        <v>0.54403633491311221</v>
      </c>
      <c r="U294">
        <v>2026</v>
      </c>
      <c r="V294" t="s">
        <v>79</v>
      </c>
      <c r="W294">
        <v>3</v>
      </c>
      <c r="X294" t="s">
        <v>82</v>
      </c>
    </row>
    <row r="295" spans="1:24">
      <c r="A295">
        <v>525</v>
      </c>
      <c r="B295" s="14">
        <v>46084</v>
      </c>
      <c r="C295">
        <v>2026</v>
      </c>
      <c r="D295" t="s">
        <v>79</v>
      </c>
      <c r="E295">
        <v>3</v>
      </c>
      <c r="F295" t="s">
        <v>82</v>
      </c>
      <c r="G295" t="s">
        <v>20</v>
      </c>
      <c r="H295" t="s">
        <v>31</v>
      </c>
      <c r="I295" t="s">
        <v>19</v>
      </c>
      <c r="J295" t="s">
        <v>3</v>
      </c>
      <c r="K295" t="s">
        <v>9</v>
      </c>
      <c r="L295" t="s">
        <v>17</v>
      </c>
      <c r="M295">
        <v>1</v>
      </c>
      <c r="N295">
        <v>146.37</v>
      </c>
      <c r="O295">
        <v>0</v>
      </c>
      <c r="P295">
        <v>78.3</v>
      </c>
      <c r="Q295">
        <v>146.37</v>
      </c>
      <c r="R295">
        <v>78.3</v>
      </c>
      <c r="S295">
        <v>68.070000000000007</v>
      </c>
      <c r="T295">
        <v>0.46505431440869033</v>
      </c>
      <c r="U295">
        <v>2026</v>
      </c>
      <c r="V295" t="s">
        <v>79</v>
      </c>
      <c r="W295">
        <v>3</v>
      </c>
      <c r="X295" t="s">
        <v>82</v>
      </c>
    </row>
    <row r="296" spans="1:24">
      <c r="A296">
        <v>3374</v>
      </c>
      <c r="B296" s="14">
        <v>46084</v>
      </c>
      <c r="C296">
        <v>2026</v>
      </c>
      <c r="D296" t="s">
        <v>79</v>
      </c>
      <c r="E296">
        <v>3</v>
      </c>
      <c r="F296" t="s">
        <v>82</v>
      </c>
      <c r="G296" t="s">
        <v>11</v>
      </c>
      <c r="H296" t="s">
        <v>12</v>
      </c>
      <c r="I296" t="s">
        <v>2</v>
      </c>
      <c r="J296" t="s">
        <v>3</v>
      </c>
      <c r="K296" t="s">
        <v>9</v>
      </c>
      <c r="L296" t="s">
        <v>17</v>
      </c>
      <c r="M296">
        <v>3</v>
      </c>
      <c r="N296">
        <v>143.74</v>
      </c>
      <c r="O296">
        <v>0</v>
      </c>
      <c r="P296">
        <v>81.58</v>
      </c>
      <c r="Q296">
        <v>431.22</v>
      </c>
      <c r="R296">
        <v>244.74</v>
      </c>
      <c r="S296">
        <v>186.48000000000002</v>
      </c>
      <c r="T296">
        <v>0.43244747460692917</v>
      </c>
      <c r="U296">
        <v>2026</v>
      </c>
      <c r="V296" t="s">
        <v>79</v>
      </c>
      <c r="W296">
        <v>3</v>
      </c>
      <c r="X296" t="s">
        <v>82</v>
      </c>
    </row>
    <row r="297" spans="1:24">
      <c r="A297">
        <v>3850</v>
      </c>
      <c r="B297" s="14">
        <v>46084</v>
      </c>
      <c r="C297">
        <v>2026</v>
      </c>
      <c r="D297" t="s">
        <v>79</v>
      </c>
      <c r="E297">
        <v>3</v>
      </c>
      <c r="F297" t="s">
        <v>82</v>
      </c>
      <c r="G297" t="s">
        <v>20</v>
      </c>
      <c r="H297" t="s">
        <v>31</v>
      </c>
      <c r="I297" t="s">
        <v>28</v>
      </c>
      <c r="J297" t="s">
        <v>13</v>
      </c>
      <c r="K297" t="s">
        <v>23</v>
      </c>
      <c r="L297" t="s">
        <v>40</v>
      </c>
      <c r="M297">
        <v>2</v>
      </c>
      <c r="N297">
        <v>81.94</v>
      </c>
      <c r="O297">
        <v>0.1</v>
      </c>
      <c r="P297">
        <v>39.9</v>
      </c>
      <c r="Q297">
        <v>147.49199999999999</v>
      </c>
      <c r="R297">
        <v>79.8</v>
      </c>
      <c r="S297">
        <v>67.691999999999993</v>
      </c>
      <c r="T297">
        <v>0.45895370596371327</v>
      </c>
      <c r="U297">
        <v>2026</v>
      </c>
      <c r="V297" t="s">
        <v>79</v>
      </c>
      <c r="W297">
        <v>3</v>
      </c>
      <c r="X297" t="s">
        <v>82</v>
      </c>
    </row>
    <row r="298" spans="1:24">
      <c r="A298">
        <v>4004</v>
      </c>
      <c r="B298" s="14">
        <v>46084</v>
      </c>
      <c r="C298">
        <v>2026</v>
      </c>
      <c r="D298" t="s">
        <v>79</v>
      </c>
      <c r="E298">
        <v>3</v>
      </c>
      <c r="F298" t="s">
        <v>82</v>
      </c>
      <c r="G298" t="s">
        <v>11</v>
      </c>
      <c r="H298" t="s">
        <v>25</v>
      </c>
      <c r="I298" t="s">
        <v>2</v>
      </c>
      <c r="J298" t="s">
        <v>13</v>
      </c>
      <c r="K298" t="s">
        <v>14</v>
      </c>
      <c r="L298" t="s">
        <v>32</v>
      </c>
      <c r="M298">
        <v>1</v>
      </c>
      <c r="N298">
        <v>46.46</v>
      </c>
      <c r="O298">
        <v>0.1</v>
      </c>
      <c r="P298">
        <v>17.989999999999998</v>
      </c>
      <c r="Q298">
        <v>41.814</v>
      </c>
      <c r="R298">
        <v>17.989999999999998</v>
      </c>
      <c r="S298">
        <v>23.824000000000002</v>
      </c>
      <c r="T298">
        <v>0.56976132395848289</v>
      </c>
      <c r="U298">
        <v>2026</v>
      </c>
      <c r="V298" t="s">
        <v>79</v>
      </c>
      <c r="W298">
        <v>3</v>
      </c>
      <c r="X298" t="s">
        <v>82</v>
      </c>
    </row>
    <row r="299" spans="1:24">
      <c r="A299">
        <v>788</v>
      </c>
      <c r="B299" s="14">
        <v>46085</v>
      </c>
      <c r="C299">
        <v>2026</v>
      </c>
      <c r="D299" t="s">
        <v>79</v>
      </c>
      <c r="E299">
        <v>3</v>
      </c>
      <c r="F299" t="s">
        <v>82</v>
      </c>
      <c r="G299" t="s">
        <v>6</v>
      </c>
      <c r="H299" t="s">
        <v>41</v>
      </c>
      <c r="I299" t="s">
        <v>2</v>
      </c>
      <c r="J299" t="s">
        <v>13</v>
      </c>
      <c r="K299" t="s">
        <v>4</v>
      </c>
      <c r="L299" t="s">
        <v>26</v>
      </c>
      <c r="M299">
        <v>3</v>
      </c>
      <c r="N299">
        <v>39.49</v>
      </c>
      <c r="O299">
        <v>0</v>
      </c>
      <c r="P299">
        <v>16.420000000000002</v>
      </c>
      <c r="Q299">
        <v>118.47</v>
      </c>
      <c r="R299">
        <v>49.260000000000005</v>
      </c>
      <c r="S299">
        <v>69.209999999999994</v>
      </c>
      <c r="T299">
        <v>0.58419853127374011</v>
      </c>
      <c r="U299">
        <v>2026</v>
      </c>
      <c r="V299" t="s">
        <v>79</v>
      </c>
      <c r="W299">
        <v>3</v>
      </c>
      <c r="X299" t="s">
        <v>82</v>
      </c>
    </row>
    <row r="300" spans="1:24">
      <c r="A300">
        <v>1717</v>
      </c>
      <c r="B300" s="14">
        <v>46085</v>
      </c>
      <c r="C300">
        <v>2026</v>
      </c>
      <c r="D300" t="s">
        <v>79</v>
      </c>
      <c r="E300">
        <v>3</v>
      </c>
      <c r="F300" t="s">
        <v>82</v>
      </c>
      <c r="G300" t="s">
        <v>20</v>
      </c>
      <c r="H300" t="s">
        <v>47</v>
      </c>
      <c r="I300" t="s">
        <v>2</v>
      </c>
      <c r="J300" t="s">
        <v>3</v>
      </c>
      <c r="K300" t="s">
        <v>34</v>
      </c>
      <c r="L300" t="s">
        <v>35</v>
      </c>
      <c r="M300">
        <v>1</v>
      </c>
      <c r="N300">
        <v>40.909999999999997</v>
      </c>
      <c r="O300">
        <v>0</v>
      </c>
      <c r="P300">
        <v>14.89</v>
      </c>
      <c r="Q300">
        <v>40.909999999999997</v>
      </c>
      <c r="R300">
        <v>14.89</v>
      </c>
      <c r="S300">
        <v>26.019999999999996</v>
      </c>
      <c r="T300">
        <v>0.63603031043754577</v>
      </c>
      <c r="U300">
        <v>2026</v>
      </c>
      <c r="V300" t="s">
        <v>79</v>
      </c>
      <c r="W300">
        <v>3</v>
      </c>
      <c r="X300" t="s">
        <v>82</v>
      </c>
    </row>
    <row r="301" spans="1:24">
      <c r="A301">
        <v>1819</v>
      </c>
      <c r="B301" s="14">
        <v>46085</v>
      </c>
      <c r="C301">
        <v>2026</v>
      </c>
      <c r="D301" t="s">
        <v>79</v>
      </c>
      <c r="E301">
        <v>3</v>
      </c>
      <c r="F301" t="s">
        <v>82</v>
      </c>
      <c r="G301" t="s">
        <v>20</v>
      </c>
      <c r="H301" t="s">
        <v>33</v>
      </c>
      <c r="I301" t="s">
        <v>28</v>
      </c>
      <c r="J301" t="s">
        <v>13</v>
      </c>
      <c r="K301" t="s">
        <v>4</v>
      </c>
      <c r="L301" t="s">
        <v>22</v>
      </c>
      <c r="M301">
        <v>1</v>
      </c>
      <c r="N301">
        <v>49.94</v>
      </c>
      <c r="O301">
        <v>0.1</v>
      </c>
      <c r="P301">
        <v>21.84</v>
      </c>
      <c r="Q301">
        <v>44.945999999999998</v>
      </c>
      <c r="R301">
        <v>21.84</v>
      </c>
      <c r="S301">
        <v>23.105999999999998</v>
      </c>
      <c r="T301">
        <v>0.51408356694700308</v>
      </c>
      <c r="U301">
        <v>2026</v>
      </c>
      <c r="V301" t="s">
        <v>79</v>
      </c>
      <c r="W301">
        <v>3</v>
      </c>
      <c r="X301" t="s">
        <v>82</v>
      </c>
    </row>
    <row r="302" spans="1:24">
      <c r="A302">
        <v>1992</v>
      </c>
      <c r="B302" s="14">
        <v>46085</v>
      </c>
      <c r="C302">
        <v>2026</v>
      </c>
      <c r="D302" t="s">
        <v>79</v>
      </c>
      <c r="E302">
        <v>3</v>
      </c>
      <c r="F302" t="s">
        <v>82</v>
      </c>
      <c r="G302" t="s">
        <v>11</v>
      </c>
      <c r="H302" t="s">
        <v>25</v>
      </c>
      <c r="I302" t="s">
        <v>2</v>
      </c>
      <c r="J302" t="s">
        <v>16</v>
      </c>
      <c r="K302" t="s">
        <v>14</v>
      </c>
      <c r="L302" t="s">
        <v>15</v>
      </c>
      <c r="M302">
        <v>1</v>
      </c>
      <c r="N302">
        <v>35.520000000000003</v>
      </c>
      <c r="O302">
        <v>0</v>
      </c>
      <c r="P302">
        <v>13.21</v>
      </c>
      <c r="Q302">
        <v>35.520000000000003</v>
      </c>
      <c r="R302">
        <v>13.21</v>
      </c>
      <c r="S302">
        <v>22.310000000000002</v>
      </c>
      <c r="T302">
        <v>0.62809684684684686</v>
      </c>
      <c r="U302">
        <v>2026</v>
      </c>
      <c r="V302" t="s">
        <v>79</v>
      </c>
      <c r="W302">
        <v>3</v>
      </c>
      <c r="X302" t="s">
        <v>82</v>
      </c>
    </row>
    <row r="303" spans="1:24">
      <c r="A303">
        <v>2499</v>
      </c>
      <c r="B303" s="14">
        <v>46085</v>
      </c>
      <c r="C303">
        <v>2026</v>
      </c>
      <c r="D303" t="s">
        <v>79</v>
      </c>
      <c r="E303">
        <v>3</v>
      </c>
      <c r="F303" t="s">
        <v>82</v>
      </c>
      <c r="G303" t="s">
        <v>20</v>
      </c>
      <c r="H303" t="s">
        <v>31</v>
      </c>
      <c r="I303" t="s">
        <v>19</v>
      </c>
      <c r="J303" t="s">
        <v>13</v>
      </c>
      <c r="K303" t="s">
        <v>23</v>
      </c>
      <c r="L303" t="s">
        <v>24</v>
      </c>
      <c r="M303">
        <v>2</v>
      </c>
      <c r="N303">
        <v>341.1</v>
      </c>
      <c r="O303">
        <v>0</v>
      </c>
      <c r="P303">
        <v>200.19</v>
      </c>
      <c r="Q303">
        <v>682.2</v>
      </c>
      <c r="R303">
        <v>400.38</v>
      </c>
      <c r="S303">
        <v>281.82000000000005</v>
      </c>
      <c r="T303">
        <v>0.41310466138962187</v>
      </c>
      <c r="U303">
        <v>2026</v>
      </c>
      <c r="V303" t="s">
        <v>79</v>
      </c>
      <c r="W303">
        <v>3</v>
      </c>
      <c r="X303" t="s">
        <v>82</v>
      </c>
    </row>
    <row r="304" spans="1:24">
      <c r="A304">
        <v>2698</v>
      </c>
      <c r="B304" s="14">
        <v>46085</v>
      </c>
      <c r="C304">
        <v>2026</v>
      </c>
      <c r="D304" t="s">
        <v>79</v>
      </c>
      <c r="E304">
        <v>3</v>
      </c>
      <c r="F304" t="s">
        <v>82</v>
      </c>
      <c r="G304" t="s">
        <v>11</v>
      </c>
      <c r="H304" t="s">
        <v>52</v>
      </c>
      <c r="I304" t="s">
        <v>28</v>
      </c>
      <c r="J304" t="s">
        <v>13</v>
      </c>
      <c r="K304" t="s">
        <v>34</v>
      </c>
      <c r="L304" t="s">
        <v>42</v>
      </c>
      <c r="M304">
        <v>4</v>
      </c>
      <c r="N304">
        <v>36.08</v>
      </c>
      <c r="O304">
        <v>0</v>
      </c>
      <c r="P304">
        <v>13.89</v>
      </c>
      <c r="Q304">
        <v>144.32</v>
      </c>
      <c r="R304">
        <v>55.56</v>
      </c>
      <c r="S304">
        <v>88.759999999999991</v>
      </c>
      <c r="T304">
        <v>0.61502217294900219</v>
      </c>
      <c r="U304">
        <v>2026</v>
      </c>
      <c r="V304" t="s">
        <v>79</v>
      </c>
      <c r="W304">
        <v>3</v>
      </c>
      <c r="X304" t="s">
        <v>82</v>
      </c>
    </row>
    <row r="305" spans="1:24">
      <c r="A305">
        <v>4416</v>
      </c>
      <c r="B305" s="14">
        <v>46085</v>
      </c>
      <c r="C305">
        <v>2026</v>
      </c>
      <c r="D305" t="s">
        <v>79</v>
      </c>
      <c r="E305">
        <v>3</v>
      </c>
      <c r="F305" t="s">
        <v>82</v>
      </c>
      <c r="G305" t="s">
        <v>20</v>
      </c>
      <c r="H305" t="s">
        <v>21</v>
      </c>
      <c r="I305" t="s">
        <v>2</v>
      </c>
      <c r="J305" t="s">
        <v>16</v>
      </c>
      <c r="K305" t="s">
        <v>9</v>
      </c>
      <c r="L305" t="s">
        <v>37</v>
      </c>
      <c r="M305">
        <v>2</v>
      </c>
      <c r="N305">
        <v>151.69999999999999</v>
      </c>
      <c r="O305">
        <v>0</v>
      </c>
      <c r="P305">
        <v>80.44</v>
      </c>
      <c r="Q305">
        <v>303.39999999999998</v>
      </c>
      <c r="R305">
        <v>160.88</v>
      </c>
      <c r="S305">
        <v>142.51999999999998</v>
      </c>
      <c r="T305">
        <v>0.46974291364535264</v>
      </c>
      <c r="U305">
        <v>2026</v>
      </c>
      <c r="V305" t="s">
        <v>79</v>
      </c>
      <c r="W305">
        <v>3</v>
      </c>
      <c r="X305" t="s">
        <v>82</v>
      </c>
    </row>
    <row r="306" spans="1:24">
      <c r="A306">
        <v>4434</v>
      </c>
      <c r="B306" s="14">
        <v>46085</v>
      </c>
      <c r="C306">
        <v>2026</v>
      </c>
      <c r="D306" t="s">
        <v>79</v>
      </c>
      <c r="E306">
        <v>3</v>
      </c>
      <c r="F306" t="s">
        <v>82</v>
      </c>
      <c r="G306" t="s">
        <v>6</v>
      </c>
      <c r="H306" t="s">
        <v>27</v>
      </c>
      <c r="I306" t="s">
        <v>28</v>
      </c>
      <c r="J306" t="s">
        <v>13</v>
      </c>
      <c r="K306" t="s">
        <v>9</v>
      </c>
      <c r="L306" t="s">
        <v>37</v>
      </c>
      <c r="M306">
        <v>2</v>
      </c>
      <c r="N306">
        <v>151.55000000000001</v>
      </c>
      <c r="O306">
        <v>0.1</v>
      </c>
      <c r="P306">
        <v>80.680000000000007</v>
      </c>
      <c r="Q306">
        <v>272.79000000000002</v>
      </c>
      <c r="R306">
        <v>161.36000000000001</v>
      </c>
      <c r="S306">
        <v>111.43</v>
      </c>
      <c r="T306">
        <v>0.40848271564206901</v>
      </c>
      <c r="U306">
        <v>2026</v>
      </c>
      <c r="V306" t="s">
        <v>79</v>
      </c>
      <c r="W306">
        <v>3</v>
      </c>
      <c r="X306" t="s">
        <v>82</v>
      </c>
    </row>
    <row r="307" spans="1:24">
      <c r="A307">
        <v>4992</v>
      </c>
      <c r="B307" s="14">
        <v>46085</v>
      </c>
      <c r="C307">
        <v>2026</v>
      </c>
      <c r="D307" t="s">
        <v>79</v>
      </c>
      <c r="E307">
        <v>3</v>
      </c>
      <c r="F307" t="s">
        <v>82</v>
      </c>
      <c r="G307" t="s">
        <v>11</v>
      </c>
      <c r="H307" t="s">
        <v>12</v>
      </c>
      <c r="I307" t="s">
        <v>8</v>
      </c>
      <c r="J307" t="s">
        <v>16</v>
      </c>
      <c r="K307" t="s">
        <v>4</v>
      </c>
      <c r="L307" t="s">
        <v>5</v>
      </c>
      <c r="M307">
        <v>5</v>
      </c>
      <c r="N307">
        <v>82.44</v>
      </c>
      <c r="O307">
        <v>0.1</v>
      </c>
      <c r="P307">
        <v>41.57</v>
      </c>
      <c r="Q307">
        <v>370.98</v>
      </c>
      <c r="R307">
        <v>207.85</v>
      </c>
      <c r="S307">
        <v>163.13000000000002</v>
      </c>
      <c r="T307">
        <v>0.43972720901396306</v>
      </c>
      <c r="U307">
        <v>2026</v>
      </c>
      <c r="V307" t="s">
        <v>79</v>
      </c>
      <c r="W307">
        <v>3</v>
      </c>
      <c r="X307" t="s">
        <v>82</v>
      </c>
    </row>
    <row r="308" spans="1:24">
      <c r="A308">
        <v>388</v>
      </c>
      <c r="B308" s="14">
        <v>46086</v>
      </c>
      <c r="C308">
        <v>2026</v>
      </c>
      <c r="D308" t="s">
        <v>79</v>
      </c>
      <c r="E308">
        <v>3</v>
      </c>
      <c r="F308" t="s">
        <v>82</v>
      </c>
      <c r="G308" t="s">
        <v>20</v>
      </c>
      <c r="H308" t="s">
        <v>33</v>
      </c>
      <c r="I308" t="s">
        <v>2</v>
      </c>
      <c r="J308" t="s">
        <v>3</v>
      </c>
      <c r="K308" t="s">
        <v>34</v>
      </c>
      <c r="L308" t="s">
        <v>42</v>
      </c>
      <c r="M308">
        <v>1</v>
      </c>
      <c r="N308">
        <v>35.61</v>
      </c>
      <c r="O308">
        <v>0.05</v>
      </c>
      <c r="P308">
        <v>13.8</v>
      </c>
      <c r="Q308">
        <v>33.829499999999996</v>
      </c>
      <c r="R308">
        <v>13.8</v>
      </c>
      <c r="S308">
        <v>20.029499999999995</v>
      </c>
      <c r="T308">
        <v>0.59207200815855976</v>
      </c>
      <c r="U308">
        <v>2026</v>
      </c>
      <c r="V308" t="s">
        <v>79</v>
      </c>
      <c r="W308">
        <v>3</v>
      </c>
      <c r="X308" t="s">
        <v>82</v>
      </c>
    </row>
    <row r="309" spans="1:24">
      <c r="A309">
        <v>977</v>
      </c>
      <c r="B309" s="14">
        <v>46086</v>
      </c>
      <c r="C309">
        <v>2026</v>
      </c>
      <c r="D309" t="s">
        <v>79</v>
      </c>
      <c r="E309">
        <v>3</v>
      </c>
      <c r="F309" t="s">
        <v>82</v>
      </c>
      <c r="G309" t="s">
        <v>0</v>
      </c>
      <c r="H309" t="s">
        <v>1</v>
      </c>
      <c r="I309" t="s">
        <v>28</v>
      </c>
      <c r="J309" t="s">
        <v>13</v>
      </c>
      <c r="K309" t="s">
        <v>9</v>
      </c>
      <c r="L309" t="s">
        <v>37</v>
      </c>
      <c r="M309">
        <v>5</v>
      </c>
      <c r="N309">
        <v>156.13</v>
      </c>
      <c r="O309">
        <v>0</v>
      </c>
      <c r="P309">
        <v>77.03</v>
      </c>
      <c r="Q309">
        <v>780.65</v>
      </c>
      <c r="R309">
        <v>385.15</v>
      </c>
      <c r="S309">
        <v>395.5</v>
      </c>
      <c r="T309">
        <v>0.50662909114199706</v>
      </c>
      <c r="U309">
        <v>2026</v>
      </c>
      <c r="V309" t="s">
        <v>79</v>
      </c>
      <c r="W309">
        <v>3</v>
      </c>
      <c r="X309" t="s">
        <v>82</v>
      </c>
    </row>
    <row r="310" spans="1:24">
      <c r="A310">
        <v>996</v>
      </c>
      <c r="B310" s="14">
        <v>46086</v>
      </c>
      <c r="C310">
        <v>2026</v>
      </c>
      <c r="D310" t="s">
        <v>79</v>
      </c>
      <c r="E310">
        <v>3</v>
      </c>
      <c r="F310" t="s">
        <v>82</v>
      </c>
      <c r="G310" t="s">
        <v>0</v>
      </c>
      <c r="H310" t="s">
        <v>50</v>
      </c>
      <c r="I310" t="s">
        <v>2</v>
      </c>
      <c r="J310" t="s">
        <v>3</v>
      </c>
      <c r="K310" t="s">
        <v>23</v>
      </c>
      <c r="L310" t="s">
        <v>51</v>
      </c>
      <c r="M310">
        <v>1</v>
      </c>
      <c r="N310">
        <v>124.31</v>
      </c>
      <c r="O310">
        <v>0</v>
      </c>
      <c r="P310">
        <v>61.16</v>
      </c>
      <c r="Q310">
        <v>124.31</v>
      </c>
      <c r="R310">
        <v>61.16</v>
      </c>
      <c r="S310">
        <v>63.150000000000006</v>
      </c>
      <c r="T310">
        <v>0.50800418309066053</v>
      </c>
      <c r="U310">
        <v>2026</v>
      </c>
      <c r="V310" t="s">
        <v>79</v>
      </c>
      <c r="W310">
        <v>3</v>
      </c>
      <c r="X310" t="s">
        <v>82</v>
      </c>
    </row>
    <row r="311" spans="1:24">
      <c r="A311">
        <v>1923</v>
      </c>
      <c r="B311" s="14">
        <v>46086</v>
      </c>
      <c r="C311">
        <v>2026</v>
      </c>
      <c r="D311" t="s">
        <v>79</v>
      </c>
      <c r="E311">
        <v>3</v>
      </c>
      <c r="F311" t="s">
        <v>82</v>
      </c>
      <c r="G311" t="s">
        <v>6</v>
      </c>
      <c r="H311" t="s">
        <v>49</v>
      </c>
      <c r="I311" t="s">
        <v>19</v>
      </c>
      <c r="J311" t="s">
        <v>16</v>
      </c>
      <c r="K311" t="s">
        <v>23</v>
      </c>
      <c r="L311" t="s">
        <v>40</v>
      </c>
      <c r="M311">
        <v>3</v>
      </c>
      <c r="N311">
        <v>82.9</v>
      </c>
      <c r="O311">
        <v>0.1</v>
      </c>
      <c r="P311">
        <v>38.31</v>
      </c>
      <c r="Q311">
        <v>223.83</v>
      </c>
      <c r="R311">
        <v>114.93</v>
      </c>
      <c r="S311">
        <v>108.9</v>
      </c>
      <c r="T311">
        <v>0.48652995577000402</v>
      </c>
      <c r="U311">
        <v>2026</v>
      </c>
      <c r="V311" t="s">
        <v>79</v>
      </c>
      <c r="W311">
        <v>3</v>
      </c>
      <c r="X311" t="s">
        <v>82</v>
      </c>
    </row>
    <row r="312" spans="1:24">
      <c r="A312">
        <v>4904</v>
      </c>
      <c r="B312" s="14">
        <v>46086</v>
      </c>
      <c r="C312">
        <v>2026</v>
      </c>
      <c r="D312" t="s">
        <v>79</v>
      </c>
      <c r="E312">
        <v>3</v>
      </c>
      <c r="F312" t="s">
        <v>82</v>
      </c>
      <c r="G312" t="s">
        <v>6</v>
      </c>
      <c r="H312" t="s">
        <v>41</v>
      </c>
      <c r="I312" t="s">
        <v>19</v>
      </c>
      <c r="J312" t="s">
        <v>16</v>
      </c>
      <c r="K312" t="s">
        <v>4</v>
      </c>
      <c r="L312" t="s">
        <v>26</v>
      </c>
      <c r="M312">
        <v>1</v>
      </c>
      <c r="N312">
        <v>41.1</v>
      </c>
      <c r="O312">
        <v>0</v>
      </c>
      <c r="P312">
        <v>16.34</v>
      </c>
      <c r="Q312">
        <v>41.1</v>
      </c>
      <c r="R312">
        <v>16.34</v>
      </c>
      <c r="S312">
        <v>24.76</v>
      </c>
      <c r="T312">
        <v>0.60243309002433088</v>
      </c>
      <c r="U312">
        <v>2026</v>
      </c>
      <c r="V312" t="s">
        <v>79</v>
      </c>
      <c r="W312">
        <v>3</v>
      </c>
      <c r="X312" t="s">
        <v>82</v>
      </c>
    </row>
    <row r="313" spans="1:24">
      <c r="A313">
        <v>1036</v>
      </c>
      <c r="B313" s="14">
        <v>46087</v>
      </c>
      <c r="C313">
        <v>2026</v>
      </c>
      <c r="D313" t="s">
        <v>79</v>
      </c>
      <c r="E313">
        <v>3</v>
      </c>
      <c r="F313" t="s">
        <v>82</v>
      </c>
      <c r="G313" t="s">
        <v>0</v>
      </c>
      <c r="H313" t="s">
        <v>1</v>
      </c>
      <c r="I313" t="s">
        <v>2</v>
      </c>
      <c r="J313" t="s">
        <v>16</v>
      </c>
      <c r="K313" t="s">
        <v>4</v>
      </c>
      <c r="L313" t="s">
        <v>26</v>
      </c>
      <c r="M313">
        <v>1</v>
      </c>
      <c r="N313">
        <v>40.380000000000003</v>
      </c>
      <c r="O313">
        <v>0</v>
      </c>
      <c r="P313">
        <v>16.41</v>
      </c>
      <c r="Q313">
        <v>40.380000000000003</v>
      </c>
      <c r="R313">
        <v>16.41</v>
      </c>
      <c r="S313">
        <v>23.970000000000002</v>
      </c>
      <c r="T313">
        <v>0.59361069836552749</v>
      </c>
      <c r="U313">
        <v>2026</v>
      </c>
      <c r="V313" t="s">
        <v>79</v>
      </c>
      <c r="W313">
        <v>3</v>
      </c>
      <c r="X313" t="s">
        <v>82</v>
      </c>
    </row>
    <row r="314" spans="1:24">
      <c r="A314">
        <v>1470</v>
      </c>
      <c r="B314" s="14">
        <v>46087</v>
      </c>
      <c r="C314">
        <v>2026</v>
      </c>
      <c r="D314" t="s">
        <v>79</v>
      </c>
      <c r="E314">
        <v>3</v>
      </c>
      <c r="F314" t="s">
        <v>82</v>
      </c>
      <c r="G314" t="s">
        <v>11</v>
      </c>
      <c r="H314" t="s">
        <v>12</v>
      </c>
      <c r="I314" t="s">
        <v>2</v>
      </c>
      <c r="J314" t="s">
        <v>3</v>
      </c>
      <c r="K314" t="s">
        <v>4</v>
      </c>
      <c r="L314" t="s">
        <v>5</v>
      </c>
      <c r="M314">
        <v>1</v>
      </c>
      <c r="N314">
        <v>80.349999999999994</v>
      </c>
      <c r="O314">
        <v>0.1</v>
      </c>
      <c r="P314">
        <v>42.43</v>
      </c>
      <c r="Q314">
        <v>72.314999999999998</v>
      </c>
      <c r="R314">
        <v>42.43</v>
      </c>
      <c r="S314">
        <v>29.884999999999998</v>
      </c>
      <c r="T314">
        <v>0.41326142570697638</v>
      </c>
      <c r="U314">
        <v>2026</v>
      </c>
      <c r="V314" t="s">
        <v>79</v>
      </c>
      <c r="W314">
        <v>3</v>
      </c>
      <c r="X314" t="s">
        <v>82</v>
      </c>
    </row>
    <row r="315" spans="1:24">
      <c r="A315">
        <v>2907</v>
      </c>
      <c r="B315" s="14">
        <v>46087</v>
      </c>
      <c r="C315">
        <v>2026</v>
      </c>
      <c r="D315" t="s">
        <v>79</v>
      </c>
      <c r="E315">
        <v>3</v>
      </c>
      <c r="F315" t="s">
        <v>82</v>
      </c>
      <c r="G315" t="s">
        <v>20</v>
      </c>
      <c r="H315" t="s">
        <v>47</v>
      </c>
      <c r="I315" t="s">
        <v>2</v>
      </c>
      <c r="J315" t="s">
        <v>3</v>
      </c>
      <c r="K315" t="s">
        <v>4</v>
      </c>
      <c r="L315" t="s">
        <v>26</v>
      </c>
      <c r="M315">
        <v>1</v>
      </c>
      <c r="N315">
        <v>40.44</v>
      </c>
      <c r="O315">
        <v>0.05</v>
      </c>
      <c r="P315">
        <v>16.829999999999998</v>
      </c>
      <c r="Q315">
        <v>38.417999999999999</v>
      </c>
      <c r="R315">
        <v>16.829999999999998</v>
      </c>
      <c r="S315">
        <v>21.588000000000001</v>
      </c>
      <c r="T315">
        <v>0.56192409807902555</v>
      </c>
      <c r="U315">
        <v>2026</v>
      </c>
      <c r="V315" t="s">
        <v>79</v>
      </c>
      <c r="W315">
        <v>3</v>
      </c>
      <c r="X315" t="s">
        <v>82</v>
      </c>
    </row>
    <row r="316" spans="1:24">
      <c r="A316">
        <v>2997</v>
      </c>
      <c r="B316" s="14">
        <v>46087</v>
      </c>
      <c r="C316">
        <v>2026</v>
      </c>
      <c r="D316" t="s">
        <v>79</v>
      </c>
      <c r="E316">
        <v>3</v>
      </c>
      <c r="F316" t="s">
        <v>82</v>
      </c>
      <c r="G316" t="s">
        <v>11</v>
      </c>
      <c r="H316" t="s">
        <v>52</v>
      </c>
      <c r="I316" t="s">
        <v>2</v>
      </c>
      <c r="J316" t="s">
        <v>3</v>
      </c>
      <c r="K316" t="s">
        <v>14</v>
      </c>
      <c r="L316" t="s">
        <v>15</v>
      </c>
      <c r="M316">
        <v>3</v>
      </c>
      <c r="N316">
        <v>35.89</v>
      </c>
      <c r="O316">
        <v>0</v>
      </c>
      <c r="P316">
        <v>13.25</v>
      </c>
      <c r="Q316">
        <v>107.67</v>
      </c>
      <c r="R316">
        <v>39.75</v>
      </c>
      <c r="S316">
        <v>67.92</v>
      </c>
      <c r="T316">
        <v>0.63081638339370294</v>
      </c>
      <c r="U316">
        <v>2026</v>
      </c>
      <c r="V316" t="s">
        <v>79</v>
      </c>
      <c r="W316">
        <v>3</v>
      </c>
      <c r="X316" t="s">
        <v>82</v>
      </c>
    </row>
    <row r="317" spans="1:24">
      <c r="A317">
        <v>3056</v>
      </c>
      <c r="B317" s="14">
        <v>46087</v>
      </c>
      <c r="C317">
        <v>2026</v>
      </c>
      <c r="D317" t="s">
        <v>79</v>
      </c>
      <c r="E317">
        <v>3</v>
      </c>
      <c r="F317" t="s">
        <v>82</v>
      </c>
      <c r="G317" t="s">
        <v>6</v>
      </c>
      <c r="H317" t="s">
        <v>43</v>
      </c>
      <c r="I317" t="s">
        <v>28</v>
      </c>
      <c r="J317" t="s">
        <v>3</v>
      </c>
      <c r="K317" t="s">
        <v>14</v>
      </c>
      <c r="L317" t="s">
        <v>48</v>
      </c>
      <c r="M317">
        <v>3</v>
      </c>
      <c r="N317">
        <v>163.44999999999999</v>
      </c>
      <c r="O317">
        <v>0</v>
      </c>
      <c r="P317">
        <v>86.88</v>
      </c>
      <c r="Q317">
        <v>490.34999999999997</v>
      </c>
      <c r="R317">
        <v>260.64</v>
      </c>
      <c r="S317">
        <v>229.70999999999998</v>
      </c>
      <c r="T317">
        <v>0.46846130315081064</v>
      </c>
      <c r="U317">
        <v>2026</v>
      </c>
      <c r="V317" t="s">
        <v>79</v>
      </c>
      <c r="W317">
        <v>3</v>
      </c>
      <c r="X317" t="s">
        <v>82</v>
      </c>
    </row>
    <row r="318" spans="1:24">
      <c r="A318">
        <v>471</v>
      </c>
      <c r="B318" s="14">
        <v>46088</v>
      </c>
      <c r="C318">
        <v>2026</v>
      </c>
      <c r="D318" t="s">
        <v>79</v>
      </c>
      <c r="E318">
        <v>3</v>
      </c>
      <c r="F318" t="s">
        <v>82</v>
      </c>
      <c r="G318" t="s">
        <v>6</v>
      </c>
      <c r="H318" t="s">
        <v>7</v>
      </c>
      <c r="I318" t="s">
        <v>19</v>
      </c>
      <c r="J318" t="s">
        <v>3</v>
      </c>
      <c r="K318" t="s">
        <v>34</v>
      </c>
      <c r="L318" t="s">
        <v>35</v>
      </c>
      <c r="M318">
        <v>2</v>
      </c>
      <c r="N318">
        <v>40.020000000000003</v>
      </c>
      <c r="O318">
        <v>0</v>
      </c>
      <c r="P318">
        <v>14.38</v>
      </c>
      <c r="Q318">
        <v>80.040000000000006</v>
      </c>
      <c r="R318">
        <v>28.76</v>
      </c>
      <c r="S318">
        <v>51.28</v>
      </c>
      <c r="T318">
        <v>0.64067966016991496</v>
      </c>
      <c r="U318">
        <v>2026</v>
      </c>
      <c r="V318" t="s">
        <v>79</v>
      </c>
      <c r="W318">
        <v>3</v>
      </c>
      <c r="X318" t="s">
        <v>82</v>
      </c>
    </row>
    <row r="319" spans="1:24">
      <c r="A319">
        <v>842</v>
      </c>
      <c r="B319" s="14">
        <v>46088</v>
      </c>
      <c r="C319">
        <v>2026</v>
      </c>
      <c r="D319" t="s">
        <v>79</v>
      </c>
      <c r="E319">
        <v>3</v>
      </c>
      <c r="F319" t="s">
        <v>82</v>
      </c>
      <c r="G319" t="s">
        <v>0</v>
      </c>
      <c r="H319" t="s">
        <v>50</v>
      </c>
      <c r="I319" t="s">
        <v>2</v>
      </c>
      <c r="J319" t="s">
        <v>13</v>
      </c>
      <c r="K319" t="s">
        <v>34</v>
      </c>
      <c r="L319" t="s">
        <v>35</v>
      </c>
      <c r="M319">
        <v>1</v>
      </c>
      <c r="N319">
        <v>40.01</v>
      </c>
      <c r="O319">
        <v>0.05</v>
      </c>
      <c r="P319">
        <v>14.35</v>
      </c>
      <c r="Q319">
        <v>38.009499999999996</v>
      </c>
      <c r="R319">
        <v>14.35</v>
      </c>
      <c r="S319">
        <v>23.659499999999994</v>
      </c>
      <c r="T319">
        <v>0.62246280535129372</v>
      </c>
      <c r="U319">
        <v>2026</v>
      </c>
      <c r="V319" t="s">
        <v>79</v>
      </c>
      <c r="W319">
        <v>3</v>
      </c>
      <c r="X319" t="s">
        <v>82</v>
      </c>
    </row>
    <row r="320" spans="1:24">
      <c r="A320">
        <v>3386</v>
      </c>
      <c r="B320" s="14">
        <v>46088</v>
      </c>
      <c r="C320">
        <v>2026</v>
      </c>
      <c r="D320" t="s">
        <v>79</v>
      </c>
      <c r="E320">
        <v>3</v>
      </c>
      <c r="F320" t="s">
        <v>82</v>
      </c>
      <c r="G320" t="s">
        <v>6</v>
      </c>
      <c r="H320" t="s">
        <v>43</v>
      </c>
      <c r="I320" t="s">
        <v>2</v>
      </c>
      <c r="J320" t="s">
        <v>3</v>
      </c>
      <c r="K320" t="s">
        <v>9</v>
      </c>
      <c r="L320" t="s">
        <v>37</v>
      </c>
      <c r="M320">
        <v>3</v>
      </c>
      <c r="N320">
        <v>155.16</v>
      </c>
      <c r="O320">
        <v>0</v>
      </c>
      <c r="P320">
        <v>76.849999999999994</v>
      </c>
      <c r="Q320">
        <v>465.48</v>
      </c>
      <c r="R320">
        <v>230.54999999999998</v>
      </c>
      <c r="S320">
        <v>234.93000000000004</v>
      </c>
      <c r="T320">
        <v>0.50470482083011092</v>
      </c>
      <c r="U320">
        <v>2026</v>
      </c>
      <c r="V320" t="s">
        <v>79</v>
      </c>
      <c r="W320">
        <v>3</v>
      </c>
      <c r="X320" t="s">
        <v>82</v>
      </c>
    </row>
    <row r="321" spans="1:24">
      <c r="A321">
        <v>4505</v>
      </c>
      <c r="B321" s="14">
        <v>46088</v>
      </c>
      <c r="C321">
        <v>2026</v>
      </c>
      <c r="D321" t="s">
        <v>79</v>
      </c>
      <c r="E321">
        <v>3</v>
      </c>
      <c r="F321" t="s">
        <v>82</v>
      </c>
      <c r="G321" t="s">
        <v>6</v>
      </c>
      <c r="H321" t="s">
        <v>49</v>
      </c>
      <c r="I321" t="s">
        <v>28</v>
      </c>
      <c r="J321" t="s">
        <v>13</v>
      </c>
      <c r="K321" t="s">
        <v>34</v>
      </c>
      <c r="L321" t="s">
        <v>35</v>
      </c>
      <c r="M321">
        <v>1</v>
      </c>
      <c r="N321">
        <v>39.96</v>
      </c>
      <c r="O321">
        <v>0</v>
      </c>
      <c r="P321">
        <v>14.5</v>
      </c>
      <c r="Q321">
        <v>39.96</v>
      </c>
      <c r="R321">
        <v>14.5</v>
      </c>
      <c r="S321">
        <v>25.46</v>
      </c>
      <c r="T321">
        <v>0.63713713713713716</v>
      </c>
      <c r="U321">
        <v>2026</v>
      </c>
      <c r="V321" t="s">
        <v>79</v>
      </c>
      <c r="W321">
        <v>3</v>
      </c>
      <c r="X321" t="s">
        <v>82</v>
      </c>
    </row>
    <row r="322" spans="1:24">
      <c r="A322">
        <v>1286</v>
      </c>
      <c r="B322" s="14">
        <v>46089</v>
      </c>
      <c r="C322">
        <v>2026</v>
      </c>
      <c r="D322" t="s">
        <v>79</v>
      </c>
      <c r="E322">
        <v>3</v>
      </c>
      <c r="F322" t="s">
        <v>82</v>
      </c>
      <c r="G322" t="s">
        <v>6</v>
      </c>
      <c r="H322" t="s">
        <v>7</v>
      </c>
      <c r="I322" t="s">
        <v>2</v>
      </c>
      <c r="J322" t="s">
        <v>13</v>
      </c>
      <c r="K322" t="s">
        <v>9</v>
      </c>
      <c r="L322" t="s">
        <v>17</v>
      </c>
      <c r="M322">
        <v>1</v>
      </c>
      <c r="N322">
        <v>146.6</v>
      </c>
      <c r="O322">
        <v>0</v>
      </c>
      <c r="P322">
        <v>78.92</v>
      </c>
      <c r="Q322">
        <v>146.6</v>
      </c>
      <c r="R322">
        <v>78.92</v>
      </c>
      <c r="S322">
        <v>67.679999999999993</v>
      </c>
      <c r="T322">
        <v>0.46166439290586625</v>
      </c>
      <c r="U322">
        <v>2026</v>
      </c>
      <c r="V322" t="s">
        <v>79</v>
      </c>
      <c r="W322">
        <v>3</v>
      </c>
      <c r="X322" t="s">
        <v>82</v>
      </c>
    </row>
    <row r="323" spans="1:24">
      <c r="A323">
        <v>2653</v>
      </c>
      <c r="B323" s="14">
        <v>46089</v>
      </c>
      <c r="C323">
        <v>2026</v>
      </c>
      <c r="D323" t="s">
        <v>79</v>
      </c>
      <c r="E323">
        <v>3</v>
      </c>
      <c r="F323" t="s">
        <v>82</v>
      </c>
      <c r="G323" t="s">
        <v>6</v>
      </c>
      <c r="H323" t="s">
        <v>49</v>
      </c>
      <c r="I323" t="s">
        <v>19</v>
      </c>
      <c r="J323" t="s">
        <v>3</v>
      </c>
      <c r="K323" t="s">
        <v>9</v>
      </c>
      <c r="L323" t="s">
        <v>10</v>
      </c>
      <c r="M323">
        <v>1</v>
      </c>
      <c r="N323">
        <v>94.38</v>
      </c>
      <c r="O323">
        <v>0</v>
      </c>
      <c r="P323">
        <v>44.78</v>
      </c>
      <c r="Q323">
        <v>94.38</v>
      </c>
      <c r="R323">
        <v>44.78</v>
      </c>
      <c r="S323">
        <v>49.599999999999994</v>
      </c>
      <c r="T323">
        <v>0.52553507098961638</v>
      </c>
      <c r="U323">
        <v>2026</v>
      </c>
      <c r="V323" t="s">
        <v>79</v>
      </c>
      <c r="W323">
        <v>3</v>
      </c>
      <c r="X323" t="s">
        <v>82</v>
      </c>
    </row>
    <row r="324" spans="1:24">
      <c r="A324">
        <v>4465</v>
      </c>
      <c r="B324" s="14">
        <v>46089</v>
      </c>
      <c r="C324">
        <v>2026</v>
      </c>
      <c r="D324" t="s">
        <v>79</v>
      </c>
      <c r="E324">
        <v>3</v>
      </c>
      <c r="F324" t="s">
        <v>82</v>
      </c>
      <c r="G324" t="s">
        <v>6</v>
      </c>
      <c r="H324" t="s">
        <v>43</v>
      </c>
      <c r="I324" t="s">
        <v>19</v>
      </c>
      <c r="J324" t="s">
        <v>3</v>
      </c>
      <c r="K324" t="s">
        <v>34</v>
      </c>
      <c r="L324" t="s">
        <v>38</v>
      </c>
      <c r="M324">
        <v>1</v>
      </c>
      <c r="N324">
        <v>121.77</v>
      </c>
      <c r="O324">
        <v>0</v>
      </c>
      <c r="P324">
        <v>67.52</v>
      </c>
      <c r="Q324">
        <v>121.77</v>
      </c>
      <c r="R324">
        <v>67.52</v>
      </c>
      <c r="S324">
        <v>54.25</v>
      </c>
      <c r="T324">
        <v>0.44551203087788455</v>
      </c>
      <c r="U324">
        <v>2026</v>
      </c>
      <c r="V324" t="s">
        <v>79</v>
      </c>
      <c r="W324">
        <v>3</v>
      </c>
      <c r="X324" t="s">
        <v>82</v>
      </c>
    </row>
    <row r="325" spans="1:24">
      <c r="A325">
        <v>4576</v>
      </c>
      <c r="B325" s="14">
        <v>46089</v>
      </c>
      <c r="C325">
        <v>2026</v>
      </c>
      <c r="D325" t="s">
        <v>79</v>
      </c>
      <c r="E325">
        <v>3</v>
      </c>
      <c r="F325" t="s">
        <v>82</v>
      </c>
      <c r="G325" t="s">
        <v>20</v>
      </c>
      <c r="H325" t="s">
        <v>33</v>
      </c>
      <c r="I325" t="s">
        <v>28</v>
      </c>
      <c r="J325" t="s">
        <v>3</v>
      </c>
      <c r="K325" t="s">
        <v>23</v>
      </c>
      <c r="L325" t="s">
        <v>51</v>
      </c>
      <c r="M325">
        <v>5</v>
      </c>
      <c r="N325">
        <v>123.29</v>
      </c>
      <c r="O325">
        <v>0</v>
      </c>
      <c r="P325">
        <v>61.34</v>
      </c>
      <c r="Q325">
        <v>616.45000000000005</v>
      </c>
      <c r="R325">
        <v>306.70000000000005</v>
      </c>
      <c r="S325">
        <v>309.75</v>
      </c>
      <c r="T325">
        <v>0.50247384216075919</v>
      </c>
      <c r="U325">
        <v>2026</v>
      </c>
      <c r="V325" t="s">
        <v>79</v>
      </c>
      <c r="W325">
        <v>3</v>
      </c>
      <c r="X325" t="s">
        <v>82</v>
      </c>
    </row>
    <row r="326" spans="1:24">
      <c r="A326">
        <v>718</v>
      </c>
      <c r="B326" s="14">
        <v>46090</v>
      </c>
      <c r="C326">
        <v>2026</v>
      </c>
      <c r="D326" t="s">
        <v>79</v>
      </c>
      <c r="E326">
        <v>3</v>
      </c>
      <c r="F326" t="s">
        <v>82</v>
      </c>
      <c r="G326" t="s">
        <v>6</v>
      </c>
      <c r="H326" t="s">
        <v>43</v>
      </c>
      <c r="I326" t="s">
        <v>2</v>
      </c>
      <c r="J326" t="s">
        <v>13</v>
      </c>
      <c r="K326" t="s">
        <v>34</v>
      </c>
      <c r="L326" t="s">
        <v>35</v>
      </c>
      <c r="M326">
        <v>1</v>
      </c>
      <c r="N326">
        <v>41.15</v>
      </c>
      <c r="O326">
        <v>0.05</v>
      </c>
      <c r="P326">
        <v>14.4</v>
      </c>
      <c r="Q326">
        <v>39.092499999999994</v>
      </c>
      <c r="R326">
        <v>14.4</v>
      </c>
      <c r="S326">
        <v>24.692499999999995</v>
      </c>
      <c r="T326">
        <v>0.63164289825414077</v>
      </c>
      <c r="U326">
        <v>2026</v>
      </c>
      <c r="V326" t="s">
        <v>79</v>
      </c>
      <c r="W326">
        <v>3</v>
      </c>
      <c r="X326" t="s">
        <v>82</v>
      </c>
    </row>
    <row r="327" spans="1:24">
      <c r="A327">
        <v>1527</v>
      </c>
      <c r="B327" s="14">
        <v>46090</v>
      </c>
      <c r="C327">
        <v>2026</v>
      </c>
      <c r="D327" t="s">
        <v>79</v>
      </c>
      <c r="E327">
        <v>3</v>
      </c>
      <c r="F327" t="s">
        <v>82</v>
      </c>
      <c r="G327" t="s">
        <v>20</v>
      </c>
      <c r="H327" t="s">
        <v>21</v>
      </c>
      <c r="I327" t="s">
        <v>28</v>
      </c>
      <c r="J327" t="s">
        <v>13</v>
      </c>
      <c r="K327" t="s">
        <v>14</v>
      </c>
      <c r="L327" t="s">
        <v>15</v>
      </c>
      <c r="M327">
        <v>4</v>
      </c>
      <c r="N327">
        <v>35.42</v>
      </c>
      <c r="O327">
        <v>0</v>
      </c>
      <c r="P327">
        <v>13.31</v>
      </c>
      <c r="Q327">
        <v>141.68</v>
      </c>
      <c r="R327">
        <v>53.24</v>
      </c>
      <c r="S327">
        <v>88.44</v>
      </c>
      <c r="T327">
        <v>0.62422360248447195</v>
      </c>
      <c r="U327">
        <v>2026</v>
      </c>
      <c r="V327" t="s">
        <v>79</v>
      </c>
      <c r="W327">
        <v>3</v>
      </c>
      <c r="X327" t="s">
        <v>82</v>
      </c>
    </row>
    <row r="328" spans="1:24">
      <c r="A328">
        <v>1797</v>
      </c>
      <c r="B328" s="14">
        <v>46090</v>
      </c>
      <c r="C328">
        <v>2026</v>
      </c>
      <c r="D328" t="s">
        <v>79</v>
      </c>
      <c r="E328">
        <v>3</v>
      </c>
      <c r="F328" t="s">
        <v>82</v>
      </c>
      <c r="G328" t="s">
        <v>6</v>
      </c>
      <c r="H328" t="s">
        <v>43</v>
      </c>
      <c r="I328" t="s">
        <v>2</v>
      </c>
      <c r="J328" t="s">
        <v>16</v>
      </c>
      <c r="K328" t="s">
        <v>4</v>
      </c>
      <c r="L328" t="s">
        <v>30</v>
      </c>
      <c r="M328">
        <v>1</v>
      </c>
      <c r="N328">
        <v>103.74</v>
      </c>
      <c r="O328">
        <v>0.1</v>
      </c>
      <c r="P328">
        <v>51.32</v>
      </c>
      <c r="Q328">
        <v>93.366</v>
      </c>
      <c r="R328">
        <v>51.32</v>
      </c>
      <c r="S328">
        <v>42.045999999999999</v>
      </c>
      <c r="T328">
        <v>0.45033523980892404</v>
      </c>
      <c r="U328">
        <v>2026</v>
      </c>
      <c r="V328" t="s">
        <v>79</v>
      </c>
      <c r="W328">
        <v>3</v>
      </c>
      <c r="X328" t="s">
        <v>82</v>
      </c>
    </row>
    <row r="329" spans="1:24">
      <c r="A329">
        <v>2917</v>
      </c>
      <c r="B329" s="14">
        <v>46090</v>
      </c>
      <c r="C329">
        <v>2026</v>
      </c>
      <c r="D329" t="s">
        <v>79</v>
      </c>
      <c r="E329">
        <v>3</v>
      </c>
      <c r="F329" t="s">
        <v>82</v>
      </c>
      <c r="G329" t="s">
        <v>11</v>
      </c>
      <c r="H329" t="s">
        <v>52</v>
      </c>
      <c r="I329" t="s">
        <v>28</v>
      </c>
      <c r="J329" t="s">
        <v>16</v>
      </c>
      <c r="K329" t="s">
        <v>14</v>
      </c>
      <c r="L329" t="s">
        <v>48</v>
      </c>
      <c r="M329">
        <v>2</v>
      </c>
      <c r="N329">
        <v>165.49</v>
      </c>
      <c r="O329">
        <v>0.05</v>
      </c>
      <c r="P329">
        <v>89.82</v>
      </c>
      <c r="Q329">
        <v>314.43099999999998</v>
      </c>
      <c r="R329">
        <v>179.64</v>
      </c>
      <c r="S329">
        <v>134.791</v>
      </c>
      <c r="T329">
        <v>0.4286822864157796</v>
      </c>
      <c r="U329">
        <v>2026</v>
      </c>
      <c r="V329" t="s">
        <v>79</v>
      </c>
      <c r="W329">
        <v>3</v>
      </c>
      <c r="X329" t="s">
        <v>82</v>
      </c>
    </row>
    <row r="330" spans="1:24">
      <c r="A330">
        <v>4095</v>
      </c>
      <c r="B330" s="14">
        <v>46090</v>
      </c>
      <c r="C330">
        <v>2026</v>
      </c>
      <c r="D330" t="s">
        <v>79</v>
      </c>
      <c r="E330">
        <v>3</v>
      </c>
      <c r="F330" t="s">
        <v>82</v>
      </c>
      <c r="G330" t="s">
        <v>6</v>
      </c>
      <c r="H330" t="s">
        <v>27</v>
      </c>
      <c r="I330" t="s">
        <v>28</v>
      </c>
      <c r="J330" t="s">
        <v>13</v>
      </c>
      <c r="K330" t="s">
        <v>9</v>
      </c>
      <c r="L330" t="s">
        <v>46</v>
      </c>
      <c r="M330">
        <v>1</v>
      </c>
      <c r="N330">
        <v>72.87</v>
      </c>
      <c r="O330">
        <v>0.05</v>
      </c>
      <c r="P330">
        <v>32</v>
      </c>
      <c r="Q330">
        <v>69.226500000000001</v>
      </c>
      <c r="R330">
        <v>32</v>
      </c>
      <c r="S330">
        <v>37.226500000000001</v>
      </c>
      <c r="T330">
        <v>0.53774927231623726</v>
      </c>
      <c r="U330">
        <v>2026</v>
      </c>
      <c r="V330" t="s">
        <v>79</v>
      </c>
      <c r="W330">
        <v>3</v>
      </c>
      <c r="X330" t="s">
        <v>82</v>
      </c>
    </row>
    <row r="331" spans="1:24">
      <c r="A331">
        <v>5050</v>
      </c>
      <c r="B331" s="14">
        <v>46090</v>
      </c>
      <c r="C331">
        <v>2026</v>
      </c>
      <c r="D331" t="s">
        <v>79</v>
      </c>
      <c r="E331">
        <v>3</v>
      </c>
      <c r="F331" t="s">
        <v>82</v>
      </c>
      <c r="G331" t="s">
        <v>20</v>
      </c>
      <c r="H331" t="s">
        <v>47</v>
      </c>
      <c r="I331" t="s">
        <v>19</v>
      </c>
      <c r="J331" t="s">
        <v>3</v>
      </c>
      <c r="K331" t="s">
        <v>14</v>
      </c>
      <c r="L331" t="s">
        <v>48</v>
      </c>
      <c r="M331">
        <v>1</v>
      </c>
      <c r="N331">
        <v>161.04</v>
      </c>
      <c r="O331">
        <v>0</v>
      </c>
      <c r="P331">
        <v>85.83</v>
      </c>
      <c r="Q331">
        <v>161.04</v>
      </c>
      <c r="R331">
        <v>85.83</v>
      </c>
      <c r="S331">
        <v>75.209999999999994</v>
      </c>
      <c r="T331">
        <v>0.46702682563338299</v>
      </c>
      <c r="U331">
        <v>2026</v>
      </c>
      <c r="V331" t="s">
        <v>79</v>
      </c>
      <c r="W331">
        <v>3</v>
      </c>
      <c r="X331" t="s">
        <v>82</v>
      </c>
    </row>
    <row r="332" spans="1:24">
      <c r="A332">
        <v>709</v>
      </c>
      <c r="B332" s="14">
        <v>46091</v>
      </c>
      <c r="C332">
        <v>2026</v>
      </c>
      <c r="D332" t="s">
        <v>79</v>
      </c>
      <c r="E332">
        <v>3</v>
      </c>
      <c r="F332" t="s">
        <v>82</v>
      </c>
      <c r="G332" t="s">
        <v>0</v>
      </c>
      <c r="H332" t="s">
        <v>1</v>
      </c>
      <c r="I332" t="s">
        <v>2</v>
      </c>
      <c r="J332" t="s">
        <v>13</v>
      </c>
      <c r="K332" t="s">
        <v>14</v>
      </c>
      <c r="L332" t="s">
        <v>44</v>
      </c>
      <c r="M332">
        <v>3</v>
      </c>
      <c r="N332">
        <v>130.6</v>
      </c>
      <c r="O332">
        <v>0.05</v>
      </c>
      <c r="P332">
        <v>65.62</v>
      </c>
      <c r="Q332">
        <v>372.20999999999992</v>
      </c>
      <c r="R332">
        <v>196.86</v>
      </c>
      <c r="S332">
        <v>175.34999999999991</v>
      </c>
      <c r="T332">
        <v>0.47110502135891014</v>
      </c>
      <c r="U332">
        <v>2026</v>
      </c>
      <c r="V332" t="s">
        <v>79</v>
      </c>
      <c r="W332">
        <v>3</v>
      </c>
      <c r="X332" t="s">
        <v>82</v>
      </c>
    </row>
    <row r="333" spans="1:24">
      <c r="A333">
        <v>1073</v>
      </c>
      <c r="B333" s="14">
        <v>46091</v>
      </c>
      <c r="C333">
        <v>2026</v>
      </c>
      <c r="D333" t="s">
        <v>79</v>
      </c>
      <c r="E333">
        <v>3</v>
      </c>
      <c r="F333" t="s">
        <v>82</v>
      </c>
      <c r="G333" t="s">
        <v>11</v>
      </c>
      <c r="H333" t="s">
        <v>39</v>
      </c>
      <c r="I333" t="s">
        <v>28</v>
      </c>
      <c r="J333" t="s">
        <v>3</v>
      </c>
      <c r="K333" t="s">
        <v>4</v>
      </c>
      <c r="L333" t="s">
        <v>5</v>
      </c>
      <c r="M333">
        <v>2</v>
      </c>
      <c r="N333">
        <v>81.290000000000006</v>
      </c>
      <c r="O333">
        <v>0</v>
      </c>
      <c r="P333">
        <v>43.9</v>
      </c>
      <c r="Q333">
        <v>162.58000000000001</v>
      </c>
      <c r="R333">
        <v>87.8</v>
      </c>
      <c r="S333">
        <v>74.780000000000015</v>
      </c>
      <c r="T333">
        <v>0.45995817443720022</v>
      </c>
      <c r="U333">
        <v>2026</v>
      </c>
      <c r="V333" t="s">
        <v>79</v>
      </c>
      <c r="W333">
        <v>3</v>
      </c>
      <c r="X333" t="s">
        <v>82</v>
      </c>
    </row>
    <row r="334" spans="1:24">
      <c r="A334">
        <v>2623</v>
      </c>
      <c r="B334" s="14">
        <v>46091</v>
      </c>
      <c r="C334">
        <v>2026</v>
      </c>
      <c r="D334" t="s">
        <v>79</v>
      </c>
      <c r="E334">
        <v>3</v>
      </c>
      <c r="F334" t="s">
        <v>82</v>
      </c>
      <c r="G334" t="s">
        <v>6</v>
      </c>
      <c r="H334" t="s">
        <v>43</v>
      </c>
      <c r="I334" t="s">
        <v>28</v>
      </c>
      <c r="J334" t="s">
        <v>13</v>
      </c>
      <c r="K334" t="s">
        <v>4</v>
      </c>
      <c r="L334" t="s">
        <v>30</v>
      </c>
      <c r="M334">
        <v>2</v>
      </c>
      <c r="N334">
        <v>103.33</v>
      </c>
      <c r="O334">
        <v>0.05</v>
      </c>
      <c r="P334">
        <v>51.58</v>
      </c>
      <c r="Q334">
        <v>196.327</v>
      </c>
      <c r="R334">
        <v>103.16</v>
      </c>
      <c r="S334">
        <v>93.167000000000002</v>
      </c>
      <c r="T334">
        <v>0.47455011282197557</v>
      </c>
      <c r="U334">
        <v>2026</v>
      </c>
      <c r="V334" t="s">
        <v>79</v>
      </c>
      <c r="W334">
        <v>3</v>
      </c>
      <c r="X334" t="s">
        <v>82</v>
      </c>
    </row>
    <row r="335" spans="1:24">
      <c r="A335">
        <v>2625</v>
      </c>
      <c r="B335" s="14">
        <v>46091</v>
      </c>
      <c r="C335">
        <v>2026</v>
      </c>
      <c r="D335" t="s">
        <v>79</v>
      </c>
      <c r="E335">
        <v>3</v>
      </c>
      <c r="F335" t="s">
        <v>82</v>
      </c>
      <c r="G335" t="s">
        <v>20</v>
      </c>
      <c r="H335" t="s">
        <v>31</v>
      </c>
      <c r="I335" t="s">
        <v>19</v>
      </c>
      <c r="J335" t="s">
        <v>16</v>
      </c>
      <c r="K335" t="s">
        <v>34</v>
      </c>
      <c r="L335" t="s">
        <v>45</v>
      </c>
      <c r="M335">
        <v>2</v>
      </c>
      <c r="N335">
        <v>51.14</v>
      </c>
      <c r="O335">
        <v>0</v>
      </c>
      <c r="P335">
        <v>21.58</v>
      </c>
      <c r="Q335">
        <v>102.28</v>
      </c>
      <c r="R335">
        <v>43.16</v>
      </c>
      <c r="S335">
        <v>59.120000000000005</v>
      </c>
      <c r="T335">
        <v>0.57802111849824012</v>
      </c>
      <c r="U335">
        <v>2026</v>
      </c>
      <c r="V335" t="s">
        <v>79</v>
      </c>
      <c r="W335">
        <v>3</v>
      </c>
      <c r="X335" t="s">
        <v>82</v>
      </c>
    </row>
    <row r="336" spans="1:24">
      <c r="A336">
        <v>3304</v>
      </c>
      <c r="B336" s="14">
        <v>46091</v>
      </c>
      <c r="C336">
        <v>2026</v>
      </c>
      <c r="D336" t="s">
        <v>79</v>
      </c>
      <c r="E336">
        <v>3</v>
      </c>
      <c r="F336" t="s">
        <v>82</v>
      </c>
      <c r="G336" t="s">
        <v>6</v>
      </c>
      <c r="H336" t="s">
        <v>43</v>
      </c>
      <c r="I336" t="s">
        <v>28</v>
      </c>
      <c r="J336" t="s">
        <v>3</v>
      </c>
      <c r="K336" t="s">
        <v>4</v>
      </c>
      <c r="L336" t="s">
        <v>22</v>
      </c>
      <c r="M336">
        <v>2</v>
      </c>
      <c r="N336">
        <v>49.7</v>
      </c>
      <c r="O336">
        <v>0</v>
      </c>
      <c r="P336">
        <v>23.14</v>
      </c>
      <c r="Q336">
        <v>99.4</v>
      </c>
      <c r="R336">
        <v>46.28</v>
      </c>
      <c r="S336">
        <v>53.120000000000005</v>
      </c>
      <c r="T336">
        <v>0.53440643863179071</v>
      </c>
      <c r="U336">
        <v>2026</v>
      </c>
      <c r="V336" t="s">
        <v>79</v>
      </c>
      <c r="W336">
        <v>3</v>
      </c>
      <c r="X336" t="s">
        <v>82</v>
      </c>
    </row>
    <row r="337" spans="1:24">
      <c r="A337">
        <v>4876</v>
      </c>
      <c r="B337" s="14">
        <v>46091</v>
      </c>
      <c r="C337">
        <v>2026</v>
      </c>
      <c r="D337" t="s">
        <v>79</v>
      </c>
      <c r="E337">
        <v>3</v>
      </c>
      <c r="F337" t="s">
        <v>82</v>
      </c>
      <c r="G337" t="s">
        <v>20</v>
      </c>
      <c r="H337" t="s">
        <v>21</v>
      </c>
      <c r="I337" t="s">
        <v>2</v>
      </c>
      <c r="J337" t="s">
        <v>3</v>
      </c>
      <c r="K337" t="s">
        <v>4</v>
      </c>
      <c r="L337" t="s">
        <v>26</v>
      </c>
      <c r="M337">
        <v>1</v>
      </c>
      <c r="N337">
        <v>39.659999999999997</v>
      </c>
      <c r="O337">
        <v>0.05</v>
      </c>
      <c r="P337">
        <v>16.93</v>
      </c>
      <c r="Q337">
        <v>37.676999999999992</v>
      </c>
      <c r="R337">
        <v>16.93</v>
      </c>
      <c r="S337">
        <v>20.746999999999993</v>
      </c>
      <c r="T337">
        <v>0.5506542452955383</v>
      </c>
      <c r="U337">
        <v>2026</v>
      </c>
      <c r="V337" t="s">
        <v>79</v>
      </c>
      <c r="W337">
        <v>3</v>
      </c>
      <c r="X337" t="s">
        <v>82</v>
      </c>
    </row>
    <row r="338" spans="1:24">
      <c r="A338">
        <v>83</v>
      </c>
      <c r="B338" s="14">
        <v>46092</v>
      </c>
      <c r="C338">
        <v>2026</v>
      </c>
      <c r="D338" t="s">
        <v>79</v>
      </c>
      <c r="E338">
        <v>3</v>
      </c>
      <c r="F338" t="s">
        <v>82</v>
      </c>
      <c r="G338" t="s">
        <v>6</v>
      </c>
      <c r="H338" t="s">
        <v>43</v>
      </c>
      <c r="I338" t="s">
        <v>8</v>
      </c>
      <c r="J338" t="s">
        <v>16</v>
      </c>
      <c r="K338" t="s">
        <v>34</v>
      </c>
      <c r="L338" t="s">
        <v>45</v>
      </c>
      <c r="M338">
        <v>4</v>
      </c>
      <c r="N338">
        <v>50.65</v>
      </c>
      <c r="O338">
        <v>0.15</v>
      </c>
      <c r="P338">
        <v>22</v>
      </c>
      <c r="Q338">
        <v>172.20999999999998</v>
      </c>
      <c r="R338">
        <v>88</v>
      </c>
      <c r="S338">
        <v>84.20999999999998</v>
      </c>
      <c r="T338">
        <v>0.48899599326403803</v>
      </c>
      <c r="U338">
        <v>2026</v>
      </c>
      <c r="V338" t="s">
        <v>79</v>
      </c>
      <c r="W338">
        <v>3</v>
      </c>
      <c r="X338" t="s">
        <v>82</v>
      </c>
    </row>
    <row r="339" spans="1:24">
      <c r="A339">
        <v>863</v>
      </c>
      <c r="B339" s="14">
        <v>46092</v>
      </c>
      <c r="C339">
        <v>2026</v>
      </c>
      <c r="D339" t="s">
        <v>79</v>
      </c>
      <c r="E339">
        <v>3</v>
      </c>
      <c r="F339" t="s">
        <v>82</v>
      </c>
      <c r="G339" t="s">
        <v>11</v>
      </c>
      <c r="H339" t="s">
        <v>12</v>
      </c>
      <c r="I339" t="s">
        <v>28</v>
      </c>
      <c r="J339" t="s">
        <v>3</v>
      </c>
      <c r="K339" t="s">
        <v>34</v>
      </c>
      <c r="L339" t="s">
        <v>45</v>
      </c>
      <c r="M339">
        <v>2</v>
      </c>
      <c r="N339">
        <v>50.72</v>
      </c>
      <c r="O339">
        <v>0</v>
      </c>
      <c r="P339">
        <v>21.88</v>
      </c>
      <c r="Q339">
        <v>101.44</v>
      </c>
      <c r="R339">
        <v>43.76</v>
      </c>
      <c r="S339">
        <v>57.68</v>
      </c>
      <c r="T339">
        <v>0.56861198738170349</v>
      </c>
      <c r="U339">
        <v>2026</v>
      </c>
      <c r="V339" t="s">
        <v>79</v>
      </c>
      <c r="W339">
        <v>3</v>
      </c>
      <c r="X339" t="s">
        <v>82</v>
      </c>
    </row>
    <row r="340" spans="1:24">
      <c r="A340">
        <v>2323</v>
      </c>
      <c r="B340" s="14">
        <v>46092</v>
      </c>
      <c r="C340">
        <v>2026</v>
      </c>
      <c r="D340" t="s">
        <v>79</v>
      </c>
      <c r="E340">
        <v>3</v>
      </c>
      <c r="F340" t="s">
        <v>82</v>
      </c>
      <c r="G340" t="s">
        <v>6</v>
      </c>
      <c r="H340" t="s">
        <v>43</v>
      </c>
      <c r="I340" t="s">
        <v>19</v>
      </c>
      <c r="J340" t="s">
        <v>13</v>
      </c>
      <c r="K340" t="s">
        <v>14</v>
      </c>
      <c r="L340" t="s">
        <v>15</v>
      </c>
      <c r="M340">
        <v>2</v>
      </c>
      <c r="N340">
        <v>36.08</v>
      </c>
      <c r="O340">
        <v>0.05</v>
      </c>
      <c r="P340">
        <v>13.19</v>
      </c>
      <c r="Q340">
        <v>68.551999999999992</v>
      </c>
      <c r="R340">
        <v>26.38</v>
      </c>
      <c r="S340">
        <v>42.171999999999997</v>
      </c>
      <c r="T340">
        <v>0.61518263507993931</v>
      </c>
      <c r="U340">
        <v>2026</v>
      </c>
      <c r="V340" t="s">
        <v>79</v>
      </c>
      <c r="W340">
        <v>3</v>
      </c>
      <c r="X340" t="s">
        <v>82</v>
      </c>
    </row>
    <row r="341" spans="1:24">
      <c r="A341">
        <v>3064</v>
      </c>
      <c r="B341" s="14">
        <v>46092</v>
      </c>
      <c r="C341">
        <v>2026</v>
      </c>
      <c r="D341" t="s">
        <v>79</v>
      </c>
      <c r="E341">
        <v>3</v>
      </c>
      <c r="F341" t="s">
        <v>82</v>
      </c>
      <c r="G341" t="s">
        <v>20</v>
      </c>
      <c r="H341" t="s">
        <v>33</v>
      </c>
      <c r="I341" t="s">
        <v>2</v>
      </c>
      <c r="J341" t="s">
        <v>3</v>
      </c>
      <c r="K341" t="s">
        <v>23</v>
      </c>
      <c r="L341" t="s">
        <v>51</v>
      </c>
      <c r="M341">
        <v>6</v>
      </c>
      <c r="N341">
        <v>124.04</v>
      </c>
      <c r="O341">
        <v>0.05</v>
      </c>
      <c r="P341">
        <v>61.17</v>
      </c>
      <c r="Q341">
        <v>707.02800000000002</v>
      </c>
      <c r="R341">
        <v>367.02</v>
      </c>
      <c r="S341">
        <v>340.00800000000004</v>
      </c>
      <c r="T341">
        <v>0.48089750335205966</v>
      </c>
      <c r="U341">
        <v>2026</v>
      </c>
      <c r="V341" t="s">
        <v>79</v>
      </c>
      <c r="W341">
        <v>3</v>
      </c>
      <c r="X341" t="s">
        <v>82</v>
      </c>
    </row>
    <row r="342" spans="1:24">
      <c r="A342">
        <v>4995</v>
      </c>
      <c r="B342" s="14">
        <v>46092</v>
      </c>
      <c r="C342">
        <v>2026</v>
      </c>
      <c r="D342" t="s">
        <v>79</v>
      </c>
      <c r="E342">
        <v>3</v>
      </c>
      <c r="F342" t="s">
        <v>82</v>
      </c>
      <c r="G342" t="s">
        <v>6</v>
      </c>
      <c r="H342" t="s">
        <v>43</v>
      </c>
      <c r="I342" t="s">
        <v>28</v>
      </c>
      <c r="J342" t="s">
        <v>13</v>
      </c>
      <c r="K342" t="s">
        <v>9</v>
      </c>
      <c r="L342" t="s">
        <v>10</v>
      </c>
      <c r="M342">
        <v>3</v>
      </c>
      <c r="N342">
        <v>90.31</v>
      </c>
      <c r="O342">
        <v>0</v>
      </c>
      <c r="P342">
        <v>44.58</v>
      </c>
      <c r="Q342">
        <v>270.93</v>
      </c>
      <c r="R342">
        <v>133.74</v>
      </c>
      <c r="S342">
        <v>137.19</v>
      </c>
      <c r="T342">
        <v>0.50636695825489975</v>
      </c>
      <c r="U342">
        <v>2026</v>
      </c>
      <c r="V342" t="s">
        <v>79</v>
      </c>
      <c r="W342">
        <v>3</v>
      </c>
      <c r="X342" t="s">
        <v>82</v>
      </c>
    </row>
    <row r="343" spans="1:24">
      <c r="A343">
        <v>46</v>
      </c>
      <c r="B343" s="14">
        <v>46093</v>
      </c>
      <c r="C343">
        <v>2026</v>
      </c>
      <c r="D343" t="s">
        <v>79</v>
      </c>
      <c r="E343">
        <v>3</v>
      </c>
      <c r="F343" t="s">
        <v>82</v>
      </c>
      <c r="G343" t="s">
        <v>20</v>
      </c>
      <c r="H343" t="s">
        <v>31</v>
      </c>
      <c r="I343" t="s">
        <v>2</v>
      </c>
      <c r="J343" t="s">
        <v>3</v>
      </c>
      <c r="K343" t="s">
        <v>9</v>
      </c>
      <c r="L343" t="s">
        <v>46</v>
      </c>
      <c r="M343">
        <v>4</v>
      </c>
      <c r="N343">
        <v>72.63</v>
      </c>
      <c r="O343">
        <v>0.1</v>
      </c>
      <c r="P343">
        <v>31.45</v>
      </c>
      <c r="Q343">
        <v>261.46800000000002</v>
      </c>
      <c r="R343">
        <v>125.8</v>
      </c>
      <c r="S343">
        <v>135.66800000000001</v>
      </c>
      <c r="T343">
        <v>0.51887037801948999</v>
      </c>
      <c r="U343">
        <v>2026</v>
      </c>
      <c r="V343" t="s">
        <v>79</v>
      </c>
      <c r="W343">
        <v>3</v>
      </c>
      <c r="X343" t="s">
        <v>82</v>
      </c>
    </row>
    <row r="344" spans="1:24">
      <c r="A344">
        <v>443</v>
      </c>
      <c r="B344" s="14">
        <v>46093</v>
      </c>
      <c r="C344">
        <v>2026</v>
      </c>
      <c r="D344" t="s">
        <v>79</v>
      </c>
      <c r="E344">
        <v>3</v>
      </c>
      <c r="F344" t="s">
        <v>82</v>
      </c>
      <c r="G344" t="s">
        <v>6</v>
      </c>
      <c r="H344" t="s">
        <v>49</v>
      </c>
      <c r="I344" t="s">
        <v>2</v>
      </c>
      <c r="J344" t="s">
        <v>3</v>
      </c>
      <c r="K344" t="s">
        <v>34</v>
      </c>
      <c r="L344" t="s">
        <v>35</v>
      </c>
      <c r="M344">
        <v>3</v>
      </c>
      <c r="N344">
        <v>39.9</v>
      </c>
      <c r="O344">
        <v>0</v>
      </c>
      <c r="P344">
        <v>14.49</v>
      </c>
      <c r="Q344">
        <v>119.69999999999999</v>
      </c>
      <c r="R344">
        <v>43.47</v>
      </c>
      <c r="S344">
        <v>76.22999999999999</v>
      </c>
      <c r="T344">
        <v>0.63684210526315788</v>
      </c>
      <c r="U344">
        <v>2026</v>
      </c>
      <c r="V344" t="s">
        <v>79</v>
      </c>
      <c r="W344">
        <v>3</v>
      </c>
      <c r="X344" t="s">
        <v>82</v>
      </c>
    </row>
    <row r="345" spans="1:24">
      <c r="A345">
        <v>759</v>
      </c>
      <c r="B345" s="14">
        <v>46093</v>
      </c>
      <c r="C345">
        <v>2026</v>
      </c>
      <c r="D345" t="s">
        <v>79</v>
      </c>
      <c r="E345">
        <v>3</v>
      </c>
      <c r="F345" t="s">
        <v>82</v>
      </c>
      <c r="G345" t="s">
        <v>6</v>
      </c>
      <c r="H345" t="s">
        <v>43</v>
      </c>
      <c r="I345" t="s">
        <v>2</v>
      </c>
      <c r="J345" t="s">
        <v>13</v>
      </c>
      <c r="K345" t="s">
        <v>34</v>
      </c>
      <c r="L345" t="s">
        <v>45</v>
      </c>
      <c r="M345">
        <v>1</v>
      </c>
      <c r="N345">
        <v>49.79</v>
      </c>
      <c r="O345">
        <v>0.1</v>
      </c>
      <c r="P345">
        <v>22.29</v>
      </c>
      <c r="Q345">
        <v>44.811</v>
      </c>
      <c r="R345">
        <v>22.29</v>
      </c>
      <c r="S345">
        <v>22.521000000000001</v>
      </c>
      <c r="T345">
        <v>0.5025774921336279</v>
      </c>
      <c r="U345">
        <v>2026</v>
      </c>
      <c r="V345" t="s">
        <v>79</v>
      </c>
      <c r="W345">
        <v>3</v>
      </c>
      <c r="X345" t="s">
        <v>82</v>
      </c>
    </row>
    <row r="346" spans="1:24">
      <c r="A346">
        <v>1097</v>
      </c>
      <c r="B346" s="14">
        <v>46093</v>
      </c>
      <c r="C346">
        <v>2026</v>
      </c>
      <c r="D346" t="s">
        <v>79</v>
      </c>
      <c r="E346">
        <v>3</v>
      </c>
      <c r="F346" t="s">
        <v>82</v>
      </c>
      <c r="G346" t="s">
        <v>11</v>
      </c>
      <c r="H346" t="s">
        <v>12</v>
      </c>
      <c r="I346" t="s">
        <v>28</v>
      </c>
      <c r="J346" t="s">
        <v>13</v>
      </c>
      <c r="K346" t="s">
        <v>4</v>
      </c>
      <c r="L346" t="s">
        <v>26</v>
      </c>
      <c r="M346">
        <v>1</v>
      </c>
      <c r="N346">
        <v>41.24</v>
      </c>
      <c r="O346">
        <v>0.05</v>
      </c>
      <c r="P346">
        <v>16.64</v>
      </c>
      <c r="Q346">
        <v>39.177999999999997</v>
      </c>
      <c r="R346">
        <v>16.64</v>
      </c>
      <c r="S346">
        <v>22.537999999999997</v>
      </c>
      <c r="T346">
        <v>0.57527183623462141</v>
      </c>
      <c r="U346">
        <v>2026</v>
      </c>
      <c r="V346" t="s">
        <v>79</v>
      </c>
      <c r="W346">
        <v>3</v>
      </c>
      <c r="X346" t="s">
        <v>82</v>
      </c>
    </row>
    <row r="347" spans="1:24">
      <c r="A347">
        <v>2152</v>
      </c>
      <c r="B347" s="14">
        <v>46093</v>
      </c>
      <c r="C347">
        <v>2026</v>
      </c>
      <c r="D347" t="s">
        <v>79</v>
      </c>
      <c r="E347">
        <v>3</v>
      </c>
      <c r="F347" t="s">
        <v>82</v>
      </c>
      <c r="G347" t="s">
        <v>0</v>
      </c>
      <c r="H347" t="s">
        <v>36</v>
      </c>
      <c r="I347" t="s">
        <v>2</v>
      </c>
      <c r="J347" t="s">
        <v>13</v>
      </c>
      <c r="K347" t="s">
        <v>9</v>
      </c>
      <c r="L347" t="s">
        <v>17</v>
      </c>
      <c r="M347">
        <v>1</v>
      </c>
      <c r="N347">
        <v>142.88999999999999</v>
      </c>
      <c r="O347">
        <v>0</v>
      </c>
      <c r="P347">
        <v>81.099999999999994</v>
      </c>
      <c r="Q347">
        <v>142.88999999999999</v>
      </c>
      <c r="R347">
        <v>81.099999999999994</v>
      </c>
      <c r="S347">
        <v>61.789999999999992</v>
      </c>
      <c r="T347">
        <v>0.43243054097557559</v>
      </c>
      <c r="U347">
        <v>2026</v>
      </c>
      <c r="V347" t="s">
        <v>79</v>
      </c>
      <c r="W347">
        <v>3</v>
      </c>
      <c r="X347" t="s">
        <v>82</v>
      </c>
    </row>
    <row r="348" spans="1:24">
      <c r="A348">
        <v>2512</v>
      </c>
      <c r="B348" s="14">
        <v>46093</v>
      </c>
      <c r="C348">
        <v>2026</v>
      </c>
      <c r="D348" t="s">
        <v>79</v>
      </c>
      <c r="E348">
        <v>3</v>
      </c>
      <c r="F348" t="s">
        <v>82</v>
      </c>
      <c r="G348" t="s">
        <v>6</v>
      </c>
      <c r="H348" t="s">
        <v>7</v>
      </c>
      <c r="I348" t="s">
        <v>2</v>
      </c>
      <c r="J348" t="s">
        <v>13</v>
      </c>
      <c r="K348" t="s">
        <v>23</v>
      </c>
      <c r="L348" t="s">
        <v>29</v>
      </c>
      <c r="M348">
        <v>2</v>
      </c>
      <c r="N348">
        <v>192.76</v>
      </c>
      <c r="O348">
        <v>0</v>
      </c>
      <c r="P348">
        <v>103.08</v>
      </c>
      <c r="Q348">
        <v>385.52</v>
      </c>
      <c r="R348">
        <v>206.16</v>
      </c>
      <c r="S348">
        <v>179.35999999999999</v>
      </c>
      <c r="T348">
        <v>0.46524175140070551</v>
      </c>
      <c r="U348">
        <v>2026</v>
      </c>
      <c r="V348" t="s">
        <v>79</v>
      </c>
      <c r="W348">
        <v>3</v>
      </c>
      <c r="X348" t="s">
        <v>82</v>
      </c>
    </row>
    <row r="349" spans="1:24">
      <c r="A349">
        <v>2578</v>
      </c>
      <c r="B349" s="14">
        <v>46093</v>
      </c>
      <c r="C349">
        <v>2026</v>
      </c>
      <c r="D349" t="s">
        <v>79</v>
      </c>
      <c r="E349">
        <v>3</v>
      </c>
      <c r="F349" t="s">
        <v>82</v>
      </c>
      <c r="G349" t="s">
        <v>11</v>
      </c>
      <c r="H349" t="s">
        <v>25</v>
      </c>
      <c r="I349" t="s">
        <v>2</v>
      </c>
      <c r="J349" t="s">
        <v>13</v>
      </c>
      <c r="K349" t="s">
        <v>14</v>
      </c>
      <c r="L349" t="s">
        <v>48</v>
      </c>
      <c r="M349">
        <v>1</v>
      </c>
      <c r="N349">
        <v>165.72</v>
      </c>
      <c r="O349">
        <v>0</v>
      </c>
      <c r="P349">
        <v>89.31</v>
      </c>
      <c r="Q349">
        <v>165.72</v>
      </c>
      <c r="R349">
        <v>89.31</v>
      </c>
      <c r="S349">
        <v>76.41</v>
      </c>
      <c r="T349">
        <v>0.46107892831281677</v>
      </c>
      <c r="U349">
        <v>2026</v>
      </c>
      <c r="V349" t="s">
        <v>79</v>
      </c>
      <c r="W349">
        <v>3</v>
      </c>
      <c r="X349" t="s">
        <v>82</v>
      </c>
    </row>
    <row r="350" spans="1:24">
      <c r="A350">
        <v>3302</v>
      </c>
      <c r="B350" s="14">
        <v>46093</v>
      </c>
      <c r="C350">
        <v>2026</v>
      </c>
      <c r="D350" t="s">
        <v>79</v>
      </c>
      <c r="E350">
        <v>3</v>
      </c>
      <c r="F350" t="s">
        <v>82</v>
      </c>
      <c r="G350" t="s">
        <v>20</v>
      </c>
      <c r="H350" t="s">
        <v>31</v>
      </c>
      <c r="I350" t="s">
        <v>19</v>
      </c>
      <c r="J350" t="s">
        <v>16</v>
      </c>
      <c r="K350" t="s">
        <v>14</v>
      </c>
      <c r="L350" t="s">
        <v>48</v>
      </c>
      <c r="M350">
        <v>2</v>
      </c>
      <c r="N350">
        <v>164.33</v>
      </c>
      <c r="O350">
        <v>0</v>
      </c>
      <c r="P350">
        <v>86.07</v>
      </c>
      <c r="Q350">
        <v>328.66</v>
      </c>
      <c r="R350">
        <v>172.14</v>
      </c>
      <c r="S350">
        <v>156.52000000000004</v>
      </c>
      <c r="T350">
        <v>0.47623684050386428</v>
      </c>
      <c r="U350">
        <v>2026</v>
      </c>
      <c r="V350" t="s">
        <v>79</v>
      </c>
      <c r="W350">
        <v>3</v>
      </c>
      <c r="X350" t="s">
        <v>82</v>
      </c>
    </row>
    <row r="351" spans="1:24">
      <c r="A351">
        <v>3752</v>
      </c>
      <c r="B351" s="14">
        <v>46093</v>
      </c>
      <c r="C351">
        <v>2026</v>
      </c>
      <c r="D351" t="s">
        <v>79</v>
      </c>
      <c r="E351">
        <v>3</v>
      </c>
      <c r="F351" t="s">
        <v>82</v>
      </c>
      <c r="G351" t="s">
        <v>20</v>
      </c>
      <c r="H351" t="s">
        <v>33</v>
      </c>
      <c r="I351" t="s">
        <v>8</v>
      </c>
      <c r="J351" t="s">
        <v>16</v>
      </c>
      <c r="K351" t="s">
        <v>14</v>
      </c>
      <c r="L351" t="s">
        <v>32</v>
      </c>
      <c r="M351">
        <v>3</v>
      </c>
      <c r="N351">
        <v>45.8</v>
      </c>
      <c r="O351">
        <v>0.15</v>
      </c>
      <c r="P351">
        <v>18.47</v>
      </c>
      <c r="Q351">
        <v>116.78999999999998</v>
      </c>
      <c r="R351">
        <v>55.41</v>
      </c>
      <c r="S351">
        <v>61.379999999999981</v>
      </c>
      <c r="T351">
        <v>0.52555869509375797</v>
      </c>
      <c r="U351">
        <v>2026</v>
      </c>
      <c r="V351" t="s">
        <v>79</v>
      </c>
      <c r="W351">
        <v>3</v>
      </c>
      <c r="X351" t="s">
        <v>82</v>
      </c>
    </row>
    <row r="352" spans="1:24">
      <c r="A352">
        <v>4839</v>
      </c>
      <c r="B352" s="14">
        <v>46093</v>
      </c>
      <c r="C352">
        <v>2026</v>
      </c>
      <c r="D352" t="s">
        <v>79</v>
      </c>
      <c r="E352">
        <v>3</v>
      </c>
      <c r="F352" t="s">
        <v>82</v>
      </c>
      <c r="G352" t="s">
        <v>6</v>
      </c>
      <c r="H352" t="s">
        <v>7</v>
      </c>
      <c r="I352" t="s">
        <v>2</v>
      </c>
      <c r="J352" t="s">
        <v>13</v>
      </c>
      <c r="K352" t="s">
        <v>4</v>
      </c>
      <c r="L352" t="s">
        <v>30</v>
      </c>
      <c r="M352">
        <v>2</v>
      </c>
      <c r="N352">
        <v>103.08</v>
      </c>
      <c r="O352">
        <v>0.05</v>
      </c>
      <c r="P352">
        <v>49.27</v>
      </c>
      <c r="Q352">
        <v>195.85199999999998</v>
      </c>
      <c r="R352">
        <v>98.54</v>
      </c>
      <c r="S352">
        <v>97.311999999999969</v>
      </c>
      <c r="T352">
        <v>0.49686497967853266</v>
      </c>
      <c r="U352">
        <v>2026</v>
      </c>
      <c r="V352" t="s">
        <v>79</v>
      </c>
      <c r="W352">
        <v>3</v>
      </c>
      <c r="X352" t="s">
        <v>82</v>
      </c>
    </row>
    <row r="353" spans="1:24">
      <c r="A353">
        <v>264</v>
      </c>
      <c r="B353" s="14">
        <v>46094</v>
      </c>
      <c r="C353">
        <v>2026</v>
      </c>
      <c r="D353" t="s">
        <v>79</v>
      </c>
      <c r="E353">
        <v>3</v>
      </c>
      <c r="F353" t="s">
        <v>82</v>
      </c>
      <c r="G353" t="s">
        <v>0</v>
      </c>
      <c r="H353" t="s">
        <v>1</v>
      </c>
      <c r="I353" t="s">
        <v>2</v>
      </c>
      <c r="J353" t="s">
        <v>16</v>
      </c>
      <c r="K353" t="s">
        <v>14</v>
      </c>
      <c r="L353" t="s">
        <v>32</v>
      </c>
      <c r="M353">
        <v>4</v>
      </c>
      <c r="N353">
        <v>47.33</v>
      </c>
      <c r="O353">
        <v>0</v>
      </c>
      <c r="P353">
        <v>18.739999999999998</v>
      </c>
      <c r="Q353">
        <v>189.32</v>
      </c>
      <c r="R353">
        <v>74.959999999999994</v>
      </c>
      <c r="S353">
        <v>114.36</v>
      </c>
      <c r="T353">
        <v>0.60405662370589475</v>
      </c>
      <c r="U353">
        <v>2026</v>
      </c>
      <c r="V353" t="s">
        <v>79</v>
      </c>
      <c r="W353">
        <v>3</v>
      </c>
      <c r="X353" t="s">
        <v>82</v>
      </c>
    </row>
    <row r="354" spans="1:24">
      <c r="A354">
        <v>2498</v>
      </c>
      <c r="B354" s="14">
        <v>46094</v>
      </c>
      <c r="C354">
        <v>2026</v>
      </c>
      <c r="D354" t="s">
        <v>79</v>
      </c>
      <c r="E354">
        <v>3</v>
      </c>
      <c r="F354" t="s">
        <v>82</v>
      </c>
      <c r="G354" t="s">
        <v>11</v>
      </c>
      <c r="H354" t="s">
        <v>18</v>
      </c>
      <c r="I354" t="s">
        <v>19</v>
      </c>
      <c r="J354" t="s">
        <v>13</v>
      </c>
      <c r="K354" t="s">
        <v>4</v>
      </c>
      <c r="L354" t="s">
        <v>22</v>
      </c>
      <c r="M354">
        <v>1</v>
      </c>
      <c r="N354">
        <v>50.04</v>
      </c>
      <c r="O354">
        <v>0</v>
      </c>
      <c r="P354">
        <v>22.64</v>
      </c>
      <c r="Q354">
        <v>50.04</v>
      </c>
      <c r="R354">
        <v>22.64</v>
      </c>
      <c r="S354">
        <v>27.4</v>
      </c>
      <c r="T354">
        <v>0.54756195043964828</v>
      </c>
      <c r="U354">
        <v>2026</v>
      </c>
      <c r="V354" t="s">
        <v>79</v>
      </c>
      <c r="W354">
        <v>3</v>
      </c>
      <c r="X354" t="s">
        <v>82</v>
      </c>
    </row>
    <row r="355" spans="1:24">
      <c r="A355">
        <v>3929</v>
      </c>
      <c r="B355" s="14">
        <v>46094</v>
      </c>
      <c r="C355">
        <v>2026</v>
      </c>
      <c r="D355" t="s">
        <v>79</v>
      </c>
      <c r="E355">
        <v>3</v>
      </c>
      <c r="F355" t="s">
        <v>82</v>
      </c>
      <c r="G355" t="s">
        <v>20</v>
      </c>
      <c r="H355" t="s">
        <v>47</v>
      </c>
      <c r="I355" t="s">
        <v>2</v>
      </c>
      <c r="J355" t="s">
        <v>13</v>
      </c>
      <c r="K355" t="s">
        <v>34</v>
      </c>
      <c r="L355" t="s">
        <v>38</v>
      </c>
      <c r="M355">
        <v>1</v>
      </c>
      <c r="N355">
        <v>125.69</v>
      </c>
      <c r="O355">
        <v>0</v>
      </c>
      <c r="P355">
        <v>67.150000000000006</v>
      </c>
      <c r="Q355">
        <v>125.69</v>
      </c>
      <c r="R355">
        <v>67.150000000000006</v>
      </c>
      <c r="S355">
        <v>58.539999999999992</v>
      </c>
      <c r="T355">
        <v>0.465749065160315</v>
      </c>
      <c r="U355">
        <v>2026</v>
      </c>
      <c r="V355" t="s">
        <v>79</v>
      </c>
      <c r="W355">
        <v>3</v>
      </c>
      <c r="X355" t="s">
        <v>82</v>
      </c>
    </row>
    <row r="356" spans="1:24">
      <c r="A356">
        <v>4195</v>
      </c>
      <c r="B356" s="14">
        <v>46094</v>
      </c>
      <c r="C356">
        <v>2026</v>
      </c>
      <c r="D356" t="s">
        <v>79</v>
      </c>
      <c r="E356">
        <v>3</v>
      </c>
      <c r="F356" t="s">
        <v>82</v>
      </c>
      <c r="G356" t="s">
        <v>20</v>
      </c>
      <c r="H356" t="s">
        <v>47</v>
      </c>
      <c r="I356" t="s">
        <v>28</v>
      </c>
      <c r="J356" t="s">
        <v>13</v>
      </c>
      <c r="K356" t="s">
        <v>9</v>
      </c>
      <c r="L356" t="s">
        <v>17</v>
      </c>
      <c r="M356">
        <v>2</v>
      </c>
      <c r="N356">
        <v>142.72999999999999</v>
      </c>
      <c r="O356">
        <v>0.1</v>
      </c>
      <c r="P356">
        <v>77.28</v>
      </c>
      <c r="Q356">
        <v>256.91399999999999</v>
      </c>
      <c r="R356">
        <v>154.56</v>
      </c>
      <c r="S356">
        <v>102.35399999999998</v>
      </c>
      <c r="T356">
        <v>0.39839790747098247</v>
      </c>
      <c r="U356">
        <v>2026</v>
      </c>
      <c r="V356" t="s">
        <v>79</v>
      </c>
      <c r="W356">
        <v>3</v>
      </c>
      <c r="X356" t="s">
        <v>82</v>
      </c>
    </row>
    <row r="357" spans="1:24">
      <c r="A357">
        <v>4684</v>
      </c>
      <c r="B357" s="14">
        <v>46094</v>
      </c>
      <c r="C357">
        <v>2026</v>
      </c>
      <c r="D357" t="s">
        <v>79</v>
      </c>
      <c r="E357">
        <v>3</v>
      </c>
      <c r="F357" t="s">
        <v>82</v>
      </c>
      <c r="G357" t="s">
        <v>6</v>
      </c>
      <c r="H357" t="s">
        <v>43</v>
      </c>
      <c r="I357" t="s">
        <v>2</v>
      </c>
      <c r="J357" t="s">
        <v>3</v>
      </c>
      <c r="K357" t="s">
        <v>34</v>
      </c>
      <c r="L357" t="s">
        <v>38</v>
      </c>
      <c r="M357">
        <v>4</v>
      </c>
      <c r="N357">
        <v>124.36</v>
      </c>
      <c r="O357">
        <v>0</v>
      </c>
      <c r="P357">
        <v>68.790000000000006</v>
      </c>
      <c r="Q357">
        <v>497.44</v>
      </c>
      <c r="R357">
        <v>275.16000000000003</v>
      </c>
      <c r="S357">
        <v>222.27999999999997</v>
      </c>
      <c r="T357">
        <v>0.44684786104856861</v>
      </c>
      <c r="U357">
        <v>2026</v>
      </c>
      <c r="V357" t="s">
        <v>79</v>
      </c>
      <c r="W357">
        <v>3</v>
      </c>
      <c r="X357" t="s">
        <v>82</v>
      </c>
    </row>
    <row r="358" spans="1:24">
      <c r="A358">
        <v>313</v>
      </c>
      <c r="B358" s="14">
        <v>46095</v>
      </c>
      <c r="C358">
        <v>2026</v>
      </c>
      <c r="D358" t="s">
        <v>79</v>
      </c>
      <c r="E358">
        <v>3</v>
      </c>
      <c r="F358" t="s">
        <v>82</v>
      </c>
      <c r="G358" t="s">
        <v>20</v>
      </c>
      <c r="H358" t="s">
        <v>33</v>
      </c>
      <c r="I358" t="s">
        <v>2</v>
      </c>
      <c r="J358" t="s">
        <v>13</v>
      </c>
      <c r="K358" t="s">
        <v>4</v>
      </c>
      <c r="L358" t="s">
        <v>26</v>
      </c>
      <c r="M358">
        <v>4</v>
      </c>
      <c r="N358">
        <v>40.42</v>
      </c>
      <c r="O358">
        <v>0.1</v>
      </c>
      <c r="P358">
        <v>16.25</v>
      </c>
      <c r="Q358">
        <v>145.512</v>
      </c>
      <c r="R358">
        <v>65</v>
      </c>
      <c r="S358">
        <v>80.512</v>
      </c>
      <c r="T358">
        <v>0.5533014459288581</v>
      </c>
      <c r="U358">
        <v>2026</v>
      </c>
      <c r="V358" t="s">
        <v>79</v>
      </c>
      <c r="W358">
        <v>3</v>
      </c>
      <c r="X358" t="s">
        <v>82</v>
      </c>
    </row>
    <row r="359" spans="1:24">
      <c r="A359">
        <v>1056</v>
      </c>
      <c r="B359" s="14">
        <v>46095</v>
      </c>
      <c r="C359">
        <v>2026</v>
      </c>
      <c r="D359" t="s">
        <v>79</v>
      </c>
      <c r="E359">
        <v>3</v>
      </c>
      <c r="F359" t="s">
        <v>82</v>
      </c>
      <c r="G359" t="s">
        <v>0</v>
      </c>
      <c r="H359" t="s">
        <v>50</v>
      </c>
      <c r="I359" t="s">
        <v>2</v>
      </c>
      <c r="J359" t="s">
        <v>3</v>
      </c>
      <c r="K359" t="s">
        <v>23</v>
      </c>
      <c r="L359" t="s">
        <v>29</v>
      </c>
      <c r="M359">
        <v>1</v>
      </c>
      <c r="N359">
        <v>192.86</v>
      </c>
      <c r="O359">
        <v>0</v>
      </c>
      <c r="P359">
        <v>101.13</v>
      </c>
      <c r="Q359">
        <v>192.86</v>
      </c>
      <c r="R359">
        <v>101.13</v>
      </c>
      <c r="S359">
        <v>91.730000000000018</v>
      </c>
      <c r="T359">
        <v>0.475629990666805</v>
      </c>
      <c r="U359">
        <v>2026</v>
      </c>
      <c r="V359" t="s">
        <v>79</v>
      </c>
      <c r="W359">
        <v>3</v>
      </c>
      <c r="X359" t="s">
        <v>82</v>
      </c>
    </row>
    <row r="360" spans="1:24">
      <c r="A360">
        <v>2189</v>
      </c>
      <c r="B360" s="14">
        <v>46095</v>
      </c>
      <c r="C360">
        <v>2026</v>
      </c>
      <c r="D360" t="s">
        <v>79</v>
      </c>
      <c r="E360">
        <v>3</v>
      </c>
      <c r="F360" t="s">
        <v>82</v>
      </c>
      <c r="G360" t="s">
        <v>20</v>
      </c>
      <c r="H360" t="s">
        <v>21</v>
      </c>
      <c r="I360" t="s">
        <v>28</v>
      </c>
      <c r="J360" t="s">
        <v>13</v>
      </c>
      <c r="K360" t="s">
        <v>9</v>
      </c>
      <c r="L360" t="s">
        <v>46</v>
      </c>
      <c r="M360">
        <v>2</v>
      </c>
      <c r="N360">
        <v>72.34</v>
      </c>
      <c r="O360">
        <v>0</v>
      </c>
      <c r="P360">
        <v>33.29</v>
      </c>
      <c r="Q360">
        <v>144.68</v>
      </c>
      <c r="R360">
        <v>66.58</v>
      </c>
      <c r="S360">
        <v>78.100000000000009</v>
      </c>
      <c r="T360">
        <v>0.53981199889411113</v>
      </c>
      <c r="U360">
        <v>2026</v>
      </c>
      <c r="V360" t="s">
        <v>79</v>
      </c>
      <c r="W360">
        <v>3</v>
      </c>
      <c r="X360" t="s">
        <v>82</v>
      </c>
    </row>
    <row r="361" spans="1:24">
      <c r="A361">
        <v>2617</v>
      </c>
      <c r="B361" s="14">
        <v>46095</v>
      </c>
      <c r="C361">
        <v>2026</v>
      </c>
      <c r="D361" t="s">
        <v>79</v>
      </c>
      <c r="E361">
        <v>3</v>
      </c>
      <c r="F361" t="s">
        <v>82</v>
      </c>
      <c r="G361" t="s">
        <v>20</v>
      </c>
      <c r="H361" t="s">
        <v>47</v>
      </c>
      <c r="I361" t="s">
        <v>2</v>
      </c>
      <c r="J361" t="s">
        <v>13</v>
      </c>
      <c r="K361" t="s">
        <v>14</v>
      </c>
      <c r="L361" t="s">
        <v>15</v>
      </c>
      <c r="M361">
        <v>2</v>
      </c>
      <c r="N361">
        <v>35.409999999999997</v>
      </c>
      <c r="O361">
        <v>0</v>
      </c>
      <c r="P361">
        <v>13.89</v>
      </c>
      <c r="Q361">
        <v>70.819999999999993</v>
      </c>
      <c r="R361">
        <v>27.78</v>
      </c>
      <c r="S361">
        <v>43.039999999999992</v>
      </c>
      <c r="T361">
        <v>0.60773792713922614</v>
      </c>
      <c r="U361">
        <v>2026</v>
      </c>
      <c r="V361" t="s">
        <v>79</v>
      </c>
      <c r="W361">
        <v>3</v>
      </c>
      <c r="X361" t="s">
        <v>82</v>
      </c>
    </row>
    <row r="362" spans="1:24">
      <c r="A362">
        <v>2901</v>
      </c>
      <c r="B362" s="14">
        <v>46095</v>
      </c>
      <c r="C362">
        <v>2026</v>
      </c>
      <c r="D362" t="s">
        <v>79</v>
      </c>
      <c r="E362">
        <v>3</v>
      </c>
      <c r="F362" t="s">
        <v>82</v>
      </c>
      <c r="G362" t="s">
        <v>20</v>
      </c>
      <c r="H362" t="s">
        <v>33</v>
      </c>
      <c r="I362" t="s">
        <v>8</v>
      </c>
      <c r="J362" t="s">
        <v>16</v>
      </c>
      <c r="K362" t="s">
        <v>4</v>
      </c>
      <c r="L362" t="s">
        <v>30</v>
      </c>
      <c r="M362">
        <v>12</v>
      </c>
      <c r="N362">
        <v>102.25</v>
      </c>
      <c r="O362">
        <v>0.1</v>
      </c>
      <c r="P362">
        <v>51.07</v>
      </c>
      <c r="Q362">
        <v>1104.3</v>
      </c>
      <c r="R362">
        <v>612.84</v>
      </c>
      <c r="S362">
        <v>491.45999999999992</v>
      </c>
      <c r="T362">
        <v>0.44504210812279266</v>
      </c>
      <c r="U362">
        <v>2026</v>
      </c>
      <c r="V362" t="s">
        <v>79</v>
      </c>
      <c r="W362">
        <v>3</v>
      </c>
      <c r="X362" t="s">
        <v>82</v>
      </c>
    </row>
    <row r="363" spans="1:24">
      <c r="A363">
        <v>2952</v>
      </c>
      <c r="B363" s="14">
        <v>46095</v>
      </c>
      <c r="C363">
        <v>2026</v>
      </c>
      <c r="D363" t="s">
        <v>79</v>
      </c>
      <c r="E363">
        <v>3</v>
      </c>
      <c r="F363" t="s">
        <v>82</v>
      </c>
      <c r="G363" t="s">
        <v>6</v>
      </c>
      <c r="H363" t="s">
        <v>7</v>
      </c>
      <c r="I363" t="s">
        <v>2</v>
      </c>
      <c r="J363" t="s">
        <v>13</v>
      </c>
      <c r="K363" t="s">
        <v>4</v>
      </c>
      <c r="L363" t="s">
        <v>22</v>
      </c>
      <c r="M363">
        <v>1</v>
      </c>
      <c r="N363">
        <v>51.86</v>
      </c>
      <c r="O363">
        <v>0.1</v>
      </c>
      <c r="P363">
        <v>22.34</v>
      </c>
      <c r="Q363">
        <v>46.673999999999999</v>
      </c>
      <c r="R363">
        <v>22.34</v>
      </c>
      <c r="S363">
        <v>24.334</v>
      </c>
      <c r="T363">
        <v>0.52136092899687192</v>
      </c>
      <c r="U363">
        <v>2026</v>
      </c>
      <c r="V363" t="s">
        <v>79</v>
      </c>
      <c r="W363">
        <v>3</v>
      </c>
      <c r="X363" t="s">
        <v>82</v>
      </c>
    </row>
    <row r="364" spans="1:24">
      <c r="A364">
        <v>3421</v>
      </c>
      <c r="B364" s="14">
        <v>46095</v>
      </c>
      <c r="C364">
        <v>2026</v>
      </c>
      <c r="D364" t="s">
        <v>79</v>
      </c>
      <c r="E364">
        <v>3</v>
      </c>
      <c r="F364" t="s">
        <v>82</v>
      </c>
      <c r="G364" t="s">
        <v>20</v>
      </c>
      <c r="H364" t="s">
        <v>33</v>
      </c>
      <c r="I364" t="s">
        <v>2</v>
      </c>
      <c r="J364" t="s">
        <v>3</v>
      </c>
      <c r="K364" t="s">
        <v>14</v>
      </c>
      <c r="L364" t="s">
        <v>15</v>
      </c>
      <c r="M364">
        <v>1</v>
      </c>
      <c r="N364">
        <v>36.520000000000003</v>
      </c>
      <c r="O364">
        <v>0.05</v>
      </c>
      <c r="P364">
        <v>13.23</v>
      </c>
      <c r="Q364">
        <v>34.694000000000003</v>
      </c>
      <c r="R364">
        <v>13.23</v>
      </c>
      <c r="S364">
        <v>21.464000000000002</v>
      </c>
      <c r="T364">
        <v>0.61866605176687617</v>
      </c>
      <c r="U364">
        <v>2026</v>
      </c>
      <c r="V364" t="s">
        <v>79</v>
      </c>
      <c r="W364">
        <v>3</v>
      </c>
      <c r="X364" t="s">
        <v>82</v>
      </c>
    </row>
    <row r="365" spans="1:24">
      <c r="A365">
        <v>3536</v>
      </c>
      <c r="B365" s="14">
        <v>46095</v>
      </c>
      <c r="C365">
        <v>2026</v>
      </c>
      <c r="D365" t="s">
        <v>79</v>
      </c>
      <c r="E365">
        <v>3</v>
      </c>
      <c r="F365" t="s">
        <v>82</v>
      </c>
      <c r="G365" t="s">
        <v>11</v>
      </c>
      <c r="H365" t="s">
        <v>39</v>
      </c>
      <c r="I365" t="s">
        <v>2</v>
      </c>
      <c r="J365" t="s">
        <v>13</v>
      </c>
      <c r="K365" t="s">
        <v>9</v>
      </c>
      <c r="L365" t="s">
        <v>37</v>
      </c>
      <c r="M365">
        <v>2</v>
      </c>
      <c r="N365">
        <v>153.66</v>
      </c>
      <c r="O365">
        <v>0.1</v>
      </c>
      <c r="P365">
        <v>78.430000000000007</v>
      </c>
      <c r="Q365">
        <v>276.58800000000002</v>
      </c>
      <c r="R365">
        <v>156.86000000000001</v>
      </c>
      <c r="S365">
        <v>119.72800000000001</v>
      </c>
      <c r="T365">
        <v>0.43287488972768162</v>
      </c>
      <c r="U365">
        <v>2026</v>
      </c>
      <c r="V365" t="s">
        <v>79</v>
      </c>
      <c r="W365">
        <v>3</v>
      </c>
      <c r="X365" t="s">
        <v>82</v>
      </c>
    </row>
    <row r="366" spans="1:24">
      <c r="A366">
        <v>3878</v>
      </c>
      <c r="B366" s="14">
        <v>46095</v>
      </c>
      <c r="C366">
        <v>2026</v>
      </c>
      <c r="D366" t="s">
        <v>79</v>
      </c>
      <c r="E366">
        <v>3</v>
      </c>
      <c r="F366" t="s">
        <v>82</v>
      </c>
      <c r="G366" t="s">
        <v>6</v>
      </c>
      <c r="H366" t="s">
        <v>49</v>
      </c>
      <c r="I366" t="s">
        <v>28</v>
      </c>
      <c r="J366" t="s">
        <v>3</v>
      </c>
      <c r="K366" t="s">
        <v>34</v>
      </c>
      <c r="L366" t="s">
        <v>35</v>
      </c>
      <c r="M366">
        <v>1</v>
      </c>
      <c r="N366">
        <v>41.05</v>
      </c>
      <c r="O366">
        <v>0.1</v>
      </c>
      <c r="P366">
        <v>14.94</v>
      </c>
      <c r="Q366">
        <v>36.945</v>
      </c>
      <c r="R366">
        <v>14.94</v>
      </c>
      <c r="S366">
        <v>22.005000000000003</v>
      </c>
      <c r="T366">
        <v>0.59561510353227776</v>
      </c>
      <c r="U366">
        <v>2026</v>
      </c>
      <c r="V366" t="s">
        <v>79</v>
      </c>
      <c r="W366">
        <v>3</v>
      </c>
      <c r="X366" t="s">
        <v>82</v>
      </c>
    </row>
    <row r="367" spans="1:24">
      <c r="A367">
        <v>2027</v>
      </c>
      <c r="B367" s="14">
        <v>46096</v>
      </c>
      <c r="C367">
        <v>2026</v>
      </c>
      <c r="D367" t="s">
        <v>79</v>
      </c>
      <c r="E367">
        <v>3</v>
      </c>
      <c r="F367" t="s">
        <v>82</v>
      </c>
      <c r="G367" t="s">
        <v>11</v>
      </c>
      <c r="H367" t="s">
        <v>12</v>
      </c>
      <c r="I367" t="s">
        <v>2</v>
      </c>
      <c r="J367" t="s">
        <v>3</v>
      </c>
      <c r="K367" t="s">
        <v>14</v>
      </c>
      <c r="L367" t="s">
        <v>44</v>
      </c>
      <c r="M367">
        <v>4</v>
      </c>
      <c r="N367">
        <v>136.21</v>
      </c>
      <c r="O367">
        <v>0.05</v>
      </c>
      <c r="P367">
        <v>68.55</v>
      </c>
      <c r="Q367">
        <v>517.59799999999996</v>
      </c>
      <c r="R367">
        <v>274.2</v>
      </c>
      <c r="S367">
        <v>243.39799999999997</v>
      </c>
      <c r="T367">
        <v>0.4702452482428448</v>
      </c>
      <c r="U367">
        <v>2026</v>
      </c>
      <c r="V367" t="s">
        <v>79</v>
      </c>
      <c r="W367">
        <v>3</v>
      </c>
      <c r="X367" t="s">
        <v>82</v>
      </c>
    </row>
    <row r="368" spans="1:24">
      <c r="A368">
        <v>3280</v>
      </c>
      <c r="B368" s="14">
        <v>46096</v>
      </c>
      <c r="C368">
        <v>2026</v>
      </c>
      <c r="D368" t="s">
        <v>79</v>
      </c>
      <c r="E368">
        <v>3</v>
      </c>
      <c r="F368" t="s">
        <v>82</v>
      </c>
      <c r="G368" t="s">
        <v>20</v>
      </c>
      <c r="H368" t="s">
        <v>21</v>
      </c>
      <c r="I368" t="s">
        <v>2</v>
      </c>
      <c r="J368" t="s">
        <v>3</v>
      </c>
      <c r="K368" t="s">
        <v>14</v>
      </c>
      <c r="L368" t="s">
        <v>32</v>
      </c>
      <c r="M368">
        <v>3</v>
      </c>
      <c r="N368">
        <v>46.68</v>
      </c>
      <c r="O368">
        <v>0</v>
      </c>
      <c r="P368">
        <v>18.760000000000002</v>
      </c>
      <c r="Q368">
        <v>140.04</v>
      </c>
      <c r="R368">
        <v>56.28</v>
      </c>
      <c r="S368">
        <v>83.759999999999991</v>
      </c>
      <c r="T368">
        <v>0.59811482433590402</v>
      </c>
      <c r="U368">
        <v>2026</v>
      </c>
      <c r="V368" t="s">
        <v>79</v>
      </c>
      <c r="W368">
        <v>3</v>
      </c>
      <c r="X368" t="s">
        <v>82</v>
      </c>
    </row>
    <row r="369" spans="1:24">
      <c r="A369">
        <v>5149</v>
      </c>
      <c r="B369" s="14">
        <v>46096</v>
      </c>
      <c r="C369">
        <v>2026</v>
      </c>
      <c r="D369" t="s">
        <v>79</v>
      </c>
      <c r="E369">
        <v>3</v>
      </c>
      <c r="F369" t="s">
        <v>82</v>
      </c>
      <c r="G369" t="s">
        <v>6</v>
      </c>
      <c r="H369" t="s">
        <v>43</v>
      </c>
      <c r="I369" t="s">
        <v>19</v>
      </c>
      <c r="J369" t="s">
        <v>13</v>
      </c>
      <c r="K369" t="s">
        <v>14</v>
      </c>
      <c r="L369" t="s">
        <v>15</v>
      </c>
      <c r="M369">
        <v>1</v>
      </c>
      <c r="N369">
        <v>35.340000000000003</v>
      </c>
      <c r="O369">
        <v>0.05</v>
      </c>
      <c r="P369">
        <v>13.37</v>
      </c>
      <c r="Q369">
        <v>33.573</v>
      </c>
      <c r="R369">
        <v>13.37</v>
      </c>
      <c r="S369">
        <v>20.203000000000003</v>
      </c>
      <c r="T369">
        <v>0.60176332171685587</v>
      </c>
      <c r="U369">
        <v>2026</v>
      </c>
      <c r="V369" t="s">
        <v>79</v>
      </c>
      <c r="W369">
        <v>3</v>
      </c>
      <c r="X369" t="s">
        <v>82</v>
      </c>
    </row>
    <row r="370" spans="1:24">
      <c r="A370">
        <v>412</v>
      </c>
      <c r="B370" s="14">
        <v>46097</v>
      </c>
      <c r="C370">
        <v>2026</v>
      </c>
      <c r="D370" t="s">
        <v>79</v>
      </c>
      <c r="E370">
        <v>3</v>
      </c>
      <c r="F370" t="s">
        <v>82</v>
      </c>
      <c r="G370" t="s">
        <v>20</v>
      </c>
      <c r="H370" t="s">
        <v>31</v>
      </c>
      <c r="I370" t="s">
        <v>19</v>
      </c>
      <c r="J370" t="s">
        <v>3</v>
      </c>
      <c r="K370" t="s">
        <v>34</v>
      </c>
      <c r="L370" t="s">
        <v>35</v>
      </c>
      <c r="M370">
        <v>2</v>
      </c>
      <c r="N370">
        <v>40.19</v>
      </c>
      <c r="O370">
        <v>0</v>
      </c>
      <c r="P370">
        <v>14.92</v>
      </c>
      <c r="Q370">
        <v>80.38</v>
      </c>
      <c r="R370">
        <v>29.84</v>
      </c>
      <c r="S370">
        <v>50.539999999999992</v>
      </c>
      <c r="T370">
        <v>0.62876337397362525</v>
      </c>
      <c r="U370">
        <v>2026</v>
      </c>
      <c r="V370" t="s">
        <v>79</v>
      </c>
      <c r="W370">
        <v>3</v>
      </c>
      <c r="X370" t="s">
        <v>82</v>
      </c>
    </row>
    <row r="371" spans="1:24">
      <c r="A371">
        <v>1161</v>
      </c>
      <c r="B371" s="14">
        <v>46097</v>
      </c>
      <c r="C371">
        <v>2026</v>
      </c>
      <c r="D371" t="s">
        <v>79</v>
      </c>
      <c r="E371">
        <v>3</v>
      </c>
      <c r="F371" t="s">
        <v>82</v>
      </c>
      <c r="G371" t="s">
        <v>6</v>
      </c>
      <c r="H371" t="s">
        <v>43</v>
      </c>
      <c r="I371" t="s">
        <v>2</v>
      </c>
      <c r="J371" t="s">
        <v>13</v>
      </c>
      <c r="K371" t="s">
        <v>4</v>
      </c>
      <c r="L371" t="s">
        <v>30</v>
      </c>
      <c r="M371">
        <v>2</v>
      </c>
      <c r="N371">
        <v>101.73</v>
      </c>
      <c r="O371">
        <v>0.05</v>
      </c>
      <c r="P371">
        <v>51.56</v>
      </c>
      <c r="Q371">
        <v>193.28700000000001</v>
      </c>
      <c r="R371">
        <v>103.12</v>
      </c>
      <c r="S371">
        <v>90.167000000000002</v>
      </c>
      <c r="T371">
        <v>0.46649283190281809</v>
      </c>
      <c r="U371">
        <v>2026</v>
      </c>
      <c r="V371" t="s">
        <v>79</v>
      </c>
      <c r="W371">
        <v>3</v>
      </c>
      <c r="X371" t="s">
        <v>82</v>
      </c>
    </row>
    <row r="372" spans="1:24">
      <c r="A372">
        <v>1320</v>
      </c>
      <c r="B372" s="14">
        <v>46097</v>
      </c>
      <c r="C372">
        <v>2026</v>
      </c>
      <c r="D372" t="s">
        <v>79</v>
      </c>
      <c r="E372">
        <v>3</v>
      </c>
      <c r="F372" t="s">
        <v>82</v>
      </c>
      <c r="G372" t="s">
        <v>11</v>
      </c>
      <c r="H372" t="s">
        <v>18</v>
      </c>
      <c r="I372" t="s">
        <v>19</v>
      </c>
      <c r="J372" t="s">
        <v>16</v>
      </c>
      <c r="K372" t="s">
        <v>23</v>
      </c>
      <c r="L372" t="s">
        <v>29</v>
      </c>
      <c r="M372">
        <v>1</v>
      </c>
      <c r="N372">
        <v>200.05</v>
      </c>
      <c r="O372">
        <v>0</v>
      </c>
      <c r="P372">
        <v>102.69</v>
      </c>
      <c r="Q372">
        <v>200.05</v>
      </c>
      <c r="R372">
        <v>102.69</v>
      </c>
      <c r="S372">
        <v>97.360000000000014</v>
      </c>
      <c r="T372">
        <v>0.48667833041739567</v>
      </c>
      <c r="U372">
        <v>2026</v>
      </c>
      <c r="V372" t="s">
        <v>79</v>
      </c>
      <c r="W372">
        <v>3</v>
      </c>
      <c r="X372" t="s">
        <v>82</v>
      </c>
    </row>
    <row r="373" spans="1:24">
      <c r="A373">
        <v>2528</v>
      </c>
      <c r="B373" s="14">
        <v>46097</v>
      </c>
      <c r="C373">
        <v>2026</v>
      </c>
      <c r="D373" t="s">
        <v>79</v>
      </c>
      <c r="E373">
        <v>3</v>
      </c>
      <c r="F373" t="s">
        <v>82</v>
      </c>
      <c r="G373" t="s">
        <v>20</v>
      </c>
      <c r="H373" t="s">
        <v>31</v>
      </c>
      <c r="I373" t="s">
        <v>2</v>
      </c>
      <c r="J373" t="s">
        <v>13</v>
      </c>
      <c r="K373" t="s">
        <v>9</v>
      </c>
      <c r="L373" t="s">
        <v>10</v>
      </c>
      <c r="M373">
        <v>1</v>
      </c>
      <c r="N373">
        <v>90.06</v>
      </c>
      <c r="O373">
        <v>0</v>
      </c>
      <c r="P373">
        <v>44.49</v>
      </c>
      <c r="Q373">
        <v>90.06</v>
      </c>
      <c r="R373">
        <v>44.49</v>
      </c>
      <c r="S373">
        <v>45.57</v>
      </c>
      <c r="T373">
        <v>0.50599600266489009</v>
      </c>
      <c r="U373">
        <v>2026</v>
      </c>
      <c r="V373" t="s">
        <v>79</v>
      </c>
      <c r="W373">
        <v>3</v>
      </c>
      <c r="X373" t="s">
        <v>82</v>
      </c>
    </row>
    <row r="374" spans="1:24">
      <c r="A374">
        <v>2956</v>
      </c>
      <c r="B374" s="14">
        <v>46097</v>
      </c>
      <c r="C374">
        <v>2026</v>
      </c>
      <c r="D374" t="s">
        <v>79</v>
      </c>
      <c r="E374">
        <v>3</v>
      </c>
      <c r="F374" t="s">
        <v>82</v>
      </c>
      <c r="G374" t="s">
        <v>6</v>
      </c>
      <c r="H374" t="s">
        <v>41</v>
      </c>
      <c r="I374" t="s">
        <v>2</v>
      </c>
      <c r="J374" t="s">
        <v>13</v>
      </c>
      <c r="K374" t="s">
        <v>14</v>
      </c>
      <c r="L374" t="s">
        <v>15</v>
      </c>
      <c r="M374">
        <v>1</v>
      </c>
      <c r="N374">
        <v>37.119999999999997</v>
      </c>
      <c r="O374">
        <v>0.1</v>
      </c>
      <c r="P374">
        <v>13.39</v>
      </c>
      <c r="Q374">
        <v>33.408000000000001</v>
      </c>
      <c r="R374">
        <v>13.39</v>
      </c>
      <c r="S374">
        <v>20.018000000000001</v>
      </c>
      <c r="T374">
        <v>0.59919779693486586</v>
      </c>
      <c r="U374">
        <v>2026</v>
      </c>
      <c r="V374" t="s">
        <v>79</v>
      </c>
      <c r="W374">
        <v>3</v>
      </c>
      <c r="X374" t="s">
        <v>82</v>
      </c>
    </row>
    <row r="375" spans="1:24">
      <c r="A375">
        <v>2973</v>
      </c>
      <c r="B375" s="14">
        <v>46097</v>
      </c>
      <c r="C375">
        <v>2026</v>
      </c>
      <c r="D375" t="s">
        <v>79</v>
      </c>
      <c r="E375">
        <v>3</v>
      </c>
      <c r="F375" t="s">
        <v>82</v>
      </c>
      <c r="G375" t="s">
        <v>0</v>
      </c>
      <c r="H375" t="s">
        <v>1</v>
      </c>
      <c r="I375" t="s">
        <v>19</v>
      </c>
      <c r="J375" t="s">
        <v>3</v>
      </c>
      <c r="K375" t="s">
        <v>9</v>
      </c>
      <c r="L375" t="s">
        <v>37</v>
      </c>
      <c r="M375">
        <v>2</v>
      </c>
      <c r="N375">
        <v>156.09</v>
      </c>
      <c r="O375">
        <v>0.1</v>
      </c>
      <c r="P375">
        <v>79.72</v>
      </c>
      <c r="Q375">
        <v>280.96199999999999</v>
      </c>
      <c r="R375">
        <v>159.44</v>
      </c>
      <c r="S375">
        <v>121.52199999999999</v>
      </c>
      <c r="T375">
        <v>0.43252112385304775</v>
      </c>
      <c r="U375">
        <v>2026</v>
      </c>
      <c r="V375" t="s">
        <v>79</v>
      </c>
      <c r="W375">
        <v>3</v>
      </c>
      <c r="X375" t="s">
        <v>82</v>
      </c>
    </row>
    <row r="376" spans="1:24">
      <c r="A376">
        <v>3358</v>
      </c>
      <c r="B376" s="14">
        <v>46097</v>
      </c>
      <c r="C376">
        <v>2026</v>
      </c>
      <c r="D376" t="s">
        <v>79</v>
      </c>
      <c r="E376">
        <v>3</v>
      </c>
      <c r="F376" t="s">
        <v>82</v>
      </c>
      <c r="G376" t="s">
        <v>0</v>
      </c>
      <c r="H376" t="s">
        <v>1</v>
      </c>
      <c r="I376" t="s">
        <v>8</v>
      </c>
      <c r="J376" t="s">
        <v>16</v>
      </c>
      <c r="K376" t="s">
        <v>34</v>
      </c>
      <c r="L376" t="s">
        <v>42</v>
      </c>
      <c r="M376">
        <v>12</v>
      </c>
      <c r="N376">
        <v>36.44</v>
      </c>
      <c r="O376">
        <v>0.05</v>
      </c>
      <c r="P376">
        <v>13.65</v>
      </c>
      <c r="Q376">
        <v>415.41599999999994</v>
      </c>
      <c r="R376">
        <v>163.80000000000001</v>
      </c>
      <c r="S376">
        <v>251.61599999999993</v>
      </c>
      <c r="T376">
        <v>0.60569645848980291</v>
      </c>
      <c r="U376">
        <v>2026</v>
      </c>
      <c r="V376" t="s">
        <v>79</v>
      </c>
      <c r="W376">
        <v>3</v>
      </c>
      <c r="X376" t="s">
        <v>82</v>
      </c>
    </row>
    <row r="377" spans="1:24">
      <c r="A377">
        <v>164</v>
      </c>
      <c r="B377" s="14">
        <v>46098</v>
      </c>
      <c r="C377">
        <v>2026</v>
      </c>
      <c r="D377" t="s">
        <v>79</v>
      </c>
      <c r="E377">
        <v>3</v>
      </c>
      <c r="F377" t="s">
        <v>82</v>
      </c>
      <c r="G377" t="s">
        <v>0</v>
      </c>
      <c r="H377" t="s">
        <v>50</v>
      </c>
      <c r="I377" t="s">
        <v>28</v>
      </c>
      <c r="J377" t="s">
        <v>16</v>
      </c>
      <c r="K377" t="s">
        <v>23</v>
      </c>
      <c r="L377" t="s">
        <v>51</v>
      </c>
      <c r="M377">
        <v>5</v>
      </c>
      <c r="N377">
        <v>123.95</v>
      </c>
      <c r="O377">
        <v>0.05</v>
      </c>
      <c r="P377">
        <v>59.23</v>
      </c>
      <c r="Q377">
        <v>588.76249999999993</v>
      </c>
      <c r="R377">
        <v>296.14999999999998</v>
      </c>
      <c r="S377">
        <v>292.61249999999995</v>
      </c>
      <c r="T377">
        <v>0.49699581749856692</v>
      </c>
      <c r="U377">
        <v>2026</v>
      </c>
      <c r="V377" t="s">
        <v>79</v>
      </c>
      <c r="W377">
        <v>3</v>
      </c>
      <c r="X377" t="s">
        <v>82</v>
      </c>
    </row>
    <row r="378" spans="1:24">
      <c r="A378">
        <v>995</v>
      </c>
      <c r="B378" s="14">
        <v>46098</v>
      </c>
      <c r="C378">
        <v>2026</v>
      </c>
      <c r="D378" t="s">
        <v>79</v>
      </c>
      <c r="E378">
        <v>3</v>
      </c>
      <c r="F378" t="s">
        <v>82</v>
      </c>
      <c r="G378" t="s">
        <v>11</v>
      </c>
      <c r="H378" t="s">
        <v>52</v>
      </c>
      <c r="I378" t="s">
        <v>28</v>
      </c>
      <c r="J378" t="s">
        <v>16</v>
      </c>
      <c r="K378" t="s">
        <v>23</v>
      </c>
      <c r="L378" t="s">
        <v>29</v>
      </c>
      <c r="M378">
        <v>1</v>
      </c>
      <c r="N378">
        <v>192.84</v>
      </c>
      <c r="O378">
        <v>0.15</v>
      </c>
      <c r="P378">
        <v>101.42</v>
      </c>
      <c r="Q378">
        <v>163.91399999999999</v>
      </c>
      <c r="R378">
        <v>101.42</v>
      </c>
      <c r="S378">
        <v>62.493999999999986</v>
      </c>
      <c r="T378">
        <v>0.38126090510877647</v>
      </c>
      <c r="U378">
        <v>2026</v>
      </c>
      <c r="V378" t="s">
        <v>79</v>
      </c>
      <c r="W378">
        <v>3</v>
      </c>
      <c r="X378" t="s">
        <v>82</v>
      </c>
    </row>
    <row r="379" spans="1:24">
      <c r="A379">
        <v>4912</v>
      </c>
      <c r="B379" s="14">
        <v>46098</v>
      </c>
      <c r="C379">
        <v>2026</v>
      </c>
      <c r="D379" t="s">
        <v>79</v>
      </c>
      <c r="E379">
        <v>3</v>
      </c>
      <c r="F379" t="s">
        <v>82</v>
      </c>
      <c r="G379" t="s">
        <v>6</v>
      </c>
      <c r="H379" t="s">
        <v>41</v>
      </c>
      <c r="I379" t="s">
        <v>2</v>
      </c>
      <c r="J379" t="s">
        <v>13</v>
      </c>
      <c r="K379" t="s">
        <v>9</v>
      </c>
      <c r="L379" t="s">
        <v>37</v>
      </c>
      <c r="M379">
        <v>1</v>
      </c>
      <c r="N379">
        <v>152.57</v>
      </c>
      <c r="O379">
        <v>0.1</v>
      </c>
      <c r="P379">
        <v>80.319999999999993</v>
      </c>
      <c r="Q379">
        <v>137.31299999999999</v>
      </c>
      <c r="R379">
        <v>80.319999999999993</v>
      </c>
      <c r="S379">
        <v>56.992999999999995</v>
      </c>
      <c r="T379">
        <v>0.41505902572953762</v>
      </c>
      <c r="U379">
        <v>2026</v>
      </c>
      <c r="V379" t="s">
        <v>79</v>
      </c>
      <c r="W379">
        <v>3</v>
      </c>
      <c r="X379" t="s">
        <v>82</v>
      </c>
    </row>
    <row r="380" spans="1:24">
      <c r="A380">
        <v>29</v>
      </c>
      <c r="B380" s="14">
        <v>46099</v>
      </c>
      <c r="C380">
        <v>2026</v>
      </c>
      <c r="D380" t="s">
        <v>79</v>
      </c>
      <c r="E380">
        <v>3</v>
      </c>
      <c r="F380" t="s">
        <v>82</v>
      </c>
      <c r="G380" t="s">
        <v>20</v>
      </c>
      <c r="H380" t="s">
        <v>21</v>
      </c>
      <c r="I380" t="s">
        <v>2</v>
      </c>
      <c r="J380" t="s">
        <v>16</v>
      </c>
      <c r="K380" t="s">
        <v>14</v>
      </c>
      <c r="L380" t="s">
        <v>44</v>
      </c>
      <c r="M380">
        <v>2</v>
      </c>
      <c r="N380">
        <v>130.4</v>
      </c>
      <c r="O380">
        <v>0</v>
      </c>
      <c r="P380">
        <v>67.599999999999994</v>
      </c>
      <c r="Q380">
        <v>260.8</v>
      </c>
      <c r="R380">
        <v>135.19999999999999</v>
      </c>
      <c r="S380">
        <v>125.60000000000002</v>
      </c>
      <c r="T380">
        <v>0.48159509202453993</v>
      </c>
      <c r="U380">
        <v>2026</v>
      </c>
      <c r="V380" t="s">
        <v>79</v>
      </c>
      <c r="W380">
        <v>3</v>
      </c>
      <c r="X380" t="s">
        <v>82</v>
      </c>
    </row>
    <row r="381" spans="1:24">
      <c r="A381">
        <v>891</v>
      </c>
      <c r="B381" s="14">
        <v>46099</v>
      </c>
      <c r="C381">
        <v>2026</v>
      </c>
      <c r="D381" t="s">
        <v>79</v>
      </c>
      <c r="E381">
        <v>3</v>
      </c>
      <c r="F381" t="s">
        <v>82</v>
      </c>
      <c r="G381" t="s">
        <v>11</v>
      </c>
      <c r="H381" t="s">
        <v>18</v>
      </c>
      <c r="I381" t="s">
        <v>2</v>
      </c>
      <c r="J381" t="s">
        <v>13</v>
      </c>
      <c r="K381" t="s">
        <v>9</v>
      </c>
      <c r="L381" t="s">
        <v>10</v>
      </c>
      <c r="M381">
        <v>2</v>
      </c>
      <c r="N381">
        <v>94.25</v>
      </c>
      <c r="O381">
        <v>0.1</v>
      </c>
      <c r="P381">
        <v>44.99</v>
      </c>
      <c r="Q381">
        <v>169.65</v>
      </c>
      <c r="R381">
        <v>89.98</v>
      </c>
      <c r="S381">
        <v>79.67</v>
      </c>
      <c r="T381">
        <v>0.46961391099322131</v>
      </c>
      <c r="U381">
        <v>2026</v>
      </c>
      <c r="V381" t="s">
        <v>79</v>
      </c>
      <c r="W381">
        <v>3</v>
      </c>
      <c r="X381" t="s">
        <v>82</v>
      </c>
    </row>
    <row r="382" spans="1:24">
      <c r="A382">
        <v>1143</v>
      </c>
      <c r="B382" s="14">
        <v>46099</v>
      </c>
      <c r="C382">
        <v>2026</v>
      </c>
      <c r="D382" t="s">
        <v>79</v>
      </c>
      <c r="E382">
        <v>3</v>
      </c>
      <c r="F382" t="s">
        <v>82</v>
      </c>
      <c r="G382" t="s">
        <v>6</v>
      </c>
      <c r="H382" t="s">
        <v>43</v>
      </c>
      <c r="I382" t="s">
        <v>2</v>
      </c>
      <c r="J382" t="s">
        <v>16</v>
      </c>
      <c r="K382" t="s">
        <v>23</v>
      </c>
      <c r="L382" t="s">
        <v>51</v>
      </c>
      <c r="M382">
        <v>5</v>
      </c>
      <c r="N382">
        <v>125.91</v>
      </c>
      <c r="O382">
        <v>0</v>
      </c>
      <c r="P382">
        <v>59.36</v>
      </c>
      <c r="Q382">
        <v>629.54999999999995</v>
      </c>
      <c r="R382">
        <v>296.8</v>
      </c>
      <c r="S382">
        <v>332.74999999999994</v>
      </c>
      <c r="T382">
        <v>0.52855214041775866</v>
      </c>
      <c r="U382">
        <v>2026</v>
      </c>
      <c r="V382" t="s">
        <v>79</v>
      </c>
      <c r="W382">
        <v>3</v>
      </c>
      <c r="X382" t="s">
        <v>82</v>
      </c>
    </row>
    <row r="383" spans="1:24">
      <c r="A383">
        <v>2478</v>
      </c>
      <c r="B383" s="14">
        <v>46099</v>
      </c>
      <c r="C383">
        <v>2026</v>
      </c>
      <c r="D383" t="s">
        <v>79</v>
      </c>
      <c r="E383">
        <v>3</v>
      </c>
      <c r="F383" t="s">
        <v>82</v>
      </c>
      <c r="G383" t="s">
        <v>20</v>
      </c>
      <c r="H383" t="s">
        <v>31</v>
      </c>
      <c r="I383" t="s">
        <v>19</v>
      </c>
      <c r="J383" t="s">
        <v>3</v>
      </c>
      <c r="K383" t="s">
        <v>34</v>
      </c>
      <c r="L383" t="s">
        <v>35</v>
      </c>
      <c r="M383">
        <v>2</v>
      </c>
      <c r="N383">
        <v>39.619999999999997</v>
      </c>
      <c r="O383">
        <v>0</v>
      </c>
      <c r="P383">
        <v>14.78</v>
      </c>
      <c r="Q383">
        <v>79.239999999999995</v>
      </c>
      <c r="R383">
        <v>29.56</v>
      </c>
      <c r="S383">
        <v>49.679999999999993</v>
      </c>
      <c r="T383">
        <v>0.62695608278647141</v>
      </c>
      <c r="U383">
        <v>2026</v>
      </c>
      <c r="V383" t="s">
        <v>79</v>
      </c>
      <c r="W383">
        <v>3</v>
      </c>
      <c r="X383" t="s">
        <v>82</v>
      </c>
    </row>
    <row r="384" spans="1:24">
      <c r="A384">
        <v>3961</v>
      </c>
      <c r="B384" s="14">
        <v>46099</v>
      </c>
      <c r="C384">
        <v>2026</v>
      </c>
      <c r="D384" t="s">
        <v>79</v>
      </c>
      <c r="E384">
        <v>3</v>
      </c>
      <c r="F384" t="s">
        <v>82</v>
      </c>
      <c r="G384" t="s">
        <v>0</v>
      </c>
      <c r="H384" t="s">
        <v>36</v>
      </c>
      <c r="I384" t="s">
        <v>2</v>
      </c>
      <c r="J384" t="s">
        <v>16</v>
      </c>
      <c r="K384" t="s">
        <v>34</v>
      </c>
      <c r="L384" t="s">
        <v>42</v>
      </c>
      <c r="M384">
        <v>3</v>
      </c>
      <c r="N384">
        <v>36.32</v>
      </c>
      <c r="O384">
        <v>0</v>
      </c>
      <c r="P384">
        <v>14.18</v>
      </c>
      <c r="Q384">
        <v>108.96000000000001</v>
      </c>
      <c r="R384">
        <v>42.54</v>
      </c>
      <c r="S384">
        <v>66.420000000000016</v>
      </c>
      <c r="T384">
        <v>0.60958149779735693</v>
      </c>
      <c r="U384">
        <v>2026</v>
      </c>
      <c r="V384" t="s">
        <v>79</v>
      </c>
      <c r="W384">
        <v>3</v>
      </c>
      <c r="X384" t="s">
        <v>82</v>
      </c>
    </row>
    <row r="385" spans="1:24">
      <c r="A385">
        <v>4724</v>
      </c>
      <c r="B385" s="14">
        <v>46099</v>
      </c>
      <c r="C385">
        <v>2026</v>
      </c>
      <c r="D385" t="s">
        <v>79</v>
      </c>
      <c r="E385">
        <v>3</v>
      </c>
      <c r="F385" t="s">
        <v>82</v>
      </c>
      <c r="G385" t="s">
        <v>0</v>
      </c>
      <c r="H385" t="s">
        <v>50</v>
      </c>
      <c r="I385" t="s">
        <v>19</v>
      </c>
      <c r="J385" t="s">
        <v>13</v>
      </c>
      <c r="K385" t="s">
        <v>34</v>
      </c>
      <c r="L385" t="s">
        <v>45</v>
      </c>
      <c r="M385">
        <v>1</v>
      </c>
      <c r="N385">
        <v>51.16</v>
      </c>
      <c r="O385">
        <v>0</v>
      </c>
      <c r="P385">
        <v>22.39</v>
      </c>
      <c r="Q385">
        <v>51.16</v>
      </c>
      <c r="R385">
        <v>22.39</v>
      </c>
      <c r="S385">
        <v>28.769999999999996</v>
      </c>
      <c r="T385">
        <v>0.56235340109460508</v>
      </c>
      <c r="U385">
        <v>2026</v>
      </c>
      <c r="V385" t="s">
        <v>79</v>
      </c>
      <c r="W385">
        <v>3</v>
      </c>
      <c r="X385" t="s">
        <v>82</v>
      </c>
    </row>
    <row r="386" spans="1:24">
      <c r="A386">
        <v>2171</v>
      </c>
      <c r="B386" s="14">
        <v>46100</v>
      </c>
      <c r="C386">
        <v>2026</v>
      </c>
      <c r="D386" t="s">
        <v>79</v>
      </c>
      <c r="E386">
        <v>3</v>
      </c>
      <c r="F386" t="s">
        <v>82</v>
      </c>
      <c r="G386" t="s">
        <v>20</v>
      </c>
      <c r="H386" t="s">
        <v>47</v>
      </c>
      <c r="I386" t="s">
        <v>8</v>
      </c>
      <c r="J386" t="s">
        <v>16</v>
      </c>
      <c r="K386" t="s">
        <v>34</v>
      </c>
      <c r="L386" t="s">
        <v>42</v>
      </c>
      <c r="M386">
        <v>5</v>
      </c>
      <c r="N386">
        <v>35.65</v>
      </c>
      <c r="O386">
        <v>0.1</v>
      </c>
      <c r="P386">
        <v>13.64</v>
      </c>
      <c r="Q386">
        <v>160.42500000000001</v>
      </c>
      <c r="R386">
        <v>68.2</v>
      </c>
      <c r="S386">
        <v>92.225000000000009</v>
      </c>
      <c r="T386">
        <v>0.5748792270531401</v>
      </c>
      <c r="U386">
        <v>2026</v>
      </c>
      <c r="V386" t="s">
        <v>79</v>
      </c>
      <c r="W386">
        <v>3</v>
      </c>
      <c r="X386" t="s">
        <v>82</v>
      </c>
    </row>
    <row r="387" spans="1:24">
      <c r="A387">
        <v>2311</v>
      </c>
      <c r="B387" s="14">
        <v>46100</v>
      </c>
      <c r="C387">
        <v>2026</v>
      </c>
      <c r="D387" t="s">
        <v>79</v>
      </c>
      <c r="E387">
        <v>3</v>
      </c>
      <c r="F387" t="s">
        <v>82</v>
      </c>
      <c r="G387" t="s">
        <v>20</v>
      </c>
      <c r="H387" t="s">
        <v>33</v>
      </c>
      <c r="I387" t="s">
        <v>2</v>
      </c>
      <c r="J387" t="s">
        <v>13</v>
      </c>
      <c r="K387" t="s">
        <v>9</v>
      </c>
      <c r="L387" t="s">
        <v>17</v>
      </c>
      <c r="M387">
        <v>1</v>
      </c>
      <c r="N387">
        <v>145.19</v>
      </c>
      <c r="O387">
        <v>0</v>
      </c>
      <c r="P387">
        <v>80.67</v>
      </c>
      <c r="Q387">
        <v>145.19</v>
      </c>
      <c r="R387">
        <v>80.67</v>
      </c>
      <c r="S387">
        <v>64.52</v>
      </c>
      <c r="T387">
        <v>0.44438322198498514</v>
      </c>
      <c r="U387">
        <v>2026</v>
      </c>
      <c r="V387" t="s">
        <v>79</v>
      </c>
      <c r="W387">
        <v>3</v>
      </c>
      <c r="X387" t="s">
        <v>82</v>
      </c>
    </row>
    <row r="388" spans="1:24">
      <c r="A388">
        <v>3563</v>
      </c>
      <c r="B388" s="14">
        <v>46100</v>
      </c>
      <c r="C388">
        <v>2026</v>
      </c>
      <c r="D388" t="s">
        <v>79</v>
      </c>
      <c r="E388">
        <v>3</v>
      </c>
      <c r="F388" t="s">
        <v>82</v>
      </c>
      <c r="G388" t="s">
        <v>20</v>
      </c>
      <c r="H388" t="s">
        <v>33</v>
      </c>
      <c r="I388" t="s">
        <v>2</v>
      </c>
      <c r="J388" t="s">
        <v>3</v>
      </c>
      <c r="K388" t="s">
        <v>4</v>
      </c>
      <c r="L388" t="s">
        <v>26</v>
      </c>
      <c r="M388">
        <v>2</v>
      </c>
      <c r="N388">
        <v>40.090000000000003</v>
      </c>
      <c r="O388">
        <v>0</v>
      </c>
      <c r="P388">
        <v>17.2</v>
      </c>
      <c r="Q388">
        <v>80.180000000000007</v>
      </c>
      <c r="R388">
        <v>34.4</v>
      </c>
      <c r="S388">
        <v>45.780000000000008</v>
      </c>
      <c r="T388">
        <v>0.57096532801197308</v>
      </c>
      <c r="U388">
        <v>2026</v>
      </c>
      <c r="V388" t="s">
        <v>79</v>
      </c>
      <c r="W388">
        <v>3</v>
      </c>
      <c r="X388" t="s">
        <v>82</v>
      </c>
    </row>
    <row r="389" spans="1:24">
      <c r="A389">
        <v>3587</v>
      </c>
      <c r="B389" s="14">
        <v>46100</v>
      </c>
      <c r="C389">
        <v>2026</v>
      </c>
      <c r="D389" t="s">
        <v>79</v>
      </c>
      <c r="E389">
        <v>3</v>
      </c>
      <c r="F389" t="s">
        <v>82</v>
      </c>
      <c r="G389" t="s">
        <v>20</v>
      </c>
      <c r="H389" t="s">
        <v>31</v>
      </c>
      <c r="I389" t="s">
        <v>2</v>
      </c>
      <c r="J389" t="s">
        <v>3</v>
      </c>
      <c r="K389" t="s">
        <v>34</v>
      </c>
      <c r="L389" t="s">
        <v>35</v>
      </c>
      <c r="M389">
        <v>1</v>
      </c>
      <c r="N389">
        <v>39.47</v>
      </c>
      <c r="O389">
        <v>0</v>
      </c>
      <c r="P389">
        <v>15.02</v>
      </c>
      <c r="Q389">
        <v>39.47</v>
      </c>
      <c r="R389">
        <v>15.02</v>
      </c>
      <c r="S389">
        <v>24.45</v>
      </c>
      <c r="T389">
        <v>0.61945781606283257</v>
      </c>
      <c r="U389">
        <v>2026</v>
      </c>
      <c r="V389" t="s">
        <v>79</v>
      </c>
      <c r="W389">
        <v>3</v>
      </c>
      <c r="X389" t="s">
        <v>82</v>
      </c>
    </row>
    <row r="390" spans="1:24">
      <c r="A390">
        <v>3706</v>
      </c>
      <c r="B390" s="14">
        <v>46100</v>
      </c>
      <c r="C390">
        <v>2026</v>
      </c>
      <c r="D390" t="s">
        <v>79</v>
      </c>
      <c r="E390">
        <v>3</v>
      </c>
      <c r="F390" t="s">
        <v>82</v>
      </c>
      <c r="G390" t="s">
        <v>0</v>
      </c>
      <c r="H390" t="s">
        <v>1</v>
      </c>
      <c r="I390" t="s">
        <v>2</v>
      </c>
      <c r="J390" t="s">
        <v>3</v>
      </c>
      <c r="K390" t="s">
        <v>4</v>
      </c>
      <c r="L390" t="s">
        <v>30</v>
      </c>
      <c r="M390">
        <v>2</v>
      </c>
      <c r="N390">
        <v>103.42</v>
      </c>
      <c r="O390">
        <v>0</v>
      </c>
      <c r="P390">
        <v>49.51</v>
      </c>
      <c r="Q390">
        <v>206.84</v>
      </c>
      <c r="R390">
        <v>99.02</v>
      </c>
      <c r="S390">
        <v>107.82000000000001</v>
      </c>
      <c r="T390">
        <v>0.52127248114484626</v>
      </c>
      <c r="U390">
        <v>2026</v>
      </c>
      <c r="V390" t="s">
        <v>79</v>
      </c>
      <c r="W390">
        <v>3</v>
      </c>
      <c r="X390" t="s">
        <v>82</v>
      </c>
    </row>
    <row r="391" spans="1:24">
      <c r="A391">
        <v>4121</v>
      </c>
      <c r="B391" s="14">
        <v>46100</v>
      </c>
      <c r="C391">
        <v>2026</v>
      </c>
      <c r="D391" t="s">
        <v>79</v>
      </c>
      <c r="E391">
        <v>3</v>
      </c>
      <c r="F391" t="s">
        <v>82</v>
      </c>
      <c r="G391" t="s">
        <v>0</v>
      </c>
      <c r="H391" t="s">
        <v>1</v>
      </c>
      <c r="I391" t="s">
        <v>2</v>
      </c>
      <c r="J391" t="s">
        <v>3</v>
      </c>
      <c r="K391" t="s">
        <v>14</v>
      </c>
      <c r="L391" t="s">
        <v>48</v>
      </c>
      <c r="M391">
        <v>4</v>
      </c>
      <c r="N391">
        <v>161.93</v>
      </c>
      <c r="O391">
        <v>0.15</v>
      </c>
      <c r="P391">
        <v>88</v>
      </c>
      <c r="Q391">
        <v>550.56200000000001</v>
      </c>
      <c r="R391">
        <v>352</v>
      </c>
      <c r="S391">
        <v>198.56200000000001</v>
      </c>
      <c r="T391">
        <v>0.36065329608654428</v>
      </c>
      <c r="U391">
        <v>2026</v>
      </c>
      <c r="V391" t="s">
        <v>79</v>
      </c>
      <c r="W391">
        <v>3</v>
      </c>
      <c r="X391" t="s">
        <v>82</v>
      </c>
    </row>
    <row r="392" spans="1:24">
      <c r="A392">
        <v>1047</v>
      </c>
      <c r="B392" s="14">
        <v>46101</v>
      </c>
      <c r="C392">
        <v>2026</v>
      </c>
      <c r="D392" t="s">
        <v>79</v>
      </c>
      <c r="E392">
        <v>3</v>
      </c>
      <c r="F392" t="s">
        <v>82</v>
      </c>
      <c r="G392" t="s">
        <v>0</v>
      </c>
      <c r="H392" t="s">
        <v>1</v>
      </c>
      <c r="I392" t="s">
        <v>2</v>
      </c>
      <c r="J392" t="s">
        <v>3</v>
      </c>
      <c r="K392" t="s">
        <v>14</v>
      </c>
      <c r="L392" t="s">
        <v>32</v>
      </c>
      <c r="M392">
        <v>2</v>
      </c>
      <c r="N392">
        <v>46.21</v>
      </c>
      <c r="O392">
        <v>0.05</v>
      </c>
      <c r="P392">
        <v>18.37</v>
      </c>
      <c r="Q392">
        <v>87.798999999999992</v>
      </c>
      <c r="R392">
        <v>36.74</v>
      </c>
      <c r="S392">
        <v>51.05899999999999</v>
      </c>
      <c r="T392">
        <v>0.58154420893176451</v>
      </c>
      <c r="U392">
        <v>2026</v>
      </c>
      <c r="V392" t="s">
        <v>79</v>
      </c>
      <c r="W392">
        <v>3</v>
      </c>
      <c r="X392" t="s">
        <v>82</v>
      </c>
    </row>
    <row r="393" spans="1:24">
      <c r="A393">
        <v>1142</v>
      </c>
      <c r="B393" s="14">
        <v>46101</v>
      </c>
      <c r="C393">
        <v>2026</v>
      </c>
      <c r="D393" t="s">
        <v>79</v>
      </c>
      <c r="E393">
        <v>3</v>
      </c>
      <c r="F393" t="s">
        <v>82</v>
      </c>
      <c r="G393" t="s">
        <v>6</v>
      </c>
      <c r="H393" t="s">
        <v>41</v>
      </c>
      <c r="I393" t="s">
        <v>2</v>
      </c>
      <c r="J393" t="s">
        <v>13</v>
      </c>
      <c r="K393" t="s">
        <v>23</v>
      </c>
      <c r="L393" t="s">
        <v>51</v>
      </c>
      <c r="M393">
        <v>3</v>
      </c>
      <c r="N393">
        <v>125.85</v>
      </c>
      <c r="O393">
        <v>0</v>
      </c>
      <c r="P393">
        <v>59.19</v>
      </c>
      <c r="Q393">
        <v>377.54999999999995</v>
      </c>
      <c r="R393">
        <v>177.57</v>
      </c>
      <c r="S393">
        <v>199.97999999999996</v>
      </c>
      <c r="T393">
        <v>0.52967818831942781</v>
      </c>
      <c r="U393">
        <v>2026</v>
      </c>
      <c r="V393" t="s">
        <v>79</v>
      </c>
      <c r="W393">
        <v>3</v>
      </c>
      <c r="X393" t="s">
        <v>82</v>
      </c>
    </row>
    <row r="394" spans="1:24">
      <c r="A394">
        <v>2232</v>
      </c>
      <c r="B394" s="14">
        <v>46101</v>
      </c>
      <c r="C394">
        <v>2026</v>
      </c>
      <c r="D394" t="s">
        <v>79</v>
      </c>
      <c r="E394">
        <v>3</v>
      </c>
      <c r="F394" t="s">
        <v>82</v>
      </c>
      <c r="G394" t="s">
        <v>20</v>
      </c>
      <c r="H394" t="s">
        <v>47</v>
      </c>
      <c r="I394" t="s">
        <v>19</v>
      </c>
      <c r="J394" t="s">
        <v>13</v>
      </c>
      <c r="K394" t="s">
        <v>14</v>
      </c>
      <c r="L394" t="s">
        <v>15</v>
      </c>
      <c r="M394">
        <v>2</v>
      </c>
      <c r="N394">
        <v>36.340000000000003</v>
      </c>
      <c r="O394">
        <v>0</v>
      </c>
      <c r="P394">
        <v>13.8</v>
      </c>
      <c r="Q394">
        <v>72.680000000000007</v>
      </c>
      <c r="R394">
        <v>27.6</v>
      </c>
      <c r="S394">
        <v>45.080000000000005</v>
      </c>
      <c r="T394">
        <v>0.620253164556962</v>
      </c>
      <c r="U394">
        <v>2026</v>
      </c>
      <c r="V394" t="s">
        <v>79</v>
      </c>
      <c r="W394">
        <v>3</v>
      </c>
      <c r="X394" t="s">
        <v>82</v>
      </c>
    </row>
    <row r="395" spans="1:24">
      <c r="A395">
        <v>2339</v>
      </c>
      <c r="B395" s="14">
        <v>46101</v>
      </c>
      <c r="C395">
        <v>2026</v>
      </c>
      <c r="D395" t="s">
        <v>79</v>
      </c>
      <c r="E395">
        <v>3</v>
      </c>
      <c r="F395" t="s">
        <v>82</v>
      </c>
      <c r="G395" t="s">
        <v>6</v>
      </c>
      <c r="H395" t="s">
        <v>43</v>
      </c>
      <c r="I395" t="s">
        <v>28</v>
      </c>
      <c r="J395" t="s">
        <v>13</v>
      </c>
      <c r="K395" t="s">
        <v>4</v>
      </c>
      <c r="L395" t="s">
        <v>22</v>
      </c>
      <c r="M395">
        <v>2</v>
      </c>
      <c r="N395">
        <v>51.29</v>
      </c>
      <c r="O395">
        <v>0</v>
      </c>
      <c r="P395">
        <v>23.15</v>
      </c>
      <c r="Q395">
        <v>102.58</v>
      </c>
      <c r="R395">
        <v>46.3</v>
      </c>
      <c r="S395">
        <v>56.28</v>
      </c>
      <c r="T395">
        <v>0.54864496003119523</v>
      </c>
      <c r="U395">
        <v>2026</v>
      </c>
      <c r="V395" t="s">
        <v>79</v>
      </c>
      <c r="W395">
        <v>3</v>
      </c>
      <c r="X395" t="s">
        <v>82</v>
      </c>
    </row>
    <row r="396" spans="1:24">
      <c r="A396">
        <v>3611</v>
      </c>
      <c r="B396" s="14">
        <v>46101</v>
      </c>
      <c r="C396">
        <v>2026</v>
      </c>
      <c r="D396" t="s">
        <v>79</v>
      </c>
      <c r="E396">
        <v>3</v>
      </c>
      <c r="F396" t="s">
        <v>82</v>
      </c>
      <c r="G396" t="s">
        <v>6</v>
      </c>
      <c r="H396" t="s">
        <v>7</v>
      </c>
      <c r="I396" t="s">
        <v>8</v>
      </c>
      <c r="J396" t="s">
        <v>16</v>
      </c>
      <c r="K396" t="s">
        <v>4</v>
      </c>
      <c r="L396" t="s">
        <v>26</v>
      </c>
      <c r="M396">
        <v>6</v>
      </c>
      <c r="N396">
        <v>40.89</v>
      </c>
      <c r="O396">
        <v>0.1</v>
      </c>
      <c r="P396">
        <v>16.84</v>
      </c>
      <c r="Q396">
        <v>220.80600000000001</v>
      </c>
      <c r="R396">
        <v>101.03999999999999</v>
      </c>
      <c r="S396">
        <v>119.76600000000002</v>
      </c>
      <c r="T396">
        <v>0.54240373902883077</v>
      </c>
      <c r="U396">
        <v>2026</v>
      </c>
      <c r="V396" t="s">
        <v>79</v>
      </c>
      <c r="W396">
        <v>3</v>
      </c>
      <c r="X396" t="s">
        <v>82</v>
      </c>
    </row>
    <row r="397" spans="1:24">
      <c r="A397">
        <v>3953</v>
      </c>
      <c r="B397" s="14">
        <v>46101</v>
      </c>
      <c r="C397">
        <v>2026</v>
      </c>
      <c r="D397" t="s">
        <v>79</v>
      </c>
      <c r="E397">
        <v>3</v>
      </c>
      <c r="F397" t="s">
        <v>82</v>
      </c>
      <c r="G397" t="s">
        <v>6</v>
      </c>
      <c r="H397" t="s">
        <v>49</v>
      </c>
      <c r="I397" t="s">
        <v>2</v>
      </c>
      <c r="J397" t="s">
        <v>13</v>
      </c>
      <c r="K397" t="s">
        <v>34</v>
      </c>
      <c r="L397" t="s">
        <v>38</v>
      </c>
      <c r="M397">
        <v>1</v>
      </c>
      <c r="N397">
        <v>120.63</v>
      </c>
      <c r="O397">
        <v>0</v>
      </c>
      <c r="P397">
        <v>70.28</v>
      </c>
      <c r="Q397">
        <v>120.63</v>
      </c>
      <c r="R397">
        <v>70.28</v>
      </c>
      <c r="S397">
        <v>50.349999999999994</v>
      </c>
      <c r="T397">
        <v>0.41739202520102792</v>
      </c>
      <c r="U397">
        <v>2026</v>
      </c>
      <c r="V397" t="s">
        <v>79</v>
      </c>
      <c r="W397">
        <v>3</v>
      </c>
      <c r="X397" t="s">
        <v>82</v>
      </c>
    </row>
    <row r="398" spans="1:24">
      <c r="A398">
        <v>4253</v>
      </c>
      <c r="B398" s="14">
        <v>46101</v>
      </c>
      <c r="C398">
        <v>2026</v>
      </c>
      <c r="D398" t="s">
        <v>79</v>
      </c>
      <c r="E398">
        <v>3</v>
      </c>
      <c r="F398" t="s">
        <v>82</v>
      </c>
      <c r="G398" t="s">
        <v>20</v>
      </c>
      <c r="H398" t="s">
        <v>47</v>
      </c>
      <c r="I398" t="s">
        <v>8</v>
      </c>
      <c r="J398" t="s">
        <v>13</v>
      </c>
      <c r="K398" t="s">
        <v>4</v>
      </c>
      <c r="L398" t="s">
        <v>5</v>
      </c>
      <c r="M398">
        <v>5</v>
      </c>
      <c r="N398">
        <v>82.64</v>
      </c>
      <c r="O398">
        <v>0.1</v>
      </c>
      <c r="P398">
        <v>43.52</v>
      </c>
      <c r="Q398">
        <v>371.88</v>
      </c>
      <c r="R398">
        <v>217.60000000000002</v>
      </c>
      <c r="S398">
        <v>154.27999999999997</v>
      </c>
      <c r="T398">
        <v>0.41486501021834993</v>
      </c>
      <c r="U398">
        <v>2026</v>
      </c>
      <c r="V398" t="s">
        <v>79</v>
      </c>
      <c r="W398">
        <v>3</v>
      </c>
      <c r="X398" t="s">
        <v>82</v>
      </c>
    </row>
    <row r="399" spans="1:24">
      <c r="A399">
        <v>4952</v>
      </c>
      <c r="B399" s="14">
        <v>46101</v>
      </c>
      <c r="C399">
        <v>2026</v>
      </c>
      <c r="D399" t="s">
        <v>79</v>
      </c>
      <c r="E399">
        <v>3</v>
      </c>
      <c r="F399" t="s">
        <v>82</v>
      </c>
      <c r="G399" t="s">
        <v>6</v>
      </c>
      <c r="H399" t="s">
        <v>27</v>
      </c>
      <c r="I399" t="s">
        <v>2</v>
      </c>
      <c r="J399" t="s">
        <v>16</v>
      </c>
      <c r="K399" t="s">
        <v>9</v>
      </c>
      <c r="L399" t="s">
        <v>46</v>
      </c>
      <c r="M399">
        <v>2</v>
      </c>
      <c r="N399">
        <v>72.459999999999994</v>
      </c>
      <c r="O399">
        <v>0</v>
      </c>
      <c r="P399">
        <v>33.31</v>
      </c>
      <c r="Q399">
        <v>144.91999999999999</v>
      </c>
      <c r="R399">
        <v>66.62</v>
      </c>
      <c r="S399">
        <v>78.299999999999983</v>
      </c>
      <c r="T399">
        <v>0.54029809550096597</v>
      </c>
      <c r="U399">
        <v>2026</v>
      </c>
      <c r="V399" t="s">
        <v>79</v>
      </c>
      <c r="W399">
        <v>3</v>
      </c>
      <c r="X399" t="s">
        <v>82</v>
      </c>
    </row>
    <row r="400" spans="1:24">
      <c r="A400">
        <v>5016</v>
      </c>
      <c r="B400" s="14">
        <v>46101</v>
      </c>
      <c r="C400">
        <v>2026</v>
      </c>
      <c r="D400" t="s">
        <v>79</v>
      </c>
      <c r="E400">
        <v>3</v>
      </c>
      <c r="F400" t="s">
        <v>82</v>
      </c>
      <c r="G400" t="s">
        <v>6</v>
      </c>
      <c r="H400" t="s">
        <v>43</v>
      </c>
      <c r="I400" t="s">
        <v>28</v>
      </c>
      <c r="J400" t="s">
        <v>13</v>
      </c>
      <c r="K400" t="s">
        <v>34</v>
      </c>
      <c r="L400" t="s">
        <v>35</v>
      </c>
      <c r="M400">
        <v>2</v>
      </c>
      <c r="N400">
        <v>40.659999999999997</v>
      </c>
      <c r="O400">
        <v>0.1</v>
      </c>
      <c r="P400">
        <v>14.63</v>
      </c>
      <c r="Q400">
        <v>73.188000000000002</v>
      </c>
      <c r="R400">
        <v>29.26</v>
      </c>
      <c r="S400">
        <v>43.927999999999997</v>
      </c>
      <c r="T400">
        <v>0.60020768431983385</v>
      </c>
      <c r="U400">
        <v>2026</v>
      </c>
      <c r="V400" t="s">
        <v>79</v>
      </c>
      <c r="W400">
        <v>3</v>
      </c>
      <c r="X400" t="s">
        <v>82</v>
      </c>
    </row>
    <row r="401" spans="1:24">
      <c r="A401">
        <v>839</v>
      </c>
      <c r="B401" s="14">
        <v>46102</v>
      </c>
      <c r="C401">
        <v>2026</v>
      </c>
      <c r="D401" t="s">
        <v>79</v>
      </c>
      <c r="E401">
        <v>3</v>
      </c>
      <c r="F401" t="s">
        <v>82</v>
      </c>
      <c r="G401" t="s">
        <v>6</v>
      </c>
      <c r="H401" t="s">
        <v>43</v>
      </c>
      <c r="I401" t="s">
        <v>28</v>
      </c>
      <c r="J401" t="s">
        <v>13</v>
      </c>
      <c r="K401" t="s">
        <v>4</v>
      </c>
      <c r="L401" t="s">
        <v>26</v>
      </c>
      <c r="M401">
        <v>1</v>
      </c>
      <c r="N401">
        <v>40.5</v>
      </c>
      <c r="O401">
        <v>0.05</v>
      </c>
      <c r="P401">
        <v>17.16</v>
      </c>
      <c r="Q401">
        <v>38.475000000000001</v>
      </c>
      <c r="R401">
        <v>17.16</v>
      </c>
      <c r="S401">
        <v>21.315000000000001</v>
      </c>
      <c r="T401">
        <v>0.55399610136452238</v>
      </c>
      <c r="U401">
        <v>2026</v>
      </c>
      <c r="V401" t="s">
        <v>79</v>
      </c>
      <c r="W401">
        <v>3</v>
      </c>
      <c r="X401" t="s">
        <v>82</v>
      </c>
    </row>
    <row r="402" spans="1:24">
      <c r="A402">
        <v>1382</v>
      </c>
      <c r="B402" s="14">
        <v>46102</v>
      </c>
      <c r="C402">
        <v>2026</v>
      </c>
      <c r="D402" t="s">
        <v>79</v>
      </c>
      <c r="E402">
        <v>3</v>
      </c>
      <c r="F402" t="s">
        <v>82</v>
      </c>
      <c r="G402" t="s">
        <v>11</v>
      </c>
      <c r="H402" t="s">
        <v>12</v>
      </c>
      <c r="I402" t="s">
        <v>2</v>
      </c>
      <c r="J402" t="s">
        <v>16</v>
      </c>
      <c r="K402" t="s">
        <v>9</v>
      </c>
      <c r="L402" t="s">
        <v>46</v>
      </c>
      <c r="M402">
        <v>1</v>
      </c>
      <c r="N402">
        <v>72.16</v>
      </c>
      <c r="O402">
        <v>0</v>
      </c>
      <c r="P402">
        <v>33.11</v>
      </c>
      <c r="Q402">
        <v>72.16</v>
      </c>
      <c r="R402">
        <v>33.11</v>
      </c>
      <c r="S402">
        <v>39.049999999999997</v>
      </c>
      <c r="T402">
        <v>0.54115853658536583</v>
      </c>
      <c r="U402">
        <v>2026</v>
      </c>
      <c r="V402" t="s">
        <v>79</v>
      </c>
      <c r="W402">
        <v>3</v>
      </c>
      <c r="X402" t="s">
        <v>82</v>
      </c>
    </row>
    <row r="403" spans="1:24">
      <c r="A403">
        <v>1452</v>
      </c>
      <c r="B403" s="14">
        <v>46102</v>
      </c>
      <c r="C403">
        <v>2026</v>
      </c>
      <c r="D403" t="s">
        <v>79</v>
      </c>
      <c r="E403">
        <v>3</v>
      </c>
      <c r="F403" t="s">
        <v>82</v>
      </c>
      <c r="G403" t="s">
        <v>11</v>
      </c>
      <c r="H403" t="s">
        <v>25</v>
      </c>
      <c r="I403" t="s">
        <v>28</v>
      </c>
      <c r="J403" t="s">
        <v>16</v>
      </c>
      <c r="K403" t="s">
        <v>14</v>
      </c>
      <c r="L403" t="s">
        <v>48</v>
      </c>
      <c r="M403">
        <v>1</v>
      </c>
      <c r="N403">
        <v>161.93</v>
      </c>
      <c r="O403">
        <v>0.15</v>
      </c>
      <c r="P403">
        <v>87.5</v>
      </c>
      <c r="Q403">
        <v>137.6405</v>
      </c>
      <c r="R403">
        <v>87.5</v>
      </c>
      <c r="S403">
        <v>50.140500000000003</v>
      </c>
      <c r="T403">
        <v>0.36428594781332529</v>
      </c>
      <c r="U403">
        <v>2026</v>
      </c>
      <c r="V403" t="s">
        <v>79</v>
      </c>
      <c r="W403">
        <v>3</v>
      </c>
      <c r="X403" t="s">
        <v>82</v>
      </c>
    </row>
    <row r="404" spans="1:24">
      <c r="A404">
        <v>1845</v>
      </c>
      <c r="B404" s="14">
        <v>46102</v>
      </c>
      <c r="C404">
        <v>2026</v>
      </c>
      <c r="D404" t="s">
        <v>79</v>
      </c>
      <c r="E404">
        <v>3</v>
      </c>
      <c r="F404" t="s">
        <v>82</v>
      </c>
      <c r="G404" t="s">
        <v>0</v>
      </c>
      <c r="H404" t="s">
        <v>36</v>
      </c>
      <c r="I404" t="s">
        <v>2</v>
      </c>
      <c r="J404" t="s">
        <v>3</v>
      </c>
      <c r="K404" t="s">
        <v>23</v>
      </c>
      <c r="L404" t="s">
        <v>24</v>
      </c>
      <c r="M404">
        <v>3</v>
      </c>
      <c r="N404">
        <v>348.54</v>
      </c>
      <c r="O404">
        <v>0.1</v>
      </c>
      <c r="P404">
        <v>200.3</v>
      </c>
      <c r="Q404">
        <v>941.05800000000011</v>
      </c>
      <c r="R404">
        <v>600.90000000000009</v>
      </c>
      <c r="S404">
        <v>340.15800000000002</v>
      </c>
      <c r="T404">
        <v>0.36146337420222768</v>
      </c>
      <c r="U404">
        <v>2026</v>
      </c>
      <c r="V404" t="s">
        <v>79</v>
      </c>
      <c r="W404">
        <v>3</v>
      </c>
      <c r="X404" t="s">
        <v>82</v>
      </c>
    </row>
    <row r="405" spans="1:24">
      <c r="A405">
        <v>3560</v>
      </c>
      <c r="B405" s="14">
        <v>46102</v>
      </c>
      <c r="C405">
        <v>2026</v>
      </c>
      <c r="D405" t="s">
        <v>79</v>
      </c>
      <c r="E405">
        <v>3</v>
      </c>
      <c r="F405" t="s">
        <v>82</v>
      </c>
      <c r="G405" t="s">
        <v>11</v>
      </c>
      <c r="H405" t="s">
        <v>52</v>
      </c>
      <c r="I405" t="s">
        <v>2</v>
      </c>
      <c r="J405" t="s">
        <v>3</v>
      </c>
      <c r="K405" t="s">
        <v>34</v>
      </c>
      <c r="L405" t="s">
        <v>45</v>
      </c>
      <c r="M405">
        <v>3</v>
      </c>
      <c r="N405">
        <v>50.46</v>
      </c>
      <c r="O405">
        <v>0.1</v>
      </c>
      <c r="P405">
        <v>21.9</v>
      </c>
      <c r="Q405">
        <v>136.24199999999999</v>
      </c>
      <c r="R405">
        <v>65.699999999999989</v>
      </c>
      <c r="S405">
        <v>70.542000000000002</v>
      </c>
      <c r="T405">
        <v>0.51776985070683057</v>
      </c>
      <c r="U405">
        <v>2026</v>
      </c>
      <c r="V405" t="s">
        <v>79</v>
      </c>
      <c r="W405">
        <v>3</v>
      </c>
      <c r="X405" t="s">
        <v>82</v>
      </c>
    </row>
    <row r="406" spans="1:24">
      <c r="A406">
        <v>4059</v>
      </c>
      <c r="B406" s="14">
        <v>46102</v>
      </c>
      <c r="C406">
        <v>2026</v>
      </c>
      <c r="D406" t="s">
        <v>79</v>
      </c>
      <c r="E406">
        <v>3</v>
      </c>
      <c r="F406" t="s">
        <v>82</v>
      </c>
      <c r="G406" t="s">
        <v>20</v>
      </c>
      <c r="H406" t="s">
        <v>47</v>
      </c>
      <c r="I406" t="s">
        <v>28</v>
      </c>
      <c r="J406" t="s">
        <v>13</v>
      </c>
      <c r="K406" t="s">
        <v>23</v>
      </c>
      <c r="L406" t="s">
        <v>40</v>
      </c>
      <c r="M406">
        <v>1</v>
      </c>
      <c r="N406">
        <v>83.62</v>
      </c>
      <c r="O406">
        <v>0</v>
      </c>
      <c r="P406">
        <v>39.15</v>
      </c>
      <c r="Q406">
        <v>83.62</v>
      </c>
      <c r="R406">
        <v>39.15</v>
      </c>
      <c r="S406">
        <v>44.470000000000006</v>
      </c>
      <c r="T406">
        <v>0.53181057163358048</v>
      </c>
      <c r="U406">
        <v>2026</v>
      </c>
      <c r="V406" t="s">
        <v>79</v>
      </c>
      <c r="W406">
        <v>3</v>
      </c>
      <c r="X406" t="s">
        <v>82</v>
      </c>
    </row>
    <row r="407" spans="1:24">
      <c r="A407">
        <v>4731</v>
      </c>
      <c r="B407" s="14">
        <v>46102</v>
      </c>
      <c r="C407">
        <v>2026</v>
      </c>
      <c r="D407" t="s">
        <v>79</v>
      </c>
      <c r="E407">
        <v>3</v>
      </c>
      <c r="F407" t="s">
        <v>82</v>
      </c>
      <c r="G407" t="s">
        <v>6</v>
      </c>
      <c r="H407" t="s">
        <v>43</v>
      </c>
      <c r="I407" t="s">
        <v>8</v>
      </c>
      <c r="J407" t="s">
        <v>16</v>
      </c>
      <c r="K407" t="s">
        <v>4</v>
      </c>
      <c r="L407" t="s">
        <v>22</v>
      </c>
      <c r="M407">
        <v>6</v>
      </c>
      <c r="N407">
        <v>51.07</v>
      </c>
      <c r="O407">
        <v>0.1</v>
      </c>
      <c r="P407">
        <v>22.68</v>
      </c>
      <c r="Q407">
        <v>275.77800000000002</v>
      </c>
      <c r="R407">
        <v>136.07999999999998</v>
      </c>
      <c r="S407">
        <v>139.69800000000004</v>
      </c>
      <c r="T407">
        <v>0.50655962404542798</v>
      </c>
      <c r="U407">
        <v>2026</v>
      </c>
      <c r="V407" t="s">
        <v>79</v>
      </c>
      <c r="W407">
        <v>3</v>
      </c>
      <c r="X407" t="s">
        <v>82</v>
      </c>
    </row>
    <row r="408" spans="1:24">
      <c r="A408">
        <v>693</v>
      </c>
      <c r="B408" s="14">
        <v>46103</v>
      </c>
      <c r="C408">
        <v>2026</v>
      </c>
      <c r="D408" t="s">
        <v>79</v>
      </c>
      <c r="E408">
        <v>3</v>
      </c>
      <c r="F408" t="s">
        <v>82</v>
      </c>
      <c r="G408" t="s">
        <v>6</v>
      </c>
      <c r="H408" t="s">
        <v>41</v>
      </c>
      <c r="I408" t="s">
        <v>2</v>
      </c>
      <c r="J408" t="s">
        <v>13</v>
      </c>
      <c r="K408" t="s">
        <v>14</v>
      </c>
      <c r="L408" t="s">
        <v>32</v>
      </c>
      <c r="M408">
        <v>3</v>
      </c>
      <c r="N408">
        <v>47.02</v>
      </c>
      <c r="O408">
        <v>0.1</v>
      </c>
      <c r="P408">
        <v>17.989999999999998</v>
      </c>
      <c r="Q408">
        <v>126.95400000000001</v>
      </c>
      <c r="R408">
        <v>53.97</v>
      </c>
      <c r="S408">
        <v>72.984000000000009</v>
      </c>
      <c r="T408">
        <v>0.57488539155914742</v>
      </c>
      <c r="U408">
        <v>2026</v>
      </c>
      <c r="V408" t="s">
        <v>79</v>
      </c>
      <c r="W408">
        <v>3</v>
      </c>
      <c r="X408" t="s">
        <v>82</v>
      </c>
    </row>
    <row r="409" spans="1:24">
      <c r="A409">
        <v>1672</v>
      </c>
      <c r="B409" s="14">
        <v>46103</v>
      </c>
      <c r="C409">
        <v>2026</v>
      </c>
      <c r="D409" t="s">
        <v>79</v>
      </c>
      <c r="E409">
        <v>3</v>
      </c>
      <c r="F409" t="s">
        <v>82</v>
      </c>
      <c r="G409" t="s">
        <v>11</v>
      </c>
      <c r="H409" t="s">
        <v>25</v>
      </c>
      <c r="I409" t="s">
        <v>28</v>
      </c>
      <c r="J409" t="s">
        <v>3</v>
      </c>
      <c r="K409" t="s">
        <v>14</v>
      </c>
      <c r="L409" t="s">
        <v>32</v>
      </c>
      <c r="M409">
        <v>1</v>
      </c>
      <c r="N409">
        <v>47.1</v>
      </c>
      <c r="O409">
        <v>0.05</v>
      </c>
      <c r="P409">
        <v>18.48</v>
      </c>
      <c r="Q409">
        <v>44.744999999999997</v>
      </c>
      <c r="R409">
        <v>18.48</v>
      </c>
      <c r="S409">
        <v>26.264999999999997</v>
      </c>
      <c r="T409">
        <v>0.58699296010727453</v>
      </c>
      <c r="U409">
        <v>2026</v>
      </c>
      <c r="V409" t="s">
        <v>79</v>
      </c>
      <c r="W409">
        <v>3</v>
      </c>
      <c r="X409" t="s">
        <v>82</v>
      </c>
    </row>
    <row r="410" spans="1:24">
      <c r="A410">
        <v>2347</v>
      </c>
      <c r="B410" s="14">
        <v>46103</v>
      </c>
      <c r="C410">
        <v>2026</v>
      </c>
      <c r="D410" t="s">
        <v>79</v>
      </c>
      <c r="E410">
        <v>3</v>
      </c>
      <c r="F410" t="s">
        <v>82</v>
      </c>
      <c r="G410" t="s">
        <v>20</v>
      </c>
      <c r="H410" t="s">
        <v>47</v>
      </c>
      <c r="I410" t="s">
        <v>2</v>
      </c>
      <c r="J410" t="s">
        <v>3</v>
      </c>
      <c r="K410" t="s">
        <v>14</v>
      </c>
      <c r="L410" t="s">
        <v>44</v>
      </c>
      <c r="M410">
        <v>2</v>
      </c>
      <c r="N410">
        <v>131.38999999999999</v>
      </c>
      <c r="O410">
        <v>0</v>
      </c>
      <c r="P410">
        <v>66.91</v>
      </c>
      <c r="Q410">
        <v>262.77999999999997</v>
      </c>
      <c r="R410">
        <v>133.82</v>
      </c>
      <c r="S410">
        <v>128.95999999999998</v>
      </c>
      <c r="T410">
        <v>0.49075272090722277</v>
      </c>
      <c r="U410">
        <v>2026</v>
      </c>
      <c r="V410" t="s">
        <v>79</v>
      </c>
      <c r="W410">
        <v>3</v>
      </c>
      <c r="X410" t="s">
        <v>82</v>
      </c>
    </row>
    <row r="411" spans="1:24">
      <c r="A411">
        <v>2582</v>
      </c>
      <c r="B411" s="14">
        <v>46103</v>
      </c>
      <c r="C411">
        <v>2026</v>
      </c>
      <c r="D411" t="s">
        <v>79</v>
      </c>
      <c r="E411">
        <v>3</v>
      </c>
      <c r="F411" t="s">
        <v>82</v>
      </c>
      <c r="G411" t="s">
        <v>6</v>
      </c>
      <c r="H411" t="s">
        <v>7</v>
      </c>
      <c r="I411" t="s">
        <v>28</v>
      </c>
      <c r="J411" t="s">
        <v>13</v>
      </c>
      <c r="K411" t="s">
        <v>34</v>
      </c>
      <c r="L411" t="s">
        <v>38</v>
      </c>
      <c r="M411">
        <v>1</v>
      </c>
      <c r="N411">
        <v>120.16</v>
      </c>
      <c r="O411">
        <v>0.15</v>
      </c>
      <c r="P411">
        <v>68.33</v>
      </c>
      <c r="Q411">
        <v>102.136</v>
      </c>
      <c r="R411">
        <v>68.33</v>
      </c>
      <c r="S411">
        <v>33.805999999999997</v>
      </c>
      <c r="T411">
        <v>0.33099005247904756</v>
      </c>
      <c r="U411">
        <v>2026</v>
      </c>
      <c r="V411" t="s">
        <v>79</v>
      </c>
      <c r="W411">
        <v>3</v>
      </c>
      <c r="X411" t="s">
        <v>82</v>
      </c>
    </row>
    <row r="412" spans="1:24">
      <c r="A412">
        <v>2762</v>
      </c>
      <c r="B412" s="14">
        <v>46103</v>
      </c>
      <c r="C412">
        <v>2026</v>
      </c>
      <c r="D412" t="s">
        <v>79</v>
      </c>
      <c r="E412">
        <v>3</v>
      </c>
      <c r="F412" t="s">
        <v>82</v>
      </c>
      <c r="G412" t="s">
        <v>20</v>
      </c>
      <c r="H412" t="s">
        <v>33</v>
      </c>
      <c r="I412" t="s">
        <v>19</v>
      </c>
      <c r="J412" t="s">
        <v>3</v>
      </c>
      <c r="K412" t="s">
        <v>23</v>
      </c>
      <c r="L412" t="s">
        <v>29</v>
      </c>
      <c r="M412">
        <v>1</v>
      </c>
      <c r="N412">
        <v>196.48</v>
      </c>
      <c r="O412">
        <v>0</v>
      </c>
      <c r="P412">
        <v>101.29</v>
      </c>
      <c r="Q412">
        <v>196.48</v>
      </c>
      <c r="R412">
        <v>101.29</v>
      </c>
      <c r="S412">
        <v>95.189999999999984</v>
      </c>
      <c r="T412">
        <v>0.48447679153094458</v>
      </c>
      <c r="U412">
        <v>2026</v>
      </c>
      <c r="V412" t="s">
        <v>79</v>
      </c>
      <c r="W412">
        <v>3</v>
      </c>
      <c r="X412" t="s">
        <v>82</v>
      </c>
    </row>
    <row r="413" spans="1:24">
      <c r="A413">
        <v>4090</v>
      </c>
      <c r="B413" s="14">
        <v>46103</v>
      </c>
      <c r="C413">
        <v>2026</v>
      </c>
      <c r="D413" t="s">
        <v>79</v>
      </c>
      <c r="E413">
        <v>3</v>
      </c>
      <c r="F413" t="s">
        <v>82</v>
      </c>
      <c r="G413" t="s">
        <v>6</v>
      </c>
      <c r="H413" t="s">
        <v>41</v>
      </c>
      <c r="I413" t="s">
        <v>28</v>
      </c>
      <c r="J413" t="s">
        <v>16</v>
      </c>
      <c r="K413" t="s">
        <v>14</v>
      </c>
      <c r="L413" t="s">
        <v>15</v>
      </c>
      <c r="M413">
        <v>1</v>
      </c>
      <c r="N413">
        <v>36.520000000000003</v>
      </c>
      <c r="O413">
        <v>0</v>
      </c>
      <c r="P413">
        <v>13.96</v>
      </c>
      <c r="Q413">
        <v>36.520000000000003</v>
      </c>
      <c r="R413">
        <v>13.96</v>
      </c>
      <c r="S413">
        <v>22.560000000000002</v>
      </c>
      <c r="T413">
        <v>0.61774370208105145</v>
      </c>
      <c r="U413">
        <v>2026</v>
      </c>
      <c r="V413" t="s">
        <v>79</v>
      </c>
      <c r="W413">
        <v>3</v>
      </c>
      <c r="X413" t="s">
        <v>82</v>
      </c>
    </row>
    <row r="414" spans="1:24">
      <c r="A414">
        <v>4491</v>
      </c>
      <c r="B414" s="14">
        <v>46103</v>
      </c>
      <c r="C414">
        <v>2026</v>
      </c>
      <c r="D414" t="s">
        <v>79</v>
      </c>
      <c r="E414">
        <v>3</v>
      </c>
      <c r="F414" t="s">
        <v>82</v>
      </c>
      <c r="G414" t="s">
        <v>6</v>
      </c>
      <c r="H414" t="s">
        <v>43</v>
      </c>
      <c r="I414" t="s">
        <v>19</v>
      </c>
      <c r="J414" t="s">
        <v>16</v>
      </c>
      <c r="K414" t="s">
        <v>34</v>
      </c>
      <c r="L414" t="s">
        <v>45</v>
      </c>
      <c r="M414">
        <v>4</v>
      </c>
      <c r="N414">
        <v>49.71</v>
      </c>
      <c r="O414">
        <v>0.1</v>
      </c>
      <c r="P414">
        <v>22.46</v>
      </c>
      <c r="Q414">
        <v>178.95600000000002</v>
      </c>
      <c r="R414">
        <v>89.84</v>
      </c>
      <c r="S414">
        <v>89.116000000000014</v>
      </c>
      <c r="T414">
        <v>0.49797715639598561</v>
      </c>
      <c r="U414">
        <v>2026</v>
      </c>
      <c r="V414" t="s">
        <v>79</v>
      </c>
      <c r="W414">
        <v>3</v>
      </c>
      <c r="X414" t="s">
        <v>82</v>
      </c>
    </row>
    <row r="415" spans="1:24">
      <c r="A415">
        <v>4678</v>
      </c>
      <c r="B415" s="14">
        <v>46103</v>
      </c>
      <c r="C415">
        <v>2026</v>
      </c>
      <c r="D415" t="s">
        <v>79</v>
      </c>
      <c r="E415">
        <v>3</v>
      </c>
      <c r="F415" t="s">
        <v>82</v>
      </c>
      <c r="G415" t="s">
        <v>0</v>
      </c>
      <c r="H415" t="s">
        <v>1</v>
      </c>
      <c r="I415" t="s">
        <v>2</v>
      </c>
      <c r="J415" t="s">
        <v>3</v>
      </c>
      <c r="K415" t="s">
        <v>23</v>
      </c>
      <c r="L415" t="s">
        <v>40</v>
      </c>
      <c r="M415">
        <v>1</v>
      </c>
      <c r="N415">
        <v>81.209999999999994</v>
      </c>
      <c r="O415">
        <v>0.05</v>
      </c>
      <c r="P415">
        <v>40.44</v>
      </c>
      <c r="Q415">
        <v>77.149499999999989</v>
      </c>
      <c r="R415">
        <v>40.44</v>
      </c>
      <c r="S415">
        <v>36.709499999999991</v>
      </c>
      <c r="T415">
        <v>0.47582291524896464</v>
      </c>
      <c r="U415">
        <v>2026</v>
      </c>
      <c r="V415" t="s">
        <v>79</v>
      </c>
      <c r="W415">
        <v>3</v>
      </c>
      <c r="X415" t="s">
        <v>82</v>
      </c>
    </row>
    <row r="416" spans="1:24">
      <c r="A416">
        <v>1189</v>
      </c>
      <c r="B416" s="14">
        <v>46104</v>
      </c>
      <c r="C416">
        <v>2026</v>
      </c>
      <c r="D416" t="s">
        <v>79</v>
      </c>
      <c r="E416">
        <v>3</v>
      </c>
      <c r="F416" t="s">
        <v>82</v>
      </c>
      <c r="G416" t="s">
        <v>20</v>
      </c>
      <c r="H416" t="s">
        <v>47</v>
      </c>
      <c r="I416" t="s">
        <v>2</v>
      </c>
      <c r="J416" t="s">
        <v>13</v>
      </c>
      <c r="K416" t="s">
        <v>4</v>
      </c>
      <c r="L416" t="s">
        <v>30</v>
      </c>
      <c r="M416">
        <v>2</v>
      </c>
      <c r="N416">
        <v>103.22</v>
      </c>
      <c r="O416">
        <v>0</v>
      </c>
      <c r="P416">
        <v>51.33</v>
      </c>
      <c r="Q416">
        <v>206.44</v>
      </c>
      <c r="R416">
        <v>102.66</v>
      </c>
      <c r="S416">
        <v>103.78</v>
      </c>
      <c r="T416">
        <v>0.50271265258670805</v>
      </c>
      <c r="U416">
        <v>2026</v>
      </c>
      <c r="V416" t="s">
        <v>79</v>
      </c>
      <c r="W416">
        <v>3</v>
      </c>
      <c r="X416" t="s">
        <v>82</v>
      </c>
    </row>
    <row r="417" spans="1:24">
      <c r="A417">
        <v>1590</v>
      </c>
      <c r="B417" s="14">
        <v>46104</v>
      </c>
      <c r="C417">
        <v>2026</v>
      </c>
      <c r="D417" t="s">
        <v>79</v>
      </c>
      <c r="E417">
        <v>3</v>
      </c>
      <c r="F417" t="s">
        <v>82</v>
      </c>
      <c r="G417" t="s">
        <v>0</v>
      </c>
      <c r="H417" t="s">
        <v>50</v>
      </c>
      <c r="I417" t="s">
        <v>28</v>
      </c>
      <c r="J417" t="s">
        <v>13</v>
      </c>
      <c r="K417" t="s">
        <v>9</v>
      </c>
      <c r="L417" t="s">
        <v>37</v>
      </c>
      <c r="M417">
        <v>1</v>
      </c>
      <c r="N417">
        <v>153.47</v>
      </c>
      <c r="O417">
        <v>0</v>
      </c>
      <c r="P417">
        <v>78.19</v>
      </c>
      <c r="Q417">
        <v>153.47</v>
      </c>
      <c r="R417">
        <v>78.19</v>
      </c>
      <c r="S417">
        <v>75.28</v>
      </c>
      <c r="T417">
        <v>0.49051931973675639</v>
      </c>
      <c r="U417">
        <v>2026</v>
      </c>
      <c r="V417" t="s">
        <v>79</v>
      </c>
      <c r="W417">
        <v>3</v>
      </c>
      <c r="X417" t="s">
        <v>82</v>
      </c>
    </row>
    <row r="418" spans="1:24">
      <c r="A418">
        <v>2309</v>
      </c>
      <c r="B418" s="14">
        <v>46104</v>
      </c>
      <c r="C418">
        <v>2026</v>
      </c>
      <c r="D418" t="s">
        <v>79</v>
      </c>
      <c r="E418">
        <v>3</v>
      </c>
      <c r="F418" t="s">
        <v>82</v>
      </c>
      <c r="G418" t="s">
        <v>20</v>
      </c>
      <c r="H418" t="s">
        <v>31</v>
      </c>
      <c r="I418" t="s">
        <v>2</v>
      </c>
      <c r="J418" t="s">
        <v>3</v>
      </c>
      <c r="K418" t="s">
        <v>23</v>
      </c>
      <c r="L418" t="s">
        <v>29</v>
      </c>
      <c r="M418">
        <v>6</v>
      </c>
      <c r="N418">
        <v>199.75</v>
      </c>
      <c r="O418">
        <v>0</v>
      </c>
      <c r="P418">
        <v>105.84</v>
      </c>
      <c r="Q418">
        <v>1198.5</v>
      </c>
      <c r="R418">
        <v>635.04</v>
      </c>
      <c r="S418">
        <v>563.46</v>
      </c>
      <c r="T418">
        <v>0.47013767209011265</v>
      </c>
      <c r="U418">
        <v>2026</v>
      </c>
      <c r="V418" t="s">
        <v>79</v>
      </c>
      <c r="W418">
        <v>3</v>
      </c>
      <c r="X418" t="s">
        <v>82</v>
      </c>
    </row>
    <row r="419" spans="1:24">
      <c r="A419">
        <v>3628</v>
      </c>
      <c r="B419" s="14">
        <v>46104</v>
      </c>
      <c r="C419">
        <v>2026</v>
      </c>
      <c r="D419" t="s">
        <v>79</v>
      </c>
      <c r="E419">
        <v>3</v>
      </c>
      <c r="F419" t="s">
        <v>82</v>
      </c>
      <c r="G419" t="s">
        <v>6</v>
      </c>
      <c r="H419" t="s">
        <v>43</v>
      </c>
      <c r="I419" t="s">
        <v>28</v>
      </c>
      <c r="J419" t="s">
        <v>13</v>
      </c>
      <c r="K419" t="s">
        <v>14</v>
      </c>
      <c r="L419" t="s">
        <v>32</v>
      </c>
      <c r="M419">
        <v>1</v>
      </c>
      <c r="N419">
        <v>45.84</v>
      </c>
      <c r="O419">
        <v>0</v>
      </c>
      <c r="P419">
        <v>18.079999999999998</v>
      </c>
      <c r="Q419">
        <v>45.84</v>
      </c>
      <c r="R419">
        <v>18.079999999999998</v>
      </c>
      <c r="S419">
        <v>27.760000000000005</v>
      </c>
      <c r="T419">
        <v>0.605584642233857</v>
      </c>
      <c r="U419">
        <v>2026</v>
      </c>
      <c r="V419" t="s">
        <v>79</v>
      </c>
      <c r="W419">
        <v>3</v>
      </c>
      <c r="X419" t="s">
        <v>82</v>
      </c>
    </row>
    <row r="420" spans="1:24">
      <c r="A420">
        <v>3718</v>
      </c>
      <c r="B420" s="14">
        <v>46104</v>
      </c>
      <c r="C420">
        <v>2026</v>
      </c>
      <c r="D420" t="s">
        <v>79</v>
      </c>
      <c r="E420">
        <v>3</v>
      </c>
      <c r="F420" t="s">
        <v>82</v>
      </c>
      <c r="G420" t="s">
        <v>6</v>
      </c>
      <c r="H420" t="s">
        <v>43</v>
      </c>
      <c r="I420" t="s">
        <v>28</v>
      </c>
      <c r="J420" t="s">
        <v>13</v>
      </c>
      <c r="K420" t="s">
        <v>23</v>
      </c>
      <c r="L420" t="s">
        <v>51</v>
      </c>
      <c r="M420">
        <v>2</v>
      </c>
      <c r="N420">
        <v>122.07</v>
      </c>
      <c r="O420">
        <v>0.05</v>
      </c>
      <c r="P420">
        <v>59.16</v>
      </c>
      <c r="Q420">
        <v>231.93299999999996</v>
      </c>
      <c r="R420">
        <v>118.32</v>
      </c>
      <c r="S420">
        <v>113.61299999999997</v>
      </c>
      <c r="T420">
        <v>0.48985267297021118</v>
      </c>
      <c r="U420">
        <v>2026</v>
      </c>
      <c r="V420" t="s">
        <v>79</v>
      </c>
      <c r="W420">
        <v>3</v>
      </c>
      <c r="X420" t="s">
        <v>82</v>
      </c>
    </row>
    <row r="421" spans="1:24">
      <c r="A421">
        <v>4198</v>
      </c>
      <c r="B421" s="14">
        <v>46104</v>
      </c>
      <c r="C421">
        <v>2026</v>
      </c>
      <c r="D421" t="s">
        <v>79</v>
      </c>
      <c r="E421">
        <v>3</v>
      </c>
      <c r="F421" t="s">
        <v>82</v>
      </c>
      <c r="G421" t="s">
        <v>6</v>
      </c>
      <c r="H421" t="s">
        <v>49</v>
      </c>
      <c r="I421" t="s">
        <v>28</v>
      </c>
      <c r="J421" t="s">
        <v>13</v>
      </c>
      <c r="K421" t="s">
        <v>34</v>
      </c>
      <c r="L421" t="s">
        <v>38</v>
      </c>
      <c r="M421">
        <v>3</v>
      </c>
      <c r="N421">
        <v>122.4</v>
      </c>
      <c r="O421">
        <v>0.15</v>
      </c>
      <c r="P421">
        <v>71.150000000000006</v>
      </c>
      <c r="Q421">
        <v>312.12</v>
      </c>
      <c r="R421">
        <v>213.45000000000002</v>
      </c>
      <c r="S421">
        <v>98.669999999999987</v>
      </c>
      <c r="T421">
        <v>0.31612841214917337</v>
      </c>
      <c r="U421">
        <v>2026</v>
      </c>
      <c r="V421" t="s">
        <v>79</v>
      </c>
      <c r="W421">
        <v>3</v>
      </c>
      <c r="X421" t="s">
        <v>82</v>
      </c>
    </row>
    <row r="422" spans="1:24">
      <c r="A422">
        <v>4784</v>
      </c>
      <c r="B422" s="14">
        <v>46104</v>
      </c>
      <c r="C422">
        <v>2026</v>
      </c>
      <c r="D422" t="s">
        <v>79</v>
      </c>
      <c r="E422">
        <v>3</v>
      </c>
      <c r="F422" t="s">
        <v>82</v>
      </c>
      <c r="G422" t="s">
        <v>0</v>
      </c>
      <c r="H422" t="s">
        <v>50</v>
      </c>
      <c r="I422" t="s">
        <v>2</v>
      </c>
      <c r="J422" t="s">
        <v>13</v>
      </c>
      <c r="K422" t="s">
        <v>4</v>
      </c>
      <c r="L422" t="s">
        <v>30</v>
      </c>
      <c r="M422">
        <v>1</v>
      </c>
      <c r="N422">
        <v>101.43</v>
      </c>
      <c r="O422">
        <v>0</v>
      </c>
      <c r="P422">
        <v>51.78</v>
      </c>
      <c r="Q422">
        <v>101.43</v>
      </c>
      <c r="R422">
        <v>51.78</v>
      </c>
      <c r="S422">
        <v>49.650000000000006</v>
      </c>
      <c r="T422">
        <v>0.4895001478852411</v>
      </c>
      <c r="U422">
        <v>2026</v>
      </c>
      <c r="V422" t="s">
        <v>79</v>
      </c>
      <c r="W422">
        <v>3</v>
      </c>
      <c r="X422" t="s">
        <v>82</v>
      </c>
    </row>
    <row r="423" spans="1:24">
      <c r="A423">
        <v>86</v>
      </c>
      <c r="B423" s="14">
        <v>46105</v>
      </c>
      <c r="C423">
        <v>2026</v>
      </c>
      <c r="D423" t="s">
        <v>79</v>
      </c>
      <c r="E423">
        <v>3</v>
      </c>
      <c r="F423" t="s">
        <v>82</v>
      </c>
      <c r="G423" t="s">
        <v>6</v>
      </c>
      <c r="H423" t="s">
        <v>43</v>
      </c>
      <c r="I423" t="s">
        <v>8</v>
      </c>
      <c r="J423" t="s">
        <v>16</v>
      </c>
      <c r="K423" t="s">
        <v>4</v>
      </c>
      <c r="L423" t="s">
        <v>30</v>
      </c>
      <c r="M423">
        <v>8</v>
      </c>
      <c r="N423">
        <v>104.7</v>
      </c>
      <c r="O423">
        <v>0.05</v>
      </c>
      <c r="P423">
        <v>49.91</v>
      </c>
      <c r="Q423">
        <v>795.72</v>
      </c>
      <c r="R423">
        <v>399.28</v>
      </c>
      <c r="S423">
        <v>396.44000000000005</v>
      </c>
      <c r="T423">
        <v>0.49821545267179412</v>
      </c>
      <c r="U423">
        <v>2026</v>
      </c>
      <c r="V423" t="s">
        <v>79</v>
      </c>
      <c r="W423">
        <v>3</v>
      </c>
      <c r="X423" t="s">
        <v>82</v>
      </c>
    </row>
    <row r="424" spans="1:24">
      <c r="A424">
        <v>1813</v>
      </c>
      <c r="B424" s="14">
        <v>46105</v>
      </c>
      <c r="C424">
        <v>2026</v>
      </c>
      <c r="D424" t="s">
        <v>79</v>
      </c>
      <c r="E424">
        <v>3</v>
      </c>
      <c r="F424" t="s">
        <v>82</v>
      </c>
      <c r="G424" t="s">
        <v>0</v>
      </c>
      <c r="H424" t="s">
        <v>1</v>
      </c>
      <c r="I424" t="s">
        <v>19</v>
      </c>
      <c r="J424" t="s">
        <v>3</v>
      </c>
      <c r="K424" t="s">
        <v>9</v>
      </c>
      <c r="L424" t="s">
        <v>17</v>
      </c>
      <c r="M424">
        <v>4</v>
      </c>
      <c r="N424">
        <v>146.34</v>
      </c>
      <c r="O424">
        <v>0</v>
      </c>
      <c r="P424">
        <v>79.37</v>
      </c>
      <c r="Q424">
        <v>585.36</v>
      </c>
      <c r="R424">
        <v>317.48</v>
      </c>
      <c r="S424">
        <v>267.88</v>
      </c>
      <c r="T424">
        <v>0.45763290966242992</v>
      </c>
      <c r="U424">
        <v>2026</v>
      </c>
      <c r="V424" t="s">
        <v>79</v>
      </c>
      <c r="W424">
        <v>3</v>
      </c>
      <c r="X424" t="s">
        <v>82</v>
      </c>
    </row>
    <row r="425" spans="1:24">
      <c r="A425">
        <v>2212</v>
      </c>
      <c r="B425" s="14">
        <v>46105</v>
      </c>
      <c r="C425">
        <v>2026</v>
      </c>
      <c r="D425" t="s">
        <v>79</v>
      </c>
      <c r="E425">
        <v>3</v>
      </c>
      <c r="F425" t="s">
        <v>82</v>
      </c>
      <c r="G425" t="s">
        <v>6</v>
      </c>
      <c r="H425" t="s">
        <v>27</v>
      </c>
      <c r="I425" t="s">
        <v>2</v>
      </c>
      <c r="J425" t="s">
        <v>3</v>
      </c>
      <c r="K425" t="s">
        <v>34</v>
      </c>
      <c r="L425" t="s">
        <v>38</v>
      </c>
      <c r="M425">
        <v>2</v>
      </c>
      <c r="N425">
        <v>122.92</v>
      </c>
      <c r="O425">
        <v>0.05</v>
      </c>
      <c r="P425">
        <v>70.31</v>
      </c>
      <c r="Q425">
        <v>233.548</v>
      </c>
      <c r="R425">
        <v>140.62</v>
      </c>
      <c r="S425">
        <v>92.927999999999997</v>
      </c>
      <c r="T425">
        <v>0.39789679209413054</v>
      </c>
      <c r="U425">
        <v>2026</v>
      </c>
      <c r="V425" t="s">
        <v>79</v>
      </c>
      <c r="W425">
        <v>3</v>
      </c>
      <c r="X425" t="s">
        <v>82</v>
      </c>
    </row>
    <row r="426" spans="1:24">
      <c r="A426">
        <v>4466</v>
      </c>
      <c r="B426" s="14">
        <v>46105</v>
      </c>
      <c r="C426">
        <v>2026</v>
      </c>
      <c r="D426" t="s">
        <v>79</v>
      </c>
      <c r="E426">
        <v>3</v>
      </c>
      <c r="F426" t="s">
        <v>82</v>
      </c>
      <c r="G426" t="s">
        <v>11</v>
      </c>
      <c r="H426" t="s">
        <v>12</v>
      </c>
      <c r="I426" t="s">
        <v>2</v>
      </c>
      <c r="J426" t="s">
        <v>13</v>
      </c>
      <c r="K426" t="s">
        <v>9</v>
      </c>
      <c r="L426" t="s">
        <v>10</v>
      </c>
      <c r="M426">
        <v>1</v>
      </c>
      <c r="N426">
        <v>91.35</v>
      </c>
      <c r="O426">
        <v>0.05</v>
      </c>
      <c r="P426">
        <v>45.24</v>
      </c>
      <c r="Q426">
        <v>86.782499999999985</v>
      </c>
      <c r="R426">
        <v>45.24</v>
      </c>
      <c r="S426">
        <v>41.542499999999983</v>
      </c>
      <c r="T426">
        <v>0.47869674185463645</v>
      </c>
      <c r="U426">
        <v>2026</v>
      </c>
      <c r="V426" t="s">
        <v>79</v>
      </c>
      <c r="W426">
        <v>3</v>
      </c>
      <c r="X426" t="s">
        <v>82</v>
      </c>
    </row>
    <row r="427" spans="1:24">
      <c r="A427">
        <v>4483</v>
      </c>
      <c r="B427" s="14">
        <v>46105</v>
      </c>
      <c r="C427">
        <v>2026</v>
      </c>
      <c r="D427" t="s">
        <v>79</v>
      </c>
      <c r="E427">
        <v>3</v>
      </c>
      <c r="F427" t="s">
        <v>82</v>
      </c>
      <c r="G427" t="s">
        <v>6</v>
      </c>
      <c r="H427" t="s">
        <v>43</v>
      </c>
      <c r="I427" t="s">
        <v>2</v>
      </c>
      <c r="J427" t="s">
        <v>13</v>
      </c>
      <c r="K427" t="s">
        <v>4</v>
      </c>
      <c r="L427" t="s">
        <v>22</v>
      </c>
      <c r="M427">
        <v>3</v>
      </c>
      <c r="N427">
        <v>51.01</v>
      </c>
      <c r="O427">
        <v>0.15</v>
      </c>
      <c r="P427">
        <v>22.84</v>
      </c>
      <c r="Q427">
        <v>130.07550000000001</v>
      </c>
      <c r="R427">
        <v>68.52</v>
      </c>
      <c r="S427">
        <v>61.555500000000009</v>
      </c>
      <c r="T427">
        <v>0.47322900930613382</v>
      </c>
      <c r="U427">
        <v>2026</v>
      </c>
      <c r="V427" t="s">
        <v>79</v>
      </c>
      <c r="W427">
        <v>3</v>
      </c>
      <c r="X427" t="s">
        <v>82</v>
      </c>
    </row>
    <row r="428" spans="1:24">
      <c r="A428">
        <v>273</v>
      </c>
      <c r="B428" s="14">
        <v>46106</v>
      </c>
      <c r="C428">
        <v>2026</v>
      </c>
      <c r="D428" t="s">
        <v>79</v>
      </c>
      <c r="E428">
        <v>3</v>
      </c>
      <c r="F428" t="s">
        <v>82</v>
      </c>
      <c r="G428" t="s">
        <v>20</v>
      </c>
      <c r="H428" t="s">
        <v>33</v>
      </c>
      <c r="I428" t="s">
        <v>2</v>
      </c>
      <c r="J428" t="s">
        <v>13</v>
      </c>
      <c r="K428" t="s">
        <v>34</v>
      </c>
      <c r="L428" t="s">
        <v>38</v>
      </c>
      <c r="M428">
        <v>2</v>
      </c>
      <c r="N428">
        <v>125.04</v>
      </c>
      <c r="O428">
        <v>0.05</v>
      </c>
      <c r="P428">
        <v>67.680000000000007</v>
      </c>
      <c r="Q428">
        <v>237.57599999999999</v>
      </c>
      <c r="R428">
        <v>135.36000000000001</v>
      </c>
      <c r="S428">
        <v>102.21599999999998</v>
      </c>
      <c r="T428">
        <v>0.43024547934134755</v>
      </c>
      <c r="U428">
        <v>2026</v>
      </c>
      <c r="V428" t="s">
        <v>79</v>
      </c>
      <c r="W428">
        <v>3</v>
      </c>
      <c r="X428" t="s">
        <v>82</v>
      </c>
    </row>
    <row r="429" spans="1:24">
      <c r="A429">
        <v>578</v>
      </c>
      <c r="B429" s="14">
        <v>46106</v>
      </c>
      <c r="C429">
        <v>2026</v>
      </c>
      <c r="D429" t="s">
        <v>79</v>
      </c>
      <c r="E429">
        <v>3</v>
      </c>
      <c r="F429" t="s">
        <v>82</v>
      </c>
      <c r="G429" t="s">
        <v>11</v>
      </c>
      <c r="H429" t="s">
        <v>25</v>
      </c>
      <c r="I429" t="s">
        <v>28</v>
      </c>
      <c r="J429" t="s">
        <v>3</v>
      </c>
      <c r="K429" t="s">
        <v>4</v>
      </c>
      <c r="L429" t="s">
        <v>22</v>
      </c>
      <c r="M429">
        <v>2</v>
      </c>
      <c r="N429">
        <v>50.22</v>
      </c>
      <c r="O429">
        <v>0.05</v>
      </c>
      <c r="P429">
        <v>23.16</v>
      </c>
      <c r="Q429">
        <v>95.417999999999992</v>
      </c>
      <c r="R429">
        <v>46.32</v>
      </c>
      <c r="S429">
        <v>49.097999999999992</v>
      </c>
      <c r="T429">
        <v>0.51455700182355524</v>
      </c>
      <c r="U429">
        <v>2026</v>
      </c>
      <c r="V429" t="s">
        <v>79</v>
      </c>
      <c r="W429">
        <v>3</v>
      </c>
      <c r="X429" t="s">
        <v>82</v>
      </c>
    </row>
    <row r="430" spans="1:24">
      <c r="A430">
        <v>1290</v>
      </c>
      <c r="B430" s="14">
        <v>46106</v>
      </c>
      <c r="C430">
        <v>2026</v>
      </c>
      <c r="D430" t="s">
        <v>79</v>
      </c>
      <c r="E430">
        <v>3</v>
      </c>
      <c r="F430" t="s">
        <v>82</v>
      </c>
      <c r="G430" t="s">
        <v>6</v>
      </c>
      <c r="H430" t="s">
        <v>7</v>
      </c>
      <c r="I430" t="s">
        <v>2</v>
      </c>
      <c r="J430" t="s">
        <v>16</v>
      </c>
      <c r="K430" t="s">
        <v>34</v>
      </c>
      <c r="L430" t="s">
        <v>42</v>
      </c>
      <c r="M430">
        <v>5</v>
      </c>
      <c r="N430">
        <v>36.369999999999997</v>
      </c>
      <c r="O430">
        <v>0.05</v>
      </c>
      <c r="P430">
        <v>13.81</v>
      </c>
      <c r="Q430">
        <v>172.75749999999999</v>
      </c>
      <c r="R430">
        <v>69.05</v>
      </c>
      <c r="S430">
        <v>103.7075</v>
      </c>
      <c r="T430">
        <v>0.60030678841729013</v>
      </c>
      <c r="U430">
        <v>2026</v>
      </c>
      <c r="V430" t="s">
        <v>79</v>
      </c>
      <c r="W430">
        <v>3</v>
      </c>
      <c r="X430" t="s">
        <v>82</v>
      </c>
    </row>
    <row r="431" spans="1:24">
      <c r="A431">
        <v>1501</v>
      </c>
      <c r="B431" s="14">
        <v>46106</v>
      </c>
      <c r="C431">
        <v>2026</v>
      </c>
      <c r="D431" t="s">
        <v>79</v>
      </c>
      <c r="E431">
        <v>3</v>
      </c>
      <c r="F431" t="s">
        <v>82</v>
      </c>
      <c r="G431" t="s">
        <v>20</v>
      </c>
      <c r="H431" t="s">
        <v>31</v>
      </c>
      <c r="I431" t="s">
        <v>8</v>
      </c>
      <c r="J431" t="s">
        <v>13</v>
      </c>
      <c r="K431" t="s">
        <v>14</v>
      </c>
      <c r="L431" t="s">
        <v>15</v>
      </c>
      <c r="M431">
        <v>3</v>
      </c>
      <c r="N431">
        <v>36.43</v>
      </c>
      <c r="O431">
        <v>0.1</v>
      </c>
      <c r="P431">
        <v>13.23</v>
      </c>
      <c r="Q431">
        <v>98.36099999999999</v>
      </c>
      <c r="R431">
        <v>39.69</v>
      </c>
      <c r="S431">
        <v>58.670999999999992</v>
      </c>
      <c r="T431">
        <v>0.59648641229755694</v>
      </c>
      <c r="U431">
        <v>2026</v>
      </c>
      <c r="V431" t="s">
        <v>79</v>
      </c>
      <c r="W431">
        <v>3</v>
      </c>
      <c r="X431" t="s">
        <v>82</v>
      </c>
    </row>
    <row r="432" spans="1:24">
      <c r="A432">
        <v>1540</v>
      </c>
      <c r="B432" s="14">
        <v>46106</v>
      </c>
      <c r="C432">
        <v>2026</v>
      </c>
      <c r="D432" t="s">
        <v>79</v>
      </c>
      <c r="E432">
        <v>3</v>
      </c>
      <c r="F432" t="s">
        <v>82</v>
      </c>
      <c r="G432" t="s">
        <v>6</v>
      </c>
      <c r="H432" t="s">
        <v>43</v>
      </c>
      <c r="I432" t="s">
        <v>8</v>
      </c>
      <c r="J432" t="s">
        <v>16</v>
      </c>
      <c r="K432" t="s">
        <v>4</v>
      </c>
      <c r="L432" t="s">
        <v>22</v>
      </c>
      <c r="M432">
        <v>10</v>
      </c>
      <c r="N432">
        <v>49.7</v>
      </c>
      <c r="O432">
        <v>0.1</v>
      </c>
      <c r="P432">
        <v>21.96</v>
      </c>
      <c r="Q432">
        <v>447.3</v>
      </c>
      <c r="R432">
        <v>219.60000000000002</v>
      </c>
      <c r="S432">
        <v>227.7</v>
      </c>
      <c r="T432">
        <v>0.50905432595573441</v>
      </c>
      <c r="U432">
        <v>2026</v>
      </c>
      <c r="V432" t="s">
        <v>79</v>
      </c>
      <c r="W432">
        <v>3</v>
      </c>
      <c r="X432" t="s">
        <v>82</v>
      </c>
    </row>
    <row r="433" spans="1:24">
      <c r="A433">
        <v>2541</v>
      </c>
      <c r="B433" s="14">
        <v>46106</v>
      </c>
      <c r="C433">
        <v>2026</v>
      </c>
      <c r="D433" t="s">
        <v>79</v>
      </c>
      <c r="E433">
        <v>3</v>
      </c>
      <c r="F433" t="s">
        <v>82</v>
      </c>
      <c r="G433" t="s">
        <v>6</v>
      </c>
      <c r="H433" t="s">
        <v>43</v>
      </c>
      <c r="I433" t="s">
        <v>2</v>
      </c>
      <c r="J433" t="s">
        <v>3</v>
      </c>
      <c r="K433" t="s">
        <v>14</v>
      </c>
      <c r="L433" t="s">
        <v>32</v>
      </c>
      <c r="M433">
        <v>2</v>
      </c>
      <c r="N433">
        <v>46.61</v>
      </c>
      <c r="O433">
        <v>0</v>
      </c>
      <c r="P433">
        <v>17.97</v>
      </c>
      <c r="Q433">
        <v>93.22</v>
      </c>
      <c r="R433">
        <v>35.94</v>
      </c>
      <c r="S433">
        <v>57.28</v>
      </c>
      <c r="T433">
        <v>0.61446041621969538</v>
      </c>
      <c r="U433">
        <v>2026</v>
      </c>
      <c r="V433" t="s">
        <v>79</v>
      </c>
      <c r="W433">
        <v>3</v>
      </c>
      <c r="X433" t="s">
        <v>82</v>
      </c>
    </row>
    <row r="434" spans="1:24">
      <c r="A434">
        <v>4264</v>
      </c>
      <c r="B434" s="14">
        <v>46106</v>
      </c>
      <c r="C434">
        <v>2026</v>
      </c>
      <c r="D434" t="s">
        <v>79</v>
      </c>
      <c r="E434">
        <v>3</v>
      </c>
      <c r="F434" t="s">
        <v>82</v>
      </c>
      <c r="G434" t="s">
        <v>11</v>
      </c>
      <c r="H434" t="s">
        <v>25</v>
      </c>
      <c r="I434" t="s">
        <v>2</v>
      </c>
      <c r="J434" t="s">
        <v>13</v>
      </c>
      <c r="K434" t="s">
        <v>14</v>
      </c>
      <c r="L434" t="s">
        <v>32</v>
      </c>
      <c r="M434">
        <v>1</v>
      </c>
      <c r="N434">
        <v>47.61</v>
      </c>
      <c r="O434">
        <v>0</v>
      </c>
      <c r="P434">
        <v>18.89</v>
      </c>
      <c r="Q434">
        <v>47.61</v>
      </c>
      <c r="R434">
        <v>18.89</v>
      </c>
      <c r="S434">
        <v>28.72</v>
      </c>
      <c r="T434">
        <v>0.60323461457676952</v>
      </c>
      <c r="U434">
        <v>2026</v>
      </c>
      <c r="V434" t="s">
        <v>79</v>
      </c>
      <c r="W434">
        <v>3</v>
      </c>
      <c r="X434" t="s">
        <v>82</v>
      </c>
    </row>
    <row r="435" spans="1:24">
      <c r="A435">
        <v>4311</v>
      </c>
      <c r="B435" s="14">
        <v>46106</v>
      </c>
      <c r="C435">
        <v>2026</v>
      </c>
      <c r="D435" t="s">
        <v>79</v>
      </c>
      <c r="E435">
        <v>3</v>
      </c>
      <c r="F435" t="s">
        <v>82</v>
      </c>
      <c r="G435" t="s">
        <v>11</v>
      </c>
      <c r="H435" t="s">
        <v>12</v>
      </c>
      <c r="I435" t="s">
        <v>2</v>
      </c>
      <c r="J435" t="s">
        <v>13</v>
      </c>
      <c r="K435" t="s">
        <v>4</v>
      </c>
      <c r="L435" t="s">
        <v>26</v>
      </c>
      <c r="M435">
        <v>2</v>
      </c>
      <c r="N435">
        <v>40.880000000000003</v>
      </c>
      <c r="O435">
        <v>0.05</v>
      </c>
      <c r="P435">
        <v>16.39</v>
      </c>
      <c r="Q435">
        <v>77.671999999999997</v>
      </c>
      <c r="R435">
        <v>32.78</v>
      </c>
      <c r="S435">
        <v>44.891999999999996</v>
      </c>
      <c r="T435">
        <v>0.57796889483983926</v>
      </c>
      <c r="U435">
        <v>2026</v>
      </c>
      <c r="V435" t="s">
        <v>79</v>
      </c>
      <c r="W435">
        <v>3</v>
      </c>
      <c r="X435" t="s">
        <v>82</v>
      </c>
    </row>
    <row r="436" spans="1:24">
      <c r="A436">
        <v>4796</v>
      </c>
      <c r="B436" s="14">
        <v>46106</v>
      </c>
      <c r="C436">
        <v>2026</v>
      </c>
      <c r="D436" t="s">
        <v>79</v>
      </c>
      <c r="E436">
        <v>3</v>
      </c>
      <c r="F436" t="s">
        <v>82</v>
      </c>
      <c r="G436" t="s">
        <v>6</v>
      </c>
      <c r="H436" t="s">
        <v>43</v>
      </c>
      <c r="I436" t="s">
        <v>2</v>
      </c>
      <c r="J436" t="s">
        <v>13</v>
      </c>
      <c r="K436" t="s">
        <v>34</v>
      </c>
      <c r="L436" t="s">
        <v>35</v>
      </c>
      <c r="M436">
        <v>2</v>
      </c>
      <c r="N436">
        <v>39.409999999999997</v>
      </c>
      <c r="O436">
        <v>0.15</v>
      </c>
      <c r="P436">
        <v>14.91</v>
      </c>
      <c r="Q436">
        <v>66.996999999999986</v>
      </c>
      <c r="R436">
        <v>29.82</v>
      </c>
      <c r="S436">
        <v>37.176999999999985</v>
      </c>
      <c r="T436">
        <v>0.55490544352732207</v>
      </c>
      <c r="U436">
        <v>2026</v>
      </c>
      <c r="V436" t="s">
        <v>79</v>
      </c>
      <c r="W436">
        <v>3</v>
      </c>
      <c r="X436" t="s">
        <v>82</v>
      </c>
    </row>
    <row r="437" spans="1:24">
      <c r="A437">
        <v>89</v>
      </c>
      <c r="B437" s="14">
        <v>46107</v>
      </c>
      <c r="C437">
        <v>2026</v>
      </c>
      <c r="D437" t="s">
        <v>79</v>
      </c>
      <c r="E437">
        <v>3</v>
      </c>
      <c r="F437" t="s">
        <v>82</v>
      </c>
      <c r="G437" t="s">
        <v>11</v>
      </c>
      <c r="H437" t="s">
        <v>39</v>
      </c>
      <c r="I437" t="s">
        <v>2</v>
      </c>
      <c r="J437" t="s">
        <v>3</v>
      </c>
      <c r="K437" t="s">
        <v>4</v>
      </c>
      <c r="L437" t="s">
        <v>26</v>
      </c>
      <c r="M437">
        <v>1</v>
      </c>
      <c r="N437">
        <v>40.82</v>
      </c>
      <c r="O437">
        <v>0.05</v>
      </c>
      <c r="P437">
        <v>16.940000000000001</v>
      </c>
      <c r="Q437">
        <v>38.778999999999996</v>
      </c>
      <c r="R437">
        <v>16.940000000000001</v>
      </c>
      <c r="S437">
        <v>21.838999999999995</v>
      </c>
      <c r="T437">
        <v>0.56316563088269411</v>
      </c>
      <c r="U437">
        <v>2026</v>
      </c>
      <c r="V437" t="s">
        <v>79</v>
      </c>
      <c r="W437">
        <v>3</v>
      </c>
      <c r="X437" t="s">
        <v>82</v>
      </c>
    </row>
    <row r="438" spans="1:24">
      <c r="A438">
        <v>487</v>
      </c>
      <c r="B438" s="14">
        <v>46107</v>
      </c>
      <c r="C438">
        <v>2026</v>
      </c>
      <c r="D438" t="s">
        <v>79</v>
      </c>
      <c r="E438">
        <v>3</v>
      </c>
      <c r="F438" t="s">
        <v>82</v>
      </c>
      <c r="G438" t="s">
        <v>20</v>
      </c>
      <c r="H438" t="s">
        <v>33</v>
      </c>
      <c r="I438" t="s">
        <v>19</v>
      </c>
      <c r="J438" t="s">
        <v>16</v>
      </c>
      <c r="K438" t="s">
        <v>14</v>
      </c>
      <c r="L438" t="s">
        <v>15</v>
      </c>
      <c r="M438">
        <v>3</v>
      </c>
      <c r="N438">
        <v>36.979999999999997</v>
      </c>
      <c r="O438">
        <v>0.1</v>
      </c>
      <c r="P438">
        <v>13.65</v>
      </c>
      <c r="Q438">
        <v>99.846000000000004</v>
      </c>
      <c r="R438">
        <v>40.950000000000003</v>
      </c>
      <c r="S438">
        <v>58.896000000000001</v>
      </c>
      <c r="T438">
        <v>0.58986839733189111</v>
      </c>
      <c r="U438">
        <v>2026</v>
      </c>
      <c r="V438" t="s">
        <v>79</v>
      </c>
      <c r="W438">
        <v>3</v>
      </c>
      <c r="X438" t="s">
        <v>82</v>
      </c>
    </row>
    <row r="439" spans="1:24">
      <c r="A439">
        <v>1476</v>
      </c>
      <c r="B439" s="14">
        <v>46107</v>
      </c>
      <c r="C439">
        <v>2026</v>
      </c>
      <c r="D439" t="s">
        <v>79</v>
      </c>
      <c r="E439">
        <v>3</v>
      </c>
      <c r="F439" t="s">
        <v>82</v>
      </c>
      <c r="G439" t="s">
        <v>6</v>
      </c>
      <c r="H439" t="s">
        <v>43</v>
      </c>
      <c r="I439" t="s">
        <v>28</v>
      </c>
      <c r="J439" t="s">
        <v>13</v>
      </c>
      <c r="K439" t="s">
        <v>14</v>
      </c>
      <c r="L439" t="s">
        <v>15</v>
      </c>
      <c r="M439">
        <v>1</v>
      </c>
      <c r="N439">
        <v>35.700000000000003</v>
      </c>
      <c r="O439">
        <v>0.05</v>
      </c>
      <c r="P439">
        <v>13.91</v>
      </c>
      <c r="Q439">
        <v>33.914999999999999</v>
      </c>
      <c r="R439">
        <v>13.91</v>
      </c>
      <c r="S439">
        <v>20.004999999999999</v>
      </c>
      <c r="T439">
        <v>0.58985699542975079</v>
      </c>
      <c r="U439">
        <v>2026</v>
      </c>
      <c r="V439" t="s">
        <v>79</v>
      </c>
      <c r="W439">
        <v>3</v>
      </c>
      <c r="X439" t="s">
        <v>82</v>
      </c>
    </row>
    <row r="440" spans="1:24">
      <c r="A440">
        <v>2145</v>
      </c>
      <c r="B440" s="14">
        <v>46107</v>
      </c>
      <c r="C440">
        <v>2026</v>
      </c>
      <c r="D440" t="s">
        <v>79</v>
      </c>
      <c r="E440">
        <v>3</v>
      </c>
      <c r="F440" t="s">
        <v>82</v>
      </c>
      <c r="G440" t="s">
        <v>20</v>
      </c>
      <c r="H440" t="s">
        <v>33</v>
      </c>
      <c r="I440" t="s">
        <v>19</v>
      </c>
      <c r="J440" t="s">
        <v>3</v>
      </c>
      <c r="K440" t="s">
        <v>4</v>
      </c>
      <c r="L440" t="s">
        <v>26</v>
      </c>
      <c r="M440">
        <v>1</v>
      </c>
      <c r="N440">
        <v>39.53</v>
      </c>
      <c r="O440">
        <v>0.05</v>
      </c>
      <c r="P440">
        <v>17.170000000000002</v>
      </c>
      <c r="Q440">
        <v>37.5535</v>
      </c>
      <c r="R440">
        <v>17.170000000000002</v>
      </c>
      <c r="S440">
        <v>20.383499999999998</v>
      </c>
      <c r="T440">
        <v>0.54278562584046752</v>
      </c>
      <c r="U440">
        <v>2026</v>
      </c>
      <c r="V440" t="s">
        <v>79</v>
      </c>
      <c r="W440">
        <v>3</v>
      </c>
      <c r="X440" t="s">
        <v>82</v>
      </c>
    </row>
    <row r="441" spans="1:24">
      <c r="A441">
        <v>2999</v>
      </c>
      <c r="B441" s="14">
        <v>46107</v>
      </c>
      <c r="C441">
        <v>2026</v>
      </c>
      <c r="D441" t="s">
        <v>79</v>
      </c>
      <c r="E441">
        <v>3</v>
      </c>
      <c r="F441" t="s">
        <v>82</v>
      </c>
      <c r="G441" t="s">
        <v>11</v>
      </c>
      <c r="H441" t="s">
        <v>18</v>
      </c>
      <c r="I441" t="s">
        <v>19</v>
      </c>
      <c r="J441" t="s">
        <v>3</v>
      </c>
      <c r="K441" t="s">
        <v>14</v>
      </c>
      <c r="L441" t="s">
        <v>15</v>
      </c>
      <c r="M441">
        <v>2</v>
      </c>
      <c r="N441">
        <v>35.75</v>
      </c>
      <c r="O441">
        <v>0</v>
      </c>
      <c r="P441">
        <v>13.28</v>
      </c>
      <c r="Q441">
        <v>71.5</v>
      </c>
      <c r="R441">
        <v>26.56</v>
      </c>
      <c r="S441">
        <v>44.94</v>
      </c>
      <c r="T441">
        <v>0.62853146853146846</v>
      </c>
      <c r="U441">
        <v>2026</v>
      </c>
      <c r="V441" t="s">
        <v>79</v>
      </c>
      <c r="W441">
        <v>3</v>
      </c>
      <c r="X441" t="s">
        <v>82</v>
      </c>
    </row>
    <row r="442" spans="1:24">
      <c r="A442">
        <v>4464</v>
      </c>
      <c r="B442" s="14">
        <v>46107</v>
      </c>
      <c r="C442">
        <v>2026</v>
      </c>
      <c r="D442" t="s">
        <v>79</v>
      </c>
      <c r="E442">
        <v>3</v>
      </c>
      <c r="F442" t="s">
        <v>82</v>
      </c>
      <c r="G442" t="s">
        <v>11</v>
      </c>
      <c r="H442" t="s">
        <v>12</v>
      </c>
      <c r="I442" t="s">
        <v>2</v>
      </c>
      <c r="J442" t="s">
        <v>16</v>
      </c>
      <c r="K442" t="s">
        <v>34</v>
      </c>
      <c r="L442" t="s">
        <v>45</v>
      </c>
      <c r="M442">
        <v>2</v>
      </c>
      <c r="N442">
        <v>50.17</v>
      </c>
      <c r="O442">
        <v>0</v>
      </c>
      <c r="P442">
        <v>22.37</v>
      </c>
      <c r="Q442">
        <v>100.34</v>
      </c>
      <c r="R442">
        <v>44.74</v>
      </c>
      <c r="S442">
        <v>55.6</v>
      </c>
      <c r="T442">
        <v>0.55411600558102447</v>
      </c>
      <c r="U442">
        <v>2026</v>
      </c>
      <c r="V442" t="s">
        <v>79</v>
      </c>
      <c r="W442">
        <v>3</v>
      </c>
      <c r="X442" t="s">
        <v>82</v>
      </c>
    </row>
    <row r="443" spans="1:24">
      <c r="A443">
        <v>4978</v>
      </c>
      <c r="B443" s="14">
        <v>46107</v>
      </c>
      <c r="C443">
        <v>2026</v>
      </c>
      <c r="D443" t="s">
        <v>79</v>
      </c>
      <c r="E443">
        <v>3</v>
      </c>
      <c r="F443" t="s">
        <v>82</v>
      </c>
      <c r="G443" t="s">
        <v>0</v>
      </c>
      <c r="H443" t="s">
        <v>36</v>
      </c>
      <c r="I443" t="s">
        <v>2</v>
      </c>
      <c r="J443" t="s">
        <v>13</v>
      </c>
      <c r="K443" t="s">
        <v>34</v>
      </c>
      <c r="L443" t="s">
        <v>35</v>
      </c>
      <c r="M443">
        <v>5</v>
      </c>
      <c r="N443">
        <v>41.32</v>
      </c>
      <c r="O443">
        <v>0</v>
      </c>
      <c r="P443">
        <v>15.09</v>
      </c>
      <c r="Q443">
        <v>206.6</v>
      </c>
      <c r="R443">
        <v>75.45</v>
      </c>
      <c r="S443">
        <v>131.14999999999998</v>
      </c>
      <c r="T443">
        <v>0.63480154888673757</v>
      </c>
      <c r="U443">
        <v>2026</v>
      </c>
      <c r="V443" t="s">
        <v>79</v>
      </c>
      <c r="W443">
        <v>3</v>
      </c>
      <c r="X443" t="s">
        <v>82</v>
      </c>
    </row>
    <row r="444" spans="1:24">
      <c r="A444">
        <v>130</v>
      </c>
      <c r="B444" s="14">
        <v>46108</v>
      </c>
      <c r="C444">
        <v>2026</v>
      </c>
      <c r="D444" t="s">
        <v>79</v>
      </c>
      <c r="E444">
        <v>3</v>
      </c>
      <c r="F444" t="s">
        <v>82</v>
      </c>
      <c r="G444" t="s">
        <v>20</v>
      </c>
      <c r="H444" t="s">
        <v>31</v>
      </c>
      <c r="I444" t="s">
        <v>28</v>
      </c>
      <c r="J444" t="s">
        <v>13</v>
      </c>
      <c r="K444" t="s">
        <v>9</v>
      </c>
      <c r="L444" t="s">
        <v>37</v>
      </c>
      <c r="M444">
        <v>3</v>
      </c>
      <c r="N444">
        <v>152.4</v>
      </c>
      <c r="O444">
        <v>0.05</v>
      </c>
      <c r="P444">
        <v>79.97</v>
      </c>
      <c r="Q444">
        <v>434.34000000000003</v>
      </c>
      <c r="R444">
        <v>239.91</v>
      </c>
      <c r="S444">
        <v>194.43000000000004</v>
      </c>
      <c r="T444">
        <v>0.44764470230694853</v>
      </c>
      <c r="U444">
        <v>2026</v>
      </c>
      <c r="V444" t="s">
        <v>79</v>
      </c>
      <c r="W444">
        <v>3</v>
      </c>
      <c r="X444" t="s">
        <v>82</v>
      </c>
    </row>
    <row r="445" spans="1:24">
      <c r="A445">
        <v>848</v>
      </c>
      <c r="B445" s="14">
        <v>46108</v>
      </c>
      <c r="C445">
        <v>2026</v>
      </c>
      <c r="D445" t="s">
        <v>79</v>
      </c>
      <c r="E445">
        <v>3</v>
      </c>
      <c r="F445" t="s">
        <v>82</v>
      </c>
      <c r="G445" t="s">
        <v>0</v>
      </c>
      <c r="H445" t="s">
        <v>1</v>
      </c>
      <c r="I445" t="s">
        <v>2</v>
      </c>
      <c r="J445" t="s">
        <v>13</v>
      </c>
      <c r="K445" t="s">
        <v>34</v>
      </c>
      <c r="L445" t="s">
        <v>42</v>
      </c>
      <c r="M445">
        <v>1</v>
      </c>
      <c r="N445">
        <v>36.299999999999997</v>
      </c>
      <c r="O445">
        <v>0</v>
      </c>
      <c r="P445">
        <v>14.1</v>
      </c>
      <c r="Q445">
        <v>36.299999999999997</v>
      </c>
      <c r="R445">
        <v>14.1</v>
      </c>
      <c r="S445">
        <v>22.199999999999996</v>
      </c>
      <c r="T445">
        <v>0.61157024793388426</v>
      </c>
      <c r="U445">
        <v>2026</v>
      </c>
      <c r="V445" t="s">
        <v>79</v>
      </c>
      <c r="W445">
        <v>3</v>
      </c>
      <c r="X445" t="s">
        <v>82</v>
      </c>
    </row>
    <row r="446" spans="1:24">
      <c r="A446">
        <v>1359</v>
      </c>
      <c r="B446" s="14">
        <v>46108</v>
      </c>
      <c r="C446">
        <v>2026</v>
      </c>
      <c r="D446" t="s">
        <v>79</v>
      </c>
      <c r="E446">
        <v>3</v>
      </c>
      <c r="F446" t="s">
        <v>82</v>
      </c>
      <c r="G446" t="s">
        <v>11</v>
      </c>
      <c r="H446" t="s">
        <v>25</v>
      </c>
      <c r="I446" t="s">
        <v>2</v>
      </c>
      <c r="J446" t="s">
        <v>3</v>
      </c>
      <c r="K446" t="s">
        <v>14</v>
      </c>
      <c r="L446" t="s">
        <v>32</v>
      </c>
      <c r="M446">
        <v>3</v>
      </c>
      <c r="N446">
        <v>46.24</v>
      </c>
      <c r="O446">
        <v>0.1</v>
      </c>
      <c r="P446">
        <v>18.2</v>
      </c>
      <c r="Q446">
        <v>124.848</v>
      </c>
      <c r="R446">
        <v>54.599999999999994</v>
      </c>
      <c r="S446">
        <v>70.248000000000005</v>
      </c>
      <c r="T446">
        <v>0.56266820453671673</v>
      </c>
      <c r="U446">
        <v>2026</v>
      </c>
      <c r="V446" t="s">
        <v>79</v>
      </c>
      <c r="W446">
        <v>3</v>
      </c>
      <c r="X446" t="s">
        <v>82</v>
      </c>
    </row>
    <row r="447" spans="1:24">
      <c r="A447">
        <v>2379</v>
      </c>
      <c r="B447" s="14">
        <v>46108</v>
      </c>
      <c r="C447">
        <v>2026</v>
      </c>
      <c r="D447" t="s">
        <v>79</v>
      </c>
      <c r="E447">
        <v>3</v>
      </c>
      <c r="F447" t="s">
        <v>82</v>
      </c>
      <c r="G447" t="s">
        <v>0</v>
      </c>
      <c r="H447" t="s">
        <v>1</v>
      </c>
      <c r="I447" t="s">
        <v>19</v>
      </c>
      <c r="J447" t="s">
        <v>3</v>
      </c>
      <c r="K447" t="s">
        <v>14</v>
      </c>
      <c r="L447" t="s">
        <v>48</v>
      </c>
      <c r="M447">
        <v>2</v>
      </c>
      <c r="N447">
        <v>165.58</v>
      </c>
      <c r="O447">
        <v>0</v>
      </c>
      <c r="P447">
        <v>86.16</v>
      </c>
      <c r="Q447">
        <v>331.16</v>
      </c>
      <c r="R447">
        <v>172.32</v>
      </c>
      <c r="S447">
        <v>158.84000000000003</v>
      </c>
      <c r="T447">
        <v>0.47964730039859893</v>
      </c>
      <c r="U447">
        <v>2026</v>
      </c>
      <c r="V447" t="s">
        <v>79</v>
      </c>
      <c r="W447">
        <v>3</v>
      </c>
      <c r="X447" t="s">
        <v>82</v>
      </c>
    </row>
    <row r="448" spans="1:24">
      <c r="A448">
        <v>2987</v>
      </c>
      <c r="B448" s="14">
        <v>46108</v>
      </c>
      <c r="C448">
        <v>2026</v>
      </c>
      <c r="D448" t="s">
        <v>79</v>
      </c>
      <c r="E448">
        <v>3</v>
      </c>
      <c r="F448" t="s">
        <v>82</v>
      </c>
      <c r="G448" t="s">
        <v>0</v>
      </c>
      <c r="H448" t="s">
        <v>36</v>
      </c>
      <c r="I448" t="s">
        <v>2</v>
      </c>
      <c r="J448" t="s">
        <v>3</v>
      </c>
      <c r="K448" t="s">
        <v>23</v>
      </c>
      <c r="L448" t="s">
        <v>51</v>
      </c>
      <c r="M448">
        <v>4</v>
      </c>
      <c r="N448">
        <v>121.49</v>
      </c>
      <c r="O448">
        <v>0</v>
      </c>
      <c r="P448">
        <v>62.01</v>
      </c>
      <c r="Q448">
        <v>485.96</v>
      </c>
      <c r="R448">
        <v>248.04</v>
      </c>
      <c r="S448">
        <v>237.92</v>
      </c>
      <c r="T448">
        <v>0.4895876203802782</v>
      </c>
      <c r="U448">
        <v>2026</v>
      </c>
      <c r="V448" t="s">
        <v>79</v>
      </c>
      <c r="W448">
        <v>3</v>
      </c>
      <c r="X448" t="s">
        <v>82</v>
      </c>
    </row>
    <row r="449" spans="1:24">
      <c r="A449">
        <v>3121</v>
      </c>
      <c r="B449" s="14">
        <v>46108</v>
      </c>
      <c r="C449">
        <v>2026</v>
      </c>
      <c r="D449" t="s">
        <v>79</v>
      </c>
      <c r="E449">
        <v>3</v>
      </c>
      <c r="F449" t="s">
        <v>82</v>
      </c>
      <c r="G449" t="s">
        <v>6</v>
      </c>
      <c r="H449" t="s">
        <v>43</v>
      </c>
      <c r="I449" t="s">
        <v>19</v>
      </c>
      <c r="J449" t="s">
        <v>13</v>
      </c>
      <c r="K449" t="s">
        <v>4</v>
      </c>
      <c r="L449" t="s">
        <v>5</v>
      </c>
      <c r="M449">
        <v>5</v>
      </c>
      <c r="N449">
        <v>81.84</v>
      </c>
      <c r="O449">
        <v>0.1</v>
      </c>
      <c r="P449">
        <v>42.7</v>
      </c>
      <c r="Q449">
        <v>368.28000000000003</v>
      </c>
      <c r="R449">
        <v>213.5</v>
      </c>
      <c r="S449">
        <v>154.78000000000003</v>
      </c>
      <c r="T449">
        <v>0.42027804931030743</v>
      </c>
      <c r="U449">
        <v>2026</v>
      </c>
      <c r="V449" t="s">
        <v>79</v>
      </c>
      <c r="W449">
        <v>3</v>
      </c>
      <c r="X449" t="s">
        <v>82</v>
      </c>
    </row>
    <row r="450" spans="1:24">
      <c r="A450">
        <v>4445</v>
      </c>
      <c r="B450" s="14">
        <v>46108</v>
      </c>
      <c r="C450">
        <v>2026</v>
      </c>
      <c r="D450" t="s">
        <v>79</v>
      </c>
      <c r="E450">
        <v>3</v>
      </c>
      <c r="F450" t="s">
        <v>82</v>
      </c>
      <c r="G450" t="s">
        <v>6</v>
      </c>
      <c r="H450" t="s">
        <v>41</v>
      </c>
      <c r="I450" t="s">
        <v>2</v>
      </c>
      <c r="J450" t="s">
        <v>13</v>
      </c>
      <c r="K450" t="s">
        <v>9</v>
      </c>
      <c r="L450" t="s">
        <v>37</v>
      </c>
      <c r="M450">
        <v>1</v>
      </c>
      <c r="N450">
        <v>151.47999999999999</v>
      </c>
      <c r="O450">
        <v>0</v>
      </c>
      <c r="P450">
        <v>79.41</v>
      </c>
      <c r="Q450">
        <v>151.47999999999999</v>
      </c>
      <c r="R450">
        <v>79.41</v>
      </c>
      <c r="S450">
        <v>72.069999999999993</v>
      </c>
      <c r="T450">
        <v>0.47577237919197252</v>
      </c>
      <c r="U450">
        <v>2026</v>
      </c>
      <c r="V450" t="s">
        <v>79</v>
      </c>
      <c r="W450">
        <v>3</v>
      </c>
      <c r="X450" t="s">
        <v>82</v>
      </c>
    </row>
    <row r="451" spans="1:24">
      <c r="A451">
        <v>441</v>
      </c>
      <c r="B451" s="14">
        <v>46109</v>
      </c>
      <c r="C451">
        <v>2026</v>
      </c>
      <c r="D451" t="s">
        <v>79</v>
      </c>
      <c r="E451">
        <v>3</v>
      </c>
      <c r="F451" t="s">
        <v>82</v>
      </c>
      <c r="G451" t="s">
        <v>0</v>
      </c>
      <c r="H451" t="s">
        <v>50</v>
      </c>
      <c r="I451" t="s">
        <v>19</v>
      </c>
      <c r="J451" t="s">
        <v>13</v>
      </c>
      <c r="K451" t="s">
        <v>34</v>
      </c>
      <c r="L451" t="s">
        <v>45</v>
      </c>
      <c r="M451">
        <v>1</v>
      </c>
      <c r="N451">
        <v>51.02</v>
      </c>
      <c r="O451">
        <v>0.05</v>
      </c>
      <c r="P451">
        <v>21.94</v>
      </c>
      <c r="Q451">
        <v>48.469000000000001</v>
      </c>
      <c r="R451">
        <v>21.94</v>
      </c>
      <c r="S451">
        <v>26.529</v>
      </c>
      <c r="T451">
        <v>0.54733953661102974</v>
      </c>
      <c r="U451">
        <v>2026</v>
      </c>
      <c r="V451" t="s">
        <v>79</v>
      </c>
      <c r="W451">
        <v>3</v>
      </c>
      <c r="X451" t="s">
        <v>82</v>
      </c>
    </row>
    <row r="452" spans="1:24">
      <c r="A452">
        <v>4608</v>
      </c>
      <c r="B452" s="14">
        <v>46109</v>
      </c>
      <c r="C452">
        <v>2026</v>
      </c>
      <c r="D452" t="s">
        <v>79</v>
      </c>
      <c r="E452">
        <v>3</v>
      </c>
      <c r="F452" t="s">
        <v>82</v>
      </c>
      <c r="G452" t="s">
        <v>11</v>
      </c>
      <c r="H452" t="s">
        <v>12</v>
      </c>
      <c r="I452" t="s">
        <v>8</v>
      </c>
      <c r="J452" t="s">
        <v>16</v>
      </c>
      <c r="K452" t="s">
        <v>4</v>
      </c>
      <c r="L452" t="s">
        <v>26</v>
      </c>
      <c r="M452">
        <v>8</v>
      </c>
      <c r="N452">
        <v>40.86</v>
      </c>
      <c r="O452">
        <v>0.1</v>
      </c>
      <c r="P452">
        <v>16.34</v>
      </c>
      <c r="Q452">
        <v>294.19200000000001</v>
      </c>
      <c r="R452">
        <v>130.72</v>
      </c>
      <c r="S452">
        <v>163.47200000000001</v>
      </c>
      <c r="T452">
        <v>0.55566432805786703</v>
      </c>
      <c r="U452">
        <v>2026</v>
      </c>
      <c r="V452" t="s">
        <v>79</v>
      </c>
      <c r="W452">
        <v>3</v>
      </c>
      <c r="X452" t="s">
        <v>82</v>
      </c>
    </row>
    <row r="453" spans="1:24">
      <c r="A453">
        <v>4914</v>
      </c>
      <c r="B453" s="14">
        <v>46109</v>
      </c>
      <c r="C453">
        <v>2026</v>
      </c>
      <c r="D453" t="s">
        <v>79</v>
      </c>
      <c r="E453">
        <v>3</v>
      </c>
      <c r="F453" t="s">
        <v>82</v>
      </c>
      <c r="G453" t="s">
        <v>0</v>
      </c>
      <c r="H453" t="s">
        <v>36</v>
      </c>
      <c r="I453" t="s">
        <v>2</v>
      </c>
      <c r="J453" t="s">
        <v>13</v>
      </c>
      <c r="K453" t="s">
        <v>14</v>
      </c>
      <c r="L453" t="s">
        <v>48</v>
      </c>
      <c r="M453">
        <v>5</v>
      </c>
      <c r="N453">
        <v>163.33000000000001</v>
      </c>
      <c r="O453">
        <v>0</v>
      </c>
      <c r="P453">
        <v>87.05</v>
      </c>
      <c r="Q453">
        <v>816.65000000000009</v>
      </c>
      <c r="R453">
        <v>435.25</v>
      </c>
      <c r="S453">
        <v>381.40000000000009</v>
      </c>
      <c r="T453">
        <v>0.46702993938651816</v>
      </c>
      <c r="U453">
        <v>2026</v>
      </c>
      <c r="V453" t="s">
        <v>79</v>
      </c>
      <c r="W453">
        <v>3</v>
      </c>
      <c r="X453" t="s">
        <v>82</v>
      </c>
    </row>
    <row r="454" spans="1:24">
      <c r="A454">
        <v>860</v>
      </c>
      <c r="B454" s="14">
        <v>46110</v>
      </c>
      <c r="C454">
        <v>2026</v>
      </c>
      <c r="D454" t="s">
        <v>79</v>
      </c>
      <c r="E454">
        <v>3</v>
      </c>
      <c r="F454" t="s">
        <v>82</v>
      </c>
      <c r="G454" t="s">
        <v>6</v>
      </c>
      <c r="H454" t="s">
        <v>49</v>
      </c>
      <c r="I454" t="s">
        <v>28</v>
      </c>
      <c r="J454" t="s">
        <v>13</v>
      </c>
      <c r="K454" t="s">
        <v>9</v>
      </c>
      <c r="L454" t="s">
        <v>10</v>
      </c>
      <c r="M454">
        <v>1</v>
      </c>
      <c r="N454">
        <v>90.27</v>
      </c>
      <c r="O454">
        <v>0</v>
      </c>
      <c r="P454">
        <v>46.38</v>
      </c>
      <c r="Q454">
        <v>90.27</v>
      </c>
      <c r="R454">
        <v>46.38</v>
      </c>
      <c r="S454">
        <v>43.889999999999993</v>
      </c>
      <c r="T454">
        <v>0.48620804253904948</v>
      </c>
      <c r="U454">
        <v>2026</v>
      </c>
      <c r="V454" t="s">
        <v>79</v>
      </c>
      <c r="W454">
        <v>3</v>
      </c>
      <c r="X454" t="s">
        <v>82</v>
      </c>
    </row>
    <row r="455" spans="1:24">
      <c r="A455">
        <v>920</v>
      </c>
      <c r="B455" s="14">
        <v>46110</v>
      </c>
      <c r="C455">
        <v>2026</v>
      </c>
      <c r="D455" t="s">
        <v>79</v>
      </c>
      <c r="E455">
        <v>3</v>
      </c>
      <c r="F455" t="s">
        <v>82</v>
      </c>
      <c r="G455" t="s">
        <v>0</v>
      </c>
      <c r="H455" t="s">
        <v>36</v>
      </c>
      <c r="I455" t="s">
        <v>8</v>
      </c>
      <c r="J455" t="s">
        <v>16</v>
      </c>
      <c r="K455" t="s">
        <v>14</v>
      </c>
      <c r="L455" t="s">
        <v>44</v>
      </c>
      <c r="M455">
        <v>12</v>
      </c>
      <c r="N455">
        <v>131.31</v>
      </c>
      <c r="O455">
        <v>0.05</v>
      </c>
      <c r="P455">
        <v>68.459999999999994</v>
      </c>
      <c r="Q455">
        <v>1496.934</v>
      </c>
      <c r="R455">
        <v>821.52</v>
      </c>
      <c r="S455">
        <v>675.41399999999999</v>
      </c>
      <c r="T455">
        <v>0.45119824922140855</v>
      </c>
      <c r="U455">
        <v>2026</v>
      </c>
      <c r="V455" t="s">
        <v>79</v>
      </c>
      <c r="W455">
        <v>3</v>
      </c>
      <c r="X455" t="s">
        <v>82</v>
      </c>
    </row>
    <row r="456" spans="1:24">
      <c r="A456">
        <v>1700</v>
      </c>
      <c r="B456" s="14">
        <v>46110</v>
      </c>
      <c r="C456">
        <v>2026</v>
      </c>
      <c r="D456" t="s">
        <v>79</v>
      </c>
      <c r="E456">
        <v>3</v>
      </c>
      <c r="F456" t="s">
        <v>82</v>
      </c>
      <c r="G456" t="s">
        <v>6</v>
      </c>
      <c r="H456" t="s">
        <v>43</v>
      </c>
      <c r="I456" t="s">
        <v>28</v>
      </c>
      <c r="J456" t="s">
        <v>13</v>
      </c>
      <c r="K456" t="s">
        <v>14</v>
      </c>
      <c r="L456" t="s">
        <v>48</v>
      </c>
      <c r="M456">
        <v>1</v>
      </c>
      <c r="N456">
        <v>167.27</v>
      </c>
      <c r="O456">
        <v>0.05</v>
      </c>
      <c r="P456">
        <v>88.19</v>
      </c>
      <c r="Q456">
        <v>158.90649999999999</v>
      </c>
      <c r="R456">
        <v>88.19</v>
      </c>
      <c r="S456">
        <v>70.716499999999996</v>
      </c>
      <c r="T456">
        <v>0.44501955552478972</v>
      </c>
      <c r="U456">
        <v>2026</v>
      </c>
      <c r="V456" t="s">
        <v>79</v>
      </c>
      <c r="W456">
        <v>3</v>
      </c>
      <c r="X456" t="s">
        <v>82</v>
      </c>
    </row>
    <row r="457" spans="1:24">
      <c r="A457">
        <v>1768</v>
      </c>
      <c r="B457" s="14">
        <v>46110</v>
      </c>
      <c r="C457">
        <v>2026</v>
      </c>
      <c r="D457" t="s">
        <v>79</v>
      </c>
      <c r="E457">
        <v>3</v>
      </c>
      <c r="F457" t="s">
        <v>82</v>
      </c>
      <c r="G457" t="s">
        <v>6</v>
      </c>
      <c r="H457" t="s">
        <v>43</v>
      </c>
      <c r="I457" t="s">
        <v>28</v>
      </c>
      <c r="J457" t="s">
        <v>3</v>
      </c>
      <c r="K457" t="s">
        <v>9</v>
      </c>
      <c r="L457" t="s">
        <v>46</v>
      </c>
      <c r="M457">
        <v>4</v>
      </c>
      <c r="N457">
        <v>70.510000000000005</v>
      </c>
      <c r="O457">
        <v>0</v>
      </c>
      <c r="P457">
        <v>31.93</v>
      </c>
      <c r="Q457">
        <v>282.04000000000002</v>
      </c>
      <c r="R457">
        <v>127.72</v>
      </c>
      <c r="S457">
        <v>154.32000000000002</v>
      </c>
      <c r="T457">
        <v>0.54715643171181394</v>
      </c>
      <c r="U457">
        <v>2026</v>
      </c>
      <c r="V457" t="s">
        <v>79</v>
      </c>
      <c r="W457">
        <v>3</v>
      </c>
      <c r="X457" t="s">
        <v>82</v>
      </c>
    </row>
    <row r="458" spans="1:24">
      <c r="A458">
        <v>1876</v>
      </c>
      <c r="B458" s="14">
        <v>46110</v>
      </c>
      <c r="C458">
        <v>2026</v>
      </c>
      <c r="D458" t="s">
        <v>79</v>
      </c>
      <c r="E458">
        <v>3</v>
      </c>
      <c r="F458" t="s">
        <v>82</v>
      </c>
      <c r="G458" t="s">
        <v>6</v>
      </c>
      <c r="H458" t="s">
        <v>27</v>
      </c>
      <c r="I458" t="s">
        <v>8</v>
      </c>
      <c r="J458" t="s">
        <v>13</v>
      </c>
      <c r="K458" t="s">
        <v>4</v>
      </c>
      <c r="L458" t="s">
        <v>30</v>
      </c>
      <c r="M458">
        <v>12</v>
      </c>
      <c r="N458">
        <v>101.06</v>
      </c>
      <c r="O458">
        <v>0.1</v>
      </c>
      <c r="P458">
        <v>50.59</v>
      </c>
      <c r="Q458">
        <v>1091.4480000000001</v>
      </c>
      <c r="R458">
        <v>607.08000000000004</v>
      </c>
      <c r="S458">
        <v>484.36800000000005</v>
      </c>
      <c r="T458">
        <v>0.4437847703234602</v>
      </c>
      <c r="U458">
        <v>2026</v>
      </c>
      <c r="V458" t="s">
        <v>79</v>
      </c>
      <c r="W458">
        <v>3</v>
      </c>
      <c r="X458" t="s">
        <v>82</v>
      </c>
    </row>
    <row r="459" spans="1:24">
      <c r="A459">
        <v>2453</v>
      </c>
      <c r="B459" s="14">
        <v>46110</v>
      </c>
      <c r="C459">
        <v>2026</v>
      </c>
      <c r="D459" t="s">
        <v>79</v>
      </c>
      <c r="E459">
        <v>3</v>
      </c>
      <c r="F459" t="s">
        <v>82</v>
      </c>
      <c r="G459" t="s">
        <v>20</v>
      </c>
      <c r="H459" t="s">
        <v>33</v>
      </c>
      <c r="I459" t="s">
        <v>2</v>
      </c>
      <c r="J459" t="s">
        <v>16</v>
      </c>
      <c r="K459" t="s">
        <v>4</v>
      </c>
      <c r="L459" t="s">
        <v>5</v>
      </c>
      <c r="M459">
        <v>2</v>
      </c>
      <c r="N459">
        <v>79.849999999999994</v>
      </c>
      <c r="O459">
        <v>0.05</v>
      </c>
      <c r="P459">
        <v>43.78</v>
      </c>
      <c r="Q459">
        <v>151.71499999999997</v>
      </c>
      <c r="R459">
        <v>87.56</v>
      </c>
      <c r="S459">
        <v>64.154999999999973</v>
      </c>
      <c r="T459">
        <v>0.42286524074745402</v>
      </c>
      <c r="U459">
        <v>2026</v>
      </c>
      <c r="V459" t="s">
        <v>79</v>
      </c>
      <c r="W459">
        <v>3</v>
      </c>
      <c r="X459" t="s">
        <v>82</v>
      </c>
    </row>
    <row r="460" spans="1:24">
      <c r="A460">
        <v>2676</v>
      </c>
      <c r="B460" s="14">
        <v>46110</v>
      </c>
      <c r="C460">
        <v>2026</v>
      </c>
      <c r="D460" t="s">
        <v>79</v>
      </c>
      <c r="E460">
        <v>3</v>
      </c>
      <c r="F460" t="s">
        <v>82</v>
      </c>
      <c r="G460" t="s">
        <v>11</v>
      </c>
      <c r="H460" t="s">
        <v>25</v>
      </c>
      <c r="I460" t="s">
        <v>19</v>
      </c>
      <c r="J460" t="s">
        <v>13</v>
      </c>
      <c r="K460" t="s">
        <v>23</v>
      </c>
      <c r="L460" t="s">
        <v>29</v>
      </c>
      <c r="M460">
        <v>4</v>
      </c>
      <c r="N460">
        <v>191.99</v>
      </c>
      <c r="O460">
        <v>0</v>
      </c>
      <c r="P460">
        <v>104.44</v>
      </c>
      <c r="Q460">
        <v>767.96</v>
      </c>
      <c r="R460">
        <v>417.76</v>
      </c>
      <c r="S460">
        <v>350.20000000000005</v>
      </c>
      <c r="T460">
        <v>0.45601333402781397</v>
      </c>
      <c r="U460">
        <v>2026</v>
      </c>
      <c r="V460" t="s">
        <v>79</v>
      </c>
      <c r="W460">
        <v>3</v>
      </c>
      <c r="X460" t="s">
        <v>82</v>
      </c>
    </row>
    <row r="461" spans="1:24">
      <c r="A461">
        <v>2800</v>
      </c>
      <c r="B461" s="14">
        <v>46110</v>
      </c>
      <c r="C461">
        <v>2026</v>
      </c>
      <c r="D461" t="s">
        <v>79</v>
      </c>
      <c r="E461">
        <v>3</v>
      </c>
      <c r="F461" t="s">
        <v>82</v>
      </c>
      <c r="G461" t="s">
        <v>6</v>
      </c>
      <c r="H461" t="s">
        <v>41</v>
      </c>
      <c r="I461" t="s">
        <v>2</v>
      </c>
      <c r="J461" t="s">
        <v>13</v>
      </c>
      <c r="K461" t="s">
        <v>4</v>
      </c>
      <c r="L461" t="s">
        <v>22</v>
      </c>
      <c r="M461">
        <v>1</v>
      </c>
      <c r="N461">
        <v>49.81</v>
      </c>
      <c r="O461">
        <v>0.05</v>
      </c>
      <c r="P461">
        <v>23.12</v>
      </c>
      <c r="Q461">
        <v>47.319499999999998</v>
      </c>
      <c r="R461">
        <v>23.12</v>
      </c>
      <c r="S461">
        <v>24.199499999999997</v>
      </c>
      <c r="T461">
        <v>0.51140650260463438</v>
      </c>
      <c r="U461">
        <v>2026</v>
      </c>
      <c r="V461" t="s">
        <v>79</v>
      </c>
      <c r="W461">
        <v>3</v>
      </c>
      <c r="X461" t="s">
        <v>82</v>
      </c>
    </row>
    <row r="462" spans="1:24">
      <c r="A462">
        <v>2857</v>
      </c>
      <c r="B462" s="14">
        <v>46110</v>
      </c>
      <c r="C462">
        <v>2026</v>
      </c>
      <c r="D462" t="s">
        <v>79</v>
      </c>
      <c r="E462">
        <v>3</v>
      </c>
      <c r="F462" t="s">
        <v>82</v>
      </c>
      <c r="G462" t="s">
        <v>0</v>
      </c>
      <c r="H462" t="s">
        <v>50</v>
      </c>
      <c r="I462" t="s">
        <v>19</v>
      </c>
      <c r="J462" t="s">
        <v>13</v>
      </c>
      <c r="K462" t="s">
        <v>34</v>
      </c>
      <c r="L462" t="s">
        <v>35</v>
      </c>
      <c r="M462">
        <v>1</v>
      </c>
      <c r="N462">
        <v>40.39</v>
      </c>
      <c r="O462">
        <v>0.1</v>
      </c>
      <c r="P462">
        <v>14.97</v>
      </c>
      <c r="Q462">
        <v>36.350999999999999</v>
      </c>
      <c r="R462">
        <v>14.97</v>
      </c>
      <c r="S462">
        <v>21.381</v>
      </c>
      <c r="T462">
        <v>0.58818189320788972</v>
      </c>
      <c r="U462">
        <v>2026</v>
      </c>
      <c r="V462" t="s">
        <v>79</v>
      </c>
      <c r="W462">
        <v>3</v>
      </c>
      <c r="X462" t="s">
        <v>82</v>
      </c>
    </row>
    <row r="463" spans="1:24">
      <c r="A463">
        <v>3584</v>
      </c>
      <c r="B463" s="14">
        <v>46110</v>
      </c>
      <c r="C463">
        <v>2026</v>
      </c>
      <c r="D463" t="s">
        <v>79</v>
      </c>
      <c r="E463">
        <v>3</v>
      </c>
      <c r="F463" t="s">
        <v>82</v>
      </c>
      <c r="G463" t="s">
        <v>0</v>
      </c>
      <c r="H463" t="s">
        <v>1</v>
      </c>
      <c r="I463" t="s">
        <v>2</v>
      </c>
      <c r="J463" t="s">
        <v>3</v>
      </c>
      <c r="K463" t="s">
        <v>14</v>
      </c>
      <c r="L463" t="s">
        <v>15</v>
      </c>
      <c r="M463">
        <v>1</v>
      </c>
      <c r="N463">
        <v>35.700000000000003</v>
      </c>
      <c r="O463">
        <v>0.05</v>
      </c>
      <c r="P463">
        <v>13.85</v>
      </c>
      <c r="Q463">
        <v>33.914999999999999</v>
      </c>
      <c r="R463">
        <v>13.85</v>
      </c>
      <c r="S463">
        <v>20.064999999999998</v>
      </c>
      <c r="T463">
        <v>0.59162612413386406</v>
      </c>
      <c r="U463">
        <v>2026</v>
      </c>
      <c r="V463" t="s">
        <v>79</v>
      </c>
      <c r="W463">
        <v>3</v>
      </c>
      <c r="X463" t="s">
        <v>82</v>
      </c>
    </row>
    <row r="464" spans="1:24">
      <c r="A464">
        <v>3669</v>
      </c>
      <c r="B464" s="14">
        <v>46110</v>
      </c>
      <c r="C464">
        <v>2026</v>
      </c>
      <c r="D464" t="s">
        <v>79</v>
      </c>
      <c r="E464">
        <v>3</v>
      </c>
      <c r="F464" t="s">
        <v>82</v>
      </c>
      <c r="G464" t="s">
        <v>11</v>
      </c>
      <c r="H464" t="s">
        <v>39</v>
      </c>
      <c r="I464" t="s">
        <v>28</v>
      </c>
      <c r="J464" t="s">
        <v>3</v>
      </c>
      <c r="K464" t="s">
        <v>23</v>
      </c>
      <c r="L464" t="s">
        <v>40</v>
      </c>
      <c r="M464">
        <v>1</v>
      </c>
      <c r="N464">
        <v>80.09</v>
      </c>
      <c r="O464">
        <v>0</v>
      </c>
      <c r="P464">
        <v>40.61</v>
      </c>
      <c r="Q464">
        <v>80.09</v>
      </c>
      <c r="R464">
        <v>40.61</v>
      </c>
      <c r="S464">
        <v>39.480000000000004</v>
      </c>
      <c r="T464">
        <v>0.49294543638406796</v>
      </c>
      <c r="U464">
        <v>2026</v>
      </c>
      <c r="V464" t="s">
        <v>79</v>
      </c>
      <c r="W464">
        <v>3</v>
      </c>
      <c r="X464" t="s">
        <v>82</v>
      </c>
    </row>
    <row r="465" spans="1:24">
      <c r="A465">
        <v>4787</v>
      </c>
      <c r="B465" s="14">
        <v>46110</v>
      </c>
      <c r="C465">
        <v>2026</v>
      </c>
      <c r="D465" t="s">
        <v>79</v>
      </c>
      <c r="E465">
        <v>3</v>
      </c>
      <c r="F465" t="s">
        <v>82</v>
      </c>
      <c r="G465" t="s">
        <v>20</v>
      </c>
      <c r="H465" t="s">
        <v>47</v>
      </c>
      <c r="I465" t="s">
        <v>28</v>
      </c>
      <c r="J465" t="s">
        <v>13</v>
      </c>
      <c r="K465" t="s">
        <v>9</v>
      </c>
      <c r="L465" t="s">
        <v>17</v>
      </c>
      <c r="M465">
        <v>1</v>
      </c>
      <c r="N465">
        <v>142.87</v>
      </c>
      <c r="O465">
        <v>0.1</v>
      </c>
      <c r="P465">
        <v>77.33</v>
      </c>
      <c r="Q465">
        <v>128.583</v>
      </c>
      <c r="R465">
        <v>77.33</v>
      </c>
      <c r="S465">
        <v>51.253</v>
      </c>
      <c r="T465">
        <v>0.39859857057309289</v>
      </c>
      <c r="U465">
        <v>2026</v>
      </c>
      <c r="V465" t="s">
        <v>79</v>
      </c>
      <c r="W465">
        <v>3</v>
      </c>
      <c r="X465" t="s">
        <v>82</v>
      </c>
    </row>
    <row r="466" spans="1:24">
      <c r="A466">
        <v>769</v>
      </c>
      <c r="B466" s="14">
        <v>46111</v>
      </c>
      <c r="C466">
        <v>2026</v>
      </c>
      <c r="D466" t="s">
        <v>79</v>
      </c>
      <c r="E466">
        <v>3</v>
      </c>
      <c r="F466" t="s">
        <v>82</v>
      </c>
      <c r="G466" t="s">
        <v>20</v>
      </c>
      <c r="H466" t="s">
        <v>33</v>
      </c>
      <c r="I466" t="s">
        <v>2</v>
      </c>
      <c r="J466" t="s">
        <v>3</v>
      </c>
      <c r="K466" t="s">
        <v>34</v>
      </c>
      <c r="L466" t="s">
        <v>35</v>
      </c>
      <c r="M466">
        <v>1</v>
      </c>
      <c r="N466">
        <v>40.53</v>
      </c>
      <c r="O466">
        <v>0</v>
      </c>
      <c r="P466">
        <v>14.32</v>
      </c>
      <c r="Q466">
        <v>40.53</v>
      </c>
      <c r="R466">
        <v>14.32</v>
      </c>
      <c r="S466">
        <v>26.21</v>
      </c>
      <c r="T466">
        <v>0.64668147051566738</v>
      </c>
      <c r="U466">
        <v>2026</v>
      </c>
      <c r="V466" t="s">
        <v>79</v>
      </c>
      <c r="W466">
        <v>3</v>
      </c>
      <c r="X466" t="s">
        <v>82</v>
      </c>
    </row>
    <row r="467" spans="1:24">
      <c r="A467">
        <v>1184</v>
      </c>
      <c r="B467" s="14">
        <v>46111</v>
      </c>
      <c r="C467">
        <v>2026</v>
      </c>
      <c r="D467" t="s">
        <v>79</v>
      </c>
      <c r="E467">
        <v>3</v>
      </c>
      <c r="F467" t="s">
        <v>82</v>
      </c>
      <c r="G467" t="s">
        <v>20</v>
      </c>
      <c r="H467" t="s">
        <v>33</v>
      </c>
      <c r="I467" t="s">
        <v>2</v>
      </c>
      <c r="J467" t="s">
        <v>3</v>
      </c>
      <c r="K467" t="s">
        <v>4</v>
      </c>
      <c r="L467" t="s">
        <v>22</v>
      </c>
      <c r="M467">
        <v>1</v>
      </c>
      <c r="N467">
        <v>49.46</v>
      </c>
      <c r="O467">
        <v>0</v>
      </c>
      <c r="P467">
        <v>23.04</v>
      </c>
      <c r="Q467">
        <v>49.46</v>
      </c>
      <c r="R467">
        <v>23.04</v>
      </c>
      <c r="S467">
        <v>26.42</v>
      </c>
      <c r="T467">
        <v>0.53416902547513145</v>
      </c>
      <c r="U467">
        <v>2026</v>
      </c>
      <c r="V467" t="s">
        <v>79</v>
      </c>
      <c r="W467">
        <v>3</v>
      </c>
      <c r="X467" t="s">
        <v>82</v>
      </c>
    </row>
    <row r="468" spans="1:24">
      <c r="A468">
        <v>1498</v>
      </c>
      <c r="B468" s="14">
        <v>46111</v>
      </c>
      <c r="C468">
        <v>2026</v>
      </c>
      <c r="D468" t="s">
        <v>79</v>
      </c>
      <c r="E468">
        <v>3</v>
      </c>
      <c r="F468" t="s">
        <v>82</v>
      </c>
      <c r="G468" t="s">
        <v>6</v>
      </c>
      <c r="H468" t="s">
        <v>49</v>
      </c>
      <c r="I468" t="s">
        <v>28</v>
      </c>
      <c r="J468" t="s">
        <v>16</v>
      </c>
      <c r="K468" t="s">
        <v>9</v>
      </c>
      <c r="L468" t="s">
        <v>17</v>
      </c>
      <c r="M468">
        <v>3</v>
      </c>
      <c r="N468">
        <v>142.46</v>
      </c>
      <c r="O468">
        <v>0</v>
      </c>
      <c r="P468">
        <v>79.650000000000006</v>
      </c>
      <c r="Q468">
        <v>427.38</v>
      </c>
      <c r="R468">
        <v>238.95000000000002</v>
      </c>
      <c r="S468">
        <v>188.42999999999998</v>
      </c>
      <c r="T468">
        <v>0.44089569001825069</v>
      </c>
      <c r="U468">
        <v>2026</v>
      </c>
      <c r="V468" t="s">
        <v>79</v>
      </c>
      <c r="W468">
        <v>3</v>
      </c>
      <c r="X468" t="s">
        <v>82</v>
      </c>
    </row>
    <row r="469" spans="1:24">
      <c r="A469">
        <v>2054</v>
      </c>
      <c r="B469" s="14">
        <v>46111</v>
      </c>
      <c r="C469">
        <v>2026</v>
      </c>
      <c r="D469" t="s">
        <v>79</v>
      </c>
      <c r="E469">
        <v>3</v>
      </c>
      <c r="F469" t="s">
        <v>82</v>
      </c>
      <c r="G469" t="s">
        <v>20</v>
      </c>
      <c r="H469" t="s">
        <v>47</v>
      </c>
      <c r="I469" t="s">
        <v>8</v>
      </c>
      <c r="J469" t="s">
        <v>16</v>
      </c>
      <c r="K469" t="s">
        <v>9</v>
      </c>
      <c r="L469" t="s">
        <v>17</v>
      </c>
      <c r="M469">
        <v>6</v>
      </c>
      <c r="N469">
        <v>142.18</v>
      </c>
      <c r="O469">
        <v>0.05</v>
      </c>
      <c r="P469">
        <v>80.94</v>
      </c>
      <c r="Q469">
        <v>810.42600000000004</v>
      </c>
      <c r="R469">
        <v>485.64</v>
      </c>
      <c r="S469">
        <v>324.78600000000006</v>
      </c>
      <c r="T469">
        <v>0.40075960050640036</v>
      </c>
      <c r="U469">
        <v>2026</v>
      </c>
      <c r="V469" t="s">
        <v>79</v>
      </c>
      <c r="W469">
        <v>3</v>
      </c>
      <c r="X469" t="s">
        <v>82</v>
      </c>
    </row>
    <row r="470" spans="1:24">
      <c r="A470">
        <v>2294</v>
      </c>
      <c r="B470" s="14">
        <v>46111</v>
      </c>
      <c r="C470">
        <v>2026</v>
      </c>
      <c r="D470" t="s">
        <v>79</v>
      </c>
      <c r="E470">
        <v>3</v>
      </c>
      <c r="F470" t="s">
        <v>82</v>
      </c>
      <c r="G470" t="s">
        <v>6</v>
      </c>
      <c r="H470" t="s">
        <v>49</v>
      </c>
      <c r="I470" t="s">
        <v>2</v>
      </c>
      <c r="J470" t="s">
        <v>13</v>
      </c>
      <c r="K470" t="s">
        <v>34</v>
      </c>
      <c r="L470" t="s">
        <v>35</v>
      </c>
      <c r="M470">
        <v>2</v>
      </c>
      <c r="N470">
        <v>41.04</v>
      </c>
      <c r="O470">
        <v>0</v>
      </c>
      <c r="P470">
        <v>15.03</v>
      </c>
      <c r="Q470">
        <v>82.08</v>
      </c>
      <c r="R470">
        <v>30.06</v>
      </c>
      <c r="S470">
        <v>52.019999999999996</v>
      </c>
      <c r="T470">
        <v>0.63377192982456132</v>
      </c>
      <c r="U470">
        <v>2026</v>
      </c>
      <c r="V470" t="s">
        <v>79</v>
      </c>
      <c r="W470">
        <v>3</v>
      </c>
      <c r="X470" t="s">
        <v>82</v>
      </c>
    </row>
    <row r="471" spans="1:24">
      <c r="A471">
        <v>2892</v>
      </c>
      <c r="B471" s="14">
        <v>46111</v>
      </c>
      <c r="C471">
        <v>2026</v>
      </c>
      <c r="D471" t="s">
        <v>79</v>
      </c>
      <c r="E471">
        <v>3</v>
      </c>
      <c r="F471" t="s">
        <v>82</v>
      </c>
      <c r="G471" t="s">
        <v>6</v>
      </c>
      <c r="H471" t="s">
        <v>43</v>
      </c>
      <c r="I471" t="s">
        <v>2</v>
      </c>
      <c r="J471" t="s">
        <v>3</v>
      </c>
      <c r="K471" t="s">
        <v>9</v>
      </c>
      <c r="L471" t="s">
        <v>17</v>
      </c>
      <c r="M471">
        <v>2</v>
      </c>
      <c r="N471">
        <v>145.06</v>
      </c>
      <c r="O471">
        <v>0.15</v>
      </c>
      <c r="P471">
        <v>77.08</v>
      </c>
      <c r="Q471">
        <v>246.602</v>
      </c>
      <c r="R471">
        <v>154.16</v>
      </c>
      <c r="S471">
        <v>92.442000000000007</v>
      </c>
      <c r="T471">
        <v>0.37486313979610875</v>
      </c>
      <c r="U471">
        <v>2026</v>
      </c>
      <c r="V471" t="s">
        <v>79</v>
      </c>
      <c r="W471">
        <v>3</v>
      </c>
      <c r="X471" t="s">
        <v>82</v>
      </c>
    </row>
    <row r="472" spans="1:24">
      <c r="A472">
        <v>3145</v>
      </c>
      <c r="B472" s="14">
        <v>46111</v>
      </c>
      <c r="C472">
        <v>2026</v>
      </c>
      <c r="D472" t="s">
        <v>79</v>
      </c>
      <c r="E472">
        <v>3</v>
      </c>
      <c r="F472" t="s">
        <v>82</v>
      </c>
      <c r="G472" t="s">
        <v>6</v>
      </c>
      <c r="H472" t="s">
        <v>41</v>
      </c>
      <c r="I472" t="s">
        <v>2</v>
      </c>
      <c r="J472" t="s">
        <v>3</v>
      </c>
      <c r="K472" t="s">
        <v>14</v>
      </c>
      <c r="L472" t="s">
        <v>44</v>
      </c>
      <c r="M472">
        <v>1</v>
      </c>
      <c r="N472">
        <v>130.72999999999999</v>
      </c>
      <c r="O472">
        <v>0</v>
      </c>
      <c r="P472">
        <v>66.17</v>
      </c>
      <c r="Q472">
        <v>130.72999999999999</v>
      </c>
      <c r="R472">
        <v>66.17</v>
      </c>
      <c r="S472">
        <v>64.559999999999988</v>
      </c>
      <c r="T472">
        <v>0.4938422703281572</v>
      </c>
      <c r="U472">
        <v>2026</v>
      </c>
      <c r="V472" t="s">
        <v>79</v>
      </c>
      <c r="W472">
        <v>3</v>
      </c>
      <c r="X472" t="s">
        <v>82</v>
      </c>
    </row>
    <row r="473" spans="1:24">
      <c r="A473">
        <v>3925</v>
      </c>
      <c r="B473" s="14">
        <v>46111</v>
      </c>
      <c r="C473">
        <v>2026</v>
      </c>
      <c r="D473" t="s">
        <v>79</v>
      </c>
      <c r="E473">
        <v>3</v>
      </c>
      <c r="F473" t="s">
        <v>82</v>
      </c>
      <c r="G473" t="s">
        <v>20</v>
      </c>
      <c r="H473" t="s">
        <v>47</v>
      </c>
      <c r="I473" t="s">
        <v>2</v>
      </c>
      <c r="J473" t="s">
        <v>16</v>
      </c>
      <c r="K473" t="s">
        <v>34</v>
      </c>
      <c r="L473" t="s">
        <v>42</v>
      </c>
      <c r="M473">
        <v>2</v>
      </c>
      <c r="N473">
        <v>36.630000000000003</v>
      </c>
      <c r="O473">
        <v>0</v>
      </c>
      <c r="P473">
        <v>14.31</v>
      </c>
      <c r="Q473">
        <v>73.260000000000005</v>
      </c>
      <c r="R473">
        <v>28.62</v>
      </c>
      <c r="S473">
        <v>44.64</v>
      </c>
      <c r="T473">
        <v>0.60933660933660927</v>
      </c>
      <c r="U473">
        <v>2026</v>
      </c>
      <c r="V473" t="s">
        <v>79</v>
      </c>
      <c r="W473">
        <v>3</v>
      </c>
      <c r="X473" t="s">
        <v>82</v>
      </c>
    </row>
    <row r="474" spans="1:24">
      <c r="A474">
        <v>2722</v>
      </c>
      <c r="B474" s="14">
        <v>46112</v>
      </c>
      <c r="C474">
        <v>2026</v>
      </c>
      <c r="D474" t="s">
        <v>79</v>
      </c>
      <c r="E474">
        <v>3</v>
      </c>
      <c r="F474" t="s">
        <v>82</v>
      </c>
      <c r="G474" t="s">
        <v>20</v>
      </c>
      <c r="H474" t="s">
        <v>47</v>
      </c>
      <c r="I474" t="s">
        <v>28</v>
      </c>
      <c r="J474" t="s">
        <v>13</v>
      </c>
      <c r="K474" t="s">
        <v>4</v>
      </c>
      <c r="L474" t="s">
        <v>22</v>
      </c>
      <c r="M474">
        <v>1</v>
      </c>
      <c r="N474">
        <v>50.99</v>
      </c>
      <c r="O474">
        <v>0.1</v>
      </c>
      <c r="P474">
        <v>21.86</v>
      </c>
      <c r="Q474">
        <v>45.891000000000005</v>
      </c>
      <c r="R474">
        <v>21.86</v>
      </c>
      <c r="S474">
        <v>24.031000000000006</v>
      </c>
      <c r="T474">
        <v>0.52365387548756848</v>
      </c>
      <c r="U474">
        <v>2026</v>
      </c>
      <c r="V474" t="s">
        <v>79</v>
      </c>
      <c r="W474">
        <v>3</v>
      </c>
      <c r="X474" t="s">
        <v>82</v>
      </c>
    </row>
    <row r="475" spans="1:24">
      <c r="A475">
        <v>2767</v>
      </c>
      <c r="B475" s="14">
        <v>46112</v>
      </c>
      <c r="C475">
        <v>2026</v>
      </c>
      <c r="D475" t="s">
        <v>79</v>
      </c>
      <c r="E475">
        <v>3</v>
      </c>
      <c r="F475" t="s">
        <v>82</v>
      </c>
      <c r="G475" t="s">
        <v>6</v>
      </c>
      <c r="H475" t="s">
        <v>27</v>
      </c>
      <c r="I475" t="s">
        <v>2</v>
      </c>
      <c r="J475" t="s">
        <v>3</v>
      </c>
      <c r="K475" t="s">
        <v>14</v>
      </c>
      <c r="L475" t="s">
        <v>44</v>
      </c>
      <c r="M475">
        <v>4</v>
      </c>
      <c r="N475">
        <v>134.18</v>
      </c>
      <c r="O475">
        <v>0</v>
      </c>
      <c r="P475">
        <v>66.430000000000007</v>
      </c>
      <c r="Q475">
        <v>536.72</v>
      </c>
      <c r="R475">
        <v>265.72000000000003</v>
      </c>
      <c r="S475">
        <v>271</v>
      </c>
      <c r="T475">
        <v>0.5049187658369354</v>
      </c>
      <c r="U475">
        <v>2026</v>
      </c>
      <c r="V475" t="s">
        <v>79</v>
      </c>
      <c r="W475">
        <v>3</v>
      </c>
      <c r="X475" t="s">
        <v>82</v>
      </c>
    </row>
    <row r="476" spans="1:24">
      <c r="A476">
        <v>3794</v>
      </c>
      <c r="B476" s="14">
        <v>46112</v>
      </c>
      <c r="C476">
        <v>2026</v>
      </c>
      <c r="D476" t="s">
        <v>79</v>
      </c>
      <c r="E476">
        <v>3</v>
      </c>
      <c r="F476" t="s">
        <v>82</v>
      </c>
      <c r="G476" t="s">
        <v>6</v>
      </c>
      <c r="H476" t="s">
        <v>43</v>
      </c>
      <c r="I476" t="s">
        <v>19</v>
      </c>
      <c r="J476" t="s">
        <v>16</v>
      </c>
      <c r="K476" t="s">
        <v>34</v>
      </c>
      <c r="L476" t="s">
        <v>45</v>
      </c>
      <c r="M476">
        <v>2</v>
      </c>
      <c r="N476">
        <v>50.86</v>
      </c>
      <c r="O476">
        <v>0.1</v>
      </c>
      <c r="P476">
        <v>21.76</v>
      </c>
      <c r="Q476">
        <v>91.548000000000002</v>
      </c>
      <c r="R476">
        <v>43.52</v>
      </c>
      <c r="S476">
        <v>48.027999999999999</v>
      </c>
      <c r="T476">
        <v>0.52462096386595003</v>
      </c>
      <c r="U476">
        <v>2026</v>
      </c>
      <c r="V476" t="s">
        <v>79</v>
      </c>
      <c r="W476">
        <v>3</v>
      </c>
      <c r="X476" t="s">
        <v>82</v>
      </c>
    </row>
    <row r="477" spans="1:24">
      <c r="A477">
        <v>3880</v>
      </c>
      <c r="B477" s="14">
        <v>46112</v>
      </c>
      <c r="C477">
        <v>2026</v>
      </c>
      <c r="D477" t="s">
        <v>79</v>
      </c>
      <c r="E477">
        <v>3</v>
      </c>
      <c r="F477" t="s">
        <v>82</v>
      </c>
      <c r="G477" t="s">
        <v>6</v>
      </c>
      <c r="H477" t="s">
        <v>43</v>
      </c>
      <c r="I477" t="s">
        <v>8</v>
      </c>
      <c r="J477" t="s">
        <v>16</v>
      </c>
      <c r="K477" t="s">
        <v>23</v>
      </c>
      <c r="L477" t="s">
        <v>51</v>
      </c>
      <c r="M477">
        <v>12</v>
      </c>
      <c r="N477">
        <v>124.86</v>
      </c>
      <c r="O477">
        <v>0.1</v>
      </c>
      <c r="P477">
        <v>60.82</v>
      </c>
      <c r="Q477">
        <v>1348.4880000000001</v>
      </c>
      <c r="R477">
        <v>729.84</v>
      </c>
      <c r="S477">
        <v>618.64800000000002</v>
      </c>
      <c r="T477">
        <v>0.45877160197198641</v>
      </c>
      <c r="U477">
        <v>2026</v>
      </c>
      <c r="V477" t="s">
        <v>79</v>
      </c>
      <c r="W477">
        <v>3</v>
      </c>
      <c r="X477" t="s">
        <v>82</v>
      </c>
    </row>
    <row r="478" spans="1:24">
      <c r="A478">
        <v>422</v>
      </c>
      <c r="B478" s="14">
        <v>46113</v>
      </c>
      <c r="C478">
        <v>2026</v>
      </c>
      <c r="D478" t="s">
        <v>83</v>
      </c>
      <c r="E478">
        <v>4</v>
      </c>
      <c r="F478" t="s">
        <v>84</v>
      </c>
      <c r="G478" t="s">
        <v>20</v>
      </c>
      <c r="H478" t="s">
        <v>21</v>
      </c>
      <c r="I478" t="s">
        <v>2</v>
      </c>
      <c r="J478" t="s">
        <v>16</v>
      </c>
      <c r="K478" t="s">
        <v>4</v>
      </c>
      <c r="L478" t="s">
        <v>5</v>
      </c>
      <c r="M478">
        <v>1</v>
      </c>
      <c r="N478">
        <v>81.760000000000005</v>
      </c>
      <c r="O478">
        <v>0.1</v>
      </c>
      <c r="P478">
        <v>42.78</v>
      </c>
      <c r="Q478">
        <v>73.584000000000003</v>
      </c>
      <c r="R478">
        <v>42.78</v>
      </c>
      <c r="S478">
        <v>30.804000000000002</v>
      </c>
      <c r="T478">
        <v>0.4186236138290933</v>
      </c>
      <c r="U478">
        <v>2026</v>
      </c>
      <c r="V478" t="s">
        <v>83</v>
      </c>
      <c r="W478">
        <v>4</v>
      </c>
      <c r="X478" t="s">
        <v>84</v>
      </c>
    </row>
    <row r="479" spans="1:24">
      <c r="A479">
        <v>495</v>
      </c>
      <c r="B479" s="14">
        <v>46113</v>
      </c>
      <c r="C479">
        <v>2026</v>
      </c>
      <c r="D479" t="s">
        <v>83</v>
      </c>
      <c r="E479">
        <v>4</v>
      </c>
      <c r="F479" t="s">
        <v>84</v>
      </c>
      <c r="G479" t="s">
        <v>6</v>
      </c>
      <c r="H479" t="s">
        <v>49</v>
      </c>
      <c r="I479" t="s">
        <v>19</v>
      </c>
      <c r="J479" t="s">
        <v>16</v>
      </c>
      <c r="K479" t="s">
        <v>14</v>
      </c>
      <c r="L479" t="s">
        <v>44</v>
      </c>
      <c r="M479">
        <v>1</v>
      </c>
      <c r="N479">
        <v>134.65</v>
      </c>
      <c r="O479">
        <v>0</v>
      </c>
      <c r="P479">
        <v>68.19</v>
      </c>
      <c r="Q479">
        <v>134.65</v>
      </c>
      <c r="R479">
        <v>68.19</v>
      </c>
      <c r="S479">
        <v>66.460000000000008</v>
      </c>
      <c r="T479">
        <v>0.49357593761604163</v>
      </c>
      <c r="U479">
        <v>2026</v>
      </c>
      <c r="V479" t="s">
        <v>83</v>
      </c>
      <c r="W479">
        <v>4</v>
      </c>
      <c r="X479" t="s">
        <v>84</v>
      </c>
    </row>
    <row r="480" spans="1:24">
      <c r="A480">
        <v>1517</v>
      </c>
      <c r="B480" s="14">
        <v>46113</v>
      </c>
      <c r="C480">
        <v>2026</v>
      </c>
      <c r="D480" t="s">
        <v>83</v>
      </c>
      <c r="E480">
        <v>4</v>
      </c>
      <c r="F480" t="s">
        <v>84</v>
      </c>
      <c r="G480" t="s">
        <v>11</v>
      </c>
      <c r="H480" t="s">
        <v>52</v>
      </c>
      <c r="I480" t="s">
        <v>2</v>
      </c>
      <c r="J480" t="s">
        <v>16</v>
      </c>
      <c r="K480" t="s">
        <v>4</v>
      </c>
      <c r="L480" t="s">
        <v>26</v>
      </c>
      <c r="M480">
        <v>1</v>
      </c>
      <c r="N480">
        <v>41.21</v>
      </c>
      <c r="O480">
        <v>0</v>
      </c>
      <c r="P480">
        <v>16.34</v>
      </c>
      <c r="Q480">
        <v>41.21</v>
      </c>
      <c r="R480">
        <v>16.34</v>
      </c>
      <c r="S480">
        <v>24.87</v>
      </c>
      <c r="T480">
        <v>0.60349429750060668</v>
      </c>
      <c r="U480">
        <v>2026</v>
      </c>
      <c r="V480" t="s">
        <v>83</v>
      </c>
      <c r="W480">
        <v>4</v>
      </c>
      <c r="X480" t="s">
        <v>84</v>
      </c>
    </row>
    <row r="481" spans="1:24">
      <c r="A481">
        <v>2391</v>
      </c>
      <c r="B481" s="14">
        <v>46113</v>
      </c>
      <c r="C481">
        <v>2026</v>
      </c>
      <c r="D481" t="s">
        <v>83</v>
      </c>
      <c r="E481">
        <v>4</v>
      </c>
      <c r="F481" t="s">
        <v>84</v>
      </c>
      <c r="G481" t="s">
        <v>6</v>
      </c>
      <c r="H481" t="s">
        <v>43</v>
      </c>
      <c r="I481" t="s">
        <v>2</v>
      </c>
      <c r="J481" t="s">
        <v>3</v>
      </c>
      <c r="K481" t="s">
        <v>34</v>
      </c>
      <c r="L481" t="s">
        <v>35</v>
      </c>
      <c r="M481">
        <v>2</v>
      </c>
      <c r="N481">
        <v>40.590000000000003</v>
      </c>
      <c r="O481">
        <v>0</v>
      </c>
      <c r="P481">
        <v>15.01</v>
      </c>
      <c r="Q481">
        <v>81.180000000000007</v>
      </c>
      <c r="R481">
        <v>30.02</v>
      </c>
      <c r="S481">
        <v>51.160000000000011</v>
      </c>
      <c r="T481">
        <v>0.63020448386302053</v>
      </c>
      <c r="U481">
        <v>2026</v>
      </c>
      <c r="V481" t="s">
        <v>83</v>
      </c>
      <c r="W481">
        <v>4</v>
      </c>
      <c r="X481" t="s">
        <v>84</v>
      </c>
    </row>
    <row r="482" spans="1:24">
      <c r="A482">
        <v>3809</v>
      </c>
      <c r="B482" s="14">
        <v>46113</v>
      </c>
      <c r="C482">
        <v>2026</v>
      </c>
      <c r="D482" t="s">
        <v>83</v>
      </c>
      <c r="E482">
        <v>4</v>
      </c>
      <c r="F482" t="s">
        <v>84</v>
      </c>
      <c r="G482" t="s">
        <v>0</v>
      </c>
      <c r="H482" t="s">
        <v>50</v>
      </c>
      <c r="I482" t="s">
        <v>2</v>
      </c>
      <c r="J482" t="s">
        <v>13</v>
      </c>
      <c r="K482" t="s">
        <v>23</v>
      </c>
      <c r="L482" t="s">
        <v>51</v>
      </c>
      <c r="M482">
        <v>3</v>
      </c>
      <c r="N482">
        <v>124.08</v>
      </c>
      <c r="O482">
        <v>0.05</v>
      </c>
      <c r="P482">
        <v>62.41</v>
      </c>
      <c r="Q482">
        <v>353.62799999999999</v>
      </c>
      <c r="R482">
        <v>187.23</v>
      </c>
      <c r="S482">
        <v>166.398</v>
      </c>
      <c r="T482">
        <v>0.47054531880959655</v>
      </c>
      <c r="U482">
        <v>2026</v>
      </c>
      <c r="V482" t="s">
        <v>83</v>
      </c>
      <c r="W482">
        <v>4</v>
      </c>
      <c r="X482" t="s">
        <v>84</v>
      </c>
    </row>
    <row r="483" spans="1:24">
      <c r="A483">
        <v>3958</v>
      </c>
      <c r="B483" s="14">
        <v>46113</v>
      </c>
      <c r="C483">
        <v>2026</v>
      </c>
      <c r="D483" t="s">
        <v>83</v>
      </c>
      <c r="E483">
        <v>4</v>
      </c>
      <c r="F483" t="s">
        <v>84</v>
      </c>
      <c r="G483" t="s">
        <v>6</v>
      </c>
      <c r="H483" t="s">
        <v>7</v>
      </c>
      <c r="I483" t="s">
        <v>2</v>
      </c>
      <c r="J483" t="s">
        <v>3</v>
      </c>
      <c r="K483" t="s">
        <v>23</v>
      </c>
      <c r="L483" t="s">
        <v>51</v>
      </c>
      <c r="M483">
        <v>2</v>
      </c>
      <c r="N483">
        <v>125.35</v>
      </c>
      <c r="O483">
        <v>0.15</v>
      </c>
      <c r="P483">
        <v>60.73</v>
      </c>
      <c r="Q483">
        <v>213.095</v>
      </c>
      <c r="R483">
        <v>121.46</v>
      </c>
      <c r="S483">
        <v>91.635000000000005</v>
      </c>
      <c r="T483">
        <v>0.43001947488209485</v>
      </c>
      <c r="U483">
        <v>2026</v>
      </c>
      <c r="V483" t="s">
        <v>83</v>
      </c>
      <c r="W483">
        <v>4</v>
      </c>
      <c r="X483" t="s">
        <v>84</v>
      </c>
    </row>
    <row r="484" spans="1:24">
      <c r="A484">
        <v>4418</v>
      </c>
      <c r="B484" s="14">
        <v>46113</v>
      </c>
      <c r="C484">
        <v>2026</v>
      </c>
      <c r="D484" t="s">
        <v>83</v>
      </c>
      <c r="E484">
        <v>4</v>
      </c>
      <c r="F484" t="s">
        <v>84</v>
      </c>
      <c r="G484" t="s">
        <v>6</v>
      </c>
      <c r="H484" t="s">
        <v>49</v>
      </c>
      <c r="I484" t="s">
        <v>28</v>
      </c>
      <c r="J484" t="s">
        <v>13</v>
      </c>
      <c r="K484" t="s">
        <v>34</v>
      </c>
      <c r="L484" t="s">
        <v>42</v>
      </c>
      <c r="M484">
        <v>3</v>
      </c>
      <c r="N484">
        <v>36.090000000000003</v>
      </c>
      <c r="O484">
        <v>0</v>
      </c>
      <c r="P484">
        <v>14.03</v>
      </c>
      <c r="Q484">
        <v>108.27000000000001</v>
      </c>
      <c r="R484">
        <v>42.089999999999996</v>
      </c>
      <c r="S484">
        <v>66.180000000000007</v>
      </c>
      <c r="T484">
        <v>0.61124965364366857</v>
      </c>
      <c r="U484">
        <v>2026</v>
      </c>
      <c r="V484" t="s">
        <v>83</v>
      </c>
      <c r="W484">
        <v>4</v>
      </c>
      <c r="X484" t="s">
        <v>84</v>
      </c>
    </row>
    <row r="485" spans="1:24">
      <c r="A485">
        <v>4693</v>
      </c>
      <c r="B485" s="14">
        <v>46113</v>
      </c>
      <c r="C485">
        <v>2026</v>
      </c>
      <c r="D485" t="s">
        <v>83</v>
      </c>
      <c r="E485">
        <v>4</v>
      </c>
      <c r="F485" t="s">
        <v>84</v>
      </c>
      <c r="G485" t="s">
        <v>6</v>
      </c>
      <c r="H485" t="s">
        <v>43</v>
      </c>
      <c r="I485" t="s">
        <v>8</v>
      </c>
      <c r="J485" t="s">
        <v>16</v>
      </c>
      <c r="K485" t="s">
        <v>9</v>
      </c>
      <c r="L485" t="s">
        <v>10</v>
      </c>
      <c r="M485">
        <v>15</v>
      </c>
      <c r="N485">
        <v>94.33</v>
      </c>
      <c r="O485">
        <v>0.1</v>
      </c>
      <c r="P485">
        <v>44.38</v>
      </c>
      <c r="Q485">
        <v>1273.4550000000002</v>
      </c>
      <c r="R485">
        <v>665.7</v>
      </c>
      <c r="S485">
        <v>607.75500000000011</v>
      </c>
      <c r="T485">
        <v>0.47724890161018652</v>
      </c>
      <c r="U485">
        <v>2026</v>
      </c>
      <c r="V485" t="s">
        <v>83</v>
      </c>
      <c r="W485">
        <v>4</v>
      </c>
      <c r="X485" t="s">
        <v>84</v>
      </c>
    </row>
    <row r="486" spans="1:24">
      <c r="A486">
        <v>193</v>
      </c>
      <c r="B486" s="14">
        <v>46114</v>
      </c>
      <c r="C486">
        <v>2026</v>
      </c>
      <c r="D486" t="s">
        <v>83</v>
      </c>
      <c r="E486">
        <v>4</v>
      </c>
      <c r="F486" t="s">
        <v>84</v>
      </c>
      <c r="G486" t="s">
        <v>20</v>
      </c>
      <c r="H486" t="s">
        <v>21</v>
      </c>
      <c r="I486" t="s">
        <v>19</v>
      </c>
      <c r="J486" t="s">
        <v>3</v>
      </c>
      <c r="K486" t="s">
        <v>14</v>
      </c>
      <c r="L486" t="s">
        <v>15</v>
      </c>
      <c r="M486">
        <v>1</v>
      </c>
      <c r="N486">
        <v>35.6</v>
      </c>
      <c r="O486">
        <v>0.1</v>
      </c>
      <c r="P486">
        <v>13.39</v>
      </c>
      <c r="Q486">
        <v>32.04</v>
      </c>
      <c r="R486">
        <v>13.39</v>
      </c>
      <c r="S486">
        <v>18.649999999999999</v>
      </c>
      <c r="T486">
        <v>0.58208489388264661</v>
      </c>
      <c r="U486">
        <v>2026</v>
      </c>
      <c r="V486" t="s">
        <v>83</v>
      </c>
      <c r="W486">
        <v>4</v>
      </c>
      <c r="X486" t="s">
        <v>84</v>
      </c>
    </row>
    <row r="487" spans="1:24">
      <c r="A487">
        <v>2246</v>
      </c>
      <c r="B487" s="14">
        <v>46114</v>
      </c>
      <c r="C487">
        <v>2026</v>
      </c>
      <c r="D487" t="s">
        <v>83</v>
      </c>
      <c r="E487">
        <v>4</v>
      </c>
      <c r="F487" t="s">
        <v>84</v>
      </c>
      <c r="G487" t="s">
        <v>6</v>
      </c>
      <c r="H487" t="s">
        <v>43</v>
      </c>
      <c r="I487" t="s">
        <v>28</v>
      </c>
      <c r="J487" t="s">
        <v>3</v>
      </c>
      <c r="K487" t="s">
        <v>4</v>
      </c>
      <c r="L487" t="s">
        <v>22</v>
      </c>
      <c r="M487">
        <v>1</v>
      </c>
      <c r="N487">
        <v>50.17</v>
      </c>
      <c r="O487">
        <v>0</v>
      </c>
      <c r="P487">
        <v>21.95</v>
      </c>
      <c r="Q487">
        <v>50.17</v>
      </c>
      <c r="R487">
        <v>21.95</v>
      </c>
      <c r="S487">
        <v>28.220000000000002</v>
      </c>
      <c r="T487">
        <v>0.56248754235598963</v>
      </c>
      <c r="U487">
        <v>2026</v>
      </c>
      <c r="V487" t="s">
        <v>83</v>
      </c>
      <c r="W487">
        <v>4</v>
      </c>
      <c r="X487" t="s">
        <v>84</v>
      </c>
    </row>
    <row r="488" spans="1:24">
      <c r="A488">
        <v>2556</v>
      </c>
      <c r="B488" s="14">
        <v>46114</v>
      </c>
      <c r="C488">
        <v>2026</v>
      </c>
      <c r="D488" t="s">
        <v>83</v>
      </c>
      <c r="E488">
        <v>4</v>
      </c>
      <c r="F488" t="s">
        <v>84</v>
      </c>
      <c r="G488" t="s">
        <v>20</v>
      </c>
      <c r="H488" t="s">
        <v>33</v>
      </c>
      <c r="I488" t="s">
        <v>2</v>
      </c>
      <c r="J488" t="s">
        <v>3</v>
      </c>
      <c r="K488" t="s">
        <v>9</v>
      </c>
      <c r="L488" t="s">
        <v>46</v>
      </c>
      <c r="M488">
        <v>2</v>
      </c>
      <c r="N488">
        <v>72.900000000000006</v>
      </c>
      <c r="O488">
        <v>0</v>
      </c>
      <c r="P488">
        <v>31.52</v>
      </c>
      <c r="Q488">
        <v>145.80000000000001</v>
      </c>
      <c r="R488">
        <v>63.04</v>
      </c>
      <c r="S488">
        <v>82.760000000000019</v>
      </c>
      <c r="T488">
        <v>0.5676268861454048</v>
      </c>
      <c r="U488">
        <v>2026</v>
      </c>
      <c r="V488" t="s">
        <v>83</v>
      </c>
      <c r="W488">
        <v>4</v>
      </c>
      <c r="X488" t="s">
        <v>84</v>
      </c>
    </row>
    <row r="489" spans="1:24">
      <c r="A489">
        <v>169</v>
      </c>
      <c r="B489" s="14">
        <v>46115</v>
      </c>
      <c r="C489">
        <v>2026</v>
      </c>
      <c r="D489" t="s">
        <v>83</v>
      </c>
      <c r="E489">
        <v>4</v>
      </c>
      <c r="F489" t="s">
        <v>84</v>
      </c>
      <c r="G489" t="s">
        <v>11</v>
      </c>
      <c r="H489" t="s">
        <v>52</v>
      </c>
      <c r="I489" t="s">
        <v>2</v>
      </c>
      <c r="J489" t="s">
        <v>13</v>
      </c>
      <c r="K489" t="s">
        <v>9</v>
      </c>
      <c r="L489" t="s">
        <v>10</v>
      </c>
      <c r="M489">
        <v>2</v>
      </c>
      <c r="N489">
        <v>93.48</v>
      </c>
      <c r="O489">
        <v>0</v>
      </c>
      <c r="P489">
        <v>45.15</v>
      </c>
      <c r="Q489">
        <v>186.96</v>
      </c>
      <c r="R489">
        <v>90.3</v>
      </c>
      <c r="S489">
        <v>96.660000000000011</v>
      </c>
      <c r="T489">
        <v>0.51700898587933253</v>
      </c>
      <c r="U489">
        <v>2026</v>
      </c>
      <c r="V489" t="s">
        <v>83</v>
      </c>
      <c r="W489">
        <v>4</v>
      </c>
      <c r="X489" t="s">
        <v>84</v>
      </c>
    </row>
    <row r="490" spans="1:24">
      <c r="A490">
        <v>877</v>
      </c>
      <c r="B490" s="14">
        <v>46115</v>
      </c>
      <c r="C490">
        <v>2026</v>
      </c>
      <c r="D490" t="s">
        <v>83</v>
      </c>
      <c r="E490">
        <v>4</v>
      </c>
      <c r="F490" t="s">
        <v>84</v>
      </c>
      <c r="G490" t="s">
        <v>6</v>
      </c>
      <c r="H490" t="s">
        <v>43</v>
      </c>
      <c r="I490" t="s">
        <v>2</v>
      </c>
      <c r="J490" t="s">
        <v>13</v>
      </c>
      <c r="K490" t="s">
        <v>23</v>
      </c>
      <c r="L490" t="s">
        <v>51</v>
      </c>
      <c r="M490">
        <v>1</v>
      </c>
      <c r="N490">
        <v>123.63</v>
      </c>
      <c r="O490">
        <v>0</v>
      </c>
      <c r="P490">
        <v>58.88</v>
      </c>
      <c r="Q490">
        <v>123.63</v>
      </c>
      <c r="R490">
        <v>58.88</v>
      </c>
      <c r="S490">
        <v>64.75</v>
      </c>
      <c r="T490">
        <v>0.52374019250990866</v>
      </c>
      <c r="U490">
        <v>2026</v>
      </c>
      <c r="V490" t="s">
        <v>83</v>
      </c>
      <c r="W490">
        <v>4</v>
      </c>
      <c r="X490" t="s">
        <v>84</v>
      </c>
    </row>
    <row r="491" spans="1:24">
      <c r="A491">
        <v>2023</v>
      </c>
      <c r="B491" s="14">
        <v>46115</v>
      </c>
      <c r="C491">
        <v>2026</v>
      </c>
      <c r="D491" t="s">
        <v>83</v>
      </c>
      <c r="E491">
        <v>4</v>
      </c>
      <c r="F491" t="s">
        <v>84</v>
      </c>
      <c r="G491" t="s">
        <v>6</v>
      </c>
      <c r="H491" t="s">
        <v>43</v>
      </c>
      <c r="I491" t="s">
        <v>2</v>
      </c>
      <c r="J491" t="s">
        <v>13</v>
      </c>
      <c r="K491" t="s">
        <v>14</v>
      </c>
      <c r="L491" t="s">
        <v>48</v>
      </c>
      <c r="M491">
        <v>3</v>
      </c>
      <c r="N491">
        <v>168.37</v>
      </c>
      <c r="O491">
        <v>0</v>
      </c>
      <c r="P491">
        <v>87.15</v>
      </c>
      <c r="Q491">
        <v>505.11</v>
      </c>
      <c r="R491">
        <v>261.45000000000005</v>
      </c>
      <c r="S491">
        <v>243.65999999999997</v>
      </c>
      <c r="T491">
        <v>0.4823899744610084</v>
      </c>
      <c r="U491">
        <v>2026</v>
      </c>
      <c r="V491" t="s">
        <v>83</v>
      </c>
      <c r="W491">
        <v>4</v>
      </c>
      <c r="X491" t="s">
        <v>84</v>
      </c>
    </row>
    <row r="492" spans="1:24">
      <c r="A492">
        <v>2548</v>
      </c>
      <c r="B492" s="14">
        <v>46115</v>
      </c>
      <c r="C492">
        <v>2026</v>
      </c>
      <c r="D492" t="s">
        <v>83</v>
      </c>
      <c r="E492">
        <v>4</v>
      </c>
      <c r="F492" t="s">
        <v>84</v>
      </c>
      <c r="G492" t="s">
        <v>0</v>
      </c>
      <c r="H492" t="s">
        <v>36</v>
      </c>
      <c r="I492" t="s">
        <v>28</v>
      </c>
      <c r="J492" t="s">
        <v>13</v>
      </c>
      <c r="K492" t="s">
        <v>4</v>
      </c>
      <c r="L492" t="s">
        <v>22</v>
      </c>
      <c r="M492">
        <v>4</v>
      </c>
      <c r="N492">
        <v>51.68</v>
      </c>
      <c r="O492">
        <v>0.05</v>
      </c>
      <c r="P492">
        <v>23.09</v>
      </c>
      <c r="Q492">
        <v>196.38399999999999</v>
      </c>
      <c r="R492">
        <v>92.36</v>
      </c>
      <c r="S492">
        <v>104.02399999999999</v>
      </c>
      <c r="T492">
        <v>0.52969692031937421</v>
      </c>
      <c r="U492">
        <v>2026</v>
      </c>
      <c r="V492" t="s">
        <v>83</v>
      </c>
      <c r="W492">
        <v>4</v>
      </c>
      <c r="X492" t="s">
        <v>84</v>
      </c>
    </row>
    <row r="493" spans="1:24">
      <c r="A493">
        <v>2602</v>
      </c>
      <c r="B493" s="14">
        <v>46115</v>
      </c>
      <c r="C493">
        <v>2026</v>
      </c>
      <c r="D493" t="s">
        <v>83</v>
      </c>
      <c r="E493">
        <v>4</v>
      </c>
      <c r="F493" t="s">
        <v>84</v>
      </c>
      <c r="G493" t="s">
        <v>6</v>
      </c>
      <c r="H493" t="s">
        <v>43</v>
      </c>
      <c r="I493" t="s">
        <v>28</v>
      </c>
      <c r="J493" t="s">
        <v>13</v>
      </c>
      <c r="K493" t="s">
        <v>4</v>
      </c>
      <c r="L493" t="s">
        <v>26</v>
      </c>
      <c r="M493">
        <v>1</v>
      </c>
      <c r="N493">
        <v>40.159999999999997</v>
      </c>
      <c r="O493">
        <v>0</v>
      </c>
      <c r="P493">
        <v>16.77</v>
      </c>
      <c r="Q493">
        <v>40.159999999999997</v>
      </c>
      <c r="R493">
        <v>16.77</v>
      </c>
      <c r="S493">
        <v>23.389999999999997</v>
      </c>
      <c r="T493">
        <v>0.58242031872509958</v>
      </c>
      <c r="U493">
        <v>2026</v>
      </c>
      <c r="V493" t="s">
        <v>83</v>
      </c>
      <c r="W493">
        <v>4</v>
      </c>
      <c r="X493" t="s">
        <v>84</v>
      </c>
    </row>
    <row r="494" spans="1:24">
      <c r="A494">
        <v>3229</v>
      </c>
      <c r="B494" s="14">
        <v>46115</v>
      </c>
      <c r="C494">
        <v>2026</v>
      </c>
      <c r="D494" t="s">
        <v>83</v>
      </c>
      <c r="E494">
        <v>4</v>
      </c>
      <c r="F494" t="s">
        <v>84</v>
      </c>
      <c r="G494" t="s">
        <v>20</v>
      </c>
      <c r="H494" t="s">
        <v>47</v>
      </c>
      <c r="I494" t="s">
        <v>19</v>
      </c>
      <c r="J494" t="s">
        <v>3</v>
      </c>
      <c r="K494" t="s">
        <v>14</v>
      </c>
      <c r="L494" t="s">
        <v>15</v>
      </c>
      <c r="M494">
        <v>3</v>
      </c>
      <c r="N494">
        <v>36.17</v>
      </c>
      <c r="O494">
        <v>0.1</v>
      </c>
      <c r="P494">
        <v>13.65</v>
      </c>
      <c r="Q494">
        <v>97.659000000000006</v>
      </c>
      <c r="R494">
        <v>40.950000000000003</v>
      </c>
      <c r="S494">
        <v>56.709000000000003</v>
      </c>
      <c r="T494">
        <v>0.58068380794396834</v>
      </c>
      <c r="U494">
        <v>2026</v>
      </c>
      <c r="V494" t="s">
        <v>83</v>
      </c>
      <c r="W494">
        <v>4</v>
      </c>
      <c r="X494" t="s">
        <v>84</v>
      </c>
    </row>
    <row r="495" spans="1:24">
      <c r="A495">
        <v>3261</v>
      </c>
      <c r="B495" s="14">
        <v>46115</v>
      </c>
      <c r="C495">
        <v>2026</v>
      </c>
      <c r="D495" t="s">
        <v>83</v>
      </c>
      <c r="E495">
        <v>4</v>
      </c>
      <c r="F495" t="s">
        <v>84</v>
      </c>
      <c r="G495" t="s">
        <v>11</v>
      </c>
      <c r="H495" t="s">
        <v>39</v>
      </c>
      <c r="I495" t="s">
        <v>2</v>
      </c>
      <c r="J495" t="s">
        <v>13</v>
      </c>
      <c r="K495" t="s">
        <v>14</v>
      </c>
      <c r="L495" t="s">
        <v>44</v>
      </c>
      <c r="M495">
        <v>4</v>
      </c>
      <c r="N495">
        <v>130.55000000000001</v>
      </c>
      <c r="O495">
        <v>0</v>
      </c>
      <c r="P495">
        <v>67.66</v>
      </c>
      <c r="Q495">
        <v>522.20000000000005</v>
      </c>
      <c r="R495">
        <v>270.64</v>
      </c>
      <c r="S495">
        <v>251.56000000000006</v>
      </c>
      <c r="T495">
        <v>0.48173113749521262</v>
      </c>
      <c r="U495">
        <v>2026</v>
      </c>
      <c r="V495" t="s">
        <v>83</v>
      </c>
      <c r="W495">
        <v>4</v>
      </c>
      <c r="X495" t="s">
        <v>84</v>
      </c>
    </row>
    <row r="496" spans="1:24">
      <c r="A496">
        <v>3621</v>
      </c>
      <c r="B496" s="14">
        <v>46115</v>
      </c>
      <c r="C496">
        <v>2026</v>
      </c>
      <c r="D496" t="s">
        <v>83</v>
      </c>
      <c r="E496">
        <v>4</v>
      </c>
      <c r="F496" t="s">
        <v>84</v>
      </c>
      <c r="G496" t="s">
        <v>20</v>
      </c>
      <c r="H496" t="s">
        <v>33</v>
      </c>
      <c r="I496" t="s">
        <v>2</v>
      </c>
      <c r="J496" t="s">
        <v>13</v>
      </c>
      <c r="K496" t="s">
        <v>4</v>
      </c>
      <c r="L496" t="s">
        <v>30</v>
      </c>
      <c r="M496">
        <v>2</v>
      </c>
      <c r="N496">
        <v>102.63</v>
      </c>
      <c r="O496">
        <v>0</v>
      </c>
      <c r="P496">
        <v>50.19</v>
      </c>
      <c r="Q496">
        <v>205.26</v>
      </c>
      <c r="R496">
        <v>100.38</v>
      </c>
      <c r="S496">
        <v>104.88</v>
      </c>
      <c r="T496">
        <v>0.51096170710318622</v>
      </c>
      <c r="U496">
        <v>2026</v>
      </c>
      <c r="V496" t="s">
        <v>83</v>
      </c>
      <c r="W496">
        <v>4</v>
      </c>
      <c r="X496" t="s">
        <v>84</v>
      </c>
    </row>
    <row r="497" spans="1:24">
      <c r="A497">
        <v>4681</v>
      </c>
      <c r="B497" s="14">
        <v>46115</v>
      </c>
      <c r="C497">
        <v>2026</v>
      </c>
      <c r="D497" t="s">
        <v>83</v>
      </c>
      <c r="E497">
        <v>4</v>
      </c>
      <c r="F497" t="s">
        <v>84</v>
      </c>
      <c r="G497" t="s">
        <v>20</v>
      </c>
      <c r="H497" t="s">
        <v>47</v>
      </c>
      <c r="I497" t="s">
        <v>28</v>
      </c>
      <c r="J497" t="s">
        <v>3</v>
      </c>
      <c r="K497" t="s">
        <v>4</v>
      </c>
      <c r="L497" t="s">
        <v>5</v>
      </c>
      <c r="M497">
        <v>6</v>
      </c>
      <c r="N497">
        <v>81.239999999999995</v>
      </c>
      <c r="O497">
        <v>0</v>
      </c>
      <c r="P497">
        <v>43.28</v>
      </c>
      <c r="Q497">
        <v>487.43999999999994</v>
      </c>
      <c r="R497">
        <v>259.68</v>
      </c>
      <c r="S497">
        <v>227.75999999999993</v>
      </c>
      <c r="T497">
        <v>0.46725750861644505</v>
      </c>
      <c r="U497">
        <v>2026</v>
      </c>
      <c r="V497" t="s">
        <v>83</v>
      </c>
      <c r="W497">
        <v>4</v>
      </c>
      <c r="X497" t="s">
        <v>84</v>
      </c>
    </row>
    <row r="498" spans="1:24">
      <c r="A498">
        <v>4954</v>
      </c>
      <c r="B498" s="14">
        <v>46115</v>
      </c>
      <c r="C498">
        <v>2026</v>
      </c>
      <c r="D498" t="s">
        <v>83</v>
      </c>
      <c r="E498">
        <v>4</v>
      </c>
      <c r="F498" t="s">
        <v>84</v>
      </c>
      <c r="G498" t="s">
        <v>20</v>
      </c>
      <c r="H498" t="s">
        <v>33</v>
      </c>
      <c r="I498" t="s">
        <v>2</v>
      </c>
      <c r="J498" t="s">
        <v>13</v>
      </c>
      <c r="K498" t="s">
        <v>9</v>
      </c>
      <c r="L498" t="s">
        <v>46</v>
      </c>
      <c r="M498">
        <v>3</v>
      </c>
      <c r="N498">
        <v>72.11</v>
      </c>
      <c r="O498">
        <v>0.05</v>
      </c>
      <c r="P498">
        <v>31.63</v>
      </c>
      <c r="Q498">
        <v>205.51349999999996</v>
      </c>
      <c r="R498">
        <v>94.89</v>
      </c>
      <c r="S498">
        <v>110.62349999999996</v>
      </c>
      <c r="T498">
        <v>0.5382785072513484</v>
      </c>
      <c r="U498">
        <v>2026</v>
      </c>
      <c r="V498" t="s">
        <v>83</v>
      </c>
      <c r="W498">
        <v>4</v>
      </c>
      <c r="X498" t="s">
        <v>84</v>
      </c>
    </row>
    <row r="499" spans="1:24">
      <c r="A499">
        <v>1153</v>
      </c>
      <c r="B499" s="14">
        <v>46116</v>
      </c>
      <c r="C499">
        <v>2026</v>
      </c>
      <c r="D499" t="s">
        <v>83</v>
      </c>
      <c r="E499">
        <v>4</v>
      </c>
      <c r="F499" t="s">
        <v>84</v>
      </c>
      <c r="G499" t="s">
        <v>11</v>
      </c>
      <c r="H499" t="s">
        <v>52</v>
      </c>
      <c r="I499" t="s">
        <v>19</v>
      </c>
      <c r="J499" t="s">
        <v>13</v>
      </c>
      <c r="K499" t="s">
        <v>9</v>
      </c>
      <c r="L499" t="s">
        <v>10</v>
      </c>
      <c r="M499">
        <v>4</v>
      </c>
      <c r="N499">
        <v>90.15</v>
      </c>
      <c r="O499">
        <v>0</v>
      </c>
      <c r="P499">
        <v>44.9</v>
      </c>
      <c r="Q499">
        <v>360.6</v>
      </c>
      <c r="R499">
        <v>179.6</v>
      </c>
      <c r="S499">
        <v>181.00000000000003</v>
      </c>
      <c r="T499">
        <v>0.50194120909595119</v>
      </c>
      <c r="U499">
        <v>2026</v>
      </c>
      <c r="V499" t="s">
        <v>83</v>
      </c>
      <c r="W499">
        <v>4</v>
      </c>
      <c r="X499" t="s">
        <v>84</v>
      </c>
    </row>
    <row r="500" spans="1:24">
      <c r="A500">
        <v>1383</v>
      </c>
      <c r="B500" s="14">
        <v>46116</v>
      </c>
      <c r="C500">
        <v>2026</v>
      </c>
      <c r="D500" t="s">
        <v>83</v>
      </c>
      <c r="E500">
        <v>4</v>
      </c>
      <c r="F500" t="s">
        <v>84</v>
      </c>
      <c r="G500" t="s">
        <v>20</v>
      </c>
      <c r="H500" t="s">
        <v>21</v>
      </c>
      <c r="I500" t="s">
        <v>19</v>
      </c>
      <c r="J500" t="s">
        <v>3</v>
      </c>
      <c r="K500" t="s">
        <v>4</v>
      </c>
      <c r="L500" t="s">
        <v>22</v>
      </c>
      <c r="M500">
        <v>1</v>
      </c>
      <c r="N500">
        <v>50.7</v>
      </c>
      <c r="O500">
        <v>0.05</v>
      </c>
      <c r="P500">
        <v>21.85</v>
      </c>
      <c r="Q500">
        <v>48.164999999999999</v>
      </c>
      <c r="R500">
        <v>21.85</v>
      </c>
      <c r="S500">
        <v>26.314999999999998</v>
      </c>
      <c r="T500">
        <v>0.54635108481262329</v>
      </c>
      <c r="U500">
        <v>2026</v>
      </c>
      <c r="V500" t="s">
        <v>83</v>
      </c>
      <c r="W500">
        <v>4</v>
      </c>
      <c r="X500" t="s">
        <v>84</v>
      </c>
    </row>
    <row r="501" spans="1:24">
      <c r="A501">
        <v>2583</v>
      </c>
      <c r="B501" s="14">
        <v>46116</v>
      </c>
      <c r="C501">
        <v>2026</v>
      </c>
      <c r="D501" t="s">
        <v>83</v>
      </c>
      <c r="E501">
        <v>4</v>
      </c>
      <c r="F501" t="s">
        <v>84</v>
      </c>
      <c r="G501" t="s">
        <v>0</v>
      </c>
      <c r="H501" t="s">
        <v>1</v>
      </c>
      <c r="I501" t="s">
        <v>2</v>
      </c>
      <c r="J501" t="s">
        <v>3</v>
      </c>
      <c r="K501" t="s">
        <v>34</v>
      </c>
      <c r="L501" t="s">
        <v>35</v>
      </c>
      <c r="M501">
        <v>1</v>
      </c>
      <c r="N501">
        <v>41.13</v>
      </c>
      <c r="O501">
        <v>0</v>
      </c>
      <c r="P501">
        <v>15.04</v>
      </c>
      <c r="Q501">
        <v>41.13</v>
      </c>
      <c r="R501">
        <v>15.04</v>
      </c>
      <c r="S501">
        <v>26.090000000000003</v>
      </c>
      <c r="T501">
        <v>0.63433017262338931</v>
      </c>
      <c r="U501">
        <v>2026</v>
      </c>
      <c r="V501" t="s">
        <v>83</v>
      </c>
      <c r="W501">
        <v>4</v>
      </c>
      <c r="X501" t="s">
        <v>84</v>
      </c>
    </row>
    <row r="502" spans="1:24">
      <c r="A502">
        <v>4074</v>
      </c>
      <c r="B502" s="14">
        <v>46116</v>
      </c>
      <c r="C502">
        <v>2026</v>
      </c>
      <c r="D502" t="s">
        <v>83</v>
      </c>
      <c r="E502">
        <v>4</v>
      </c>
      <c r="F502" t="s">
        <v>84</v>
      </c>
      <c r="G502" t="s">
        <v>6</v>
      </c>
      <c r="H502" t="s">
        <v>7</v>
      </c>
      <c r="I502" t="s">
        <v>19</v>
      </c>
      <c r="J502" t="s">
        <v>3</v>
      </c>
      <c r="K502" t="s">
        <v>23</v>
      </c>
      <c r="L502" t="s">
        <v>51</v>
      </c>
      <c r="M502">
        <v>1</v>
      </c>
      <c r="N502">
        <v>121.66</v>
      </c>
      <c r="O502">
        <v>0</v>
      </c>
      <c r="P502">
        <v>61.37</v>
      </c>
      <c r="Q502">
        <v>121.66</v>
      </c>
      <c r="R502">
        <v>61.37</v>
      </c>
      <c r="S502">
        <v>60.29</v>
      </c>
      <c r="T502">
        <v>0.49556140062469178</v>
      </c>
      <c r="U502">
        <v>2026</v>
      </c>
      <c r="V502" t="s">
        <v>83</v>
      </c>
      <c r="W502">
        <v>4</v>
      </c>
      <c r="X502" t="s">
        <v>84</v>
      </c>
    </row>
    <row r="503" spans="1:24">
      <c r="A503">
        <v>4301</v>
      </c>
      <c r="B503" s="14">
        <v>46116</v>
      </c>
      <c r="C503">
        <v>2026</v>
      </c>
      <c r="D503" t="s">
        <v>83</v>
      </c>
      <c r="E503">
        <v>4</v>
      </c>
      <c r="F503" t="s">
        <v>84</v>
      </c>
      <c r="G503" t="s">
        <v>11</v>
      </c>
      <c r="H503" t="s">
        <v>52</v>
      </c>
      <c r="I503" t="s">
        <v>19</v>
      </c>
      <c r="J503" t="s">
        <v>13</v>
      </c>
      <c r="K503" t="s">
        <v>34</v>
      </c>
      <c r="L503" t="s">
        <v>38</v>
      </c>
      <c r="M503">
        <v>1</v>
      </c>
      <c r="N503">
        <v>122.77</v>
      </c>
      <c r="O503">
        <v>0.1</v>
      </c>
      <c r="P503">
        <v>70.59</v>
      </c>
      <c r="Q503">
        <v>110.49299999999999</v>
      </c>
      <c r="R503">
        <v>70.59</v>
      </c>
      <c r="S503">
        <v>39.902999999999992</v>
      </c>
      <c r="T503">
        <v>0.36113599956558329</v>
      </c>
      <c r="U503">
        <v>2026</v>
      </c>
      <c r="V503" t="s">
        <v>83</v>
      </c>
      <c r="W503">
        <v>4</v>
      </c>
      <c r="X503" t="s">
        <v>84</v>
      </c>
    </row>
    <row r="504" spans="1:24">
      <c r="A504">
        <v>4692</v>
      </c>
      <c r="B504" s="14">
        <v>46116</v>
      </c>
      <c r="C504">
        <v>2026</v>
      </c>
      <c r="D504" t="s">
        <v>83</v>
      </c>
      <c r="E504">
        <v>4</v>
      </c>
      <c r="F504" t="s">
        <v>84</v>
      </c>
      <c r="G504" t="s">
        <v>20</v>
      </c>
      <c r="H504" t="s">
        <v>47</v>
      </c>
      <c r="I504" t="s">
        <v>2</v>
      </c>
      <c r="J504" t="s">
        <v>3</v>
      </c>
      <c r="K504" t="s">
        <v>4</v>
      </c>
      <c r="L504" t="s">
        <v>22</v>
      </c>
      <c r="M504">
        <v>1</v>
      </c>
      <c r="N504">
        <v>49.96</v>
      </c>
      <c r="O504">
        <v>0</v>
      </c>
      <c r="P504">
        <v>22.13</v>
      </c>
      <c r="Q504">
        <v>49.96</v>
      </c>
      <c r="R504">
        <v>22.13</v>
      </c>
      <c r="S504">
        <v>27.830000000000002</v>
      </c>
      <c r="T504">
        <v>0.55704563650920735</v>
      </c>
      <c r="U504">
        <v>2026</v>
      </c>
      <c r="V504" t="s">
        <v>83</v>
      </c>
      <c r="W504">
        <v>4</v>
      </c>
      <c r="X504" t="s">
        <v>84</v>
      </c>
    </row>
    <row r="505" spans="1:24">
      <c r="A505">
        <v>1951</v>
      </c>
      <c r="B505" s="14">
        <v>46117</v>
      </c>
      <c r="C505">
        <v>2026</v>
      </c>
      <c r="D505" t="s">
        <v>83</v>
      </c>
      <c r="E505">
        <v>4</v>
      </c>
      <c r="F505" t="s">
        <v>84</v>
      </c>
      <c r="G505" t="s">
        <v>20</v>
      </c>
      <c r="H505" t="s">
        <v>33</v>
      </c>
      <c r="I505" t="s">
        <v>28</v>
      </c>
      <c r="J505" t="s">
        <v>3</v>
      </c>
      <c r="K505" t="s">
        <v>9</v>
      </c>
      <c r="L505" t="s">
        <v>37</v>
      </c>
      <c r="M505">
        <v>2</v>
      </c>
      <c r="N505">
        <v>155.13</v>
      </c>
      <c r="O505">
        <v>0.15</v>
      </c>
      <c r="P505">
        <v>80.959999999999994</v>
      </c>
      <c r="Q505">
        <v>263.721</v>
      </c>
      <c r="R505">
        <v>161.91999999999999</v>
      </c>
      <c r="S505">
        <v>101.80100000000002</v>
      </c>
      <c r="T505">
        <v>0.38601779911345707</v>
      </c>
      <c r="U505">
        <v>2026</v>
      </c>
      <c r="V505" t="s">
        <v>83</v>
      </c>
      <c r="W505">
        <v>4</v>
      </c>
      <c r="X505" t="s">
        <v>84</v>
      </c>
    </row>
    <row r="506" spans="1:24">
      <c r="A506">
        <v>2111</v>
      </c>
      <c r="B506" s="14">
        <v>46117</v>
      </c>
      <c r="C506">
        <v>2026</v>
      </c>
      <c r="D506" t="s">
        <v>83</v>
      </c>
      <c r="E506">
        <v>4</v>
      </c>
      <c r="F506" t="s">
        <v>84</v>
      </c>
      <c r="G506" t="s">
        <v>20</v>
      </c>
      <c r="H506" t="s">
        <v>47</v>
      </c>
      <c r="I506" t="s">
        <v>2</v>
      </c>
      <c r="J506" t="s">
        <v>13</v>
      </c>
      <c r="K506" t="s">
        <v>9</v>
      </c>
      <c r="L506" t="s">
        <v>46</v>
      </c>
      <c r="M506">
        <v>3</v>
      </c>
      <c r="N506">
        <v>69.83</v>
      </c>
      <c r="O506">
        <v>0.05</v>
      </c>
      <c r="P506">
        <v>31.53</v>
      </c>
      <c r="Q506">
        <v>199.0155</v>
      </c>
      <c r="R506">
        <v>94.59</v>
      </c>
      <c r="S506">
        <v>104.4255</v>
      </c>
      <c r="T506">
        <v>0.52471038687941396</v>
      </c>
      <c r="U506">
        <v>2026</v>
      </c>
      <c r="V506" t="s">
        <v>83</v>
      </c>
      <c r="W506">
        <v>4</v>
      </c>
      <c r="X506" t="s">
        <v>84</v>
      </c>
    </row>
    <row r="507" spans="1:24">
      <c r="A507">
        <v>2933</v>
      </c>
      <c r="B507" s="14">
        <v>46117</v>
      </c>
      <c r="C507">
        <v>2026</v>
      </c>
      <c r="D507" t="s">
        <v>83</v>
      </c>
      <c r="E507">
        <v>4</v>
      </c>
      <c r="F507" t="s">
        <v>84</v>
      </c>
      <c r="G507" t="s">
        <v>6</v>
      </c>
      <c r="H507" t="s">
        <v>27</v>
      </c>
      <c r="I507" t="s">
        <v>19</v>
      </c>
      <c r="J507" t="s">
        <v>3</v>
      </c>
      <c r="K507" t="s">
        <v>14</v>
      </c>
      <c r="L507" t="s">
        <v>15</v>
      </c>
      <c r="M507">
        <v>1</v>
      </c>
      <c r="N507">
        <v>35.4</v>
      </c>
      <c r="O507">
        <v>0</v>
      </c>
      <c r="P507">
        <v>13.37</v>
      </c>
      <c r="Q507">
        <v>35.4</v>
      </c>
      <c r="R507">
        <v>13.37</v>
      </c>
      <c r="S507">
        <v>22.03</v>
      </c>
      <c r="T507">
        <v>0.62231638418079105</v>
      </c>
      <c r="U507">
        <v>2026</v>
      </c>
      <c r="V507" t="s">
        <v>83</v>
      </c>
      <c r="W507">
        <v>4</v>
      </c>
      <c r="X507" t="s">
        <v>84</v>
      </c>
    </row>
    <row r="508" spans="1:24">
      <c r="A508">
        <v>3263</v>
      </c>
      <c r="B508" s="14">
        <v>46117</v>
      </c>
      <c r="C508">
        <v>2026</v>
      </c>
      <c r="D508" t="s">
        <v>83</v>
      </c>
      <c r="E508">
        <v>4</v>
      </c>
      <c r="F508" t="s">
        <v>84</v>
      </c>
      <c r="G508" t="s">
        <v>20</v>
      </c>
      <c r="H508" t="s">
        <v>31</v>
      </c>
      <c r="I508" t="s">
        <v>2</v>
      </c>
      <c r="J508" t="s">
        <v>13</v>
      </c>
      <c r="K508" t="s">
        <v>34</v>
      </c>
      <c r="L508" t="s">
        <v>45</v>
      </c>
      <c r="M508">
        <v>1</v>
      </c>
      <c r="N508">
        <v>51.75</v>
      </c>
      <c r="O508">
        <v>0.1</v>
      </c>
      <c r="P508">
        <v>22.1</v>
      </c>
      <c r="Q508">
        <v>46.575000000000003</v>
      </c>
      <c r="R508">
        <v>22.1</v>
      </c>
      <c r="S508">
        <v>24.475000000000001</v>
      </c>
      <c r="T508">
        <v>0.52549651100375738</v>
      </c>
      <c r="U508">
        <v>2026</v>
      </c>
      <c r="V508" t="s">
        <v>83</v>
      </c>
      <c r="W508">
        <v>4</v>
      </c>
      <c r="X508" t="s">
        <v>84</v>
      </c>
    </row>
    <row r="509" spans="1:24">
      <c r="A509">
        <v>4764</v>
      </c>
      <c r="B509" s="14">
        <v>46117</v>
      </c>
      <c r="C509">
        <v>2026</v>
      </c>
      <c r="D509" t="s">
        <v>83</v>
      </c>
      <c r="E509">
        <v>4</v>
      </c>
      <c r="F509" t="s">
        <v>84</v>
      </c>
      <c r="G509" t="s">
        <v>20</v>
      </c>
      <c r="H509" t="s">
        <v>47</v>
      </c>
      <c r="I509" t="s">
        <v>28</v>
      </c>
      <c r="J509" t="s">
        <v>13</v>
      </c>
      <c r="K509" t="s">
        <v>4</v>
      </c>
      <c r="L509" t="s">
        <v>26</v>
      </c>
      <c r="M509">
        <v>6</v>
      </c>
      <c r="N509">
        <v>39.6</v>
      </c>
      <c r="O509">
        <v>0.15</v>
      </c>
      <c r="P509">
        <v>17.010000000000002</v>
      </c>
      <c r="Q509">
        <v>201.96</v>
      </c>
      <c r="R509">
        <v>102.06</v>
      </c>
      <c r="S509">
        <v>99.9</v>
      </c>
      <c r="T509">
        <v>0.49465240641711233</v>
      </c>
      <c r="U509">
        <v>2026</v>
      </c>
      <c r="V509" t="s">
        <v>83</v>
      </c>
      <c r="W509">
        <v>4</v>
      </c>
      <c r="X509" t="s">
        <v>84</v>
      </c>
    </row>
    <row r="510" spans="1:24">
      <c r="A510">
        <v>28</v>
      </c>
      <c r="B510" s="14">
        <v>46118</v>
      </c>
      <c r="C510">
        <v>2026</v>
      </c>
      <c r="D510" t="s">
        <v>83</v>
      </c>
      <c r="E510">
        <v>4</v>
      </c>
      <c r="F510" t="s">
        <v>84</v>
      </c>
      <c r="G510" t="s">
        <v>6</v>
      </c>
      <c r="H510" t="s">
        <v>27</v>
      </c>
      <c r="I510" t="s">
        <v>19</v>
      </c>
      <c r="J510" t="s">
        <v>13</v>
      </c>
      <c r="K510" t="s">
        <v>34</v>
      </c>
      <c r="L510" t="s">
        <v>38</v>
      </c>
      <c r="M510">
        <v>2</v>
      </c>
      <c r="N510">
        <v>125.94</v>
      </c>
      <c r="O510">
        <v>0.05</v>
      </c>
      <c r="P510">
        <v>70.94</v>
      </c>
      <c r="Q510">
        <v>239.28599999999997</v>
      </c>
      <c r="R510">
        <v>141.88</v>
      </c>
      <c r="S510">
        <v>97.405999999999977</v>
      </c>
      <c r="T510">
        <v>0.40706936469329585</v>
      </c>
      <c r="U510">
        <v>2026</v>
      </c>
      <c r="V510" t="s">
        <v>83</v>
      </c>
      <c r="W510">
        <v>4</v>
      </c>
      <c r="X510" t="s">
        <v>84</v>
      </c>
    </row>
    <row r="511" spans="1:24">
      <c r="A511">
        <v>581</v>
      </c>
      <c r="B511" s="14">
        <v>46118</v>
      </c>
      <c r="C511">
        <v>2026</v>
      </c>
      <c r="D511" t="s">
        <v>83</v>
      </c>
      <c r="E511">
        <v>4</v>
      </c>
      <c r="F511" t="s">
        <v>84</v>
      </c>
      <c r="G511" t="s">
        <v>6</v>
      </c>
      <c r="H511" t="s">
        <v>7</v>
      </c>
      <c r="I511" t="s">
        <v>2</v>
      </c>
      <c r="J511" t="s">
        <v>3</v>
      </c>
      <c r="K511" t="s">
        <v>23</v>
      </c>
      <c r="L511" t="s">
        <v>51</v>
      </c>
      <c r="M511">
        <v>3</v>
      </c>
      <c r="N511">
        <v>124.67</v>
      </c>
      <c r="O511">
        <v>0</v>
      </c>
      <c r="P511">
        <v>61.46</v>
      </c>
      <c r="Q511">
        <v>374.01</v>
      </c>
      <c r="R511">
        <v>184.38</v>
      </c>
      <c r="S511">
        <v>189.63</v>
      </c>
      <c r="T511">
        <v>0.50701852891633914</v>
      </c>
      <c r="U511">
        <v>2026</v>
      </c>
      <c r="V511" t="s">
        <v>83</v>
      </c>
      <c r="W511">
        <v>4</v>
      </c>
      <c r="X511" t="s">
        <v>84</v>
      </c>
    </row>
    <row r="512" spans="1:24">
      <c r="A512">
        <v>643</v>
      </c>
      <c r="B512" s="14">
        <v>46118</v>
      </c>
      <c r="C512">
        <v>2026</v>
      </c>
      <c r="D512" t="s">
        <v>83</v>
      </c>
      <c r="E512">
        <v>4</v>
      </c>
      <c r="F512" t="s">
        <v>84</v>
      </c>
      <c r="G512" t="s">
        <v>20</v>
      </c>
      <c r="H512" t="s">
        <v>33</v>
      </c>
      <c r="I512" t="s">
        <v>2</v>
      </c>
      <c r="J512" t="s">
        <v>3</v>
      </c>
      <c r="K512" t="s">
        <v>9</v>
      </c>
      <c r="L512" t="s">
        <v>46</v>
      </c>
      <c r="M512">
        <v>2</v>
      </c>
      <c r="N512">
        <v>72.260000000000005</v>
      </c>
      <c r="O512">
        <v>0</v>
      </c>
      <c r="P512">
        <v>33.21</v>
      </c>
      <c r="Q512">
        <v>144.52000000000001</v>
      </c>
      <c r="R512">
        <v>66.42</v>
      </c>
      <c r="S512">
        <v>78.100000000000009</v>
      </c>
      <c r="T512">
        <v>0.54040963188486024</v>
      </c>
      <c r="U512">
        <v>2026</v>
      </c>
      <c r="V512" t="s">
        <v>83</v>
      </c>
      <c r="W512">
        <v>4</v>
      </c>
      <c r="X512" t="s">
        <v>84</v>
      </c>
    </row>
    <row r="513" spans="1:24">
      <c r="A513">
        <v>1907</v>
      </c>
      <c r="B513" s="14">
        <v>46118</v>
      </c>
      <c r="C513">
        <v>2026</v>
      </c>
      <c r="D513" t="s">
        <v>83</v>
      </c>
      <c r="E513">
        <v>4</v>
      </c>
      <c r="F513" t="s">
        <v>84</v>
      </c>
      <c r="G513" t="s">
        <v>6</v>
      </c>
      <c r="H513" t="s">
        <v>43</v>
      </c>
      <c r="I513" t="s">
        <v>8</v>
      </c>
      <c r="J513" t="s">
        <v>16</v>
      </c>
      <c r="K513" t="s">
        <v>4</v>
      </c>
      <c r="L513" t="s">
        <v>22</v>
      </c>
      <c r="M513">
        <v>10</v>
      </c>
      <c r="N513">
        <v>50.64</v>
      </c>
      <c r="O513">
        <v>0.2</v>
      </c>
      <c r="P513">
        <v>22.99</v>
      </c>
      <c r="Q513">
        <v>405.12</v>
      </c>
      <c r="R513">
        <v>229.89999999999998</v>
      </c>
      <c r="S513">
        <v>175.22000000000003</v>
      </c>
      <c r="T513">
        <v>0.43251382306477099</v>
      </c>
      <c r="U513">
        <v>2026</v>
      </c>
      <c r="V513" t="s">
        <v>83</v>
      </c>
      <c r="W513">
        <v>4</v>
      </c>
      <c r="X513" t="s">
        <v>84</v>
      </c>
    </row>
    <row r="514" spans="1:24">
      <c r="A514">
        <v>1950</v>
      </c>
      <c r="B514" s="14">
        <v>46118</v>
      </c>
      <c r="C514">
        <v>2026</v>
      </c>
      <c r="D514" t="s">
        <v>83</v>
      </c>
      <c r="E514">
        <v>4</v>
      </c>
      <c r="F514" t="s">
        <v>84</v>
      </c>
      <c r="G514" t="s">
        <v>0</v>
      </c>
      <c r="H514" t="s">
        <v>36</v>
      </c>
      <c r="I514" t="s">
        <v>2</v>
      </c>
      <c r="J514" t="s">
        <v>13</v>
      </c>
      <c r="K514" t="s">
        <v>9</v>
      </c>
      <c r="L514" t="s">
        <v>46</v>
      </c>
      <c r="M514">
        <v>1</v>
      </c>
      <c r="N514">
        <v>73</v>
      </c>
      <c r="O514">
        <v>0</v>
      </c>
      <c r="P514">
        <v>32.4</v>
      </c>
      <c r="Q514">
        <v>73</v>
      </c>
      <c r="R514">
        <v>32.4</v>
      </c>
      <c r="S514">
        <v>40.6</v>
      </c>
      <c r="T514">
        <v>0.55616438356164388</v>
      </c>
      <c r="U514">
        <v>2026</v>
      </c>
      <c r="V514" t="s">
        <v>83</v>
      </c>
      <c r="W514">
        <v>4</v>
      </c>
      <c r="X514" t="s">
        <v>84</v>
      </c>
    </row>
    <row r="515" spans="1:24">
      <c r="A515">
        <v>2443</v>
      </c>
      <c r="B515" s="14">
        <v>46118</v>
      </c>
      <c r="C515">
        <v>2026</v>
      </c>
      <c r="D515" t="s">
        <v>83</v>
      </c>
      <c r="E515">
        <v>4</v>
      </c>
      <c r="F515" t="s">
        <v>84</v>
      </c>
      <c r="G515" t="s">
        <v>0</v>
      </c>
      <c r="H515" t="s">
        <v>50</v>
      </c>
      <c r="I515" t="s">
        <v>2</v>
      </c>
      <c r="J515" t="s">
        <v>3</v>
      </c>
      <c r="K515" t="s">
        <v>14</v>
      </c>
      <c r="L515" t="s">
        <v>15</v>
      </c>
      <c r="M515">
        <v>1</v>
      </c>
      <c r="N515">
        <v>35.700000000000003</v>
      </c>
      <c r="O515">
        <v>0</v>
      </c>
      <c r="P515">
        <v>13.8</v>
      </c>
      <c r="Q515">
        <v>35.700000000000003</v>
      </c>
      <c r="R515">
        <v>13.8</v>
      </c>
      <c r="S515">
        <v>21.900000000000002</v>
      </c>
      <c r="T515">
        <v>0.61344537815126055</v>
      </c>
      <c r="U515">
        <v>2026</v>
      </c>
      <c r="V515" t="s">
        <v>83</v>
      </c>
      <c r="W515">
        <v>4</v>
      </c>
      <c r="X515" t="s">
        <v>84</v>
      </c>
    </row>
    <row r="516" spans="1:24">
      <c r="A516">
        <v>2480</v>
      </c>
      <c r="B516" s="14">
        <v>46118</v>
      </c>
      <c r="C516">
        <v>2026</v>
      </c>
      <c r="D516" t="s">
        <v>83</v>
      </c>
      <c r="E516">
        <v>4</v>
      </c>
      <c r="F516" t="s">
        <v>84</v>
      </c>
      <c r="G516" t="s">
        <v>11</v>
      </c>
      <c r="H516" t="s">
        <v>52</v>
      </c>
      <c r="I516" t="s">
        <v>8</v>
      </c>
      <c r="J516" t="s">
        <v>13</v>
      </c>
      <c r="K516" t="s">
        <v>9</v>
      </c>
      <c r="L516" t="s">
        <v>37</v>
      </c>
      <c r="M516">
        <v>8</v>
      </c>
      <c r="N516">
        <v>152.41999999999999</v>
      </c>
      <c r="O516">
        <v>0.05</v>
      </c>
      <c r="P516">
        <v>80.11</v>
      </c>
      <c r="Q516">
        <v>1158.3919999999998</v>
      </c>
      <c r="R516">
        <v>640.88</v>
      </c>
      <c r="S516">
        <v>517.51199999999983</v>
      </c>
      <c r="T516">
        <v>0.44675032286134564</v>
      </c>
      <c r="U516">
        <v>2026</v>
      </c>
      <c r="V516" t="s">
        <v>83</v>
      </c>
      <c r="W516">
        <v>4</v>
      </c>
      <c r="X516" t="s">
        <v>84</v>
      </c>
    </row>
    <row r="517" spans="1:24">
      <c r="A517">
        <v>2515</v>
      </c>
      <c r="B517" s="14">
        <v>46118</v>
      </c>
      <c r="C517">
        <v>2026</v>
      </c>
      <c r="D517" t="s">
        <v>83</v>
      </c>
      <c r="E517">
        <v>4</v>
      </c>
      <c r="F517" t="s">
        <v>84</v>
      </c>
      <c r="G517" t="s">
        <v>20</v>
      </c>
      <c r="H517" t="s">
        <v>33</v>
      </c>
      <c r="I517" t="s">
        <v>2</v>
      </c>
      <c r="J517" t="s">
        <v>3</v>
      </c>
      <c r="K517" t="s">
        <v>4</v>
      </c>
      <c r="L517" t="s">
        <v>5</v>
      </c>
      <c r="M517">
        <v>1</v>
      </c>
      <c r="N517">
        <v>81.78</v>
      </c>
      <c r="O517">
        <v>0</v>
      </c>
      <c r="P517">
        <v>42.82</v>
      </c>
      <c r="Q517">
        <v>81.78</v>
      </c>
      <c r="R517">
        <v>42.82</v>
      </c>
      <c r="S517">
        <v>38.96</v>
      </c>
      <c r="T517">
        <v>0.47640009782342874</v>
      </c>
      <c r="U517">
        <v>2026</v>
      </c>
      <c r="V517" t="s">
        <v>83</v>
      </c>
      <c r="W517">
        <v>4</v>
      </c>
      <c r="X517" t="s">
        <v>84</v>
      </c>
    </row>
    <row r="518" spans="1:24">
      <c r="A518">
        <v>2829</v>
      </c>
      <c r="B518" s="14">
        <v>46118</v>
      </c>
      <c r="C518">
        <v>2026</v>
      </c>
      <c r="D518" t="s">
        <v>83</v>
      </c>
      <c r="E518">
        <v>4</v>
      </c>
      <c r="F518" t="s">
        <v>84</v>
      </c>
      <c r="G518" t="s">
        <v>6</v>
      </c>
      <c r="H518" t="s">
        <v>27</v>
      </c>
      <c r="I518" t="s">
        <v>2</v>
      </c>
      <c r="J518" t="s">
        <v>16</v>
      </c>
      <c r="K518" t="s">
        <v>4</v>
      </c>
      <c r="L518" t="s">
        <v>30</v>
      </c>
      <c r="M518">
        <v>6</v>
      </c>
      <c r="N518">
        <v>102.59</v>
      </c>
      <c r="O518">
        <v>0.1</v>
      </c>
      <c r="P518">
        <v>49.6</v>
      </c>
      <c r="Q518">
        <v>553.98599999999999</v>
      </c>
      <c r="R518">
        <v>297.60000000000002</v>
      </c>
      <c r="S518">
        <v>256.38599999999997</v>
      </c>
      <c r="T518">
        <v>0.46280230908362302</v>
      </c>
      <c r="U518">
        <v>2026</v>
      </c>
      <c r="V518" t="s">
        <v>83</v>
      </c>
      <c r="W518">
        <v>4</v>
      </c>
      <c r="X518" t="s">
        <v>84</v>
      </c>
    </row>
    <row r="519" spans="1:24">
      <c r="A519">
        <v>4086</v>
      </c>
      <c r="B519" s="14">
        <v>46118</v>
      </c>
      <c r="C519">
        <v>2026</v>
      </c>
      <c r="D519" t="s">
        <v>83</v>
      </c>
      <c r="E519">
        <v>4</v>
      </c>
      <c r="F519" t="s">
        <v>84</v>
      </c>
      <c r="G519" t="s">
        <v>20</v>
      </c>
      <c r="H519" t="s">
        <v>33</v>
      </c>
      <c r="I519" t="s">
        <v>19</v>
      </c>
      <c r="J519" t="s">
        <v>3</v>
      </c>
      <c r="K519" t="s">
        <v>9</v>
      </c>
      <c r="L519" t="s">
        <v>37</v>
      </c>
      <c r="M519">
        <v>2</v>
      </c>
      <c r="N519">
        <v>152.44</v>
      </c>
      <c r="O519">
        <v>0.15</v>
      </c>
      <c r="P519">
        <v>76.680000000000007</v>
      </c>
      <c r="Q519">
        <v>259.14799999999997</v>
      </c>
      <c r="R519">
        <v>153.36000000000001</v>
      </c>
      <c r="S519">
        <v>105.78799999999995</v>
      </c>
      <c r="T519">
        <v>0.4082146109559015</v>
      </c>
      <c r="U519">
        <v>2026</v>
      </c>
      <c r="V519" t="s">
        <v>83</v>
      </c>
      <c r="W519">
        <v>4</v>
      </c>
      <c r="X519" t="s">
        <v>84</v>
      </c>
    </row>
    <row r="520" spans="1:24">
      <c r="A520">
        <v>4512</v>
      </c>
      <c r="B520" s="14">
        <v>46118</v>
      </c>
      <c r="C520">
        <v>2026</v>
      </c>
      <c r="D520" t="s">
        <v>83</v>
      </c>
      <c r="E520">
        <v>4</v>
      </c>
      <c r="F520" t="s">
        <v>84</v>
      </c>
      <c r="G520" t="s">
        <v>6</v>
      </c>
      <c r="H520" t="s">
        <v>7</v>
      </c>
      <c r="I520" t="s">
        <v>2</v>
      </c>
      <c r="J520" t="s">
        <v>13</v>
      </c>
      <c r="K520" t="s">
        <v>14</v>
      </c>
      <c r="L520" t="s">
        <v>44</v>
      </c>
      <c r="M520">
        <v>6</v>
      </c>
      <c r="N520">
        <v>136.29</v>
      </c>
      <c r="O520">
        <v>0</v>
      </c>
      <c r="P520">
        <v>68.209999999999994</v>
      </c>
      <c r="Q520">
        <v>817.74</v>
      </c>
      <c r="R520">
        <v>409.26</v>
      </c>
      <c r="S520">
        <v>408.48</v>
      </c>
      <c r="T520">
        <v>0.49952307579426225</v>
      </c>
      <c r="U520">
        <v>2026</v>
      </c>
      <c r="V520" t="s">
        <v>83</v>
      </c>
      <c r="W520">
        <v>4</v>
      </c>
      <c r="X520" t="s">
        <v>84</v>
      </c>
    </row>
    <row r="521" spans="1:24">
      <c r="A521">
        <v>4837</v>
      </c>
      <c r="B521" s="14">
        <v>46118</v>
      </c>
      <c r="C521">
        <v>2026</v>
      </c>
      <c r="D521" t="s">
        <v>83</v>
      </c>
      <c r="E521">
        <v>4</v>
      </c>
      <c r="F521" t="s">
        <v>84</v>
      </c>
      <c r="G521" t="s">
        <v>0</v>
      </c>
      <c r="H521" t="s">
        <v>36</v>
      </c>
      <c r="I521" t="s">
        <v>8</v>
      </c>
      <c r="J521" t="s">
        <v>16</v>
      </c>
      <c r="K521" t="s">
        <v>9</v>
      </c>
      <c r="L521" t="s">
        <v>37</v>
      </c>
      <c r="M521">
        <v>4</v>
      </c>
      <c r="N521">
        <v>157.51</v>
      </c>
      <c r="O521">
        <v>0.2</v>
      </c>
      <c r="P521">
        <v>79.209999999999994</v>
      </c>
      <c r="Q521">
        <v>504.03199999999998</v>
      </c>
      <c r="R521">
        <v>316.83999999999997</v>
      </c>
      <c r="S521">
        <v>187.19200000000001</v>
      </c>
      <c r="T521">
        <v>0.37138911815122855</v>
      </c>
      <c r="U521">
        <v>2026</v>
      </c>
      <c r="V521" t="s">
        <v>83</v>
      </c>
      <c r="W521">
        <v>4</v>
      </c>
      <c r="X521" t="s">
        <v>84</v>
      </c>
    </row>
    <row r="522" spans="1:24">
      <c r="A522">
        <v>1580</v>
      </c>
      <c r="B522" s="14">
        <v>46119</v>
      </c>
      <c r="C522">
        <v>2026</v>
      </c>
      <c r="D522" t="s">
        <v>83</v>
      </c>
      <c r="E522">
        <v>4</v>
      </c>
      <c r="F522" t="s">
        <v>84</v>
      </c>
      <c r="G522" t="s">
        <v>11</v>
      </c>
      <c r="H522" t="s">
        <v>18</v>
      </c>
      <c r="I522" t="s">
        <v>2</v>
      </c>
      <c r="J522" t="s">
        <v>13</v>
      </c>
      <c r="K522" t="s">
        <v>23</v>
      </c>
      <c r="L522" t="s">
        <v>51</v>
      </c>
      <c r="M522">
        <v>2</v>
      </c>
      <c r="N522">
        <v>120.5</v>
      </c>
      <c r="O522">
        <v>0</v>
      </c>
      <c r="P522">
        <v>61.42</v>
      </c>
      <c r="Q522">
        <v>241</v>
      </c>
      <c r="R522">
        <v>122.84</v>
      </c>
      <c r="S522">
        <v>118.16</v>
      </c>
      <c r="T522">
        <v>0.49029045643153524</v>
      </c>
      <c r="U522">
        <v>2026</v>
      </c>
      <c r="V522" t="s">
        <v>83</v>
      </c>
      <c r="W522">
        <v>4</v>
      </c>
      <c r="X522" t="s">
        <v>84</v>
      </c>
    </row>
    <row r="523" spans="1:24">
      <c r="A523">
        <v>1962</v>
      </c>
      <c r="B523" s="14">
        <v>46119</v>
      </c>
      <c r="C523">
        <v>2026</v>
      </c>
      <c r="D523" t="s">
        <v>83</v>
      </c>
      <c r="E523">
        <v>4</v>
      </c>
      <c r="F523" t="s">
        <v>84</v>
      </c>
      <c r="G523" t="s">
        <v>0</v>
      </c>
      <c r="H523" t="s">
        <v>1</v>
      </c>
      <c r="I523" t="s">
        <v>2</v>
      </c>
      <c r="J523" t="s">
        <v>3</v>
      </c>
      <c r="K523" t="s">
        <v>9</v>
      </c>
      <c r="L523" t="s">
        <v>37</v>
      </c>
      <c r="M523">
        <v>3</v>
      </c>
      <c r="N523">
        <v>152.62</v>
      </c>
      <c r="O523">
        <v>0.05</v>
      </c>
      <c r="P523">
        <v>77.75</v>
      </c>
      <c r="Q523">
        <v>434.96699999999998</v>
      </c>
      <c r="R523">
        <v>233.25</v>
      </c>
      <c r="S523">
        <v>201.71699999999998</v>
      </c>
      <c r="T523">
        <v>0.46375242259757637</v>
      </c>
      <c r="U523">
        <v>2026</v>
      </c>
      <c r="V523" t="s">
        <v>83</v>
      </c>
      <c r="W523">
        <v>4</v>
      </c>
      <c r="X523" t="s">
        <v>84</v>
      </c>
    </row>
    <row r="524" spans="1:24">
      <c r="A524">
        <v>2381</v>
      </c>
      <c r="B524" s="14">
        <v>46119</v>
      </c>
      <c r="C524">
        <v>2026</v>
      </c>
      <c r="D524" t="s">
        <v>83</v>
      </c>
      <c r="E524">
        <v>4</v>
      </c>
      <c r="F524" t="s">
        <v>84</v>
      </c>
      <c r="G524" t="s">
        <v>6</v>
      </c>
      <c r="H524" t="s">
        <v>41</v>
      </c>
      <c r="I524" t="s">
        <v>2</v>
      </c>
      <c r="J524" t="s">
        <v>3</v>
      </c>
      <c r="K524" t="s">
        <v>14</v>
      </c>
      <c r="L524" t="s">
        <v>44</v>
      </c>
      <c r="M524">
        <v>2</v>
      </c>
      <c r="N524">
        <v>134.16</v>
      </c>
      <c r="O524">
        <v>0.05</v>
      </c>
      <c r="P524">
        <v>67.08</v>
      </c>
      <c r="Q524">
        <v>254.90399999999997</v>
      </c>
      <c r="R524">
        <v>134.16</v>
      </c>
      <c r="S524">
        <v>120.74399999999997</v>
      </c>
      <c r="T524">
        <v>0.47368421052631576</v>
      </c>
      <c r="U524">
        <v>2026</v>
      </c>
      <c r="V524" t="s">
        <v>83</v>
      </c>
      <c r="W524">
        <v>4</v>
      </c>
      <c r="X524" t="s">
        <v>84</v>
      </c>
    </row>
    <row r="525" spans="1:24">
      <c r="A525">
        <v>2655</v>
      </c>
      <c r="B525" s="14">
        <v>46119</v>
      </c>
      <c r="C525">
        <v>2026</v>
      </c>
      <c r="D525" t="s">
        <v>83</v>
      </c>
      <c r="E525">
        <v>4</v>
      </c>
      <c r="F525" t="s">
        <v>84</v>
      </c>
      <c r="G525" t="s">
        <v>20</v>
      </c>
      <c r="H525" t="s">
        <v>47</v>
      </c>
      <c r="I525" t="s">
        <v>19</v>
      </c>
      <c r="J525" t="s">
        <v>16</v>
      </c>
      <c r="K525" t="s">
        <v>4</v>
      </c>
      <c r="L525" t="s">
        <v>30</v>
      </c>
      <c r="M525">
        <v>1</v>
      </c>
      <c r="N525">
        <v>101.13</v>
      </c>
      <c r="O525">
        <v>0</v>
      </c>
      <c r="P525">
        <v>50.8</v>
      </c>
      <c r="Q525">
        <v>101.13</v>
      </c>
      <c r="R525">
        <v>50.8</v>
      </c>
      <c r="S525">
        <v>50.33</v>
      </c>
      <c r="T525">
        <v>0.49767625828141998</v>
      </c>
      <c r="U525">
        <v>2026</v>
      </c>
      <c r="V525" t="s">
        <v>83</v>
      </c>
      <c r="W525">
        <v>4</v>
      </c>
      <c r="X525" t="s">
        <v>84</v>
      </c>
    </row>
    <row r="526" spans="1:24">
      <c r="A526">
        <v>2944</v>
      </c>
      <c r="B526" s="14">
        <v>46119</v>
      </c>
      <c r="C526">
        <v>2026</v>
      </c>
      <c r="D526" t="s">
        <v>83</v>
      </c>
      <c r="E526">
        <v>4</v>
      </c>
      <c r="F526" t="s">
        <v>84</v>
      </c>
      <c r="G526" t="s">
        <v>6</v>
      </c>
      <c r="H526" t="s">
        <v>49</v>
      </c>
      <c r="I526" t="s">
        <v>19</v>
      </c>
      <c r="J526" t="s">
        <v>13</v>
      </c>
      <c r="K526" t="s">
        <v>34</v>
      </c>
      <c r="L526" t="s">
        <v>45</v>
      </c>
      <c r="M526">
        <v>1</v>
      </c>
      <c r="N526">
        <v>51.36</v>
      </c>
      <c r="O526">
        <v>0</v>
      </c>
      <c r="P526">
        <v>22.21</v>
      </c>
      <c r="Q526">
        <v>51.36</v>
      </c>
      <c r="R526">
        <v>22.21</v>
      </c>
      <c r="S526">
        <v>29.15</v>
      </c>
      <c r="T526">
        <v>0.56756230529595009</v>
      </c>
      <c r="U526">
        <v>2026</v>
      </c>
      <c r="V526" t="s">
        <v>83</v>
      </c>
      <c r="W526">
        <v>4</v>
      </c>
      <c r="X526" t="s">
        <v>84</v>
      </c>
    </row>
    <row r="527" spans="1:24">
      <c r="A527">
        <v>4756</v>
      </c>
      <c r="B527" s="14">
        <v>46119</v>
      </c>
      <c r="C527">
        <v>2026</v>
      </c>
      <c r="D527" t="s">
        <v>83</v>
      </c>
      <c r="E527">
        <v>4</v>
      </c>
      <c r="F527" t="s">
        <v>84</v>
      </c>
      <c r="G527" t="s">
        <v>11</v>
      </c>
      <c r="H527" t="s">
        <v>52</v>
      </c>
      <c r="I527" t="s">
        <v>2</v>
      </c>
      <c r="J527" t="s">
        <v>16</v>
      </c>
      <c r="K527" t="s">
        <v>9</v>
      </c>
      <c r="L527" t="s">
        <v>37</v>
      </c>
      <c r="M527">
        <v>5</v>
      </c>
      <c r="N527">
        <v>151.88</v>
      </c>
      <c r="O527">
        <v>0</v>
      </c>
      <c r="P527">
        <v>80.56</v>
      </c>
      <c r="Q527">
        <v>759.4</v>
      </c>
      <c r="R527">
        <v>402.8</v>
      </c>
      <c r="S527">
        <v>356.59999999999997</v>
      </c>
      <c r="T527">
        <v>0.46958124835396364</v>
      </c>
      <c r="U527">
        <v>2026</v>
      </c>
      <c r="V527" t="s">
        <v>83</v>
      </c>
      <c r="W527">
        <v>4</v>
      </c>
      <c r="X527" t="s">
        <v>84</v>
      </c>
    </row>
    <row r="528" spans="1:24">
      <c r="A528">
        <v>52</v>
      </c>
      <c r="B528" s="14">
        <v>46120</v>
      </c>
      <c r="C528">
        <v>2026</v>
      </c>
      <c r="D528" t="s">
        <v>83</v>
      </c>
      <c r="E528">
        <v>4</v>
      </c>
      <c r="F528" t="s">
        <v>84</v>
      </c>
      <c r="G528" t="s">
        <v>6</v>
      </c>
      <c r="H528" t="s">
        <v>43</v>
      </c>
      <c r="I528" t="s">
        <v>2</v>
      </c>
      <c r="J528" t="s">
        <v>13</v>
      </c>
      <c r="K528" t="s">
        <v>14</v>
      </c>
      <c r="L528" t="s">
        <v>44</v>
      </c>
      <c r="M528">
        <v>2</v>
      </c>
      <c r="N528">
        <v>133.59</v>
      </c>
      <c r="O528">
        <v>0</v>
      </c>
      <c r="P528">
        <v>66.83</v>
      </c>
      <c r="Q528">
        <v>267.18</v>
      </c>
      <c r="R528">
        <v>133.66</v>
      </c>
      <c r="S528">
        <v>133.52000000000001</v>
      </c>
      <c r="T528">
        <v>0.49973800434164234</v>
      </c>
      <c r="U528">
        <v>2026</v>
      </c>
      <c r="V528" t="s">
        <v>83</v>
      </c>
      <c r="W528">
        <v>4</v>
      </c>
      <c r="X528" t="s">
        <v>84</v>
      </c>
    </row>
    <row r="529" spans="1:24">
      <c r="A529">
        <v>556</v>
      </c>
      <c r="B529" s="14">
        <v>46120</v>
      </c>
      <c r="C529">
        <v>2026</v>
      </c>
      <c r="D529" t="s">
        <v>83</v>
      </c>
      <c r="E529">
        <v>4</v>
      </c>
      <c r="F529" t="s">
        <v>84</v>
      </c>
      <c r="G529" t="s">
        <v>20</v>
      </c>
      <c r="H529" t="s">
        <v>33</v>
      </c>
      <c r="I529" t="s">
        <v>2</v>
      </c>
      <c r="J529" t="s">
        <v>13</v>
      </c>
      <c r="K529" t="s">
        <v>23</v>
      </c>
      <c r="L529" t="s">
        <v>51</v>
      </c>
      <c r="M529">
        <v>2</v>
      </c>
      <c r="N529">
        <v>124.39</v>
      </c>
      <c r="O529">
        <v>0</v>
      </c>
      <c r="P529">
        <v>61.27</v>
      </c>
      <c r="Q529">
        <v>248.78</v>
      </c>
      <c r="R529">
        <v>122.54</v>
      </c>
      <c r="S529">
        <v>126.24</v>
      </c>
      <c r="T529">
        <v>0.50743628909076288</v>
      </c>
      <c r="U529">
        <v>2026</v>
      </c>
      <c r="V529" t="s">
        <v>83</v>
      </c>
      <c r="W529">
        <v>4</v>
      </c>
      <c r="X529" t="s">
        <v>84</v>
      </c>
    </row>
    <row r="530" spans="1:24">
      <c r="A530">
        <v>1233</v>
      </c>
      <c r="B530" s="14">
        <v>46120</v>
      </c>
      <c r="C530">
        <v>2026</v>
      </c>
      <c r="D530" t="s">
        <v>83</v>
      </c>
      <c r="E530">
        <v>4</v>
      </c>
      <c r="F530" t="s">
        <v>84</v>
      </c>
      <c r="G530" t="s">
        <v>0</v>
      </c>
      <c r="H530" t="s">
        <v>50</v>
      </c>
      <c r="I530" t="s">
        <v>2</v>
      </c>
      <c r="J530" t="s">
        <v>13</v>
      </c>
      <c r="K530" t="s">
        <v>4</v>
      </c>
      <c r="L530" t="s">
        <v>22</v>
      </c>
      <c r="M530">
        <v>5</v>
      </c>
      <c r="N530">
        <v>50.22</v>
      </c>
      <c r="O530">
        <v>0.1</v>
      </c>
      <c r="P530">
        <v>22.31</v>
      </c>
      <c r="Q530">
        <v>225.99</v>
      </c>
      <c r="R530">
        <v>111.55</v>
      </c>
      <c r="S530">
        <v>114.44000000000001</v>
      </c>
      <c r="T530">
        <v>0.50639408823399268</v>
      </c>
      <c r="U530">
        <v>2026</v>
      </c>
      <c r="V530" t="s">
        <v>83</v>
      </c>
      <c r="W530">
        <v>4</v>
      </c>
      <c r="X530" t="s">
        <v>84</v>
      </c>
    </row>
    <row r="531" spans="1:24">
      <c r="A531">
        <v>1492</v>
      </c>
      <c r="B531" s="14">
        <v>46120</v>
      </c>
      <c r="C531">
        <v>2026</v>
      </c>
      <c r="D531" t="s">
        <v>83</v>
      </c>
      <c r="E531">
        <v>4</v>
      </c>
      <c r="F531" t="s">
        <v>84</v>
      </c>
      <c r="G531" t="s">
        <v>6</v>
      </c>
      <c r="H531" t="s">
        <v>49</v>
      </c>
      <c r="I531" t="s">
        <v>2</v>
      </c>
      <c r="J531" t="s">
        <v>3</v>
      </c>
      <c r="K531" t="s">
        <v>4</v>
      </c>
      <c r="L531" t="s">
        <v>26</v>
      </c>
      <c r="M531">
        <v>2</v>
      </c>
      <c r="N531">
        <v>41.08</v>
      </c>
      <c r="O531">
        <v>0</v>
      </c>
      <c r="P531">
        <v>16.79</v>
      </c>
      <c r="Q531">
        <v>82.16</v>
      </c>
      <c r="R531">
        <v>33.58</v>
      </c>
      <c r="S531">
        <v>48.58</v>
      </c>
      <c r="T531">
        <v>0.59128529698149956</v>
      </c>
      <c r="U531">
        <v>2026</v>
      </c>
      <c r="V531" t="s">
        <v>83</v>
      </c>
      <c r="W531">
        <v>4</v>
      </c>
      <c r="X531" t="s">
        <v>84</v>
      </c>
    </row>
    <row r="532" spans="1:24">
      <c r="A532">
        <v>1619</v>
      </c>
      <c r="B532" s="14">
        <v>46120</v>
      </c>
      <c r="C532">
        <v>2026</v>
      </c>
      <c r="D532" t="s">
        <v>83</v>
      </c>
      <c r="E532">
        <v>4</v>
      </c>
      <c r="F532" t="s">
        <v>84</v>
      </c>
      <c r="G532" t="s">
        <v>20</v>
      </c>
      <c r="H532" t="s">
        <v>33</v>
      </c>
      <c r="I532" t="s">
        <v>19</v>
      </c>
      <c r="J532" t="s">
        <v>13</v>
      </c>
      <c r="K532" t="s">
        <v>14</v>
      </c>
      <c r="L532" t="s">
        <v>32</v>
      </c>
      <c r="M532">
        <v>5</v>
      </c>
      <c r="N532">
        <v>46.11</v>
      </c>
      <c r="O532">
        <v>0</v>
      </c>
      <c r="P532">
        <v>18.88</v>
      </c>
      <c r="Q532">
        <v>230.55</v>
      </c>
      <c r="R532">
        <v>94.399999999999991</v>
      </c>
      <c r="S532">
        <v>136.15000000000003</v>
      </c>
      <c r="T532">
        <v>0.5905443504662764</v>
      </c>
      <c r="U532">
        <v>2026</v>
      </c>
      <c r="V532" t="s">
        <v>83</v>
      </c>
      <c r="W532">
        <v>4</v>
      </c>
      <c r="X532" t="s">
        <v>84</v>
      </c>
    </row>
    <row r="533" spans="1:24">
      <c r="A533">
        <v>1631</v>
      </c>
      <c r="B533" s="14">
        <v>46120</v>
      </c>
      <c r="C533">
        <v>2026</v>
      </c>
      <c r="D533" t="s">
        <v>83</v>
      </c>
      <c r="E533">
        <v>4</v>
      </c>
      <c r="F533" t="s">
        <v>84</v>
      </c>
      <c r="G533" t="s">
        <v>20</v>
      </c>
      <c r="H533" t="s">
        <v>33</v>
      </c>
      <c r="I533" t="s">
        <v>2</v>
      </c>
      <c r="J533" t="s">
        <v>3</v>
      </c>
      <c r="K533" t="s">
        <v>14</v>
      </c>
      <c r="L533" t="s">
        <v>32</v>
      </c>
      <c r="M533">
        <v>1</v>
      </c>
      <c r="N533">
        <v>45.54</v>
      </c>
      <c r="O533">
        <v>0</v>
      </c>
      <c r="P533">
        <v>18.36</v>
      </c>
      <c r="Q533">
        <v>45.54</v>
      </c>
      <c r="R533">
        <v>18.36</v>
      </c>
      <c r="S533">
        <v>27.18</v>
      </c>
      <c r="T533">
        <v>0.59683794466403162</v>
      </c>
      <c r="U533">
        <v>2026</v>
      </c>
      <c r="V533" t="s">
        <v>83</v>
      </c>
      <c r="W533">
        <v>4</v>
      </c>
      <c r="X533" t="s">
        <v>84</v>
      </c>
    </row>
    <row r="534" spans="1:24">
      <c r="A534">
        <v>1844</v>
      </c>
      <c r="B534" s="14">
        <v>46120</v>
      </c>
      <c r="C534">
        <v>2026</v>
      </c>
      <c r="D534" t="s">
        <v>83</v>
      </c>
      <c r="E534">
        <v>4</v>
      </c>
      <c r="F534" t="s">
        <v>84</v>
      </c>
      <c r="G534" t="s">
        <v>6</v>
      </c>
      <c r="H534" t="s">
        <v>49</v>
      </c>
      <c r="I534" t="s">
        <v>19</v>
      </c>
      <c r="J534" t="s">
        <v>13</v>
      </c>
      <c r="K534" t="s">
        <v>34</v>
      </c>
      <c r="L534" t="s">
        <v>42</v>
      </c>
      <c r="M534">
        <v>2</v>
      </c>
      <c r="N534">
        <v>37.1</v>
      </c>
      <c r="O534">
        <v>0.1</v>
      </c>
      <c r="P534">
        <v>14.17</v>
      </c>
      <c r="Q534">
        <v>66.78</v>
      </c>
      <c r="R534">
        <v>28.34</v>
      </c>
      <c r="S534">
        <v>38.44</v>
      </c>
      <c r="T534">
        <v>0.57562144354597178</v>
      </c>
      <c r="U534">
        <v>2026</v>
      </c>
      <c r="V534" t="s">
        <v>83</v>
      </c>
      <c r="W534">
        <v>4</v>
      </c>
      <c r="X534" t="s">
        <v>84</v>
      </c>
    </row>
    <row r="535" spans="1:24">
      <c r="A535">
        <v>4246</v>
      </c>
      <c r="B535" s="14">
        <v>46120</v>
      </c>
      <c r="C535">
        <v>2026</v>
      </c>
      <c r="D535" t="s">
        <v>83</v>
      </c>
      <c r="E535">
        <v>4</v>
      </c>
      <c r="F535" t="s">
        <v>84</v>
      </c>
      <c r="G535" t="s">
        <v>20</v>
      </c>
      <c r="H535" t="s">
        <v>33</v>
      </c>
      <c r="I535" t="s">
        <v>8</v>
      </c>
      <c r="J535" t="s">
        <v>16</v>
      </c>
      <c r="K535" t="s">
        <v>9</v>
      </c>
      <c r="L535" t="s">
        <v>37</v>
      </c>
      <c r="M535">
        <v>5</v>
      </c>
      <c r="N535">
        <v>156.57</v>
      </c>
      <c r="O535">
        <v>0.15</v>
      </c>
      <c r="P535">
        <v>80.849999999999994</v>
      </c>
      <c r="Q535">
        <v>665.4224999999999</v>
      </c>
      <c r="R535">
        <v>404.25</v>
      </c>
      <c r="S535">
        <v>261.1724999999999</v>
      </c>
      <c r="T535">
        <v>0.39249123677062309</v>
      </c>
      <c r="U535">
        <v>2026</v>
      </c>
      <c r="V535" t="s">
        <v>83</v>
      </c>
      <c r="W535">
        <v>4</v>
      </c>
      <c r="X535" t="s">
        <v>84</v>
      </c>
    </row>
    <row r="536" spans="1:24">
      <c r="A536">
        <v>5139</v>
      </c>
      <c r="B536" s="14">
        <v>46120</v>
      </c>
      <c r="C536">
        <v>2026</v>
      </c>
      <c r="D536" t="s">
        <v>83</v>
      </c>
      <c r="E536">
        <v>4</v>
      </c>
      <c r="F536" t="s">
        <v>84</v>
      </c>
      <c r="G536" t="s">
        <v>0</v>
      </c>
      <c r="H536" t="s">
        <v>50</v>
      </c>
      <c r="I536" t="s">
        <v>2</v>
      </c>
      <c r="J536" t="s">
        <v>3</v>
      </c>
      <c r="K536" t="s">
        <v>34</v>
      </c>
      <c r="L536" t="s">
        <v>45</v>
      </c>
      <c r="M536">
        <v>2</v>
      </c>
      <c r="N536">
        <v>51.4</v>
      </c>
      <c r="O536">
        <v>0</v>
      </c>
      <c r="P536">
        <v>21.99</v>
      </c>
      <c r="Q536">
        <v>102.8</v>
      </c>
      <c r="R536">
        <v>43.98</v>
      </c>
      <c r="S536">
        <v>58.82</v>
      </c>
      <c r="T536">
        <v>0.57217898832684821</v>
      </c>
      <c r="U536">
        <v>2026</v>
      </c>
      <c r="V536" t="s">
        <v>83</v>
      </c>
      <c r="W536">
        <v>4</v>
      </c>
      <c r="X536" t="s">
        <v>84</v>
      </c>
    </row>
    <row r="537" spans="1:24">
      <c r="A537">
        <v>186</v>
      </c>
      <c r="B537" s="14">
        <v>46121</v>
      </c>
      <c r="C537">
        <v>2026</v>
      </c>
      <c r="D537" t="s">
        <v>83</v>
      </c>
      <c r="E537">
        <v>4</v>
      </c>
      <c r="F537" t="s">
        <v>84</v>
      </c>
      <c r="G537" t="s">
        <v>0</v>
      </c>
      <c r="H537" t="s">
        <v>1</v>
      </c>
      <c r="I537" t="s">
        <v>2</v>
      </c>
      <c r="J537" t="s">
        <v>13</v>
      </c>
      <c r="K537" t="s">
        <v>14</v>
      </c>
      <c r="L537" t="s">
        <v>32</v>
      </c>
      <c r="M537">
        <v>2</v>
      </c>
      <c r="N537">
        <v>46.42</v>
      </c>
      <c r="O537">
        <v>0.1</v>
      </c>
      <c r="P537">
        <v>18.73</v>
      </c>
      <c r="Q537">
        <v>83.556000000000012</v>
      </c>
      <c r="R537">
        <v>37.46</v>
      </c>
      <c r="S537">
        <v>46.096000000000011</v>
      </c>
      <c r="T537">
        <v>0.55167791660682663</v>
      </c>
      <c r="U537">
        <v>2026</v>
      </c>
      <c r="V537" t="s">
        <v>83</v>
      </c>
      <c r="W537">
        <v>4</v>
      </c>
      <c r="X537" t="s">
        <v>84</v>
      </c>
    </row>
    <row r="538" spans="1:24">
      <c r="A538">
        <v>1742</v>
      </c>
      <c r="B538" s="14">
        <v>46121</v>
      </c>
      <c r="C538">
        <v>2026</v>
      </c>
      <c r="D538" t="s">
        <v>83</v>
      </c>
      <c r="E538">
        <v>4</v>
      </c>
      <c r="F538" t="s">
        <v>84</v>
      </c>
      <c r="G538" t="s">
        <v>20</v>
      </c>
      <c r="H538" t="s">
        <v>21</v>
      </c>
      <c r="I538" t="s">
        <v>28</v>
      </c>
      <c r="J538" t="s">
        <v>3</v>
      </c>
      <c r="K538" t="s">
        <v>23</v>
      </c>
      <c r="L538" t="s">
        <v>51</v>
      </c>
      <c r="M538">
        <v>2</v>
      </c>
      <c r="N538">
        <v>120.75</v>
      </c>
      <c r="O538">
        <v>0.05</v>
      </c>
      <c r="P538">
        <v>60.31</v>
      </c>
      <c r="Q538">
        <v>229.42499999999998</v>
      </c>
      <c r="R538">
        <v>120.62</v>
      </c>
      <c r="S538">
        <v>108.80499999999998</v>
      </c>
      <c r="T538">
        <v>0.47425084450256066</v>
      </c>
      <c r="U538">
        <v>2026</v>
      </c>
      <c r="V538" t="s">
        <v>83</v>
      </c>
      <c r="W538">
        <v>4</v>
      </c>
      <c r="X538" t="s">
        <v>84</v>
      </c>
    </row>
    <row r="539" spans="1:24">
      <c r="A539">
        <v>3189</v>
      </c>
      <c r="B539" s="14">
        <v>46121</v>
      </c>
      <c r="C539">
        <v>2026</v>
      </c>
      <c r="D539" t="s">
        <v>83</v>
      </c>
      <c r="E539">
        <v>4</v>
      </c>
      <c r="F539" t="s">
        <v>84</v>
      </c>
      <c r="G539" t="s">
        <v>6</v>
      </c>
      <c r="H539" t="s">
        <v>41</v>
      </c>
      <c r="I539" t="s">
        <v>8</v>
      </c>
      <c r="J539" t="s">
        <v>16</v>
      </c>
      <c r="K539" t="s">
        <v>9</v>
      </c>
      <c r="L539" t="s">
        <v>37</v>
      </c>
      <c r="M539">
        <v>6</v>
      </c>
      <c r="N539">
        <v>157.38999999999999</v>
      </c>
      <c r="O539">
        <v>0.05</v>
      </c>
      <c r="P539">
        <v>79.239999999999995</v>
      </c>
      <c r="Q539">
        <v>897.12299999999993</v>
      </c>
      <c r="R539">
        <v>475.43999999999994</v>
      </c>
      <c r="S539">
        <v>421.68299999999999</v>
      </c>
      <c r="T539">
        <v>0.47003922539049831</v>
      </c>
      <c r="U539">
        <v>2026</v>
      </c>
      <c r="V539" t="s">
        <v>83</v>
      </c>
      <c r="W539">
        <v>4</v>
      </c>
      <c r="X539" t="s">
        <v>84</v>
      </c>
    </row>
    <row r="540" spans="1:24">
      <c r="A540">
        <v>3747</v>
      </c>
      <c r="B540" s="14">
        <v>46121</v>
      </c>
      <c r="C540">
        <v>2026</v>
      </c>
      <c r="D540" t="s">
        <v>83</v>
      </c>
      <c r="E540">
        <v>4</v>
      </c>
      <c r="F540" t="s">
        <v>84</v>
      </c>
      <c r="G540" t="s">
        <v>20</v>
      </c>
      <c r="H540" t="s">
        <v>31</v>
      </c>
      <c r="I540" t="s">
        <v>19</v>
      </c>
      <c r="J540" t="s">
        <v>3</v>
      </c>
      <c r="K540" t="s">
        <v>23</v>
      </c>
      <c r="L540" t="s">
        <v>51</v>
      </c>
      <c r="M540">
        <v>2</v>
      </c>
      <c r="N540">
        <v>122.36</v>
      </c>
      <c r="O540">
        <v>0.05</v>
      </c>
      <c r="P540">
        <v>59.06</v>
      </c>
      <c r="Q540">
        <v>232.48399999999998</v>
      </c>
      <c r="R540">
        <v>118.12</v>
      </c>
      <c r="S540">
        <v>114.36399999999998</v>
      </c>
      <c r="T540">
        <v>0.49192202474148755</v>
      </c>
      <c r="U540">
        <v>2026</v>
      </c>
      <c r="V540" t="s">
        <v>83</v>
      </c>
      <c r="W540">
        <v>4</v>
      </c>
      <c r="X540" t="s">
        <v>84</v>
      </c>
    </row>
    <row r="541" spans="1:24">
      <c r="A541">
        <v>3782</v>
      </c>
      <c r="B541" s="14">
        <v>46121</v>
      </c>
      <c r="C541">
        <v>2026</v>
      </c>
      <c r="D541" t="s">
        <v>83</v>
      </c>
      <c r="E541">
        <v>4</v>
      </c>
      <c r="F541" t="s">
        <v>84</v>
      </c>
      <c r="G541" t="s">
        <v>0</v>
      </c>
      <c r="H541" t="s">
        <v>1</v>
      </c>
      <c r="I541" t="s">
        <v>19</v>
      </c>
      <c r="J541" t="s">
        <v>3</v>
      </c>
      <c r="K541" t="s">
        <v>34</v>
      </c>
      <c r="L541" t="s">
        <v>35</v>
      </c>
      <c r="M541">
        <v>2</v>
      </c>
      <c r="N541">
        <v>39.68</v>
      </c>
      <c r="O541">
        <v>0.05</v>
      </c>
      <c r="P541">
        <v>14.98</v>
      </c>
      <c r="Q541">
        <v>75.391999999999996</v>
      </c>
      <c r="R541">
        <v>29.96</v>
      </c>
      <c r="S541">
        <v>45.431999999999995</v>
      </c>
      <c r="T541">
        <v>0.60261035653650252</v>
      </c>
      <c r="U541">
        <v>2026</v>
      </c>
      <c r="V541" t="s">
        <v>83</v>
      </c>
      <c r="W541">
        <v>4</v>
      </c>
      <c r="X541" t="s">
        <v>84</v>
      </c>
    </row>
    <row r="542" spans="1:24">
      <c r="A542">
        <v>4344</v>
      </c>
      <c r="B542" s="14">
        <v>46121</v>
      </c>
      <c r="C542">
        <v>2026</v>
      </c>
      <c r="D542" t="s">
        <v>83</v>
      </c>
      <c r="E542">
        <v>4</v>
      </c>
      <c r="F542" t="s">
        <v>84</v>
      </c>
      <c r="G542" t="s">
        <v>11</v>
      </c>
      <c r="H542" t="s">
        <v>25</v>
      </c>
      <c r="I542" t="s">
        <v>19</v>
      </c>
      <c r="J542" t="s">
        <v>16</v>
      </c>
      <c r="K542" t="s">
        <v>23</v>
      </c>
      <c r="L542" t="s">
        <v>51</v>
      </c>
      <c r="M542">
        <v>3</v>
      </c>
      <c r="N542">
        <v>121.56</v>
      </c>
      <c r="O542">
        <v>0.15</v>
      </c>
      <c r="P542">
        <v>61.31</v>
      </c>
      <c r="Q542">
        <v>309.97800000000001</v>
      </c>
      <c r="R542">
        <v>183.93</v>
      </c>
      <c r="S542">
        <v>126.048</v>
      </c>
      <c r="T542">
        <v>0.40663530960261696</v>
      </c>
      <c r="U542">
        <v>2026</v>
      </c>
      <c r="V542" t="s">
        <v>83</v>
      </c>
      <c r="W542">
        <v>4</v>
      </c>
      <c r="X542" t="s">
        <v>84</v>
      </c>
    </row>
    <row r="543" spans="1:24">
      <c r="A543">
        <v>4901</v>
      </c>
      <c r="B543" s="14">
        <v>46121</v>
      </c>
      <c r="C543">
        <v>2026</v>
      </c>
      <c r="D543" t="s">
        <v>83</v>
      </c>
      <c r="E543">
        <v>4</v>
      </c>
      <c r="F543" t="s">
        <v>84</v>
      </c>
      <c r="G543" t="s">
        <v>0</v>
      </c>
      <c r="H543" t="s">
        <v>1</v>
      </c>
      <c r="I543" t="s">
        <v>28</v>
      </c>
      <c r="J543" t="s">
        <v>13</v>
      </c>
      <c r="K543" t="s">
        <v>4</v>
      </c>
      <c r="L543" t="s">
        <v>5</v>
      </c>
      <c r="M543">
        <v>1</v>
      </c>
      <c r="N543">
        <v>80.19</v>
      </c>
      <c r="O543">
        <v>0.1</v>
      </c>
      <c r="P543">
        <v>42.15</v>
      </c>
      <c r="Q543">
        <v>72.171000000000006</v>
      </c>
      <c r="R543">
        <v>42.15</v>
      </c>
      <c r="S543">
        <v>30.021000000000008</v>
      </c>
      <c r="T543">
        <v>0.4159704036247247</v>
      </c>
      <c r="U543">
        <v>2026</v>
      </c>
      <c r="V543" t="s">
        <v>83</v>
      </c>
      <c r="W543">
        <v>4</v>
      </c>
      <c r="X543" t="s">
        <v>84</v>
      </c>
    </row>
    <row r="544" spans="1:24">
      <c r="A544">
        <v>4969</v>
      </c>
      <c r="B544" s="14">
        <v>46121</v>
      </c>
      <c r="C544">
        <v>2026</v>
      </c>
      <c r="D544" t="s">
        <v>83</v>
      </c>
      <c r="E544">
        <v>4</v>
      </c>
      <c r="F544" t="s">
        <v>84</v>
      </c>
      <c r="G544" t="s">
        <v>20</v>
      </c>
      <c r="H544" t="s">
        <v>31</v>
      </c>
      <c r="I544" t="s">
        <v>28</v>
      </c>
      <c r="J544" t="s">
        <v>16</v>
      </c>
      <c r="K544" t="s">
        <v>4</v>
      </c>
      <c r="L544" t="s">
        <v>5</v>
      </c>
      <c r="M544">
        <v>2</v>
      </c>
      <c r="N544">
        <v>81.14</v>
      </c>
      <c r="O544">
        <v>0</v>
      </c>
      <c r="P544">
        <v>43.43</v>
      </c>
      <c r="Q544">
        <v>162.28</v>
      </c>
      <c r="R544">
        <v>86.86</v>
      </c>
      <c r="S544">
        <v>75.42</v>
      </c>
      <c r="T544">
        <v>0.46475228000985952</v>
      </c>
      <c r="U544">
        <v>2026</v>
      </c>
      <c r="V544" t="s">
        <v>83</v>
      </c>
      <c r="W544">
        <v>4</v>
      </c>
      <c r="X544" t="s">
        <v>84</v>
      </c>
    </row>
    <row r="545" spans="1:24">
      <c r="A545">
        <v>673</v>
      </c>
      <c r="B545" s="14">
        <v>46122</v>
      </c>
      <c r="C545">
        <v>2026</v>
      </c>
      <c r="D545" t="s">
        <v>83</v>
      </c>
      <c r="E545">
        <v>4</v>
      </c>
      <c r="F545" t="s">
        <v>84</v>
      </c>
      <c r="G545" t="s">
        <v>20</v>
      </c>
      <c r="H545" t="s">
        <v>33</v>
      </c>
      <c r="I545" t="s">
        <v>19</v>
      </c>
      <c r="J545" t="s">
        <v>13</v>
      </c>
      <c r="K545" t="s">
        <v>23</v>
      </c>
      <c r="L545" t="s">
        <v>29</v>
      </c>
      <c r="M545">
        <v>2</v>
      </c>
      <c r="N545">
        <v>191.11</v>
      </c>
      <c r="O545">
        <v>0</v>
      </c>
      <c r="P545">
        <v>103.58</v>
      </c>
      <c r="Q545">
        <v>382.22</v>
      </c>
      <c r="R545">
        <v>207.16</v>
      </c>
      <c r="S545">
        <v>175.06000000000003</v>
      </c>
      <c r="T545">
        <v>0.45800847679346979</v>
      </c>
      <c r="U545">
        <v>2026</v>
      </c>
      <c r="V545" t="s">
        <v>83</v>
      </c>
      <c r="W545">
        <v>4</v>
      </c>
      <c r="X545" t="s">
        <v>84</v>
      </c>
    </row>
    <row r="546" spans="1:24">
      <c r="A546">
        <v>888</v>
      </c>
      <c r="B546" s="14">
        <v>46122</v>
      </c>
      <c r="C546">
        <v>2026</v>
      </c>
      <c r="D546" t="s">
        <v>83</v>
      </c>
      <c r="E546">
        <v>4</v>
      </c>
      <c r="F546" t="s">
        <v>84</v>
      </c>
      <c r="G546" t="s">
        <v>20</v>
      </c>
      <c r="H546" t="s">
        <v>31</v>
      </c>
      <c r="I546" t="s">
        <v>19</v>
      </c>
      <c r="J546" t="s">
        <v>13</v>
      </c>
      <c r="K546" t="s">
        <v>4</v>
      </c>
      <c r="L546" t="s">
        <v>26</v>
      </c>
      <c r="M546">
        <v>2</v>
      </c>
      <c r="N546">
        <v>40.58</v>
      </c>
      <c r="O546">
        <v>0.05</v>
      </c>
      <c r="P546">
        <v>17.149999999999999</v>
      </c>
      <c r="Q546">
        <v>77.10199999999999</v>
      </c>
      <c r="R546">
        <v>34.299999999999997</v>
      </c>
      <c r="S546">
        <v>42.801999999999992</v>
      </c>
      <c r="T546">
        <v>0.55513475655625011</v>
      </c>
      <c r="U546">
        <v>2026</v>
      </c>
      <c r="V546" t="s">
        <v>83</v>
      </c>
      <c r="W546">
        <v>4</v>
      </c>
      <c r="X546" t="s">
        <v>84</v>
      </c>
    </row>
    <row r="547" spans="1:24">
      <c r="A547">
        <v>1541</v>
      </c>
      <c r="B547" s="14">
        <v>46122</v>
      </c>
      <c r="C547">
        <v>2026</v>
      </c>
      <c r="D547" t="s">
        <v>83</v>
      </c>
      <c r="E547">
        <v>4</v>
      </c>
      <c r="F547" t="s">
        <v>84</v>
      </c>
      <c r="G547" t="s">
        <v>0</v>
      </c>
      <c r="H547" t="s">
        <v>50</v>
      </c>
      <c r="I547" t="s">
        <v>28</v>
      </c>
      <c r="J547" t="s">
        <v>3</v>
      </c>
      <c r="K547" t="s">
        <v>23</v>
      </c>
      <c r="L547" t="s">
        <v>40</v>
      </c>
      <c r="M547">
        <v>1</v>
      </c>
      <c r="N547">
        <v>83.44</v>
      </c>
      <c r="O547">
        <v>0</v>
      </c>
      <c r="P547">
        <v>40.299999999999997</v>
      </c>
      <c r="Q547">
        <v>83.44</v>
      </c>
      <c r="R547">
        <v>40.299999999999997</v>
      </c>
      <c r="S547">
        <v>43.14</v>
      </c>
      <c r="T547">
        <v>0.51701821668264625</v>
      </c>
      <c r="U547">
        <v>2026</v>
      </c>
      <c r="V547" t="s">
        <v>83</v>
      </c>
      <c r="W547">
        <v>4</v>
      </c>
      <c r="X547" t="s">
        <v>84</v>
      </c>
    </row>
    <row r="548" spans="1:24">
      <c r="A548">
        <v>1881</v>
      </c>
      <c r="B548" s="14">
        <v>46122</v>
      </c>
      <c r="C548">
        <v>2026</v>
      </c>
      <c r="D548" t="s">
        <v>83</v>
      </c>
      <c r="E548">
        <v>4</v>
      </c>
      <c r="F548" t="s">
        <v>84</v>
      </c>
      <c r="G548" t="s">
        <v>20</v>
      </c>
      <c r="H548" t="s">
        <v>31</v>
      </c>
      <c r="I548" t="s">
        <v>28</v>
      </c>
      <c r="J548" t="s">
        <v>13</v>
      </c>
      <c r="K548" t="s">
        <v>34</v>
      </c>
      <c r="L548" t="s">
        <v>45</v>
      </c>
      <c r="M548">
        <v>1</v>
      </c>
      <c r="N548">
        <v>49.61</v>
      </c>
      <c r="O548">
        <v>0</v>
      </c>
      <c r="P548">
        <v>21.92</v>
      </c>
      <c r="Q548">
        <v>49.61</v>
      </c>
      <c r="R548">
        <v>21.92</v>
      </c>
      <c r="S548">
        <v>27.689999999999998</v>
      </c>
      <c r="T548">
        <v>0.55815359806490628</v>
      </c>
      <c r="U548">
        <v>2026</v>
      </c>
      <c r="V548" t="s">
        <v>83</v>
      </c>
      <c r="W548">
        <v>4</v>
      </c>
      <c r="X548" t="s">
        <v>84</v>
      </c>
    </row>
    <row r="549" spans="1:24">
      <c r="A549">
        <v>2007</v>
      </c>
      <c r="B549" s="14">
        <v>46122</v>
      </c>
      <c r="C549">
        <v>2026</v>
      </c>
      <c r="D549" t="s">
        <v>83</v>
      </c>
      <c r="E549">
        <v>4</v>
      </c>
      <c r="F549" t="s">
        <v>84</v>
      </c>
      <c r="G549" t="s">
        <v>20</v>
      </c>
      <c r="H549" t="s">
        <v>33</v>
      </c>
      <c r="I549" t="s">
        <v>2</v>
      </c>
      <c r="J549" t="s">
        <v>3</v>
      </c>
      <c r="K549" t="s">
        <v>34</v>
      </c>
      <c r="L549" t="s">
        <v>38</v>
      </c>
      <c r="M549">
        <v>2</v>
      </c>
      <c r="N549">
        <v>123.31</v>
      </c>
      <c r="O549">
        <v>0</v>
      </c>
      <c r="P549">
        <v>69.239999999999995</v>
      </c>
      <c r="Q549">
        <v>246.62</v>
      </c>
      <c r="R549">
        <v>138.47999999999999</v>
      </c>
      <c r="S549">
        <v>108.14000000000001</v>
      </c>
      <c r="T549">
        <v>0.43848836266320662</v>
      </c>
      <c r="U549">
        <v>2026</v>
      </c>
      <c r="V549" t="s">
        <v>83</v>
      </c>
      <c r="W549">
        <v>4</v>
      </c>
      <c r="X549" t="s">
        <v>84</v>
      </c>
    </row>
    <row r="550" spans="1:24">
      <c r="A550">
        <v>2312</v>
      </c>
      <c r="B550" s="14">
        <v>46122</v>
      </c>
      <c r="C550">
        <v>2026</v>
      </c>
      <c r="D550" t="s">
        <v>83</v>
      </c>
      <c r="E550">
        <v>4</v>
      </c>
      <c r="F550" t="s">
        <v>84</v>
      </c>
      <c r="G550" t="s">
        <v>0</v>
      </c>
      <c r="H550" t="s">
        <v>50</v>
      </c>
      <c r="I550" t="s">
        <v>19</v>
      </c>
      <c r="J550" t="s">
        <v>13</v>
      </c>
      <c r="K550" t="s">
        <v>9</v>
      </c>
      <c r="L550" t="s">
        <v>10</v>
      </c>
      <c r="M550">
        <v>1</v>
      </c>
      <c r="N550">
        <v>93.35</v>
      </c>
      <c r="O550">
        <v>0.1</v>
      </c>
      <c r="P550">
        <v>45.54</v>
      </c>
      <c r="Q550">
        <v>84.015000000000001</v>
      </c>
      <c r="R550">
        <v>45.54</v>
      </c>
      <c r="S550">
        <v>38.475000000000001</v>
      </c>
      <c r="T550">
        <v>0.45795393679700053</v>
      </c>
      <c r="U550">
        <v>2026</v>
      </c>
      <c r="V550" t="s">
        <v>83</v>
      </c>
      <c r="W550">
        <v>4</v>
      </c>
      <c r="X550" t="s">
        <v>84</v>
      </c>
    </row>
    <row r="551" spans="1:24">
      <c r="A551">
        <v>4493</v>
      </c>
      <c r="B551" s="14">
        <v>46122</v>
      </c>
      <c r="C551">
        <v>2026</v>
      </c>
      <c r="D551" t="s">
        <v>83</v>
      </c>
      <c r="E551">
        <v>4</v>
      </c>
      <c r="F551" t="s">
        <v>84</v>
      </c>
      <c r="G551" t="s">
        <v>0</v>
      </c>
      <c r="H551" t="s">
        <v>1</v>
      </c>
      <c r="I551" t="s">
        <v>8</v>
      </c>
      <c r="J551" t="s">
        <v>16</v>
      </c>
      <c r="K551" t="s">
        <v>9</v>
      </c>
      <c r="L551" t="s">
        <v>10</v>
      </c>
      <c r="M551">
        <v>5</v>
      </c>
      <c r="N551">
        <v>92.63</v>
      </c>
      <c r="O551">
        <v>0.15</v>
      </c>
      <c r="P551">
        <v>46.33</v>
      </c>
      <c r="Q551">
        <v>393.67749999999995</v>
      </c>
      <c r="R551">
        <v>231.64999999999998</v>
      </c>
      <c r="S551">
        <v>162.02749999999997</v>
      </c>
      <c r="T551">
        <v>0.41157419461361139</v>
      </c>
      <c r="U551">
        <v>2026</v>
      </c>
      <c r="V551" t="s">
        <v>83</v>
      </c>
      <c r="W551">
        <v>4</v>
      </c>
      <c r="X551" t="s">
        <v>84</v>
      </c>
    </row>
    <row r="552" spans="1:24">
      <c r="A552">
        <v>2072</v>
      </c>
      <c r="B552" s="14">
        <v>46123</v>
      </c>
      <c r="C552">
        <v>2026</v>
      </c>
      <c r="D552" t="s">
        <v>83</v>
      </c>
      <c r="E552">
        <v>4</v>
      </c>
      <c r="F552" t="s">
        <v>84</v>
      </c>
      <c r="G552" t="s">
        <v>0</v>
      </c>
      <c r="H552" t="s">
        <v>36</v>
      </c>
      <c r="I552" t="s">
        <v>2</v>
      </c>
      <c r="J552" t="s">
        <v>13</v>
      </c>
      <c r="K552" t="s">
        <v>23</v>
      </c>
      <c r="L552" t="s">
        <v>51</v>
      </c>
      <c r="M552">
        <v>4</v>
      </c>
      <c r="N552">
        <v>124.87</v>
      </c>
      <c r="O552">
        <v>0.1</v>
      </c>
      <c r="P552">
        <v>62.03</v>
      </c>
      <c r="Q552">
        <v>449.53200000000004</v>
      </c>
      <c r="R552">
        <v>248.12</v>
      </c>
      <c r="S552">
        <v>201.41200000000003</v>
      </c>
      <c r="T552">
        <v>0.44804819234225823</v>
      </c>
      <c r="U552">
        <v>2026</v>
      </c>
      <c r="V552" t="s">
        <v>83</v>
      </c>
      <c r="W552">
        <v>4</v>
      </c>
      <c r="X552" t="s">
        <v>84</v>
      </c>
    </row>
    <row r="553" spans="1:24">
      <c r="A553">
        <v>2142</v>
      </c>
      <c r="B553" s="14">
        <v>46123</v>
      </c>
      <c r="C553">
        <v>2026</v>
      </c>
      <c r="D553" t="s">
        <v>83</v>
      </c>
      <c r="E553">
        <v>4</v>
      </c>
      <c r="F553" t="s">
        <v>84</v>
      </c>
      <c r="G553" t="s">
        <v>20</v>
      </c>
      <c r="H553" t="s">
        <v>21</v>
      </c>
      <c r="I553" t="s">
        <v>28</v>
      </c>
      <c r="J553" t="s">
        <v>13</v>
      </c>
      <c r="K553" t="s">
        <v>23</v>
      </c>
      <c r="L553" t="s">
        <v>24</v>
      </c>
      <c r="M553">
        <v>1</v>
      </c>
      <c r="N553">
        <v>339.64</v>
      </c>
      <c r="O553">
        <v>0.1</v>
      </c>
      <c r="P553">
        <v>195.81</v>
      </c>
      <c r="Q553">
        <v>305.67599999999999</v>
      </c>
      <c r="R553">
        <v>195.81</v>
      </c>
      <c r="S553">
        <v>109.86599999999999</v>
      </c>
      <c r="T553">
        <v>0.35941977780394924</v>
      </c>
      <c r="U553">
        <v>2026</v>
      </c>
      <c r="V553" t="s">
        <v>83</v>
      </c>
      <c r="W553">
        <v>4</v>
      </c>
      <c r="X553" t="s">
        <v>84</v>
      </c>
    </row>
    <row r="554" spans="1:24">
      <c r="A554">
        <v>2911</v>
      </c>
      <c r="B554" s="14">
        <v>46123</v>
      </c>
      <c r="C554">
        <v>2026</v>
      </c>
      <c r="D554" t="s">
        <v>83</v>
      </c>
      <c r="E554">
        <v>4</v>
      </c>
      <c r="F554" t="s">
        <v>84</v>
      </c>
      <c r="G554" t="s">
        <v>11</v>
      </c>
      <c r="H554" t="s">
        <v>12</v>
      </c>
      <c r="I554" t="s">
        <v>19</v>
      </c>
      <c r="J554" t="s">
        <v>13</v>
      </c>
      <c r="K554" t="s">
        <v>4</v>
      </c>
      <c r="L554" t="s">
        <v>22</v>
      </c>
      <c r="M554">
        <v>1</v>
      </c>
      <c r="N554">
        <v>50.86</v>
      </c>
      <c r="O554">
        <v>0.05</v>
      </c>
      <c r="P554">
        <v>22.1</v>
      </c>
      <c r="Q554">
        <v>48.317</v>
      </c>
      <c r="R554">
        <v>22.1</v>
      </c>
      <c r="S554">
        <v>26.216999999999999</v>
      </c>
      <c r="T554">
        <v>0.54260405240391574</v>
      </c>
      <c r="U554">
        <v>2026</v>
      </c>
      <c r="V554" t="s">
        <v>83</v>
      </c>
      <c r="W554">
        <v>4</v>
      </c>
      <c r="X554" t="s">
        <v>84</v>
      </c>
    </row>
    <row r="555" spans="1:24">
      <c r="A555">
        <v>4276</v>
      </c>
      <c r="B555" s="14">
        <v>46123</v>
      </c>
      <c r="C555">
        <v>2026</v>
      </c>
      <c r="D555" t="s">
        <v>83</v>
      </c>
      <c r="E555">
        <v>4</v>
      </c>
      <c r="F555" t="s">
        <v>84</v>
      </c>
      <c r="G555" t="s">
        <v>20</v>
      </c>
      <c r="H555" t="s">
        <v>33</v>
      </c>
      <c r="I555" t="s">
        <v>2</v>
      </c>
      <c r="J555" t="s">
        <v>13</v>
      </c>
      <c r="K555" t="s">
        <v>14</v>
      </c>
      <c r="L555" t="s">
        <v>48</v>
      </c>
      <c r="M555">
        <v>2</v>
      </c>
      <c r="N555">
        <v>167.01</v>
      </c>
      <c r="O555">
        <v>0</v>
      </c>
      <c r="P555">
        <v>89.8</v>
      </c>
      <c r="Q555">
        <v>334.02</v>
      </c>
      <c r="R555">
        <v>179.6</v>
      </c>
      <c r="S555">
        <v>154.41999999999999</v>
      </c>
      <c r="T555">
        <v>0.46230764624872761</v>
      </c>
      <c r="U555">
        <v>2026</v>
      </c>
      <c r="V555" t="s">
        <v>83</v>
      </c>
      <c r="W555">
        <v>4</v>
      </c>
      <c r="X555" t="s">
        <v>84</v>
      </c>
    </row>
    <row r="556" spans="1:24">
      <c r="A556">
        <v>5077</v>
      </c>
      <c r="B556" s="14">
        <v>46123</v>
      </c>
      <c r="C556">
        <v>2026</v>
      </c>
      <c r="D556" t="s">
        <v>83</v>
      </c>
      <c r="E556">
        <v>4</v>
      </c>
      <c r="F556" t="s">
        <v>84</v>
      </c>
      <c r="G556" t="s">
        <v>20</v>
      </c>
      <c r="H556" t="s">
        <v>33</v>
      </c>
      <c r="I556" t="s">
        <v>28</v>
      </c>
      <c r="J556" t="s">
        <v>3</v>
      </c>
      <c r="K556" t="s">
        <v>9</v>
      </c>
      <c r="L556" t="s">
        <v>10</v>
      </c>
      <c r="M556">
        <v>2</v>
      </c>
      <c r="N556">
        <v>92.63</v>
      </c>
      <c r="O556">
        <v>0.15</v>
      </c>
      <c r="P556">
        <v>44.96</v>
      </c>
      <c r="Q556">
        <v>157.47099999999998</v>
      </c>
      <c r="R556">
        <v>89.92</v>
      </c>
      <c r="S556">
        <v>67.550999999999974</v>
      </c>
      <c r="T556">
        <v>0.42897422382533917</v>
      </c>
      <c r="U556">
        <v>2026</v>
      </c>
      <c r="V556" t="s">
        <v>83</v>
      </c>
      <c r="W556">
        <v>4</v>
      </c>
      <c r="X556" t="s">
        <v>84</v>
      </c>
    </row>
    <row r="557" spans="1:24">
      <c r="A557">
        <v>1259</v>
      </c>
      <c r="B557" s="14">
        <v>46124</v>
      </c>
      <c r="C557">
        <v>2026</v>
      </c>
      <c r="D557" t="s">
        <v>83</v>
      </c>
      <c r="E557">
        <v>4</v>
      </c>
      <c r="F557" t="s">
        <v>84</v>
      </c>
      <c r="G557" t="s">
        <v>6</v>
      </c>
      <c r="H557" t="s">
        <v>43</v>
      </c>
      <c r="I557" t="s">
        <v>28</v>
      </c>
      <c r="J557" t="s">
        <v>13</v>
      </c>
      <c r="K557" t="s">
        <v>9</v>
      </c>
      <c r="L557" t="s">
        <v>37</v>
      </c>
      <c r="M557">
        <v>2</v>
      </c>
      <c r="N557">
        <v>151.01</v>
      </c>
      <c r="O557">
        <v>0</v>
      </c>
      <c r="P557">
        <v>80.209999999999994</v>
      </c>
      <c r="Q557">
        <v>302.02</v>
      </c>
      <c r="R557">
        <v>160.41999999999999</v>
      </c>
      <c r="S557">
        <v>141.6</v>
      </c>
      <c r="T557">
        <v>0.4688431229719886</v>
      </c>
      <c r="U557">
        <v>2026</v>
      </c>
      <c r="V557" t="s">
        <v>83</v>
      </c>
      <c r="W557">
        <v>4</v>
      </c>
      <c r="X557" t="s">
        <v>84</v>
      </c>
    </row>
    <row r="558" spans="1:24">
      <c r="A558">
        <v>1720</v>
      </c>
      <c r="B558" s="14">
        <v>46124</v>
      </c>
      <c r="C558">
        <v>2026</v>
      </c>
      <c r="D558" t="s">
        <v>83</v>
      </c>
      <c r="E558">
        <v>4</v>
      </c>
      <c r="F558" t="s">
        <v>84</v>
      </c>
      <c r="G558" t="s">
        <v>0</v>
      </c>
      <c r="H558" t="s">
        <v>50</v>
      </c>
      <c r="I558" t="s">
        <v>2</v>
      </c>
      <c r="J558" t="s">
        <v>13</v>
      </c>
      <c r="K558" t="s">
        <v>9</v>
      </c>
      <c r="L558" t="s">
        <v>10</v>
      </c>
      <c r="M558">
        <v>2</v>
      </c>
      <c r="N558">
        <v>92.07</v>
      </c>
      <c r="O558">
        <v>0</v>
      </c>
      <c r="P558">
        <v>44.1</v>
      </c>
      <c r="Q558">
        <v>184.14</v>
      </c>
      <c r="R558">
        <v>88.2</v>
      </c>
      <c r="S558">
        <v>95.939999999999984</v>
      </c>
      <c r="T558">
        <v>0.52101661779081132</v>
      </c>
      <c r="U558">
        <v>2026</v>
      </c>
      <c r="V558" t="s">
        <v>83</v>
      </c>
      <c r="W558">
        <v>4</v>
      </c>
      <c r="X558" t="s">
        <v>84</v>
      </c>
    </row>
    <row r="559" spans="1:24">
      <c r="A559">
        <v>1975</v>
      </c>
      <c r="B559" s="14">
        <v>46124</v>
      </c>
      <c r="C559">
        <v>2026</v>
      </c>
      <c r="D559" t="s">
        <v>83</v>
      </c>
      <c r="E559">
        <v>4</v>
      </c>
      <c r="F559" t="s">
        <v>84</v>
      </c>
      <c r="G559" t="s">
        <v>0</v>
      </c>
      <c r="H559" t="s">
        <v>50</v>
      </c>
      <c r="I559" t="s">
        <v>2</v>
      </c>
      <c r="J559" t="s">
        <v>3</v>
      </c>
      <c r="K559" t="s">
        <v>34</v>
      </c>
      <c r="L559" t="s">
        <v>42</v>
      </c>
      <c r="M559">
        <v>1</v>
      </c>
      <c r="N559">
        <v>36.840000000000003</v>
      </c>
      <c r="O559">
        <v>0.1</v>
      </c>
      <c r="P559">
        <v>13.86</v>
      </c>
      <c r="Q559">
        <v>33.156000000000006</v>
      </c>
      <c r="R559">
        <v>13.86</v>
      </c>
      <c r="S559">
        <v>19.296000000000006</v>
      </c>
      <c r="T559">
        <v>0.58197611292073836</v>
      </c>
      <c r="U559">
        <v>2026</v>
      </c>
      <c r="V559" t="s">
        <v>83</v>
      </c>
      <c r="W559">
        <v>4</v>
      </c>
      <c r="X559" t="s">
        <v>84</v>
      </c>
    </row>
    <row r="560" spans="1:24">
      <c r="A560">
        <v>2848</v>
      </c>
      <c r="B560" s="14">
        <v>46124</v>
      </c>
      <c r="C560">
        <v>2026</v>
      </c>
      <c r="D560" t="s">
        <v>83</v>
      </c>
      <c r="E560">
        <v>4</v>
      </c>
      <c r="F560" t="s">
        <v>84</v>
      </c>
      <c r="G560" t="s">
        <v>6</v>
      </c>
      <c r="H560" t="s">
        <v>27</v>
      </c>
      <c r="I560" t="s">
        <v>2</v>
      </c>
      <c r="J560" t="s">
        <v>13</v>
      </c>
      <c r="K560" t="s">
        <v>9</v>
      </c>
      <c r="L560" t="s">
        <v>46</v>
      </c>
      <c r="M560">
        <v>1</v>
      </c>
      <c r="N560">
        <v>71.64</v>
      </c>
      <c r="O560">
        <v>0.05</v>
      </c>
      <c r="P560">
        <v>32.729999999999997</v>
      </c>
      <c r="Q560">
        <v>68.057999999999993</v>
      </c>
      <c r="R560">
        <v>32.729999999999997</v>
      </c>
      <c r="S560">
        <v>35.327999999999996</v>
      </c>
      <c r="T560">
        <v>0.51908666137706072</v>
      </c>
      <c r="U560">
        <v>2026</v>
      </c>
      <c r="V560" t="s">
        <v>83</v>
      </c>
      <c r="W560">
        <v>4</v>
      </c>
      <c r="X560" t="s">
        <v>84</v>
      </c>
    </row>
    <row r="561" spans="1:24">
      <c r="A561">
        <v>2979</v>
      </c>
      <c r="B561" s="14">
        <v>46124</v>
      </c>
      <c r="C561">
        <v>2026</v>
      </c>
      <c r="D561" t="s">
        <v>83</v>
      </c>
      <c r="E561">
        <v>4</v>
      </c>
      <c r="F561" t="s">
        <v>84</v>
      </c>
      <c r="G561" t="s">
        <v>6</v>
      </c>
      <c r="H561" t="s">
        <v>49</v>
      </c>
      <c r="I561" t="s">
        <v>2</v>
      </c>
      <c r="J561" t="s">
        <v>13</v>
      </c>
      <c r="K561" t="s">
        <v>34</v>
      </c>
      <c r="L561" t="s">
        <v>38</v>
      </c>
      <c r="M561">
        <v>1</v>
      </c>
      <c r="N561">
        <v>124.18</v>
      </c>
      <c r="O561">
        <v>0</v>
      </c>
      <c r="P561">
        <v>67.42</v>
      </c>
      <c r="Q561">
        <v>124.18</v>
      </c>
      <c r="R561">
        <v>67.42</v>
      </c>
      <c r="S561">
        <v>56.760000000000005</v>
      </c>
      <c r="T561">
        <v>0.45707843453052022</v>
      </c>
      <c r="U561">
        <v>2026</v>
      </c>
      <c r="V561" t="s">
        <v>83</v>
      </c>
      <c r="W561">
        <v>4</v>
      </c>
      <c r="X561" t="s">
        <v>84</v>
      </c>
    </row>
    <row r="562" spans="1:24">
      <c r="A562">
        <v>2996</v>
      </c>
      <c r="B562" s="14">
        <v>46124</v>
      </c>
      <c r="C562">
        <v>2026</v>
      </c>
      <c r="D562" t="s">
        <v>83</v>
      </c>
      <c r="E562">
        <v>4</v>
      </c>
      <c r="F562" t="s">
        <v>84</v>
      </c>
      <c r="G562" t="s">
        <v>6</v>
      </c>
      <c r="H562" t="s">
        <v>43</v>
      </c>
      <c r="I562" t="s">
        <v>19</v>
      </c>
      <c r="J562" t="s">
        <v>13</v>
      </c>
      <c r="K562" t="s">
        <v>14</v>
      </c>
      <c r="L562" t="s">
        <v>44</v>
      </c>
      <c r="M562">
        <v>1</v>
      </c>
      <c r="N562">
        <v>134.94999999999999</v>
      </c>
      <c r="O562">
        <v>0</v>
      </c>
      <c r="P562">
        <v>67.849999999999994</v>
      </c>
      <c r="Q562">
        <v>134.94999999999999</v>
      </c>
      <c r="R562">
        <v>67.849999999999994</v>
      </c>
      <c r="S562">
        <v>67.099999999999994</v>
      </c>
      <c r="T562">
        <v>0.49722119303445722</v>
      </c>
      <c r="U562">
        <v>2026</v>
      </c>
      <c r="V562" t="s">
        <v>83</v>
      </c>
      <c r="W562">
        <v>4</v>
      </c>
      <c r="X562" t="s">
        <v>84</v>
      </c>
    </row>
    <row r="563" spans="1:24">
      <c r="A563">
        <v>749</v>
      </c>
      <c r="B563" s="14">
        <v>46125</v>
      </c>
      <c r="C563">
        <v>2026</v>
      </c>
      <c r="D563" t="s">
        <v>83</v>
      </c>
      <c r="E563">
        <v>4</v>
      </c>
      <c r="F563" t="s">
        <v>84</v>
      </c>
      <c r="G563" t="s">
        <v>0</v>
      </c>
      <c r="H563" t="s">
        <v>50</v>
      </c>
      <c r="I563" t="s">
        <v>2</v>
      </c>
      <c r="J563" t="s">
        <v>13</v>
      </c>
      <c r="K563" t="s">
        <v>23</v>
      </c>
      <c r="L563" t="s">
        <v>51</v>
      </c>
      <c r="M563">
        <v>2</v>
      </c>
      <c r="N563">
        <v>124</v>
      </c>
      <c r="O563">
        <v>0</v>
      </c>
      <c r="P563">
        <v>60.14</v>
      </c>
      <c r="Q563">
        <v>248</v>
      </c>
      <c r="R563">
        <v>120.28</v>
      </c>
      <c r="S563">
        <v>127.72</v>
      </c>
      <c r="T563">
        <v>0.51500000000000001</v>
      </c>
      <c r="U563">
        <v>2026</v>
      </c>
      <c r="V563" t="s">
        <v>83</v>
      </c>
      <c r="W563">
        <v>4</v>
      </c>
      <c r="X563" t="s">
        <v>84</v>
      </c>
    </row>
    <row r="564" spans="1:24">
      <c r="A564">
        <v>1928</v>
      </c>
      <c r="B564" s="14">
        <v>46125</v>
      </c>
      <c r="C564">
        <v>2026</v>
      </c>
      <c r="D564" t="s">
        <v>83</v>
      </c>
      <c r="E564">
        <v>4</v>
      </c>
      <c r="F564" t="s">
        <v>84</v>
      </c>
      <c r="G564" t="s">
        <v>20</v>
      </c>
      <c r="H564" t="s">
        <v>47</v>
      </c>
      <c r="I564" t="s">
        <v>28</v>
      </c>
      <c r="J564" t="s">
        <v>3</v>
      </c>
      <c r="K564" t="s">
        <v>34</v>
      </c>
      <c r="L564" t="s">
        <v>45</v>
      </c>
      <c r="M564">
        <v>2</v>
      </c>
      <c r="N564">
        <v>50.2</v>
      </c>
      <c r="O564">
        <v>0.1</v>
      </c>
      <c r="P564">
        <v>21.48</v>
      </c>
      <c r="Q564">
        <v>90.360000000000014</v>
      </c>
      <c r="R564">
        <v>42.96</v>
      </c>
      <c r="S564">
        <v>47.400000000000013</v>
      </c>
      <c r="T564">
        <v>0.5245683930942896</v>
      </c>
      <c r="U564">
        <v>2026</v>
      </c>
      <c r="V564" t="s">
        <v>83</v>
      </c>
      <c r="W564">
        <v>4</v>
      </c>
      <c r="X564" t="s">
        <v>84</v>
      </c>
    </row>
    <row r="565" spans="1:24">
      <c r="A565">
        <v>2486</v>
      </c>
      <c r="B565" s="14">
        <v>46125</v>
      </c>
      <c r="C565">
        <v>2026</v>
      </c>
      <c r="D565" t="s">
        <v>83</v>
      </c>
      <c r="E565">
        <v>4</v>
      </c>
      <c r="F565" t="s">
        <v>84</v>
      </c>
      <c r="G565" t="s">
        <v>6</v>
      </c>
      <c r="H565" t="s">
        <v>41</v>
      </c>
      <c r="I565" t="s">
        <v>2</v>
      </c>
      <c r="J565" t="s">
        <v>16</v>
      </c>
      <c r="K565" t="s">
        <v>9</v>
      </c>
      <c r="L565" t="s">
        <v>10</v>
      </c>
      <c r="M565">
        <v>1</v>
      </c>
      <c r="N565">
        <v>93.65</v>
      </c>
      <c r="O565">
        <v>0</v>
      </c>
      <c r="P565">
        <v>44.15</v>
      </c>
      <c r="Q565">
        <v>93.65</v>
      </c>
      <c r="R565">
        <v>44.15</v>
      </c>
      <c r="S565">
        <v>49.500000000000007</v>
      </c>
      <c r="T565">
        <v>0.5285638013881474</v>
      </c>
      <c r="U565">
        <v>2026</v>
      </c>
      <c r="V565" t="s">
        <v>83</v>
      </c>
      <c r="W565">
        <v>4</v>
      </c>
      <c r="X565" t="s">
        <v>84</v>
      </c>
    </row>
    <row r="566" spans="1:24">
      <c r="A566">
        <v>2688</v>
      </c>
      <c r="B566" s="14">
        <v>46125</v>
      </c>
      <c r="C566">
        <v>2026</v>
      </c>
      <c r="D566" t="s">
        <v>83</v>
      </c>
      <c r="E566">
        <v>4</v>
      </c>
      <c r="F566" t="s">
        <v>84</v>
      </c>
      <c r="G566" t="s">
        <v>11</v>
      </c>
      <c r="H566" t="s">
        <v>52</v>
      </c>
      <c r="I566" t="s">
        <v>28</v>
      </c>
      <c r="J566" t="s">
        <v>13</v>
      </c>
      <c r="K566" t="s">
        <v>14</v>
      </c>
      <c r="L566" t="s">
        <v>32</v>
      </c>
      <c r="M566">
        <v>5</v>
      </c>
      <c r="N566">
        <v>47.25</v>
      </c>
      <c r="O566">
        <v>0.1</v>
      </c>
      <c r="P566">
        <v>17.93</v>
      </c>
      <c r="Q566">
        <v>212.625</v>
      </c>
      <c r="R566">
        <v>89.65</v>
      </c>
      <c r="S566">
        <v>122.97499999999999</v>
      </c>
      <c r="T566">
        <v>0.57836566725455607</v>
      </c>
      <c r="U566">
        <v>2026</v>
      </c>
      <c r="V566" t="s">
        <v>83</v>
      </c>
      <c r="W566">
        <v>4</v>
      </c>
      <c r="X566" t="s">
        <v>84</v>
      </c>
    </row>
    <row r="567" spans="1:24">
      <c r="A567">
        <v>2712</v>
      </c>
      <c r="B567" s="14">
        <v>46125</v>
      </c>
      <c r="C567">
        <v>2026</v>
      </c>
      <c r="D567" t="s">
        <v>83</v>
      </c>
      <c r="E567">
        <v>4</v>
      </c>
      <c r="F567" t="s">
        <v>84</v>
      </c>
      <c r="G567" t="s">
        <v>11</v>
      </c>
      <c r="H567" t="s">
        <v>25</v>
      </c>
      <c r="I567" t="s">
        <v>2</v>
      </c>
      <c r="J567" t="s">
        <v>3</v>
      </c>
      <c r="K567" t="s">
        <v>34</v>
      </c>
      <c r="L567" t="s">
        <v>42</v>
      </c>
      <c r="M567">
        <v>1</v>
      </c>
      <c r="N567">
        <v>35.69</v>
      </c>
      <c r="O567">
        <v>0.05</v>
      </c>
      <c r="P567">
        <v>13.53</v>
      </c>
      <c r="Q567">
        <v>33.905499999999996</v>
      </c>
      <c r="R567">
        <v>13.53</v>
      </c>
      <c r="S567">
        <v>20.375499999999995</v>
      </c>
      <c r="T567">
        <v>0.60094969842650892</v>
      </c>
      <c r="U567">
        <v>2026</v>
      </c>
      <c r="V567" t="s">
        <v>83</v>
      </c>
      <c r="W567">
        <v>4</v>
      </c>
      <c r="X567" t="s">
        <v>84</v>
      </c>
    </row>
    <row r="568" spans="1:24">
      <c r="A568">
        <v>3853</v>
      </c>
      <c r="B568" s="14">
        <v>46125</v>
      </c>
      <c r="C568">
        <v>2026</v>
      </c>
      <c r="D568" t="s">
        <v>83</v>
      </c>
      <c r="E568">
        <v>4</v>
      </c>
      <c r="F568" t="s">
        <v>84</v>
      </c>
      <c r="G568" t="s">
        <v>20</v>
      </c>
      <c r="H568" t="s">
        <v>47</v>
      </c>
      <c r="I568" t="s">
        <v>2</v>
      </c>
      <c r="J568" t="s">
        <v>3</v>
      </c>
      <c r="K568" t="s">
        <v>14</v>
      </c>
      <c r="L568" t="s">
        <v>44</v>
      </c>
      <c r="M568">
        <v>3</v>
      </c>
      <c r="N568">
        <v>136.12</v>
      </c>
      <c r="O568">
        <v>0</v>
      </c>
      <c r="P568">
        <v>66.58</v>
      </c>
      <c r="Q568">
        <v>408.36</v>
      </c>
      <c r="R568">
        <v>199.74</v>
      </c>
      <c r="S568">
        <v>208.62</v>
      </c>
      <c r="T568">
        <v>0.51087275933000298</v>
      </c>
      <c r="U568">
        <v>2026</v>
      </c>
      <c r="V568" t="s">
        <v>83</v>
      </c>
      <c r="W568">
        <v>4</v>
      </c>
      <c r="X568" t="s">
        <v>84</v>
      </c>
    </row>
    <row r="569" spans="1:24">
      <c r="A569">
        <v>4043</v>
      </c>
      <c r="B569" s="14">
        <v>46125</v>
      </c>
      <c r="C569">
        <v>2026</v>
      </c>
      <c r="D569" t="s">
        <v>83</v>
      </c>
      <c r="E569">
        <v>4</v>
      </c>
      <c r="F569" t="s">
        <v>84</v>
      </c>
      <c r="G569" t="s">
        <v>20</v>
      </c>
      <c r="H569" t="s">
        <v>31</v>
      </c>
      <c r="I569" t="s">
        <v>28</v>
      </c>
      <c r="J569" t="s">
        <v>13</v>
      </c>
      <c r="K569" t="s">
        <v>9</v>
      </c>
      <c r="L569" t="s">
        <v>37</v>
      </c>
      <c r="M569">
        <v>1</v>
      </c>
      <c r="N569">
        <v>155.88999999999999</v>
      </c>
      <c r="O569">
        <v>0</v>
      </c>
      <c r="P569">
        <v>77.260000000000005</v>
      </c>
      <c r="Q569">
        <v>155.88999999999999</v>
      </c>
      <c r="R569">
        <v>77.260000000000005</v>
      </c>
      <c r="S569">
        <v>78.629999999999981</v>
      </c>
      <c r="T569">
        <v>0.50439412406183837</v>
      </c>
      <c r="U569">
        <v>2026</v>
      </c>
      <c r="V569" t="s">
        <v>83</v>
      </c>
      <c r="W569">
        <v>4</v>
      </c>
      <c r="X569" t="s">
        <v>84</v>
      </c>
    </row>
    <row r="570" spans="1:24">
      <c r="A570">
        <v>290</v>
      </c>
      <c r="B570" s="14">
        <v>46126</v>
      </c>
      <c r="C570">
        <v>2026</v>
      </c>
      <c r="D570" t="s">
        <v>83</v>
      </c>
      <c r="E570">
        <v>4</v>
      </c>
      <c r="F570" t="s">
        <v>84</v>
      </c>
      <c r="G570" t="s">
        <v>0</v>
      </c>
      <c r="H570" t="s">
        <v>50</v>
      </c>
      <c r="I570" t="s">
        <v>2</v>
      </c>
      <c r="J570" t="s">
        <v>16</v>
      </c>
      <c r="K570" t="s">
        <v>14</v>
      </c>
      <c r="L570" t="s">
        <v>44</v>
      </c>
      <c r="M570">
        <v>1</v>
      </c>
      <c r="N570">
        <v>130.81</v>
      </c>
      <c r="O570">
        <v>0</v>
      </c>
      <c r="P570">
        <v>67.86</v>
      </c>
      <c r="Q570">
        <v>130.81</v>
      </c>
      <c r="R570">
        <v>67.86</v>
      </c>
      <c r="S570">
        <v>62.95</v>
      </c>
      <c r="T570">
        <v>0.48123232168794439</v>
      </c>
      <c r="U570">
        <v>2026</v>
      </c>
      <c r="V570" t="s">
        <v>83</v>
      </c>
      <c r="W570">
        <v>4</v>
      </c>
      <c r="X570" t="s">
        <v>84</v>
      </c>
    </row>
    <row r="571" spans="1:24">
      <c r="A571">
        <v>2953</v>
      </c>
      <c r="B571" s="14">
        <v>46126</v>
      </c>
      <c r="C571">
        <v>2026</v>
      </c>
      <c r="D571" t="s">
        <v>83</v>
      </c>
      <c r="E571">
        <v>4</v>
      </c>
      <c r="F571" t="s">
        <v>84</v>
      </c>
      <c r="G571" t="s">
        <v>0</v>
      </c>
      <c r="H571" t="s">
        <v>1</v>
      </c>
      <c r="I571" t="s">
        <v>2</v>
      </c>
      <c r="J571" t="s">
        <v>3</v>
      </c>
      <c r="K571" t="s">
        <v>14</v>
      </c>
      <c r="L571" t="s">
        <v>32</v>
      </c>
      <c r="M571">
        <v>2</v>
      </c>
      <c r="N571">
        <v>47.56</v>
      </c>
      <c r="O571">
        <v>0.05</v>
      </c>
      <c r="P571">
        <v>18.649999999999999</v>
      </c>
      <c r="Q571">
        <v>90.364000000000004</v>
      </c>
      <c r="R571">
        <v>37.299999999999997</v>
      </c>
      <c r="S571">
        <v>53.064000000000007</v>
      </c>
      <c r="T571">
        <v>0.58722500110663545</v>
      </c>
      <c r="U571">
        <v>2026</v>
      </c>
      <c r="V571" t="s">
        <v>83</v>
      </c>
      <c r="W571">
        <v>4</v>
      </c>
      <c r="X571" t="s">
        <v>84</v>
      </c>
    </row>
    <row r="572" spans="1:24">
      <c r="A572">
        <v>3179</v>
      </c>
      <c r="B572" s="14">
        <v>46126</v>
      </c>
      <c r="C572">
        <v>2026</v>
      </c>
      <c r="D572" t="s">
        <v>83</v>
      </c>
      <c r="E572">
        <v>4</v>
      </c>
      <c r="F572" t="s">
        <v>84</v>
      </c>
      <c r="G572" t="s">
        <v>6</v>
      </c>
      <c r="H572" t="s">
        <v>49</v>
      </c>
      <c r="I572" t="s">
        <v>2</v>
      </c>
      <c r="J572" t="s">
        <v>13</v>
      </c>
      <c r="K572" t="s">
        <v>9</v>
      </c>
      <c r="L572" t="s">
        <v>17</v>
      </c>
      <c r="M572">
        <v>2</v>
      </c>
      <c r="N572">
        <v>140.65</v>
      </c>
      <c r="O572">
        <v>0.05</v>
      </c>
      <c r="P572">
        <v>78.900000000000006</v>
      </c>
      <c r="Q572">
        <v>267.23500000000001</v>
      </c>
      <c r="R572">
        <v>157.80000000000001</v>
      </c>
      <c r="S572">
        <v>109.435</v>
      </c>
      <c r="T572">
        <v>0.40950848504125581</v>
      </c>
      <c r="U572">
        <v>2026</v>
      </c>
      <c r="V572" t="s">
        <v>83</v>
      </c>
      <c r="W572">
        <v>4</v>
      </c>
      <c r="X572" t="s">
        <v>84</v>
      </c>
    </row>
    <row r="573" spans="1:24">
      <c r="A573">
        <v>3301</v>
      </c>
      <c r="B573" s="14">
        <v>46126</v>
      </c>
      <c r="C573">
        <v>2026</v>
      </c>
      <c r="D573" t="s">
        <v>83</v>
      </c>
      <c r="E573">
        <v>4</v>
      </c>
      <c r="F573" t="s">
        <v>84</v>
      </c>
      <c r="G573" t="s">
        <v>20</v>
      </c>
      <c r="H573" t="s">
        <v>21</v>
      </c>
      <c r="I573" t="s">
        <v>19</v>
      </c>
      <c r="J573" t="s">
        <v>13</v>
      </c>
      <c r="K573" t="s">
        <v>4</v>
      </c>
      <c r="L573" t="s">
        <v>5</v>
      </c>
      <c r="M573">
        <v>1</v>
      </c>
      <c r="N573">
        <v>82.75</v>
      </c>
      <c r="O573">
        <v>0</v>
      </c>
      <c r="P573">
        <v>43.18</v>
      </c>
      <c r="Q573">
        <v>82.75</v>
      </c>
      <c r="R573">
        <v>43.18</v>
      </c>
      <c r="S573">
        <v>39.57</v>
      </c>
      <c r="T573">
        <v>0.47818731117824775</v>
      </c>
      <c r="U573">
        <v>2026</v>
      </c>
      <c r="V573" t="s">
        <v>83</v>
      </c>
      <c r="W573">
        <v>4</v>
      </c>
      <c r="X573" t="s">
        <v>84</v>
      </c>
    </row>
    <row r="574" spans="1:24">
      <c r="A574">
        <v>3349</v>
      </c>
      <c r="B574" s="14">
        <v>46126</v>
      </c>
      <c r="C574">
        <v>2026</v>
      </c>
      <c r="D574" t="s">
        <v>83</v>
      </c>
      <c r="E574">
        <v>4</v>
      </c>
      <c r="F574" t="s">
        <v>84</v>
      </c>
      <c r="G574" t="s">
        <v>20</v>
      </c>
      <c r="H574" t="s">
        <v>33</v>
      </c>
      <c r="I574" t="s">
        <v>2</v>
      </c>
      <c r="J574" t="s">
        <v>3</v>
      </c>
      <c r="K574" t="s">
        <v>34</v>
      </c>
      <c r="L574" t="s">
        <v>35</v>
      </c>
      <c r="M574">
        <v>2</v>
      </c>
      <c r="N574">
        <v>40.909999999999997</v>
      </c>
      <c r="O574">
        <v>0.1</v>
      </c>
      <c r="P574">
        <v>14.95</v>
      </c>
      <c r="Q574">
        <v>73.637999999999991</v>
      </c>
      <c r="R574">
        <v>29.9</v>
      </c>
      <c r="S574">
        <v>43.737999999999992</v>
      </c>
      <c r="T574">
        <v>0.59395964040305271</v>
      </c>
      <c r="U574">
        <v>2026</v>
      </c>
      <c r="V574" t="s">
        <v>83</v>
      </c>
      <c r="W574">
        <v>4</v>
      </c>
      <c r="X574" t="s">
        <v>84</v>
      </c>
    </row>
    <row r="575" spans="1:24">
      <c r="A575">
        <v>4874</v>
      </c>
      <c r="B575" s="14">
        <v>46126</v>
      </c>
      <c r="C575">
        <v>2026</v>
      </c>
      <c r="D575" t="s">
        <v>83</v>
      </c>
      <c r="E575">
        <v>4</v>
      </c>
      <c r="F575" t="s">
        <v>84</v>
      </c>
      <c r="G575" t="s">
        <v>0</v>
      </c>
      <c r="H575" t="s">
        <v>1</v>
      </c>
      <c r="I575" t="s">
        <v>19</v>
      </c>
      <c r="J575" t="s">
        <v>3</v>
      </c>
      <c r="K575" t="s">
        <v>14</v>
      </c>
      <c r="L575" t="s">
        <v>32</v>
      </c>
      <c r="M575">
        <v>1</v>
      </c>
      <c r="N575">
        <v>46.62</v>
      </c>
      <c r="O575">
        <v>0</v>
      </c>
      <c r="P575">
        <v>18.86</v>
      </c>
      <c r="Q575">
        <v>46.62</v>
      </c>
      <c r="R575">
        <v>18.86</v>
      </c>
      <c r="S575">
        <v>27.759999999999998</v>
      </c>
      <c r="T575">
        <v>0.59545259545259543</v>
      </c>
      <c r="U575">
        <v>2026</v>
      </c>
      <c r="V575" t="s">
        <v>83</v>
      </c>
      <c r="W575">
        <v>4</v>
      </c>
      <c r="X575" t="s">
        <v>84</v>
      </c>
    </row>
    <row r="576" spans="1:24">
      <c r="A576">
        <v>1045</v>
      </c>
      <c r="B576" s="14">
        <v>46127</v>
      </c>
      <c r="C576">
        <v>2026</v>
      </c>
      <c r="D576" t="s">
        <v>83</v>
      </c>
      <c r="E576">
        <v>4</v>
      </c>
      <c r="F576" t="s">
        <v>84</v>
      </c>
      <c r="G576" t="s">
        <v>0</v>
      </c>
      <c r="H576" t="s">
        <v>50</v>
      </c>
      <c r="I576" t="s">
        <v>2</v>
      </c>
      <c r="J576" t="s">
        <v>3</v>
      </c>
      <c r="K576" t="s">
        <v>23</v>
      </c>
      <c r="L576" t="s">
        <v>29</v>
      </c>
      <c r="M576">
        <v>2</v>
      </c>
      <c r="N576">
        <v>196.57</v>
      </c>
      <c r="O576">
        <v>0.05</v>
      </c>
      <c r="P576">
        <v>106.2</v>
      </c>
      <c r="Q576">
        <v>373.48299999999995</v>
      </c>
      <c r="R576">
        <v>212.4</v>
      </c>
      <c r="S576">
        <v>161.08299999999994</v>
      </c>
      <c r="T576">
        <v>0.43129941657317727</v>
      </c>
      <c r="U576">
        <v>2026</v>
      </c>
      <c r="V576" t="s">
        <v>83</v>
      </c>
      <c r="W576">
        <v>4</v>
      </c>
      <c r="X576" t="s">
        <v>84</v>
      </c>
    </row>
    <row r="577" spans="1:24">
      <c r="A577">
        <v>1703</v>
      </c>
      <c r="B577" s="14">
        <v>46127</v>
      </c>
      <c r="C577">
        <v>2026</v>
      </c>
      <c r="D577" t="s">
        <v>83</v>
      </c>
      <c r="E577">
        <v>4</v>
      </c>
      <c r="F577" t="s">
        <v>84</v>
      </c>
      <c r="G577" t="s">
        <v>6</v>
      </c>
      <c r="H577" t="s">
        <v>7</v>
      </c>
      <c r="I577" t="s">
        <v>2</v>
      </c>
      <c r="J577" t="s">
        <v>3</v>
      </c>
      <c r="K577" t="s">
        <v>9</v>
      </c>
      <c r="L577" t="s">
        <v>10</v>
      </c>
      <c r="M577">
        <v>1</v>
      </c>
      <c r="N577">
        <v>90.52</v>
      </c>
      <c r="O577">
        <v>0</v>
      </c>
      <c r="P577">
        <v>46.5</v>
      </c>
      <c r="Q577">
        <v>90.52</v>
      </c>
      <c r="R577">
        <v>46.5</v>
      </c>
      <c r="S577">
        <v>44.019999999999996</v>
      </c>
      <c r="T577">
        <v>0.4863013698630137</v>
      </c>
      <c r="U577">
        <v>2026</v>
      </c>
      <c r="V577" t="s">
        <v>83</v>
      </c>
      <c r="W577">
        <v>4</v>
      </c>
      <c r="X577" t="s">
        <v>84</v>
      </c>
    </row>
    <row r="578" spans="1:24">
      <c r="A578">
        <v>2107</v>
      </c>
      <c r="B578" s="14">
        <v>46127</v>
      </c>
      <c r="C578">
        <v>2026</v>
      </c>
      <c r="D578" t="s">
        <v>83</v>
      </c>
      <c r="E578">
        <v>4</v>
      </c>
      <c r="F578" t="s">
        <v>84</v>
      </c>
      <c r="G578" t="s">
        <v>0</v>
      </c>
      <c r="H578" t="s">
        <v>50</v>
      </c>
      <c r="I578" t="s">
        <v>2</v>
      </c>
      <c r="J578" t="s">
        <v>3</v>
      </c>
      <c r="K578" t="s">
        <v>14</v>
      </c>
      <c r="L578" t="s">
        <v>48</v>
      </c>
      <c r="M578">
        <v>5</v>
      </c>
      <c r="N578">
        <v>165.35</v>
      </c>
      <c r="O578">
        <v>0.05</v>
      </c>
      <c r="P578">
        <v>89.38</v>
      </c>
      <c r="Q578">
        <v>785.41249999999991</v>
      </c>
      <c r="R578">
        <v>446.9</v>
      </c>
      <c r="S578">
        <v>338.51249999999993</v>
      </c>
      <c r="T578">
        <v>0.43099963395031271</v>
      </c>
      <c r="U578">
        <v>2026</v>
      </c>
      <c r="V578" t="s">
        <v>83</v>
      </c>
      <c r="W578">
        <v>4</v>
      </c>
      <c r="X578" t="s">
        <v>84</v>
      </c>
    </row>
    <row r="579" spans="1:24">
      <c r="A579">
        <v>2265</v>
      </c>
      <c r="B579" s="14">
        <v>46127</v>
      </c>
      <c r="C579">
        <v>2026</v>
      </c>
      <c r="D579" t="s">
        <v>83</v>
      </c>
      <c r="E579">
        <v>4</v>
      </c>
      <c r="F579" t="s">
        <v>84</v>
      </c>
      <c r="G579" t="s">
        <v>6</v>
      </c>
      <c r="H579" t="s">
        <v>41</v>
      </c>
      <c r="I579" t="s">
        <v>19</v>
      </c>
      <c r="J579" t="s">
        <v>3</v>
      </c>
      <c r="K579" t="s">
        <v>14</v>
      </c>
      <c r="L579" t="s">
        <v>15</v>
      </c>
      <c r="M579">
        <v>2</v>
      </c>
      <c r="N579">
        <v>36.35</v>
      </c>
      <c r="O579">
        <v>0</v>
      </c>
      <c r="P579">
        <v>13.55</v>
      </c>
      <c r="Q579">
        <v>72.7</v>
      </c>
      <c r="R579">
        <v>27.1</v>
      </c>
      <c r="S579">
        <v>45.6</v>
      </c>
      <c r="T579">
        <v>0.6272352132049519</v>
      </c>
      <c r="U579">
        <v>2026</v>
      </c>
      <c r="V579" t="s">
        <v>83</v>
      </c>
      <c r="W579">
        <v>4</v>
      </c>
      <c r="X579" t="s">
        <v>84</v>
      </c>
    </row>
    <row r="580" spans="1:24">
      <c r="A580">
        <v>2839</v>
      </c>
      <c r="B580" s="14">
        <v>46127</v>
      </c>
      <c r="C580">
        <v>2026</v>
      </c>
      <c r="D580" t="s">
        <v>83</v>
      </c>
      <c r="E580">
        <v>4</v>
      </c>
      <c r="F580" t="s">
        <v>84</v>
      </c>
      <c r="G580" t="s">
        <v>6</v>
      </c>
      <c r="H580" t="s">
        <v>49</v>
      </c>
      <c r="I580" t="s">
        <v>19</v>
      </c>
      <c r="J580" t="s">
        <v>13</v>
      </c>
      <c r="K580" t="s">
        <v>14</v>
      </c>
      <c r="L580" t="s">
        <v>32</v>
      </c>
      <c r="M580">
        <v>1</v>
      </c>
      <c r="N580">
        <v>47</v>
      </c>
      <c r="O580">
        <v>0</v>
      </c>
      <c r="P580">
        <v>18.64</v>
      </c>
      <c r="Q580">
        <v>47</v>
      </c>
      <c r="R580">
        <v>18.64</v>
      </c>
      <c r="S580">
        <v>28.36</v>
      </c>
      <c r="T580">
        <v>0.60340425531914887</v>
      </c>
      <c r="U580">
        <v>2026</v>
      </c>
      <c r="V580" t="s">
        <v>83</v>
      </c>
      <c r="W580">
        <v>4</v>
      </c>
      <c r="X580" t="s">
        <v>84</v>
      </c>
    </row>
    <row r="581" spans="1:24">
      <c r="A581">
        <v>4742</v>
      </c>
      <c r="B581" s="14">
        <v>46127</v>
      </c>
      <c r="C581">
        <v>2026</v>
      </c>
      <c r="D581" t="s">
        <v>83</v>
      </c>
      <c r="E581">
        <v>4</v>
      </c>
      <c r="F581" t="s">
        <v>84</v>
      </c>
      <c r="G581" t="s">
        <v>20</v>
      </c>
      <c r="H581" t="s">
        <v>47</v>
      </c>
      <c r="I581" t="s">
        <v>28</v>
      </c>
      <c r="J581" t="s">
        <v>3</v>
      </c>
      <c r="K581" t="s">
        <v>14</v>
      </c>
      <c r="L581" t="s">
        <v>32</v>
      </c>
      <c r="M581">
        <v>1</v>
      </c>
      <c r="N581">
        <v>46.86</v>
      </c>
      <c r="O581">
        <v>0</v>
      </c>
      <c r="P581">
        <v>18.190000000000001</v>
      </c>
      <c r="Q581">
        <v>46.86</v>
      </c>
      <c r="R581">
        <v>18.190000000000001</v>
      </c>
      <c r="S581">
        <v>28.669999999999998</v>
      </c>
      <c r="T581">
        <v>0.61182244985061884</v>
      </c>
      <c r="U581">
        <v>2026</v>
      </c>
      <c r="V581" t="s">
        <v>83</v>
      </c>
      <c r="W581">
        <v>4</v>
      </c>
      <c r="X581" t="s">
        <v>84</v>
      </c>
    </row>
    <row r="582" spans="1:24">
      <c r="A582">
        <v>4899</v>
      </c>
      <c r="B582" s="14">
        <v>46127</v>
      </c>
      <c r="C582">
        <v>2026</v>
      </c>
      <c r="D582" t="s">
        <v>83</v>
      </c>
      <c r="E582">
        <v>4</v>
      </c>
      <c r="F582" t="s">
        <v>84</v>
      </c>
      <c r="G582" t="s">
        <v>0</v>
      </c>
      <c r="H582" t="s">
        <v>36</v>
      </c>
      <c r="I582" t="s">
        <v>2</v>
      </c>
      <c r="J582" t="s">
        <v>13</v>
      </c>
      <c r="K582" t="s">
        <v>23</v>
      </c>
      <c r="L582" t="s">
        <v>40</v>
      </c>
      <c r="M582">
        <v>2</v>
      </c>
      <c r="N582">
        <v>82.13</v>
      </c>
      <c r="O582">
        <v>0.05</v>
      </c>
      <c r="P582">
        <v>39.909999999999997</v>
      </c>
      <c r="Q582">
        <v>156.047</v>
      </c>
      <c r="R582">
        <v>79.819999999999993</v>
      </c>
      <c r="S582">
        <v>76.227000000000004</v>
      </c>
      <c r="T582">
        <v>0.48848744288579726</v>
      </c>
      <c r="U582">
        <v>2026</v>
      </c>
      <c r="V582" t="s">
        <v>83</v>
      </c>
      <c r="W582">
        <v>4</v>
      </c>
      <c r="X582" t="s">
        <v>84</v>
      </c>
    </row>
    <row r="583" spans="1:24">
      <c r="A583">
        <v>5042</v>
      </c>
      <c r="B583" s="14">
        <v>46127</v>
      </c>
      <c r="C583">
        <v>2026</v>
      </c>
      <c r="D583" t="s">
        <v>83</v>
      </c>
      <c r="E583">
        <v>4</v>
      </c>
      <c r="F583" t="s">
        <v>84</v>
      </c>
      <c r="G583" t="s">
        <v>6</v>
      </c>
      <c r="H583" t="s">
        <v>27</v>
      </c>
      <c r="I583" t="s">
        <v>19</v>
      </c>
      <c r="J583" t="s">
        <v>16</v>
      </c>
      <c r="K583" t="s">
        <v>14</v>
      </c>
      <c r="L583" t="s">
        <v>48</v>
      </c>
      <c r="M583">
        <v>1</v>
      </c>
      <c r="N583">
        <v>163.16</v>
      </c>
      <c r="O583">
        <v>0</v>
      </c>
      <c r="P583">
        <v>88.78</v>
      </c>
      <c r="Q583">
        <v>163.16</v>
      </c>
      <c r="R583">
        <v>88.78</v>
      </c>
      <c r="S583">
        <v>74.38</v>
      </c>
      <c r="T583">
        <v>0.45587153714145623</v>
      </c>
      <c r="U583">
        <v>2026</v>
      </c>
      <c r="V583" t="s">
        <v>83</v>
      </c>
      <c r="W583">
        <v>4</v>
      </c>
      <c r="X583" t="s">
        <v>84</v>
      </c>
    </row>
    <row r="584" spans="1:24">
      <c r="A584">
        <v>2248</v>
      </c>
      <c r="B584" s="14">
        <v>46128</v>
      </c>
      <c r="C584">
        <v>2026</v>
      </c>
      <c r="D584" t="s">
        <v>83</v>
      </c>
      <c r="E584">
        <v>4</v>
      </c>
      <c r="F584" t="s">
        <v>84</v>
      </c>
      <c r="G584" t="s">
        <v>0</v>
      </c>
      <c r="H584" t="s">
        <v>50</v>
      </c>
      <c r="I584" t="s">
        <v>19</v>
      </c>
      <c r="J584" t="s">
        <v>13</v>
      </c>
      <c r="K584" t="s">
        <v>14</v>
      </c>
      <c r="L584" t="s">
        <v>15</v>
      </c>
      <c r="M584">
        <v>2</v>
      </c>
      <c r="N584">
        <v>36.68</v>
      </c>
      <c r="O584">
        <v>0.1</v>
      </c>
      <c r="P584">
        <v>13.92</v>
      </c>
      <c r="Q584">
        <v>66.024000000000001</v>
      </c>
      <c r="R584">
        <v>27.84</v>
      </c>
      <c r="S584">
        <v>38.183999999999997</v>
      </c>
      <c r="T584">
        <v>0.57833515085423481</v>
      </c>
      <c r="U584">
        <v>2026</v>
      </c>
      <c r="V584" t="s">
        <v>83</v>
      </c>
      <c r="W584">
        <v>4</v>
      </c>
      <c r="X584" t="s">
        <v>84</v>
      </c>
    </row>
    <row r="585" spans="1:24">
      <c r="A585">
        <v>2427</v>
      </c>
      <c r="B585" s="14">
        <v>46128</v>
      </c>
      <c r="C585">
        <v>2026</v>
      </c>
      <c r="D585" t="s">
        <v>83</v>
      </c>
      <c r="E585">
        <v>4</v>
      </c>
      <c r="F585" t="s">
        <v>84</v>
      </c>
      <c r="G585" t="s">
        <v>20</v>
      </c>
      <c r="H585" t="s">
        <v>47</v>
      </c>
      <c r="I585" t="s">
        <v>2</v>
      </c>
      <c r="J585" t="s">
        <v>13</v>
      </c>
      <c r="K585" t="s">
        <v>14</v>
      </c>
      <c r="L585" t="s">
        <v>32</v>
      </c>
      <c r="M585">
        <v>1</v>
      </c>
      <c r="N585">
        <v>45.82</v>
      </c>
      <c r="O585">
        <v>0.1</v>
      </c>
      <c r="P585">
        <v>18.48</v>
      </c>
      <c r="Q585">
        <v>41.238</v>
      </c>
      <c r="R585">
        <v>18.48</v>
      </c>
      <c r="S585">
        <v>22.757999999999999</v>
      </c>
      <c r="T585">
        <v>0.55186963480285167</v>
      </c>
      <c r="U585">
        <v>2026</v>
      </c>
      <c r="V585" t="s">
        <v>83</v>
      </c>
      <c r="W585">
        <v>4</v>
      </c>
      <c r="X585" t="s">
        <v>84</v>
      </c>
    </row>
    <row r="586" spans="1:24">
      <c r="A586">
        <v>2445</v>
      </c>
      <c r="B586" s="14">
        <v>46128</v>
      </c>
      <c r="C586">
        <v>2026</v>
      </c>
      <c r="D586" t="s">
        <v>83</v>
      </c>
      <c r="E586">
        <v>4</v>
      </c>
      <c r="F586" t="s">
        <v>84</v>
      </c>
      <c r="G586" t="s">
        <v>0</v>
      </c>
      <c r="H586" t="s">
        <v>50</v>
      </c>
      <c r="I586" t="s">
        <v>2</v>
      </c>
      <c r="J586" t="s">
        <v>3</v>
      </c>
      <c r="K586" t="s">
        <v>9</v>
      </c>
      <c r="L586" t="s">
        <v>46</v>
      </c>
      <c r="M586">
        <v>1</v>
      </c>
      <c r="N586">
        <v>70.95</v>
      </c>
      <c r="O586">
        <v>0</v>
      </c>
      <c r="P586">
        <v>31.43</v>
      </c>
      <c r="Q586">
        <v>70.95</v>
      </c>
      <c r="R586">
        <v>31.43</v>
      </c>
      <c r="S586">
        <v>39.520000000000003</v>
      </c>
      <c r="T586">
        <v>0.55701198026779419</v>
      </c>
      <c r="U586">
        <v>2026</v>
      </c>
      <c r="V586" t="s">
        <v>83</v>
      </c>
      <c r="W586">
        <v>4</v>
      </c>
      <c r="X586" t="s">
        <v>84</v>
      </c>
    </row>
    <row r="587" spans="1:24">
      <c r="A587">
        <v>3311</v>
      </c>
      <c r="B587" s="14">
        <v>46128</v>
      </c>
      <c r="C587">
        <v>2026</v>
      </c>
      <c r="D587" t="s">
        <v>83</v>
      </c>
      <c r="E587">
        <v>4</v>
      </c>
      <c r="F587" t="s">
        <v>84</v>
      </c>
      <c r="G587" t="s">
        <v>6</v>
      </c>
      <c r="H587" t="s">
        <v>41</v>
      </c>
      <c r="I587" t="s">
        <v>2</v>
      </c>
      <c r="J587" t="s">
        <v>13</v>
      </c>
      <c r="K587" t="s">
        <v>14</v>
      </c>
      <c r="L587" t="s">
        <v>32</v>
      </c>
      <c r="M587">
        <v>1</v>
      </c>
      <c r="N587">
        <v>46.68</v>
      </c>
      <c r="O587">
        <v>0.05</v>
      </c>
      <c r="P587">
        <v>18.350000000000001</v>
      </c>
      <c r="Q587">
        <v>44.345999999999997</v>
      </c>
      <c r="R587">
        <v>18.350000000000001</v>
      </c>
      <c r="S587">
        <v>25.995999999999995</v>
      </c>
      <c r="T587">
        <v>0.58620845172056102</v>
      </c>
      <c r="U587">
        <v>2026</v>
      </c>
      <c r="V587" t="s">
        <v>83</v>
      </c>
      <c r="W587">
        <v>4</v>
      </c>
      <c r="X587" t="s">
        <v>84</v>
      </c>
    </row>
    <row r="588" spans="1:24">
      <c r="A588">
        <v>3320</v>
      </c>
      <c r="B588" s="14">
        <v>46128</v>
      </c>
      <c r="C588">
        <v>2026</v>
      </c>
      <c r="D588" t="s">
        <v>83</v>
      </c>
      <c r="E588">
        <v>4</v>
      </c>
      <c r="F588" t="s">
        <v>84</v>
      </c>
      <c r="G588" t="s">
        <v>11</v>
      </c>
      <c r="H588" t="s">
        <v>52</v>
      </c>
      <c r="I588" t="s">
        <v>2</v>
      </c>
      <c r="J588" t="s">
        <v>16</v>
      </c>
      <c r="K588" t="s">
        <v>14</v>
      </c>
      <c r="L588" t="s">
        <v>48</v>
      </c>
      <c r="M588">
        <v>5</v>
      </c>
      <c r="N588">
        <v>164.31</v>
      </c>
      <c r="O588">
        <v>0.05</v>
      </c>
      <c r="P588">
        <v>85.41</v>
      </c>
      <c r="Q588">
        <v>780.47249999999997</v>
      </c>
      <c r="R588">
        <v>427.04999999999995</v>
      </c>
      <c r="S588">
        <v>353.42250000000001</v>
      </c>
      <c r="T588">
        <v>0.45283145786686912</v>
      </c>
      <c r="U588">
        <v>2026</v>
      </c>
      <c r="V588" t="s">
        <v>83</v>
      </c>
      <c r="W588">
        <v>4</v>
      </c>
      <c r="X588" t="s">
        <v>84</v>
      </c>
    </row>
    <row r="589" spans="1:24">
      <c r="A589">
        <v>3321</v>
      </c>
      <c r="B589" s="14">
        <v>46128</v>
      </c>
      <c r="C589">
        <v>2026</v>
      </c>
      <c r="D589" t="s">
        <v>83</v>
      </c>
      <c r="E589">
        <v>4</v>
      </c>
      <c r="F589" t="s">
        <v>84</v>
      </c>
      <c r="G589" t="s">
        <v>6</v>
      </c>
      <c r="H589" t="s">
        <v>27</v>
      </c>
      <c r="I589" t="s">
        <v>2</v>
      </c>
      <c r="J589" t="s">
        <v>16</v>
      </c>
      <c r="K589" t="s">
        <v>14</v>
      </c>
      <c r="L589" t="s">
        <v>15</v>
      </c>
      <c r="M589">
        <v>3</v>
      </c>
      <c r="N589">
        <v>35.57</v>
      </c>
      <c r="O589">
        <v>0</v>
      </c>
      <c r="P589">
        <v>13.67</v>
      </c>
      <c r="Q589">
        <v>106.71000000000001</v>
      </c>
      <c r="R589">
        <v>41.01</v>
      </c>
      <c r="S589">
        <v>65.700000000000017</v>
      </c>
      <c r="T589">
        <v>0.61568737700309262</v>
      </c>
      <c r="U589">
        <v>2026</v>
      </c>
      <c r="V589" t="s">
        <v>83</v>
      </c>
      <c r="W589">
        <v>4</v>
      </c>
      <c r="X589" t="s">
        <v>84</v>
      </c>
    </row>
    <row r="590" spans="1:24">
      <c r="A590">
        <v>5181</v>
      </c>
      <c r="B590" s="14">
        <v>46128</v>
      </c>
      <c r="C590">
        <v>2026</v>
      </c>
      <c r="D590" t="s">
        <v>83</v>
      </c>
      <c r="E590">
        <v>4</v>
      </c>
      <c r="F590" t="s">
        <v>84</v>
      </c>
      <c r="G590" t="s">
        <v>0</v>
      </c>
      <c r="H590" t="s">
        <v>1</v>
      </c>
      <c r="I590" t="s">
        <v>28</v>
      </c>
      <c r="J590" t="s">
        <v>13</v>
      </c>
      <c r="K590" t="s">
        <v>14</v>
      </c>
      <c r="L590" t="s">
        <v>32</v>
      </c>
      <c r="M590">
        <v>2</v>
      </c>
      <c r="N590">
        <v>45.51</v>
      </c>
      <c r="O590">
        <v>0.1</v>
      </c>
      <c r="P590">
        <v>18.809999999999999</v>
      </c>
      <c r="Q590">
        <v>81.917999999999992</v>
      </c>
      <c r="R590">
        <v>37.619999999999997</v>
      </c>
      <c r="S590">
        <v>44.297999999999995</v>
      </c>
      <c r="T590">
        <v>0.54076027246758951</v>
      </c>
      <c r="U590">
        <v>2026</v>
      </c>
      <c r="V590" t="s">
        <v>83</v>
      </c>
      <c r="W590">
        <v>4</v>
      </c>
      <c r="X590" t="s">
        <v>84</v>
      </c>
    </row>
    <row r="591" spans="1:24">
      <c r="A591">
        <v>5187</v>
      </c>
      <c r="B591" s="14">
        <v>46128</v>
      </c>
      <c r="C591">
        <v>2026</v>
      </c>
      <c r="D591" t="s">
        <v>83</v>
      </c>
      <c r="E591">
        <v>4</v>
      </c>
      <c r="F591" t="s">
        <v>84</v>
      </c>
      <c r="G591" t="s">
        <v>20</v>
      </c>
      <c r="H591" t="s">
        <v>33</v>
      </c>
      <c r="I591" t="s">
        <v>2</v>
      </c>
      <c r="J591" t="s">
        <v>3</v>
      </c>
      <c r="K591" t="s">
        <v>23</v>
      </c>
      <c r="L591" t="s">
        <v>29</v>
      </c>
      <c r="M591">
        <v>2</v>
      </c>
      <c r="N591">
        <v>198.32</v>
      </c>
      <c r="O591">
        <v>0</v>
      </c>
      <c r="P591">
        <v>106.8</v>
      </c>
      <c r="Q591">
        <v>396.64</v>
      </c>
      <c r="R591">
        <v>213.6</v>
      </c>
      <c r="S591">
        <v>183.04</v>
      </c>
      <c r="T591">
        <v>0.46147640177490923</v>
      </c>
      <c r="U591">
        <v>2026</v>
      </c>
      <c r="V591" t="s">
        <v>83</v>
      </c>
      <c r="W591">
        <v>4</v>
      </c>
      <c r="X591" t="s">
        <v>84</v>
      </c>
    </row>
    <row r="592" spans="1:24">
      <c r="A592">
        <v>605</v>
      </c>
      <c r="B592" s="14">
        <v>46129</v>
      </c>
      <c r="C592">
        <v>2026</v>
      </c>
      <c r="D592" t="s">
        <v>83</v>
      </c>
      <c r="E592">
        <v>4</v>
      </c>
      <c r="F592" t="s">
        <v>84</v>
      </c>
      <c r="G592" t="s">
        <v>20</v>
      </c>
      <c r="H592" t="s">
        <v>33</v>
      </c>
      <c r="I592" t="s">
        <v>28</v>
      </c>
      <c r="J592" t="s">
        <v>16</v>
      </c>
      <c r="K592" t="s">
        <v>14</v>
      </c>
      <c r="L592" t="s">
        <v>44</v>
      </c>
      <c r="M592">
        <v>2</v>
      </c>
      <c r="N592">
        <v>130.94</v>
      </c>
      <c r="O592">
        <v>0</v>
      </c>
      <c r="P592">
        <v>67.459999999999994</v>
      </c>
      <c r="Q592">
        <v>261.88</v>
      </c>
      <c r="R592">
        <v>134.91999999999999</v>
      </c>
      <c r="S592">
        <v>126.96000000000001</v>
      </c>
      <c r="T592">
        <v>0.48480219948067821</v>
      </c>
      <c r="U592">
        <v>2026</v>
      </c>
      <c r="V592" t="s">
        <v>83</v>
      </c>
      <c r="W592">
        <v>4</v>
      </c>
      <c r="X592" t="s">
        <v>84</v>
      </c>
    </row>
    <row r="593" spans="1:24">
      <c r="A593">
        <v>3244</v>
      </c>
      <c r="B593" s="14">
        <v>46129</v>
      </c>
      <c r="C593">
        <v>2026</v>
      </c>
      <c r="D593" t="s">
        <v>83</v>
      </c>
      <c r="E593">
        <v>4</v>
      </c>
      <c r="F593" t="s">
        <v>84</v>
      </c>
      <c r="G593" t="s">
        <v>6</v>
      </c>
      <c r="H593" t="s">
        <v>41</v>
      </c>
      <c r="I593" t="s">
        <v>28</v>
      </c>
      <c r="J593" t="s">
        <v>3</v>
      </c>
      <c r="K593" t="s">
        <v>14</v>
      </c>
      <c r="L593" t="s">
        <v>44</v>
      </c>
      <c r="M593">
        <v>1</v>
      </c>
      <c r="N593">
        <v>131.62</v>
      </c>
      <c r="O593">
        <v>0</v>
      </c>
      <c r="P593">
        <v>66.95</v>
      </c>
      <c r="Q593">
        <v>131.62</v>
      </c>
      <c r="R593">
        <v>66.95</v>
      </c>
      <c r="S593">
        <v>64.67</v>
      </c>
      <c r="T593">
        <v>0.49133870232487464</v>
      </c>
      <c r="U593">
        <v>2026</v>
      </c>
      <c r="V593" t="s">
        <v>83</v>
      </c>
      <c r="W593">
        <v>4</v>
      </c>
      <c r="X593" t="s">
        <v>84</v>
      </c>
    </row>
    <row r="594" spans="1:24">
      <c r="A594">
        <v>4047</v>
      </c>
      <c r="B594" s="14">
        <v>46129</v>
      </c>
      <c r="C594">
        <v>2026</v>
      </c>
      <c r="D594" t="s">
        <v>83</v>
      </c>
      <c r="E594">
        <v>4</v>
      </c>
      <c r="F594" t="s">
        <v>84</v>
      </c>
      <c r="G594" t="s">
        <v>0</v>
      </c>
      <c r="H594" t="s">
        <v>1</v>
      </c>
      <c r="I594" t="s">
        <v>8</v>
      </c>
      <c r="J594" t="s">
        <v>16</v>
      </c>
      <c r="K594" t="s">
        <v>14</v>
      </c>
      <c r="L594" t="s">
        <v>48</v>
      </c>
      <c r="M594">
        <v>8</v>
      </c>
      <c r="N594">
        <v>168.34</v>
      </c>
      <c r="O594">
        <v>0.15</v>
      </c>
      <c r="P594">
        <v>88.7</v>
      </c>
      <c r="Q594">
        <v>1144.712</v>
      </c>
      <c r="R594">
        <v>709.6</v>
      </c>
      <c r="S594">
        <v>435.11199999999997</v>
      </c>
      <c r="T594">
        <v>0.38010608781946897</v>
      </c>
      <c r="U594">
        <v>2026</v>
      </c>
      <c r="V594" t="s">
        <v>83</v>
      </c>
      <c r="W594">
        <v>4</v>
      </c>
      <c r="X594" t="s">
        <v>84</v>
      </c>
    </row>
    <row r="595" spans="1:24">
      <c r="A595">
        <v>4101</v>
      </c>
      <c r="B595" s="14">
        <v>46129</v>
      </c>
      <c r="C595">
        <v>2026</v>
      </c>
      <c r="D595" t="s">
        <v>83</v>
      </c>
      <c r="E595">
        <v>4</v>
      </c>
      <c r="F595" t="s">
        <v>84</v>
      </c>
      <c r="G595" t="s">
        <v>6</v>
      </c>
      <c r="H595" t="s">
        <v>27</v>
      </c>
      <c r="I595" t="s">
        <v>2</v>
      </c>
      <c r="J595" t="s">
        <v>3</v>
      </c>
      <c r="K595" t="s">
        <v>23</v>
      </c>
      <c r="L595" t="s">
        <v>40</v>
      </c>
      <c r="M595">
        <v>1</v>
      </c>
      <c r="N595">
        <v>81.040000000000006</v>
      </c>
      <c r="O595">
        <v>0</v>
      </c>
      <c r="P595">
        <v>39.97</v>
      </c>
      <c r="Q595">
        <v>81.040000000000006</v>
      </c>
      <c r="R595">
        <v>39.97</v>
      </c>
      <c r="S595">
        <v>41.070000000000007</v>
      </c>
      <c r="T595">
        <v>0.50678677196446209</v>
      </c>
      <c r="U595">
        <v>2026</v>
      </c>
      <c r="V595" t="s">
        <v>83</v>
      </c>
      <c r="W595">
        <v>4</v>
      </c>
      <c r="X595" t="s">
        <v>84</v>
      </c>
    </row>
    <row r="596" spans="1:24">
      <c r="A596">
        <v>4537</v>
      </c>
      <c r="B596" s="14">
        <v>46129</v>
      </c>
      <c r="C596">
        <v>2026</v>
      </c>
      <c r="D596" t="s">
        <v>83</v>
      </c>
      <c r="E596">
        <v>4</v>
      </c>
      <c r="F596" t="s">
        <v>84</v>
      </c>
      <c r="G596" t="s">
        <v>20</v>
      </c>
      <c r="H596" t="s">
        <v>33</v>
      </c>
      <c r="I596" t="s">
        <v>2</v>
      </c>
      <c r="J596" t="s">
        <v>16</v>
      </c>
      <c r="K596" t="s">
        <v>23</v>
      </c>
      <c r="L596" t="s">
        <v>40</v>
      </c>
      <c r="M596">
        <v>3</v>
      </c>
      <c r="N596">
        <v>81.53</v>
      </c>
      <c r="O596">
        <v>0.05</v>
      </c>
      <c r="P596">
        <v>38.630000000000003</v>
      </c>
      <c r="Q596">
        <v>232.3605</v>
      </c>
      <c r="R596">
        <v>115.89000000000001</v>
      </c>
      <c r="S596">
        <v>116.47049999999999</v>
      </c>
      <c r="T596">
        <v>0.50124913657872139</v>
      </c>
      <c r="U596">
        <v>2026</v>
      </c>
      <c r="V596" t="s">
        <v>83</v>
      </c>
      <c r="W596">
        <v>4</v>
      </c>
      <c r="X596" t="s">
        <v>84</v>
      </c>
    </row>
    <row r="597" spans="1:24">
      <c r="A597">
        <v>754</v>
      </c>
      <c r="B597" s="14">
        <v>46130</v>
      </c>
      <c r="C597">
        <v>2026</v>
      </c>
      <c r="D597" t="s">
        <v>83</v>
      </c>
      <c r="E597">
        <v>4</v>
      </c>
      <c r="F597" t="s">
        <v>84</v>
      </c>
      <c r="G597" t="s">
        <v>11</v>
      </c>
      <c r="H597" t="s">
        <v>39</v>
      </c>
      <c r="I597" t="s">
        <v>28</v>
      </c>
      <c r="J597" t="s">
        <v>3</v>
      </c>
      <c r="K597" t="s">
        <v>4</v>
      </c>
      <c r="L597" t="s">
        <v>30</v>
      </c>
      <c r="M597">
        <v>3</v>
      </c>
      <c r="N597">
        <v>104.8</v>
      </c>
      <c r="O597">
        <v>0.1</v>
      </c>
      <c r="P597">
        <v>50.59</v>
      </c>
      <c r="Q597">
        <v>282.95999999999998</v>
      </c>
      <c r="R597">
        <v>151.77000000000001</v>
      </c>
      <c r="S597">
        <v>131.18999999999997</v>
      </c>
      <c r="T597">
        <v>0.46363443596268017</v>
      </c>
      <c r="U597">
        <v>2026</v>
      </c>
      <c r="V597" t="s">
        <v>83</v>
      </c>
      <c r="W597">
        <v>4</v>
      </c>
      <c r="X597" t="s">
        <v>84</v>
      </c>
    </row>
    <row r="598" spans="1:24">
      <c r="A598">
        <v>1340</v>
      </c>
      <c r="B598" s="14">
        <v>46130</v>
      </c>
      <c r="C598">
        <v>2026</v>
      </c>
      <c r="D598" t="s">
        <v>83</v>
      </c>
      <c r="E598">
        <v>4</v>
      </c>
      <c r="F598" t="s">
        <v>84</v>
      </c>
      <c r="G598" t="s">
        <v>20</v>
      </c>
      <c r="H598" t="s">
        <v>33</v>
      </c>
      <c r="I598" t="s">
        <v>2</v>
      </c>
      <c r="J598" t="s">
        <v>13</v>
      </c>
      <c r="K598" t="s">
        <v>34</v>
      </c>
      <c r="L598" t="s">
        <v>45</v>
      </c>
      <c r="M598">
        <v>2</v>
      </c>
      <c r="N598">
        <v>51.24</v>
      </c>
      <c r="O598">
        <v>0</v>
      </c>
      <c r="P598">
        <v>22.52</v>
      </c>
      <c r="Q598">
        <v>102.48</v>
      </c>
      <c r="R598">
        <v>45.04</v>
      </c>
      <c r="S598">
        <v>57.440000000000005</v>
      </c>
      <c r="T598">
        <v>0.56049960967993762</v>
      </c>
      <c r="U598">
        <v>2026</v>
      </c>
      <c r="V598" t="s">
        <v>83</v>
      </c>
      <c r="W598">
        <v>4</v>
      </c>
      <c r="X598" t="s">
        <v>84</v>
      </c>
    </row>
    <row r="599" spans="1:24">
      <c r="A599">
        <v>1444</v>
      </c>
      <c r="B599" s="14">
        <v>46130</v>
      </c>
      <c r="C599">
        <v>2026</v>
      </c>
      <c r="D599" t="s">
        <v>83</v>
      </c>
      <c r="E599">
        <v>4</v>
      </c>
      <c r="F599" t="s">
        <v>84</v>
      </c>
      <c r="G599" t="s">
        <v>11</v>
      </c>
      <c r="H599" t="s">
        <v>39</v>
      </c>
      <c r="I599" t="s">
        <v>19</v>
      </c>
      <c r="J599" t="s">
        <v>3</v>
      </c>
      <c r="K599" t="s">
        <v>23</v>
      </c>
      <c r="L599" t="s">
        <v>51</v>
      </c>
      <c r="M599">
        <v>1</v>
      </c>
      <c r="N599">
        <v>120.52</v>
      </c>
      <c r="O599">
        <v>0.1</v>
      </c>
      <c r="P599">
        <v>59.01</v>
      </c>
      <c r="Q599">
        <v>108.468</v>
      </c>
      <c r="R599">
        <v>59.01</v>
      </c>
      <c r="S599">
        <v>49.458000000000006</v>
      </c>
      <c r="T599">
        <v>0.45596858059519862</v>
      </c>
      <c r="U599">
        <v>2026</v>
      </c>
      <c r="V599" t="s">
        <v>83</v>
      </c>
      <c r="W599">
        <v>4</v>
      </c>
      <c r="X599" t="s">
        <v>84</v>
      </c>
    </row>
    <row r="600" spans="1:24">
      <c r="A600">
        <v>2390</v>
      </c>
      <c r="B600" s="14">
        <v>46130</v>
      </c>
      <c r="C600">
        <v>2026</v>
      </c>
      <c r="D600" t="s">
        <v>83</v>
      </c>
      <c r="E600">
        <v>4</v>
      </c>
      <c r="F600" t="s">
        <v>84</v>
      </c>
      <c r="G600" t="s">
        <v>20</v>
      </c>
      <c r="H600" t="s">
        <v>33</v>
      </c>
      <c r="I600" t="s">
        <v>19</v>
      </c>
      <c r="J600" t="s">
        <v>3</v>
      </c>
      <c r="K600" t="s">
        <v>23</v>
      </c>
      <c r="L600" t="s">
        <v>40</v>
      </c>
      <c r="M600">
        <v>1</v>
      </c>
      <c r="N600">
        <v>80.98</v>
      </c>
      <c r="O600">
        <v>0</v>
      </c>
      <c r="P600">
        <v>40.19</v>
      </c>
      <c r="Q600">
        <v>80.98</v>
      </c>
      <c r="R600">
        <v>40.19</v>
      </c>
      <c r="S600">
        <v>40.790000000000006</v>
      </c>
      <c r="T600">
        <v>0.50370461842430236</v>
      </c>
      <c r="U600">
        <v>2026</v>
      </c>
      <c r="V600" t="s">
        <v>83</v>
      </c>
      <c r="W600">
        <v>4</v>
      </c>
      <c r="X600" t="s">
        <v>84</v>
      </c>
    </row>
    <row r="601" spans="1:24">
      <c r="A601">
        <v>3076</v>
      </c>
      <c r="B601" s="14">
        <v>46130</v>
      </c>
      <c r="C601">
        <v>2026</v>
      </c>
      <c r="D601" t="s">
        <v>83</v>
      </c>
      <c r="E601">
        <v>4</v>
      </c>
      <c r="F601" t="s">
        <v>84</v>
      </c>
      <c r="G601" t="s">
        <v>11</v>
      </c>
      <c r="H601" t="s">
        <v>12</v>
      </c>
      <c r="I601" t="s">
        <v>2</v>
      </c>
      <c r="J601" t="s">
        <v>16</v>
      </c>
      <c r="K601" t="s">
        <v>23</v>
      </c>
      <c r="L601" t="s">
        <v>40</v>
      </c>
      <c r="M601">
        <v>2</v>
      </c>
      <c r="N601">
        <v>82.58</v>
      </c>
      <c r="O601">
        <v>0.1</v>
      </c>
      <c r="P601">
        <v>39.93</v>
      </c>
      <c r="Q601">
        <v>148.64400000000001</v>
      </c>
      <c r="R601">
        <v>79.86</v>
      </c>
      <c r="S601">
        <v>68.784000000000006</v>
      </c>
      <c r="T601">
        <v>0.46274319851457174</v>
      </c>
      <c r="U601">
        <v>2026</v>
      </c>
      <c r="V601" t="s">
        <v>83</v>
      </c>
      <c r="W601">
        <v>4</v>
      </c>
      <c r="X601" t="s">
        <v>84</v>
      </c>
    </row>
    <row r="602" spans="1:24">
      <c r="A602">
        <v>3157</v>
      </c>
      <c r="B602" s="14">
        <v>46130</v>
      </c>
      <c r="C602">
        <v>2026</v>
      </c>
      <c r="D602" t="s">
        <v>83</v>
      </c>
      <c r="E602">
        <v>4</v>
      </c>
      <c r="F602" t="s">
        <v>84</v>
      </c>
      <c r="G602" t="s">
        <v>20</v>
      </c>
      <c r="H602" t="s">
        <v>33</v>
      </c>
      <c r="I602" t="s">
        <v>2</v>
      </c>
      <c r="J602" t="s">
        <v>13</v>
      </c>
      <c r="K602" t="s">
        <v>23</v>
      </c>
      <c r="L602" t="s">
        <v>29</v>
      </c>
      <c r="M602">
        <v>2</v>
      </c>
      <c r="N602">
        <v>200.36</v>
      </c>
      <c r="O602">
        <v>0</v>
      </c>
      <c r="P602">
        <v>105.12</v>
      </c>
      <c r="Q602">
        <v>400.72</v>
      </c>
      <c r="R602">
        <v>210.24</v>
      </c>
      <c r="S602">
        <v>190.48000000000002</v>
      </c>
      <c r="T602">
        <v>0.47534438011579161</v>
      </c>
      <c r="U602">
        <v>2026</v>
      </c>
      <c r="V602" t="s">
        <v>83</v>
      </c>
      <c r="W602">
        <v>4</v>
      </c>
      <c r="X602" t="s">
        <v>84</v>
      </c>
    </row>
    <row r="603" spans="1:24">
      <c r="A603">
        <v>4516</v>
      </c>
      <c r="B603" s="14">
        <v>46130</v>
      </c>
      <c r="C603">
        <v>2026</v>
      </c>
      <c r="D603" t="s">
        <v>83</v>
      </c>
      <c r="E603">
        <v>4</v>
      </c>
      <c r="F603" t="s">
        <v>84</v>
      </c>
      <c r="G603" t="s">
        <v>11</v>
      </c>
      <c r="H603" t="s">
        <v>25</v>
      </c>
      <c r="I603" t="s">
        <v>2</v>
      </c>
      <c r="J603" t="s">
        <v>3</v>
      </c>
      <c r="K603" t="s">
        <v>23</v>
      </c>
      <c r="L603" t="s">
        <v>29</v>
      </c>
      <c r="M603">
        <v>1</v>
      </c>
      <c r="N603">
        <v>196.24</v>
      </c>
      <c r="O603">
        <v>0</v>
      </c>
      <c r="P603">
        <v>106.34</v>
      </c>
      <c r="Q603">
        <v>196.24</v>
      </c>
      <c r="R603">
        <v>106.34</v>
      </c>
      <c r="S603">
        <v>89.9</v>
      </c>
      <c r="T603">
        <v>0.45811251528740321</v>
      </c>
      <c r="U603">
        <v>2026</v>
      </c>
      <c r="V603" t="s">
        <v>83</v>
      </c>
      <c r="W603">
        <v>4</v>
      </c>
      <c r="X603" t="s">
        <v>84</v>
      </c>
    </row>
    <row r="604" spans="1:24">
      <c r="A604">
        <v>5119</v>
      </c>
      <c r="B604" s="14">
        <v>46130</v>
      </c>
      <c r="C604">
        <v>2026</v>
      </c>
      <c r="D604" t="s">
        <v>83</v>
      </c>
      <c r="E604">
        <v>4</v>
      </c>
      <c r="F604" t="s">
        <v>84</v>
      </c>
      <c r="G604" t="s">
        <v>0</v>
      </c>
      <c r="H604" t="s">
        <v>50</v>
      </c>
      <c r="I604" t="s">
        <v>2</v>
      </c>
      <c r="J604" t="s">
        <v>16</v>
      </c>
      <c r="K604" t="s">
        <v>9</v>
      </c>
      <c r="L604" t="s">
        <v>10</v>
      </c>
      <c r="M604">
        <v>1</v>
      </c>
      <c r="N604">
        <v>93.32</v>
      </c>
      <c r="O604">
        <v>0</v>
      </c>
      <c r="P604">
        <v>44.82</v>
      </c>
      <c r="Q604">
        <v>93.32</v>
      </c>
      <c r="R604">
        <v>44.82</v>
      </c>
      <c r="S604">
        <v>48.499999999999993</v>
      </c>
      <c r="T604">
        <v>0.51971710244320612</v>
      </c>
      <c r="U604">
        <v>2026</v>
      </c>
      <c r="V604" t="s">
        <v>83</v>
      </c>
      <c r="W604">
        <v>4</v>
      </c>
      <c r="X604" t="s">
        <v>84</v>
      </c>
    </row>
    <row r="605" spans="1:24">
      <c r="A605">
        <v>125</v>
      </c>
      <c r="B605" s="14">
        <v>46131</v>
      </c>
      <c r="C605">
        <v>2026</v>
      </c>
      <c r="D605" t="s">
        <v>83</v>
      </c>
      <c r="E605">
        <v>4</v>
      </c>
      <c r="F605" t="s">
        <v>84</v>
      </c>
      <c r="G605" t="s">
        <v>20</v>
      </c>
      <c r="H605" t="s">
        <v>31</v>
      </c>
      <c r="I605" t="s">
        <v>2</v>
      </c>
      <c r="J605" t="s">
        <v>3</v>
      </c>
      <c r="K605" t="s">
        <v>4</v>
      </c>
      <c r="L605" t="s">
        <v>30</v>
      </c>
      <c r="M605">
        <v>2</v>
      </c>
      <c r="N605">
        <v>101.61</v>
      </c>
      <c r="O605">
        <v>0</v>
      </c>
      <c r="P605">
        <v>49.9</v>
      </c>
      <c r="Q605">
        <v>203.22</v>
      </c>
      <c r="R605">
        <v>99.8</v>
      </c>
      <c r="S605">
        <v>103.42</v>
      </c>
      <c r="T605">
        <v>0.50890660368074014</v>
      </c>
      <c r="U605">
        <v>2026</v>
      </c>
      <c r="V605" t="s">
        <v>83</v>
      </c>
      <c r="W605">
        <v>4</v>
      </c>
      <c r="X605" t="s">
        <v>84</v>
      </c>
    </row>
    <row r="606" spans="1:24">
      <c r="A606">
        <v>728</v>
      </c>
      <c r="B606" s="14">
        <v>46131</v>
      </c>
      <c r="C606">
        <v>2026</v>
      </c>
      <c r="D606" t="s">
        <v>83</v>
      </c>
      <c r="E606">
        <v>4</v>
      </c>
      <c r="F606" t="s">
        <v>84</v>
      </c>
      <c r="G606" t="s">
        <v>6</v>
      </c>
      <c r="H606" t="s">
        <v>49</v>
      </c>
      <c r="I606" t="s">
        <v>2</v>
      </c>
      <c r="J606" t="s">
        <v>3</v>
      </c>
      <c r="K606" t="s">
        <v>4</v>
      </c>
      <c r="L606" t="s">
        <v>30</v>
      </c>
      <c r="M606">
        <v>1</v>
      </c>
      <c r="N606">
        <v>104.91</v>
      </c>
      <c r="O606">
        <v>0</v>
      </c>
      <c r="P606">
        <v>51.68</v>
      </c>
      <c r="Q606">
        <v>104.91</v>
      </c>
      <c r="R606">
        <v>51.68</v>
      </c>
      <c r="S606">
        <v>53.23</v>
      </c>
      <c r="T606">
        <v>0.50738728433895719</v>
      </c>
      <c r="U606">
        <v>2026</v>
      </c>
      <c r="V606" t="s">
        <v>83</v>
      </c>
      <c r="W606">
        <v>4</v>
      </c>
      <c r="X606" t="s">
        <v>84</v>
      </c>
    </row>
    <row r="607" spans="1:24">
      <c r="A607">
        <v>1271</v>
      </c>
      <c r="B607" s="14">
        <v>46131</v>
      </c>
      <c r="C607">
        <v>2026</v>
      </c>
      <c r="D607" t="s">
        <v>83</v>
      </c>
      <c r="E607">
        <v>4</v>
      </c>
      <c r="F607" t="s">
        <v>84</v>
      </c>
      <c r="G607" t="s">
        <v>11</v>
      </c>
      <c r="H607" t="s">
        <v>12</v>
      </c>
      <c r="I607" t="s">
        <v>8</v>
      </c>
      <c r="J607" t="s">
        <v>16</v>
      </c>
      <c r="K607" t="s">
        <v>34</v>
      </c>
      <c r="L607" t="s">
        <v>35</v>
      </c>
      <c r="M607">
        <v>8</v>
      </c>
      <c r="N607">
        <v>39.99</v>
      </c>
      <c r="O607">
        <v>0.15</v>
      </c>
      <c r="P607">
        <v>14.92</v>
      </c>
      <c r="Q607">
        <v>271.93200000000002</v>
      </c>
      <c r="R607">
        <v>119.36</v>
      </c>
      <c r="S607">
        <v>152.572</v>
      </c>
      <c r="T607">
        <v>0.56106673727255341</v>
      </c>
      <c r="U607">
        <v>2026</v>
      </c>
      <c r="V607" t="s">
        <v>83</v>
      </c>
      <c r="W607">
        <v>4</v>
      </c>
      <c r="X607" t="s">
        <v>84</v>
      </c>
    </row>
    <row r="608" spans="1:24">
      <c r="A608">
        <v>1284</v>
      </c>
      <c r="B608" s="14">
        <v>46131</v>
      </c>
      <c r="C608">
        <v>2026</v>
      </c>
      <c r="D608" t="s">
        <v>83</v>
      </c>
      <c r="E608">
        <v>4</v>
      </c>
      <c r="F608" t="s">
        <v>84</v>
      </c>
      <c r="G608" t="s">
        <v>6</v>
      </c>
      <c r="H608" t="s">
        <v>43</v>
      </c>
      <c r="I608" t="s">
        <v>19</v>
      </c>
      <c r="J608" t="s">
        <v>13</v>
      </c>
      <c r="K608" t="s">
        <v>14</v>
      </c>
      <c r="L608" t="s">
        <v>44</v>
      </c>
      <c r="M608">
        <v>1</v>
      </c>
      <c r="N608">
        <v>136.01</v>
      </c>
      <c r="O608">
        <v>0</v>
      </c>
      <c r="P608">
        <v>66.59</v>
      </c>
      <c r="Q608">
        <v>136.01</v>
      </c>
      <c r="R608">
        <v>66.59</v>
      </c>
      <c r="S608">
        <v>69.419999999999987</v>
      </c>
      <c r="T608">
        <v>0.51040364679067707</v>
      </c>
      <c r="U608">
        <v>2026</v>
      </c>
      <c r="V608" t="s">
        <v>83</v>
      </c>
      <c r="W608">
        <v>4</v>
      </c>
      <c r="X608" t="s">
        <v>84</v>
      </c>
    </row>
    <row r="609" spans="1:24">
      <c r="A609">
        <v>1657</v>
      </c>
      <c r="B609" s="14">
        <v>46131</v>
      </c>
      <c r="C609">
        <v>2026</v>
      </c>
      <c r="D609" t="s">
        <v>83</v>
      </c>
      <c r="E609">
        <v>4</v>
      </c>
      <c r="F609" t="s">
        <v>84</v>
      </c>
      <c r="G609" t="s">
        <v>0</v>
      </c>
      <c r="H609" t="s">
        <v>1</v>
      </c>
      <c r="I609" t="s">
        <v>8</v>
      </c>
      <c r="J609" t="s">
        <v>16</v>
      </c>
      <c r="K609" t="s">
        <v>23</v>
      </c>
      <c r="L609" t="s">
        <v>51</v>
      </c>
      <c r="M609">
        <v>15</v>
      </c>
      <c r="N609">
        <v>122.1</v>
      </c>
      <c r="O609">
        <v>0.15</v>
      </c>
      <c r="P609">
        <v>62.33</v>
      </c>
      <c r="Q609">
        <v>1556.7749999999999</v>
      </c>
      <c r="R609">
        <v>934.94999999999993</v>
      </c>
      <c r="S609">
        <v>621.82499999999993</v>
      </c>
      <c r="T609">
        <v>0.39943151707857588</v>
      </c>
      <c r="U609">
        <v>2026</v>
      </c>
      <c r="V609" t="s">
        <v>83</v>
      </c>
      <c r="W609">
        <v>4</v>
      </c>
      <c r="X609" t="s">
        <v>84</v>
      </c>
    </row>
    <row r="610" spans="1:24">
      <c r="A610">
        <v>2240</v>
      </c>
      <c r="B610" s="14">
        <v>46131</v>
      </c>
      <c r="C610">
        <v>2026</v>
      </c>
      <c r="D610" t="s">
        <v>83</v>
      </c>
      <c r="E610">
        <v>4</v>
      </c>
      <c r="F610" t="s">
        <v>84</v>
      </c>
      <c r="G610" t="s">
        <v>0</v>
      </c>
      <c r="H610" t="s">
        <v>50</v>
      </c>
      <c r="I610" t="s">
        <v>28</v>
      </c>
      <c r="J610" t="s">
        <v>3</v>
      </c>
      <c r="K610" t="s">
        <v>23</v>
      </c>
      <c r="L610" t="s">
        <v>24</v>
      </c>
      <c r="M610">
        <v>4</v>
      </c>
      <c r="N610">
        <v>341.75</v>
      </c>
      <c r="O610">
        <v>0.1</v>
      </c>
      <c r="P610">
        <v>191.91</v>
      </c>
      <c r="Q610">
        <v>1230.3</v>
      </c>
      <c r="R610">
        <v>767.64</v>
      </c>
      <c r="S610">
        <v>462.65999999999997</v>
      </c>
      <c r="T610">
        <v>0.37605462082418922</v>
      </c>
      <c r="U610">
        <v>2026</v>
      </c>
      <c r="V610" t="s">
        <v>83</v>
      </c>
      <c r="W610">
        <v>4</v>
      </c>
      <c r="X610" t="s">
        <v>84</v>
      </c>
    </row>
    <row r="611" spans="1:24">
      <c r="A611">
        <v>3050</v>
      </c>
      <c r="B611" s="14">
        <v>46131</v>
      </c>
      <c r="C611">
        <v>2026</v>
      </c>
      <c r="D611" t="s">
        <v>83</v>
      </c>
      <c r="E611">
        <v>4</v>
      </c>
      <c r="F611" t="s">
        <v>84</v>
      </c>
      <c r="G611" t="s">
        <v>20</v>
      </c>
      <c r="H611" t="s">
        <v>47</v>
      </c>
      <c r="I611" t="s">
        <v>19</v>
      </c>
      <c r="J611" t="s">
        <v>3</v>
      </c>
      <c r="K611" t="s">
        <v>9</v>
      </c>
      <c r="L611" t="s">
        <v>37</v>
      </c>
      <c r="M611">
        <v>3</v>
      </c>
      <c r="N611">
        <v>156.16</v>
      </c>
      <c r="O611">
        <v>0.05</v>
      </c>
      <c r="P611">
        <v>77.81</v>
      </c>
      <c r="Q611">
        <v>445.05599999999998</v>
      </c>
      <c r="R611">
        <v>233.43</v>
      </c>
      <c r="S611">
        <v>211.62599999999998</v>
      </c>
      <c r="T611">
        <v>0.47550420621225192</v>
      </c>
      <c r="U611">
        <v>2026</v>
      </c>
      <c r="V611" t="s">
        <v>83</v>
      </c>
      <c r="W611">
        <v>4</v>
      </c>
      <c r="X611" t="s">
        <v>84</v>
      </c>
    </row>
    <row r="612" spans="1:24">
      <c r="A612">
        <v>3213</v>
      </c>
      <c r="B612" s="14">
        <v>46131</v>
      </c>
      <c r="C612">
        <v>2026</v>
      </c>
      <c r="D612" t="s">
        <v>83</v>
      </c>
      <c r="E612">
        <v>4</v>
      </c>
      <c r="F612" t="s">
        <v>84</v>
      </c>
      <c r="G612" t="s">
        <v>0</v>
      </c>
      <c r="H612" t="s">
        <v>50</v>
      </c>
      <c r="I612" t="s">
        <v>2</v>
      </c>
      <c r="J612" t="s">
        <v>3</v>
      </c>
      <c r="K612" t="s">
        <v>14</v>
      </c>
      <c r="L612" t="s">
        <v>44</v>
      </c>
      <c r="M612">
        <v>2</v>
      </c>
      <c r="N612">
        <v>132.53</v>
      </c>
      <c r="O612">
        <v>0.05</v>
      </c>
      <c r="P612">
        <v>66.39</v>
      </c>
      <c r="Q612">
        <v>251.80699999999999</v>
      </c>
      <c r="R612">
        <v>132.78</v>
      </c>
      <c r="S612">
        <v>119.02699999999999</v>
      </c>
      <c r="T612">
        <v>0.47269138665724142</v>
      </c>
      <c r="U612">
        <v>2026</v>
      </c>
      <c r="V612" t="s">
        <v>83</v>
      </c>
      <c r="W612">
        <v>4</v>
      </c>
      <c r="X612" t="s">
        <v>84</v>
      </c>
    </row>
    <row r="613" spans="1:24">
      <c r="A613">
        <v>3367</v>
      </c>
      <c r="B613" s="14">
        <v>46131</v>
      </c>
      <c r="C613">
        <v>2026</v>
      </c>
      <c r="D613" t="s">
        <v>83</v>
      </c>
      <c r="E613">
        <v>4</v>
      </c>
      <c r="F613" t="s">
        <v>84</v>
      </c>
      <c r="G613" t="s">
        <v>11</v>
      </c>
      <c r="H613" t="s">
        <v>18</v>
      </c>
      <c r="I613" t="s">
        <v>2</v>
      </c>
      <c r="J613" t="s">
        <v>3</v>
      </c>
      <c r="K613" t="s">
        <v>14</v>
      </c>
      <c r="L613" t="s">
        <v>32</v>
      </c>
      <c r="M613">
        <v>3</v>
      </c>
      <c r="N613">
        <v>45.79</v>
      </c>
      <c r="O613">
        <v>0</v>
      </c>
      <c r="P613">
        <v>17.98</v>
      </c>
      <c r="Q613">
        <v>137.37</v>
      </c>
      <c r="R613">
        <v>53.94</v>
      </c>
      <c r="S613">
        <v>83.43</v>
      </c>
      <c r="T613">
        <v>0.60733784669141733</v>
      </c>
      <c r="U613">
        <v>2026</v>
      </c>
      <c r="V613" t="s">
        <v>83</v>
      </c>
      <c r="W613">
        <v>4</v>
      </c>
      <c r="X613" t="s">
        <v>84</v>
      </c>
    </row>
    <row r="614" spans="1:24">
      <c r="A614">
        <v>3885</v>
      </c>
      <c r="B614" s="14">
        <v>46131</v>
      </c>
      <c r="C614">
        <v>2026</v>
      </c>
      <c r="D614" t="s">
        <v>83</v>
      </c>
      <c r="E614">
        <v>4</v>
      </c>
      <c r="F614" t="s">
        <v>84</v>
      </c>
      <c r="G614" t="s">
        <v>0</v>
      </c>
      <c r="H614" t="s">
        <v>50</v>
      </c>
      <c r="I614" t="s">
        <v>2</v>
      </c>
      <c r="J614" t="s">
        <v>13</v>
      </c>
      <c r="K614" t="s">
        <v>14</v>
      </c>
      <c r="L614" t="s">
        <v>44</v>
      </c>
      <c r="M614">
        <v>2</v>
      </c>
      <c r="N614">
        <v>133.97</v>
      </c>
      <c r="O614">
        <v>0.15</v>
      </c>
      <c r="P614">
        <v>67.36</v>
      </c>
      <c r="Q614">
        <v>227.749</v>
      </c>
      <c r="R614">
        <v>134.72</v>
      </c>
      <c r="S614">
        <v>93.028999999999996</v>
      </c>
      <c r="T614">
        <v>0.40847160690057915</v>
      </c>
      <c r="U614">
        <v>2026</v>
      </c>
      <c r="V614" t="s">
        <v>83</v>
      </c>
      <c r="W614">
        <v>4</v>
      </c>
      <c r="X614" t="s">
        <v>84</v>
      </c>
    </row>
    <row r="615" spans="1:24">
      <c r="A615">
        <v>4372</v>
      </c>
      <c r="B615" s="14">
        <v>46131</v>
      </c>
      <c r="C615">
        <v>2026</v>
      </c>
      <c r="D615" t="s">
        <v>83</v>
      </c>
      <c r="E615">
        <v>4</v>
      </c>
      <c r="F615" t="s">
        <v>84</v>
      </c>
      <c r="G615" t="s">
        <v>0</v>
      </c>
      <c r="H615" t="s">
        <v>50</v>
      </c>
      <c r="I615" t="s">
        <v>2</v>
      </c>
      <c r="J615" t="s">
        <v>13</v>
      </c>
      <c r="K615" t="s">
        <v>34</v>
      </c>
      <c r="L615" t="s">
        <v>42</v>
      </c>
      <c r="M615">
        <v>1</v>
      </c>
      <c r="N615">
        <v>37.11</v>
      </c>
      <c r="O615">
        <v>0.1</v>
      </c>
      <c r="P615">
        <v>14.27</v>
      </c>
      <c r="Q615">
        <v>33.399000000000001</v>
      </c>
      <c r="R615">
        <v>14.27</v>
      </c>
      <c r="S615">
        <v>19.129000000000001</v>
      </c>
      <c r="T615">
        <v>0.5727416988532591</v>
      </c>
      <c r="U615">
        <v>2026</v>
      </c>
      <c r="V615" t="s">
        <v>83</v>
      </c>
      <c r="W615">
        <v>4</v>
      </c>
      <c r="X615" t="s">
        <v>84</v>
      </c>
    </row>
    <row r="616" spans="1:24">
      <c r="A616">
        <v>4417</v>
      </c>
      <c r="B616" s="14">
        <v>46131</v>
      </c>
      <c r="C616">
        <v>2026</v>
      </c>
      <c r="D616" t="s">
        <v>83</v>
      </c>
      <c r="E616">
        <v>4</v>
      </c>
      <c r="F616" t="s">
        <v>84</v>
      </c>
      <c r="G616" t="s">
        <v>20</v>
      </c>
      <c r="H616" t="s">
        <v>33</v>
      </c>
      <c r="I616" t="s">
        <v>19</v>
      </c>
      <c r="J616" t="s">
        <v>13</v>
      </c>
      <c r="K616" t="s">
        <v>23</v>
      </c>
      <c r="L616" t="s">
        <v>24</v>
      </c>
      <c r="M616">
        <v>3</v>
      </c>
      <c r="N616">
        <v>334.01</v>
      </c>
      <c r="O616">
        <v>0.15</v>
      </c>
      <c r="P616">
        <v>192.17</v>
      </c>
      <c r="Q616">
        <v>851.72550000000001</v>
      </c>
      <c r="R616">
        <v>576.51</v>
      </c>
      <c r="S616">
        <v>275.21550000000002</v>
      </c>
      <c r="T616">
        <v>0.32312699337990941</v>
      </c>
      <c r="U616">
        <v>2026</v>
      </c>
      <c r="V616" t="s">
        <v>83</v>
      </c>
      <c r="W616">
        <v>4</v>
      </c>
      <c r="X616" t="s">
        <v>84</v>
      </c>
    </row>
    <row r="617" spans="1:24">
      <c r="A617">
        <v>1147</v>
      </c>
      <c r="B617" s="14">
        <v>46132</v>
      </c>
      <c r="C617">
        <v>2026</v>
      </c>
      <c r="D617" t="s">
        <v>83</v>
      </c>
      <c r="E617">
        <v>4</v>
      </c>
      <c r="F617" t="s">
        <v>84</v>
      </c>
      <c r="G617" t="s">
        <v>20</v>
      </c>
      <c r="H617" t="s">
        <v>31</v>
      </c>
      <c r="I617" t="s">
        <v>2</v>
      </c>
      <c r="J617" t="s">
        <v>13</v>
      </c>
      <c r="K617" t="s">
        <v>14</v>
      </c>
      <c r="L617" t="s">
        <v>44</v>
      </c>
      <c r="M617">
        <v>1</v>
      </c>
      <c r="N617">
        <v>131.46</v>
      </c>
      <c r="O617">
        <v>0</v>
      </c>
      <c r="P617">
        <v>67.77</v>
      </c>
      <c r="Q617">
        <v>131.46</v>
      </c>
      <c r="R617">
        <v>67.77</v>
      </c>
      <c r="S617">
        <v>63.690000000000012</v>
      </c>
      <c r="T617">
        <v>0.48448197170241902</v>
      </c>
      <c r="U617">
        <v>2026</v>
      </c>
      <c r="V617" t="s">
        <v>83</v>
      </c>
      <c r="W617">
        <v>4</v>
      </c>
      <c r="X617" t="s">
        <v>84</v>
      </c>
    </row>
    <row r="618" spans="1:24">
      <c r="A618">
        <v>1514</v>
      </c>
      <c r="B618" s="14">
        <v>46132</v>
      </c>
      <c r="C618">
        <v>2026</v>
      </c>
      <c r="D618" t="s">
        <v>83</v>
      </c>
      <c r="E618">
        <v>4</v>
      </c>
      <c r="F618" t="s">
        <v>84</v>
      </c>
      <c r="G618" t="s">
        <v>11</v>
      </c>
      <c r="H618" t="s">
        <v>18</v>
      </c>
      <c r="I618" t="s">
        <v>19</v>
      </c>
      <c r="J618" t="s">
        <v>3</v>
      </c>
      <c r="K618" t="s">
        <v>9</v>
      </c>
      <c r="L618" t="s">
        <v>46</v>
      </c>
      <c r="M618">
        <v>3</v>
      </c>
      <c r="N618">
        <v>72.48</v>
      </c>
      <c r="O618">
        <v>0</v>
      </c>
      <c r="P618">
        <v>32.36</v>
      </c>
      <c r="Q618">
        <v>217.44</v>
      </c>
      <c r="R618">
        <v>97.08</v>
      </c>
      <c r="S618">
        <v>120.36</v>
      </c>
      <c r="T618">
        <v>0.55353200883002207</v>
      </c>
      <c r="U618">
        <v>2026</v>
      </c>
      <c r="V618" t="s">
        <v>83</v>
      </c>
      <c r="W618">
        <v>4</v>
      </c>
      <c r="X618" t="s">
        <v>84</v>
      </c>
    </row>
    <row r="619" spans="1:24">
      <c r="A619">
        <v>1538</v>
      </c>
      <c r="B619" s="14">
        <v>46132</v>
      </c>
      <c r="C619">
        <v>2026</v>
      </c>
      <c r="D619" t="s">
        <v>83</v>
      </c>
      <c r="E619">
        <v>4</v>
      </c>
      <c r="F619" t="s">
        <v>84</v>
      </c>
      <c r="G619" t="s">
        <v>11</v>
      </c>
      <c r="H619" t="s">
        <v>12</v>
      </c>
      <c r="I619" t="s">
        <v>28</v>
      </c>
      <c r="J619" t="s">
        <v>13</v>
      </c>
      <c r="K619" t="s">
        <v>4</v>
      </c>
      <c r="L619" t="s">
        <v>5</v>
      </c>
      <c r="M619">
        <v>1</v>
      </c>
      <c r="N619">
        <v>81.98</v>
      </c>
      <c r="O619">
        <v>0</v>
      </c>
      <c r="P619">
        <v>43.15</v>
      </c>
      <c r="Q619">
        <v>81.98</v>
      </c>
      <c r="R619">
        <v>43.15</v>
      </c>
      <c r="S619">
        <v>38.830000000000005</v>
      </c>
      <c r="T619">
        <v>0.47365211027079779</v>
      </c>
      <c r="U619">
        <v>2026</v>
      </c>
      <c r="V619" t="s">
        <v>83</v>
      </c>
      <c r="W619">
        <v>4</v>
      </c>
      <c r="X619" t="s">
        <v>84</v>
      </c>
    </row>
    <row r="620" spans="1:24">
      <c r="A620">
        <v>1679</v>
      </c>
      <c r="B620" s="14">
        <v>46132</v>
      </c>
      <c r="C620">
        <v>2026</v>
      </c>
      <c r="D620" t="s">
        <v>83</v>
      </c>
      <c r="E620">
        <v>4</v>
      </c>
      <c r="F620" t="s">
        <v>84</v>
      </c>
      <c r="G620" t="s">
        <v>20</v>
      </c>
      <c r="H620" t="s">
        <v>47</v>
      </c>
      <c r="I620" t="s">
        <v>28</v>
      </c>
      <c r="J620" t="s">
        <v>3</v>
      </c>
      <c r="K620" t="s">
        <v>14</v>
      </c>
      <c r="L620" t="s">
        <v>32</v>
      </c>
      <c r="M620">
        <v>1</v>
      </c>
      <c r="N620">
        <v>46.71</v>
      </c>
      <c r="O620">
        <v>0</v>
      </c>
      <c r="P620">
        <v>18.18</v>
      </c>
      <c r="Q620">
        <v>46.71</v>
      </c>
      <c r="R620">
        <v>18.18</v>
      </c>
      <c r="S620">
        <v>28.53</v>
      </c>
      <c r="T620">
        <v>0.61078998073217727</v>
      </c>
      <c r="U620">
        <v>2026</v>
      </c>
      <c r="V620" t="s">
        <v>83</v>
      </c>
      <c r="W620">
        <v>4</v>
      </c>
      <c r="X620" t="s">
        <v>84</v>
      </c>
    </row>
    <row r="621" spans="1:24">
      <c r="A621">
        <v>1708</v>
      </c>
      <c r="B621" s="14">
        <v>46132</v>
      </c>
      <c r="C621">
        <v>2026</v>
      </c>
      <c r="D621" t="s">
        <v>83</v>
      </c>
      <c r="E621">
        <v>4</v>
      </c>
      <c r="F621" t="s">
        <v>84</v>
      </c>
      <c r="G621" t="s">
        <v>11</v>
      </c>
      <c r="H621" t="s">
        <v>25</v>
      </c>
      <c r="I621" t="s">
        <v>28</v>
      </c>
      <c r="J621" t="s">
        <v>13</v>
      </c>
      <c r="K621" t="s">
        <v>34</v>
      </c>
      <c r="L621" t="s">
        <v>35</v>
      </c>
      <c r="M621">
        <v>1</v>
      </c>
      <c r="N621">
        <v>41.01</v>
      </c>
      <c r="O621">
        <v>0</v>
      </c>
      <c r="P621">
        <v>14.5</v>
      </c>
      <c r="Q621">
        <v>41.01</v>
      </c>
      <c r="R621">
        <v>14.5</v>
      </c>
      <c r="S621">
        <v>26.509999999999998</v>
      </c>
      <c r="T621">
        <v>0.64642770056083876</v>
      </c>
      <c r="U621">
        <v>2026</v>
      </c>
      <c r="V621" t="s">
        <v>83</v>
      </c>
      <c r="W621">
        <v>4</v>
      </c>
      <c r="X621" t="s">
        <v>84</v>
      </c>
    </row>
    <row r="622" spans="1:24">
      <c r="A622">
        <v>2686</v>
      </c>
      <c r="B622" s="14">
        <v>46132</v>
      </c>
      <c r="C622">
        <v>2026</v>
      </c>
      <c r="D622" t="s">
        <v>83</v>
      </c>
      <c r="E622">
        <v>4</v>
      </c>
      <c r="F622" t="s">
        <v>84</v>
      </c>
      <c r="G622" t="s">
        <v>6</v>
      </c>
      <c r="H622" t="s">
        <v>43</v>
      </c>
      <c r="I622" t="s">
        <v>2</v>
      </c>
      <c r="J622" t="s">
        <v>3</v>
      </c>
      <c r="K622" t="s">
        <v>9</v>
      </c>
      <c r="L622" t="s">
        <v>46</v>
      </c>
      <c r="M622">
        <v>1</v>
      </c>
      <c r="N622">
        <v>70.45</v>
      </c>
      <c r="O622">
        <v>0.05</v>
      </c>
      <c r="P622">
        <v>31.98</v>
      </c>
      <c r="Q622">
        <v>66.927499999999995</v>
      </c>
      <c r="R622">
        <v>31.98</v>
      </c>
      <c r="S622">
        <v>34.947499999999991</v>
      </c>
      <c r="T622">
        <v>0.52216951178514059</v>
      </c>
      <c r="U622">
        <v>2026</v>
      </c>
      <c r="V622" t="s">
        <v>83</v>
      </c>
      <c r="W622">
        <v>4</v>
      </c>
      <c r="X622" t="s">
        <v>84</v>
      </c>
    </row>
    <row r="623" spans="1:24">
      <c r="A623">
        <v>3307</v>
      </c>
      <c r="B623" s="14">
        <v>46132</v>
      </c>
      <c r="C623">
        <v>2026</v>
      </c>
      <c r="D623" t="s">
        <v>83</v>
      </c>
      <c r="E623">
        <v>4</v>
      </c>
      <c r="F623" t="s">
        <v>84</v>
      </c>
      <c r="G623" t="s">
        <v>20</v>
      </c>
      <c r="H623" t="s">
        <v>47</v>
      </c>
      <c r="I623" t="s">
        <v>19</v>
      </c>
      <c r="J623" t="s">
        <v>16</v>
      </c>
      <c r="K623" t="s">
        <v>4</v>
      </c>
      <c r="L623" t="s">
        <v>22</v>
      </c>
      <c r="M623">
        <v>2</v>
      </c>
      <c r="N623">
        <v>51.39</v>
      </c>
      <c r="O623">
        <v>0.05</v>
      </c>
      <c r="P623">
        <v>22.28</v>
      </c>
      <c r="Q623">
        <v>97.640999999999991</v>
      </c>
      <c r="R623">
        <v>44.56</v>
      </c>
      <c r="S623">
        <v>53.080999999999989</v>
      </c>
      <c r="T623">
        <v>0.54363433393758764</v>
      </c>
      <c r="U623">
        <v>2026</v>
      </c>
      <c r="V623" t="s">
        <v>83</v>
      </c>
      <c r="W623">
        <v>4</v>
      </c>
      <c r="X623" t="s">
        <v>84</v>
      </c>
    </row>
    <row r="624" spans="1:24">
      <c r="A624">
        <v>3772</v>
      </c>
      <c r="B624" s="14">
        <v>46132</v>
      </c>
      <c r="C624">
        <v>2026</v>
      </c>
      <c r="D624" t="s">
        <v>83</v>
      </c>
      <c r="E624">
        <v>4</v>
      </c>
      <c r="F624" t="s">
        <v>84</v>
      </c>
      <c r="G624" t="s">
        <v>0</v>
      </c>
      <c r="H624" t="s">
        <v>50</v>
      </c>
      <c r="I624" t="s">
        <v>19</v>
      </c>
      <c r="J624" t="s">
        <v>3</v>
      </c>
      <c r="K624" t="s">
        <v>23</v>
      </c>
      <c r="L624" t="s">
        <v>51</v>
      </c>
      <c r="M624">
        <v>2</v>
      </c>
      <c r="N624">
        <v>122.03</v>
      </c>
      <c r="O624">
        <v>0</v>
      </c>
      <c r="P624">
        <v>59.43</v>
      </c>
      <c r="Q624">
        <v>244.06</v>
      </c>
      <c r="R624">
        <v>118.86</v>
      </c>
      <c r="S624">
        <v>125.2</v>
      </c>
      <c r="T624">
        <v>0.51298860935835455</v>
      </c>
      <c r="U624">
        <v>2026</v>
      </c>
      <c r="V624" t="s">
        <v>83</v>
      </c>
      <c r="W624">
        <v>4</v>
      </c>
      <c r="X624" t="s">
        <v>84</v>
      </c>
    </row>
    <row r="625" spans="1:24">
      <c r="A625">
        <v>3877</v>
      </c>
      <c r="B625" s="14">
        <v>46132</v>
      </c>
      <c r="C625">
        <v>2026</v>
      </c>
      <c r="D625" t="s">
        <v>83</v>
      </c>
      <c r="E625">
        <v>4</v>
      </c>
      <c r="F625" t="s">
        <v>84</v>
      </c>
      <c r="G625" t="s">
        <v>20</v>
      </c>
      <c r="H625" t="s">
        <v>21</v>
      </c>
      <c r="I625" t="s">
        <v>2</v>
      </c>
      <c r="J625" t="s">
        <v>13</v>
      </c>
      <c r="K625" t="s">
        <v>14</v>
      </c>
      <c r="L625" t="s">
        <v>44</v>
      </c>
      <c r="M625">
        <v>3</v>
      </c>
      <c r="N625">
        <v>132.07</v>
      </c>
      <c r="O625">
        <v>0.05</v>
      </c>
      <c r="P625">
        <v>66.41</v>
      </c>
      <c r="Q625">
        <v>376.39949999999999</v>
      </c>
      <c r="R625">
        <v>199.23</v>
      </c>
      <c r="S625">
        <v>177.1695</v>
      </c>
      <c r="T625">
        <v>0.47069536489819991</v>
      </c>
      <c r="U625">
        <v>2026</v>
      </c>
      <c r="V625" t="s">
        <v>83</v>
      </c>
      <c r="W625">
        <v>4</v>
      </c>
      <c r="X625" t="s">
        <v>84</v>
      </c>
    </row>
    <row r="626" spans="1:24">
      <c r="A626">
        <v>4117</v>
      </c>
      <c r="B626" s="14">
        <v>46132</v>
      </c>
      <c r="C626">
        <v>2026</v>
      </c>
      <c r="D626" t="s">
        <v>83</v>
      </c>
      <c r="E626">
        <v>4</v>
      </c>
      <c r="F626" t="s">
        <v>84</v>
      </c>
      <c r="G626" t="s">
        <v>20</v>
      </c>
      <c r="H626" t="s">
        <v>31</v>
      </c>
      <c r="I626" t="s">
        <v>28</v>
      </c>
      <c r="J626" t="s">
        <v>3</v>
      </c>
      <c r="K626" t="s">
        <v>4</v>
      </c>
      <c r="L626" t="s">
        <v>26</v>
      </c>
      <c r="M626">
        <v>1</v>
      </c>
      <c r="N626">
        <v>41.04</v>
      </c>
      <c r="O626">
        <v>0.1</v>
      </c>
      <c r="P626">
        <v>17.02</v>
      </c>
      <c r="Q626">
        <v>36.936</v>
      </c>
      <c r="R626">
        <v>17.02</v>
      </c>
      <c r="S626">
        <v>19.916</v>
      </c>
      <c r="T626">
        <v>0.53920294563569415</v>
      </c>
      <c r="U626">
        <v>2026</v>
      </c>
      <c r="V626" t="s">
        <v>83</v>
      </c>
      <c r="W626">
        <v>4</v>
      </c>
      <c r="X626" t="s">
        <v>84</v>
      </c>
    </row>
    <row r="627" spans="1:24">
      <c r="A627">
        <v>4562</v>
      </c>
      <c r="B627" s="14">
        <v>46132</v>
      </c>
      <c r="C627">
        <v>2026</v>
      </c>
      <c r="D627" t="s">
        <v>83</v>
      </c>
      <c r="E627">
        <v>4</v>
      </c>
      <c r="F627" t="s">
        <v>84</v>
      </c>
      <c r="G627" t="s">
        <v>6</v>
      </c>
      <c r="H627" t="s">
        <v>7</v>
      </c>
      <c r="I627" t="s">
        <v>19</v>
      </c>
      <c r="J627" t="s">
        <v>13</v>
      </c>
      <c r="K627" t="s">
        <v>34</v>
      </c>
      <c r="L627" t="s">
        <v>35</v>
      </c>
      <c r="M627">
        <v>2</v>
      </c>
      <c r="N627">
        <v>40.56</v>
      </c>
      <c r="O627">
        <v>0</v>
      </c>
      <c r="P627">
        <v>15.09</v>
      </c>
      <c r="Q627">
        <v>81.12</v>
      </c>
      <c r="R627">
        <v>30.18</v>
      </c>
      <c r="S627">
        <v>50.940000000000005</v>
      </c>
      <c r="T627">
        <v>0.62795857988165682</v>
      </c>
      <c r="U627">
        <v>2026</v>
      </c>
      <c r="V627" t="s">
        <v>83</v>
      </c>
      <c r="W627">
        <v>4</v>
      </c>
      <c r="X627" t="s">
        <v>84</v>
      </c>
    </row>
    <row r="628" spans="1:24">
      <c r="A628">
        <v>4683</v>
      </c>
      <c r="B628" s="14">
        <v>46132</v>
      </c>
      <c r="C628">
        <v>2026</v>
      </c>
      <c r="D628" t="s">
        <v>83</v>
      </c>
      <c r="E628">
        <v>4</v>
      </c>
      <c r="F628" t="s">
        <v>84</v>
      </c>
      <c r="G628" t="s">
        <v>11</v>
      </c>
      <c r="H628" t="s">
        <v>52</v>
      </c>
      <c r="I628" t="s">
        <v>2</v>
      </c>
      <c r="J628" t="s">
        <v>16</v>
      </c>
      <c r="K628" t="s">
        <v>34</v>
      </c>
      <c r="L628" t="s">
        <v>45</v>
      </c>
      <c r="M628">
        <v>3</v>
      </c>
      <c r="N628">
        <v>51.36</v>
      </c>
      <c r="O628">
        <v>0</v>
      </c>
      <c r="P628">
        <v>22.05</v>
      </c>
      <c r="Q628">
        <v>154.07999999999998</v>
      </c>
      <c r="R628">
        <v>66.150000000000006</v>
      </c>
      <c r="S628">
        <v>87.929999999999978</v>
      </c>
      <c r="T628">
        <v>0.57067757009345788</v>
      </c>
      <c r="U628">
        <v>2026</v>
      </c>
      <c r="V628" t="s">
        <v>83</v>
      </c>
      <c r="W628">
        <v>4</v>
      </c>
      <c r="X628" t="s">
        <v>84</v>
      </c>
    </row>
    <row r="629" spans="1:24">
      <c r="A629">
        <v>308</v>
      </c>
      <c r="B629" s="14">
        <v>46133</v>
      </c>
      <c r="C629">
        <v>2026</v>
      </c>
      <c r="D629" t="s">
        <v>83</v>
      </c>
      <c r="E629">
        <v>4</v>
      </c>
      <c r="F629" t="s">
        <v>84</v>
      </c>
      <c r="G629" t="s">
        <v>20</v>
      </c>
      <c r="H629" t="s">
        <v>31</v>
      </c>
      <c r="I629" t="s">
        <v>2</v>
      </c>
      <c r="J629" t="s">
        <v>3</v>
      </c>
      <c r="K629" t="s">
        <v>9</v>
      </c>
      <c r="L629" t="s">
        <v>10</v>
      </c>
      <c r="M629">
        <v>6</v>
      </c>
      <c r="N629">
        <v>93.58</v>
      </c>
      <c r="O629">
        <v>0</v>
      </c>
      <c r="P629">
        <v>46.68</v>
      </c>
      <c r="Q629">
        <v>561.48</v>
      </c>
      <c r="R629">
        <v>280.08</v>
      </c>
      <c r="S629">
        <v>281.40000000000003</v>
      </c>
      <c r="T629">
        <v>0.5011754648429152</v>
      </c>
      <c r="U629">
        <v>2026</v>
      </c>
      <c r="V629" t="s">
        <v>83</v>
      </c>
      <c r="W629">
        <v>4</v>
      </c>
      <c r="X629" t="s">
        <v>84</v>
      </c>
    </row>
    <row r="630" spans="1:24">
      <c r="A630">
        <v>773</v>
      </c>
      <c r="B630" s="14">
        <v>46133</v>
      </c>
      <c r="C630">
        <v>2026</v>
      </c>
      <c r="D630" t="s">
        <v>83</v>
      </c>
      <c r="E630">
        <v>4</v>
      </c>
      <c r="F630" t="s">
        <v>84</v>
      </c>
      <c r="G630" t="s">
        <v>20</v>
      </c>
      <c r="H630" t="s">
        <v>31</v>
      </c>
      <c r="I630" t="s">
        <v>2</v>
      </c>
      <c r="J630" t="s">
        <v>16</v>
      </c>
      <c r="K630" t="s">
        <v>4</v>
      </c>
      <c r="L630" t="s">
        <v>5</v>
      </c>
      <c r="M630">
        <v>5</v>
      </c>
      <c r="N630">
        <v>80.16</v>
      </c>
      <c r="O630">
        <v>0.1</v>
      </c>
      <c r="P630">
        <v>42.5</v>
      </c>
      <c r="Q630">
        <v>360.71999999999997</v>
      </c>
      <c r="R630">
        <v>212.5</v>
      </c>
      <c r="S630">
        <v>148.21999999999997</v>
      </c>
      <c r="T630">
        <v>0.41090042137946325</v>
      </c>
      <c r="U630">
        <v>2026</v>
      </c>
      <c r="V630" t="s">
        <v>83</v>
      </c>
      <c r="W630">
        <v>4</v>
      </c>
      <c r="X630" t="s">
        <v>84</v>
      </c>
    </row>
    <row r="631" spans="1:24">
      <c r="A631">
        <v>1303</v>
      </c>
      <c r="B631" s="14">
        <v>46133</v>
      </c>
      <c r="C631">
        <v>2026</v>
      </c>
      <c r="D631" t="s">
        <v>83</v>
      </c>
      <c r="E631">
        <v>4</v>
      </c>
      <c r="F631" t="s">
        <v>84</v>
      </c>
      <c r="G631" t="s">
        <v>6</v>
      </c>
      <c r="H631" t="s">
        <v>43</v>
      </c>
      <c r="I631" t="s">
        <v>2</v>
      </c>
      <c r="J631" t="s">
        <v>13</v>
      </c>
      <c r="K631" t="s">
        <v>9</v>
      </c>
      <c r="L631" t="s">
        <v>17</v>
      </c>
      <c r="M631">
        <v>1</v>
      </c>
      <c r="N631">
        <v>142.22999999999999</v>
      </c>
      <c r="O631">
        <v>0.05</v>
      </c>
      <c r="P631">
        <v>77.66</v>
      </c>
      <c r="Q631">
        <v>135.11849999999998</v>
      </c>
      <c r="R631">
        <v>77.66</v>
      </c>
      <c r="S631">
        <v>57.458499999999987</v>
      </c>
      <c r="T631">
        <v>0.42524524768999061</v>
      </c>
      <c r="U631">
        <v>2026</v>
      </c>
      <c r="V631" t="s">
        <v>83</v>
      </c>
      <c r="W631">
        <v>4</v>
      </c>
      <c r="X631" t="s">
        <v>84</v>
      </c>
    </row>
    <row r="632" spans="1:24">
      <c r="A632">
        <v>1348</v>
      </c>
      <c r="B632" s="14">
        <v>46133</v>
      </c>
      <c r="C632">
        <v>2026</v>
      </c>
      <c r="D632" t="s">
        <v>83</v>
      </c>
      <c r="E632">
        <v>4</v>
      </c>
      <c r="F632" t="s">
        <v>84</v>
      </c>
      <c r="G632" t="s">
        <v>6</v>
      </c>
      <c r="H632" t="s">
        <v>49</v>
      </c>
      <c r="I632" t="s">
        <v>2</v>
      </c>
      <c r="J632" t="s">
        <v>3</v>
      </c>
      <c r="K632" t="s">
        <v>9</v>
      </c>
      <c r="L632" t="s">
        <v>46</v>
      </c>
      <c r="M632">
        <v>2</v>
      </c>
      <c r="N632">
        <v>71.77</v>
      </c>
      <c r="O632">
        <v>0</v>
      </c>
      <c r="P632">
        <v>32.450000000000003</v>
      </c>
      <c r="Q632">
        <v>143.54</v>
      </c>
      <c r="R632">
        <v>64.900000000000006</v>
      </c>
      <c r="S632">
        <v>78.639999999999986</v>
      </c>
      <c r="T632">
        <v>0.54786122335237553</v>
      </c>
      <c r="U632">
        <v>2026</v>
      </c>
      <c r="V632" t="s">
        <v>83</v>
      </c>
      <c r="W632">
        <v>4</v>
      </c>
      <c r="X632" t="s">
        <v>84</v>
      </c>
    </row>
    <row r="633" spans="1:24">
      <c r="A633">
        <v>1496</v>
      </c>
      <c r="B633" s="14">
        <v>46133</v>
      </c>
      <c r="C633">
        <v>2026</v>
      </c>
      <c r="D633" t="s">
        <v>83</v>
      </c>
      <c r="E633">
        <v>4</v>
      </c>
      <c r="F633" t="s">
        <v>84</v>
      </c>
      <c r="G633" t="s">
        <v>0</v>
      </c>
      <c r="H633" t="s">
        <v>1</v>
      </c>
      <c r="I633" t="s">
        <v>28</v>
      </c>
      <c r="J633" t="s">
        <v>3</v>
      </c>
      <c r="K633" t="s">
        <v>9</v>
      </c>
      <c r="L633" t="s">
        <v>46</v>
      </c>
      <c r="M633">
        <v>1</v>
      </c>
      <c r="N633">
        <v>71.23</v>
      </c>
      <c r="O633">
        <v>0.05</v>
      </c>
      <c r="P633">
        <v>33.28</v>
      </c>
      <c r="Q633">
        <v>67.668499999999995</v>
      </c>
      <c r="R633">
        <v>33.28</v>
      </c>
      <c r="S633">
        <v>34.388499999999993</v>
      </c>
      <c r="T633">
        <v>0.50819066478494423</v>
      </c>
      <c r="U633">
        <v>2026</v>
      </c>
      <c r="V633" t="s">
        <v>83</v>
      </c>
      <c r="W633">
        <v>4</v>
      </c>
      <c r="X633" t="s">
        <v>84</v>
      </c>
    </row>
    <row r="634" spans="1:24">
      <c r="A634">
        <v>1695</v>
      </c>
      <c r="B634" s="14">
        <v>46133</v>
      </c>
      <c r="C634">
        <v>2026</v>
      </c>
      <c r="D634" t="s">
        <v>83</v>
      </c>
      <c r="E634">
        <v>4</v>
      </c>
      <c r="F634" t="s">
        <v>84</v>
      </c>
      <c r="G634" t="s">
        <v>0</v>
      </c>
      <c r="H634" t="s">
        <v>1</v>
      </c>
      <c r="I634" t="s">
        <v>19</v>
      </c>
      <c r="J634" t="s">
        <v>3</v>
      </c>
      <c r="K634" t="s">
        <v>9</v>
      </c>
      <c r="L634" t="s">
        <v>46</v>
      </c>
      <c r="M634">
        <v>1</v>
      </c>
      <c r="N634">
        <v>71.239999999999995</v>
      </c>
      <c r="O634">
        <v>0.1</v>
      </c>
      <c r="P634">
        <v>33.07</v>
      </c>
      <c r="Q634">
        <v>64.116</v>
      </c>
      <c r="R634">
        <v>33.07</v>
      </c>
      <c r="S634">
        <v>31.045999999999999</v>
      </c>
      <c r="T634">
        <v>0.48421610830369954</v>
      </c>
      <c r="U634">
        <v>2026</v>
      </c>
      <c r="V634" t="s">
        <v>83</v>
      </c>
      <c r="W634">
        <v>4</v>
      </c>
      <c r="X634" t="s">
        <v>84</v>
      </c>
    </row>
    <row r="635" spans="1:24">
      <c r="A635">
        <v>2812</v>
      </c>
      <c r="B635" s="14">
        <v>46133</v>
      </c>
      <c r="C635">
        <v>2026</v>
      </c>
      <c r="D635" t="s">
        <v>83</v>
      </c>
      <c r="E635">
        <v>4</v>
      </c>
      <c r="F635" t="s">
        <v>84</v>
      </c>
      <c r="G635" t="s">
        <v>6</v>
      </c>
      <c r="H635" t="s">
        <v>27</v>
      </c>
      <c r="I635" t="s">
        <v>2</v>
      </c>
      <c r="J635" t="s">
        <v>13</v>
      </c>
      <c r="K635" t="s">
        <v>4</v>
      </c>
      <c r="L635" t="s">
        <v>22</v>
      </c>
      <c r="M635">
        <v>1</v>
      </c>
      <c r="N635">
        <v>51.39</v>
      </c>
      <c r="O635">
        <v>0</v>
      </c>
      <c r="P635">
        <v>22.08</v>
      </c>
      <c r="Q635">
        <v>51.39</v>
      </c>
      <c r="R635">
        <v>22.08</v>
      </c>
      <c r="S635">
        <v>29.310000000000002</v>
      </c>
      <c r="T635">
        <v>0.57034442498540572</v>
      </c>
      <c r="U635">
        <v>2026</v>
      </c>
      <c r="V635" t="s">
        <v>83</v>
      </c>
      <c r="W635">
        <v>4</v>
      </c>
      <c r="X635" t="s">
        <v>84</v>
      </c>
    </row>
    <row r="636" spans="1:24">
      <c r="A636">
        <v>3017</v>
      </c>
      <c r="B636" s="14">
        <v>46133</v>
      </c>
      <c r="C636">
        <v>2026</v>
      </c>
      <c r="D636" t="s">
        <v>83</v>
      </c>
      <c r="E636">
        <v>4</v>
      </c>
      <c r="F636" t="s">
        <v>84</v>
      </c>
      <c r="G636" t="s">
        <v>6</v>
      </c>
      <c r="H636" t="s">
        <v>43</v>
      </c>
      <c r="I636" t="s">
        <v>2</v>
      </c>
      <c r="J636" t="s">
        <v>3</v>
      </c>
      <c r="K636" t="s">
        <v>4</v>
      </c>
      <c r="L636" t="s">
        <v>30</v>
      </c>
      <c r="M636">
        <v>1</v>
      </c>
      <c r="N636">
        <v>102.64</v>
      </c>
      <c r="O636">
        <v>0</v>
      </c>
      <c r="P636">
        <v>51.86</v>
      </c>
      <c r="Q636">
        <v>102.64</v>
      </c>
      <c r="R636">
        <v>51.86</v>
      </c>
      <c r="S636">
        <v>50.78</v>
      </c>
      <c r="T636">
        <v>0.49473889321901793</v>
      </c>
      <c r="U636">
        <v>2026</v>
      </c>
      <c r="V636" t="s">
        <v>83</v>
      </c>
      <c r="W636">
        <v>4</v>
      </c>
      <c r="X636" t="s">
        <v>84</v>
      </c>
    </row>
    <row r="637" spans="1:24">
      <c r="A637">
        <v>3719</v>
      </c>
      <c r="B637" s="14">
        <v>46133</v>
      </c>
      <c r="C637">
        <v>2026</v>
      </c>
      <c r="D637" t="s">
        <v>83</v>
      </c>
      <c r="E637">
        <v>4</v>
      </c>
      <c r="F637" t="s">
        <v>84</v>
      </c>
      <c r="G637" t="s">
        <v>11</v>
      </c>
      <c r="H637" t="s">
        <v>12</v>
      </c>
      <c r="I637" t="s">
        <v>2</v>
      </c>
      <c r="J637" t="s">
        <v>13</v>
      </c>
      <c r="K637" t="s">
        <v>34</v>
      </c>
      <c r="L637" t="s">
        <v>42</v>
      </c>
      <c r="M637">
        <v>2</v>
      </c>
      <c r="N637">
        <v>35.56</v>
      </c>
      <c r="O637">
        <v>0.1</v>
      </c>
      <c r="P637">
        <v>13.85</v>
      </c>
      <c r="Q637">
        <v>64.00800000000001</v>
      </c>
      <c r="R637">
        <v>27.7</v>
      </c>
      <c r="S637">
        <v>36.308000000000007</v>
      </c>
      <c r="T637">
        <v>0.56724159480064995</v>
      </c>
      <c r="U637">
        <v>2026</v>
      </c>
      <c r="V637" t="s">
        <v>83</v>
      </c>
      <c r="W637">
        <v>4</v>
      </c>
      <c r="X637" t="s">
        <v>84</v>
      </c>
    </row>
    <row r="638" spans="1:24">
      <c r="A638">
        <v>3920</v>
      </c>
      <c r="B638" s="14">
        <v>46133</v>
      </c>
      <c r="C638">
        <v>2026</v>
      </c>
      <c r="D638" t="s">
        <v>83</v>
      </c>
      <c r="E638">
        <v>4</v>
      </c>
      <c r="F638" t="s">
        <v>84</v>
      </c>
      <c r="G638" t="s">
        <v>6</v>
      </c>
      <c r="H638" t="s">
        <v>41</v>
      </c>
      <c r="I638" t="s">
        <v>2</v>
      </c>
      <c r="J638" t="s">
        <v>3</v>
      </c>
      <c r="K638" t="s">
        <v>4</v>
      </c>
      <c r="L638" t="s">
        <v>30</v>
      </c>
      <c r="M638">
        <v>2</v>
      </c>
      <c r="N638">
        <v>100.39</v>
      </c>
      <c r="O638">
        <v>0</v>
      </c>
      <c r="P638">
        <v>49.05</v>
      </c>
      <c r="Q638">
        <v>200.78</v>
      </c>
      <c r="R638">
        <v>98.1</v>
      </c>
      <c r="S638">
        <v>102.68</v>
      </c>
      <c r="T638">
        <v>0.51140551847793603</v>
      </c>
      <c r="U638">
        <v>2026</v>
      </c>
      <c r="V638" t="s">
        <v>83</v>
      </c>
      <c r="W638">
        <v>4</v>
      </c>
      <c r="X638" t="s">
        <v>84</v>
      </c>
    </row>
    <row r="639" spans="1:24">
      <c r="A639">
        <v>4654</v>
      </c>
      <c r="B639" s="14">
        <v>46133</v>
      </c>
      <c r="C639">
        <v>2026</v>
      </c>
      <c r="D639" t="s">
        <v>83</v>
      </c>
      <c r="E639">
        <v>4</v>
      </c>
      <c r="F639" t="s">
        <v>84</v>
      </c>
      <c r="G639" t="s">
        <v>0</v>
      </c>
      <c r="H639" t="s">
        <v>50</v>
      </c>
      <c r="I639" t="s">
        <v>19</v>
      </c>
      <c r="J639" t="s">
        <v>3</v>
      </c>
      <c r="K639" t="s">
        <v>23</v>
      </c>
      <c r="L639" t="s">
        <v>29</v>
      </c>
      <c r="M639">
        <v>2</v>
      </c>
      <c r="N639">
        <v>191.51</v>
      </c>
      <c r="O639">
        <v>0.1</v>
      </c>
      <c r="P639">
        <v>101.25</v>
      </c>
      <c r="Q639">
        <v>344.71800000000002</v>
      </c>
      <c r="R639">
        <v>202.5</v>
      </c>
      <c r="S639">
        <v>142.21800000000002</v>
      </c>
      <c r="T639">
        <v>0.41256331262075091</v>
      </c>
      <c r="U639">
        <v>2026</v>
      </c>
      <c r="V639" t="s">
        <v>83</v>
      </c>
      <c r="W639">
        <v>4</v>
      </c>
      <c r="X639" t="s">
        <v>84</v>
      </c>
    </row>
    <row r="640" spans="1:24">
      <c r="A640">
        <v>4920</v>
      </c>
      <c r="B640" s="14">
        <v>46133</v>
      </c>
      <c r="C640">
        <v>2026</v>
      </c>
      <c r="D640" t="s">
        <v>83</v>
      </c>
      <c r="E640">
        <v>4</v>
      </c>
      <c r="F640" t="s">
        <v>84</v>
      </c>
      <c r="G640" t="s">
        <v>6</v>
      </c>
      <c r="H640" t="s">
        <v>43</v>
      </c>
      <c r="I640" t="s">
        <v>19</v>
      </c>
      <c r="J640" t="s">
        <v>13</v>
      </c>
      <c r="K640" t="s">
        <v>9</v>
      </c>
      <c r="L640" t="s">
        <v>17</v>
      </c>
      <c r="M640">
        <v>2</v>
      </c>
      <c r="N640">
        <v>147.30000000000001</v>
      </c>
      <c r="O640">
        <v>0</v>
      </c>
      <c r="P640">
        <v>81.2</v>
      </c>
      <c r="Q640">
        <v>294.60000000000002</v>
      </c>
      <c r="R640">
        <v>162.4</v>
      </c>
      <c r="S640">
        <v>132.20000000000002</v>
      </c>
      <c r="T640">
        <v>0.44874405974202308</v>
      </c>
      <c r="U640">
        <v>2026</v>
      </c>
      <c r="V640" t="s">
        <v>83</v>
      </c>
      <c r="W640">
        <v>4</v>
      </c>
      <c r="X640" t="s">
        <v>84</v>
      </c>
    </row>
    <row r="641" spans="1:24">
      <c r="A641">
        <v>5191</v>
      </c>
      <c r="B641" s="14">
        <v>46133</v>
      </c>
      <c r="C641">
        <v>2026</v>
      </c>
      <c r="D641" t="s">
        <v>83</v>
      </c>
      <c r="E641">
        <v>4</v>
      </c>
      <c r="F641" t="s">
        <v>84</v>
      </c>
      <c r="G641" t="s">
        <v>6</v>
      </c>
      <c r="H641" t="s">
        <v>41</v>
      </c>
      <c r="I641" t="s">
        <v>19</v>
      </c>
      <c r="J641" t="s">
        <v>3</v>
      </c>
      <c r="K641" t="s">
        <v>4</v>
      </c>
      <c r="L641" t="s">
        <v>5</v>
      </c>
      <c r="M641">
        <v>1</v>
      </c>
      <c r="N641">
        <v>79.92</v>
      </c>
      <c r="O641">
        <v>0.1</v>
      </c>
      <c r="P641">
        <v>43.13</v>
      </c>
      <c r="Q641">
        <v>71.927999999999997</v>
      </c>
      <c r="R641">
        <v>43.13</v>
      </c>
      <c r="S641">
        <v>28.797999999999995</v>
      </c>
      <c r="T641">
        <v>0.40037259481703918</v>
      </c>
      <c r="U641">
        <v>2026</v>
      </c>
      <c r="V641" t="s">
        <v>83</v>
      </c>
      <c r="W641">
        <v>4</v>
      </c>
      <c r="X641" t="s">
        <v>84</v>
      </c>
    </row>
    <row r="642" spans="1:24">
      <c r="A642">
        <v>413</v>
      </c>
      <c r="B642" s="14">
        <v>46134</v>
      </c>
      <c r="C642">
        <v>2026</v>
      </c>
      <c r="D642" t="s">
        <v>83</v>
      </c>
      <c r="E642">
        <v>4</v>
      </c>
      <c r="F642" t="s">
        <v>84</v>
      </c>
      <c r="G642" t="s">
        <v>6</v>
      </c>
      <c r="H642" t="s">
        <v>7</v>
      </c>
      <c r="I642" t="s">
        <v>2</v>
      </c>
      <c r="J642" t="s">
        <v>3</v>
      </c>
      <c r="K642" t="s">
        <v>23</v>
      </c>
      <c r="L642" t="s">
        <v>24</v>
      </c>
      <c r="M642">
        <v>2</v>
      </c>
      <c r="N642">
        <v>344.29</v>
      </c>
      <c r="O642">
        <v>0.1</v>
      </c>
      <c r="P642">
        <v>192.66</v>
      </c>
      <c r="Q642">
        <v>619.72200000000009</v>
      </c>
      <c r="R642">
        <v>385.32</v>
      </c>
      <c r="S642">
        <v>234.4020000000001</v>
      </c>
      <c r="T642">
        <v>0.37823733867766524</v>
      </c>
      <c r="U642">
        <v>2026</v>
      </c>
      <c r="V642" t="s">
        <v>83</v>
      </c>
      <c r="W642">
        <v>4</v>
      </c>
      <c r="X642" t="s">
        <v>84</v>
      </c>
    </row>
    <row r="643" spans="1:24">
      <c r="A643">
        <v>1658</v>
      </c>
      <c r="B643" s="14">
        <v>46134</v>
      </c>
      <c r="C643">
        <v>2026</v>
      </c>
      <c r="D643" t="s">
        <v>83</v>
      </c>
      <c r="E643">
        <v>4</v>
      </c>
      <c r="F643" t="s">
        <v>84</v>
      </c>
      <c r="G643" t="s">
        <v>11</v>
      </c>
      <c r="H643" t="s">
        <v>25</v>
      </c>
      <c r="I643" t="s">
        <v>2</v>
      </c>
      <c r="J643" t="s">
        <v>3</v>
      </c>
      <c r="K643" t="s">
        <v>9</v>
      </c>
      <c r="L643" t="s">
        <v>37</v>
      </c>
      <c r="M643">
        <v>1</v>
      </c>
      <c r="N643">
        <v>151.15</v>
      </c>
      <c r="O643">
        <v>0</v>
      </c>
      <c r="P643">
        <v>77.680000000000007</v>
      </c>
      <c r="Q643">
        <v>151.15</v>
      </c>
      <c r="R643">
        <v>77.680000000000007</v>
      </c>
      <c r="S643">
        <v>73.47</v>
      </c>
      <c r="T643">
        <v>0.48607343698312933</v>
      </c>
      <c r="U643">
        <v>2026</v>
      </c>
      <c r="V643" t="s">
        <v>83</v>
      </c>
      <c r="W643">
        <v>4</v>
      </c>
      <c r="X643" t="s">
        <v>84</v>
      </c>
    </row>
    <row r="644" spans="1:24">
      <c r="A644">
        <v>2024</v>
      </c>
      <c r="B644" s="14">
        <v>46134</v>
      </c>
      <c r="C644">
        <v>2026</v>
      </c>
      <c r="D644" t="s">
        <v>83</v>
      </c>
      <c r="E644">
        <v>4</v>
      </c>
      <c r="F644" t="s">
        <v>84</v>
      </c>
      <c r="G644" t="s">
        <v>6</v>
      </c>
      <c r="H644" t="s">
        <v>27</v>
      </c>
      <c r="I644" t="s">
        <v>19</v>
      </c>
      <c r="J644" t="s">
        <v>13</v>
      </c>
      <c r="K644" t="s">
        <v>23</v>
      </c>
      <c r="L644" t="s">
        <v>40</v>
      </c>
      <c r="M644">
        <v>1</v>
      </c>
      <c r="N644">
        <v>81.73</v>
      </c>
      <c r="O644">
        <v>0.05</v>
      </c>
      <c r="P644">
        <v>39.979999999999997</v>
      </c>
      <c r="Q644">
        <v>77.643500000000003</v>
      </c>
      <c r="R644">
        <v>39.979999999999997</v>
      </c>
      <c r="S644">
        <v>37.663500000000006</v>
      </c>
      <c r="T644">
        <v>0.48508246021882068</v>
      </c>
      <c r="U644">
        <v>2026</v>
      </c>
      <c r="V644" t="s">
        <v>83</v>
      </c>
      <c r="W644">
        <v>4</v>
      </c>
      <c r="X644" t="s">
        <v>84</v>
      </c>
    </row>
    <row r="645" spans="1:24">
      <c r="A645">
        <v>3980</v>
      </c>
      <c r="B645" s="14">
        <v>46134</v>
      </c>
      <c r="C645">
        <v>2026</v>
      </c>
      <c r="D645" t="s">
        <v>83</v>
      </c>
      <c r="E645">
        <v>4</v>
      </c>
      <c r="F645" t="s">
        <v>84</v>
      </c>
      <c r="G645" t="s">
        <v>20</v>
      </c>
      <c r="H645" t="s">
        <v>21</v>
      </c>
      <c r="I645" t="s">
        <v>19</v>
      </c>
      <c r="J645" t="s">
        <v>13</v>
      </c>
      <c r="K645" t="s">
        <v>9</v>
      </c>
      <c r="L645" t="s">
        <v>17</v>
      </c>
      <c r="M645">
        <v>1</v>
      </c>
      <c r="N645">
        <v>142.53</v>
      </c>
      <c r="O645">
        <v>0.05</v>
      </c>
      <c r="P645">
        <v>77.77</v>
      </c>
      <c r="Q645">
        <v>135.40350000000001</v>
      </c>
      <c r="R645">
        <v>77.77</v>
      </c>
      <c r="S645">
        <v>57.633500000000012</v>
      </c>
      <c r="T645">
        <v>0.4256426163282338</v>
      </c>
      <c r="U645">
        <v>2026</v>
      </c>
      <c r="V645" t="s">
        <v>83</v>
      </c>
      <c r="W645">
        <v>4</v>
      </c>
      <c r="X645" t="s">
        <v>84</v>
      </c>
    </row>
    <row r="646" spans="1:24">
      <c r="A646">
        <v>4239</v>
      </c>
      <c r="B646" s="14">
        <v>46134</v>
      </c>
      <c r="C646">
        <v>2026</v>
      </c>
      <c r="D646" t="s">
        <v>83</v>
      </c>
      <c r="E646">
        <v>4</v>
      </c>
      <c r="F646" t="s">
        <v>84</v>
      </c>
      <c r="G646" t="s">
        <v>6</v>
      </c>
      <c r="H646" t="s">
        <v>7</v>
      </c>
      <c r="I646" t="s">
        <v>2</v>
      </c>
      <c r="J646" t="s">
        <v>13</v>
      </c>
      <c r="K646" t="s">
        <v>23</v>
      </c>
      <c r="L646" t="s">
        <v>40</v>
      </c>
      <c r="M646">
        <v>2</v>
      </c>
      <c r="N646">
        <v>83.24</v>
      </c>
      <c r="O646">
        <v>0</v>
      </c>
      <c r="P646">
        <v>40.03</v>
      </c>
      <c r="Q646">
        <v>166.48</v>
      </c>
      <c r="R646">
        <v>80.06</v>
      </c>
      <c r="S646">
        <v>86.419999999999987</v>
      </c>
      <c r="T646">
        <v>0.51910139356078799</v>
      </c>
      <c r="U646">
        <v>2026</v>
      </c>
      <c r="V646" t="s">
        <v>83</v>
      </c>
      <c r="W646">
        <v>4</v>
      </c>
      <c r="X646" t="s">
        <v>84</v>
      </c>
    </row>
    <row r="647" spans="1:24">
      <c r="A647">
        <v>4761</v>
      </c>
      <c r="B647" s="14">
        <v>46134</v>
      </c>
      <c r="C647">
        <v>2026</v>
      </c>
      <c r="D647" t="s">
        <v>83</v>
      </c>
      <c r="E647">
        <v>4</v>
      </c>
      <c r="F647" t="s">
        <v>84</v>
      </c>
      <c r="G647" t="s">
        <v>0</v>
      </c>
      <c r="H647" t="s">
        <v>1</v>
      </c>
      <c r="I647" t="s">
        <v>28</v>
      </c>
      <c r="J647" t="s">
        <v>13</v>
      </c>
      <c r="K647" t="s">
        <v>9</v>
      </c>
      <c r="L647" t="s">
        <v>17</v>
      </c>
      <c r="M647">
        <v>1</v>
      </c>
      <c r="N647">
        <v>141.99</v>
      </c>
      <c r="O647">
        <v>0.05</v>
      </c>
      <c r="P647">
        <v>79.7</v>
      </c>
      <c r="Q647">
        <v>134.8905</v>
      </c>
      <c r="R647">
        <v>79.7</v>
      </c>
      <c r="S647">
        <v>55.1905</v>
      </c>
      <c r="T647">
        <v>0.40915038494186023</v>
      </c>
      <c r="U647">
        <v>2026</v>
      </c>
      <c r="V647" t="s">
        <v>83</v>
      </c>
      <c r="W647">
        <v>4</v>
      </c>
      <c r="X647" t="s">
        <v>84</v>
      </c>
    </row>
    <row r="648" spans="1:24">
      <c r="A648">
        <v>5160</v>
      </c>
      <c r="B648" s="14">
        <v>46134</v>
      </c>
      <c r="C648">
        <v>2026</v>
      </c>
      <c r="D648" t="s">
        <v>83</v>
      </c>
      <c r="E648">
        <v>4</v>
      </c>
      <c r="F648" t="s">
        <v>84</v>
      </c>
      <c r="G648" t="s">
        <v>6</v>
      </c>
      <c r="H648" t="s">
        <v>43</v>
      </c>
      <c r="I648" t="s">
        <v>2</v>
      </c>
      <c r="J648" t="s">
        <v>13</v>
      </c>
      <c r="K648" t="s">
        <v>34</v>
      </c>
      <c r="L648" t="s">
        <v>42</v>
      </c>
      <c r="M648">
        <v>2</v>
      </c>
      <c r="N648">
        <v>35.94</v>
      </c>
      <c r="O648">
        <v>0.05</v>
      </c>
      <c r="P648">
        <v>14.17</v>
      </c>
      <c r="Q648">
        <v>68.285999999999987</v>
      </c>
      <c r="R648">
        <v>28.34</v>
      </c>
      <c r="S648">
        <v>39.945999999999984</v>
      </c>
      <c r="T648">
        <v>0.5849808159798493</v>
      </c>
      <c r="U648">
        <v>2026</v>
      </c>
      <c r="V648" t="s">
        <v>83</v>
      </c>
      <c r="W648">
        <v>4</v>
      </c>
      <c r="X648" t="s">
        <v>84</v>
      </c>
    </row>
    <row r="649" spans="1:24">
      <c r="A649">
        <v>2224</v>
      </c>
      <c r="B649" s="14">
        <v>46135</v>
      </c>
      <c r="C649">
        <v>2026</v>
      </c>
      <c r="D649" t="s">
        <v>83</v>
      </c>
      <c r="E649">
        <v>4</v>
      </c>
      <c r="F649" t="s">
        <v>84</v>
      </c>
      <c r="G649" t="s">
        <v>6</v>
      </c>
      <c r="H649" t="s">
        <v>7</v>
      </c>
      <c r="I649" t="s">
        <v>2</v>
      </c>
      <c r="J649" t="s">
        <v>13</v>
      </c>
      <c r="K649" t="s">
        <v>34</v>
      </c>
      <c r="L649" t="s">
        <v>45</v>
      </c>
      <c r="M649">
        <v>3</v>
      </c>
      <c r="N649">
        <v>49.55</v>
      </c>
      <c r="O649">
        <v>0</v>
      </c>
      <c r="P649">
        <v>22.55</v>
      </c>
      <c r="Q649">
        <v>148.64999999999998</v>
      </c>
      <c r="R649">
        <v>67.650000000000006</v>
      </c>
      <c r="S649">
        <v>80.999999999999972</v>
      </c>
      <c r="T649">
        <v>0.54490413723511588</v>
      </c>
      <c r="U649">
        <v>2026</v>
      </c>
      <c r="V649" t="s">
        <v>83</v>
      </c>
      <c r="W649">
        <v>4</v>
      </c>
      <c r="X649" t="s">
        <v>84</v>
      </c>
    </row>
    <row r="650" spans="1:24">
      <c r="A650">
        <v>2832</v>
      </c>
      <c r="B650" s="14">
        <v>46135</v>
      </c>
      <c r="C650">
        <v>2026</v>
      </c>
      <c r="D650" t="s">
        <v>83</v>
      </c>
      <c r="E650">
        <v>4</v>
      </c>
      <c r="F650" t="s">
        <v>84</v>
      </c>
      <c r="G650" t="s">
        <v>20</v>
      </c>
      <c r="H650" t="s">
        <v>33</v>
      </c>
      <c r="I650" t="s">
        <v>28</v>
      </c>
      <c r="J650" t="s">
        <v>3</v>
      </c>
      <c r="K650" t="s">
        <v>34</v>
      </c>
      <c r="L650" t="s">
        <v>35</v>
      </c>
      <c r="M650">
        <v>1</v>
      </c>
      <c r="N650">
        <v>39.89</v>
      </c>
      <c r="O650">
        <v>0.05</v>
      </c>
      <c r="P650">
        <v>15.06</v>
      </c>
      <c r="Q650">
        <v>37.895499999999998</v>
      </c>
      <c r="R650">
        <v>15.06</v>
      </c>
      <c r="S650">
        <v>22.835499999999996</v>
      </c>
      <c r="T650">
        <v>0.60259133670224685</v>
      </c>
      <c r="U650">
        <v>2026</v>
      </c>
      <c r="V650" t="s">
        <v>83</v>
      </c>
      <c r="W650">
        <v>4</v>
      </c>
      <c r="X650" t="s">
        <v>84</v>
      </c>
    </row>
    <row r="651" spans="1:24">
      <c r="A651">
        <v>3000</v>
      </c>
      <c r="B651" s="14">
        <v>46135</v>
      </c>
      <c r="C651">
        <v>2026</v>
      </c>
      <c r="D651" t="s">
        <v>83</v>
      </c>
      <c r="E651">
        <v>4</v>
      </c>
      <c r="F651" t="s">
        <v>84</v>
      </c>
      <c r="G651" t="s">
        <v>20</v>
      </c>
      <c r="H651" t="s">
        <v>31</v>
      </c>
      <c r="I651" t="s">
        <v>28</v>
      </c>
      <c r="J651" t="s">
        <v>13</v>
      </c>
      <c r="K651" t="s">
        <v>34</v>
      </c>
      <c r="L651" t="s">
        <v>35</v>
      </c>
      <c r="M651">
        <v>1</v>
      </c>
      <c r="N651">
        <v>40.630000000000003</v>
      </c>
      <c r="O651">
        <v>0.1</v>
      </c>
      <c r="P651">
        <v>14.67</v>
      </c>
      <c r="Q651">
        <v>36.567</v>
      </c>
      <c r="R651">
        <v>14.67</v>
      </c>
      <c r="S651">
        <v>21.896999999999998</v>
      </c>
      <c r="T651">
        <v>0.59881860694068423</v>
      </c>
      <c r="U651">
        <v>2026</v>
      </c>
      <c r="V651" t="s">
        <v>83</v>
      </c>
      <c r="W651">
        <v>4</v>
      </c>
      <c r="X651" t="s">
        <v>84</v>
      </c>
    </row>
    <row r="652" spans="1:24">
      <c r="A652">
        <v>3206</v>
      </c>
      <c r="B652" s="14">
        <v>46135</v>
      </c>
      <c r="C652">
        <v>2026</v>
      </c>
      <c r="D652" t="s">
        <v>83</v>
      </c>
      <c r="E652">
        <v>4</v>
      </c>
      <c r="F652" t="s">
        <v>84</v>
      </c>
      <c r="G652" t="s">
        <v>20</v>
      </c>
      <c r="H652" t="s">
        <v>33</v>
      </c>
      <c r="I652" t="s">
        <v>28</v>
      </c>
      <c r="J652" t="s">
        <v>3</v>
      </c>
      <c r="K652" t="s">
        <v>4</v>
      </c>
      <c r="L652" t="s">
        <v>26</v>
      </c>
      <c r="M652">
        <v>4</v>
      </c>
      <c r="N652">
        <v>39.78</v>
      </c>
      <c r="O652">
        <v>0.05</v>
      </c>
      <c r="P652">
        <v>16.7</v>
      </c>
      <c r="Q652">
        <v>151.16399999999999</v>
      </c>
      <c r="R652">
        <v>66.8</v>
      </c>
      <c r="S652">
        <v>84.36399999999999</v>
      </c>
      <c r="T652">
        <v>0.55809584292556425</v>
      </c>
      <c r="U652">
        <v>2026</v>
      </c>
      <c r="V652" t="s">
        <v>83</v>
      </c>
      <c r="W652">
        <v>4</v>
      </c>
      <c r="X652" t="s">
        <v>84</v>
      </c>
    </row>
    <row r="653" spans="1:24">
      <c r="A653">
        <v>3777</v>
      </c>
      <c r="B653" s="14">
        <v>46135</v>
      </c>
      <c r="C653">
        <v>2026</v>
      </c>
      <c r="D653" t="s">
        <v>83</v>
      </c>
      <c r="E653">
        <v>4</v>
      </c>
      <c r="F653" t="s">
        <v>84</v>
      </c>
      <c r="G653" t="s">
        <v>20</v>
      </c>
      <c r="H653" t="s">
        <v>21</v>
      </c>
      <c r="I653" t="s">
        <v>28</v>
      </c>
      <c r="J653" t="s">
        <v>16</v>
      </c>
      <c r="K653" t="s">
        <v>9</v>
      </c>
      <c r="L653" t="s">
        <v>10</v>
      </c>
      <c r="M653">
        <v>1</v>
      </c>
      <c r="N653">
        <v>92.74</v>
      </c>
      <c r="O653">
        <v>0</v>
      </c>
      <c r="P653">
        <v>46.1</v>
      </c>
      <c r="Q653">
        <v>92.74</v>
      </c>
      <c r="R653">
        <v>46.1</v>
      </c>
      <c r="S653">
        <v>46.639999999999993</v>
      </c>
      <c r="T653">
        <v>0.50291136510675005</v>
      </c>
      <c r="U653">
        <v>2026</v>
      </c>
      <c r="V653" t="s">
        <v>83</v>
      </c>
      <c r="W653">
        <v>4</v>
      </c>
      <c r="X653" t="s">
        <v>84</v>
      </c>
    </row>
    <row r="654" spans="1:24">
      <c r="A654">
        <v>4980</v>
      </c>
      <c r="B654" s="14">
        <v>46135</v>
      </c>
      <c r="C654">
        <v>2026</v>
      </c>
      <c r="D654" t="s">
        <v>83</v>
      </c>
      <c r="E654">
        <v>4</v>
      </c>
      <c r="F654" t="s">
        <v>84</v>
      </c>
      <c r="G654" t="s">
        <v>6</v>
      </c>
      <c r="H654" t="s">
        <v>27</v>
      </c>
      <c r="I654" t="s">
        <v>19</v>
      </c>
      <c r="J654" t="s">
        <v>3</v>
      </c>
      <c r="K654" t="s">
        <v>23</v>
      </c>
      <c r="L654" t="s">
        <v>51</v>
      </c>
      <c r="M654">
        <v>2</v>
      </c>
      <c r="N654">
        <v>120.49</v>
      </c>
      <c r="O654">
        <v>0.1</v>
      </c>
      <c r="P654">
        <v>62.23</v>
      </c>
      <c r="Q654">
        <v>216.88200000000001</v>
      </c>
      <c r="R654">
        <v>124.46</v>
      </c>
      <c r="S654">
        <v>92.422000000000011</v>
      </c>
      <c r="T654">
        <v>0.42613955976060719</v>
      </c>
      <c r="U654">
        <v>2026</v>
      </c>
      <c r="V654" t="s">
        <v>83</v>
      </c>
      <c r="W654">
        <v>4</v>
      </c>
      <c r="X654" t="s">
        <v>84</v>
      </c>
    </row>
    <row r="655" spans="1:24">
      <c r="A655">
        <v>1102</v>
      </c>
      <c r="B655" s="14">
        <v>46136</v>
      </c>
      <c r="C655">
        <v>2026</v>
      </c>
      <c r="D655" t="s">
        <v>83</v>
      </c>
      <c r="E655">
        <v>4</v>
      </c>
      <c r="F655" t="s">
        <v>84</v>
      </c>
      <c r="G655" t="s">
        <v>6</v>
      </c>
      <c r="H655" t="s">
        <v>27</v>
      </c>
      <c r="I655" t="s">
        <v>2</v>
      </c>
      <c r="J655" t="s">
        <v>16</v>
      </c>
      <c r="K655" t="s">
        <v>9</v>
      </c>
      <c r="L655" t="s">
        <v>46</v>
      </c>
      <c r="M655">
        <v>2</v>
      </c>
      <c r="N655">
        <v>70.53</v>
      </c>
      <c r="O655">
        <v>0</v>
      </c>
      <c r="P655">
        <v>32.229999999999997</v>
      </c>
      <c r="Q655">
        <v>141.06</v>
      </c>
      <c r="R655">
        <v>64.459999999999994</v>
      </c>
      <c r="S655">
        <v>76.600000000000009</v>
      </c>
      <c r="T655">
        <v>0.54303133418403526</v>
      </c>
      <c r="U655">
        <v>2026</v>
      </c>
      <c r="V655" t="s">
        <v>83</v>
      </c>
      <c r="W655">
        <v>4</v>
      </c>
      <c r="X655" t="s">
        <v>84</v>
      </c>
    </row>
    <row r="656" spans="1:24">
      <c r="A656">
        <v>1333</v>
      </c>
      <c r="B656" s="14">
        <v>46136</v>
      </c>
      <c r="C656">
        <v>2026</v>
      </c>
      <c r="D656" t="s">
        <v>83</v>
      </c>
      <c r="E656">
        <v>4</v>
      </c>
      <c r="F656" t="s">
        <v>84</v>
      </c>
      <c r="G656" t="s">
        <v>6</v>
      </c>
      <c r="H656" t="s">
        <v>49</v>
      </c>
      <c r="I656" t="s">
        <v>2</v>
      </c>
      <c r="J656" t="s">
        <v>13</v>
      </c>
      <c r="K656" t="s">
        <v>9</v>
      </c>
      <c r="L656" t="s">
        <v>10</v>
      </c>
      <c r="M656">
        <v>1</v>
      </c>
      <c r="N656">
        <v>90.87</v>
      </c>
      <c r="O656">
        <v>0.1</v>
      </c>
      <c r="P656">
        <v>44.4</v>
      </c>
      <c r="Q656">
        <v>81.783000000000001</v>
      </c>
      <c r="R656">
        <v>44.4</v>
      </c>
      <c r="S656">
        <v>37.383000000000003</v>
      </c>
      <c r="T656">
        <v>0.45709988628443565</v>
      </c>
      <c r="U656">
        <v>2026</v>
      </c>
      <c r="V656" t="s">
        <v>83</v>
      </c>
      <c r="W656">
        <v>4</v>
      </c>
      <c r="X656" t="s">
        <v>84</v>
      </c>
    </row>
    <row r="657" spans="1:24">
      <c r="A657">
        <v>1369</v>
      </c>
      <c r="B657" s="14">
        <v>46136</v>
      </c>
      <c r="C657">
        <v>2026</v>
      </c>
      <c r="D657" t="s">
        <v>83</v>
      </c>
      <c r="E657">
        <v>4</v>
      </c>
      <c r="F657" t="s">
        <v>84</v>
      </c>
      <c r="G657" t="s">
        <v>6</v>
      </c>
      <c r="H657" t="s">
        <v>49</v>
      </c>
      <c r="I657" t="s">
        <v>8</v>
      </c>
      <c r="J657" t="s">
        <v>3</v>
      </c>
      <c r="K657" t="s">
        <v>34</v>
      </c>
      <c r="L657" t="s">
        <v>38</v>
      </c>
      <c r="M657">
        <v>3</v>
      </c>
      <c r="N657">
        <v>124.31</v>
      </c>
      <c r="O657">
        <v>0.2</v>
      </c>
      <c r="P657">
        <v>67.97</v>
      </c>
      <c r="Q657">
        <v>298.34399999999999</v>
      </c>
      <c r="R657">
        <v>203.91</v>
      </c>
      <c r="S657">
        <v>94.433999999999997</v>
      </c>
      <c r="T657">
        <v>0.31652723031131846</v>
      </c>
      <c r="U657">
        <v>2026</v>
      </c>
      <c r="V657" t="s">
        <v>83</v>
      </c>
      <c r="W657">
        <v>4</v>
      </c>
      <c r="X657" t="s">
        <v>84</v>
      </c>
    </row>
    <row r="658" spans="1:24">
      <c r="A658">
        <v>1712</v>
      </c>
      <c r="B658" s="14">
        <v>46136</v>
      </c>
      <c r="C658">
        <v>2026</v>
      </c>
      <c r="D658" t="s">
        <v>83</v>
      </c>
      <c r="E658">
        <v>4</v>
      </c>
      <c r="F658" t="s">
        <v>84</v>
      </c>
      <c r="G658" t="s">
        <v>6</v>
      </c>
      <c r="H658" t="s">
        <v>7</v>
      </c>
      <c r="I658" t="s">
        <v>8</v>
      </c>
      <c r="J658" t="s">
        <v>3</v>
      </c>
      <c r="K658" t="s">
        <v>4</v>
      </c>
      <c r="L658" t="s">
        <v>26</v>
      </c>
      <c r="M658">
        <v>15</v>
      </c>
      <c r="N658">
        <v>41.21</v>
      </c>
      <c r="O658">
        <v>0.15</v>
      </c>
      <c r="P658">
        <v>16.760000000000002</v>
      </c>
      <c r="Q658">
        <v>525.42750000000001</v>
      </c>
      <c r="R658">
        <v>251.40000000000003</v>
      </c>
      <c r="S658">
        <v>274.02749999999997</v>
      </c>
      <c r="T658">
        <v>0.52153246642020068</v>
      </c>
      <c r="U658">
        <v>2026</v>
      </c>
      <c r="V658" t="s">
        <v>83</v>
      </c>
      <c r="W658">
        <v>4</v>
      </c>
      <c r="X658" t="s">
        <v>84</v>
      </c>
    </row>
    <row r="659" spans="1:24">
      <c r="A659">
        <v>2229</v>
      </c>
      <c r="B659" s="14">
        <v>46136</v>
      </c>
      <c r="C659">
        <v>2026</v>
      </c>
      <c r="D659" t="s">
        <v>83</v>
      </c>
      <c r="E659">
        <v>4</v>
      </c>
      <c r="F659" t="s">
        <v>84</v>
      </c>
      <c r="G659" t="s">
        <v>0</v>
      </c>
      <c r="H659" t="s">
        <v>1</v>
      </c>
      <c r="I659" t="s">
        <v>2</v>
      </c>
      <c r="J659" t="s">
        <v>13</v>
      </c>
      <c r="K659" t="s">
        <v>9</v>
      </c>
      <c r="L659" t="s">
        <v>17</v>
      </c>
      <c r="M659">
        <v>2</v>
      </c>
      <c r="N659">
        <v>145.75</v>
      </c>
      <c r="O659">
        <v>0.1</v>
      </c>
      <c r="P659">
        <v>78.900000000000006</v>
      </c>
      <c r="Q659">
        <v>262.35000000000002</v>
      </c>
      <c r="R659">
        <v>157.80000000000001</v>
      </c>
      <c r="S659">
        <v>104.55000000000001</v>
      </c>
      <c r="T659">
        <v>0.39851343624928531</v>
      </c>
      <c r="U659">
        <v>2026</v>
      </c>
      <c r="V659" t="s">
        <v>83</v>
      </c>
      <c r="W659">
        <v>4</v>
      </c>
      <c r="X659" t="s">
        <v>84</v>
      </c>
    </row>
    <row r="660" spans="1:24">
      <c r="A660">
        <v>3458</v>
      </c>
      <c r="B660" s="14">
        <v>46136</v>
      </c>
      <c r="C660">
        <v>2026</v>
      </c>
      <c r="D660" t="s">
        <v>83</v>
      </c>
      <c r="E660">
        <v>4</v>
      </c>
      <c r="F660" t="s">
        <v>84</v>
      </c>
      <c r="G660" t="s">
        <v>11</v>
      </c>
      <c r="H660" t="s">
        <v>18</v>
      </c>
      <c r="I660" t="s">
        <v>2</v>
      </c>
      <c r="J660" t="s">
        <v>13</v>
      </c>
      <c r="K660" t="s">
        <v>14</v>
      </c>
      <c r="L660" t="s">
        <v>44</v>
      </c>
      <c r="M660">
        <v>1</v>
      </c>
      <c r="N660">
        <v>134.86000000000001</v>
      </c>
      <c r="O660">
        <v>0</v>
      </c>
      <c r="P660">
        <v>66.040000000000006</v>
      </c>
      <c r="Q660">
        <v>134.86000000000001</v>
      </c>
      <c r="R660">
        <v>66.040000000000006</v>
      </c>
      <c r="S660">
        <v>68.820000000000007</v>
      </c>
      <c r="T660">
        <v>0.51030698502150373</v>
      </c>
      <c r="U660">
        <v>2026</v>
      </c>
      <c r="V660" t="s">
        <v>83</v>
      </c>
      <c r="W660">
        <v>4</v>
      </c>
      <c r="X660" t="s">
        <v>84</v>
      </c>
    </row>
    <row r="661" spans="1:24">
      <c r="A661">
        <v>4637</v>
      </c>
      <c r="B661" s="14">
        <v>46136</v>
      </c>
      <c r="C661">
        <v>2026</v>
      </c>
      <c r="D661" t="s">
        <v>83</v>
      </c>
      <c r="E661">
        <v>4</v>
      </c>
      <c r="F661" t="s">
        <v>84</v>
      </c>
      <c r="G661" t="s">
        <v>20</v>
      </c>
      <c r="H661" t="s">
        <v>47</v>
      </c>
      <c r="I661" t="s">
        <v>19</v>
      </c>
      <c r="J661" t="s">
        <v>13</v>
      </c>
      <c r="K661" t="s">
        <v>14</v>
      </c>
      <c r="L661" t="s">
        <v>44</v>
      </c>
      <c r="M661">
        <v>1</v>
      </c>
      <c r="N661">
        <v>136.07</v>
      </c>
      <c r="O661">
        <v>0</v>
      </c>
      <c r="P661">
        <v>65.17</v>
      </c>
      <c r="Q661">
        <v>136.07</v>
      </c>
      <c r="R661">
        <v>65.17</v>
      </c>
      <c r="S661">
        <v>70.899999999999991</v>
      </c>
      <c r="T661">
        <v>0.52105533916366575</v>
      </c>
      <c r="U661">
        <v>2026</v>
      </c>
      <c r="V661" t="s">
        <v>83</v>
      </c>
      <c r="W661">
        <v>4</v>
      </c>
      <c r="X661" t="s">
        <v>84</v>
      </c>
    </row>
    <row r="662" spans="1:24">
      <c r="A662">
        <v>4726</v>
      </c>
      <c r="B662" s="14">
        <v>46136</v>
      </c>
      <c r="C662">
        <v>2026</v>
      </c>
      <c r="D662" t="s">
        <v>83</v>
      </c>
      <c r="E662">
        <v>4</v>
      </c>
      <c r="F662" t="s">
        <v>84</v>
      </c>
      <c r="G662" t="s">
        <v>0</v>
      </c>
      <c r="H662" t="s">
        <v>50</v>
      </c>
      <c r="I662" t="s">
        <v>19</v>
      </c>
      <c r="J662" t="s">
        <v>16</v>
      </c>
      <c r="K662" t="s">
        <v>14</v>
      </c>
      <c r="L662" t="s">
        <v>32</v>
      </c>
      <c r="M662">
        <v>1</v>
      </c>
      <c r="N662">
        <v>47.25</v>
      </c>
      <c r="O662">
        <v>0.1</v>
      </c>
      <c r="P662">
        <v>18.25</v>
      </c>
      <c r="Q662">
        <v>42.524999999999999</v>
      </c>
      <c r="R662">
        <v>18.25</v>
      </c>
      <c r="S662">
        <v>24.274999999999999</v>
      </c>
      <c r="T662">
        <v>0.57084068195179305</v>
      </c>
      <c r="U662">
        <v>2026</v>
      </c>
      <c r="V662" t="s">
        <v>83</v>
      </c>
      <c r="W662">
        <v>4</v>
      </c>
      <c r="X662" t="s">
        <v>84</v>
      </c>
    </row>
    <row r="663" spans="1:24">
      <c r="A663">
        <v>4838</v>
      </c>
      <c r="B663" s="14">
        <v>46136</v>
      </c>
      <c r="C663">
        <v>2026</v>
      </c>
      <c r="D663" t="s">
        <v>83</v>
      </c>
      <c r="E663">
        <v>4</v>
      </c>
      <c r="F663" t="s">
        <v>84</v>
      </c>
      <c r="G663" t="s">
        <v>0</v>
      </c>
      <c r="H663" t="s">
        <v>1</v>
      </c>
      <c r="I663" t="s">
        <v>2</v>
      </c>
      <c r="J663" t="s">
        <v>16</v>
      </c>
      <c r="K663" t="s">
        <v>4</v>
      </c>
      <c r="L663" t="s">
        <v>26</v>
      </c>
      <c r="M663">
        <v>2</v>
      </c>
      <c r="N663">
        <v>41.32</v>
      </c>
      <c r="O663">
        <v>0.1</v>
      </c>
      <c r="P663">
        <v>16.66</v>
      </c>
      <c r="Q663">
        <v>74.376000000000005</v>
      </c>
      <c r="R663">
        <v>33.32</v>
      </c>
      <c r="S663">
        <v>41.056000000000004</v>
      </c>
      <c r="T663">
        <v>0.5520060234484242</v>
      </c>
      <c r="U663">
        <v>2026</v>
      </c>
      <c r="V663" t="s">
        <v>83</v>
      </c>
      <c r="W663">
        <v>4</v>
      </c>
      <c r="X663" t="s">
        <v>84</v>
      </c>
    </row>
    <row r="664" spans="1:24">
      <c r="A664">
        <v>5075</v>
      </c>
      <c r="B664" s="14">
        <v>46136</v>
      </c>
      <c r="C664">
        <v>2026</v>
      </c>
      <c r="D664" t="s">
        <v>83</v>
      </c>
      <c r="E664">
        <v>4</v>
      </c>
      <c r="F664" t="s">
        <v>84</v>
      </c>
      <c r="G664" t="s">
        <v>0</v>
      </c>
      <c r="H664" t="s">
        <v>50</v>
      </c>
      <c r="I664" t="s">
        <v>28</v>
      </c>
      <c r="J664" t="s">
        <v>13</v>
      </c>
      <c r="K664" t="s">
        <v>4</v>
      </c>
      <c r="L664" t="s">
        <v>5</v>
      </c>
      <c r="M664">
        <v>2</v>
      </c>
      <c r="N664">
        <v>81.75</v>
      </c>
      <c r="O664">
        <v>0</v>
      </c>
      <c r="P664">
        <v>41.92</v>
      </c>
      <c r="Q664">
        <v>163.5</v>
      </c>
      <c r="R664">
        <v>83.84</v>
      </c>
      <c r="S664">
        <v>79.66</v>
      </c>
      <c r="T664">
        <v>0.48721712538226297</v>
      </c>
      <c r="U664">
        <v>2026</v>
      </c>
      <c r="V664" t="s">
        <v>83</v>
      </c>
      <c r="W664">
        <v>4</v>
      </c>
      <c r="X664" t="s">
        <v>84</v>
      </c>
    </row>
    <row r="665" spans="1:24">
      <c r="A665">
        <v>149</v>
      </c>
      <c r="B665" s="14">
        <v>46137</v>
      </c>
      <c r="C665">
        <v>2026</v>
      </c>
      <c r="D665" t="s">
        <v>83</v>
      </c>
      <c r="E665">
        <v>4</v>
      </c>
      <c r="F665" t="s">
        <v>84</v>
      </c>
      <c r="G665" t="s">
        <v>6</v>
      </c>
      <c r="H665" t="s">
        <v>43</v>
      </c>
      <c r="I665" t="s">
        <v>2</v>
      </c>
      <c r="J665" t="s">
        <v>3</v>
      </c>
      <c r="K665" t="s">
        <v>14</v>
      </c>
      <c r="L665" t="s">
        <v>15</v>
      </c>
      <c r="M665">
        <v>1</v>
      </c>
      <c r="N665">
        <v>36.020000000000003</v>
      </c>
      <c r="O665">
        <v>0.05</v>
      </c>
      <c r="P665">
        <v>13.72</v>
      </c>
      <c r="Q665">
        <v>34.219000000000001</v>
      </c>
      <c r="R665">
        <v>13.72</v>
      </c>
      <c r="S665">
        <v>20.499000000000002</v>
      </c>
      <c r="T665">
        <v>0.59905315760250155</v>
      </c>
      <c r="U665">
        <v>2026</v>
      </c>
      <c r="V665" t="s">
        <v>83</v>
      </c>
      <c r="W665">
        <v>4</v>
      </c>
      <c r="X665" t="s">
        <v>84</v>
      </c>
    </row>
    <row r="666" spans="1:24">
      <c r="A666">
        <v>449</v>
      </c>
      <c r="B666" s="14">
        <v>46137</v>
      </c>
      <c r="C666">
        <v>2026</v>
      </c>
      <c r="D666" t="s">
        <v>83</v>
      </c>
      <c r="E666">
        <v>4</v>
      </c>
      <c r="F666" t="s">
        <v>84</v>
      </c>
      <c r="G666" t="s">
        <v>11</v>
      </c>
      <c r="H666" t="s">
        <v>25</v>
      </c>
      <c r="I666" t="s">
        <v>2</v>
      </c>
      <c r="J666" t="s">
        <v>16</v>
      </c>
      <c r="K666" t="s">
        <v>14</v>
      </c>
      <c r="L666" t="s">
        <v>15</v>
      </c>
      <c r="M666">
        <v>1</v>
      </c>
      <c r="N666">
        <v>36.68</v>
      </c>
      <c r="O666">
        <v>0</v>
      </c>
      <c r="P666">
        <v>13.27</v>
      </c>
      <c r="Q666">
        <v>36.68</v>
      </c>
      <c r="R666">
        <v>13.27</v>
      </c>
      <c r="S666">
        <v>23.41</v>
      </c>
      <c r="T666">
        <v>0.63822246455834242</v>
      </c>
      <c r="U666">
        <v>2026</v>
      </c>
      <c r="V666" t="s">
        <v>83</v>
      </c>
      <c r="W666">
        <v>4</v>
      </c>
      <c r="X666" t="s">
        <v>84</v>
      </c>
    </row>
    <row r="667" spans="1:24">
      <c r="A667">
        <v>1422</v>
      </c>
      <c r="B667" s="14">
        <v>46137</v>
      </c>
      <c r="C667">
        <v>2026</v>
      </c>
      <c r="D667" t="s">
        <v>83</v>
      </c>
      <c r="E667">
        <v>4</v>
      </c>
      <c r="F667" t="s">
        <v>84</v>
      </c>
      <c r="G667" t="s">
        <v>20</v>
      </c>
      <c r="H667" t="s">
        <v>33</v>
      </c>
      <c r="I667" t="s">
        <v>8</v>
      </c>
      <c r="J667" t="s">
        <v>16</v>
      </c>
      <c r="K667" t="s">
        <v>23</v>
      </c>
      <c r="L667" t="s">
        <v>24</v>
      </c>
      <c r="M667">
        <v>6</v>
      </c>
      <c r="N667">
        <v>348.16</v>
      </c>
      <c r="O667">
        <v>0.1</v>
      </c>
      <c r="P667">
        <v>198.24</v>
      </c>
      <c r="Q667">
        <v>1880.0640000000001</v>
      </c>
      <c r="R667">
        <v>1189.44</v>
      </c>
      <c r="S667">
        <v>690.62400000000002</v>
      </c>
      <c r="T667">
        <v>0.36734068627450978</v>
      </c>
      <c r="U667">
        <v>2026</v>
      </c>
      <c r="V667" t="s">
        <v>83</v>
      </c>
      <c r="W667">
        <v>4</v>
      </c>
      <c r="X667" t="s">
        <v>84</v>
      </c>
    </row>
    <row r="668" spans="1:24">
      <c r="A668">
        <v>3248</v>
      </c>
      <c r="B668" s="14">
        <v>46137</v>
      </c>
      <c r="C668">
        <v>2026</v>
      </c>
      <c r="D668" t="s">
        <v>83</v>
      </c>
      <c r="E668">
        <v>4</v>
      </c>
      <c r="F668" t="s">
        <v>84</v>
      </c>
      <c r="G668" t="s">
        <v>11</v>
      </c>
      <c r="H668" t="s">
        <v>52</v>
      </c>
      <c r="I668" t="s">
        <v>2</v>
      </c>
      <c r="J668" t="s">
        <v>3</v>
      </c>
      <c r="K668" t="s">
        <v>4</v>
      </c>
      <c r="L668" t="s">
        <v>26</v>
      </c>
      <c r="M668">
        <v>2</v>
      </c>
      <c r="N668">
        <v>39.799999999999997</v>
      </c>
      <c r="O668">
        <v>0.05</v>
      </c>
      <c r="P668">
        <v>16.23</v>
      </c>
      <c r="Q668">
        <v>75.61999999999999</v>
      </c>
      <c r="R668">
        <v>32.46</v>
      </c>
      <c r="S668">
        <v>43.159999999999989</v>
      </c>
      <c r="T668">
        <v>0.57074847923829664</v>
      </c>
      <c r="U668">
        <v>2026</v>
      </c>
      <c r="V668" t="s">
        <v>83</v>
      </c>
      <c r="W668">
        <v>4</v>
      </c>
      <c r="X668" t="s">
        <v>84</v>
      </c>
    </row>
    <row r="669" spans="1:24">
      <c r="A669">
        <v>3445</v>
      </c>
      <c r="B669" s="14">
        <v>46137</v>
      </c>
      <c r="C669">
        <v>2026</v>
      </c>
      <c r="D669" t="s">
        <v>83</v>
      </c>
      <c r="E669">
        <v>4</v>
      </c>
      <c r="F669" t="s">
        <v>84</v>
      </c>
      <c r="G669" t="s">
        <v>0</v>
      </c>
      <c r="H669" t="s">
        <v>50</v>
      </c>
      <c r="I669" t="s">
        <v>2</v>
      </c>
      <c r="J669" t="s">
        <v>3</v>
      </c>
      <c r="K669" t="s">
        <v>4</v>
      </c>
      <c r="L669" t="s">
        <v>26</v>
      </c>
      <c r="M669">
        <v>5</v>
      </c>
      <c r="N669">
        <v>39.369999999999997</v>
      </c>
      <c r="O669">
        <v>0.05</v>
      </c>
      <c r="P669">
        <v>16.760000000000002</v>
      </c>
      <c r="Q669">
        <v>187.00749999999999</v>
      </c>
      <c r="R669">
        <v>83.800000000000011</v>
      </c>
      <c r="S669">
        <v>103.20749999999998</v>
      </c>
      <c r="T669">
        <v>0.55188963009504954</v>
      </c>
      <c r="U669">
        <v>2026</v>
      </c>
      <c r="V669" t="s">
        <v>83</v>
      </c>
      <c r="W669">
        <v>4</v>
      </c>
      <c r="X669" t="s">
        <v>84</v>
      </c>
    </row>
    <row r="670" spans="1:24">
      <c r="A670">
        <v>3930</v>
      </c>
      <c r="B670" s="14">
        <v>46137</v>
      </c>
      <c r="C670">
        <v>2026</v>
      </c>
      <c r="D670" t="s">
        <v>83</v>
      </c>
      <c r="E670">
        <v>4</v>
      </c>
      <c r="F670" t="s">
        <v>84</v>
      </c>
      <c r="G670" t="s">
        <v>6</v>
      </c>
      <c r="H670" t="s">
        <v>43</v>
      </c>
      <c r="I670" t="s">
        <v>28</v>
      </c>
      <c r="J670" t="s">
        <v>3</v>
      </c>
      <c r="K670" t="s">
        <v>34</v>
      </c>
      <c r="L670" t="s">
        <v>35</v>
      </c>
      <c r="M670">
        <v>2</v>
      </c>
      <c r="N670">
        <v>40.85</v>
      </c>
      <c r="O670">
        <v>0</v>
      </c>
      <c r="P670">
        <v>14.99</v>
      </c>
      <c r="Q670">
        <v>81.7</v>
      </c>
      <c r="R670">
        <v>29.98</v>
      </c>
      <c r="S670">
        <v>51.72</v>
      </c>
      <c r="T670">
        <v>0.633047735618115</v>
      </c>
      <c r="U670">
        <v>2026</v>
      </c>
      <c r="V670" t="s">
        <v>83</v>
      </c>
      <c r="W670">
        <v>4</v>
      </c>
      <c r="X670" t="s">
        <v>84</v>
      </c>
    </row>
    <row r="671" spans="1:24">
      <c r="A671">
        <v>3969</v>
      </c>
      <c r="B671" s="14">
        <v>46137</v>
      </c>
      <c r="C671">
        <v>2026</v>
      </c>
      <c r="D671" t="s">
        <v>83</v>
      </c>
      <c r="E671">
        <v>4</v>
      </c>
      <c r="F671" t="s">
        <v>84</v>
      </c>
      <c r="G671" t="s">
        <v>20</v>
      </c>
      <c r="H671" t="s">
        <v>33</v>
      </c>
      <c r="I671" t="s">
        <v>28</v>
      </c>
      <c r="J671" t="s">
        <v>3</v>
      </c>
      <c r="K671" t="s">
        <v>9</v>
      </c>
      <c r="L671" t="s">
        <v>10</v>
      </c>
      <c r="M671">
        <v>1</v>
      </c>
      <c r="N671">
        <v>92.91</v>
      </c>
      <c r="O671">
        <v>0.05</v>
      </c>
      <c r="P671">
        <v>46</v>
      </c>
      <c r="Q671">
        <v>88.264499999999998</v>
      </c>
      <c r="R671">
        <v>46</v>
      </c>
      <c r="S671">
        <v>42.264499999999998</v>
      </c>
      <c r="T671">
        <v>0.4788391709010984</v>
      </c>
      <c r="U671">
        <v>2026</v>
      </c>
      <c r="V671" t="s">
        <v>83</v>
      </c>
      <c r="W671">
        <v>4</v>
      </c>
      <c r="X671" t="s">
        <v>84</v>
      </c>
    </row>
    <row r="672" spans="1:24">
      <c r="A672">
        <v>4190</v>
      </c>
      <c r="B672" s="14">
        <v>46137</v>
      </c>
      <c r="C672">
        <v>2026</v>
      </c>
      <c r="D672" t="s">
        <v>83</v>
      </c>
      <c r="E672">
        <v>4</v>
      </c>
      <c r="F672" t="s">
        <v>84</v>
      </c>
      <c r="G672" t="s">
        <v>20</v>
      </c>
      <c r="H672" t="s">
        <v>47</v>
      </c>
      <c r="I672" t="s">
        <v>2</v>
      </c>
      <c r="J672" t="s">
        <v>13</v>
      </c>
      <c r="K672" t="s">
        <v>9</v>
      </c>
      <c r="L672" t="s">
        <v>37</v>
      </c>
      <c r="M672">
        <v>1</v>
      </c>
      <c r="N672">
        <v>152.01</v>
      </c>
      <c r="O672">
        <v>0</v>
      </c>
      <c r="P672">
        <v>80.33</v>
      </c>
      <c r="Q672">
        <v>152.01</v>
      </c>
      <c r="R672">
        <v>80.33</v>
      </c>
      <c r="S672">
        <v>71.679999999999993</v>
      </c>
      <c r="T672">
        <v>0.47154792447865268</v>
      </c>
      <c r="U672">
        <v>2026</v>
      </c>
      <c r="V672" t="s">
        <v>83</v>
      </c>
      <c r="W672">
        <v>4</v>
      </c>
      <c r="X672" t="s">
        <v>84</v>
      </c>
    </row>
    <row r="673" spans="1:24">
      <c r="A673">
        <v>4442</v>
      </c>
      <c r="B673" s="14">
        <v>46137</v>
      </c>
      <c r="C673">
        <v>2026</v>
      </c>
      <c r="D673" t="s">
        <v>83</v>
      </c>
      <c r="E673">
        <v>4</v>
      </c>
      <c r="F673" t="s">
        <v>84</v>
      </c>
      <c r="G673" t="s">
        <v>6</v>
      </c>
      <c r="H673" t="s">
        <v>27</v>
      </c>
      <c r="I673" t="s">
        <v>28</v>
      </c>
      <c r="J673" t="s">
        <v>13</v>
      </c>
      <c r="K673" t="s">
        <v>14</v>
      </c>
      <c r="L673" t="s">
        <v>15</v>
      </c>
      <c r="M673">
        <v>1</v>
      </c>
      <c r="N673">
        <v>36.65</v>
      </c>
      <c r="O673">
        <v>0</v>
      </c>
      <c r="P673">
        <v>13.28</v>
      </c>
      <c r="Q673">
        <v>36.65</v>
      </c>
      <c r="R673">
        <v>13.28</v>
      </c>
      <c r="S673">
        <v>23.369999999999997</v>
      </c>
      <c r="T673">
        <v>0.63765347885402446</v>
      </c>
      <c r="U673">
        <v>2026</v>
      </c>
      <c r="V673" t="s">
        <v>83</v>
      </c>
      <c r="W673">
        <v>4</v>
      </c>
      <c r="X673" t="s">
        <v>84</v>
      </c>
    </row>
    <row r="674" spans="1:24">
      <c r="A674">
        <v>228</v>
      </c>
      <c r="B674" s="14">
        <v>46138</v>
      </c>
      <c r="C674">
        <v>2026</v>
      </c>
      <c r="D674" t="s">
        <v>83</v>
      </c>
      <c r="E674">
        <v>4</v>
      </c>
      <c r="F674" t="s">
        <v>84</v>
      </c>
      <c r="G674" t="s">
        <v>20</v>
      </c>
      <c r="H674" t="s">
        <v>33</v>
      </c>
      <c r="I674" t="s">
        <v>2</v>
      </c>
      <c r="J674" t="s">
        <v>3</v>
      </c>
      <c r="K674" t="s">
        <v>23</v>
      </c>
      <c r="L674" t="s">
        <v>40</v>
      </c>
      <c r="M674">
        <v>5</v>
      </c>
      <c r="N674">
        <v>80.819999999999993</v>
      </c>
      <c r="O674">
        <v>0</v>
      </c>
      <c r="P674">
        <v>40.47</v>
      </c>
      <c r="Q674">
        <v>404.09999999999997</v>
      </c>
      <c r="R674">
        <v>202.35</v>
      </c>
      <c r="S674">
        <v>201.74999999999997</v>
      </c>
      <c r="T674">
        <v>0.49925760950259834</v>
      </c>
      <c r="U674">
        <v>2026</v>
      </c>
      <c r="V674" t="s">
        <v>83</v>
      </c>
      <c r="W674">
        <v>4</v>
      </c>
      <c r="X674" t="s">
        <v>84</v>
      </c>
    </row>
    <row r="675" spans="1:24">
      <c r="A675">
        <v>2101</v>
      </c>
      <c r="B675" s="14">
        <v>46138</v>
      </c>
      <c r="C675">
        <v>2026</v>
      </c>
      <c r="D675" t="s">
        <v>83</v>
      </c>
      <c r="E675">
        <v>4</v>
      </c>
      <c r="F675" t="s">
        <v>84</v>
      </c>
      <c r="G675" t="s">
        <v>20</v>
      </c>
      <c r="H675" t="s">
        <v>21</v>
      </c>
      <c r="I675" t="s">
        <v>2</v>
      </c>
      <c r="J675" t="s">
        <v>13</v>
      </c>
      <c r="K675" t="s">
        <v>9</v>
      </c>
      <c r="L675" t="s">
        <v>17</v>
      </c>
      <c r="M675">
        <v>4</v>
      </c>
      <c r="N675">
        <v>144.69999999999999</v>
      </c>
      <c r="O675">
        <v>0</v>
      </c>
      <c r="P675">
        <v>79.41</v>
      </c>
      <c r="Q675">
        <v>578.79999999999995</v>
      </c>
      <c r="R675">
        <v>317.64</v>
      </c>
      <c r="S675">
        <v>261.15999999999997</v>
      </c>
      <c r="T675">
        <v>0.45120939875604699</v>
      </c>
      <c r="U675">
        <v>2026</v>
      </c>
      <c r="V675" t="s">
        <v>83</v>
      </c>
      <c r="W675">
        <v>4</v>
      </c>
      <c r="X675" t="s">
        <v>84</v>
      </c>
    </row>
    <row r="676" spans="1:24">
      <c r="A676">
        <v>2590</v>
      </c>
      <c r="B676" s="14">
        <v>46138</v>
      </c>
      <c r="C676">
        <v>2026</v>
      </c>
      <c r="D676" t="s">
        <v>83</v>
      </c>
      <c r="E676">
        <v>4</v>
      </c>
      <c r="F676" t="s">
        <v>84</v>
      </c>
      <c r="G676" t="s">
        <v>6</v>
      </c>
      <c r="H676" t="s">
        <v>27</v>
      </c>
      <c r="I676" t="s">
        <v>19</v>
      </c>
      <c r="J676" t="s">
        <v>13</v>
      </c>
      <c r="K676" t="s">
        <v>34</v>
      </c>
      <c r="L676" t="s">
        <v>42</v>
      </c>
      <c r="M676">
        <v>2</v>
      </c>
      <c r="N676">
        <v>36.51</v>
      </c>
      <c r="O676">
        <v>0.1</v>
      </c>
      <c r="P676">
        <v>14.18</v>
      </c>
      <c r="Q676">
        <v>65.718000000000004</v>
      </c>
      <c r="R676">
        <v>28.36</v>
      </c>
      <c r="S676">
        <v>37.358000000000004</v>
      </c>
      <c r="T676">
        <v>0.56845917404668433</v>
      </c>
      <c r="U676">
        <v>2026</v>
      </c>
      <c r="V676" t="s">
        <v>83</v>
      </c>
      <c r="W676">
        <v>4</v>
      </c>
      <c r="X676" t="s">
        <v>84</v>
      </c>
    </row>
    <row r="677" spans="1:24">
      <c r="A677">
        <v>2957</v>
      </c>
      <c r="B677" s="14">
        <v>46138</v>
      </c>
      <c r="C677">
        <v>2026</v>
      </c>
      <c r="D677" t="s">
        <v>83</v>
      </c>
      <c r="E677">
        <v>4</v>
      </c>
      <c r="F677" t="s">
        <v>84</v>
      </c>
      <c r="G677" t="s">
        <v>20</v>
      </c>
      <c r="H677" t="s">
        <v>31</v>
      </c>
      <c r="I677" t="s">
        <v>28</v>
      </c>
      <c r="J677" t="s">
        <v>13</v>
      </c>
      <c r="K677" t="s">
        <v>14</v>
      </c>
      <c r="L677" t="s">
        <v>15</v>
      </c>
      <c r="M677">
        <v>3</v>
      </c>
      <c r="N677">
        <v>36.58</v>
      </c>
      <c r="O677">
        <v>0.05</v>
      </c>
      <c r="P677">
        <v>13.71</v>
      </c>
      <c r="Q677">
        <v>104.25299999999999</v>
      </c>
      <c r="R677">
        <v>41.13</v>
      </c>
      <c r="S677">
        <v>63.122999999999983</v>
      </c>
      <c r="T677">
        <v>0.60547897902218628</v>
      </c>
      <c r="U677">
        <v>2026</v>
      </c>
      <c r="V677" t="s">
        <v>83</v>
      </c>
      <c r="W677">
        <v>4</v>
      </c>
      <c r="X677" t="s">
        <v>84</v>
      </c>
    </row>
    <row r="678" spans="1:24">
      <c r="A678">
        <v>4270</v>
      </c>
      <c r="B678" s="14">
        <v>46138</v>
      </c>
      <c r="C678">
        <v>2026</v>
      </c>
      <c r="D678" t="s">
        <v>83</v>
      </c>
      <c r="E678">
        <v>4</v>
      </c>
      <c r="F678" t="s">
        <v>84</v>
      </c>
      <c r="G678" t="s">
        <v>20</v>
      </c>
      <c r="H678" t="s">
        <v>31</v>
      </c>
      <c r="I678" t="s">
        <v>19</v>
      </c>
      <c r="J678" t="s">
        <v>16</v>
      </c>
      <c r="K678" t="s">
        <v>23</v>
      </c>
      <c r="L678" t="s">
        <v>29</v>
      </c>
      <c r="M678">
        <v>2</v>
      </c>
      <c r="N678">
        <v>191.59</v>
      </c>
      <c r="O678">
        <v>0</v>
      </c>
      <c r="P678">
        <v>102.52</v>
      </c>
      <c r="Q678">
        <v>383.18</v>
      </c>
      <c r="R678">
        <v>205.04</v>
      </c>
      <c r="S678">
        <v>178.14000000000001</v>
      </c>
      <c r="T678">
        <v>0.46489900307949272</v>
      </c>
      <c r="U678">
        <v>2026</v>
      </c>
      <c r="V678" t="s">
        <v>83</v>
      </c>
      <c r="W678">
        <v>4</v>
      </c>
      <c r="X678" t="s">
        <v>84</v>
      </c>
    </row>
    <row r="679" spans="1:24">
      <c r="A679">
        <v>4324</v>
      </c>
      <c r="B679" s="14">
        <v>46138</v>
      </c>
      <c r="C679">
        <v>2026</v>
      </c>
      <c r="D679" t="s">
        <v>83</v>
      </c>
      <c r="E679">
        <v>4</v>
      </c>
      <c r="F679" t="s">
        <v>84</v>
      </c>
      <c r="G679" t="s">
        <v>20</v>
      </c>
      <c r="H679" t="s">
        <v>33</v>
      </c>
      <c r="I679" t="s">
        <v>8</v>
      </c>
      <c r="J679" t="s">
        <v>16</v>
      </c>
      <c r="K679" t="s">
        <v>23</v>
      </c>
      <c r="L679" t="s">
        <v>24</v>
      </c>
      <c r="M679">
        <v>6</v>
      </c>
      <c r="N679">
        <v>337.24</v>
      </c>
      <c r="O679">
        <v>0.05</v>
      </c>
      <c r="P679">
        <v>198.63</v>
      </c>
      <c r="Q679">
        <v>1922.268</v>
      </c>
      <c r="R679">
        <v>1191.78</v>
      </c>
      <c r="S679">
        <v>730.48800000000006</v>
      </c>
      <c r="T679">
        <v>0.38001360892445801</v>
      </c>
      <c r="U679">
        <v>2026</v>
      </c>
      <c r="V679" t="s">
        <v>83</v>
      </c>
      <c r="W679">
        <v>4</v>
      </c>
      <c r="X679" t="s">
        <v>84</v>
      </c>
    </row>
    <row r="680" spans="1:24">
      <c r="A680">
        <v>5010</v>
      </c>
      <c r="B680" s="14">
        <v>46138</v>
      </c>
      <c r="C680">
        <v>2026</v>
      </c>
      <c r="D680" t="s">
        <v>83</v>
      </c>
      <c r="E680">
        <v>4</v>
      </c>
      <c r="F680" t="s">
        <v>84</v>
      </c>
      <c r="G680" t="s">
        <v>20</v>
      </c>
      <c r="H680" t="s">
        <v>31</v>
      </c>
      <c r="I680" t="s">
        <v>8</v>
      </c>
      <c r="J680" t="s">
        <v>16</v>
      </c>
      <c r="K680" t="s">
        <v>14</v>
      </c>
      <c r="L680" t="s">
        <v>32</v>
      </c>
      <c r="M680">
        <v>3</v>
      </c>
      <c r="N680">
        <v>46.2</v>
      </c>
      <c r="O680">
        <v>0.1</v>
      </c>
      <c r="P680">
        <v>18.149999999999999</v>
      </c>
      <c r="Q680">
        <v>124.74000000000002</v>
      </c>
      <c r="R680">
        <v>54.449999999999996</v>
      </c>
      <c r="S680">
        <v>70.29000000000002</v>
      </c>
      <c r="T680">
        <v>0.5634920634920636</v>
      </c>
      <c r="U680">
        <v>2026</v>
      </c>
      <c r="V680" t="s">
        <v>83</v>
      </c>
      <c r="W680">
        <v>4</v>
      </c>
      <c r="X680" t="s">
        <v>84</v>
      </c>
    </row>
    <row r="681" spans="1:24">
      <c r="A681">
        <v>5092</v>
      </c>
      <c r="B681" s="14">
        <v>46138</v>
      </c>
      <c r="C681">
        <v>2026</v>
      </c>
      <c r="D681" t="s">
        <v>83</v>
      </c>
      <c r="E681">
        <v>4</v>
      </c>
      <c r="F681" t="s">
        <v>84</v>
      </c>
      <c r="G681" t="s">
        <v>6</v>
      </c>
      <c r="H681" t="s">
        <v>7</v>
      </c>
      <c r="I681" t="s">
        <v>28</v>
      </c>
      <c r="J681" t="s">
        <v>16</v>
      </c>
      <c r="K681" t="s">
        <v>34</v>
      </c>
      <c r="L681" t="s">
        <v>45</v>
      </c>
      <c r="M681">
        <v>4</v>
      </c>
      <c r="N681">
        <v>50.84</v>
      </c>
      <c r="O681">
        <v>0.05</v>
      </c>
      <c r="P681">
        <v>22.63</v>
      </c>
      <c r="Q681">
        <v>193.19200000000001</v>
      </c>
      <c r="R681">
        <v>90.52</v>
      </c>
      <c r="S681">
        <v>102.67200000000001</v>
      </c>
      <c r="T681">
        <v>0.53145057766367143</v>
      </c>
      <c r="U681">
        <v>2026</v>
      </c>
      <c r="V681" t="s">
        <v>83</v>
      </c>
      <c r="W681">
        <v>4</v>
      </c>
      <c r="X681" t="s">
        <v>84</v>
      </c>
    </row>
    <row r="682" spans="1:24">
      <c r="A682">
        <v>1061</v>
      </c>
      <c r="B682" s="14">
        <v>46139</v>
      </c>
      <c r="C682">
        <v>2026</v>
      </c>
      <c r="D682" t="s">
        <v>83</v>
      </c>
      <c r="E682">
        <v>4</v>
      </c>
      <c r="F682" t="s">
        <v>84</v>
      </c>
      <c r="G682" t="s">
        <v>20</v>
      </c>
      <c r="H682" t="s">
        <v>47</v>
      </c>
      <c r="I682" t="s">
        <v>2</v>
      </c>
      <c r="J682" t="s">
        <v>3</v>
      </c>
      <c r="K682" t="s">
        <v>14</v>
      </c>
      <c r="L682" t="s">
        <v>48</v>
      </c>
      <c r="M682">
        <v>1</v>
      </c>
      <c r="N682">
        <v>166.5</v>
      </c>
      <c r="O682">
        <v>0</v>
      </c>
      <c r="P682">
        <v>85.55</v>
      </c>
      <c r="Q682">
        <v>166.5</v>
      </c>
      <c r="R682">
        <v>85.55</v>
      </c>
      <c r="S682">
        <v>80.95</v>
      </c>
      <c r="T682">
        <v>0.4861861861861862</v>
      </c>
      <c r="U682">
        <v>2026</v>
      </c>
      <c r="V682" t="s">
        <v>83</v>
      </c>
      <c r="W682">
        <v>4</v>
      </c>
      <c r="X682" t="s">
        <v>84</v>
      </c>
    </row>
    <row r="683" spans="1:24">
      <c r="A683">
        <v>1099</v>
      </c>
      <c r="B683" s="14">
        <v>46139</v>
      </c>
      <c r="C683">
        <v>2026</v>
      </c>
      <c r="D683" t="s">
        <v>83</v>
      </c>
      <c r="E683">
        <v>4</v>
      </c>
      <c r="F683" t="s">
        <v>84</v>
      </c>
      <c r="G683" t="s">
        <v>20</v>
      </c>
      <c r="H683" t="s">
        <v>21</v>
      </c>
      <c r="I683" t="s">
        <v>28</v>
      </c>
      <c r="J683" t="s">
        <v>13</v>
      </c>
      <c r="K683" t="s">
        <v>9</v>
      </c>
      <c r="L683" t="s">
        <v>46</v>
      </c>
      <c r="M683">
        <v>1</v>
      </c>
      <c r="N683">
        <v>70.2</v>
      </c>
      <c r="O683">
        <v>0</v>
      </c>
      <c r="P683">
        <v>32.06</v>
      </c>
      <c r="Q683">
        <v>70.2</v>
      </c>
      <c r="R683">
        <v>32.06</v>
      </c>
      <c r="S683">
        <v>38.14</v>
      </c>
      <c r="T683">
        <v>0.5433048433048433</v>
      </c>
      <c r="U683">
        <v>2026</v>
      </c>
      <c r="V683" t="s">
        <v>83</v>
      </c>
      <c r="W683">
        <v>4</v>
      </c>
      <c r="X683" t="s">
        <v>84</v>
      </c>
    </row>
    <row r="684" spans="1:24">
      <c r="A684">
        <v>3500</v>
      </c>
      <c r="B684" s="14">
        <v>46139</v>
      </c>
      <c r="C684">
        <v>2026</v>
      </c>
      <c r="D684" t="s">
        <v>83</v>
      </c>
      <c r="E684">
        <v>4</v>
      </c>
      <c r="F684" t="s">
        <v>84</v>
      </c>
      <c r="G684" t="s">
        <v>6</v>
      </c>
      <c r="H684" t="s">
        <v>43</v>
      </c>
      <c r="I684" t="s">
        <v>2</v>
      </c>
      <c r="J684" t="s">
        <v>13</v>
      </c>
      <c r="K684" t="s">
        <v>34</v>
      </c>
      <c r="L684" t="s">
        <v>45</v>
      </c>
      <c r="M684">
        <v>4</v>
      </c>
      <c r="N684">
        <v>50.67</v>
      </c>
      <c r="O684">
        <v>0</v>
      </c>
      <c r="P684">
        <v>22.62</v>
      </c>
      <c r="Q684">
        <v>202.68</v>
      </c>
      <c r="R684">
        <v>90.48</v>
      </c>
      <c r="S684">
        <v>112.2</v>
      </c>
      <c r="T684">
        <v>0.55358200118413259</v>
      </c>
      <c r="U684">
        <v>2026</v>
      </c>
      <c r="V684" t="s">
        <v>83</v>
      </c>
      <c r="W684">
        <v>4</v>
      </c>
      <c r="X684" t="s">
        <v>84</v>
      </c>
    </row>
    <row r="685" spans="1:24">
      <c r="A685">
        <v>3856</v>
      </c>
      <c r="B685" s="14">
        <v>46139</v>
      </c>
      <c r="C685">
        <v>2026</v>
      </c>
      <c r="D685" t="s">
        <v>83</v>
      </c>
      <c r="E685">
        <v>4</v>
      </c>
      <c r="F685" t="s">
        <v>84</v>
      </c>
      <c r="G685" t="s">
        <v>6</v>
      </c>
      <c r="H685" t="s">
        <v>41</v>
      </c>
      <c r="I685" t="s">
        <v>19</v>
      </c>
      <c r="J685" t="s">
        <v>13</v>
      </c>
      <c r="K685" t="s">
        <v>14</v>
      </c>
      <c r="L685" t="s">
        <v>48</v>
      </c>
      <c r="M685">
        <v>3</v>
      </c>
      <c r="N685">
        <v>161.05000000000001</v>
      </c>
      <c r="O685">
        <v>0.05</v>
      </c>
      <c r="P685">
        <v>87.43</v>
      </c>
      <c r="Q685">
        <v>458.99250000000001</v>
      </c>
      <c r="R685">
        <v>262.29000000000002</v>
      </c>
      <c r="S685">
        <v>196.70249999999999</v>
      </c>
      <c r="T685">
        <v>0.4285527541299694</v>
      </c>
      <c r="U685">
        <v>2026</v>
      </c>
      <c r="V685" t="s">
        <v>83</v>
      </c>
      <c r="W685">
        <v>4</v>
      </c>
      <c r="X685" t="s">
        <v>84</v>
      </c>
    </row>
    <row r="686" spans="1:24">
      <c r="A686">
        <v>4044</v>
      </c>
      <c r="B686" s="14">
        <v>46139</v>
      </c>
      <c r="C686">
        <v>2026</v>
      </c>
      <c r="D686" t="s">
        <v>83</v>
      </c>
      <c r="E686">
        <v>4</v>
      </c>
      <c r="F686" t="s">
        <v>84</v>
      </c>
      <c r="G686" t="s">
        <v>6</v>
      </c>
      <c r="H686" t="s">
        <v>27</v>
      </c>
      <c r="I686" t="s">
        <v>8</v>
      </c>
      <c r="J686" t="s">
        <v>13</v>
      </c>
      <c r="K686" t="s">
        <v>34</v>
      </c>
      <c r="L686" t="s">
        <v>38</v>
      </c>
      <c r="M686">
        <v>10</v>
      </c>
      <c r="N686">
        <v>124.59</v>
      </c>
      <c r="O686">
        <v>0.15</v>
      </c>
      <c r="P686">
        <v>67.14</v>
      </c>
      <c r="Q686">
        <v>1059.0150000000001</v>
      </c>
      <c r="R686">
        <v>671.4</v>
      </c>
      <c r="S686">
        <v>387.61500000000012</v>
      </c>
      <c r="T686">
        <v>0.36601464568490538</v>
      </c>
      <c r="U686">
        <v>2026</v>
      </c>
      <c r="V686" t="s">
        <v>83</v>
      </c>
      <c r="W686">
        <v>4</v>
      </c>
      <c r="X686" t="s">
        <v>84</v>
      </c>
    </row>
    <row r="687" spans="1:24">
      <c r="A687">
        <v>4235</v>
      </c>
      <c r="B687" s="14">
        <v>46139</v>
      </c>
      <c r="C687">
        <v>2026</v>
      </c>
      <c r="D687" t="s">
        <v>83</v>
      </c>
      <c r="E687">
        <v>4</v>
      </c>
      <c r="F687" t="s">
        <v>84</v>
      </c>
      <c r="G687" t="s">
        <v>11</v>
      </c>
      <c r="H687" t="s">
        <v>52</v>
      </c>
      <c r="I687" t="s">
        <v>2</v>
      </c>
      <c r="J687" t="s">
        <v>16</v>
      </c>
      <c r="K687" t="s">
        <v>34</v>
      </c>
      <c r="L687" t="s">
        <v>45</v>
      </c>
      <c r="M687">
        <v>1</v>
      </c>
      <c r="N687">
        <v>50.18</v>
      </c>
      <c r="O687">
        <v>0</v>
      </c>
      <c r="P687">
        <v>22.05</v>
      </c>
      <c r="Q687">
        <v>50.18</v>
      </c>
      <c r="R687">
        <v>22.05</v>
      </c>
      <c r="S687">
        <v>28.13</v>
      </c>
      <c r="T687">
        <v>0.56058190514149064</v>
      </c>
      <c r="U687">
        <v>2026</v>
      </c>
      <c r="V687" t="s">
        <v>83</v>
      </c>
      <c r="W687">
        <v>4</v>
      </c>
      <c r="X687" t="s">
        <v>84</v>
      </c>
    </row>
    <row r="688" spans="1:24">
      <c r="A688">
        <v>122</v>
      </c>
      <c r="B688" s="14">
        <v>46140</v>
      </c>
      <c r="C688">
        <v>2026</v>
      </c>
      <c r="D688" t="s">
        <v>83</v>
      </c>
      <c r="E688">
        <v>4</v>
      </c>
      <c r="F688" t="s">
        <v>84</v>
      </c>
      <c r="G688" t="s">
        <v>6</v>
      </c>
      <c r="H688" t="s">
        <v>41</v>
      </c>
      <c r="I688" t="s">
        <v>2</v>
      </c>
      <c r="J688" t="s">
        <v>13</v>
      </c>
      <c r="K688" t="s">
        <v>23</v>
      </c>
      <c r="L688" t="s">
        <v>40</v>
      </c>
      <c r="M688">
        <v>1</v>
      </c>
      <c r="N688">
        <v>83.38</v>
      </c>
      <c r="O688">
        <v>0</v>
      </c>
      <c r="P688">
        <v>38.979999999999997</v>
      </c>
      <c r="Q688">
        <v>83.38</v>
      </c>
      <c r="R688">
        <v>38.979999999999997</v>
      </c>
      <c r="S688">
        <v>44.4</v>
      </c>
      <c r="T688">
        <v>0.53250179899256422</v>
      </c>
      <c r="U688">
        <v>2026</v>
      </c>
      <c r="V688" t="s">
        <v>83</v>
      </c>
      <c r="W688">
        <v>4</v>
      </c>
      <c r="X688" t="s">
        <v>84</v>
      </c>
    </row>
    <row r="689" spans="1:24">
      <c r="A689">
        <v>239</v>
      </c>
      <c r="B689" s="14">
        <v>46140</v>
      </c>
      <c r="C689">
        <v>2026</v>
      </c>
      <c r="D689" t="s">
        <v>83</v>
      </c>
      <c r="E689">
        <v>4</v>
      </c>
      <c r="F689" t="s">
        <v>84</v>
      </c>
      <c r="G689" t="s">
        <v>20</v>
      </c>
      <c r="H689" t="s">
        <v>31</v>
      </c>
      <c r="I689" t="s">
        <v>2</v>
      </c>
      <c r="J689" t="s">
        <v>3</v>
      </c>
      <c r="K689" t="s">
        <v>14</v>
      </c>
      <c r="L689" t="s">
        <v>15</v>
      </c>
      <c r="M689">
        <v>1</v>
      </c>
      <c r="N689">
        <v>35.549999999999997</v>
      </c>
      <c r="O689">
        <v>0.05</v>
      </c>
      <c r="P689">
        <v>13.25</v>
      </c>
      <c r="Q689">
        <v>33.772499999999994</v>
      </c>
      <c r="R689">
        <v>13.25</v>
      </c>
      <c r="S689">
        <v>20.522499999999994</v>
      </c>
      <c r="T689">
        <v>0.60766896143311855</v>
      </c>
      <c r="U689">
        <v>2026</v>
      </c>
      <c r="V689" t="s">
        <v>83</v>
      </c>
      <c r="W689">
        <v>4</v>
      </c>
      <c r="X689" t="s">
        <v>84</v>
      </c>
    </row>
    <row r="690" spans="1:24">
      <c r="A690">
        <v>356</v>
      </c>
      <c r="B690" s="14">
        <v>46140</v>
      </c>
      <c r="C690">
        <v>2026</v>
      </c>
      <c r="D690" t="s">
        <v>83</v>
      </c>
      <c r="E690">
        <v>4</v>
      </c>
      <c r="F690" t="s">
        <v>84</v>
      </c>
      <c r="G690" t="s">
        <v>20</v>
      </c>
      <c r="H690" t="s">
        <v>33</v>
      </c>
      <c r="I690" t="s">
        <v>19</v>
      </c>
      <c r="J690" t="s">
        <v>13</v>
      </c>
      <c r="K690" t="s">
        <v>9</v>
      </c>
      <c r="L690" t="s">
        <v>37</v>
      </c>
      <c r="M690">
        <v>1</v>
      </c>
      <c r="N690">
        <v>154.36000000000001</v>
      </c>
      <c r="O690">
        <v>0</v>
      </c>
      <c r="P690">
        <v>77.760000000000005</v>
      </c>
      <c r="Q690">
        <v>154.36000000000001</v>
      </c>
      <c r="R690">
        <v>77.760000000000005</v>
      </c>
      <c r="S690">
        <v>76.600000000000009</v>
      </c>
      <c r="T690">
        <v>0.49624254988338951</v>
      </c>
      <c r="U690">
        <v>2026</v>
      </c>
      <c r="V690" t="s">
        <v>83</v>
      </c>
      <c r="W690">
        <v>4</v>
      </c>
      <c r="X690" t="s">
        <v>84</v>
      </c>
    </row>
    <row r="691" spans="1:24">
      <c r="A691">
        <v>785</v>
      </c>
      <c r="B691" s="14">
        <v>46140</v>
      </c>
      <c r="C691">
        <v>2026</v>
      </c>
      <c r="D691" t="s">
        <v>83</v>
      </c>
      <c r="E691">
        <v>4</v>
      </c>
      <c r="F691" t="s">
        <v>84</v>
      </c>
      <c r="G691" t="s">
        <v>0</v>
      </c>
      <c r="H691" t="s">
        <v>36</v>
      </c>
      <c r="I691" t="s">
        <v>28</v>
      </c>
      <c r="J691" t="s">
        <v>13</v>
      </c>
      <c r="K691" t="s">
        <v>9</v>
      </c>
      <c r="L691" t="s">
        <v>37</v>
      </c>
      <c r="M691">
        <v>1</v>
      </c>
      <c r="N691">
        <v>155.68</v>
      </c>
      <c r="O691">
        <v>0</v>
      </c>
      <c r="P691">
        <v>77.97</v>
      </c>
      <c r="Q691">
        <v>155.68</v>
      </c>
      <c r="R691">
        <v>77.97</v>
      </c>
      <c r="S691">
        <v>77.710000000000008</v>
      </c>
      <c r="T691">
        <v>0.49916495375128472</v>
      </c>
      <c r="U691">
        <v>2026</v>
      </c>
      <c r="V691" t="s">
        <v>83</v>
      </c>
      <c r="W691">
        <v>4</v>
      </c>
      <c r="X691" t="s">
        <v>84</v>
      </c>
    </row>
    <row r="692" spans="1:24">
      <c r="A692">
        <v>2325</v>
      </c>
      <c r="B692" s="14">
        <v>46140</v>
      </c>
      <c r="C692">
        <v>2026</v>
      </c>
      <c r="D692" t="s">
        <v>83</v>
      </c>
      <c r="E692">
        <v>4</v>
      </c>
      <c r="F692" t="s">
        <v>84</v>
      </c>
      <c r="G692" t="s">
        <v>0</v>
      </c>
      <c r="H692" t="s">
        <v>1</v>
      </c>
      <c r="I692" t="s">
        <v>2</v>
      </c>
      <c r="J692" t="s">
        <v>3</v>
      </c>
      <c r="K692" t="s">
        <v>34</v>
      </c>
      <c r="L692" t="s">
        <v>35</v>
      </c>
      <c r="M692">
        <v>1</v>
      </c>
      <c r="N692">
        <v>40.950000000000003</v>
      </c>
      <c r="O692">
        <v>0.15</v>
      </c>
      <c r="P692">
        <v>14.89</v>
      </c>
      <c r="Q692">
        <v>34.807500000000005</v>
      </c>
      <c r="R692">
        <v>14.89</v>
      </c>
      <c r="S692">
        <v>19.917500000000004</v>
      </c>
      <c r="T692">
        <v>0.57221863104216053</v>
      </c>
      <c r="U692">
        <v>2026</v>
      </c>
      <c r="V692" t="s">
        <v>83</v>
      </c>
      <c r="W692">
        <v>4</v>
      </c>
      <c r="X692" t="s">
        <v>84</v>
      </c>
    </row>
    <row r="693" spans="1:24">
      <c r="A693">
        <v>2566</v>
      </c>
      <c r="B693" s="14">
        <v>46140</v>
      </c>
      <c r="C693">
        <v>2026</v>
      </c>
      <c r="D693" t="s">
        <v>83</v>
      </c>
      <c r="E693">
        <v>4</v>
      </c>
      <c r="F693" t="s">
        <v>84</v>
      </c>
      <c r="G693" t="s">
        <v>20</v>
      </c>
      <c r="H693" t="s">
        <v>47</v>
      </c>
      <c r="I693" t="s">
        <v>28</v>
      </c>
      <c r="J693" t="s">
        <v>3</v>
      </c>
      <c r="K693" t="s">
        <v>14</v>
      </c>
      <c r="L693" t="s">
        <v>32</v>
      </c>
      <c r="M693">
        <v>3</v>
      </c>
      <c r="N693">
        <v>47.28</v>
      </c>
      <c r="O693">
        <v>0.05</v>
      </c>
      <c r="P693">
        <v>18.52</v>
      </c>
      <c r="Q693">
        <v>134.74799999999999</v>
      </c>
      <c r="R693">
        <v>55.56</v>
      </c>
      <c r="S693">
        <v>79.187999999999988</v>
      </c>
      <c r="T693">
        <v>0.58767477068305274</v>
      </c>
      <c r="U693">
        <v>2026</v>
      </c>
      <c r="V693" t="s">
        <v>83</v>
      </c>
      <c r="W693">
        <v>4</v>
      </c>
      <c r="X693" t="s">
        <v>84</v>
      </c>
    </row>
    <row r="694" spans="1:24">
      <c r="A694">
        <v>3105</v>
      </c>
      <c r="B694" s="14">
        <v>46140</v>
      </c>
      <c r="C694">
        <v>2026</v>
      </c>
      <c r="D694" t="s">
        <v>83</v>
      </c>
      <c r="E694">
        <v>4</v>
      </c>
      <c r="F694" t="s">
        <v>84</v>
      </c>
      <c r="G694" t="s">
        <v>20</v>
      </c>
      <c r="H694" t="s">
        <v>31</v>
      </c>
      <c r="I694" t="s">
        <v>2</v>
      </c>
      <c r="J694" t="s">
        <v>3</v>
      </c>
      <c r="K694" t="s">
        <v>34</v>
      </c>
      <c r="L694" t="s">
        <v>45</v>
      </c>
      <c r="M694">
        <v>4</v>
      </c>
      <c r="N694">
        <v>51.57</v>
      </c>
      <c r="O694">
        <v>0.1</v>
      </c>
      <c r="P694">
        <v>22.58</v>
      </c>
      <c r="Q694">
        <v>185.65200000000002</v>
      </c>
      <c r="R694">
        <v>90.32</v>
      </c>
      <c r="S694">
        <v>95.332000000000022</v>
      </c>
      <c r="T694">
        <v>0.51349837330058401</v>
      </c>
      <c r="U694">
        <v>2026</v>
      </c>
      <c r="V694" t="s">
        <v>83</v>
      </c>
      <c r="W694">
        <v>4</v>
      </c>
      <c r="X694" t="s">
        <v>84</v>
      </c>
    </row>
    <row r="695" spans="1:24">
      <c r="A695">
        <v>3167</v>
      </c>
      <c r="B695" s="14">
        <v>46140</v>
      </c>
      <c r="C695">
        <v>2026</v>
      </c>
      <c r="D695" t="s">
        <v>83</v>
      </c>
      <c r="E695">
        <v>4</v>
      </c>
      <c r="F695" t="s">
        <v>84</v>
      </c>
      <c r="G695" t="s">
        <v>20</v>
      </c>
      <c r="H695" t="s">
        <v>33</v>
      </c>
      <c r="I695" t="s">
        <v>2</v>
      </c>
      <c r="J695" t="s">
        <v>16</v>
      </c>
      <c r="K695" t="s">
        <v>4</v>
      </c>
      <c r="L695" t="s">
        <v>22</v>
      </c>
      <c r="M695">
        <v>1</v>
      </c>
      <c r="N695">
        <v>51.61</v>
      </c>
      <c r="O695">
        <v>0</v>
      </c>
      <c r="P695">
        <v>23</v>
      </c>
      <c r="Q695">
        <v>51.61</v>
      </c>
      <c r="R695">
        <v>23</v>
      </c>
      <c r="S695">
        <v>28.61</v>
      </c>
      <c r="T695">
        <v>0.55434993218368533</v>
      </c>
      <c r="U695">
        <v>2026</v>
      </c>
      <c r="V695" t="s">
        <v>83</v>
      </c>
      <c r="W695">
        <v>4</v>
      </c>
      <c r="X695" t="s">
        <v>84</v>
      </c>
    </row>
    <row r="696" spans="1:24">
      <c r="A696">
        <v>4396</v>
      </c>
      <c r="B696" s="14">
        <v>46140</v>
      </c>
      <c r="C696">
        <v>2026</v>
      </c>
      <c r="D696" t="s">
        <v>83</v>
      </c>
      <c r="E696">
        <v>4</v>
      </c>
      <c r="F696" t="s">
        <v>84</v>
      </c>
      <c r="G696" t="s">
        <v>0</v>
      </c>
      <c r="H696" t="s">
        <v>50</v>
      </c>
      <c r="I696" t="s">
        <v>19</v>
      </c>
      <c r="J696" t="s">
        <v>3</v>
      </c>
      <c r="K696" t="s">
        <v>34</v>
      </c>
      <c r="L696" t="s">
        <v>45</v>
      </c>
      <c r="M696">
        <v>1</v>
      </c>
      <c r="N696">
        <v>50.56</v>
      </c>
      <c r="O696">
        <v>0.05</v>
      </c>
      <c r="P696">
        <v>22.06</v>
      </c>
      <c r="Q696">
        <v>48.031999999999996</v>
      </c>
      <c r="R696">
        <v>22.06</v>
      </c>
      <c r="S696">
        <v>25.971999999999998</v>
      </c>
      <c r="T696">
        <v>0.54072285143237842</v>
      </c>
      <c r="U696">
        <v>2026</v>
      </c>
      <c r="V696" t="s">
        <v>83</v>
      </c>
      <c r="W696">
        <v>4</v>
      </c>
      <c r="X696" t="s">
        <v>84</v>
      </c>
    </row>
    <row r="697" spans="1:24">
      <c r="A697">
        <v>4475</v>
      </c>
      <c r="B697" s="14">
        <v>46140</v>
      </c>
      <c r="C697">
        <v>2026</v>
      </c>
      <c r="D697" t="s">
        <v>83</v>
      </c>
      <c r="E697">
        <v>4</v>
      </c>
      <c r="F697" t="s">
        <v>84</v>
      </c>
      <c r="G697" t="s">
        <v>11</v>
      </c>
      <c r="H697" t="s">
        <v>25</v>
      </c>
      <c r="I697" t="s">
        <v>28</v>
      </c>
      <c r="J697" t="s">
        <v>16</v>
      </c>
      <c r="K697" t="s">
        <v>14</v>
      </c>
      <c r="L697" t="s">
        <v>48</v>
      </c>
      <c r="M697">
        <v>2</v>
      </c>
      <c r="N697">
        <v>165.74</v>
      </c>
      <c r="O697">
        <v>0</v>
      </c>
      <c r="P697">
        <v>87.73</v>
      </c>
      <c r="Q697">
        <v>331.48</v>
      </c>
      <c r="R697">
        <v>175.46</v>
      </c>
      <c r="S697">
        <v>156.02000000000001</v>
      </c>
      <c r="T697">
        <v>0.47067696391939184</v>
      </c>
      <c r="U697">
        <v>2026</v>
      </c>
      <c r="V697" t="s">
        <v>83</v>
      </c>
      <c r="W697">
        <v>4</v>
      </c>
      <c r="X697" t="s">
        <v>84</v>
      </c>
    </row>
    <row r="698" spans="1:24">
      <c r="A698">
        <v>4482</v>
      </c>
      <c r="B698" s="14">
        <v>46140</v>
      </c>
      <c r="C698">
        <v>2026</v>
      </c>
      <c r="D698" t="s">
        <v>83</v>
      </c>
      <c r="E698">
        <v>4</v>
      </c>
      <c r="F698" t="s">
        <v>84</v>
      </c>
      <c r="G698" t="s">
        <v>11</v>
      </c>
      <c r="H698" t="s">
        <v>12</v>
      </c>
      <c r="I698" t="s">
        <v>2</v>
      </c>
      <c r="J698" t="s">
        <v>16</v>
      </c>
      <c r="K698" t="s">
        <v>34</v>
      </c>
      <c r="L698" t="s">
        <v>42</v>
      </c>
      <c r="M698">
        <v>3</v>
      </c>
      <c r="N698">
        <v>36.770000000000003</v>
      </c>
      <c r="O698">
        <v>0</v>
      </c>
      <c r="P698">
        <v>13.63</v>
      </c>
      <c r="Q698">
        <v>110.31</v>
      </c>
      <c r="R698">
        <v>40.89</v>
      </c>
      <c r="S698">
        <v>69.42</v>
      </c>
      <c r="T698">
        <v>0.62931737829752521</v>
      </c>
      <c r="U698">
        <v>2026</v>
      </c>
      <c r="V698" t="s">
        <v>83</v>
      </c>
      <c r="W698">
        <v>4</v>
      </c>
      <c r="X698" t="s">
        <v>84</v>
      </c>
    </row>
    <row r="699" spans="1:24">
      <c r="A699">
        <v>5022</v>
      </c>
      <c r="B699" s="14">
        <v>46140</v>
      </c>
      <c r="C699">
        <v>2026</v>
      </c>
      <c r="D699" t="s">
        <v>83</v>
      </c>
      <c r="E699">
        <v>4</v>
      </c>
      <c r="F699" t="s">
        <v>84</v>
      </c>
      <c r="G699" t="s">
        <v>20</v>
      </c>
      <c r="H699" t="s">
        <v>31</v>
      </c>
      <c r="I699" t="s">
        <v>2</v>
      </c>
      <c r="J699" t="s">
        <v>16</v>
      </c>
      <c r="K699" t="s">
        <v>23</v>
      </c>
      <c r="L699" t="s">
        <v>29</v>
      </c>
      <c r="M699">
        <v>2</v>
      </c>
      <c r="N699">
        <v>196.37</v>
      </c>
      <c r="O699">
        <v>0</v>
      </c>
      <c r="P699">
        <v>101.73</v>
      </c>
      <c r="Q699">
        <v>392.74</v>
      </c>
      <c r="R699">
        <v>203.46</v>
      </c>
      <c r="S699">
        <v>189.28</v>
      </c>
      <c r="T699">
        <v>0.48194734429902736</v>
      </c>
      <c r="U699">
        <v>2026</v>
      </c>
      <c r="V699" t="s">
        <v>83</v>
      </c>
      <c r="W699">
        <v>4</v>
      </c>
      <c r="X699" t="s">
        <v>84</v>
      </c>
    </row>
    <row r="700" spans="1:24">
      <c r="A700">
        <v>1304</v>
      </c>
      <c r="B700" s="14">
        <v>46141</v>
      </c>
      <c r="C700">
        <v>2026</v>
      </c>
      <c r="D700" t="s">
        <v>83</v>
      </c>
      <c r="E700">
        <v>4</v>
      </c>
      <c r="F700" t="s">
        <v>84</v>
      </c>
      <c r="G700" t="s">
        <v>0</v>
      </c>
      <c r="H700" t="s">
        <v>1</v>
      </c>
      <c r="I700" t="s">
        <v>28</v>
      </c>
      <c r="J700" t="s">
        <v>3</v>
      </c>
      <c r="K700" t="s">
        <v>14</v>
      </c>
      <c r="L700" t="s">
        <v>15</v>
      </c>
      <c r="M700">
        <v>2</v>
      </c>
      <c r="N700">
        <v>35.33</v>
      </c>
      <c r="O700">
        <v>0</v>
      </c>
      <c r="P700">
        <v>13.69</v>
      </c>
      <c r="Q700">
        <v>70.66</v>
      </c>
      <c r="R700">
        <v>27.38</v>
      </c>
      <c r="S700">
        <v>43.28</v>
      </c>
      <c r="T700">
        <v>0.61251061420888764</v>
      </c>
      <c r="U700">
        <v>2026</v>
      </c>
      <c r="V700" t="s">
        <v>83</v>
      </c>
      <c r="W700">
        <v>4</v>
      </c>
      <c r="X700" t="s">
        <v>84</v>
      </c>
    </row>
    <row r="701" spans="1:24">
      <c r="A701">
        <v>3008</v>
      </c>
      <c r="B701" s="14">
        <v>46141</v>
      </c>
      <c r="C701">
        <v>2026</v>
      </c>
      <c r="D701" t="s">
        <v>83</v>
      </c>
      <c r="E701">
        <v>4</v>
      </c>
      <c r="F701" t="s">
        <v>84</v>
      </c>
      <c r="G701" t="s">
        <v>11</v>
      </c>
      <c r="H701" t="s">
        <v>12</v>
      </c>
      <c r="I701" t="s">
        <v>8</v>
      </c>
      <c r="J701" t="s">
        <v>16</v>
      </c>
      <c r="K701" t="s">
        <v>14</v>
      </c>
      <c r="L701" t="s">
        <v>32</v>
      </c>
      <c r="M701">
        <v>4</v>
      </c>
      <c r="N701">
        <v>46.43</v>
      </c>
      <c r="O701">
        <v>0.1</v>
      </c>
      <c r="P701">
        <v>18.04</v>
      </c>
      <c r="Q701">
        <v>167.148</v>
      </c>
      <c r="R701">
        <v>72.16</v>
      </c>
      <c r="S701">
        <v>94.988</v>
      </c>
      <c r="T701">
        <v>0.56828678775695796</v>
      </c>
      <c r="U701">
        <v>2026</v>
      </c>
      <c r="V701" t="s">
        <v>83</v>
      </c>
      <c r="W701">
        <v>4</v>
      </c>
      <c r="X701" t="s">
        <v>84</v>
      </c>
    </row>
    <row r="702" spans="1:24">
      <c r="A702">
        <v>4140</v>
      </c>
      <c r="B702" s="14">
        <v>46141</v>
      </c>
      <c r="C702">
        <v>2026</v>
      </c>
      <c r="D702" t="s">
        <v>83</v>
      </c>
      <c r="E702">
        <v>4</v>
      </c>
      <c r="F702" t="s">
        <v>84</v>
      </c>
      <c r="G702" t="s">
        <v>20</v>
      </c>
      <c r="H702" t="s">
        <v>31</v>
      </c>
      <c r="I702" t="s">
        <v>28</v>
      </c>
      <c r="J702" t="s">
        <v>13</v>
      </c>
      <c r="K702" t="s">
        <v>34</v>
      </c>
      <c r="L702" t="s">
        <v>38</v>
      </c>
      <c r="M702">
        <v>1</v>
      </c>
      <c r="N702">
        <v>125.25</v>
      </c>
      <c r="O702">
        <v>0</v>
      </c>
      <c r="P702">
        <v>70.88</v>
      </c>
      <c r="Q702">
        <v>125.25</v>
      </c>
      <c r="R702">
        <v>70.88</v>
      </c>
      <c r="S702">
        <v>54.370000000000005</v>
      </c>
      <c r="T702">
        <v>0.43409181636726552</v>
      </c>
      <c r="U702">
        <v>2026</v>
      </c>
      <c r="V702" t="s">
        <v>83</v>
      </c>
      <c r="W702">
        <v>4</v>
      </c>
      <c r="X702" t="s">
        <v>84</v>
      </c>
    </row>
    <row r="703" spans="1:24">
      <c r="A703">
        <v>4151</v>
      </c>
      <c r="B703" s="14">
        <v>46141</v>
      </c>
      <c r="C703">
        <v>2026</v>
      </c>
      <c r="D703" t="s">
        <v>83</v>
      </c>
      <c r="E703">
        <v>4</v>
      </c>
      <c r="F703" t="s">
        <v>84</v>
      </c>
      <c r="G703" t="s">
        <v>6</v>
      </c>
      <c r="H703" t="s">
        <v>49</v>
      </c>
      <c r="I703" t="s">
        <v>2</v>
      </c>
      <c r="J703" t="s">
        <v>3</v>
      </c>
      <c r="K703" t="s">
        <v>23</v>
      </c>
      <c r="L703" t="s">
        <v>24</v>
      </c>
      <c r="M703">
        <v>1</v>
      </c>
      <c r="N703">
        <v>341.98</v>
      </c>
      <c r="O703">
        <v>0</v>
      </c>
      <c r="P703">
        <v>192.43</v>
      </c>
      <c r="Q703">
        <v>341.98</v>
      </c>
      <c r="R703">
        <v>192.43</v>
      </c>
      <c r="S703">
        <v>149.55000000000001</v>
      </c>
      <c r="T703">
        <v>0.43730627522077314</v>
      </c>
      <c r="U703">
        <v>2026</v>
      </c>
      <c r="V703" t="s">
        <v>83</v>
      </c>
      <c r="W703">
        <v>4</v>
      </c>
      <c r="X703" t="s">
        <v>84</v>
      </c>
    </row>
    <row r="704" spans="1:24">
      <c r="A704">
        <v>4650</v>
      </c>
      <c r="B704" s="14">
        <v>46141</v>
      </c>
      <c r="C704">
        <v>2026</v>
      </c>
      <c r="D704" t="s">
        <v>83</v>
      </c>
      <c r="E704">
        <v>4</v>
      </c>
      <c r="F704" t="s">
        <v>84</v>
      </c>
      <c r="G704" t="s">
        <v>6</v>
      </c>
      <c r="H704" t="s">
        <v>27</v>
      </c>
      <c r="I704" t="s">
        <v>28</v>
      </c>
      <c r="J704" t="s">
        <v>16</v>
      </c>
      <c r="K704" t="s">
        <v>34</v>
      </c>
      <c r="L704" t="s">
        <v>35</v>
      </c>
      <c r="M704">
        <v>1</v>
      </c>
      <c r="N704">
        <v>40.04</v>
      </c>
      <c r="O704">
        <v>0</v>
      </c>
      <c r="P704">
        <v>14.72</v>
      </c>
      <c r="Q704">
        <v>40.04</v>
      </c>
      <c r="R704">
        <v>14.72</v>
      </c>
      <c r="S704">
        <v>25.32</v>
      </c>
      <c r="T704">
        <v>0.63236763236763238</v>
      </c>
      <c r="U704">
        <v>2026</v>
      </c>
      <c r="V704" t="s">
        <v>83</v>
      </c>
      <c r="W704">
        <v>4</v>
      </c>
      <c r="X704" t="s">
        <v>84</v>
      </c>
    </row>
    <row r="705" spans="1:24">
      <c r="A705">
        <v>4897</v>
      </c>
      <c r="B705" s="14">
        <v>46141</v>
      </c>
      <c r="C705">
        <v>2026</v>
      </c>
      <c r="D705" t="s">
        <v>83</v>
      </c>
      <c r="E705">
        <v>4</v>
      </c>
      <c r="F705" t="s">
        <v>84</v>
      </c>
      <c r="G705" t="s">
        <v>20</v>
      </c>
      <c r="H705" t="s">
        <v>47</v>
      </c>
      <c r="I705" t="s">
        <v>2</v>
      </c>
      <c r="J705" t="s">
        <v>3</v>
      </c>
      <c r="K705" t="s">
        <v>4</v>
      </c>
      <c r="L705" t="s">
        <v>26</v>
      </c>
      <c r="M705">
        <v>3</v>
      </c>
      <c r="N705">
        <v>40.47</v>
      </c>
      <c r="O705">
        <v>0.05</v>
      </c>
      <c r="P705">
        <v>17.14</v>
      </c>
      <c r="Q705">
        <v>115.33949999999999</v>
      </c>
      <c r="R705">
        <v>51.42</v>
      </c>
      <c r="S705">
        <v>63.919499999999985</v>
      </c>
      <c r="T705">
        <v>0.5541856866034619</v>
      </c>
      <c r="U705">
        <v>2026</v>
      </c>
      <c r="V705" t="s">
        <v>83</v>
      </c>
      <c r="W705">
        <v>4</v>
      </c>
      <c r="X705" t="s">
        <v>84</v>
      </c>
    </row>
    <row r="706" spans="1:24">
      <c r="A706">
        <v>792</v>
      </c>
      <c r="B706" s="14">
        <v>46142</v>
      </c>
      <c r="C706">
        <v>2026</v>
      </c>
      <c r="D706" t="s">
        <v>83</v>
      </c>
      <c r="E706">
        <v>4</v>
      </c>
      <c r="F706" t="s">
        <v>84</v>
      </c>
      <c r="G706" t="s">
        <v>20</v>
      </c>
      <c r="H706" t="s">
        <v>33</v>
      </c>
      <c r="I706" t="s">
        <v>8</v>
      </c>
      <c r="J706" t="s">
        <v>3</v>
      </c>
      <c r="K706" t="s">
        <v>23</v>
      </c>
      <c r="L706" t="s">
        <v>40</v>
      </c>
      <c r="M706">
        <v>6</v>
      </c>
      <c r="N706">
        <v>83.7</v>
      </c>
      <c r="O706">
        <v>0.2</v>
      </c>
      <c r="P706">
        <v>38.58</v>
      </c>
      <c r="Q706">
        <v>401.76000000000005</v>
      </c>
      <c r="R706">
        <v>231.48</v>
      </c>
      <c r="S706">
        <v>170.28000000000006</v>
      </c>
      <c r="T706">
        <v>0.42383512544802876</v>
      </c>
      <c r="U706">
        <v>2026</v>
      </c>
      <c r="V706" t="s">
        <v>83</v>
      </c>
      <c r="W706">
        <v>4</v>
      </c>
      <c r="X706" t="s">
        <v>84</v>
      </c>
    </row>
    <row r="707" spans="1:24">
      <c r="A707">
        <v>1796</v>
      </c>
      <c r="B707" s="14">
        <v>46142</v>
      </c>
      <c r="C707">
        <v>2026</v>
      </c>
      <c r="D707" t="s">
        <v>83</v>
      </c>
      <c r="E707">
        <v>4</v>
      </c>
      <c r="F707" t="s">
        <v>84</v>
      </c>
      <c r="G707" t="s">
        <v>0</v>
      </c>
      <c r="H707" t="s">
        <v>50</v>
      </c>
      <c r="I707" t="s">
        <v>2</v>
      </c>
      <c r="J707" t="s">
        <v>3</v>
      </c>
      <c r="K707" t="s">
        <v>23</v>
      </c>
      <c r="L707" t="s">
        <v>40</v>
      </c>
      <c r="M707">
        <v>4</v>
      </c>
      <c r="N707">
        <v>83.27</v>
      </c>
      <c r="O707">
        <v>0</v>
      </c>
      <c r="P707">
        <v>39.979999999999997</v>
      </c>
      <c r="Q707">
        <v>333.08</v>
      </c>
      <c r="R707">
        <v>159.91999999999999</v>
      </c>
      <c r="S707">
        <v>173.16</v>
      </c>
      <c r="T707">
        <v>0.51987510507986068</v>
      </c>
      <c r="U707">
        <v>2026</v>
      </c>
      <c r="V707" t="s">
        <v>83</v>
      </c>
      <c r="W707">
        <v>4</v>
      </c>
      <c r="X707" t="s">
        <v>84</v>
      </c>
    </row>
    <row r="708" spans="1:24">
      <c r="A708">
        <v>3222</v>
      </c>
      <c r="B708" s="14">
        <v>46142</v>
      </c>
      <c r="C708">
        <v>2026</v>
      </c>
      <c r="D708" t="s">
        <v>83</v>
      </c>
      <c r="E708">
        <v>4</v>
      </c>
      <c r="F708" t="s">
        <v>84</v>
      </c>
      <c r="G708" t="s">
        <v>11</v>
      </c>
      <c r="H708" t="s">
        <v>52</v>
      </c>
      <c r="I708" t="s">
        <v>8</v>
      </c>
      <c r="J708" t="s">
        <v>16</v>
      </c>
      <c r="K708" t="s">
        <v>23</v>
      </c>
      <c r="L708" t="s">
        <v>51</v>
      </c>
      <c r="M708">
        <v>3</v>
      </c>
      <c r="N708">
        <v>126.03</v>
      </c>
      <c r="O708">
        <v>0.1</v>
      </c>
      <c r="P708">
        <v>61.75</v>
      </c>
      <c r="Q708">
        <v>340.28100000000006</v>
      </c>
      <c r="R708">
        <v>185.25</v>
      </c>
      <c r="S708">
        <v>155.03100000000006</v>
      </c>
      <c r="T708">
        <v>0.45559699189787273</v>
      </c>
      <c r="U708">
        <v>2026</v>
      </c>
      <c r="V708" t="s">
        <v>83</v>
      </c>
      <c r="W708">
        <v>4</v>
      </c>
      <c r="X708" t="s">
        <v>84</v>
      </c>
    </row>
    <row r="709" spans="1:24">
      <c r="A709">
        <v>3237</v>
      </c>
      <c r="B709" s="14">
        <v>46142</v>
      </c>
      <c r="C709">
        <v>2026</v>
      </c>
      <c r="D709" t="s">
        <v>83</v>
      </c>
      <c r="E709">
        <v>4</v>
      </c>
      <c r="F709" t="s">
        <v>84</v>
      </c>
      <c r="G709" t="s">
        <v>6</v>
      </c>
      <c r="H709" t="s">
        <v>49</v>
      </c>
      <c r="I709" t="s">
        <v>2</v>
      </c>
      <c r="J709" t="s">
        <v>13</v>
      </c>
      <c r="K709" t="s">
        <v>23</v>
      </c>
      <c r="L709" t="s">
        <v>51</v>
      </c>
      <c r="M709">
        <v>1</v>
      </c>
      <c r="N709">
        <v>122.86</v>
      </c>
      <c r="O709">
        <v>0.05</v>
      </c>
      <c r="P709">
        <v>59.22</v>
      </c>
      <c r="Q709">
        <v>116.717</v>
      </c>
      <c r="R709">
        <v>59.22</v>
      </c>
      <c r="S709">
        <v>57.497</v>
      </c>
      <c r="T709">
        <v>0.49261889870370212</v>
      </c>
      <c r="U709">
        <v>2026</v>
      </c>
      <c r="V709" t="s">
        <v>83</v>
      </c>
      <c r="W709">
        <v>4</v>
      </c>
      <c r="X709" t="s">
        <v>84</v>
      </c>
    </row>
    <row r="710" spans="1:24">
      <c r="A710">
        <v>3695</v>
      </c>
      <c r="B710" s="14">
        <v>46142</v>
      </c>
      <c r="C710">
        <v>2026</v>
      </c>
      <c r="D710" t="s">
        <v>83</v>
      </c>
      <c r="E710">
        <v>4</v>
      </c>
      <c r="F710" t="s">
        <v>84</v>
      </c>
      <c r="G710" t="s">
        <v>11</v>
      </c>
      <c r="H710" t="s">
        <v>12</v>
      </c>
      <c r="I710" t="s">
        <v>2</v>
      </c>
      <c r="J710" t="s">
        <v>13</v>
      </c>
      <c r="K710" t="s">
        <v>4</v>
      </c>
      <c r="L710" t="s">
        <v>26</v>
      </c>
      <c r="M710">
        <v>1</v>
      </c>
      <c r="N710">
        <v>39.44</v>
      </c>
      <c r="O710">
        <v>0.1</v>
      </c>
      <c r="P710">
        <v>16.63</v>
      </c>
      <c r="Q710">
        <v>35.496000000000002</v>
      </c>
      <c r="R710">
        <v>16.63</v>
      </c>
      <c r="S710">
        <v>18.866000000000003</v>
      </c>
      <c r="T710">
        <v>0.53149650664863657</v>
      </c>
      <c r="U710">
        <v>2026</v>
      </c>
      <c r="V710" t="s">
        <v>83</v>
      </c>
      <c r="W710">
        <v>4</v>
      </c>
      <c r="X710" t="s">
        <v>84</v>
      </c>
    </row>
    <row r="711" spans="1:24">
      <c r="A711">
        <v>5148</v>
      </c>
      <c r="B711" s="14">
        <v>46142</v>
      </c>
      <c r="C711">
        <v>2026</v>
      </c>
      <c r="D711" t="s">
        <v>83</v>
      </c>
      <c r="E711">
        <v>4</v>
      </c>
      <c r="F711" t="s">
        <v>84</v>
      </c>
      <c r="G711" t="s">
        <v>11</v>
      </c>
      <c r="H711" t="s">
        <v>39</v>
      </c>
      <c r="I711" t="s">
        <v>2</v>
      </c>
      <c r="J711" t="s">
        <v>3</v>
      </c>
      <c r="K711" t="s">
        <v>14</v>
      </c>
      <c r="L711" t="s">
        <v>44</v>
      </c>
      <c r="M711">
        <v>1</v>
      </c>
      <c r="N711">
        <v>130.34</v>
      </c>
      <c r="O711">
        <v>0.1</v>
      </c>
      <c r="P711">
        <v>66.680000000000007</v>
      </c>
      <c r="Q711">
        <v>117.30600000000001</v>
      </c>
      <c r="R711">
        <v>66.680000000000007</v>
      </c>
      <c r="S711">
        <v>50.626000000000005</v>
      </c>
      <c r="T711">
        <v>0.43157212759790631</v>
      </c>
      <c r="U711">
        <v>2026</v>
      </c>
      <c r="V711" t="s">
        <v>83</v>
      </c>
      <c r="W711">
        <v>4</v>
      </c>
      <c r="X711" t="s">
        <v>84</v>
      </c>
    </row>
    <row r="712" spans="1:24">
      <c r="A712">
        <v>534</v>
      </c>
      <c r="B712" s="14">
        <v>46143</v>
      </c>
      <c r="C712">
        <v>2026</v>
      </c>
      <c r="D712" t="s">
        <v>83</v>
      </c>
      <c r="E712">
        <v>5</v>
      </c>
      <c r="F712" t="s">
        <v>85</v>
      </c>
      <c r="G712" t="s">
        <v>6</v>
      </c>
      <c r="H712" t="s">
        <v>43</v>
      </c>
      <c r="I712" t="s">
        <v>2</v>
      </c>
      <c r="J712" t="s">
        <v>16</v>
      </c>
      <c r="K712" t="s">
        <v>9</v>
      </c>
      <c r="L712" t="s">
        <v>37</v>
      </c>
      <c r="M712">
        <v>1</v>
      </c>
      <c r="N712">
        <v>154.86000000000001</v>
      </c>
      <c r="O712">
        <v>0</v>
      </c>
      <c r="P712">
        <v>78.37</v>
      </c>
      <c r="Q712">
        <v>154.86000000000001</v>
      </c>
      <c r="R712">
        <v>78.37</v>
      </c>
      <c r="S712">
        <v>76.490000000000009</v>
      </c>
      <c r="T712">
        <v>0.49393000129148912</v>
      </c>
      <c r="U712">
        <v>2026</v>
      </c>
      <c r="V712" t="s">
        <v>83</v>
      </c>
      <c r="W712">
        <v>5</v>
      </c>
      <c r="X712" t="s">
        <v>85</v>
      </c>
    </row>
    <row r="713" spans="1:24">
      <c r="A713">
        <v>551</v>
      </c>
      <c r="B713" s="14">
        <v>46143</v>
      </c>
      <c r="C713">
        <v>2026</v>
      </c>
      <c r="D713" t="s">
        <v>83</v>
      </c>
      <c r="E713">
        <v>5</v>
      </c>
      <c r="F713" t="s">
        <v>85</v>
      </c>
      <c r="G713" t="s">
        <v>20</v>
      </c>
      <c r="H713" t="s">
        <v>33</v>
      </c>
      <c r="I713" t="s">
        <v>19</v>
      </c>
      <c r="J713" t="s">
        <v>3</v>
      </c>
      <c r="K713" t="s">
        <v>4</v>
      </c>
      <c r="L713" t="s">
        <v>30</v>
      </c>
      <c r="M713">
        <v>4</v>
      </c>
      <c r="N713">
        <v>103.64</v>
      </c>
      <c r="O713">
        <v>0</v>
      </c>
      <c r="P713">
        <v>50.59</v>
      </c>
      <c r="Q713">
        <v>414.56</v>
      </c>
      <c r="R713">
        <v>202.36</v>
      </c>
      <c r="S713">
        <v>212.2</v>
      </c>
      <c r="T713">
        <v>0.51186800463141646</v>
      </c>
      <c r="U713">
        <v>2026</v>
      </c>
      <c r="V713" t="s">
        <v>83</v>
      </c>
      <c r="W713">
        <v>5</v>
      </c>
      <c r="X713" t="s">
        <v>85</v>
      </c>
    </row>
    <row r="714" spans="1:24">
      <c r="A714">
        <v>2110</v>
      </c>
      <c r="B714" s="14">
        <v>46143</v>
      </c>
      <c r="C714">
        <v>2026</v>
      </c>
      <c r="D714" t="s">
        <v>83</v>
      </c>
      <c r="E714">
        <v>5</v>
      </c>
      <c r="F714" t="s">
        <v>85</v>
      </c>
      <c r="G714" t="s">
        <v>0</v>
      </c>
      <c r="H714" t="s">
        <v>50</v>
      </c>
      <c r="I714" t="s">
        <v>2</v>
      </c>
      <c r="J714" t="s">
        <v>3</v>
      </c>
      <c r="K714" t="s">
        <v>14</v>
      </c>
      <c r="L714" t="s">
        <v>48</v>
      </c>
      <c r="M714">
        <v>1</v>
      </c>
      <c r="N714">
        <v>164.49</v>
      </c>
      <c r="O714">
        <v>0.05</v>
      </c>
      <c r="P714">
        <v>87.81</v>
      </c>
      <c r="Q714">
        <v>156.2655</v>
      </c>
      <c r="R714">
        <v>87.81</v>
      </c>
      <c r="S714">
        <v>68.455500000000001</v>
      </c>
      <c r="T714">
        <v>0.43807174328306631</v>
      </c>
      <c r="U714">
        <v>2026</v>
      </c>
      <c r="V714" t="s">
        <v>83</v>
      </c>
      <c r="W714">
        <v>5</v>
      </c>
      <c r="X714" t="s">
        <v>85</v>
      </c>
    </row>
    <row r="715" spans="1:24">
      <c r="A715">
        <v>2217</v>
      </c>
      <c r="B715" s="14">
        <v>46143</v>
      </c>
      <c r="C715">
        <v>2026</v>
      </c>
      <c r="D715" t="s">
        <v>83</v>
      </c>
      <c r="E715">
        <v>5</v>
      </c>
      <c r="F715" t="s">
        <v>85</v>
      </c>
      <c r="G715" t="s">
        <v>20</v>
      </c>
      <c r="H715" t="s">
        <v>33</v>
      </c>
      <c r="I715" t="s">
        <v>8</v>
      </c>
      <c r="J715" t="s">
        <v>3</v>
      </c>
      <c r="K715" t="s">
        <v>14</v>
      </c>
      <c r="L715" t="s">
        <v>48</v>
      </c>
      <c r="M715">
        <v>3</v>
      </c>
      <c r="N715">
        <v>163.44999999999999</v>
      </c>
      <c r="O715">
        <v>0.05</v>
      </c>
      <c r="P715">
        <v>87.54</v>
      </c>
      <c r="Q715">
        <v>465.83249999999992</v>
      </c>
      <c r="R715">
        <v>262.62</v>
      </c>
      <c r="S715">
        <v>203.21249999999992</v>
      </c>
      <c r="T715">
        <v>0.4362351274331438</v>
      </c>
      <c r="U715">
        <v>2026</v>
      </c>
      <c r="V715" t="s">
        <v>83</v>
      </c>
      <c r="W715">
        <v>5</v>
      </c>
      <c r="X715" t="s">
        <v>85</v>
      </c>
    </row>
    <row r="716" spans="1:24">
      <c r="A716">
        <v>2544</v>
      </c>
      <c r="B716" s="14">
        <v>46143</v>
      </c>
      <c r="C716">
        <v>2026</v>
      </c>
      <c r="D716" t="s">
        <v>83</v>
      </c>
      <c r="E716">
        <v>5</v>
      </c>
      <c r="F716" t="s">
        <v>85</v>
      </c>
      <c r="G716" t="s">
        <v>20</v>
      </c>
      <c r="H716" t="s">
        <v>21</v>
      </c>
      <c r="I716" t="s">
        <v>2</v>
      </c>
      <c r="J716" t="s">
        <v>3</v>
      </c>
      <c r="K716" t="s">
        <v>9</v>
      </c>
      <c r="L716" t="s">
        <v>46</v>
      </c>
      <c r="M716">
        <v>1</v>
      </c>
      <c r="N716">
        <v>71.87</v>
      </c>
      <c r="O716">
        <v>0.05</v>
      </c>
      <c r="P716">
        <v>31.97</v>
      </c>
      <c r="Q716">
        <v>68.276499999999999</v>
      </c>
      <c r="R716">
        <v>31.97</v>
      </c>
      <c r="S716">
        <v>36.3065</v>
      </c>
      <c r="T716">
        <v>0.53175690025118449</v>
      </c>
      <c r="U716">
        <v>2026</v>
      </c>
      <c r="V716" t="s">
        <v>83</v>
      </c>
      <c r="W716">
        <v>5</v>
      </c>
      <c r="X716" t="s">
        <v>85</v>
      </c>
    </row>
    <row r="717" spans="1:24">
      <c r="A717">
        <v>3678</v>
      </c>
      <c r="B717" s="14">
        <v>46143</v>
      </c>
      <c r="C717">
        <v>2026</v>
      </c>
      <c r="D717" t="s">
        <v>83</v>
      </c>
      <c r="E717">
        <v>5</v>
      </c>
      <c r="F717" t="s">
        <v>85</v>
      </c>
      <c r="G717" t="s">
        <v>6</v>
      </c>
      <c r="H717" t="s">
        <v>49</v>
      </c>
      <c r="I717" t="s">
        <v>28</v>
      </c>
      <c r="J717" t="s">
        <v>3</v>
      </c>
      <c r="K717" t="s">
        <v>23</v>
      </c>
      <c r="L717" t="s">
        <v>29</v>
      </c>
      <c r="M717">
        <v>2</v>
      </c>
      <c r="N717">
        <v>194.97</v>
      </c>
      <c r="O717">
        <v>0</v>
      </c>
      <c r="P717">
        <v>101.14</v>
      </c>
      <c r="Q717">
        <v>389.94</v>
      </c>
      <c r="R717">
        <v>202.28</v>
      </c>
      <c r="S717">
        <v>187.66</v>
      </c>
      <c r="T717">
        <v>0.48125352618351541</v>
      </c>
      <c r="U717">
        <v>2026</v>
      </c>
      <c r="V717" t="s">
        <v>83</v>
      </c>
      <c r="W717">
        <v>5</v>
      </c>
      <c r="X717" t="s">
        <v>85</v>
      </c>
    </row>
    <row r="718" spans="1:24">
      <c r="A718">
        <v>3726</v>
      </c>
      <c r="B718" s="14">
        <v>46143</v>
      </c>
      <c r="C718">
        <v>2026</v>
      </c>
      <c r="D718" t="s">
        <v>83</v>
      </c>
      <c r="E718">
        <v>5</v>
      </c>
      <c r="F718" t="s">
        <v>85</v>
      </c>
      <c r="G718" t="s">
        <v>20</v>
      </c>
      <c r="H718" t="s">
        <v>33</v>
      </c>
      <c r="I718" t="s">
        <v>28</v>
      </c>
      <c r="J718" t="s">
        <v>3</v>
      </c>
      <c r="K718" t="s">
        <v>4</v>
      </c>
      <c r="L718" t="s">
        <v>22</v>
      </c>
      <c r="M718">
        <v>2</v>
      </c>
      <c r="N718">
        <v>49.53</v>
      </c>
      <c r="O718">
        <v>0</v>
      </c>
      <c r="P718">
        <v>22.91</v>
      </c>
      <c r="Q718">
        <v>99.06</v>
      </c>
      <c r="R718">
        <v>45.82</v>
      </c>
      <c r="S718">
        <v>53.24</v>
      </c>
      <c r="T718">
        <v>0.53745204926307288</v>
      </c>
      <c r="U718">
        <v>2026</v>
      </c>
      <c r="V718" t="s">
        <v>83</v>
      </c>
      <c r="W718">
        <v>5</v>
      </c>
      <c r="X718" t="s">
        <v>85</v>
      </c>
    </row>
    <row r="719" spans="1:24">
      <c r="A719">
        <v>3897</v>
      </c>
      <c r="B719" s="14">
        <v>46143</v>
      </c>
      <c r="C719">
        <v>2026</v>
      </c>
      <c r="D719" t="s">
        <v>83</v>
      </c>
      <c r="E719">
        <v>5</v>
      </c>
      <c r="F719" t="s">
        <v>85</v>
      </c>
      <c r="G719" t="s">
        <v>20</v>
      </c>
      <c r="H719" t="s">
        <v>33</v>
      </c>
      <c r="I719" t="s">
        <v>8</v>
      </c>
      <c r="J719" t="s">
        <v>16</v>
      </c>
      <c r="K719" t="s">
        <v>34</v>
      </c>
      <c r="L719" t="s">
        <v>42</v>
      </c>
      <c r="M719">
        <v>4</v>
      </c>
      <c r="N719">
        <v>35.619999999999997</v>
      </c>
      <c r="O719">
        <v>0.15</v>
      </c>
      <c r="P719">
        <v>13.76</v>
      </c>
      <c r="Q719">
        <v>121.10799999999999</v>
      </c>
      <c r="R719">
        <v>55.04</v>
      </c>
      <c r="S719">
        <v>66.067999999999984</v>
      </c>
      <c r="T719">
        <v>0.54552960993493405</v>
      </c>
      <c r="U719">
        <v>2026</v>
      </c>
      <c r="V719" t="s">
        <v>83</v>
      </c>
      <c r="W719">
        <v>5</v>
      </c>
      <c r="X719" t="s">
        <v>85</v>
      </c>
    </row>
    <row r="720" spans="1:24">
      <c r="A720">
        <v>1262</v>
      </c>
      <c r="B720" s="14">
        <v>46144</v>
      </c>
      <c r="C720">
        <v>2026</v>
      </c>
      <c r="D720" t="s">
        <v>83</v>
      </c>
      <c r="E720">
        <v>5</v>
      </c>
      <c r="F720" t="s">
        <v>85</v>
      </c>
      <c r="G720" t="s">
        <v>20</v>
      </c>
      <c r="H720" t="s">
        <v>31</v>
      </c>
      <c r="I720" t="s">
        <v>19</v>
      </c>
      <c r="J720" t="s">
        <v>3</v>
      </c>
      <c r="K720" t="s">
        <v>14</v>
      </c>
      <c r="L720" t="s">
        <v>32</v>
      </c>
      <c r="M720">
        <v>2</v>
      </c>
      <c r="N720">
        <v>45.47</v>
      </c>
      <c r="O720">
        <v>0</v>
      </c>
      <c r="P720">
        <v>18.37</v>
      </c>
      <c r="Q720">
        <v>90.94</v>
      </c>
      <c r="R720">
        <v>36.74</v>
      </c>
      <c r="S720">
        <v>54.199999999999996</v>
      </c>
      <c r="T720">
        <v>0.59599736089729494</v>
      </c>
      <c r="U720">
        <v>2026</v>
      </c>
      <c r="V720" t="s">
        <v>83</v>
      </c>
      <c r="W720">
        <v>5</v>
      </c>
      <c r="X720" t="s">
        <v>85</v>
      </c>
    </row>
    <row r="721" spans="1:24">
      <c r="A721">
        <v>2657</v>
      </c>
      <c r="B721" s="14">
        <v>46144</v>
      </c>
      <c r="C721">
        <v>2026</v>
      </c>
      <c r="D721" t="s">
        <v>83</v>
      </c>
      <c r="E721">
        <v>5</v>
      </c>
      <c r="F721" t="s">
        <v>85</v>
      </c>
      <c r="G721" t="s">
        <v>0</v>
      </c>
      <c r="H721" t="s">
        <v>1</v>
      </c>
      <c r="I721" t="s">
        <v>19</v>
      </c>
      <c r="J721" t="s">
        <v>13</v>
      </c>
      <c r="K721" t="s">
        <v>9</v>
      </c>
      <c r="L721" t="s">
        <v>17</v>
      </c>
      <c r="M721">
        <v>1</v>
      </c>
      <c r="N721">
        <v>145.68</v>
      </c>
      <c r="O721">
        <v>0</v>
      </c>
      <c r="P721">
        <v>77.8</v>
      </c>
      <c r="Q721">
        <v>145.68</v>
      </c>
      <c r="R721">
        <v>77.8</v>
      </c>
      <c r="S721">
        <v>67.88000000000001</v>
      </c>
      <c r="T721">
        <v>0.46595277320153766</v>
      </c>
      <c r="U721">
        <v>2026</v>
      </c>
      <c r="V721" t="s">
        <v>83</v>
      </c>
      <c r="W721">
        <v>5</v>
      </c>
      <c r="X721" t="s">
        <v>85</v>
      </c>
    </row>
    <row r="722" spans="1:24">
      <c r="A722">
        <v>3238</v>
      </c>
      <c r="B722" s="14">
        <v>46144</v>
      </c>
      <c r="C722">
        <v>2026</v>
      </c>
      <c r="D722" t="s">
        <v>83</v>
      </c>
      <c r="E722">
        <v>5</v>
      </c>
      <c r="F722" t="s">
        <v>85</v>
      </c>
      <c r="G722" t="s">
        <v>20</v>
      </c>
      <c r="H722" t="s">
        <v>33</v>
      </c>
      <c r="I722" t="s">
        <v>28</v>
      </c>
      <c r="J722" t="s">
        <v>3</v>
      </c>
      <c r="K722" t="s">
        <v>23</v>
      </c>
      <c r="L722" t="s">
        <v>40</v>
      </c>
      <c r="M722">
        <v>2</v>
      </c>
      <c r="N722">
        <v>82.65</v>
      </c>
      <c r="O722">
        <v>0.05</v>
      </c>
      <c r="P722">
        <v>40.46</v>
      </c>
      <c r="Q722">
        <v>157.035</v>
      </c>
      <c r="R722">
        <v>80.92</v>
      </c>
      <c r="S722">
        <v>76.114999999999995</v>
      </c>
      <c r="T722">
        <v>0.48470086286496639</v>
      </c>
      <c r="U722">
        <v>2026</v>
      </c>
      <c r="V722" t="s">
        <v>83</v>
      </c>
      <c r="W722">
        <v>5</v>
      </c>
      <c r="X722" t="s">
        <v>85</v>
      </c>
    </row>
    <row r="723" spans="1:24">
      <c r="A723">
        <v>3607</v>
      </c>
      <c r="B723" s="14">
        <v>46144</v>
      </c>
      <c r="C723">
        <v>2026</v>
      </c>
      <c r="D723" t="s">
        <v>83</v>
      </c>
      <c r="E723">
        <v>5</v>
      </c>
      <c r="F723" t="s">
        <v>85</v>
      </c>
      <c r="G723" t="s">
        <v>6</v>
      </c>
      <c r="H723" t="s">
        <v>27</v>
      </c>
      <c r="I723" t="s">
        <v>2</v>
      </c>
      <c r="J723" t="s">
        <v>16</v>
      </c>
      <c r="K723" t="s">
        <v>14</v>
      </c>
      <c r="L723" t="s">
        <v>15</v>
      </c>
      <c r="M723">
        <v>1</v>
      </c>
      <c r="N723">
        <v>36.270000000000003</v>
      </c>
      <c r="O723">
        <v>0</v>
      </c>
      <c r="P723">
        <v>13.8</v>
      </c>
      <c r="Q723">
        <v>36.270000000000003</v>
      </c>
      <c r="R723">
        <v>13.8</v>
      </c>
      <c r="S723">
        <v>22.470000000000002</v>
      </c>
      <c r="T723">
        <v>0.61952026468155497</v>
      </c>
      <c r="U723">
        <v>2026</v>
      </c>
      <c r="V723" t="s">
        <v>83</v>
      </c>
      <c r="W723">
        <v>5</v>
      </c>
      <c r="X723" t="s">
        <v>85</v>
      </c>
    </row>
    <row r="724" spans="1:24">
      <c r="A724">
        <v>5070</v>
      </c>
      <c r="B724" s="14">
        <v>46144</v>
      </c>
      <c r="C724">
        <v>2026</v>
      </c>
      <c r="D724" t="s">
        <v>83</v>
      </c>
      <c r="E724">
        <v>5</v>
      </c>
      <c r="F724" t="s">
        <v>85</v>
      </c>
      <c r="G724" t="s">
        <v>11</v>
      </c>
      <c r="H724" t="s">
        <v>52</v>
      </c>
      <c r="I724" t="s">
        <v>19</v>
      </c>
      <c r="J724" t="s">
        <v>13</v>
      </c>
      <c r="K724" t="s">
        <v>23</v>
      </c>
      <c r="L724" t="s">
        <v>40</v>
      </c>
      <c r="M724">
        <v>1</v>
      </c>
      <c r="N724">
        <v>80.819999999999993</v>
      </c>
      <c r="O724">
        <v>0</v>
      </c>
      <c r="P724">
        <v>39.950000000000003</v>
      </c>
      <c r="Q724">
        <v>80.819999999999993</v>
      </c>
      <c r="R724">
        <v>39.950000000000003</v>
      </c>
      <c r="S724">
        <v>40.86999999999999</v>
      </c>
      <c r="T724">
        <v>0.50569166048007907</v>
      </c>
      <c r="U724">
        <v>2026</v>
      </c>
      <c r="V724" t="s">
        <v>83</v>
      </c>
      <c r="W724">
        <v>5</v>
      </c>
      <c r="X724" t="s">
        <v>85</v>
      </c>
    </row>
    <row r="725" spans="1:24">
      <c r="A725">
        <v>5171</v>
      </c>
      <c r="B725" s="14">
        <v>46144</v>
      </c>
      <c r="C725">
        <v>2026</v>
      </c>
      <c r="D725" t="s">
        <v>83</v>
      </c>
      <c r="E725">
        <v>5</v>
      </c>
      <c r="F725" t="s">
        <v>85</v>
      </c>
      <c r="G725" t="s">
        <v>6</v>
      </c>
      <c r="H725" t="s">
        <v>7</v>
      </c>
      <c r="I725" t="s">
        <v>19</v>
      </c>
      <c r="J725" t="s">
        <v>13</v>
      </c>
      <c r="K725" t="s">
        <v>9</v>
      </c>
      <c r="L725" t="s">
        <v>37</v>
      </c>
      <c r="M725">
        <v>2</v>
      </c>
      <c r="N725">
        <v>157.84</v>
      </c>
      <c r="O725">
        <v>0.1</v>
      </c>
      <c r="P725">
        <v>79.28</v>
      </c>
      <c r="Q725">
        <v>284.11200000000002</v>
      </c>
      <c r="R725">
        <v>158.56</v>
      </c>
      <c r="S725">
        <v>125.55200000000002</v>
      </c>
      <c r="T725">
        <v>0.44191023258433298</v>
      </c>
      <c r="U725">
        <v>2026</v>
      </c>
      <c r="V725" t="s">
        <v>83</v>
      </c>
      <c r="W725">
        <v>5</v>
      </c>
      <c r="X725" t="s">
        <v>85</v>
      </c>
    </row>
    <row r="726" spans="1:24">
      <c r="A726">
        <v>617</v>
      </c>
      <c r="B726" s="14">
        <v>46145</v>
      </c>
      <c r="C726">
        <v>2026</v>
      </c>
      <c r="D726" t="s">
        <v>83</v>
      </c>
      <c r="E726">
        <v>5</v>
      </c>
      <c r="F726" t="s">
        <v>85</v>
      </c>
      <c r="G726" t="s">
        <v>6</v>
      </c>
      <c r="H726" t="s">
        <v>49</v>
      </c>
      <c r="I726" t="s">
        <v>28</v>
      </c>
      <c r="J726" t="s">
        <v>3</v>
      </c>
      <c r="K726" t="s">
        <v>34</v>
      </c>
      <c r="L726" t="s">
        <v>42</v>
      </c>
      <c r="M726">
        <v>4</v>
      </c>
      <c r="N726">
        <v>36.909999999999997</v>
      </c>
      <c r="O726">
        <v>0.1</v>
      </c>
      <c r="P726">
        <v>13.85</v>
      </c>
      <c r="Q726">
        <v>132.876</v>
      </c>
      <c r="R726">
        <v>55.4</v>
      </c>
      <c r="S726">
        <v>77.475999999999999</v>
      </c>
      <c r="T726">
        <v>0.58306992985941775</v>
      </c>
      <c r="U726">
        <v>2026</v>
      </c>
      <c r="V726" t="s">
        <v>83</v>
      </c>
      <c r="W726">
        <v>5</v>
      </c>
      <c r="X726" t="s">
        <v>85</v>
      </c>
    </row>
    <row r="727" spans="1:24">
      <c r="A727">
        <v>849</v>
      </c>
      <c r="B727" s="14">
        <v>46145</v>
      </c>
      <c r="C727">
        <v>2026</v>
      </c>
      <c r="D727" t="s">
        <v>83</v>
      </c>
      <c r="E727">
        <v>5</v>
      </c>
      <c r="F727" t="s">
        <v>85</v>
      </c>
      <c r="G727" t="s">
        <v>6</v>
      </c>
      <c r="H727" t="s">
        <v>49</v>
      </c>
      <c r="I727" t="s">
        <v>8</v>
      </c>
      <c r="J727" t="s">
        <v>16</v>
      </c>
      <c r="K727" t="s">
        <v>23</v>
      </c>
      <c r="L727" t="s">
        <v>29</v>
      </c>
      <c r="M727">
        <v>3</v>
      </c>
      <c r="N727">
        <v>193.18</v>
      </c>
      <c r="O727">
        <v>0.1</v>
      </c>
      <c r="P727">
        <v>102.31</v>
      </c>
      <c r="Q727">
        <v>521.58600000000001</v>
      </c>
      <c r="R727">
        <v>306.93</v>
      </c>
      <c r="S727">
        <v>214.65600000000001</v>
      </c>
      <c r="T727">
        <v>0.41154478839539405</v>
      </c>
      <c r="U727">
        <v>2026</v>
      </c>
      <c r="V727" t="s">
        <v>83</v>
      </c>
      <c r="W727">
        <v>5</v>
      </c>
      <c r="X727" t="s">
        <v>85</v>
      </c>
    </row>
    <row r="728" spans="1:24">
      <c r="A728">
        <v>956</v>
      </c>
      <c r="B728" s="14">
        <v>46145</v>
      </c>
      <c r="C728">
        <v>2026</v>
      </c>
      <c r="D728" t="s">
        <v>83</v>
      </c>
      <c r="E728">
        <v>5</v>
      </c>
      <c r="F728" t="s">
        <v>85</v>
      </c>
      <c r="G728" t="s">
        <v>0</v>
      </c>
      <c r="H728" t="s">
        <v>50</v>
      </c>
      <c r="I728" t="s">
        <v>2</v>
      </c>
      <c r="J728" t="s">
        <v>16</v>
      </c>
      <c r="K728" t="s">
        <v>9</v>
      </c>
      <c r="L728" t="s">
        <v>37</v>
      </c>
      <c r="M728">
        <v>1</v>
      </c>
      <c r="N728">
        <v>157.59</v>
      </c>
      <c r="O728">
        <v>0.05</v>
      </c>
      <c r="P728">
        <v>77.599999999999994</v>
      </c>
      <c r="Q728">
        <v>149.7105</v>
      </c>
      <c r="R728">
        <v>77.599999999999994</v>
      </c>
      <c r="S728">
        <v>72.110500000000002</v>
      </c>
      <c r="T728">
        <v>0.48166628259206939</v>
      </c>
      <c r="U728">
        <v>2026</v>
      </c>
      <c r="V728" t="s">
        <v>83</v>
      </c>
      <c r="W728">
        <v>5</v>
      </c>
      <c r="X728" t="s">
        <v>85</v>
      </c>
    </row>
    <row r="729" spans="1:24">
      <c r="A729">
        <v>1896</v>
      </c>
      <c r="B729" s="14">
        <v>46145</v>
      </c>
      <c r="C729">
        <v>2026</v>
      </c>
      <c r="D729" t="s">
        <v>83</v>
      </c>
      <c r="E729">
        <v>5</v>
      </c>
      <c r="F729" t="s">
        <v>85</v>
      </c>
      <c r="G729" t="s">
        <v>6</v>
      </c>
      <c r="H729" t="s">
        <v>43</v>
      </c>
      <c r="I729" t="s">
        <v>28</v>
      </c>
      <c r="J729" t="s">
        <v>13</v>
      </c>
      <c r="K729" t="s">
        <v>34</v>
      </c>
      <c r="L729" t="s">
        <v>45</v>
      </c>
      <c r="M729">
        <v>2</v>
      </c>
      <c r="N729">
        <v>49.97</v>
      </c>
      <c r="O729">
        <v>0</v>
      </c>
      <c r="P729">
        <v>22.63</v>
      </c>
      <c r="Q729">
        <v>99.94</v>
      </c>
      <c r="R729">
        <v>45.26</v>
      </c>
      <c r="S729">
        <v>54.68</v>
      </c>
      <c r="T729">
        <v>0.54712827696617972</v>
      </c>
      <c r="U729">
        <v>2026</v>
      </c>
      <c r="V729" t="s">
        <v>83</v>
      </c>
      <c r="W729">
        <v>5</v>
      </c>
      <c r="X729" t="s">
        <v>85</v>
      </c>
    </row>
    <row r="730" spans="1:24">
      <c r="A730">
        <v>2317</v>
      </c>
      <c r="B730" s="14">
        <v>46145</v>
      </c>
      <c r="C730">
        <v>2026</v>
      </c>
      <c r="D730" t="s">
        <v>83</v>
      </c>
      <c r="E730">
        <v>5</v>
      </c>
      <c r="F730" t="s">
        <v>85</v>
      </c>
      <c r="G730" t="s">
        <v>0</v>
      </c>
      <c r="H730" t="s">
        <v>50</v>
      </c>
      <c r="I730" t="s">
        <v>8</v>
      </c>
      <c r="J730" t="s">
        <v>16</v>
      </c>
      <c r="K730" t="s">
        <v>9</v>
      </c>
      <c r="L730" t="s">
        <v>37</v>
      </c>
      <c r="M730">
        <v>5</v>
      </c>
      <c r="N730">
        <v>155.54</v>
      </c>
      <c r="O730">
        <v>0.1</v>
      </c>
      <c r="P730">
        <v>78.02</v>
      </c>
      <c r="Q730">
        <v>699.93</v>
      </c>
      <c r="R730">
        <v>390.09999999999997</v>
      </c>
      <c r="S730">
        <v>309.83</v>
      </c>
      <c r="T730">
        <v>0.44265855156944267</v>
      </c>
      <c r="U730">
        <v>2026</v>
      </c>
      <c r="V730" t="s">
        <v>83</v>
      </c>
      <c r="W730">
        <v>5</v>
      </c>
      <c r="X730" t="s">
        <v>85</v>
      </c>
    </row>
    <row r="731" spans="1:24">
      <c r="A731">
        <v>2542</v>
      </c>
      <c r="B731" s="14">
        <v>46145</v>
      </c>
      <c r="C731">
        <v>2026</v>
      </c>
      <c r="D731" t="s">
        <v>83</v>
      </c>
      <c r="E731">
        <v>5</v>
      </c>
      <c r="F731" t="s">
        <v>85</v>
      </c>
      <c r="G731" t="s">
        <v>20</v>
      </c>
      <c r="H731" t="s">
        <v>33</v>
      </c>
      <c r="I731" t="s">
        <v>19</v>
      </c>
      <c r="J731" t="s">
        <v>13</v>
      </c>
      <c r="K731" t="s">
        <v>14</v>
      </c>
      <c r="L731" t="s">
        <v>44</v>
      </c>
      <c r="M731">
        <v>1</v>
      </c>
      <c r="N731">
        <v>131.13</v>
      </c>
      <c r="O731">
        <v>0.05</v>
      </c>
      <c r="P731">
        <v>67.010000000000005</v>
      </c>
      <c r="Q731">
        <v>124.5735</v>
      </c>
      <c r="R731">
        <v>67.010000000000005</v>
      </c>
      <c r="S731">
        <v>57.563499999999991</v>
      </c>
      <c r="T731">
        <v>0.46208463276700096</v>
      </c>
      <c r="U731">
        <v>2026</v>
      </c>
      <c r="V731" t="s">
        <v>83</v>
      </c>
      <c r="W731">
        <v>5</v>
      </c>
      <c r="X731" t="s">
        <v>85</v>
      </c>
    </row>
    <row r="732" spans="1:24">
      <c r="A732">
        <v>4535</v>
      </c>
      <c r="B732" s="14">
        <v>46145</v>
      </c>
      <c r="C732">
        <v>2026</v>
      </c>
      <c r="D732" t="s">
        <v>83</v>
      </c>
      <c r="E732">
        <v>5</v>
      </c>
      <c r="F732" t="s">
        <v>85</v>
      </c>
      <c r="G732" t="s">
        <v>11</v>
      </c>
      <c r="H732" t="s">
        <v>25</v>
      </c>
      <c r="I732" t="s">
        <v>2</v>
      </c>
      <c r="J732" t="s">
        <v>13</v>
      </c>
      <c r="K732" t="s">
        <v>14</v>
      </c>
      <c r="L732" t="s">
        <v>15</v>
      </c>
      <c r="M732">
        <v>1</v>
      </c>
      <c r="N732">
        <v>36.82</v>
      </c>
      <c r="O732">
        <v>0.1</v>
      </c>
      <c r="P732">
        <v>13.4</v>
      </c>
      <c r="Q732">
        <v>33.137999999999998</v>
      </c>
      <c r="R732">
        <v>13.4</v>
      </c>
      <c r="S732">
        <v>19.738</v>
      </c>
      <c r="T732">
        <v>0.5956303941094816</v>
      </c>
      <c r="U732">
        <v>2026</v>
      </c>
      <c r="V732" t="s">
        <v>83</v>
      </c>
      <c r="W732">
        <v>5</v>
      </c>
      <c r="X732" t="s">
        <v>85</v>
      </c>
    </row>
    <row r="733" spans="1:24">
      <c r="A733">
        <v>4988</v>
      </c>
      <c r="B733" s="14">
        <v>46145</v>
      </c>
      <c r="C733">
        <v>2026</v>
      </c>
      <c r="D733" t="s">
        <v>83</v>
      </c>
      <c r="E733">
        <v>5</v>
      </c>
      <c r="F733" t="s">
        <v>85</v>
      </c>
      <c r="G733" t="s">
        <v>11</v>
      </c>
      <c r="H733" t="s">
        <v>39</v>
      </c>
      <c r="I733" t="s">
        <v>19</v>
      </c>
      <c r="J733" t="s">
        <v>13</v>
      </c>
      <c r="K733" t="s">
        <v>34</v>
      </c>
      <c r="L733" t="s">
        <v>38</v>
      </c>
      <c r="M733">
        <v>1</v>
      </c>
      <c r="N733">
        <v>122.28</v>
      </c>
      <c r="O733">
        <v>0</v>
      </c>
      <c r="P733">
        <v>67.28</v>
      </c>
      <c r="Q733">
        <v>122.28</v>
      </c>
      <c r="R733">
        <v>67.28</v>
      </c>
      <c r="S733">
        <v>55</v>
      </c>
      <c r="T733">
        <v>0.44978737324174028</v>
      </c>
      <c r="U733">
        <v>2026</v>
      </c>
      <c r="V733" t="s">
        <v>83</v>
      </c>
      <c r="W733">
        <v>5</v>
      </c>
      <c r="X733" t="s">
        <v>85</v>
      </c>
    </row>
    <row r="734" spans="1:24">
      <c r="A734">
        <v>253</v>
      </c>
      <c r="B734" s="14">
        <v>46146</v>
      </c>
      <c r="C734">
        <v>2026</v>
      </c>
      <c r="D734" t="s">
        <v>83</v>
      </c>
      <c r="E734">
        <v>5</v>
      </c>
      <c r="F734" t="s">
        <v>85</v>
      </c>
      <c r="G734" t="s">
        <v>11</v>
      </c>
      <c r="H734" t="s">
        <v>39</v>
      </c>
      <c r="I734" t="s">
        <v>19</v>
      </c>
      <c r="J734" t="s">
        <v>16</v>
      </c>
      <c r="K734" t="s">
        <v>9</v>
      </c>
      <c r="L734" t="s">
        <v>10</v>
      </c>
      <c r="M734">
        <v>1</v>
      </c>
      <c r="N734">
        <v>90.92</v>
      </c>
      <c r="O734">
        <v>0.15</v>
      </c>
      <c r="P734">
        <v>44.93</v>
      </c>
      <c r="Q734">
        <v>77.281999999999996</v>
      </c>
      <c r="R734">
        <v>44.93</v>
      </c>
      <c r="S734">
        <v>32.351999999999997</v>
      </c>
      <c r="T734">
        <v>0.41862270645169636</v>
      </c>
      <c r="U734">
        <v>2026</v>
      </c>
      <c r="V734" t="s">
        <v>83</v>
      </c>
      <c r="W734">
        <v>5</v>
      </c>
      <c r="X734" t="s">
        <v>85</v>
      </c>
    </row>
    <row r="735" spans="1:24">
      <c r="A735">
        <v>1743</v>
      </c>
      <c r="B735" s="14">
        <v>46146</v>
      </c>
      <c r="C735">
        <v>2026</v>
      </c>
      <c r="D735" t="s">
        <v>83</v>
      </c>
      <c r="E735">
        <v>5</v>
      </c>
      <c r="F735" t="s">
        <v>85</v>
      </c>
      <c r="G735" t="s">
        <v>6</v>
      </c>
      <c r="H735" t="s">
        <v>43</v>
      </c>
      <c r="I735" t="s">
        <v>2</v>
      </c>
      <c r="J735" t="s">
        <v>13</v>
      </c>
      <c r="K735" t="s">
        <v>34</v>
      </c>
      <c r="L735" t="s">
        <v>45</v>
      </c>
      <c r="M735">
        <v>1</v>
      </c>
      <c r="N735">
        <v>51.02</v>
      </c>
      <c r="O735">
        <v>0</v>
      </c>
      <c r="P735">
        <v>21.83</v>
      </c>
      <c r="Q735">
        <v>51.02</v>
      </c>
      <c r="R735">
        <v>21.83</v>
      </c>
      <c r="S735">
        <v>29.190000000000005</v>
      </c>
      <c r="T735">
        <v>0.5721285770286163</v>
      </c>
      <c r="U735">
        <v>2026</v>
      </c>
      <c r="V735" t="s">
        <v>83</v>
      </c>
      <c r="W735">
        <v>5</v>
      </c>
      <c r="X735" t="s">
        <v>85</v>
      </c>
    </row>
    <row r="736" spans="1:24">
      <c r="A736">
        <v>1801</v>
      </c>
      <c r="B736" s="14">
        <v>46146</v>
      </c>
      <c r="C736">
        <v>2026</v>
      </c>
      <c r="D736" t="s">
        <v>83</v>
      </c>
      <c r="E736">
        <v>5</v>
      </c>
      <c r="F736" t="s">
        <v>85</v>
      </c>
      <c r="G736" t="s">
        <v>11</v>
      </c>
      <c r="H736" t="s">
        <v>12</v>
      </c>
      <c r="I736" t="s">
        <v>2</v>
      </c>
      <c r="J736" t="s">
        <v>16</v>
      </c>
      <c r="K736" t="s">
        <v>14</v>
      </c>
      <c r="L736" t="s">
        <v>15</v>
      </c>
      <c r="M736">
        <v>2</v>
      </c>
      <c r="N736">
        <v>36.299999999999997</v>
      </c>
      <c r="O736">
        <v>0.05</v>
      </c>
      <c r="P736">
        <v>13.9</v>
      </c>
      <c r="Q736">
        <v>68.969999999999985</v>
      </c>
      <c r="R736">
        <v>27.8</v>
      </c>
      <c r="S736">
        <v>41.169999999999987</v>
      </c>
      <c r="T736">
        <v>0.59692619979701311</v>
      </c>
      <c r="U736">
        <v>2026</v>
      </c>
      <c r="V736" t="s">
        <v>83</v>
      </c>
      <c r="W736">
        <v>5</v>
      </c>
      <c r="X736" t="s">
        <v>85</v>
      </c>
    </row>
    <row r="737" spans="1:24">
      <c r="A737">
        <v>2511</v>
      </c>
      <c r="B737" s="14">
        <v>46146</v>
      </c>
      <c r="C737">
        <v>2026</v>
      </c>
      <c r="D737" t="s">
        <v>83</v>
      </c>
      <c r="E737">
        <v>5</v>
      </c>
      <c r="F737" t="s">
        <v>85</v>
      </c>
      <c r="G737" t="s">
        <v>11</v>
      </c>
      <c r="H737" t="s">
        <v>39</v>
      </c>
      <c r="I737" t="s">
        <v>8</v>
      </c>
      <c r="J737" t="s">
        <v>16</v>
      </c>
      <c r="K737" t="s">
        <v>23</v>
      </c>
      <c r="L737" t="s">
        <v>29</v>
      </c>
      <c r="M737">
        <v>8</v>
      </c>
      <c r="N737">
        <v>195.03</v>
      </c>
      <c r="O737">
        <v>0.15</v>
      </c>
      <c r="P737">
        <v>101.13</v>
      </c>
      <c r="Q737">
        <v>1326.204</v>
      </c>
      <c r="R737">
        <v>809.04</v>
      </c>
      <c r="S737">
        <v>517.16399999999999</v>
      </c>
      <c r="T737">
        <v>0.38995810599274322</v>
      </c>
      <c r="U737">
        <v>2026</v>
      </c>
      <c r="V737" t="s">
        <v>83</v>
      </c>
      <c r="W737">
        <v>5</v>
      </c>
      <c r="X737" t="s">
        <v>85</v>
      </c>
    </row>
    <row r="738" spans="1:24">
      <c r="A738">
        <v>3186</v>
      </c>
      <c r="B738" s="14">
        <v>46146</v>
      </c>
      <c r="C738">
        <v>2026</v>
      </c>
      <c r="D738" t="s">
        <v>83</v>
      </c>
      <c r="E738">
        <v>5</v>
      </c>
      <c r="F738" t="s">
        <v>85</v>
      </c>
      <c r="G738" t="s">
        <v>6</v>
      </c>
      <c r="H738" t="s">
        <v>27</v>
      </c>
      <c r="I738" t="s">
        <v>2</v>
      </c>
      <c r="J738" t="s">
        <v>13</v>
      </c>
      <c r="K738" t="s">
        <v>9</v>
      </c>
      <c r="L738" t="s">
        <v>17</v>
      </c>
      <c r="M738">
        <v>1</v>
      </c>
      <c r="N738">
        <v>143.66</v>
      </c>
      <c r="O738">
        <v>0.1</v>
      </c>
      <c r="P738">
        <v>79.25</v>
      </c>
      <c r="Q738">
        <v>129.29400000000001</v>
      </c>
      <c r="R738">
        <v>79.25</v>
      </c>
      <c r="S738">
        <v>50.044000000000011</v>
      </c>
      <c r="T738">
        <v>0.38705585719368268</v>
      </c>
      <c r="U738">
        <v>2026</v>
      </c>
      <c r="V738" t="s">
        <v>83</v>
      </c>
      <c r="W738">
        <v>5</v>
      </c>
      <c r="X738" t="s">
        <v>85</v>
      </c>
    </row>
    <row r="739" spans="1:24">
      <c r="A739">
        <v>3378</v>
      </c>
      <c r="B739" s="14">
        <v>46146</v>
      </c>
      <c r="C739">
        <v>2026</v>
      </c>
      <c r="D739" t="s">
        <v>83</v>
      </c>
      <c r="E739">
        <v>5</v>
      </c>
      <c r="F739" t="s">
        <v>85</v>
      </c>
      <c r="G739" t="s">
        <v>0</v>
      </c>
      <c r="H739" t="s">
        <v>1</v>
      </c>
      <c r="I739" t="s">
        <v>8</v>
      </c>
      <c r="J739" t="s">
        <v>16</v>
      </c>
      <c r="K739" t="s">
        <v>34</v>
      </c>
      <c r="L739" t="s">
        <v>38</v>
      </c>
      <c r="M739">
        <v>3</v>
      </c>
      <c r="N739">
        <v>120.28</v>
      </c>
      <c r="O739">
        <v>0.2</v>
      </c>
      <c r="P739">
        <v>69.23</v>
      </c>
      <c r="Q739">
        <v>288.67200000000003</v>
      </c>
      <c r="R739">
        <v>207.69</v>
      </c>
      <c r="S739">
        <v>80.982000000000028</v>
      </c>
      <c r="T739">
        <v>0.28053292317924849</v>
      </c>
      <c r="U739">
        <v>2026</v>
      </c>
      <c r="V739" t="s">
        <v>83</v>
      </c>
      <c r="W739">
        <v>5</v>
      </c>
      <c r="X739" t="s">
        <v>85</v>
      </c>
    </row>
    <row r="740" spans="1:24">
      <c r="A740">
        <v>4255</v>
      </c>
      <c r="B740" s="14">
        <v>46146</v>
      </c>
      <c r="C740">
        <v>2026</v>
      </c>
      <c r="D740" t="s">
        <v>83</v>
      </c>
      <c r="E740">
        <v>5</v>
      </c>
      <c r="F740" t="s">
        <v>85</v>
      </c>
      <c r="G740" t="s">
        <v>20</v>
      </c>
      <c r="H740" t="s">
        <v>31</v>
      </c>
      <c r="I740" t="s">
        <v>28</v>
      </c>
      <c r="J740" t="s">
        <v>3</v>
      </c>
      <c r="K740" t="s">
        <v>14</v>
      </c>
      <c r="L740" t="s">
        <v>15</v>
      </c>
      <c r="M740">
        <v>6</v>
      </c>
      <c r="N740">
        <v>36.04</v>
      </c>
      <c r="O740">
        <v>0</v>
      </c>
      <c r="P740">
        <v>13.38</v>
      </c>
      <c r="Q740">
        <v>216.24</v>
      </c>
      <c r="R740">
        <v>80.28</v>
      </c>
      <c r="S740">
        <v>135.96</v>
      </c>
      <c r="T740">
        <v>0.62874583795782468</v>
      </c>
      <c r="U740">
        <v>2026</v>
      </c>
      <c r="V740" t="s">
        <v>83</v>
      </c>
      <c r="W740">
        <v>5</v>
      </c>
      <c r="X740" t="s">
        <v>85</v>
      </c>
    </row>
    <row r="741" spans="1:24">
      <c r="A741">
        <v>4587</v>
      </c>
      <c r="B741" s="14">
        <v>46146</v>
      </c>
      <c r="C741">
        <v>2026</v>
      </c>
      <c r="D741" t="s">
        <v>83</v>
      </c>
      <c r="E741">
        <v>5</v>
      </c>
      <c r="F741" t="s">
        <v>85</v>
      </c>
      <c r="G741" t="s">
        <v>11</v>
      </c>
      <c r="H741" t="s">
        <v>12</v>
      </c>
      <c r="I741" t="s">
        <v>28</v>
      </c>
      <c r="J741" t="s">
        <v>3</v>
      </c>
      <c r="K741" t="s">
        <v>9</v>
      </c>
      <c r="L741" t="s">
        <v>10</v>
      </c>
      <c r="M741">
        <v>2</v>
      </c>
      <c r="N741">
        <v>91.72</v>
      </c>
      <c r="O741">
        <v>0</v>
      </c>
      <c r="P741">
        <v>45.67</v>
      </c>
      <c r="Q741">
        <v>183.44</v>
      </c>
      <c r="R741">
        <v>91.34</v>
      </c>
      <c r="S741">
        <v>92.1</v>
      </c>
      <c r="T741">
        <v>0.50207152202354988</v>
      </c>
      <c r="U741">
        <v>2026</v>
      </c>
      <c r="V741" t="s">
        <v>83</v>
      </c>
      <c r="W741">
        <v>5</v>
      </c>
      <c r="X741" t="s">
        <v>85</v>
      </c>
    </row>
    <row r="742" spans="1:24">
      <c r="A742">
        <v>830</v>
      </c>
      <c r="B742" s="14">
        <v>46147</v>
      </c>
      <c r="C742">
        <v>2026</v>
      </c>
      <c r="D742" t="s">
        <v>83</v>
      </c>
      <c r="E742">
        <v>5</v>
      </c>
      <c r="F742" t="s">
        <v>85</v>
      </c>
      <c r="G742" t="s">
        <v>20</v>
      </c>
      <c r="H742" t="s">
        <v>33</v>
      </c>
      <c r="I742" t="s">
        <v>2</v>
      </c>
      <c r="J742" t="s">
        <v>16</v>
      </c>
      <c r="K742" t="s">
        <v>4</v>
      </c>
      <c r="L742" t="s">
        <v>22</v>
      </c>
      <c r="M742">
        <v>2</v>
      </c>
      <c r="N742">
        <v>50.4</v>
      </c>
      <c r="O742">
        <v>0</v>
      </c>
      <c r="P742">
        <v>22.21</v>
      </c>
      <c r="Q742">
        <v>100.8</v>
      </c>
      <c r="R742">
        <v>44.42</v>
      </c>
      <c r="S742">
        <v>56.379999999999995</v>
      </c>
      <c r="T742">
        <v>0.55932539682539684</v>
      </c>
      <c r="U742">
        <v>2026</v>
      </c>
      <c r="V742" t="s">
        <v>83</v>
      </c>
      <c r="W742">
        <v>5</v>
      </c>
      <c r="X742" t="s">
        <v>85</v>
      </c>
    </row>
    <row r="743" spans="1:24">
      <c r="A743">
        <v>4320</v>
      </c>
      <c r="B743" s="14">
        <v>46147</v>
      </c>
      <c r="C743">
        <v>2026</v>
      </c>
      <c r="D743" t="s">
        <v>83</v>
      </c>
      <c r="E743">
        <v>5</v>
      </c>
      <c r="F743" t="s">
        <v>85</v>
      </c>
      <c r="G743" t="s">
        <v>6</v>
      </c>
      <c r="H743" t="s">
        <v>27</v>
      </c>
      <c r="I743" t="s">
        <v>2</v>
      </c>
      <c r="J743" t="s">
        <v>3</v>
      </c>
      <c r="K743" t="s">
        <v>14</v>
      </c>
      <c r="L743" t="s">
        <v>48</v>
      </c>
      <c r="M743">
        <v>2</v>
      </c>
      <c r="N743">
        <v>165.17</v>
      </c>
      <c r="O743">
        <v>0</v>
      </c>
      <c r="P743">
        <v>87.78</v>
      </c>
      <c r="Q743">
        <v>330.34</v>
      </c>
      <c r="R743">
        <v>175.56</v>
      </c>
      <c r="S743">
        <v>154.77999999999997</v>
      </c>
      <c r="T743">
        <v>0.46854755706242052</v>
      </c>
      <c r="U743">
        <v>2026</v>
      </c>
      <c r="V743" t="s">
        <v>83</v>
      </c>
      <c r="W743">
        <v>5</v>
      </c>
      <c r="X743" t="s">
        <v>85</v>
      </c>
    </row>
    <row r="744" spans="1:24">
      <c r="A744">
        <v>4386</v>
      </c>
      <c r="B744" s="14">
        <v>46147</v>
      </c>
      <c r="C744">
        <v>2026</v>
      </c>
      <c r="D744" t="s">
        <v>83</v>
      </c>
      <c r="E744">
        <v>5</v>
      </c>
      <c r="F744" t="s">
        <v>85</v>
      </c>
      <c r="G744" t="s">
        <v>0</v>
      </c>
      <c r="H744" t="s">
        <v>50</v>
      </c>
      <c r="I744" t="s">
        <v>2</v>
      </c>
      <c r="J744" t="s">
        <v>3</v>
      </c>
      <c r="K744" t="s">
        <v>9</v>
      </c>
      <c r="L744" t="s">
        <v>46</v>
      </c>
      <c r="M744">
        <v>1</v>
      </c>
      <c r="N744">
        <v>69.819999999999993</v>
      </c>
      <c r="O744">
        <v>0.05</v>
      </c>
      <c r="P744">
        <v>33.29</v>
      </c>
      <c r="Q744">
        <v>66.328999999999994</v>
      </c>
      <c r="R744">
        <v>33.29</v>
      </c>
      <c r="S744">
        <v>33.038999999999994</v>
      </c>
      <c r="T744">
        <v>0.49810791659756665</v>
      </c>
      <c r="U744">
        <v>2026</v>
      </c>
      <c r="V744" t="s">
        <v>83</v>
      </c>
      <c r="W744">
        <v>5</v>
      </c>
      <c r="X744" t="s">
        <v>85</v>
      </c>
    </row>
    <row r="745" spans="1:24">
      <c r="A745">
        <v>4602</v>
      </c>
      <c r="B745" s="14">
        <v>46147</v>
      </c>
      <c r="C745">
        <v>2026</v>
      </c>
      <c r="D745" t="s">
        <v>83</v>
      </c>
      <c r="E745">
        <v>5</v>
      </c>
      <c r="F745" t="s">
        <v>85</v>
      </c>
      <c r="G745" t="s">
        <v>6</v>
      </c>
      <c r="H745" t="s">
        <v>43</v>
      </c>
      <c r="I745" t="s">
        <v>28</v>
      </c>
      <c r="J745" t="s">
        <v>13</v>
      </c>
      <c r="K745" t="s">
        <v>14</v>
      </c>
      <c r="L745" t="s">
        <v>44</v>
      </c>
      <c r="M745">
        <v>2</v>
      </c>
      <c r="N745">
        <v>131.36000000000001</v>
      </c>
      <c r="O745">
        <v>0.1</v>
      </c>
      <c r="P745">
        <v>65.3</v>
      </c>
      <c r="Q745">
        <v>236.44800000000004</v>
      </c>
      <c r="R745">
        <v>130.6</v>
      </c>
      <c r="S745">
        <v>105.84800000000004</v>
      </c>
      <c r="T745">
        <v>0.4476586818243336</v>
      </c>
      <c r="U745">
        <v>2026</v>
      </c>
      <c r="V745" t="s">
        <v>83</v>
      </c>
      <c r="W745">
        <v>5</v>
      </c>
      <c r="X745" t="s">
        <v>85</v>
      </c>
    </row>
    <row r="746" spans="1:24">
      <c r="A746">
        <v>5190</v>
      </c>
      <c r="B746" s="14">
        <v>46147</v>
      </c>
      <c r="C746">
        <v>2026</v>
      </c>
      <c r="D746" t="s">
        <v>83</v>
      </c>
      <c r="E746">
        <v>5</v>
      </c>
      <c r="F746" t="s">
        <v>85</v>
      </c>
      <c r="G746" t="s">
        <v>20</v>
      </c>
      <c r="H746" t="s">
        <v>33</v>
      </c>
      <c r="I746" t="s">
        <v>8</v>
      </c>
      <c r="J746" t="s">
        <v>3</v>
      </c>
      <c r="K746" t="s">
        <v>9</v>
      </c>
      <c r="L746" t="s">
        <v>10</v>
      </c>
      <c r="M746">
        <v>15</v>
      </c>
      <c r="N746">
        <v>93.65</v>
      </c>
      <c r="O746">
        <v>0.1</v>
      </c>
      <c r="P746">
        <v>44.89</v>
      </c>
      <c r="Q746">
        <v>1264.2750000000001</v>
      </c>
      <c r="R746">
        <v>673.35</v>
      </c>
      <c r="S746">
        <v>590.92500000000007</v>
      </c>
      <c r="T746">
        <v>0.46740226612089936</v>
      </c>
      <c r="U746">
        <v>2026</v>
      </c>
      <c r="V746" t="s">
        <v>83</v>
      </c>
      <c r="W746">
        <v>5</v>
      </c>
      <c r="X746" t="s">
        <v>85</v>
      </c>
    </row>
    <row r="747" spans="1:24">
      <c r="A747">
        <v>393</v>
      </c>
      <c r="B747" s="14">
        <v>46148</v>
      </c>
      <c r="C747">
        <v>2026</v>
      </c>
      <c r="D747" t="s">
        <v>83</v>
      </c>
      <c r="E747">
        <v>5</v>
      </c>
      <c r="F747" t="s">
        <v>85</v>
      </c>
      <c r="G747" t="s">
        <v>6</v>
      </c>
      <c r="H747" t="s">
        <v>43</v>
      </c>
      <c r="I747" t="s">
        <v>28</v>
      </c>
      <c r="J747" t="s">
        <v>13</v>
      </c>
      <c r="K747" t="s">
        <v>23</v>
      </c>
      <c r="L747" t="s">
        <v>29</v>
      </c>
      <c r="M747">
        <v>3</v>
      </c>
      <c r="N747">
        <v>199.93</v>
      </c>
      <c r="O747">
        <v>0</v>
      </c>
      <c r="P747">
        <v>104.86</v>
      </c>
      <c r="Q747">
        <v>599.79</v>
      </c>
      <c r="R747">
        <v>314.58</v>
      </c>
      <c r="S747">
        <v>285.20999999999998</v>
      </c>
      <c r="T747">
        <v>0.47551643075076278</v>
      </c>
      <c r="U747">
        <v>2026</v>
      </c>
      <c r="V747" t="s">
        <v>83</v>
      </c>
      <c r="W747">
        <v>5</v>
      </c>
      <c r="X747" t="s">
        <v>85</v>
      </c>
    </row>
    <row r="748" spans="1:24">
      <c r="A748">
        <v>812</v>
      </c>
      <c r="B748" s="14">
        <v>46148</v>
      </c>
      <c r="C748">
        <v>2026</v>
      </c>
      <c r="D748" t="s">
        <v>83</v>
      </c>
      <c r="E748">
        <v>5</v>
      </c>
      <c r="F748" t="s">
        <v>85</v>
      </c>
      <c r="G748" t="s">
        <v>0</v>
      </c>
      <c r="H748" t="s">
        <v>1</v>
      </c>
      <c r="I748" t="s">
        <v>2</v>
      </c>
      <c r="J748" t="s">
        <v>13</v>
      </c>
      <c r="K748" t="s">
        <v>9</v>
      </c>
      <c r="L748" t="s">
        <v>46</v>
      </c>
      <c r="M748">
        <v>5</v>
      </c>
      <c r="N748">
        <v>70.150000000000006</v>
      </c>
      <c r="O748">
        <v>0</v>
      </c>
      <c r="P748">
        <v>32.700000000000003</v>
      </c>
      <c r="Q748">
        <v>350.75</v>
      </c>
      <c r="R748">
        <v>163.5</v>
      </c>
      <c r="S748">
        <v>187.25</v>
      </c>
      <c r="T748">
        <v>0.53385602280826805</v>
      </c>
      <c r="U748">
        <v>2026</v>
      </c>
      <c r="V748" t="s">
        <v>83</v>
      </c>
      <c r="W748">
        <v>5</v>
      </c>
      <c r="X748" t="s">
        <v>85</v>
      </c>
    </row>
    <row r="749" spans="1:24">
      <c r="A749">
        <v>1297</v>
      </c>
      <c r="B749" s="14">
        <v>46148</v>
      </c>
      <c r="C749">
        <v>2026</v>
      </c>
      <c r="D749" t="s">
        <v>83</v>
      </c>
      <c r="E749">
        <v>5</v>
      </c>
      <c r="F749" t="s">
        <v>85</v>
      </c>
      <c r="G749" t="s">
        <v>11</v>
      </c>
      <c r="H749" t="s">
        <v>12</v>
      </c>
      <c r="I749" t="s">
        <v>19</v>
      </c>
      <c r="J749" t="s">
        <v>13</v>
      </c>
      <c r="K749" t="s">
        <v>34</v>
      </c>
      <c r="L749" t="s">
        <v>42</v>
      </c>
      <c r="M749">
        <v>2</v>
      </c>
      <c r="N749">
        <v>35.86</v>
      </c>
      <c r="O749">
        <v>0</v>
      </c>
      <c r="P749">
        <v>13.9</v>
      </c>
      <c r="Q749">
        <v>71.72</v>
      </c>
      <c r="R749">
        <v>27.8</v>
      </c>
      <c r="S749">
        <v>43.92</v>
      </c>
      <c r="T749">
        <v>0.61238148354712774</v>
      </c>
      <c r="U749">
        <v>2026</v>
      </c>
      <c r="V749" t="s">
        <v>83</v>
      </c>
      <c r="W749">
        <v>5</v>
      </c>
      <c r="X749" t="s">
        <v>85</v>
      </c>
    </row>
    <row r="750" spans="1:24">
      <c r="A750">
        <v>1574</v>
      </c>
      <c r="B750" s="14">
        <v>46148</v>
      </c>
      <c r="C750">
        <v>2026</v>
      </c>
      <c r="D750" t="s">
        <v>83</v>
      </c>
      <c r="E750">
        <v>5</v>
      </c>
      <c r="F750" t="s">
        <v>85</v>
      </c>
      <c r="G750" t="s">
        <v>6</v>
      </c>
      <c r="H750" t="s">
        <v>27</v>
      </c>
      <c r="I750" t="s">
        <v>2</v>
      </c>
      <c r="J750" t="s">
        <v>3</v>
      </c>
      <c r="K750" t="s">
        <v>9</v>
      </c>
      <c r="L750" t="s">
        <v>10</v>
      </c>
      <c r="M750">
        <v>1</v>
      </c>
      <c r="N750">
        <v>92.27</v>
      </c>
      <c r="O750">
        <v>0</v>
      </c>
      <c r="P750">
        <v>46.5</v>
      </c>
      <c r="Q750">
        <v>92.27</v>
      </c>
      <c r="R750">
        <v>46.5</v>
      </c>
      <c r="S750">
        <v>45.769999999999996</v>
      </c>
      <c r="T750">
        <v>0.49604421805570603</v>
      </c>
      <c r="U750">
        <v>2026</v>
      </c>
      <c r="V750" t="s">
        <v>83</v>
      </c>
      <c r="W750">
        <v>5</v>
      </c>
      <c r="X750" t="s">
        <v>85</v>
      </c>
    </row>
    <row r="751" spans="1:24">
      <c r="A751">
        <v>3060</v>
      </c>
      <c r="B751" s="14">
        <v>46148</v>
      </c>
      <c r="C751">
        <v>2026</v>
      </c>
      <c r="D751" t="s">
        <v>83</v>
      </c>
      <c r="E751">
        <v>5</v>
      </c>
      <c r="F751" t="s">
        <v>85</v>
      </c>
      <c r="G751" t="s">
        <v>6</v>
      </c>
      <c r="H751" t="s">
        <v>27</v>
      </c>
      <c r="I751" t="s">
        <v>8</v>
      </c>
      <c r="J751" t="s">
        <v>16</v>
      </c>
      <c r="K751" t="s">
        <v>9</v>
      </c>
      <c r="L751" t="s">
        <v>37</v>
      </c>
      <c r="M751">
        <v>6</v>
      </c>
      <c r="N751">
        <v>157.31</v>
      </c>
      <c r="O751">
        <v>0.15</v>
      </c>
      <c r="P751">
        <v>80.34</v>
      </c>
      <c r="Q751">
        <v>802.28099999999995</v>
      </c>
      <c r="R751">
        <v>482.04</v>
      </c>
      <c r="S751">
        <v>320.24099999999993</v>
      </c>
      <c r="T751">
        <v>0.3991631361081715</v>
      </c>
      <c r="U751">
        <v>2026</v>
      </c>
      <c r="V751" t="s">
        <v>83</v>
      </c>
      <c r="W751">
        <v>5</v>
      </c>
      <c r="X751" t="s">
        <v>85</v>
      </c>
    </row>
    <row r="752" spans="1:24">
      <c r="A752">
        <v>3490</v>
      </c>
      <c r="B752" s="14">
        <v>46148</v>
      </c>
      <c r="C752">
        <v>2026</v>
      </c>
      <c r="D752" t="s">
        <v>83</v>
      </c>
      <c r="E752">
        <v>5</v>
      </c>
      <c r="F752" t="s">
        <v>85</v>
      </c>
      <c r="G752" t="s">
        <v>6</v>
      </c>
      <c r="H752" t="s">
        <v>41</v>
      </c>
      <c r="I752" t="s">
        <v>2</v>
      </c>
      <c r="J752" t="s">
        <v>13</v>
      </c>
      <c r="K752" t="s">
        <v>14</v>
      </c>
      <c r="L752" t="s">
        <v>32</v>
      </c>
      <c r="M752">
        <v>2</v>
      </c>
      <c r="N752">
        <v>46.18</v>
      </c>
      <c r="O752">
        <v>0.05</v>
      </c>
      <c r="P752">
        <v>17.899999999999999</v>
      </c>
      <c r="Q752">
        <v>87.74199999999999</v>
      </c>
      <c r="R752">
        <v>35.799999999999997</v>
      </c>
      <c r="S752">
        <v>51.941999999999993</v>
      </c>
      <c r="T752">
        <v>0.59198559412823959</v>
      </c>
      <c r="U752">
        <v>2026</v>
      </c>
      <c r="V752" t="s">
        <v>83</v>
      </c>
      <c r="W752">
        <v>5</v>
      </c>
      <c r="X752" t="s">
        <v>85</v>
      </c>
    </row>
    <row r="753" spans="1:24">
      <c r="A753">
        <v>3654</v>
      </c>
      <c r="B753" s="14">
        <v>46148</v>
      </c>
      <c r="C753">
        <v>2026</v>
      </c>
      <c r="D753" t="s">
        <v>83</v>
      </c>
      <c r="E753">
        <v>5</v>
      </c>
      <c r="F753" t="s">
        <v>85</v>
      </c>
      <c r="G753" t="s">
        <v>11</v>
      </c>
      <c r="H753" t="s">
        <v>39</v>
      </c>
      <c r="I753" t="s">
        <v>2</v>
      </c>
      <c r="J753" t="s">
        <v>16</v>
      </c>
      <c r="K753" t="s">
        <v>4</v>
      </c>
      <c r="L753" t="s">
        <v>22</v>
      </c>
      <c r="M753">
        <v>1</v>
      </c>
      <c r="N753">
        <v>51.44</v>
      </c>
      <c r="O753">
        <v>0.1</v>
      </c>
      <c r="P753">
        <v>22.88</v>
      </c>
      <c r="Q753">
        <v>46.295999999999999</v>
      </c>
      <c r="R753">
        <v>22.88</v>
      </c>
      <c r="S753">
        <v>23.416</v>
      </c>
      <c r="T753">
        <v>0.50578883704855715</v>
      </c>
      <c r="U753">
        <v>2026</v>
      </c>
      <c r="V753" t="s">
        <v>83</v>
      </c>
      <c r="W753">
        <v>5</v>
      </c>
      <c r="X753" t="s">
        <v>85</v>
      </c>
    </row>
    <row r="754" spans="1:24">
      <c r="A754">
        <v>4209</v>
      </c>
      <c r="B754" s="14">
        <v>46148</v>
      </c>
      <c r="C754">
        <v>2026</v>
      </c>
      <c r="D754" t="s">
        <v>83</v>
      </c>
      <c r="E754">
        <v>5</v>
      </c>
      <c r="F754" t="s">
        <v>85</v>
      </c>
      <c r="G754" t="s">
        <v>6</v>
      </c>
      <c r="H754" t="s">
        <v>7</v>
      </c>
      <c r="I754" t="s">
        <v>2</v>
      </c>
      <c r="J754" t="s">
        <v>13</v>
      </c>
      <c r="K754" t="s">
        <v>34</v>
      </c>
      <c r="L754" t="s">
        <v>45</v>
      </c>
      <c r="M754">
        <v>2</v>
      </c>
      <c r="N754">
        <v>50.97</v>
      </c>
      <c r="O754">
        <v>0.05</v>
      </c>
      <c r="P754">
        <v>21.67</v>
      </c>
      <c r="Q754">
        <v>96.842999999999989</v>
      </c>
      <c r="R754">
        <v>43.34</v>
      </c>
      <c r="S754">
        <v>53.502999999999986</v>
      </c>
      <c r="T754">
        <v>0.55247152607829153</v>
      </c>
      <c r="U754">
        <v>2026</v>
      </c>
      <c r="V754" t="s">
        <v>83</v>
      </c>
      <c r="W754">
        <v>5</v>
      </c>
      <c r="X754" t="s">
        <v>85</v>
      </c>
    </row>
    <row r="755" spans="1:24">
      <c r="A755">
        <v>4227</v>
      </c>
      <c r="B755" s="14">
        <v>46148</v>
      </c>
      <c r="C755">
        <v>2026</v>
      </c>
      <c r="D755" t="s">
        <v>83</v>
      </c>
      <c r="E755">
        <v>5</v>
      </c>
      <c r="F755" t="s">
        <v>85</v>
      </c>
      <c r="G755" t="s">
        <v>6</v>
      </c>
      <c r="H755" t="s">
        <v>7</v>
      </c>
      <c r="I755" t="s">
        <v>2</v>
      </c>
      <c r="J755" t="s">
        <v>13</v>
      </c>
      <c r="K755" t="s">
        <v>4</v>
      </c>
      <c r="L755" t="s">
        <v>26</v>
      </c>
      <c r="M755">
        <v>2</v>
      </c>
      <c r="N755">
        <v>40.549999999999997</v>
      </c>
      <c r="O755">
        <v>0</v>
      </c>
      <c r="P755">
        <v>16.52</v>
      </c>
      <c r="Q755">
        <v>81.099999999999994</v>
      </c>
      <c r="R755">
        <v>33.04</v>
      </c>
      <c r="S755">
        <v>48.059999999999995</v>
      </c>
      <c r="T755">
        <v>0.59260172626387175</v>
      </c>
      <c r="U755">
        <v>2026</v>
      </c>
      <c r="V755" t="s">
        <v>83</v>
      </c>
      <c r="W755">
        <v>5</v>
      </c>
      <c r="X755" t="s">
        <v>85</v>
      </c>
    </row>
    <row r="756" spans="1:24">
      <c r="A756">
        <v>4247</v>
      </c>
      <c r="B756" s="14">
        <v>46148</v>
      </c>
      <c r="C756">
        <v>2026</v>
      </c>
      <c r="D756" t="s">
        <v>83</v>
      </c>
      <c r="E756">
        <v>5</v>
      </c>
      <c r="F756" t="s">
        <v>85</v>
      </c>
      <c r="G756" t="s">
        <v>11</v>
      </c>
      <c r="H756" t="s">
        <v>52</v>
      </c>
      <c r="I756" t="s">
        <v>2</v>
      </c>
      <c r="J756" t="s">
        <v>13</v>
      </c>
      <c r="K756" t="s">
        <v>4</v>
      </c>
      <c r="L756" t="s">
        <v>22</v>
      </c>
      <c r="M756">
        <v>2</v>
      </c>
      <c r="N756">
        <v>51.3</v>
      </c>
      <c r="O756">
        <v>0</v>
      </c>
      <c r="P756">
        <v>23.12</v>
      </c>
      <c r="Q756">
        <v>102.6</v>
      </c>
      <c r="R756">
        <v>46.24</v>
      </c>
      <c r="S756">
        <v>56.359999999999992</v>
      </c>
      <c r="T756">
        <v>0.54931773879142298</v>
      </c>
      <c r="U756">
        <v>2026</v>
      </c>
      <c r="V756" t="s">
        <v>83</v>
      </c>
      <c r="W756">
        <v>5</v>
      </c>
      <c r="X756" t="s">
        <v>85</v>
      </c>
    </row>
    <row r="757" spans="1:24">
      <c r="A757">
        <v>5196</v>
      </c>
      <c r="B757" s="14">
        <v>46148</v>
      </c>
      <c r="C757">
        <v>2026</v>
      </c>
      <c r="D757" t="s">
        <v>83</v>
      </c>
      <c r="E757">
        <v>5</v>
      </c>
      <c r="F757" t="s">
        <v>85</v>
      </c>
      <c r="G757" t="s">
        <v>20</v>
      </c>
      <c r="H757" t="s">
        <v>33</v>
      </c>
      <c r="I757" t="s">
        <v>2</v>
      </c>
      <c r="J757" t="s">
        <v>13</v>
      </c>
      <c r="K757" t="s">
        <v>23</v>
      </c>
      <c r="L757" t="s">
        <v>40</v>
      </c>
      <c r="M757">
        <v>3</v>
      </c>
      <c r="N757">
        <v>82.56</v>
      </c>
      <c r="O757">
        <v>0</v>
      </c>
      <c r="P757">
        <v>39.99</v>
      </c>
      <c r="Q757">
        <v>247.68</v>
      </c>
      <c r="R757">
        <v>119.97</v>
      </c>
      <c r="S757">
        <v>127.71000000000001</v>
      </c>
      <c r="T757">
        <v>0.515625</v>
      </c>
      <c r="U757">
        <v>2026</v>
      </c>
      <c r="V757" t="s">
        <v>83</v>
      </c>
      <c r="W757">
        <v>5</v>
      </c>
      <c r="X757" t="s">
        <v>85</v>
      </c>
    </row>
    <row r="758" spans="1:24">
      <c r="A758">
        <v>400</v>
      </c>
      <c r="B758" s="14">
        <v>46149</v>
      </c>
      <c r="C758">
        <v>2026</v>
      </c>
      <c r="D758" t="s">
        <v>83</v>
      </c>
      <c r="E758">
        <v>5</v>
      </c>
      <c r="F758" t="s">
        <v>85</v>
      </c>
      <c r="G758" t="s">
        <v>6</v>
      </c>
      <c r="H758" t="s">
        <v>43</v>
      </c>
      <c r="I758" t="s">
        <v>8</v>
      </c>
      <c r="J758" t="s">
        <v>16</v>
      </c>
      <c r="K758" t="s">
        <v>9</v>
      </c>
      <c r="L758" t="s">
        <v>10</v>
      </c>
      <c r="M758">
        <v>6</v>
      </c>
      <c r="N758">
        <v>92.66</v>
      </c>
      <c r="O758">
        <v>0.15</v>
      </c>
      <c r="P758">
        <v>44.71</v>
      </c>
      <c r="Q758">
        <v>472.56600000000003</v>
      </c>
      <c r="R758">
        <v>268.26</v>
      </c>
      <c r="S758">
        <v>204.30600000000004</v>
      </c>
      <c r="T758">
        <v>0.43233326138571126</v>
      </c>
      <c r="U758">
        <v>2026</v>
      </c>
      <c r="V758" t="s">
        <v>83</v>
      </c>
      <c r="W758">
        <v>5</v>
      </c>
      <c r="X758" t="s">
        <v>85</v>
      </c>
    </row>
    <row r="759" spans="1:24">
      <c r="A759">
        <v>829</v>
      </c>
      <c r="B759" s="14">
        <v>46149</v>
      </c>
      <c r="C759">
        <v>2026</v>
      </c>
      <c r="D759" t="s">
        <v>83</v>
      </c>
      <c r="E759">
        <v>5</v>
      </c>
      <c r="F759" t="s">
        <v>85</v>
      </c>
      <c r="G759" t="s">
        <v>11</v>
      </c>
      <c r="H759" t="s">
        <v>52</v>
      </c>
      <c r="I759" t="s">
        <v>28</v>
      </c>
      <c r="J759" t="s">
        <v>13</v>
      </c>
      <c r="K759" t="s">
        <v>34</v>
      </c>
      <c r="L759" t="s">
        <v>35</v>
      </c>
      <c r="M759">
        <v>1</v>
      </c>
      <c r="N759">
        <v>39.42</v>
      </c>
      <c r="O759">
        <v>0</v>
      </c>
      <c r="P759">
        <v>14.86</v>
      </c>
      <c r="Q759">
        <v>39.42</v>
      </c>
      <c r="R759">
        <v>14.86</v>
      </c>
      <c r="S759">
        <v>24.560000000000002</v>
      </c>
      <c r="T759">
        <v>0.62303399289700667</v>
      </c>
      <c r="U759">
        <v>2026</v>
      </c>
      <c r="V759" t="s">
        <v>83</v>
      </c>
      <c r="W759">
        <v>5</v>
      </c>
      <c r="X759" t="s">
        <v>85</v>
      </c>
    </row>
    <row r="760" spans="1:24">
      <c r="A760">
        <v>1236</v>
      </c>
      <c r="B760" s="14">
        <v>46149</v>
      </c>
      <c r="C760">
        <v>2026</v>
      </c>
      <c r="D760" t="s">
        <v>83</v>
      </c>
      <c r="E760">
        <v>5</v>
      </c>
      <c r="F760" t="s">
        <v>85</v>
      </c>
      <c r="G760" t="s">
        <v>0</v>
      </c>
      <c r="H760" t="s">
        <v>36</v>
      </c>
      <c r="I760" t="s">
        <v>19</v>
      </c>
      <c r="J760" t="s">
        <v>3</v>
      </c>
      <c r="K760" t="s">
        <v>34</v>
      </c>
      <c r="L760" t="s">
        <v>38</v>
      </c>
      <c r="M760">
        <v>2</v>
      </c>
      <c r="N760">
        <v>124.25</v>
      </c>
      <c r="O760">
        <v>0</v>
      </c>
      <c r="P760">
        <v>69.510000000000005</v>
      </c>
      <c r="Q760">
        <v>248.5</v>
      </c>
      <c r="R760">
        <v>139.02000000000001</v>
      </c>
      <c r="S760">
        <v>109.47999999999999</v>
      </c>
      <c r="T760">
        <v>0.44056338028169012</v>
      </c>
      <c r="U760">
        <v>2026</v>
      </c>
      <c r="V760" t="s">
        <v>83</v>
      </c>
      <c r="W760">
        <v>5</v>
      </c>
      <c r="X760" t="s">
        <v>85</v>
      </c>
    </row>
    <row r="761" spans="1:24">
      <c r="A761">
        <v>1364</v>
      </c>
      <c r="B761" s="14">
        <v>46149</v>
      </c>
      <c r="C761">
        <v>2026</v>
      </c>
      <c r="D761" t="s">
        <v>83</v>
      </c>
      <c r="E761">
        <v>5</v>
      </c>
      <c r="F761" t="s">
        <v>85</v>
      </c>
      <c r="G761" t="s">
        <v>6</v>
      </c>
      <c r="H761" t="s">
        <v>49</v>
      </c>
      <c r="I761" t="s">
        <v>2</v>
      </c>
      <c r="J761" t="s">
        <v>13</v>
      </c>
      <c r="K761" t="s">
        <v>9</v>
      </c>
      <c r="L761" t="s">
        <v>37</v>
      </c>
      <c r="M761">
        <v>2</v>
      </c>
      <c r="N761">
        <v>156.43</v>
      </c>
      <c r="O761">
        <v>0</v>
      </c>
      <c r="P761">
        <v>78.569999999999993</v>
      </c>
      <c r="Q761">
        <v>312.86</v>
      </c>
      <c r="R761">
        <v>157.13999999999999</v>
      </c>
      <c r="S761">
        <v>155.72000000000003</v>
      </c>
      <c r="T761">
        <v>0.49773061433228927</v>
      </c>
      <c r="U761">
        <v>2026</v>
      </c>
      <c r="V761" t="s">
        <v>83</v>
      </c>
      <c r="W761">
        <v>5</v>
      </c>
      <c r="X761" t="s">
        <v>85</v>
      </c>
    </row>
    <row r="762" spans="1:24">
      <c r="A762">
        <v>2105</v>
      </c>
      <c r="B762" s="14">
        <v>46149</v>
      </c>
      <c r="C762">
        <v>2026</v>
      </c>
      <c r="D762" t="s">
        <v>83</v>
      </c>
      <c r="E762">
        <v>5</v>
      </c>
      <c r="F762" t="s">
        <v>85</v>
      </c>
      <c r="G762" t="s">
        <v>6</v>
      </c>
      <c r="H762" t="s">
        <v>49</v>
      </c>
      <c r="I762" t="s">
        <v>19</v>
      </c>
      <c r="J762" t="s">
        <v>13</v>
      </c>
      <c r="K762" t="s">
        <v>23</v>
      </c>
      <c r="L762" t="s">
        <v>40</v>
      </c>
      <c r="M762">
        <v>1</v>
      </c>
      <c r="N762">
        <v>80.3</v>
      </c>
      <c r="O762">
        <v>0</v>
      </c>
      <c r="P762">
        <v>40.020000000000003</v>
      </c>
      <c r="Q762">
        <v>80.3</v>
      </c>
      <c r="R762">
        <v>40.020000000000003</v>
      </c>
      <c r="S762">
        <v>40.279999999999994</v>
      </c>
      <c r="T762">
        <v>0.50161892901618921</v>
      </c>
      <c r="U762">
        <v>2026</v>
      </c>
      <c r="V762" t="s">
        <v>83</v>
      </c>
      <c r="W762">
        <v>5</v>
      </c>
      <c r="X762" t="s">
        <v>85</v>
      </c>
    </row>
    <row r="763" spans="1:24">
      <c r="A763">
        <v>4706</v>
      </c>
      <c r="B763" s="14">
        <v>46149</v>
      </c>
      <c r="C763">
        <v>2026</v>
      </c>
      <c r="D763" t="s">
        <v>83</v>
      </c>
      <c r="E763">
        <v>5</v>
      </c>
      <c r="F763" t="s">
        <v>85</v>
      </c>
      <c r="G763" t="s">
        <v>20</v>
      </c>
      <c r="H763" t="s">
        <v>47</v>
      </c>
      <c r="I763" t="s">
        <v>19</v>
      </c>
      <c r="J763" t="s">
        <v>13</v>
      </c>
      <c r="K763" t="s">
        <v>23</v>
      </c>
      <c r="L763" t="s">
        <v>40</v>
      </c>
      <c r="M763">
        <v>1</v>
      </c>
      <c r="N763">
        <v>79.89</v>
      </c>
      <c r="O763">
        <v>0</v>
      </c>
      <c r="P763">
        <v>39.549999999999997</v>
      </c>
      <c r="Q763">
        <v>79.89</v>
      </c>
      <c r="R763">
        <v>39.549999999999997</v>
      </c>
      <c r="S763">
        <v>40.340000000000003</v>
      </c>
      <c r="T763">
        <v>0.50494429841031419</v>
      </c>
      <c r="U763">
        <v>2026</v>
      </c>
      <c r="V763" t="s">
        <v>83</v>
      </c>
      <c r="W763">
        <v>5</v>
      </c>
      <c r="X763" t="s">
        <v>85</v>
      </c>
    </row>
    <row r="764" spans="1:24">
      <c r="A764">
        <v>68</v>
      </c>
      <c r="B764" s="14">
        <v>46150</v>
      </c>
      <c r="C764">
        <v>2026</v>
      </c>
      <c r="D764" t="s">
        <v>83</v>
      </c>
      <c r="E764">
        <v>5</v>
      </c>
      <c r="F764" t="s">
        <v>85</v>
      </c>
      <c r="G764" t="s">
        <v>20</v>
      </c>
      <c r="H764" t="s">
        <v>31</v>
      </c>
      <c r="I764" t="s">
        <v>19</v>
      </c>
      <c r="J764" t="s">
        <v>13</v>
      </c>
      <c r="K764" t="s">
        <v>34</v>
      </c>
      <c r="L764" t="s">
        <v>35</v>
      </c>
      <c r="M764">
        <v>1</v>
      </c>
      <c r="N764">
        <v>39.5</v>
      </c>
      <c r="O764">
        <v>0</v>
      </c>
      <c r="P764">
        <v>14.68</v>
      </c>
      <c r="Q764">
        <v>39.5</v>
      </c>
      <c r="R764">
        <v>14.68</v>
      </c>
      <c r="S764">
        <v>24.82</v>
      </c>
      <c r="T764">
        <v>0.62835443037974681</v>
      </c>
      <c r="U764">
        <v>2026</v>
      </c>
      <c r="V764" t="s">
        <v>83</v>
      </c>
      <c r="W764">
        <v>5</v>
      </c>
      <c r="X764" t="s">
        <v>85</v>
      </c>
    </row>
    <row r="765" spans="1:24">
      <c r="A765">
        <v>1352</v>
      </c>
      <c r="B765" s="14">
        <v>46150</v>
      </c>
      <c r="C765">
        <v>2026</v>
      </c>
      <c r="D765" t="s">
        <v>83</v>
      </c>
      <c r="E765">
        <v>5</v>
      </c>
      <c r="F765" t="s">
        <v>85</v>
      </c>
      <c r="G765" t="s">
        <v>20</v>
      </c>
      <c r="H765" t="s">
        <v>31</v>
      </c>
      <c r="I765" t="s">
        <v>2</v>
      </c>
      <c r="J765" t="s">
        <v>3</v>
      </c>
      <c r="K765" t="s">
        <v>4</v>
      </c>
      <c r="L765" t="s">
        <v>5</v>
      </c>
      <c r="M765">
        <v>1</v>
      </c>
      <c r="N765">
        <v>80.7</v>
      </c>
      <c r="O765">
        <v>0</v>
      </c>
      <c r="P765">
        <v>41.88</v>
      </c>
      <c r="Q765">
        <v>80.7</v>
      </c>
      <c r="R765">
        <v>41.88</v>
      </c>
      <c r="S765">
        <v>38.82</v>
      </c>
      <c r="T765">
        <v>0.48104089219330853</v>
      </c>
      <c r="U765">
        <v>2026</v>
      </c>
      <c r="V765" t="s">
        <v>83</v>
      </c>
      <c r="W765">
        <v>5</v>
      </c>
      <c r="X765" t="s">
        <v>85</v>
      </c>
    </row>
    <row r="766" spans="1:24">
      <c r="A766">
        <v>2526</v>
      </c>
      <c r="B766" s="14">
        <v>46150</v>
      </c>
      <c r="C766">
        <v>2026</v>
      </c>
      <c r="D766" t="s">
        <v>83</v>
      </c>
      <c r="E766">
        <v>5</v>
      </c>
      <c r="F766" t="s">
        <v>85</v>
      </c>
      <c r="G766" t="s">
        <v>6</v>
      </c>
      <c r="H766" t="s">
        <v>49</v>
      </c>
      <c r="I766" t="s">
        <v>2</v>
      </c>
      <c r="J766" t="s">
        <v>13</v>
      </c>
      <c r="K766" t="s">
        <v>23</v>
      </c>
      <c r="L766" t="s">
        <v>40</v>
      </c>
      <c r="M766">
        <v>1</v>
      </c>
      <c r="N766">
        <v>80.86</v>
      </c>
      <c r="O766">
        <v>0</v>
      </c>
      <c r="P766">
        <v>38.44</v>
      </c>
      <c r="Q766">
        <v>80.86</v>
      </c>
      <c r="R766">
        <v>38.44</v>
      </c>
      <c r="S766">
        <v>42.42</v>
      </c>
      <c r="T766">
        <v>0.52461043779371752</v>
      </c>
      <c r="U766">
        <v>2026</v>
      </c>
      <c r="V766" t="s">
        <v>83</v>
      </c>
      <c r="W766">
        <v>5</v>
      </c>
      <c r="X766" t="s">
        <v>85</v>
      </c>
    </row>
    <row r="767" spans="1:24">
      <c r="A767">
        <v>3298</v>
      </c>
      <c r="B767" s="14">
        <v>46150</v>
      </c>
      <c r="C767">
        <v>2026</v>
      </c>
      <c r="D767" t="s">
        <v>83</v>
      </c>
      <c r="E767">
        <v>5</v>
      </c>
      <c r="F767" t="s">
        <v>85</v>
      </c>
      <c r="G767" t="s">
        <v>6</v>
      </c>
      <c r="H767" t="s">
        <v>49</v>
      </c>
      <c r="I767" t="s">
        <v>28</v>
      </c>
      <c r="J767" t="s">
        <v>13</v>
      </c>
      <c r="K767" t="s">
        <v>23</v>
      </c>
      <c r="L767" t="s">
        <v>24</v>
      </c>
      <c r="M767">
        <v>2</v>
      </c>
      <c r="N767">
        <v>337.7</v>
      </c>
      <c r="O767">
        <v>0.1</v>
      </c>
      <c r="P767">
        <v>192.16</v>
      </c>
      <c r="Q767">
        <v>607.86</v>
      </c>
      <c r="R767">
        <v>384.32</v>
      </c>
      <c r="S767">
        <v>223.54000000000002</v>
      </c>
      <c r="T767">
        <v>0.36774915276543946</v>
      </c>
      <c r="U767">
        <v>2026</v>
      </c>
      <c r="V767" t="s">
        <v>83</v>
      </c>
      <c r="W767">
        <v>5</v>
      </c>
      <c r="X767" t="s">
        <v>85</v>
      </c>
    </row>
    <row r="768" spans="1:24">
      <c r="A768">
        <v>3510</v>
      </c>
      <c r="B768" s="14">
        <v>46150</v>
      </c>
      <c r="C768">
        <v>2026</v>
      </c>
      <c r="D768" t="s">
        <v>83</v>
      </c>
      <c r="E768">
        <v>5</v>
      </c>
      <c r="F768" t="s">
        <v>85</v>
      </c>
      <c r="G768" t="s">
        <v>11</v>
      </c>
      <c r="H768" t="s">
        <v>12</v>
      </c>
      <c r="I768" t="s">
        <v>2</v>
      </c>
      <c r="J768" t="s">
        <v>3</v>
      </c>
      <c r="K768" t="s">
        <v>23</v>
      </c>
      <c r="L768" t="s">
        <v>51</v>
      </c>
      <c r="M768">
        <v>4</v>
      </c>
      <c r="N768">
        <v>121.81</v>
      </c>
      <c r="O768">
        <v>0</v>
      </c>
      <c r="P768">
        <v>58.95</v>
      </c>
      <c r="Q768">
        <v>487.24</v>
      </c>
      <c r="R768">
        <v>235.8</v>
      </c>
      <c r="S768">
        <v>251.44</v>
      </c>
      <c r="T768">
        <v>0.5160495854199163</v>
      </c>
      <c r="U768">
        <v>2026</v>
      </c>
      <c r="V768" t="s">
        <v>83</v>
      </c>
      <c r="W768">
        <v>5</v>
      </c>
      <c r="X768" t="s">
        <v>85</v>
      </c>
    </row>
    <row r="769" spans="1:24">
      <c r="A769">
        <v>3638</v>
      </c>
      <c r="B769" s="14">
        <v>46150</v>
      </c>
      <c r="C769">
        <v>2026</v>
      </c>
      <c r="D769" t="s">
        <v>83</v>
      </c>
      <c r="E769">
        <v>5</v>
      </c>
      <c r="F769" t="s">
        <v>85</v>
      </c>
      <c r="G769" t="s">
        <v>20</v>
      </c>
      <c r="H769" t="s">
        <v>31</v>
      </c>
      <c r="I769" t="s">
        <v>8</v>
      </c>
      <c r="J769" t="s">
        <v>16</v>
      </c>
      <c r="K769" t="s">
        <v>14</v>
      </c>
      <c r="L769" t="s">
        <v>48</v>
      </c>
      <c r="M769">
        <v>10</v>
      </c>
      <c r="N769">
        <v>168.55</v>
      </c>
      <c r="O769">
        <v>0.1</v>
      </c>
      <c r="P769">
        <v>88.85</v>
      </c>
      <c r="Q769">
        <v>1516.95</v>
      </c>
      <c r="R769">
        <v>888.5</v>
      </c>
      <c r="S769">
        <v>628.45000000000005</v>
      </c>
      <c r="T769">
        <v>0.41428524341606515</v>
      </c>
      <c r="U769">
        <v>2026</v>
      </c>
      <c r="V769" t="s">
        <v>83</v>
      </c>
      <c r="W769">
        <v>5</v>
      </c>
      <c r="X769" t="s">
        <v>85</v>
      </c>
    </row>
    <row r="770" spans="1:24">
      <c r="A770">
        <v>3754</v>
      </c>
      <c r="B770" s="14">
        <v>46150</v>
      </c>
      <c r="C770">
        <v>2026</v>
      </c>
      <c r="D770" t="s">
        <v>83</v>
      </c>
      <c r="E770">
        <v>5</v>
      </c>
      <c r="F770" t="s">
        <v>85</v>
      </c>
      <c r="G770" t="s">
        <v>6</v>
      </c>
      <c r="H770" t="s">
        <v>43</v>
      </c>
      <c r="I770" t="s">
        <v>2</v>
      </c>
      <c r="J770" t="s">
        <v>3</v>
      </c>
      <c r="K770" t="s">
        <v>4</v>
      </c>
      <c r="L770" t="s">
        <v>26</v>
      </c>
      <c r="M770">
        <v>1</v>
      </c>
      <c r="N770">
        <v>39.42</v>
      </c>
      <c r="O770">
        <v>0.05</v>
      </c>
      <c r="P770">
        <v>16.77</v>
      </c>
      <c r="Q770">
        <v>37.448999999999998</v>
      </c>
      <c r="R770">
        <v>16.77</v>
      </c>
      <c r="S770">
        <v>20.678999999999998</v>
      </c>
      <c r="T770">
        <v>0.55219097973243614</v>
      </c>
      <c r="U770">
        <v>2026</v>
      </c>
      <c r="V770" t="s">
        <v>83</v>
      </c>
      <c r="W770">
        <v>5</v>
      </c>
      <c r="X770" t="s">
        <v>85</v>
      </c>
    </row>
    <row r="771" spans="1:24">
      <c r="A771">
        <v>4029</v>
      </c>
      <c r="B771" s="14">
        <v>46150</v>
      </c>
      <c r="C771">
        <v>2026</v>
      </c>
      <c r="D771" t="s">
        <v>83</v>
      </c>
      <c r="E771">
        <v>5</v>
      </c>
      <c r="F771" t="s">
        <v>85</v>
      </c>
      <c r="G771" t="s">
        <v>20</v>
      </c>
      <c r="H771" t="s">
        <v>47</v>
      </c>
      <c r="I771" t="s">
        <v>19</v>
      </c>
      <c r="J771" t="s">
        <v>13</v>
      </c>
      <c r="K771" t="s">
        <v>14</v>
      </c>
      <c r="L771" t="s">
        <v>48</v>
      </c>
      <c r="M771">
        <v>1</v>
      </c>
      <c r="N771">
        <v>161.36000000000001</v>
      </c>
      <c r="O771">
        <v>0</v>
      </c>
      <c r="P771">
        <v>87</v>
      </c>
      <c r="Q771">
        <v>161.36000000000001</v>
      </c>
      <c r="R771">
        <v>87</v>
      </c>
      <c r="S771">
        <v>74.360000000000014</v>
      </c>
      <c r="T771">
        <v>0.46083292017848293</v>
      </c>
      <c r="U771">
        <v>2026</v>
      </c>
      <c r="V771" t="s">
        <v>83</v>
      </c>
      <c r="W771">
        <v>5</v>
      </c>
      <c r="X771" t="s">
        <v>85</v>
      </c>
    </row>
    <row r="772" spans="1:24">
      <c r="A772">
        <v>4651</v>
      </c>
      <c r="B772" s="14">
        <v>46150</v>
      </c>
      <c r="C772">
        <v>2026</v>
      </c>
      <c r="D772" t="s">
        <v>83</v>
      </c>
      <c r="E772">
        <v>5</v>
      </c>
      <c r="F772" t="s">
        <v>85</v>
      </c>
      <c r="G772" t="s">
        <v>6</v>
      </c>
      <c r="H772" t="s">
        <v>41</v>
      </c>
      <c r="I772" t="s">
        <v>2</v>
      </c>
      <c r="J772" t="s">
        <v>16</v>
      </c>
      <c r="K772" t="s">
        <v>23</v>
      </c>
      <c r="L772" t="s">
        <v>51</v>
      </c>
      <c r="M772">
        <v>1</v>
      </c>
      <c r="N772">
        <v>123.68</v>
      </c>
      <c r="O772">
        <v>0</v>
      </c>
      <c r="P772">
        <v>59.26</v>
      </c>
      <c r="Q772">
        <v>123.68</v>
      </c>
      <c r="R772">
        <v>59.26</v>
      </c>
      <c r="S772">
        <v>64.420000000000016</v>
      </c>
      <c r="T772">
        <v>0.52086028460543343</v>
      </c>
      <c r="U772">
        <v>2026</v>
      </c>
      <c r="V772" t="s">
        <v>83</v>
      </c>
      <c r="W772">
        <v>5</v>
      </c>
      <c r="X772" t="s">
        <v>85</v>
      </c>
    </row>
    <row r="773" spans="1:24">
      <c r="A773">
        <v>4886</v>
      </c>
      <c r="B773" s="14">
        <v>46150</v>
      </c>
      <c r="C773">
        <v>2026</v>
      </c>
      <c r="D773" t="s">
        <v>83</v>
      </c>
      <c r="E773">
        <v>5</v>
      </c>
      <c r="F773" t="s">
        <v>85</v>
      </c>
      <c r="G773" t="s">
        <v>20</v>
      </c>
      <c r="H773" t="s">
        <v>33</v>
      </c>
      <c r="I773" t="s">
        <v>28</v>
      </c>
      <c r="J773" t="s">
        <v>3</v>
      </c>
      <c r="K773" t="s">
        <v>9</v>
      </c>
      <c r="L773" t="s">
        <v>17</v>
      </c>
      <c r="M773">
        <v>1</v>
      </c>
      <c r="N773">
        <v>146.29</v>
      </c>
      <c r="O773">
        <v>0</v>
      </c>
      <c r="P773">
        <v>81.16</v>
      </c>
      <c r="Q773">
        <v>146.29</v>
      </c>
      <c r="R773">
        <v>81.16</v>
      </c>
      <c r="S773">
        <v>65.13</v>
      </c>
      <c r="T773">
        <v>0.44521156606740037</v>
      </c>
      <c r="U773">
        <v>2026</v>
      </c>
      <c r="V773" t="s">
        <v>83</v>
      </c>
      <c r="W773">
        <v>5</v>
      </c>
      <c r="X773" t="s">
        <v>85</v>
      </c>
    </row>
    <row r="774" spans="1:24">
      <c r="A774">
        <v>162</v>
      </c>
      <c r="B774" s="14">
        <v>46151</v>
      </c>
      <c r="C774">
        <v>2026</v>
      </c>
      <c r="D774" t="s">
        <v>83</v>
      </c>
      <c r="E774">
        <v>5</v>
      </c>
      <c r="F774" t="s">
        <v>85</v>
      </c>
      <c r="G774" t="s">
        <v>0</v>
      </c>
      <c r="H774" t="s">
        <v>1</v>
      </c>
      <c r="I774" t="s">
        <v>2</v>
      </c>
      <c r="J774" t="s">
        <v>13</v>
      </c>
      <c r="K774" t="s">
        <v>14</v>
      </c>
      <c r="L774" t="s">
        <v>48</v>
      </c>
      <c r="M774">
        <v>2</v>
      </c>
      <c r="N774">
        <v>164.95</v>
      </c>
      <c r="O774">
        <v>0.1</v>
      </c>
      <c r="P774">
        <v>86.27</v>
      </c>
      <c r="Q774">
        <v>296.90999999999997</v>
      </c>
      <c r="R774">
        <v>172.54</v>
      </c>
      <c r="S774">
        <v>124.36999999999998</v>
      </c>
      <c r="T774">
        <v>0.41888114243373409</v>
      </c>
      <c r="U774">
        <v>2026</v>
      </c>
      <c r="V774" t="s">
        <v>83</v>
      </c>
      <c r="W774">
        <v>5</v>
      </c>
      <c r="X774" t="s">
        <v>85</v>
      </c>
    </row>
    <row r="775" spans="1:24">
      <c r="A775">
        <v>184</v>
      </c>
      <c r="B775" s="14">
        <v>46151</v>
      </c>
      <c r="C775">
        <v>2026</v>
      </c>
      <c r="D775" t="s">
        <v>83</v>
      </c>
      <c r="E775">
        <v>5</v>
      </c>
      <c r="F775" t="s">
        <v>85</v>
      </c>
      <c r="G775" t="s">
        <v>0</v>
      </c>
      <c r="H775" t="s">
        <v>50</v>
      </c>
      <c r="I775" t="s">
        <v>19</v>
      </c>
      <c r="J775" t="s">
        <v>16</v>
      </c>
      <c r="K775" t="s">
        <v>9</v>
      </c>
      <c r="L775" t="s">
        <v>10</v>
      </c>
      <c r="M775">
        <v>2</v>
      </c>
      <c r="N775">
        <v>91.59</v>
      </c>
      <c r="O775">
        <v>0</v>
      </c>
      <c r="P775">
        <v>44.97</v>
      </c>
      <c r="Q775">
        <v>183.18</v>
      </c>
      <c r="R775">
        <v>89.94</v>
      </c>
      <c r="S775">
        <v>93.240000000000009</v>
      </c>
      <c r="T775">
        <v>0.50900753357353423</v>
      </c>
      <c r="U775">
        <v>2026</v>
      </c>
      <c r="V775" t="s">
        <v>83</v>
      </c>
      <c r="W775">
        <v>5</v>
      </c>
      <c r="X775" t="s">
        <v>85</v>
      </c>
    </row>
    <row r="776" spans="1:24">
      <c r="A776">
        <v>328</v>
      </c>
      <c r="B776" s="14">
        <v>46151</v>
      </c>
      <c r="C776">
        <v>2026</v>
      </c>
      <c r="D776" t="s">
        <v>83</v>
      </c>
      <c r="E776">
        <v>5</v>
      </c>
      <c r="F776" t="s">
        <v>85</v>
      </c>
      <c r="G776" t="s">
        <v>20</v>
      </c>
      <c r="H776" t="s">
        <v>47</v>
      </c>
      <c r="I776" t="s">
        <v>2</v>
      </c>
      <c r="J776" t="s">
        <v>3</v>
      </c>
      <c r="K776" t="s">
        <v>34</v>
      </c>
      <c r="L776" t="s">
        <v>45</v>
      </c>
      <c r="M776">
        <v>1</v>
      </c>
      <c r="N776">
        <v>51.78</v>
      </c>
      <c r="O776">
        <v>0.1</v>
      </c>
      <c r="P776">
        <v>21.63</v>
      </c>
      <c r="Q776">
        <v>46.602000000000004</v>
      </c>
      <c r="R776">
        <v>21.63</v>
      </c>
      <c r="S776">
        <v>24.972000000000005</v>
      </c>
      <c r="T776">
        <v>0.53585683017896235</v>
      </c>
      <c r="U776">
        <v>2026</v>
      </c>
      <c r="V776" t="s">
        <v>83</v>
      </c>
      <c r="W776">
        <v>5</v>
      </c>
      <c r="X776" t="s">
        <v>85</v>
      </c>
    </row>
    <row r="777" spans="1:24">
      <c r="A777">
        <v>908</v>
      </c>
      <c r="B777" s="14">
        <v>46151</v>
      </c>
      <c r="C777">
        <v>2026</v>
      </c>
      <c r="D777" t="s">
        <v>83</v>
      </c>
      <c r="E777">
        <v>5</v>
      </c>
      <c r="F777" t="s">
        <v>85</v>
      </c>
      <c r="G777" t="s">
        <v>20</v>
      </c>
      <c r="H777" t="s">
        <v>33</v>
      </c>
      <c r="I777" t="s">
        <v>19</v>
      </c>
      <c r="J777" t="s">
        <v>3</v>
      </c>
      <c r="K777" t="s">
        <v>14</v>
      </c>
      <c r="L777" t="s">
        <v>32</v>
      </c>
      <c r="M777">
        <v>2</v>
      </c>
      <c r="N777">
        <v>46.25</v>
      </c>
      <c r="O777">
        <v>0</v>
      </c>
      <c r="P777">
        <v>18.12</v>
      </c>
      <c r="Q777">
        <v>92.5</v>
      </c>
      <c r="R777">
        <v>36.24</v>
      </c>
      <c r="S777">
        <v>56.26</v>
      </c>
      <c r="T777">
        <v>0.60821621621621624</v>
      </c>
      <c r="U777">
        <v>2026</v>
      </c>
      <c r="V777" t="s">
        <v>83</v>
      </c>
      <c r="W777">
        <v>5</v>
      </c>
      <c r="X777" t="s">
        <v>85</v>
      </c>
    </row>
    <row r="778" spans="1:24">
      <c r="A778">
        <v>3159</v>
      </c>
      <c r="B778" s="14">
        <v>46151</v>
      </c>
      <c r="C778">
        <v>2026</v>
      </c>
      <c r="D778" t="s">
        <v>83</v>
      </c>
      <c r="E778">
        <v>5</v>
      </c>
      <c r="F778" t="s">
        <v>85</v>
      </c>
      <c r="G778" t="s">
        <v>0</v>
      </c>
      <c r="H778" t="s">
        <v>1</v>
      </c>
      <c r="I778" t="s">
        <v>2</v>
      </c>
      <c r="J778" t="s">
        <v>3</v>
      </c>
      <c r="K778" t="s">
        <v>23</v>
      </c>
      <c r="L778" t="s">
        <v>29</v>
      </c>
      <c r="M778">
        <v>3</v>
      </c>
      <c r="N778">
        <v>198.5</v>
      </c>
      <c r="O778">
        <v>0</v>
      </c>
      <c r="P778">
        <v>102.23</v>
      </c>
      <c r="Q778">
        <v>595.5</v>
      </c>
      <c r="R778">
        <v>306.69</v>
      </c>
      <c r="S778">
        <v>288.81</v>
      </c>
      <c r="T778">
        <v>0.48498740554156172</v>
      </c>
      <c r="U778">
        <v>2026</v>
      </c>
      <c r="V778" t="s">
        <v>83</v>
      </c>
      <c r="W778">
        <v>5</v>
      </c>
      <c r="X778" t="s">
        <v>85</v>
      </c>
    </row>
    <row r="779" spans="1:24">
      <c r="A779">
        <v>4509</v>
      </c>
      <c r="B779" s="14">
        <v>46151</v>
      </c>
      <c r="C779">
        <v>2026</v>
      </c>
      <c r="D779" t="s">
        <v>83</v>
      </c>
      <c r="E779">
        <v>5</v>
      </c>
      <c r="F779" t="s">
        <v>85</v>
      </c>
      <c r="G779" t="s">
        <v>20</v>
      </c>
      <c r="H779" t="s">
        <v>33</v>
      </c>
      <c r="I779" t="s">
        <v>2</v>
      </c>
      <c r="J779" t="s">
        <v>13</v>
      </c>
      <c r="K779" t="s">
        <v>9</v>
      </c>
      <c r="L779" t="s">
        <v>37</v>
      </c>
      <c r="M779">
        <v>1</v>
      </c>
      <c r="N779">
        <v>152.80000000000001</v>
      </c>
      <c r="O779">
        <v>0.1</v>
      </c>
      <c r="P779">
        <v>77.67</v>
      </c>
      <c r="Q779">
        <v>137.52000000000001</v>
      </c>
      <c r="R779">
        <v>77.67</v>
      </c>
      <c r="S779">
        <v>59.850000000000009</v>
      </c>
      <c r="T779">
        <v>0.43520942408376967</v>
      </c>
      <c r="U779">
        <v>2026</v>
      </c>
      <c r="V779" t="s">
        <v>83</v>
      </c>
      <c r="W779">
        <v>5</v>
      </c>
      <c r="X779" t="s">
        <v>85</v>
      </c>
    </row>
    <row r="780" spans="1:24">
      <c r="A780">
        <v>4677</v>
      </c>
      <c r="B780" s="14">
        <v>46151</v>
      </c>
      <c r="C780">
        <v>2026</v>
      </c>
      <c r="D780" t="s">
        <v>83</v>
      </c>
      <c r="E780">
        <v>5</v>
      </c>
      <c r="F780" t="s">
        <v>85</v>
      </c>
      <c r="G780" t="s">
        <v>6</v>
      </c>
      <c r="H780" t="s">
        <v>49</v>
      </c>
      <c r="I780" t="s">
        <v>2</v>
      </c>
      <c r="J780" t="s">
        <v>16</v>
      </c>
      <c r="K780" t="s">
        <v>14</v>
      </c>
      <c r="L780" t="s">
        <v>48</v>
      </c>
      <c r="M780">
        <v>2</v>
      </c>
      <c r="N780">
        <v>161.47999999999999</v>
      </c>
      <c r="O780">
        <v>0</v>
      </c>
      <c r="P780">
        <v>85.03</v>
      </c>
      <c r="Q780">
        <v>322.95999999999998</v>
      </c>
      <c r="R780">
        <v>170.06</v>
      </c>
      <c r="S780">
        <v>152.89999999999998</v>
      </c>
      <c r="T780">
        <v>0.47343324250681196</v>
      </c>
      <c r="U780">
        <v>2026</v>
      </c>
      <c r="V780" t="s">
        <v>83</v>
      </c>
      <c r="W780">
        <v>5</v>
      </c>
      <c r="X780" t="s">
        <v>85</v>
      </c>
    </row>
    <row r="781" spans="1:24">
      <c r="A781">
        <v>4867</v>
      </c>
      <c r="B781" s="14">
        <v>46151</v>
      </c>
      <c r="C781">
        <v>2026</v>
      </c>
      <c r="D781" t="s">
        <v>83</v>
      </c>
      <c r="E781">
        <v>5</v>
      </c>
      <c r="F781" t="s">
        <v>85</v>
      </c>
      <c r="G781" t="s">
        <v>6</v>
      </c>
      <c r="H781" t="s">
        <v>27</v>
      </c>
      <c r="I781" t="s">
        <v>19</v>
      </c>
      <c r="J781" t="s">
        <v>3</v>
      </c>
      <c r="K781" t="s">
        <v>4</v>
      </c>
      <c r="L781" t="s">
        <v>5</v>
      </c>
      <c r="M781">
        <v>1</v>
      </c>
      <c r="N781">
        <v>82.86</v>
      </c>
      <c r="O781">
        <v>0</v>
      </c>
      <c r="P781">
        <v>42.67</v>
      </c>
      <c r="Q781">
        <v>82.86</v>
      </c>
      <c r="R781">
        <v>42.67</v>
      </c>
      <c r="S781">
        <v>40.19</v>
      </c>
      <c r="T781">
        <v>0.48503499879314504</v>
      </c>
      <c r="U781">
        <v>2026</v>
      </c>
      <c r="V781" t="s">
        <v>83</v>
      </c>
      <c r="W781">
        <v>5</v>
      </c>
      <c r="X781" t="s">
        <v>85</v>
      </c>
    </row>
    <row r="782" spans="1:24">
      <c r="A782">
        <v>1615</v>
      </c>
      <c r="B782" s="14">
        <v>46152</v>
      </c>
      <c r="C782">
        <v>2026</v>
      </c>
      <c r="D782" t="s">
        <v>83</v>
      </c>
      <c r="E782">
        <v>5</v>
      </c>
      <c r="F782" t="s">
        <v>85</v>
      </c>
      <c r="G782" t="s">
        <v>20</v>
      </c>
      <c r="H782" t="s">
        <v>21</v>
      </c>
      <c r="I782" t="s">
        <v>2</v>
      </c>
      <c r="J782" t="s">
        <v>13</v>
      </c>
      <c r="K782" t="s">
        <v>34</v>
      </c>
      <c r="L782" t="s">
        <v>45</v>
      </c>
      <c r="M782">
        <v>1</v>
      </c>
      <c r="N782">
        <v>51.15</v>
      </c>
      <c r="O782">
        <v>0</v>
      </c>
      <c r="P782">
        <v>21.39</v>
      </c>
      <c r="Q782">
        <v>51.15</v>
      </c>
      <c r="R782">
        <v>21.39</v>
      </c>
      <c r="S782">
        <v>29.759999999999998</v>
      </c>
      <c r="T782">
        <v>0.58181818181818179</v>
      </c>
      <c r="U782">
        <v>2026</v>
      </c>
      <c r="V782" t="s">
        <v>83</v>
      </c>
      <c r="W782">
        <v>5</v>
      </c>
      <c r="X782" t="s">
        <v>85</v>
      </c>
    </row>
    <row r="783" spans="1:24">
      <c r="A783">
        <v>1812</v>
      </c>
      <c r="B783" s="14">
        <v>46152</v>
      </c>
      <c r="C783">
        <v>2026</v>
      </c>
      <c r="D783" t="s">
        <v>83</v>
      </c>
      <c r="E783">
        <v>5</v>
      </c>
      <c r="F783" t="s">
        <v>85</v>
      </c>
      <c r="G783" t="s">
        <v>11</v>
      </c>
      <c r="H783" t="s">
        <v>12</v>
      </c>
      <c r="I783" t="s">
        <v>8</v>
      </c>
      <c r="J783" t="s">
        <v>16</v>
      </c>
      <c r="K783" t="s">
        <v>34</v>
      </c>
      <c r="L783" t="s">
        <v>45</v>
      </c>
      <c r="M783">
        <v>12</v>
      </c>
      <c r="N783">
        <v>50.53</v>
      </c>
      <c r="O783">
        <v>0.1</v>
      </c>
      <c r="P783">
        <v>22.09</v>
      </c>
      <c r="Q783">
        <v>545.72400000000005</v>
      </c>
      <c r="R783">
        <v>265.08</v>
      </c>
      <c r="S783">
        <v>280.64400000000006</v>
      </c>
      <c r="T783">
        <v>0.5142599555819426</v>
      </c>
      <c r="U783">
        <v>2026</v>
      </c>
      <c r="V783" t="s">
        <v>83</v>
      </c>
      <c r="W783">
        <v>5</v>
      </c>
      <c r="X783" t="s">
        <v>85</v>
      </c>
    </row>
    <row r="784" spans="1:24">
      <c r="A784">
        <v>3645</v>
      </c>
      <c r="B784" s="14">
        <v>46152</v>
      </c>
      <c r="C784">
        <v>2026</v>
      </c>
      <c r="D784" t="s">
        <v>83</v>
      </c>
      <c r="E784">
        <v>5</v>
      </c>
      <c r="F784" t="s">
        <v>85</v>
      </c>
      <c r="G784" t="s">
        <v>6</v>
      </c>
      <c r="H784" t="s">
        <v>7</v>
      </c>
      <c r="I784" t="s">
        <v>28</v>
      </c>
      <c r="J784" t="s">
        <v>3</v>
      </c>
      <c r="K784" t="s">
        <v>4</v>
      </c>
      <c r="L784" t="s">
        <v>22</v>
      </c>
      <c r="M784">
        <v>2</v>
      </c>
      <c r="N784">
        <v>50.93</v>
      </c>
      <c r="O784">
        <v>0</v>
      </c>
      <c r="P784">
        <v>22.91</v>
      </c>
      <c r="Q784">
        <v>101.86</v>
      </c>
      <c r="R784">
        <v>45.82</v>
      </c>
      <c r="S784">
        <v>56.04</v>
      </c>
      <c r="T784">
        <v>0.55016689573924993</v>
      </c>
      <c r="U784">
        <v>2026</v>
      </c>
      <c r="V784" t="s">
        <v>83</v>
      </c>
      <c r="W784">
        <v>5</v>
      </c>
      <c r="X784" t="s">
        <v>85</v>
      </c>
    </row>
    <row r="785" spans="1:24">
      <c r="A785">
        <v>3804</v>
      </c>
      <c r="B785" s="14">
        <v>46152</v>
      </c>
      <c r="C785">
        <v>2026</v>
      </c>
      <c r="D785" t="s">
        <v>83</v>
      </c>
      <c r="E785">
        <v>5</v>
      </c>
      <c r="F785" t="s">
        <v>85</v>
      </c>
      <c r="G785" t="s">
        <v>11</v>
      </c>
      <c r="H785" t="s">
        <v>25</v>
      </c>
      <c r="I785" t="s">
        <v>2</v>
      </c>
      <c r="J785" t="s">
        <v>3</v>
      </c>
      <c r="K785" t="s">
        <v>34</v>
      </c>
      <c r="L785" t="s">
        <v>45</v>
      </c>
      <c r="M785">
        <v>2</v>
      </c>
      <c r="N785">
        <v>50.79</v>
      </c>
      <c r="O785">
        <v>0.05</v>
      </c>
      <c r="P785">
        <v>21.83</v>
      </c>
      <c r="Q785">
        <v>96.500999999999991</v>
      </c>
      <c r="R785">
        <v>43.66</v>
      </c>
      <c r="S785">
        <v>52.840999999999994</v>
      </c>
      <c r="T785">
        <v>0.54756945523880585</v>
      </c>
      <c r="U785">
        <v>2026</v>
      </c>
      <c r="V785" t="s">
        <v>83</v>
      </c>
      <c r="W785">
        <v>5</v>
      </c>
      <c r="X785" t="s">
        <v>85</v>
      </c>
    </row>
    <row r="786" spans="1:24">
      <c r="A786">
        <v>4367</v>
      </c>
      <c r="B786" s="14">
        <v>46152</v>
      </c>
      <c r="C786">
        <v>2026</v>
      </c>
      <c r="D786" t="s">
        <v>83</v>
      </c>
      <c r="E786">
        <v>5</v>
      </c>
      <c r="F786" t="s">
        <v>85</v>
      </c>
      <c r="G786" t="s">
        <v>20</v>
      </c>
      <c r="H786" t="s">
        <v>33</v>
      </c>
      <c r="I786" t="s">
        <v>2</v>
      </c>
      <c r="J786" t="s">
        <v>16</v>
      </c>
      <c r="K786" t="s">
        <v>14</v>
      </c>
      <c r="L786" t="s">
        <v>48</v>
      </c>
      <c r="M786">
        <v>5</v>
      </c>
      <c r="N786">
        <v>160.94</v>
      </c>
      <c r="O786">
        <v>0.1</v>
      </c>
      <c r="P786">
        <v>88.89</v>
      </c>
      <c r="Q786">
        <v>724.23</v>
      </c>
      <c r="R786">
        <v>444.45</v>
      </c>
      <c r="S786">
        <v>279.78000000000003</v>
      </c>
      <c r="T786">
        <v>0.38631374011018604</v>
      </c>
      <c r="U786">
        <v>2026</v>
      </c>
      <c r="V786" t="s">
        <v>83</v>
      </c>
      <c r="W786">
        <v>5</v>
      </c>
      <c r="X786" t="s">
        <v>85</v>
      </c>
    </row>
    <row r="787" spans="1:24">
      <c r="A787">
        <v>4746</v>
      </c>
      <c r="B787" s="14">
        <v>46152</v>
      </c>
      <c r="C787">
        <v>2026</v>
      </c>
      <c r="D787" t="s">
        <v>83</v>
      </c>
      <c r="E787">
        <v>5</v>
      </c>
      <c r="F787" t="s">
        <v>85</v>
      </c>
      <c r="G787" t="s">
        <v>6</v>
      </c>
      <c r="H787" t="s">
        <v>7</v>
      </c>
      <c r="I787" t="s">
        <v>2</v>
      </c>
      <c r="J787" t="s">
        <v>3</v>
      </c>
      <c r="K787" t="s">
        <v>34</v>
      </c>
      <c r="L787" t="s">
        <v>42</v>
      </c>
      <c r="M787">
        <v>2</v>
      </c>
      <c r="N787">
        <v>36.409999999999997</v>
      </c>
      <c r="O787">
        <v>0</v>
      </c>
      <c r="P787">
        <v>13.92</v>
      </c>
      <c r="Q787">
        <v>72.819999999999993</v>
      </c>
      <c r="R787">
        <v>27.84</v>
      </c>
      <c r="S787">
        <v>44.97999999999999</v>
      </c>
      <c r="T787">
        <v>0.61768744850315838</v>
      </c>
      <c r="U787">
        <v>2026</v>
      </c>
      <c r="V787" t="s">
        <v>83</v>
      </c>
      <c r="W787">
        <v>5</v>
      </c>
      <c r="X787" t="s">
        <v>85</v>
      </c>
    </row>
    <row r="788" spans="1:24">
      <c r="A788">
        <v>4795</v>
      </c>
      <c r="B788" s="14">
        <v>46152</v>
      </c>
      <c r="C788">
        <v>2026</v>
      </c>
      <c r="D788" t="s">
        <v>83</v>
      </c>
      <c r="E788">
        <v>5</v>
      </c>
      <c r="F788" t="s">
        <v>85</v>
      </c>
      <c r="G788" t="s">
        <v>20</v>
      </c>
      <c r="H788" t="s">
        <v>21</v>
      </c>
      <c r="I788" t="s">
        <v>28</v>
      </c>
      <c r="J788" t="s">
        <v>3</v>
      </c>
      <c r="K788" t="s">
        <v>9</v>
      </c>
      <c r="L788" t="s">
        <v>46</v>
      </c>
      <c r="M788">
        <v>2</v>
      </c>
      <c r="N788">
        <v>72.25</v>
      </c>
      <c r="O788">
        <v>0</v>
      </c>
      <c r="P788">
        <v>32.25</v>
      </c>
      <c r="Q788">
        <v>144.5</v>
      </c>
      <c r="R788">
        <v>64.5</v>
      </c>
      <c r="S788">
        <v>80</v>
      </c>
      <c r="T788">
        <v>0.55363321799307963</v>
      </c>
      <c r="U788">
        <v>2026</v>
      </c>
      <c r="V788" t="s">
        <v>83</v>
      </c>
      <c r="W788">
        <v>5</v>
      </c>
      <c r="X788" t="s">
        <v>85</v>
      </c>
    </row>
    <row r="789" spans="1:24">
      <c r="A789">
        <v>4800</v>
      </c>
      <c r="B789" s="14">
        <v>46152</v>
      </c>
      <c r="C789">
        <v>2026</v>
      </c>
      <c r="D789" t="s">
        <v>83</v>
      </c>
      <c r="E789">
        <v>5</v>
      </c>
      <c r="F789" t="s">
        <v>85</v>
      </c>
      <c r="G789" t="s">
        <v>20</v>
      </c>
      <c r="H789" t="s">
        <v>33</v>
      </c>
      <c r="I789" t="s">
        <v>19</v>
      </c>
      <c r="J789" t="s">
        <v>13</v>
      </c>
      <c r="K789" t="s">
        <v>4</v>
      </c>
      <c r="L789" t="s">
        <v>30</v>
      </c>
      <c r="M789">
        <v>4</v>
      </c>
      <c r="N789">
        <v>103.36</v>
      </c>
      <c r="O789">
        <v>0</v>
      </c>
      <c r="P789">
        <v>51.59</v>
      </c>
      <c r="Q789">
        <v>413.44</v>
      </c>
      <c r="R789">
        <v>206.36</v>
      </c>
      <c r="S789">
        <v>207.07999999999998</v>
      </c>
      <c r="T789">
        <v>0.50087074303405565</v>
      </c>
      <c r="U789">
        <v>2026</v>
      </c>
      <c r="V789" t="s">
        <v>83</v>
      </c>
      <c r="W789">
        <v>5</v>
      </c>
      <c r="X789" t="s">
        <v>85</v>
      </c>
    </row>
    <row r="790" spans="1:24">
      <c r="A790">
        <v>5018</v>
      </c>
      <c r="B790" s="14">
        <v>46152</v>
      </c>
      <c r="C790">
        <v>2026</v>
      </c>
      <c r="D790" t="s">
        <v>83</v>
      </c>
      <c r="E790">
        <v>5</v>
      </c>
      <c r="F790" t="s">
        <v>85</v>
      </c>
      <c r="G790" t="s">
        <v>11</v>
      </c>
      <c r="H790" t="s">
        <v>12</v>
      </c>
      <c r="I790" t="s">
        <v>8</v>
      </c>
      <c r="J790" t="s">
        <v>16</v>
      </c>
      <c r="K790" t="s">
        <v>9</v>
      </c>
      <c r="L790" t="s">
        <v>17</v>
      </c>
      <c r="M790">
        <v>4</v>
      </c>
      <c r="N790">
        <v>145.85</v>
      </c>
      <c r="O790">
        <v>0.15</v>
      </c>
      <c r="P790">
        <v>79.69</v>
      </c>
      <c r="Q790">
        <v>495.89</v>
      </c>
      <c r="R790">
        <v>318.76</v>
      </c>
      <c r="S790">
        <v>177.13</v>
      </c>
      <c r="T790">
        <v>0.35719615237250196</v>
      </c>
      <c r="U790">
        <v>2026</v>
      </c>
      <c r="V790" t="s">
        <v>83</v>
      </c>
      <c r="W790">
        <v>5</v>
      </c>
      <c r="X790" t="s">
        <v>85</v>
      </c>
    </row>
    <row r="791" spans="1:24">
      <c r="A791">
        <v>474</v>
      </c>
      <c r="B791" s="14">
        <v>46153</v>
      </c>
      <c r="C791">
        <v>2026</v>
      </c>
      <c r="D791" t="s">
        <v>83</v>
      </c>
      <c r="E791">
        <v>5</v>
      </c>
      <c r="F791" t="s">
        <v>85</v>
      </c>
      <c r="G791" t="s">
        <v>6</v>
      </c>
      <c r="H791" t="s">
        <v>43</v>
      </c>
      <c r="I791" t="s">
        <v>2</v>
      </c>
      <c r="J791" t="s">
        <v>3</v>
      </c>
      <c r="K791" t="s">
        <v>4</v>
      </c>
      <c r="L791" t="s">
        <v>30</v>
      </c>
      <c r="M791">
        <v>2</v>
      </c>
      <c r="N791">
        <v>100.49</v>
      </c>
      <c r="O791">
        <v>0.1</v>
      </c>
      <c r="P791">
        <v>50.11</v>
      </c>
      <c r="Q791">
        <v>180.88200000000001</v>
      </c>
      <c r="R791">
        <v>100.22</v>
      </c>
      <c r="S791">
        <v>80.662000000000006</v>
      </c>
      <c r="T791">
        <v>0.44593713028383147</v>
      </c>
      <c r="U791">
        <v>2026</v>
      </c>
      <c r="V791" t="s">
        <v>83</v>
      </c>
      <c r="W791">
        <v>5</v>
      </c>
      <c r="X791" t="s">
        <v>85</v>
      </c>
    </row>
    <row r="792" spans="1:24">
      <c r="A792">
        <v>1175</v>
      </c>
      <c r="B792" s="14">
        <v>46153</v>
      </c>
      <c r="C792">
        <v>2026</v>
      </c>
      <c r="D792" t="s">
        <v>83</v>
      </c>
      <c r="E792">
        <v>5</v>
      </c>
      <c r="F792" t="s">
        <v>85</v>
      </c>
      <c r="G792" t="s">
        <v>11</v>
      </c>
      <c r="H792" t="s">
        <v>52</v>
      </c>
      <c r="I792" t="s">
        <v>8</v>
      </c>
      <c r="J792" t="s">
        <v>3</v>
      </c>
      <c r="K792" t="s">
        <v>23</v>
      </c>
      <c r="L792" t="s">
        <v>24</v>
      </c>
      <c r="M792">
        <v>4</v>
      </c>
      <c r="N792">
        <v>332.89</v>
      </c>
      <c r="O792">
        <v>0.1</v>
      </c>
      <c r="P792">
        <v>198.06</v>
      </c>
      <c r="Q792">
        <v>1198.404</v>
      </c>
      <c r="R792">
        <v>792.24</v>
      </c>
      <c r="S792">
        <v>406.16399999999999</v>
      </c>
      <c r="T792">
        <v>0.33892076461694054</v>
      </c>
      <c r="U792">
        <v>2026</v>
      </c>
      <c r="V792" t="s">
        <v>83</v>
      </c>
      <c r="W792">
        <v>5</v>
      </c>
      <c r="X792" t="s">
        <v>85</v>
      </c>
    </row>
    <row r="793" spans="1:24">
      <c r="A793">
        <v>2015</v>
      </c>
      <c r="B793" s="14">
        <v>46153</v>
      </c>
      <c r="C793">
        <v>2026</v>
      </c>
      <c r="D793" t="s">
        <v>83</v>
      </c>
      <c r="E793">
        <v>5</v>
      </c>
      <c r="F793" t="s">
        <v>85</v>
      </c>
      <c r="G793" t="s">
        <v>6</v>
      </c>
      <c r="H793" t="s">
        <v>43</v>
      </c>
      <c r="I793" t="s">
        <v>2</v>
      </c>
      <c r="J793" t="s">
        <v>13</v>
      </c>
      <c r="K793" t="s">
        <v>9</v>
      </c>
      <c r="L793" t="s">
        <v>37</v>
      </c>
      <c r="M793">
        <v>1</v>
      </c>
      <c r="N793">
        <v>154.6</v>
      </c>
      <c r="O793">
        <v>0</v>
      </c>
      <c r="P793">
        <v>80.05</v>
      </c>
      <c r="Q793">
        <v>154.6</v>
      </c>
      <c r="R793">
        <v>80.05</v>
      </c>
      <c r="S793">
        <v>74.55</v>
      </c>
      <c r="T793">
        <v>0.48221216041397152</v>
      </c>
      <c r="U793">
        <v>2026</v>
      </c>
      <c r="V793" t="s">
        <v>83</v>
      </c>
      <c r="W793">
        <v>5</v>
      </c>
      <c r="X793" t="s">
        <v>85</v>
      </c>
    </row>
    <row r="794" spans="1:24">
      <c r="A794">
        <v>2196</v>
      </c>
      <c r="B794" s="14">
        <v>46153</v>
      </c>
      <c r="C794">
        <v>2026</v>
      </c>
      <c r="D794" t="s">
        <v>83</v>
      </c>
      <c r="E794">
        <v>5</v>
      </c>
      <c r="F794" t="s">
        <v>85</v>
      </c>
      <c r="G794" t="s">
        <v>20</v>
      </c>
      <c r="H794" t="s">
        <v>21</v>
      </c>
      <c r="I794" t="s">
        <v>28</v>
      </c>
      <c r="J794" t="s">
        <v>3</v>
      </c>
      <c r="K794" t="s">
        <v>4</v>
      </c>
      <c r="L794" t="s">
        <v>5</v>
      </c>
      <c r="M794">
        <v>1</v>
      </c>
      <c r="N794">
        <v>83.23</v>
      </c>
      <c r="O794">
        <v>0.05</v>
      </c>
      <c r="P794">
        <v>43.82</v>
      </c>
      <c r="Q794">
        <v>79.0685</v>
      </c>
      <c r="R794">
        <v>43.82</v>
      </c>
      <c r="S794">
        <v>35.2485</v>
      </c>
      <c r="T794">
        <v>0.44579699880483376</v>
      </c>
      <c r="U794">
        <v>2026</v>
      </c>
      <c r="V794" t="s">
        <v>83</v>
      </c>
      <c r="W794">
        <v>5</v>
      </c>
      <c r="X794" t="s">
        <v>85</v>
      </c>
    </row>
    <row r="795" spans="1:24">
      <c r="A795">
        <v>3508</v>
      </c>
      <c r="B795" s="14">
        <v>46153</v>
      </c>
      <c r="C795">
        <v>2026</v>
      </c>
      <c r="D795" t="s">
        <v>83</v>
      </c>
      <c r="E795">
        <v>5</v>
      </c>
      <c r="F795" t="s">
        <v>85</v>
      </c>
      <c r="G795" t="s">
        <v>6</v>
      </c>
      <c r="H795" t="s">
        <v>43</v>
      </c>
      <c r="I795" t="s">
        <v>28</v>
      </c>
      <c r="J795" t="s">
        <v>3</v>
      </c>
      <c r="K795" t="s">
        <v>14</v>
      </c>
      <c r="L795" t="s">
        <v>32</v>
      </c>
      <c r="M795">
        <v>3</v>
      </c>
      <c r="N795">
        <v>46.23</v>
      </c>
      <c r="O795">
        <v>0</v>
      </c>
      <c r="P795">
        <v>18.47</v>
      </c>
      <c r="Q795">
        <v>138.69</v>
      </c>
      <c r="R795">
        <v>55.41</v>
      </c>
      <c r="S795">
        <v>83.28</v>
      </c>
      <c r="T795">
        <v>0.60047588146225395</v>
      </c>
      <c r="U795">
        <v>2026</v>
      </c>
      <c r="V795" t="s">
        <v>83</v>
      </c>
      <c r="W795">
        <v>5</v>
      </c>
      <c r="X795" t="s">
        <v>85</v>
      </c>
    </row>
    <row r="796" spans="1:24">
      <c r="A796">
        <v>3516</v>
      </c>
      <c r="B796" s="14">
        <v>46153</v>
      </c>
      <c r="C796">
        <v>2026</v>
      </c>
      <c r="D796" t="s">
        <v>83</v>
      </c>
      <c r="E796">
        <v>5</v>
      </c>
      <c r="F796" t="s">
        <v>85</v>
      </c>
      <c r="G796" t="s">
        <v>20</v>
      </c>
      <c r="H796" t="s">
        <v>31</v>
      </c>
      <c r="I796" t="s">
        <v>28</v>
      </c>
      <c r="J796" t="s">
        <v>3</v>
      </c>
      <c r="K796" t="s">
        <v>23</v>
      </c>
      <c r="L796" t="s">
        <v>51</v>
      </c>
      <c r="M796">
        <v>1</v>
      </c>
      <c r="N796">
        <v>125.3</v>
      </c>
      <c r="O796">
        <v>0.05</v>
      </c>
      <c r="P796">
        <v>59.62</v>
      </c>
      <c r="Q796">
        <v>119.035</v>
      </c>
      <c r="R796">
        <v>59.62</v>
      </c>
      <c r="S796">
        <v>59.414999999999999</v>
      </c>
      <c r="T796">
        <v>0.49913890872432476</v>
      </c>
      <c r="U796">
        <v>2026</v>
      </c>
      <c r="V796" t="s">
        <v>83</v>
      </c>
      <c r="W796">
        <v>5</v>
      </c>
      <c r="X796" t="s">
        <v>85</v>
      </c>
    </row>
    <row r="797" spans="1:24">
      <c r="A797">
        <v>3570</v>
      </c>
      <c r="B797" s="14">
        <v>46153</v>
      </c>
      <c r="C797">
        <v>2026</v>
      </c>
      <c r="D797" t="s">
        <v>83</v>
      </c>
      <c r="E797">
        <v>5</v>
      </c>
      <c r="F797" t="s">
        <v>85</v>
      </c>
      <c r="G797" t="s">
        <v>6</v>
      </c>
      <c r="H797" t="s">
        <v>43</v>
      </c>
      <c r="I797" t="s">
        <v>2</v>
      </c>
      <c r="J797" t="s">
        <v>16</v>
      </c>
      <c r="K797" t="s">
        <v>14</v>
      </c>
      <c r="L797" t="s">
        <v>15</v>
      </c>
      <c r="M797">
        <v>1</v>
      </c>
      <c r="N797">
        <v>36.159999999999997</v>
      </c>
      <c r="O797">
        <v>0.1</v>
      </c>
      <c r="P797">
        <v>13.38</v>
      </c>
      <c r="Q797">
        <v>32.543999999999997</v>
      </c>
      <c r="R797">
        <v>13.38</v>
      </c>
      <c r="S797">
        <v>19.163999999999994</v>
      </c>
      <c r="T797">
        <v>0.58886430678466062</v>
      </c>
      <c r="U797">
        <v>2026</v>
      </c>
      <c r="V797" t="s">
        <v>83</v>
      </c>
      <c r="W797">
        <v>5</v>
      </c>
      <c r="X797" t="s">
        <v>85</v>
      </c>
    </row>
    <row r="798" spans="1:24">
      <c r="A798">
        <v>4799</v>
      </c>
      <c r="B798" s="14">
        <v>46153</v>
      </c>
      <c r="C798">
        <v>2026</v>
      </c>
      <c r="D798" t="s">
        <v>83</v>
      </c>
      <c r="E798">
        <v>5</v>
      </c>
      <c r="F798" t="s">
        <v>85</v>
      </c>
      <c r="G798" t="s">
        <v>20</v>
      </c>
      <c r="H798" t="s">
        <v>47</v>
      </c>
      <c r="I798" t="s">
        <v>2</v>
      </c>
      <c r="J798" t="s">
        <v>3</v>
      </c>
      <c r="K798" t="s">
        <v>23</v>
      </c>
      <c r="L798" t="s">
        <v>51</v>
      </c>
      <c r="M798">
        <v>1</v>
      </c>
      <c r="N798">
        <v>121.41</v>
      </c>
      <c r="O798">
        <v>0.05</v>
      </c>
      <c r="P798">
        <v>60.75</v>
      </c>
      <c r="Q798">
        <v>115.33949999999999</v>
      </c>
      <c r="R798">
        <v>60.75</v>
      </c>
      <c r="S798">
        <v>54.589499999999987</v>
      </c>
      <c r="T798">
        <v>0.47329405797666879</v>
      </c>
      <c r="U798">
        <v>2026</v>
      </c>
      <c r="V798" t="s">
        <v>83</v>
      </c>
      <c r="W798">
        <v>5</v>
      </c>
      <c r="X798" t="s">
        <v>85</v>
      </c>
    </row>
    <row r="799" spans="1:24">
      <c r="A799">
        <v>5156</v>
      </c>
      <c r="B799" s="14">
        <v>46153</v>
      </c>
      <c r="C799">
        <v>2026</v>
      </c>
      <c r="D799" t="s">
        <v>83</v>
      </c>
      <c r="E799">
        <v>5</v>
      </c>
      <c r="F799" t="s">
        <v>85</v>
      </c>
      <c r="G799" t="s">
        <v>0</v>
      </c>
      <c r="H799" t="s">
        <v>1</v>
      </c>
      <c r="I799" t="s">
        <v>19</v>
      </c>
      <c r="J799" t="s">
        <v>13</v>
      </c>
      <c r="K799" t="s">
        <v>14</v>
      </c>
      <c r="L799" t="s">
        <v>44</v>
      </c>
      <c r="M799">
        <v>3</v>
      </c>
      <c r="N799">
        <v>132.58000000000001</v>
      </c>
      <c r="O799">
        <v>0.1</v>
      </c>
      <c r="P799">
        <v>67.88</v>
      </c>
      <c r="Q799">
        <v>357.96600000000001</v>
      </c>
      <c r="R799">
        <v>203.64</v>
      </c>
      <c r="S799">
        <v>154.32600000000002</v>
      </c>
      <c r="T799">
        <v>0.43111915656794225</v>
      </c>
      <c r="U799">
        <v>2026</v>
      </c>
      <c r="V799" t="s">
        <v>83</v>
      </c>
      <c r="W799">
        <v>5</v>
      </c>
      <c r="X799" t="s">
        <v>85</v>
      </c>
    </row>
    <row r="800" spans="1:24">
      <c r="A800">
        <v>526</v>
      </c>
      <c r="B800" s="14">
        <v>46154</v>
      </c>
      <c r="C800">
        <v>2026</v>
      </c>
      <c r="D800" t="s">
        <v>83</v>
      </c>
      <c r="E800">
        <v>5</v>
      </c>
      <c r="F800" t="s">
        <v>85</v>
      </c>
      <c r="G800" t="s">
        <v>6</v>
      </c>
      <c r="H800" t="s">
        <v>7</v>
      </c>
      <c r="I800" t="s">
        <v>19</v>
      </c>
      <c r="J800" t="s">
        <v>3</v>
      </c>
      <c r="K800" t="s">
        <v>23</v>
      </c>
      <c r="L800" t="s">
        <v>40</v>
      </c>
      <c r="M800">
        <v>2</v>
      </c>
      <c r="N800">
        <v>81.11</v>
      </c>
      <c r="O800">
        <v>0.05</v>
      </c>
      <c r="P800">
        <v>40.049999999999997</v>
      </c>
      <c r="Q800">
        <v>154.10899999999998</v>
      </c>
      <c r="R800">
        <v>80.099999999999994</v>
      </c>
      <c r="S800">
        <v>74.008999999999986</v>
      </c>
      <c r="T800">
        <v>0.48023801335418437</v>
      </c>
      <c r="U800">
        <v>2026</v>
      </c>
      <c r="V800" t="s">
        <v>83</v>
      </c>
      <c r="W800">
        <v>5</v>
      </c>
      <c r="X800" t="s">
        <v>85</v>
      </c>
    </row>
    <row r="801" spans="1:24">
      <c r="A801">
        <v>712</v>
      </c>
      <c r="B801" s="14">
        <v>46154</v>
      </c>
      <c r="C801">
        <v>2026</v>
      </c>
      <c r="D801" t="s">
        <v>83</v>
      </c>
      <c r="E801">
        <v>5</v>
      </c>
      <c r="F801" t="s">
        <v>85</v>
      </c>
      <c r="G801" t="s">
        <v>6</v>
      </c>
      <c r="H801" t="s">
        <v>49</v>
      </c>
      <c r="I801" t="s">
        <v>28</v>
      </c>
      <c r="J801" t="s">
        <v>16</v>
      </c>
      <c r="K801" t="s">
        <v>4</v>
      </c>
      <c r="L801" t="s">
        <v>30</v>
      </c>
      <c r="M801">
        <v>3</v>
      </c>
      <c r="N801">
        <v>104.54</v>
      </c>
      <c r="O801">
        <v>0</v>
      </c>
      <c r="P801">
        <v>51.45</v>
      </c>
      <c r="Q801">
        <v>313.62</v>
      </c>
      <c r="R801">
        <v>154.35000000000002</v>
      </c>
      <c r="S801">
        <v>159.26999999999998</v>
      </c>
      <c r="T801">
        <v>0.50784388750717424</v>
      </c>
      <c r="U801">
        <v>2026</v>
      </c>
      <c r="V801" t="s">
        <v>83</v>
      </c>
      <c r="W801">
        <v>5</v>
      </c>
      <c r="X801" t="s">
        <v>85</v>
      </c>
    </row>
    <row r="802" spans="1:24">
      <c r="A802">
        <v>1533</v>
      </c>
      <c r="B802" s="14">
        <v>46154</v>
      </c>
      <c r="C802">
        <v>2026</v>
      </c>
      <c r="D802" t="s">
        <v>83</v>
      </c>
      <c r="E802">
        <v>5</v>
      </c>
      <c r="F802" t="s">
        <v>85</v>
      </c>
      <c r="G802" t="s">
        <v>11</v>
      </c>
      <c r="H802" t="s">
        <v>52</v>
      </c>
      <c r="I802" t="s">
        <v>19</v>
      </c>
      <c r="J802" t="s">
        <v>13</v>
      </c>
      <c r="K802" t="s">
        <v>9</v>
      </c>
      <c r="L802" t="s">
        <v>17</v>
      </c>
      <c r="M802">
        <v>3</v>
      </c>
      <c r="N802">
        <v>143.87</v>
      </c>
      <c r="O802">
        <v>0</v>
      </c>
      <c r="P802">
        <v>79.2</v>
      </c>
      <c r="Q802">
        <v>431.61</v>
      </c>
      <c r="R802">
        <v>237.60000000000002</v>
      </c>
      <c r="S802">
        <v>194.01</v>
      </c>
      <c r="T802">
        <v>0.44950302356293875</v>
      </c>
      <c r="U802">
        <v>2026</v>
      </c>
      <c r="V802" t="s">
        <v>83</v>
      </c>
      <c r="W802">
        <v>5</v>
      </c>
      <c r="X802" t="s">
        <v>85</v>
      </c>
    </row>
    <row r="803" spans="1:24">
      <c r="A803">
        <v>1933</v>
      </c>
      <c r="B803" s="14">
        <v>46154</v>
      </c>
      <c r="C803">
        <v>2026</v>
      </c>
      <c r="D803" t="s">
        <v>83</v>
      </c>
      <c r="E803">
        <v>5</v>
      </c>
      <c r="F803" t="s">
        <v>85</v>
      </c>
      <c r="G803" t="s">
        <v>20</v>
      </c>
      <c r="H803" t="s">
        <v>47</v>
      </c>
      <c r="I803" t="s">
        <v>2</v>
      </c>
      <c r="J803" t="s">
        <v>3</v>
      </c>
      <c r="K803" t="s">
        <v>14</v>
      </c>
      <c r="L803" t="s">
        <v>15</v>
      </c>
      <c r="M803">
        <v>1</v>
      </c>
      <c r="N803">
        <v>36.950000000000003</v>
      </c>
      <c r="O803">
        <v>0.1</v>
      </c>
      <c r="P803">
        <v>13.26</v>
      </c>
      <c r="Q803">
        <v>33.255000000000003</v>
      </c>
      <c r="R803">
        <v>13.26</v>
      </c>
      <c r="S803">
        <v>19.995000000000005</v>
      </c>
      <c r="T803">
        <v>0.60126296797474077</v>
      </c>
      <c r="U803">
        <v>2026</v>
      </c>
      <c r="V803" t="s">
        <v>83</v>
      </c>
      <c r="W803">
        <v>5</v>
      </c>
      <c r="X803" t="s">
        <v>85</v>
      </c>
    </row>
    <row r="804" spans="1:24">
      <c r="A804">
        <v>3128</v>
      </c>
      <c r="B804" s="14">
        <v>46154</v>
      </c>
      <c r="C804">
        <v>2026</v>
      </c>
      <c r="D804" t="s">
        <v>83</v>
      </c>
      <c r="E804">
        <v>5</v>
      </c>
      <c r="F804" t="s">
        <v>85</v>
      </c>
      <c r="G804" t="s">
        <v>11</v>
      </c>
      <c r="H804" t="s">
        <v>25</v>
      </c>
      <c r="I804" t="s">
        <v>2</v>
      </c>
      <c r="J804" t="s">
        <v>13</v>
      </c>
      <c r="K804" t="s">
        <v>23</v>
      </c>
      <c r="L804" t="s">
        <v>51</v>
      </c>
      <c r="M804">
        <v>1</v>
      </c>
      <c r="N804">
        <v>121.38</v>
      </c>
      <c r="O804">
        <v>0</v>
      </c>
      <c r="P804">
        <v>59.68</v>
      </c>
      <c r="Q804">
        <v>121.38</v>
      </c>
      <c r="R804">
        <v>59.68</v>
      </c>
      <c r="S804">
        <v>61.699999999999996</v>
      </c>
      <c r="T804">
        <v>0.50832097544900312</v>
      </c>
      <c r="U804">
        <v>2026</v>
      </c>
      <c r="V804" t="s">
        <v>83</v>
      </c>
      <c r="W804">
        <v>5</v>
      </c>
      <c r="X804" t="s">
        <v>85</v>
      </c>
    </row>
    <row r="805" spans="1:24">
      <c r="A805">
        <v>4922</v>
      </c>
      <c r="B805" s="14">
        <v>46154</v>
      </c>
      <c r="C805">
        <v>2026</v>
      </c>
      <c r="D805" t="s">
        <v>83</v>
      </c>
      <c r="E805">
        <v>5</v>
      </c>
      <c r="F805" t="s">
        <v>85</v>
      </c>
      <c r="G805" t="s">
        <v>20</v>
      </c>
      <c r="H805" t="s">
        <v>33</v>
      </c>
      <c r="I805" t="s">
        <v>2</v>
      </c>
      <c r="J805" t="s">
        <v>3</v>
      </c>
      <c r="K805" t="s">
        <v>34</v>
      </c>
      <c r="L805" t="s">
        <v>35</v>
      </c>
      <c r="M805">
        <v>2</v>
      </c>
      <c r="N805">
        <v>39.79</v>
      </c>
      <c r="O805">
        <v>0.1</v>
      </c>
      <c r="P805">
        <v>14.33</v>
      </c>
      <c r="Q805">
        <v>71.622</v>
      </c>
      <c r="R805">
        <v>28.66</v>
      </c>
      <c r="S805">
        <v>42.962000000000003</v>
      </c>
      <c r="T805">
        <v>0.59984362346764963</v>
      </c>
      <c r="U805">
        <v>2026</v>
      </c>
      <c r="V805" t="s">
        <v>83</v>
      </c>
      <c r="W805">
        <v>5</v>
      </c>
      <c r="X805" t="s">
        <v>85</v>
      </c>
    </row>
    <row r="806" spans="1:24">
      <c r="A806">
        <v>5051</v>
      </c>
      <c r="B806" s="14">
        <v>46154</v>
      </c>
      <c r="C806">
        <v>2026</v>
      </c>
      <c r="D806" t="s">
        <v>83</v>
      </c>
      <c r="E806">
        <v>5</v>
      </c>
      <c r="F806" t="s">
        <v>85</v>
      </c>
      <c r="G806" t="s">
        <v>0</v>
      </c>
      <c r="H806" t="s">
        <v>50</v>
      </c>
      <c r="I806" t="s">
        <v>19</v>
      </c>
      <c r="J806" t="s">
        <v>3</v>
      </c>
      <c r="K806" t="s">
        <v>4</v>
      </c>
      <c r="L806" t="s">
        <v>22</v>
      </c>
      <c r="M806">
        <v>4</v>
      </c>
      <c r="N806">
        <v>51.31</v>
      </c>
      <c r="O806">
        <v>0</v>
      </c>
      <c r="P806">
        <v>22.19</v>
      </c>
      <c r="Q806">
        <v>205.24</v>
      </c>
      <c r="R806">
        <v>88.76</v>
      </c>
      <c r="S806">
        <v>116.48</v>
      </c>
      <c r="T806">
        <v>0.56753069577080495</v>
      </c>
      <c r="U806">
        <v>2026</v>
      </c>
      <c r="V806" t="s">
        <v>83</v>
      </c>
      <c r="W806">
        <v>5</v>
      </c>
      <c r="X806" t="s">
        <v>85</v>
      </c>
    </row>
    <row r="807" spans="1:24">
      <c r="A807">
        <v>5182</v>
      </c>
      <c r="B807" s="14">
        <v>46154</v>
      </c>
      <c r="C807">
        <v>2026</v>
      </c>
      <c r="D807" t="s">
        <v>83</v>
      </c>
      <c r="E807">
        <v>5</v>
      </c>
      <c r="F807" t="s">
        <v>85</v>
      </c>
      <c r="G807" t="s">
        <v>20</v>
      </c>
      <c r="H807" t="s">
        <v>31</v>
      </c>
      <c r="I807" t="s">
        <v>2</v>
      </c>
      <c r="J807" t="s">
        <v>3</v>
      </c>
      <c r="K807" t="s">
        <v>34</v>
      </c>
      <c r="L807" t="s">
        <v>45</v>
      </c>
      <c r="M807">
        <v>2</v>
      </c>
      <c r="N807">
        <v>51.15</v>
      </c>
      <c r="O807">
        <v>0</v>
      </c>
      <c r="P807">
        <v>22.53</v>
      </c>
      <c r="Q807">
        <v>102.3</v>
      </c>
      <c r="R807">
        <v>45.06</v>
      </c>
      <c r="S807">
        <v>57.239999999999995</v>
      </c>
      <c r="T807">
        <v>0.55953079178885623</v>
      </c>
      <c r="U807">
        <v>2026</v>
      </c>
      <c r="V807" t="s">
        <v>83</v>
      </c>
      <c r="W807">
        <v>5</v>
      </c>
      <c r="X807" t="s">
        <v>85</v>
      </c>
    </row>
    <row r="808" spans="1:24">
      <c r="A808">
        <v>1071</v>
      </c>
      <c r="B808" s="14">
        <v>46155</v>
      </c>
      <c r="C808">
        <v>2026</v>
      </c>
      <c r="D808" t="s">
        <v>83</v>
      </c>
      <c r="E808">
        <v>5</v>
      </c>
      <c r="F808" t="s">
        <v>85</v>
      </c>
      <c r="G808" t="s">
        <v>6</v>
      </c>
      <c r="H808" t="s">
        <v>43</v>
      </c>
      <c r="I808" t="s">
        <v>19</v>
      </c>
      <c r="J808" t="s">
        <v>16</v>
      </c>
      <c r="K808" t="s">
        <v>34</v>
      </c>
      <c r="L808" t="s">
        <v>45</v>
      </c>
      <c r="M808">
        <v>1</v>
      </c>
      <c r="N808">
        <v>50.83</v>
      </c>
      <c r="O808">
        <v>0.1</v>
      </c>
      <c r="P808">
        <v>21.82</v>
      </c>
      <c r="Q808">
        <v>45.747</v>
      </c>
      <c r="R808">
        <v>21.82</v>
      </c>
      <c r="S808">
        <v>23.927</v>
      </c>
      <c r="T808">
        <v>0.52302883249174803</v>
      </c>
      <c r="U808">
        <v>2026</v>
      </c>
      <c r="V808" t="s">
        <v>83</v>
      </c>
      <c r="W808">
        <v>5</v>
      </c>
      <c r="X808" t="s">
        <v>85</v>
      </c>
    </row>
    <row r="809" spans="1:24">
      <c r="A809">
        <v>1210</v>
      </c>
      <c r="B809" s="14">
        <v>46155</v>
      </c>
      <c r="C809">
        <v>2026</v>
      </c>
      <c r="D809" t="s">
        <v>83</v>
      </c>
      <c r="E809">
        <v>5</v>
      </c>
      <c r="F809" t="s">
        <v>85</v>
      </c>
      <c r="G809" t="s">
        <v>11</v>
      </c>
      <c r="H809" t="s">
        <v>12</v>
      </c>
      <c r="I809" t="s">
        <v>8</v>
      </c>
      <c r="J809" t="s">
        <v>16</v>
      </c>
      <c r="K809" t="s">
        <v>9</v>
      </c>
      <c r="L809" t="s">
        <v>17</v>
      </c>
      <c r="M809">
        <v>6</v>
      </c>
      <c r="N809">
        <v>141.9</v>
      </c>
      <c r="O809">
        <v>0.1</v>
      </c>
      <c r="P809">
        <v>79.64</v>
      </c>
      <c r="Q809">
        <v>766.2600000000001</v>
      </c>
      <c r="R809">
        <v>477.84000000000003</v>
      </c>
      <c r="S809">
        <v>288.42000000000007</v>
      </c>
      <c r="T809">
        <v>0.37639965546942294</v>
      </c>
      <c r="U809">
        <v>2026</v>
      </c>
      <c r="V809" t="s">
        <v>83</v>
      </c>
      <c r="W809">
        <v>5</v>
      </c>
      <c r="X809" t="s">
        <v>85</v>
      </c>
    </row>
    <row r="810" spans="1:24">
      <c r="A810">
        <v>1244</v>
      </c>
      <c r="B810" s="14">
        <v>46155</v>
      </c>
      <c r="C810">
        <v>2026</v>
      </c>
      <c r="D810" t="s">
        <v>83</v>
      </c>
      <c r="E810">
        <v>5</v>
      </c>
      <c r="F810" t="s">
        <v>85</v>
      </c>
      <c r="G810" t="s">
        <v>20</v>
      </c>
      <c r="H810" t="s">
        <v>33</v>
      </c>
      <c r="I810" t="s">
        <v>2</v>
      </c>
      <c r="J810" t="s">
        <v>3</v>
      </c>
      <c r="K810" t="s">
        <v>23</v>
      </c>
      <c r="L810" t="s">
        <v>51</v>
      </c>
      <c r="M810">
        <v>1</v>
      </c>
      <c r="N810">
        <v>122.11</v>
      </c>
      <c r="O810">
        <v>0</v>
      </c>
      <c r="P810">
        <v>59.86</v>
      </c>
      <c r="Q810">
        <v>122.11</v>
      </c>
      <c r="R810">
        <v>59.86</v>
      </c>
      <c r="S810">
        <v>62.25</v>
      </c>
      <c r="T810">
        <v>0.50978625829170421</v>
      </c>
      <c r="U810">
        <v>2026</v>
      </c>
      <c r="V810" t="s">
        <v>83</v>
      </c>
      <c r="W810">
        <v>5</v>
      </c>
      <c r="X810" t="s">
        <v>85</v>
      </c>
    </row>
    <row r="811" spans="1:24">
      <c r="A811">
        <v>1403</v>
      </c>
      <c r="B811" s="14">
        <v>46155</v>
      </c>
      <c r="C811">
        <v>2026</v>
      </c>
      <c r="D811" t="s">
        <v>83</v>
      </c>
      <c r="E811">
        <v>5</v>
      </c>
      <c r="F811" t="s">
        <v>85</v>
      </c>
      <c r="G811" t="s">
        <v>6</v>
      </c>
      <c r="H811" t="s">
        <v>41</v>
      </c>
      <c r="I811" t="s">
        <v>2</v>
      </c>
      <c r="J811" t="s">
        <v>3</v>
      </c>
      <c r="K811" t="s">
        <v>4</v>
      </c>
      <c r="L811" t="s">
        <v>30</v>
      </c>
      <c r="M811">
        <v>1</v>
      </c>
      <c r="N811">
        <v>102.38</v>
      </c>
      <c r="O811">
        <v>0</v>
      </c>
      <c r="P811">
        <v>50.82</v>
      </c>
      <c r="Q811">
        <v>102.38</v>
      </c>
      <c r="R811">
        <v>50.82</v>
      </c>
      <c r="S811">
        <v>51.559999999999995</v>
      </c>
      <c r="T811">
        <v>0.50361398710685679</v>
      </c>
      <c r="U811">
        <v>2026</v>
      </c>
      <c r="V811" t="s">
        <v>83</v>
      </c>
      <c r="W811">
        <v>5</v>
      </c>
      <c r="X811" t="s">
        <v>85</v>
      </c>
    </row>
    <row r="812" spans="1:24">
      <c r="A812">
        <v>1592</v>
      </c>
      <c r="B812" s="14">
        <v>46155</v>
      </c>
      <c r="C812">
        <v>2026</v>
      </c>
      <c r="D812" t="s">
        <v>83</v>
      </c>
      <c r="E812">
        <v>5</v>
      </c>
      <c r="F812" t="s">
        <v>85</v>
      </c>
      <c r="G812" t="s">
        <v>11</v>
      </c>
      <c r="H812" t="s">
        <v>52</v>
      </c>
      <c r="I812" t="s">
        <v>19</v>
      </c>
      <c r="J812" t="s">
        <v>3</v>
      </c>
      <c r="K812" t="s">
        <v>34</v>
      </c>
      <c r="L812" t="s">
        <v>42</v>
      </c>
      <c r="M812">
        <v>5</v>
      </c>
      <c r="N812">
        <v>37.119999999999997</v>
      </c>
      <c r="O812">
        <v>0.1</v>
      </c>
      <c r="P812">
        <v>13.96</v>
      </c>
      <c r="Q812">
        <v>167.04</v>
      </c>
      <c r="R812">
        <v>69.800000000000011</v>
      </c>
      <c r="S812">
        <v>97.239999999999981</v>
      </c>
      <c r="T812">
        <v>0.58213601532567039</v>
      </c>
      <c r="U812">
        <v>2026</v>
      </c>
      <c r="V812" t="s">
        <v>83</v>
      </c>
      <c r="W812">
        <v>5</v>
      </c>
      <c r="X812" t="s">
        <v>85</v>
      </c>
    </row>
    <row r="813" spans="1:24">
      <c r="A813">
        <v>2581</v>
      </c>
      <c r="B813" s="14">
        <v>46155</v>
      </c>
      <c r="C813">
        <v>2026</v>
      </c>
      <c r="D813" t="s">
        <v>83</v>
      </c>
      <c r="E813">
        <v>5</v>
      </c>
      <c r="F813" t="s">
        <v>85</v>
      </c>
      <c r="G813" t="s">
        <v>6</v>
      </c>
      <c r="H813" t="s">
        <v>43</v>
      </c>
      <c r="I813" t="s">
        <v>2</v>
      </c>
      <c r="J813" t="s">
        <v>13</v>
      </c>
      <c r="K813" t="s">
        <v>9</v>
      </c>
      <c r="L813" t="s">
        <v>10</v>
      </c>
      <c r="M813">
        <v>2</v>
      </c>
      <c r="N813">
        <v>91.76</v>
      </c>
      <c r="O813">
        <v>0.05</v>
      </c>
      <c r="P813">
        <v>46.31</v>
      </c>
      <c r="Q813">
        <v>174.34399999999999</v>
      </c>
      <c r="R813">
        <v>92.62</v>
      </c>
      <c r="S813">
        <v>81.72399999999999</v>
      </c>
      <c r="T813">
        <v>0.46875143394668006</v>
      </c>
      <c r="U813">
        <v>2026</v>
      </c>
      <c r="V813" t="s">
        <v>83</v>
      </c>
      <c r="W813">
        <v>5</v>
      </c>
      <c r="X813" t="s">
        <v>85</v>
      </c>
    </row>
    <row r="814" spans="1:24">
      <c r="A814">
        <v>3428</v>
      </c>
      <c r="B814" s="14">
        <v>46155</v>
      </c>
      <c r="C814">
        <v>2026</v>
      </c>
      <c r="D814" t="s">
        <v>83</v>
      </c>
      <c r="E814">
        <v>5</v>
      </c>
      <c r="F814" t="s">
        <v>85</v>
      </c>
      <c r="G814" t="s">
        <v>20</v>
      </c>
      <c r="H814" t="s">
        <v>21</v>
      </c>
      <c r="I814" t="s">
        <v>2</v>
      </c>
      <c r="J814" t="s">
        <v>3</v>
      </c>
      <c r="K814" t="s">
        <v>9</v>
      </c>
      <c r="L814" t="s">
        <v>17</v>
      </c>
      <c r="M814">
        <v>1</v>
      </c>
      <c r="N814">
        <v>144.51</v>
      </c>
      <c r="O814">
        <v>0</v>
      </c>
      <c r="P814">
        <v>79.22</v>
      </c>
      <c r="Q814">
        <v>144.51</v>
      </c>
      <c r="R814">
        <v>79.22</v>
      </c>
      <c r="S814">
        <v>65.289999999999992</v>
      </c>
      <c r="T814">
        <v>0.45180264341568055</v>
      </c>
      <c r="U814">
        <v>2026</v>
      </c>
      <c r="V814" t="s">
        <v>83</v>
      </c>
      <c r="W814">
        <v>5</v>
      </c>
      <c r="X814" t="s">
        <v>85</v>
      </c>
    </row>
    <row r="815" spans="1:24">
      <c r="A815">
        <v>765</v>
      </c>
      <c r="B815" s="14">
        <v>46156</v>
      </c>
      <c r="C815">
        <v>2026</v>
      </c>
      <c r="D815" t="s">
        <v>83</v>
      </c>
      <c r="E815">
        <v>5</v>
      </c>
      <c r="F815" t="s">
        <v>85</v>
      </c>
      <c r="G815" t="s">
        <v>6</v>
      </c>
      <c r="H815" t="s">
        <v>27</v>
      </c>
      <c r="I815" t="s">
        <v>8</v>
      </c>
      <c r="J815" t="s">
        <v>16</v>
      </c>
      <c r="K815" t="s">
        <v>34</v>
      </c>
      <c r="L815" t="s">
        <v>45</v>
      </c>
      <c r="M815">
        <v>3</v>
      </c>
      <c r="N815">
        <v>49.7</v>
      </c>
      <c r="O815">
        <v>0.1</v>
      </c>
      <c r="P815">
        <v>21.84</v>
      </c>
      <c r="Q815">
        <v>134.19000000000003</v>
      </c>
      <c r="R815">
        <v>65.52</v>
      </c>
      <c r="S815">
        <v>68.67000000000003</v>
      </c>
      <c r="T815">
        <v>0.5117370892018781</v>
      </c>
      <c r="U815">
        <v>2026</v>
      </c>
      <c r="V815" t="s">
        <v>83</v>
      </c>
      <c r="W815">
        <v>5</v>
      </c>
      <c r="X815" t="s">
        <v>85</v>
      </c>
    </row>
    <row r="816" spans="1:24">
      <c r="A816">
        <v>854</v>
      </c>
      <c r="B816" s="14">
        <v>46156</v>
      </c>
      <c r="C816">
        <v>2026</v>
      </c>
      <c r="D816" t="s">
        <v>83</v>
      </c>
      <c r="E816">
        <v>5</v>
      </c>
      <c r="F816" t="s">
        <v>85</v>
      </c>
      <c r="G816" t="s">
        <v>0</v>
      </c>
      <c r="H816" t="s">
        <v>1</v>
      </c>
      <c r="I816" t="s">
        <v>2</v>
      </c>
      <c r="J816" t="s">
        <v>3</v>
      </c>
      <c r="K816" t="s">
        <v>23</v>
      </c>
      <c r="L816" t="s">
        <v>51</v>
      </c>
      <c r="M816">
        <v>1</v>
      </c>
      <c r="N816">
        <v>120.9</v>
      </c>
      <c r="O816">
        <v>0</v>
      </c>
      <c r="P816">
        <v>59.31</v>
      </c>
      <c r="Q816">
        <v>120.9</v>
      </c>
      <c r="R816">
        <v>59.31</v>
      </c>
      <c r="S816">
        <v>61.59</v>
      </c>
      <c r="T816">
        <v>0.50942928039702229</v>
      </c>
      <c r="U816">
        <v>2026</v>
      </c>
      <c r="V816" t="s">
        <v>83</v>
      </c>
      <c r="W816">
        <v>5</v>
      </c>
      <c r="X816" t="s">
        <v>85</v>
      </c>
    </row>
    <row r="817" spans="1:24">
      <c r="A817">
        <v>1087</v>
      </c>
      <c r="B817" s="14">
        <v>46156</v>
      </c>
      <c r="C817">
        <v>2026</v>
      </c>
      <c r="D817" t="s">
        <v>83</v>
      </c>
      <c r="E817">
        <v>5</v>
      </c>
      <c r="F817" t="s">
        <v>85</v>
      </c>
      <c r="G817" t="s">
        <v>11</v>
      </c>
      <c r="H817" t="s">
        <v>39</v>
      </c>
      <c r="I817" t="s">
        <v>2</v>
      </c>
      <c r="J817" t="s">
        <v>3</v>
      </c>
      <c r="K817" t="s">
        <v>23</v>
      </c>
      <c r="L817" t="s">
        <v>29</v>
      </c>
      <c r="M817">
        <v>1</v>
      </c>
      <c r="N817">
        <v>195.72</v>
      </c>
      <c r="O817">
        <v>0.05</v>
      </c>
      <c r="P817">
        <v>105.73</v>
      </c>
      <c r="Q817">
        <v>185.934</v>
      </c>
      <c r="R817">
        <v>105.73</v>
      </c>
      <c r="S817">
        <v>80.203999999999994</v>
      </c>
      <c r="T817">
        <v>0.43135736336549524</v>
      </c>
      <c r="U817">
        <v>2026</v>
      </c>
      <c r="V817" t="s">
        <v>83</v>
      </c>
      <c r="W817">
        <v>5</v>
      </c>
      <c r="X817" t="s">
        <v>85</v>
      </c>
    </row>
    <row r="818" spans="1:24">
      <c r="A818">
        <v>1150</v>
      </c>
      <c r="B818" s="14">
        <v>46156</v>
      </c>
      <c r="C818">
        <v>2026</v>
      </c>
      <c r="D818" t="s">
        <v>83</v>
      </c>
      <c r="E818">
        <v>5</v>
      </c>
      <c r="F818" t="s">
        <v>85</v>
      </c>
      <c r="G818" t="s">
        <v>0</v>
      </c>
      <c r="H818" t="s">
        <v>1</v>
      </c>
      <c r="I818" t="s">
        <v>8</v>
      </c>
      <c r="J818" t="s">
        <v>3</v>
      </c>
      <c r="K818" t="s">
        <v>4</v>
      </c>
      <c r="L818" t="s">
        <v>26</v>
      </c>
      <c r="M818">
        <v>8</v>
      </c>
      <c r="N818">
        <v>40.15</v>
      </c>
      <c r="O818">
        <v>0.15</v>
      </c>
      <c r="P818">
        <v>16.91</v>
      </c>
      <c r="Q818">
        <v>273.02</v>
      </c>
      <c r="R818">
        <v>135.28</v>
      </c>
      <c r="S818">
        <v>137.73999999999998</v>
      </c>
      <c r="T818">
        <v>0.50450516445681637</v>
      </c>
      <c r="U818">
        <v>2026</v>
      </c>
      <c r="V818" t="s">
        <v>83</v>
      </c>
      <c r="W818">
        <v>5</v>
      </c>
      <c r="X818" t="s">
        <v>85</v>
      </c>
    </row>
    <row r="819" spans="1:24">
      <c r="A819">
        <v>1902</v>
      </c>
      <c r="B819" s="14">
        <v>46156</v>
      </c>
      <c r="C819">
        <v>2026</v>
      </c>
      <c r="D819" t="s">
        <v>83</v>
      </c>
      <c r="E819">
        <v>5</v>
      </c>
      <c r="F819" t="s">
        <v>85</v>
      </c>
      <c r="G819" t="s">
        <v>6</v>
      </c>
      <c r="H819" t="s">
        <v>49</v>
      </c>
      <c r="I819" t="s">
        <v>19</v>
      </c>
      <c r="J819" t="s">
        <v>16</v>
      </c>
      <c r="K819" t="s">
        <v>14</v>
      </c>
      <c r="L819" t="s">
        <v>44</v>
      </c>
      <c r="M819">
        <v>4</v>
      </c>
      <c r="N819">
        <v>130.83000000000001</v>
      </c>
      <c r="O819">
        <v>0</v>
      </c>
      <c r="P819">
        <v>66.959999999999994</v>
      </c>
      <c r="Q819">
        <v>523.32000000000005</v>
      </c>
      <c r="R819">
        <v>267.83999999999997</v>
      </c>
      <c r="S819">
        <v>255.48000000000008</v>
      </c>
      <c r="T819">
        <v>0.48819078193074994</v>
      </c>
      <c r="U819">
        <v>2026</v>
      </c>
      <c r="V819" t="s">
        <v>83</v>
      </c>
      <c r="W819">
        <v>5</v>
      </c>
      <c r="X819" t="s">
        <v>85</v>
      </c>
    </row>
    <row r="820" spans="1:24">
      <c r="A820">
        <v>3913</v>
      </c>
      <c r="B820" s="14">
        <v>46156</v>
      </c>
      <c r="C820">
        <v>2026</v>
      </c>
      <c r="D820" t="s">
        <v>83</v>
      </c>
      <c r="E820">
        <v>5</v>
      </c>
      <c r="F820" t="s">
        <v>85</v>
      </c>
      <c r="G820" t="s">
        <v>6</v>
      </c>
      <c r="H820" t="s">
        <v>43</v>
      </c>
      <c r="I820" t="s">
        <v>2</v>
      </c>
      <c r="J820" t="s">
        <v>13</v>
      </c>
      <c r="K820" t="s">
        <v>4</v>
      </c>
      <c r="L820" t="s">
        <v>22</v>
      </c>
      <c r="M820">
        <v>1</v>
      </c>
      <c r="N820">
        <v>50.34</v>
      </c>
      <c r="O820">
        <v>0.05</v>
      </c>
      <c r="P820">
        <v>22.23</v>
      </c>
      <c r="Q820">
        <v>47.823</v>
      </c>
      <c r="R820">
        <v>22.23</v>
      </c>
      <c r="S820">
        <v>25.593</v>
      </c>
      <c r="T820">
        <v>0.53516090584028608</v>
      </c>
      <c r="U820">
        <v>2026</v>
      </c>
      <c r="V820" t="s">
        <v>83</v>
      </c>
      <c r="W820">
        <v>5</v>
      </c>
      <c r="X820" t="s">
        <v>85</v>
      </c>
    </row>
    <row r="821" spans="1:24">
      <c r="A821">
        <v>4378</v>
      </c>
      <c r="B821" s="14">
        <v>46156</v>
      </c>
      <c r="C821">
        <v>2026</v>
      </c>
      <c r="D821" t="s">
        <v>83</v>
      </c>
      <c r="E821">
        <v>5</v>
      </c>
      <c r="F821" t="s">
        <v>85</v>
      </c>
      <c r="G821" t="s">
        <v>11</v>
      </c>
      <c r="H821" t="s">
        <v>39</v>
      </c>
      <c r="I821" t="s">
        <v>2</v>
      </c>
      <c r="J821" t="s">
        <v>3</v>
      </c>
      <c r="K821" t="s">
        <v>4</v>
      </c>
      <c r="L821" t="s">
        <v>30</v>
      </c>
      <c r="M821">
        <v>2</v>
      </c>
      <c r="N821">
        <v>103.37</v>
      </c>
      <c r="O821">
        <v>0</v>
      </c>
      <c r="P821">
        <v>50.49</v>
      </c>
      <c r="Q821">
        <v>206.74</v>
      </c>
      <c r="R821">
        <v>100.98</v>
      </c>
      <c r="S821">
        <v>105.76</v>
      </c>
      <c r="T821">
        <v>0.51156041404662866</v>
      </c>
      <c r="U821">
        <v>2026</v>
      </c>
      <c r="V821" t="s">
        <v>83</v>
      </c>
      <c r="W821">
        <v>5</v>
      </c>
      <c r="X821" t="s">
        <v>85</v>
      </c>
    </row>
    <row r="822" spans="1:24">
      <c r="A822">
        <v>4551</v>
      </c>
      <c r="B822" s="14">
        <v>46156</v>
      </c>
      <c r="C822">
        <v>2026</v>
      </c>
      <c r="D822" t="s">
        <v>83</v>
      </c>
      <c r="E822">
        <v>5</v>
      </c>
      <c r="F822" t="s">
        <v>85</v>
      </c>
      <c r="G822" t="s">
        <v>6</v>
      </c>
      <c r="H822" t="s">
        <v>49</v>
      </c>
      <c r="I822" t="s">
        <v>19</v>
      </c>
      <c r="J822" t="s">
        <v>16</v>
      </c>
      <c r="K822" t="s">
        <v>34</v>
      </c>
      <c r="L822" t="s">
        <v>38</v>
      </c>
      <c r="M822">
        <v>3</v>
      </c>
      <c r="N822">
        <v>122.31</v>
      </c>
      <c r="O822">
        <v>0.05</v>
      </c>
      <c r="P822">
        <v>71.11</v>
      </c>
      <c r="Q822">
        <v>348.58350000000002</v>
      </c>
      <c r="R822">
        <v>213.32999999999998</v>
      </c>
      <c r="S822">
        <v>135.25350000000003</v>
      </c>
      <c r="T822">
        <v>0.38800889887214979</v>
      </c>
      <c r="U822">
        <v>2026</v>
      </c>
      <c r="V822" t="s">
        <v>83</v>
      </c>
      <c r="W822">
        <v>5</v>
      </c>
      <c r="X822" t="s">
        <v>85</v>
      </c>
    </row>
    <row r="823" spans="1:24">
      <c r="A823">
        <v>787</v>
      </c>
      <c r="B823" s="14">
        <v>46157</v>
      </c>
      <c r="C823">
        <v>2026</v>
      </c>
      <c r="D823" t="s">
        <v>83</v>
      </c>
      <c r="E823">
        <v>5</v>
      </c>
      <c r="F823" t="s">
        <v>85</v>
      </c>
      <c r="G823" t="s">
        <v>0</v>
      </c>
      <c r="H823" t="s">
        <v>36</v>
      </c>
      <c r="I823" t="s">
        <v>2</v>
      </c>
      <c r="J823" t="s">
        <v>16</v>
      </c>
      <c r="K823" t="s">
        <v>14</v>
      </c>
      <c r="L823" t="s">
        <v>48</v>
      </c>
      <c r="M823">
        <v>1</v>
      </c>
      <c r="N823">
        <v>166.48</v>
      </c>
      <c r="O823">
        <v>0</v>
      </c>
      <c r="P823">
        <v>89.42</v>
      </c>
      <c r="Q823">
        <v>166.48</v>
      </c>
      <c r="R823">
        <v>89.42</v>
      </c>
      <c r="S823">
        <v>77.059999999999988</v>
      </c>
      <c r="T823">
        <v>0.4628784238346948</v>
      </c>
      <c r="U823">
        <v>2026</v>
      </c>
      <c r="V823" t="s">
        <v>83</v>
      </c>
      <c r="W823">
        <v>5</v>
      </c>
      <c r="X823" t="s">
        <v>85</v>
      </c>
    </row>
    <row r="824" spans="1:24">
      <c r="A824">
        <v>1133</v>
      </c>
      <c r="B824" s="14">
        <v>46157</v>
      </c>
      <c r="C824">
        <v>2026</v>
      </c>
      <c r="D824" t="s">
        <v>83</v>
      </c>
      <c r="E824">
        <v>5</v>
      </c>
      <c r="F824" t="s">
        <v>85</v>
      </c>
      <c r="G824" t="s">
        <v>0</v>
      </c>
      <c r="H824" t="s">
        <v>50</v>
      </c>
      <c r="I824" t="s">
        <v>19</v>
      </c>
      <c r="J824" t="s">
        <v>13</v>
      </c>
      <c r="K824" t="s">
        <v>23</v>
      </c>
      <c r="L824" t="s">
        <v>29</v>
      </c>
      <c r="M824">
        <v>3</v>
      </c>
      <c r="N824">
        <v>192.21</v>
      </c>
      <c r="O824">
        <v>0</v>
      </c>
      <c r="P824">
        <v>103.51</v>
      </c>
      <c r="Q824">
        <v>576.63</v>
      </c>
      <c r="R824">
        <v>310.53000000000003</v>
      </c>
      <c r="S824">
        <v>266.09999999999997</v>
      </c>
      <c r="T824">
        <v>0.46147442900993701</v>
      </c>
      <c r="U824">
        <v>2026</v>
      </c>
      <c r="V824" t="s">
        <v>83</v>
      </c>
      <c r="W824">
        <v>5</v>
      </c>
      <c r="X824" t="s">
        <v>85</v>
      </c>
    </row>
    <row r="825" spans="1:24">
      <c r="A825">
        <v>2075</v>
      </c>
      <c r="B825" s="14">
        <v>46157</v>
      </c>
      <c r="C825">
        <v>2026</v>
      </c>
      <c r="D825" t="s">
        <v>83</v>
      </c>
      <c r="E825">
        <v>5</v>
      </c>
      <c r="F825" t="s">
        <v>85</v>
      </c>
      <c r="G825" t="s">
        <v>0</v>
      </c>
      <c r="H825" t="s">
        <v>36</v>
      </c>
      <c r="I825" t="s">
        <v>8</v>
      </c>
      <c r="J825" t="s">
        <v>16</v>
      </c>
      <c r="K825" t="s">
        <v>23</v>
      </c>
      <c r="L825" t="s">
        <v>40</v>
      </c>
      <c r="M825">
        <v>6</v>
      </c>
      <c r="N825">
        <v>81.13</v>
      </c>
      <c r="O825">
        <v>0.05</v>
      </c>
      <c r="P825">
        <v>39.409999999999997</v>
      </c>
      <c r="Q825">
        <v>462.44099999999997</v>
      </c>
      <c r="R825">
        <v>236.45999999999998</v>
      </c>
      <c r="S825">
        <v>225.98099999999999</v>
      </c>
      <c r="T825">
        <v>0.48866990599881932</v>
      </c>
      <c r="U825">
        <v>2026</v>
      </c>
      <c r="V825" t="s">
        <v>83</v>
      </c>
      <c r="W825">
        <v>5</v>
      </c>
      <c r="X825" t="s">
        <v>85</v>
      </c>
    </row>
    <row r="826" spans="1:24">
      <c r="A826">
        <v>2172</v>
      </c>
      <c r="B826" s="14">
        <v>46157</v>
      </c>
      <c r="C826">
        <v>2026</v>
      </c>
      <c r="D826" t="s">
        <v>83</v>
      </c>
      <c r="E826">
        <v>5</v>
      </c>
      <c r="F826" t="s">
        <v>85</v>
      </c>
      <c r="G826" t="s">
        <v>11</v>
      </c>
      <c r="H826" t="s">
        <v>39</v>
      </c>
      <c r="I826" t="s">
        <v>8</v>
      </c>
      <c r="J826" t="s">
        <v>16</v>
      </c>
      <c r="K826" t="s">
        <v>14</v>
      </c>
      <c r="L826" t="s">
        <v>15</v>
      </c>
      <c r="M826">
        <v>6</v>
      </c>
      <c r="N826">
        <v>37.1</v>
      </c>
      <c r="O826">
        <v>0.1</v>
      </c>
      <c r="P826">
        <v>13.63</v>
      </c>
      <c r="Q826">
        <v>200.34000000000003</v>
      </c>
      <c r="R826">
        <v>81.78</v>
      </c>
      <c r="S826">
        <v>118.56000000000003</v>
      </c>
      <c r="T826">
        <v>0.59179395028451642</v>
      </c>
      <c r="U826">
        <v>2026</v>
      </c>
      <c r="V826" t="s">
        <v>83</v>
      </c>
      <c r="W826">
        <v>5</v>
      </c>
      <c r="X826" t="s">
        <v>85</v>
      </c>
    </row>
    <row r="827" spans="1:24">
      <c r="A827">
        <v>2977</v>
      </c>
      <c r="B827" s="14">
        <v>46157</v>
      </c>
      <c r="C827">
        <v>2026</v>
      </c>
      <c r="D827" t="s">
        <v>83</v>
      </c>
      <c r="E827">
        <v>5</v>
      </c>
      <c r="F827" t="s">
        <v>85</v>
      </c>
      <c r="G827" t="s">
        <v>6</v>
      </c>
      <c r="H827" t="s">
        <v>49</v>
      </c>
      <c r="I827" t="s">
        <v>8</v>
      </c>
      <c r="J827" t="s">
        <v>16</v>
      </c>
      <c r="K827" t="s">
        <v>14</v>
      </c>
      <c r="L827" t="s">
        <v>15</v>
      </c>
      <c r="M827">
        <v>6</v>
      </c>
      <c r="N827">
        <v>35.92</v>
      </c>
      <c r="O827">
        <v>0.15</v>
      </c>
      <c r="P827">
        <v>13.3</v>
      </c>
      <c r="Q827">
        <v>183.19200000000001</v>
      </c>
      <c r="R827">
        <v>79.800000000000011</v>
      </c>
      <c r="S827">
        <v>103.392</v>
      </c>
      <c r="T827">
        <v>0.56439145814227687</v>
      </c>
      <c r="U827">
        <v>2026</v>
      </c>
      <c r="V827" t="s">
        <v>83</v>
      </c>
      <c r="W827">
        <v>5</v>
      </c>
      <c r="X827" t="s">
        <v>85</v>
      </c>
    </row>
    <row r="828" spans="1:24">
      <c r="A828">
        <v>3531</v>
      </c>
      <c r="B828" s="14">
        <v>46157</v>
      </c>
      <c r="C828">
        <v>2026</v>
      </c>
      <c r="D828" t="s">
        <v>83</v>
      </c>
      <c r="E828">
        <v>5</v>
      </c>
      <c r="F828" t="s">
        <v>85</v>
      </c>
      <c r="G828" t="s">
        <v>20</v>
      </c>
      <c r="H828" t="s">
        <v>47</v>
      </c>
      <c r="I828" t="s">
        <v>19</v>
      </c>
      <c r="J828" t="s">
        <v>16</v>
      </c>
      <c r="K828" t="s">
        <v>34</v>
      </c>
      <c r="L828" t="s">
        <v>42</v>
      </c>
      <c r="M828">
        <v>4</v>
      </c>
      <c r="N828">
        <v>36.21</v>
      </c>
      <c r="O828">
        <v>0</v>
      </c>
      <c r="P828">
        <v>14.3</v>
      </c>
      <c r="Q828">
        <v>144.84</v>
      </c>
      <c r="R828">
        <v>57.2</v>
      </c>
      <c r="S828">
        <v>87.64</v>
      </c>
      <c r="T828">
        <v>0.60508146920740125</v>
      </c>
      <c r="U828">
        <v>2026</v>
      </c>
      <c r="V828" t="s">
        <v>83</v>
      </c>
      <c r="W828">
        <v>5</v>
      </c>
      <c r="X828" t="s">
        <v>85</v>
      </c>
    </row>
    <row r="829" spans="1:24">
      <c r="A829">
        <v>3881</v>
      </c>
      <c r="B829" s="14">
        <v>46157</v>
      </c>
      <c r="C829">
        <v>2026</v>
      </c>
      <c r="D829" t="s">
        <v>83</v>
      </c>
      <c r="E829">
        <v>5</v>
      </c>
      <c r="F829" t="s">
        <v>85</v>
      </c>
      <c r="G829" t="s">
        <v>11</v>
      </c>
      <c r="H829" t="s">
        <v>39</v>
      </c>
      <c r="I829" t="s">
        <v>2</v>
      </c>
      <c r="J829" t="s">
        <v>16</v>
      </c>
      <c r="K829" t="s">
        <v>9</v>
      </c>
      <c r="L829" t="s">
        <v>46</v>
      </c>
      <c r="M829">
        <v>3</v>
      </c>
      <c r="N829">
        <v>73.03</v>
      </c>
      <c r="O829">
        <v>0.05</v>
      </c>
      <c r="P829">
        <v>33.200000000000003</v>
      </c>
      <c r="Q829">
        <v>208.13550000000001</v>
      </c>
      <c r="R829">
        <v>99.600000000000009</v>
      </c>
      <c r="S829">
        <v>108.5355</v>
      </c>
      <c r="T829">
        <v>0.52146558371829888</v>
      </c>
      <c r="U829">
        <v>2026</v>
      </c>
      <c r="V829" t="s">
        <v>83</v>
      </c>
      <c r="W829">
        <v>5</v>
      </c>
      <c r="X829" t="s">
        <v>85</v>
      </c>
    </row>
    <row r="830" spans="1:24">
      <c r="A830">
        <v>4469</v>
      </c>
      <c r="B830" s="14">
        <v>46157</v>
      </c>
      <c r="C830">
        <v>2026</v>
      </c>
      <c r="D830" t="s">
        <v>83</v>
      </c>
      <c r="E830">
        <v>5</v>
      </c>
      <c r="F830" t="s">
        <v>85</v>
      </c>
      <c r="G830" t="s">
        <v>11</v>
      </c>
      <c r="H830" t="s">
        <v>25</v>
      </c>
      <c r="I830" t="s">
        <v>19</v>
      </c>
      <c r="J830" t="s">
        <v>3</v>
      </c>
      <c r="K830" t="s">
        <v>4</v>
      </c>
      <c r="L830" t="s">
        <v>5</v>
      </c>
      <c r="M830">
        <v>2</v>
      </c>
      <c r="N830">
        <v>80.81</v>
      </c>
      <c r="O830">
        <v>0</v>
      </c>
      <c r="P830">
        <v>42.53</v>
      </c>
      <c r="Q830">
        <v>161.62</v>
      </c>
      <c r="R830">
        <v>85.06</v>
      </c>
      <c r="S830">
        <v>76.56</v>
      </c>
      <c r="T830">
        <v>0.47370374953594852</v>
      </c>
      <c r="U830">
        <v>2026</v>
      </c>
      <c r="V830" t="s">
        <v>83</v>
      </c>
      <c r="W830">
        <v>5</v>
      </c>
      <c r="X830" t="s">
        <v>85</v>
      </c>
    </row>
    <row r="831" spans="1:24">
      <c r="A831">
        <v>5037</v>
      </c>
      <c r="B831" s="14">
        <v>46157</v>
      </c>
      <c r="C831">
        <v>2026</v>
      </c>
      <c r="D831" t="s">
        <v>83</v>
      </c>
      <c r="E831">
        <v>5</v>
      </c>
      <c r="F831" t="s">
        <v>85</v>
      </c>
      <c r="G831" t="s">
        <v>6</v>
      </c>
      <c r="H831" t="s">
        <v>41</v>
      </c>
      <c r="I831" t="s">
        <v>2</v>
      </c>
      <c r="J831" t="s">
        <v>13</v>
      </c>
      <c r="K831" t="s">
        <v>4</v>
      </c>
      <c r="L831" t="s">
        <v>22</v>
      </c>
      <c r="M831">
        <v>1</v>
      </c>
      <c r="N831">
        <v>51.53</v>
      </c>
      <c r="O831">
        <v>0.1</v>
      </c>
      <c r="P831">
        <v>23.06</v>
      </c>
      <c r="Q831">
        <v>46.377000000000002</v>
      </c>
      <c r="R831">
        <v>23.06</v>
      </c>
      <c r="S831">
        <v>23.317000000000004</v>
      </c>
      <c r="T831">
        <v>0.50277076999374692</v>
      </c>
      <c r="U831">
        <v>2026</v>
      </c>
      <c r="V831" t="s">
        <v>83</v>
      </c>
      <c r="W831">
        <v>5</v>
      </c>
      <c r="X831" t="s">
        <v>85</v>
      </c>
    </row>
    <row r="832" spans="1:24">
      <c r="A832">
        <v>35</v>
      </c>
      <c r="B832" s="14">
        <v>46158</v>
      </c>
      <c r="C832">
        <v>2026</v>
      </c>
      <c r="D832" t="s">
        <v>83</v>
      </c>
      <c r="E832">
        <v>5</v>
      </c>
      <c r="F832" t="s">
        <v>85</v>
      </c>
      <c r="G832" t="s">
        <v>20</v>
      </c>
      <c r="H832" t="s">
        <v>47</v>
      </c>
      <c r="I832" t="s">
        <v>8</v>
      </c>
      <c r="J832" t="s">
        <v>16</v>
      </c>
      <c r="K832" t="s">
        <v>23</v>
      </c>
      <c r="L832" t="s">
        <v>40</v>
      </c>
      <c r="M832">
        <v>5</v>
      </c>
      <c r="N832">
        <v>81.75</v>
      </c>
      <c r="O832">
        <v>0.05</v>
      </c>
      <c r="P832">
        <v>39.159999999999997</v>
      </c>
      <c r="Q832">
        <v>388.3125</v>
      </c>
      <c r="R832">
        <v>195.79999999999998</v>
      </c>
      <c r="S832">
        <v>192.51250000000002</v>
      </c>
      <c r="T832">
        <v>0.49576694028649609</v>
      </c>
      <c r="U832">
        <v>2026</v>
      </c>
      <c r="V832" t="s">
        <v>83</v>
      </c>
      <c r="W832">
        <v>5</v>
      </c>
      <c r="X832" t="s">
        <v>85</v>
      </c>
    </row>
    <row r="833" spans="1:24">
      <c r="A833">
        <v>226</v>
      </c>
      <c r="B833" s="14">
        <v>46158</v>
      </c>
      <c r="C833">
        <v>2026</v>
      </c>
      <c r="D833" t="s">
        <v>83</v>
      </c>
      <c r="E833">
        <v>5</v>
      </c>
      <c r="F833" t="s">
        <v>85</v>
      </c>
      <c r="G833" t="s">
        <v>11</v>
      </c>
      <c r="H833" t="s">
        <v>39</v>
      </c>
      <c r="I833" t="s">
        <v>2</v>
      </c>
      <c r="J833" t="s">
        <v>13</v>
      </c>
      <c r="K833" t="s">
        <v>14</v>
      </c>
      <c r="L833" t="s">
        <v>48</v>
      </c>
      <c r="M833">
        <v>1</v>
      </c>
      <c r="N833">
        <v>165.99</v>
      </c>
      <c r="O833">
        <v>0.1</v>
      </c>
      <c r="P833">
        <v>89.9</v>
      </c>
      <c r="Q833">
        <v>149.39100000000002</v>
      </c>
      <c r="R833">
        <v>89.9</v>
      </c>
      <c r="S833">
        <v>59.491000000000014</v>
      </c>
      <c r="T833">
        <v>0.3982234538894579</v>
      </c>
      <c r="U833">
        <v>2026</v>
      </c>
      <c r="V833" t="s">
        <v>83</v>
      </c>
      <c r="W833">
        <v>5</v>
      </c>
      <c r="X833" t="s">
        <v>85</v>
      </c>
    </row>
    <row r="834" spans="1:24">
      <c r="A834">
        <v>1713</v>
      </c>
      <c r="B834" s="14">
        <v>46158</v>
      </c>
      <c r="C834">
        <v>2026</v>
      </c>
      <c r="D834" t="s">
        <v>83</v>
      </c>
      <c r="E834">
        <v>5</v>
      </c>
      <c r="F834" t="s">
        <v>85</v>
      </c>
      <c r="G834" t="s">
        <v>0</v>
      </c>
      <c r="H834" t="s">
        <v>50</v>
      </c>
      <c r="I834" t="s">
        <v>19</v>
      </c>
      <c r="J834" t="s">
        <v>13</v>
      </c>
      <c r="K834" t="s">
        <v>23</v>
      </c>
      <c r="L834" t="s">
        <v>51</v>
      </c>
      <c r="M834">
        <v>2</v>
      </c>
      <c r="N834">
        <v>121.22</v>
      </c>
      <c r="O834">
        <v>0</v>
      </c>
      <c r="P834">
        <v>60.38</v>
      </c>
      <c r="Q834">
        <v>242.44</v>
      </c>
      <c r="R834">
        <v>120.76</v>
      </c>
      <c r="S834">
        <v>121.67999999999999</v>
      </c>
      <c r="T834">
        <v>0.50189737667051637</v>
      </c>
      <c r="U834">
        <v>2026</v>
      </c>
      <c r="V834" t="s">
        <v>83</v>
      </c>
      <c r="W834">
        <v>5</v>
      </c>
      <c r="X834" t="s">
        <v>85</v>
      </c>
    </row>
    <row r="835" spans="1:24">
      <c r="A835">
        <v>2320</v>
      </c>
      <c r="B835" s="14">
        <v>46158</v>
      </c>
      <c r="C835">
        <v>2026</v>
      </c>
      <c r="D835" t="s">
        <v>83</v>
      </c>
      <c r="E835">
        <v>5</v>
      </c>
      <c r="F835" t="s">
        <v>85</v>
      </c>
      <c r="G835" t="s">
        <v>6</v>
      </c>
      <c r="H835" t="s">
        <v>43</v>
      </c>
      <c r="I835" t="s">
        <v>19</v>
      </c>
      <c r="J835" t="s">
        <v>16</v>
      </c>
      <c r="K835" t="s">
        <v>14</v>
      </c>
      <c r="L835" t="s">
        <v>44</v>
      </c>
      <c r="M835">
        <v>2</v>
      </c>
      <c r="N835">
        <v>131.1</v>
      </c>
      <c r="O835">
        <v>0</v>
      </c>
      <c r="P835">
        <v>65.55</v>
      </c>
      <c r="Q835">
        <v>262.2</v>
      </c>
      <c r="R835">
        <v>131.1</v>
      </c>
      <c r="S835">
        <v>131.1</v>
      </c>
      <c r="T835">
        <v>0.5</v>
      </c>
      <c r="U835">
        <v>2026</v>
      </c>
      <c r="V835" t="s">
        <v>83</v>
      </c>
      <c r="W835">
        <v>5</v>
      </c>
      <c r="X835" t="s">
        <v>85</v>
      </c>
    </row>
    <row r="836" spans="1:24">
      <c r="A836">
        <v>2496</v>
      </c>
      <c r="B836" s="14">
        <v>46158</v>
      </c>
      <c r="C836">
        <v>2026</v>
      </c>
      <c r="D836" t="s">
        <v>83</v>
      </c>
      <c r="E836">
        <v>5</v>
      </c>
      <c r="F836" t="s">
        <v>85</v>
      </c>
      <c r="G836" t="s">
        <v>6</v>
      </c>
      <c r="H836" t="s">
        <v>27</v>
      </c>
      <c r="I836" t="s">
        <v>2</v>
      </c>
      <c r="J836" t="s">
        <v>3</v>
      </c>
      <c r="K836" t="s">
        <v>14</v>
      </c>
      <c r="L836" t="s">
        <v>32</v>
      </c>
      <c r="M836">
        <v>2</v>
      </c>
      <c r="N836">
        <v>46.44</v>
      </c>
      <c r="O836">
        <v>0</v>
      </c>
      <c r="P836">
        <v>18.63</v>
      </c>
      <c r="Q836">
        <v>92.88</v>
      </c>
      <c r="R836">
        <v>37.26</v>
      </c>
      <c r="S836">
        <v>55.62</v>
      </c>
      <c r="T836">
        <v>0.59883720930232553</v>
      </c>
      <c r="U836">
        <v>2026</v>
      </c>
      <c r="V836" t="s">
        <v>83</v>
      </c>
      <c r="W836">
        <v>5</v>
      </c>
      <c r="X836" t="s">
        <v>85</v>
      </c>
    </row>
    <row r="837" spans="1:24">
      <c r="A837">
        <v>2504</v>
      </c>
      <c r="B837" s="14">
        <v>46158</v>
      </c>
      <c r="C837">
        <v>2026</v>
      </c>
      <c r="D837" t="s">
        <v>83</v>
      </c>
      <c r="E837">
        <v>5</v>
      </c>
      <c r="F837" t="s">
        <v>85</v>
      </c>
      <c r="G837" t="s">
        <v>20</v>
      </c>
      <c r="H837" t="s">
        <v>31</v>
      </c>
      <c r="I837" t="s">
        <v>2</v>
      </c>
      <c r="J837" t="s">
        <v>13</v>
      </c>
      <c r="K837" t="s">
        <v>14</v>
      </c>
      <c r="L837" t="s">
        <v>15</v>
      </c>
      <c r="M837">
        <v>1</v>
      </c>
      <c r="N837">
        <v>36.659999999999997</v>
      </c>
      <c r="O837">
        <v>0</v>
      </c>
      <c r="P837">
        <v>13.61</v>
      </c>
      <c r="Q837">
        <v>36.659999999999997</v>
      </c>
      <c r="R837">
        <v>13.61</v>
      </c>
      <c r="S837">
        <v>23.049999999999997</v>
      </c>
      <c r="T837">
        <v>0.62875068194217132</v>
      </c>
      <c r="U837">
        <v>2026</v>
      </c>
      <c r="V837" t="s">
        <v>83</v>
      </c>
      <c r="W837">
        <v>5</v>
      </c>
      <c r="X837" t="s">
        <v>85</v>
      </c>
    </row>
    <row r="838" spans="1:24">
      <c r="A838">
        <v>2598</v>
      </c>
      <c r="B838" s="14">
        <v>46158</v>
      </c>
      <c r="C838">
        <v>2026</v>
      </c>
      <c r="D838" t="s">
        <v>83</v>
      </c>
      <c r="E838">
        <v>5</v>
      </c>
      <c r="F838" t="s">
        <v>85</v>
      </c>
      <c r="G838" t="s">
        <v>20</v>
      </c>
      <c r="H838" t="s">
        <v>33</v>
      </c>
      <c r="I838" t="s">
        <v>2</v>
      </c>
      <c r="J838" t="s">
        <v>13</v>
      </c>
      <c r="K838" t="s">
        <v>9</v>
      </c>
      <c r="L838" t="s">
        <v>37</v>
      </c>
      <c r="M838">
        <v>5</v>
      </c>
      <c r="N838">
        <v>156.16999999999999</v>
      </c>
      <c r="O838">
        <v>0.1</v>
      </c>
      <c r="P838">
        <v>80.59</v>
      </c>
      <c r="Q838">
        <v>702.76499999999999</v>
      </c>
      <c r="R838">
        <v>402.95000000000005</v>
      </c>
      <c r="S838">
        <v>299.81499999999994</v>
      </c>
      <c r="T838">
        <v>0.42662198601239382</v>
      </c>
      <c r="U838">
        <v>2026</v>
      </c>
      <c r="V838" t="s">
        <v>83</v>
      </c>
      <c r="W838">
        <v>5</v>
      </c>
      <c r="X838" t="s">
        <v>85</v>
      </c>
    </row>
    <row r="839" spans="1:24">
      <c r="A839">
        <v>2600</v>
      </c>
      <c r="B839" s="14">
        <v>46158</v>
      </c>
      <c r="C839">
        <v>2026</v>
      </c>
      <c r="D839" t="s">
        <v>83</v>
      </c>
      <c r="E839">
        <v>5</v>
      </c>
      <c r="F839" t="s">
        <v>85</v>
      </c>
      <c r="G839" t="s">
        <v>6</v>
      </c>
      <c r="H839" t="s">
        <v>43</v>
      </c>
      <c r="I839" t="s">
        <v>19</v>
      </c>
      <c r="J839" t="s">
        <v>13</v>
      </c>
      <c r="K839" t="s">
        <v>14</v>
      </c>
      <c r="L839" t="s">
        <v>15</v>
      </c>
      <c r="M839">
        <v>1</v>
      </c>
      <c r="N839">
        <v>35.97</v>
      </c>
      <c r="O839">
        <v>0.1</v>
      </c>
      <c r="P839">
        <v>13.54</v>
      </c>
      <c r="Q839">
        <v>32.372999999999998</v>
      </c>
      <c r="R839">
        <v>13.54</v>
      </c>
      <c r="S839">
        <v>18.832999999999998</v>
      </c>
      <c r="T839">
        <v>0.58175022395205878</v>
      </c>
      <c r="U839">
        <v>2026</v>
      </c>
      <c r="V839" t="s">
        <v>83</v>
      </c>
      <c r="W839">
        <v>5</v>
      </c>
      <c r="X839" t="s">
        <v>85</v>
      </c>
    </row>
    <row r="840" spans="1:24">
      <c r="A840">
        <v>2856</v>
      </c>
      <c r="B840" s="14">
        <v>46158</v>
      </c>
      <c r="C840">
        <v>2026</v>
      </c>
      <c r="D840" t="s">
        <v>83</v>
      </c>
      <c r="E840">
        <v>5</v>
      </c>
      <c r="F840" t="s">
        <v>85</v>
      </c>
      <c r="G840" t="s">
        <v>6</v>
      </c>
      <c r="H840" t="s">
        <v>41</v>
      </c>
      <c r="I840" t="s">
        <v>8</v>
      </c>
      <c r="J840" t="s">
        <v>16</v>
      </c>
      <c r="K840" t="s">
        <v>34</v>
      </c>
      <c r="L840" t="s">
        <v>38</v>
      </c>
      <c r="M840">
        <v>4</v>
      </c>
      <c r="N840">
        <v>125.11</v>
      </c>
      <c r="O840">
        <v>0.15</v>
      </c>
      <c r="P840">
        <v>70.010000000000005</v>
      </c>
      <c r="Q840">
        <v>425.37399999999997</v>
      </c>
      <c r="R840">
        <v>280.04000000000002</v>
      </c>
      <c r="S840">
        <v>145.33399999999995</v>
      </c>
      <c r="T840">
        <v>0.34166169065340135</v>
      </c>
      <c r="U840">
        <v>2026</v>
      </c>
      <c r="V840" t="s">
        <v>83</v>
      </c>
      <c r="W840">
        <v>5</v>
      </c>
      <c r="X840" t="s">
        <v>85</v>
      </c>
    </row>
    <row r="841" spans="1:24">
      <c r="A841">
        <v>3478</v>
      </c>
      <c r="B841" s="14">
        <v>46158</v>
      </c>
      <c r="C841">
        <v>2026</v>
      </c>
      <c r="D841" t="s">
        <v>83</v>
      </c>
      <c r="E841">
        <v>5</v>
      </c>
      <c r="F841" t="s">
        <v>85</v>
      </c>
      <c r="G841" t="s">
        <v>20</v>
      </c>
      <c r="H841" t="s">
        <v>33</v>
      </c>
      <c r="I841" t="s">
        <v>2</v>
      </c>
      <c r="J841" t="s">
        <v>13</v>
      </c>
      <c r="K841" t="s">
        <v>34</v>
      </c>
      <c r="L841" t="s">
        <v>42</v>
      </c>
      <c r="M841">
        <v>4</v>
      </c>
      <c r="N841">
        <v>36.29</v>
      </c>
      <c r="O841">
        <v>0.1</v>
      </c>
      <c r="P841">
        <v>13.77</v>
      </c>
      <c r="Q841">
        <v>130.64400000000001</v>
      </c>
      <c r="R841">
        <v>55.08</v>
      </c>
      <c r="S841">
        <v>75.564000000000007</v>
      </c>
      <c r="T841">
        <v>0.57839625241113257</v>
      </c>
      <c r="U841">
        <v>2026</v>
      </c>
      <c r="V841" t="s">
        <v>83</v>
      </c>
      <c r="W841">
        <v>5</v>
      </c>
      <c r="X841" t="s">
        <v>85</v>
      </c>
    </row>
    <row r="842" spans="1:24">
      <c r="A842">
        <v>3599</v>
      </c>
      <c r="B842" s="14">
        <v>46158</v>
      </c>
      <c r="C842">
        <v>2026</v>
      </c>
      <c r="D842" t="s">
        <v>83</v>
      </c>
      <c r="E842">
        <v>5</v>
      </c>
      <c r="F842" t="s">
        <v>85</v>
      </c>
      <c r="G842" t="s">
        <v>6</v>
      </c>
      <c r="H842" t="s">
        <v>27</v>
      </c>
      <c r="I842" t="s">
        <v>2</v>
      </c>
      <c r="J842" t="s">
        <v>13</v>
      </c>
      <c r="K842" t="s">
        <v>9</v>
      </c>
      <c r="L842" t="s">
        <v>17</v>
      </c>
      <c r="M842">
        <v>4</v>
      </c>
      <c r="N842">
        <v>143.34</v>
      </c>
      <c r="O842">
        <v>0</v>
      </c>
      <c r="P842">
        <v>80.55</v>
      </c>
      <c r="Q842">
        <v>573.36</v>
      </c>
      <c r="R842">
        <v>322.2</v>
      </c>
      <c r="S842">
        <v>251.16000000000003</v>
      </c>
      <c r="T842">
        <v>0.43804939305148599</v>
      </c>
      <c r="U842">
        <v>2026</v>
      </c>
      <c r="V842" t="s">
        <v>83</v>
      </c>
      <c r="W842">
        <v>5</v>
      </c>
      <c r="X842" t="s">
        <v>85</v>
      </c>
    </row>
    <row r="843" spans="1:24">
      <c r="A843">
        <v>282</v>
      </c>
      <c r="B843" s="14">
        <v>46159</v>
      </c>
      <c r="C843">
        <v>2026</v>
      </c>
      <c r="D843" t="s">
        <v>83</v>
      </c>
      <c r="E843">
        <v>5</v>
      </c>
      <c r="F843" t="s">
        <v>85</v>
      </c>
      <c r="G843" t="s">
        <v>6</v>
      </c>
      <c r="H843" t="s">
        <v>43</v>
      </c>
      <c r="I843" t="s">
        <v>28</v>
      </c>
      <c r="J843" t="s">
        <v>13</v>
      </c>
      <c r="K843" t="s">
        <v>4</v>
      </c>
      <c r="L843" t="s">
        <v>22</v>
      </c>
      <c r="M843">
        <v>3</v>
      </c>
      <c r="N843">
        <v>51.68</v>
      </c>
      <c r="O843">
        <v>0</v>
      </c>
      <c r="P843">
        <v>22.4</v>
      </c>
      <c r="Q843">
        <v>155.04</v>
      </c>
      <c r="R843">
        <v>67.199999999999989</v>
      </c>
      <c r="S843">
        <v>87.84</v>
      </c>
      <c r="T843">
        <v>0.56656346749226016</v>
      </c>
      <c r="U843">
        <v>2026</v>
      </c>
      <c r="V843" t="s">
        <v>83</v>
      </c>
      <c r="W843">
        <v>5</v>
      </c>
      <c r="X843" t="s">
        <v>85</v>
      </c>
    </row>
    <row r="844" spans="1:24">
      <c r="A844">
        <v>980</v>
      </c>
      <c r="B844" s="14">
        <v>46159</v>
      </c>
      <c r="C844">
        <v>2026</v>
      </c>
      <c r="D844" t="s">
        <v>83</v>
      </c>
      <c r="E844">
        <v>5</v>
      </c>
      <c r="F844" t="s">
        <v>85</v>
      </c>
      <c r="G844" t="s">
        <v>20</v>
      </c>
      <c r="H844" t="s">
        <v>31</v>
      </c>
      <c r="I844" t="s">
        <v>2</v>
      </c>
      <c r="J844" t="s">
        <v>3</v>
      </c>
      <c r="K844" t="s">
        <v>14</v>
      </c>
      <c r="L844" t="s">
        <v>32</v>
      </c>
      <c r="M844">
        <v>1</v>
      </c>
      <c r="N844">
        <v>46.84</v>
      </c>
      <c r="O844">
        <v>0</v>
      </c>
      <c r="P844">
        <v>17.93</v>
      </c>
      <c r="Q844">
        <v>46.84</v>
      </c>
      <c r="R844">
        <v>17.93</v>
      </c>
      <c r="S844">
        <v>28.910000000000004</v>
      </c>
      <c r="T844">
        <v>0.61720751494449189</v>
      </c>
      <c r="U844">
        <v>2026</v>
      </c>
      <c r="V844" t="s">
        <v>83</v>
      </c>
      <c r="W844">
        <v>5</v>
      </c>
      <c r="X844" t="s">
        <v>85</v>
      </c>
    </row>
    <row r="845" spans="1:24">
      <c r="A845">
        <v>1155</v>
      </c>
      <c r="B845" s="14">
        <v>46159</v>
      </c>
      <c r="C845">
        <v>2026</v>
      </c>
      <c r="D845" t="s">
        <v>83</v>
      </c>
      <c r="E845">
        <v>5</v>
      </c>
      <c r="F845" t="s">
        <v>85</v>
      </c>
      <c r="G845" t="s">
        <v>11</v>
      </c>
      <c r="H845" t="s">
        <v>12</v>
      </c>
      <c r="I845" t="s">
        <v>28</v>
      </c>
      <c r="J845" t="s">
        <v>13</v>
      </c>
      <c r="K845" t="s">
        <v>9</v>
      </c>
      <c r="L845" t="s">
        <v>46</v>
      </c>
      <c r="M845">
        <v>5</v>
      </c>
      <c r="N845">
        <v>72.900000000000006</v>
      </c>
      <c r="O845">
        <v>0.05</v>
      </c>
      <c r="P845">
        <v>31.57</v>
      </c>
      <c r="Q845">
        <v>346.27499999999998</v>
      </c>
      <c r="R845">
        <v>157.85</v>
      </c>
      <c r="S845">
        <v>188.42499999999998</v>
      </c>
      <c r="T845">
        <v>0.54414843693596127</v>
      </c>
      <c r="U845">
        <v>2026</v>
      </c>
      <c r="V845" t="s">
        <v>83</v>
      </c>
      <c r="W845">
        <v>5</v>
      </c>
      <c r="X845" t="s">
        <v>85</v>
      </c>
    </row>
    <row r="846" spans="1:24">
      <c r="A846">
        <v>1816</v>
      </c>
      <c r="B846" s="14">
        <v>46159</v>
      </c>
      <c r="C846">
        <v>2026</v>
      </c>
      <c r="D846" t="s">
        <v>83</v>
      </c>
      <c r="E846">
        <v>5</v>
      </c>
      <c r="F846" t="s">
        <v>85</v>
      </c>
      <c r="G846" t="s">
        <v>20</v>
      </c>
      <c r="H846" t="s">
        <v>31</v>
      </c>
      <c r="I846" t="s">
        <v>2</v>
      </c>
      <c r="J846" t="s">
        <v>13</v>
      </c>
      <c r="K846" t="s">
        <v>9</v>
      </c>
      <c r="L846" t="s">
        <v>10</v>
      </c>
      <c r="M846">
        <v>1</v>
      </c>
      <c r="N846">
        <v>91.07</v>
      </c>
      <c r="O846">
        <v>0</v>
      </c>
      <c r="P846">
        <v>45.3</v>
      </c>
      <c r="Q846">
        <v>91.07</v>
      </c>
      <c r="R846">
        <v>45.3</v>
      </c>
      <c r="S846">
        <v>45.769999999999996</v>
      </c>
      <c r="T846">
        <v>0.50258043263423735</v>
      </c>
      <c r="U846">
        <v>2026</v>
      </c>
      <c r="V846" t="s">
        <v>83</v>
      </c>
      <c r="W846">
        <v>5</v>
      </c>
      <c r="X846" t="s">
        <v>85</v>
      </c>
    </row>
    <row r="847" spans="1:24">
      <c r="A847">
        <v>2128</v>
      </c>
      <c r="B847" s="14">
        <v>46159</v>
      </c>
      <c r="C847">
        <v>2026</v>
      </c>
      <c r="D847" t="s">
        <v>83</v>
      </c>
      <c r="E847">
        <v>5</v>
      </c>
      <c r="F847" t="s">
        <v>85</v>
      </c>
      <c r="G847" t="s">
        <v>11</v>
      </c>
      <c r="H847" t="s">
        <v>39</v>
      </c>
      <c r="I847" t="s">
        <v>19</v>
      </c>
      <c r="J847" t="s">
        <v>13</v>
      </c>
      <c r="K847" t="s">
        <v>4</v>
      </c>
      <c r="L847" t="s">
        <v>5</v>
      </c>
      <c r="M847">
        <v>1</v>
      </c>
      <c r="N847">
        <v>81.86</v>
      </c>
      <c r="O847">
        <v>0</v>
      </c>
      <c r="P847">
        <v>43.14</v>
      </c>
      <c r="Q847">
        <v>81.86</v>
      </c>
      <c r="R847">
        <v>43.14</v>
      </c>
      <c r="S847">
        <v>38.72</v>
      </c>
      <c r="T847">
        <v>0.47300268751526997</v>
      </c>
      <c r="U847">
        <v>2026</v>
      </c>
      <c r="V847" t="s">
        <v>83</v>
      </c>
      <c r="W847">
        <v>5</v>
      </c>
      <c r="X847" t="s">
        <v>85</v>
      </c>
    </row>
    <row r="848" spans="1:24">
      <c r="A848">
        <v>2296</v>
      </c>
      <c r="B848" s="14">
        <v>46159</v>
      </c>
      <c r="C848">
        <v>2026</v>
      </c>
      <c r="D848" t="s">
        <v>83</v>
      </c>
      <c r="E848">
        <v>5</v>
      </c>
      <c r="F848" t="s">
        <v>85</v>
      </c>
      <c r="G848" t="s">
        <v>20</v>
      </c>
      <c r="H848" t="s">
        <v>33</v>
      </c>
      <c r="I848" t="s">
        <v>2</v>
      </c>
      <c r="J848" t="s">
        <v>3</v>
      </c>
      <c r="K848" t="s">
        <v>14</v>
      </c>
      <c r="L848" t="s">
        <v>32</v>
      </c>
      <c r="M848">
        <v>1</v>
      </c>
      <c r="N848">
        <v>45.45</v>
      </c>
      <c r="O848">
        <v>0</v>
      </c>
      <c r="P848">
        <v>17.93</v>
      </c>
      <c r="Q848">
        <v>45.45</v>
      </c>
      <c r="R848">
        <v>17.93</v>
      </c>
      <c r="S848">
        <v>27.520000000000003</v>
      </c>
      <c r="T848">
        <v>0.60550055005500558</v>
      </c>
      <c r="U848">
        <v>2026</v>
      </c>
      <c r="V848" t="s">
        <v>83</v>
      </c>
      <c r="W848">
        <v>5</v>
      </c>
      <c r="X848" t="s">
        <v>85</v>
      </c>
    </row>
    <row r="849" spans="1:24">
      <c r="A849">
        <v>2322</v>
      </c>
      <c r="B849" s="14">
        <v>46159</v>
      </c>
      <c r="C849">
        <v>2026</v>
      </c>
      <c r="D849" t="s">
        <v>83</v>
      </c>
      <c r="E849">
        <v>5</v>
      </c>
      <c r="F849" t="s">
        <v>85</v>
      </c>
      <c r="G849" t="s">
        <v>11</v>
      </c>
      <c r="H849" t="s">
        <v>39</v>
      </c>
      <c r="I849" t="s">
        <v>19</v>
      </c>
      <c r="J849" t="s">
        <v>16</v>
      </c>
      <c r="K849" t="s">
        <v>9</v>
      </c>
      <c r="L849" t="s">
        <v>46</v>
      </c>
      <c r="M849">
        <v>1</v>
      </c>
      <c r="N849">
        <v>70.62</v>
      </c>
      <c r="O849">
        <v>0</v>
      </c>
      <c r="P849">
        <v>32.53</v>
      </c>
      <c r="Q849">
        <v>70.62</v>
      </c>
      <c r="R849">
        <v>32.53</v>
      </c>
      <c r="S849">
        <v>38.090000000000003</v>
      </c>
      <c r="T849">
        <v>0.53936561880487111</v>
      </c>
      <c r="U849">
        <v>2026</v>
      </c>
      <c r="V849" t="s">
        <v>83</v>
      </c>
      <c r="W849">
        <v>5</v>
      </c>
      <c r="X849" t="s">
        <v>85</v>
      </c>
    </row>
    <row r="850" spans="1:24">
      <c r="A850">
        <v>3480</v>
      </c>
      <c r="B850" s="14">
        <v>46159</v>
      </c>
      <c r="C850">
        <v>2026</v>
      </c>
      <c r="D850" t="s">
        <v>83</v>
      </c>
      <c r="E850">
        <v>5</v>
      </c>
      <c r="F850" t="s">
        <v>85</v>
      </c>
      <c r="G850" t="s">
        <v>20</v>
      </c>
      <c r="H850" t="s">
        <v>33</v>
      </c>
      <c r="I850" t="s">
        <v>2</v>
      </c>
      <c r="J850" t="s">
        <v>13</v>
      </c>
      <c r="K850" t="s">
        <v>34</v>
      </c>
      <c r="L850" t="s">
        <v>45</v>
      </c>
      <c r="M850">
        <v>2</v>
      </c>
      <c r="N850">
        <v>51.56</v>
      </c>
      <c r="O850">
        <v>0</v>
      </c>
      <c r="P850">
        <v>22.46</v>
      </c>
      <c r="Q850">
        <v>103.12</v>
      </c>
      <c r="R850">
        <v>44.92</v>
      </c>
      <c r="S850">
        <v>58.2</v>
      </c>
      <c r="T850">
        <v>0.56439100077579518</v>
      </c>
      <c r="U850">
        <v>2026</v>
      </c>
      <c r="V850" t="s">
        <v>83</v>
      </c>
      <c r="W850">
        <v>5</v>
      </c>
      <c r="X850" t="s">
        <v>85</v>
      </c>
    </row>
    <row r="851" spans="1:24">
      <c r="A851">
        <v>4426</v>
      </c>
      <c r="B851" s="14">
        <v>46159</v>
      </c>
      <c r="C851">
        <v>2026</v>
      </c>
      <c r="D851" t="s">
        <v>83</v>
      </c>
      <c r="E851">
        <v>5</v>
      </c>
      <c r="F851" t="s">
        <v>85</v>
      </c>
      <c r="G851" t="s">
        <v>20</v>
      </c>
      <c r="H851" t="s">
        <v>33</v>
      </c>
      <c r="I851" t="s">
        <v>2</v>
      </c>
      <c r="J851" t="s">
        <v>13</v>
      </c>
      <c r="K851" t="s">
        <v>9</v>
      </c>
      <c r="L851" t="s">
        <v>17</v>
      </c>
      <c r="M851">
        <v>2</v>
      </c>
      <c r="N851">
        <v>146.22</v>
      </c>
      <c r="O851">
        <v>0</v>
      </c>
      <c r="P851">
        <v>81.069999999999993</v>
      </c>
      <c r="Q851">
        <v>292.44</v>
      </c>
      <c r="R851">
        <v>162.13999999999999</v>
      </c>
      <c r="S851">
        <v>130.30000000000001</v>
      </c>
      <c r="T851">
        <v>0.4455614826973055</v>
      </c>
      <c r="U851">
        <v>2026</v>
      </c>
      <c r="V851" t="s">
        <v>83</v>
      </c>
      <c r="W851">
        <v>5</v>
      </c>
      <c r="X851" t="s">
        <v>85</v>
      </c>
    </row>
    <row r="852" spans="1:24">
      <c r="A852">
        <v>4938</v>
      </c>
      <c r="B852" s="14">
        <v>46159</v>
      </c>
      <c r="C852">
        <v>2026</v>
      </c>
      <c r="D852" t="s">
        <v>83</v>
      </c>
      <c r="E852">
        <v>5</v>
      </c>
      <c r="F852" t="s">
        <v>85</v>
      </c>
      <c r="G852" t="s">
        <v>20</v>
      </c>
      <c r="H852" t="s">
        <v>47</v>
      </c>
      <c r="I852" t="s">
        <v>19</v>
      </c>
      <c r="J852" t="s">
        <v>3</v>
      </c>
      <c r="K852" t="s">
        <v>34</v>
      </c>
      <c r="L852" t="s">
        <v>45</v>
      </c>
      <c r="M852">
        <v>2</v>
      </c>
      <c r="N852">
        <v>51.34</v>
      </c>
      <c r="O852">
        <v>0</v>
      </c>
      <c r="P852">
        <v>22.17</v>
      </c>
      <c r="Q852">
        <v>102.68</v>
      </c>
      <c r="R852">
        <v>44.34</v>
      </c>
      <c r="S852">
        <v>58.34</v>
      </c>
      <c r="T852">
        <v>0.56817296455005839</v>
      </c>
      <c r="U852">
        <v>2026</v>
      </c>
      <c r="V852" t="s">
        <v>83</v>
      </c>
      <c r="W852">
        <v>5</v>
      </c>
      <c r="X852" t="s">
        <v>85</v>
      </c>
    </row>
    <row r="853" spans="1:24">
      <c r="A853">
        <v>915</v>
      </c>
      <c r="B853" s="14">
        <v>46160</v>
      </c>
      <c r="C853">
        <v>2026</v>
      </c>
      <c r="D853" t="s">
        <v>83</v>
      </c>
      <c r="E853">
        <v>5</v>
      </c>
      <c r="F853" t="s">
        <v>85</v>
      </c>
      <c r="G853" t="s">
        <v>20</v>
      </c>
      <c r="H853" t="s">
        <v>33</v>
      </c>
      <c r="I853" t="s">
        <v>2</v>
      </c>
      <c r="J853" t="s">
        <v>13</v>
      </c>
      <c r="K853" t="s">
        <v>9</v>
      </c>
      <c r="L853" t="s">
        <v>37</v>
      </c>
      <c r="M853">
        <v>1</v>
      </c>
      <c r="N853">
        <v>153.61000000000001</v>
      </c>
      <c r="O853">
        <v>0.05</v>
      </c>
      <c r="P853">
        <v>79.94</v>
      </c>
      <c r="Q853">
        <v>145.92950000000002</v>
      </c>
      <c r="R853">
        <v>79.94</v>
      </c>
      <c r="S853">
        <v>65.989500000000021</v>
      </c>
      <c r="T853">
        <v>0.45220123415758989</v>
      </c>
      <c r="U853">
        <v>2026</v>
      </c>
      <c r="V853" t="s">
        <v>83</v>
      </c>
      <c r="W853">
        <v>5</v>
      </c>
      <c r="X853" t="s">
        <v>85</v>
      </c>
    </row>
    <row r="854" spans="1:24">
      <c r="A854">
        <v>1188</v>
      </c>
      <c r="B854" s="14">
        <v>46160</v>
      </c>
      <c r="C854">
        <v>2026</v>
      </c>
      <c r="D854" t="s">
        <v>83</v>
      </c>
      <c r="E854">
        <v>5</v>
      </c>
      <c r="F854" t="s">
        <v>85</v>
      </c>
      <c r="G854" t="s">
        <v>6</v>
      </c>
      <c r="H854" t="s">
        <v>27</v>
      </c>
      <c r="I854" t="s">
        <v>2</v>
      </c>
      <c r="J854" t="s">
        <v>3</v>
      </c>
      <c r="K854" t="s">
        <v>23</v>
      </c>
      <c r="L854" t="s">
        <v>40</v>
      </c>
      <c r="M854">
        <v>1</v>
      </c>
      <c r="N854">
        <v>82.44</v>
      </c>
      <c r="O854">
        <v>0.15</v>
      </c>
      <c r="P854">
        <v>39.380000000000003</v>
      </c>
      <c r="Q854">
        <v>70.073999999999998</v>
      </c>
      <c r="R854">
        <v>39.380000000000003</v>
      </c>
      <c r="S854">
        <v>30.693999999999996</v>
      </c>
      <c r="T854">
        <v>0.43802266175757054</v>
      </c>
      <c r="U854">
        <v>2026</v>
      </c>
      <c r="V854" t="s">
        <v>83</v>
      </c>
      <c r="W854">
        <v>5</v>
      </c>
      <c r="X854" t="s">
        <v>85</v>
      </c>
    </row>
    <row r="855" spans="1:24">
      <c r="A855">
        <v>1594</v>
      </c>
      <c r="B855" s="14">
        <v>46160</v>
      </c>
      <c r="C855">
        <v>2026</v>
      </c>
      <c r="D855" t="s">
        <v>83</v>
      </c>
      <c r="E855">
        <v>5</v>
      </c>
      <c r="F855" t="s">
        <v>85</v>
      </c>
      <c r="G855" t="s">
        <v>0</v>
      </c>
      <c r="H855" t="s">
        <v>1</v>
      </c>
      <c r="I855" t="s">
        <v>8</v>
      </c>
      <c r="J855" t="s">
        <v>16</v>
      </c>
      <c r="K855" t="s">
        <v>9</v>
      </c>
      <c r="L855" t="s">
        <v>10</v>
      </c>
      <c r="M855">
        <v>10</v>
      </c>
      <c r="N855">
        <v>92.09</v>
      </c>
      <c r="O855">
        <v>0.15</v>
      </c>
      <c r="P855">
        <v>45.13</v>
      </c>
      <c r="Q855">
        <v>782.7650000000001</v>
      </c>
      <c r="R855">
        <v>451.3</v>
      </c>
      <c r="S855">
        <v>331.46500000000009</v>
      </c>
      <c r="T855">
        <v>0.42345403792964686</v>
      </c>
      <c r="U855">
        <v>2026</v>
      </c>
      <c r="V855" t="s">
        <v>83</v>
      </c>
      <c r="W855">
        <v>5</v>
      </c>
      <c r="X855" t="s">
        <v>85</v>
      </c>
    </row>
    <row r="856" spans="1:24">
      <c r="A856">
        <v>3022</v>
      </c>
      <c r="B856" s="14">
        <v>46160</v>
      </c>
      <c r="C856">
        <v>2026</v>
      </c>
      <c r="D856" t="s">
        <v>83</v>
      </c>
      <c r="E856">
        <v>5</v>
      </c>
      <c r="F856" t="s">
        <v>85</v>
      </c>
      <c r="G856" t="s">
        <v>20</v>
      </c>
      <c r="H856" t="s">
        <v>33</v>
      </c>
      <c r="I856" t="s">
        <v>28</v>
      </c>
      <c r="J856" t="s">
        <v>13</v>
      </c>
      <c r="K856" t="s">
        <v>14</v>
      </c>
      <c r="L856" t="s">
        <v>15</v>
      </c>
      <c r="M856">
        <v>1</v>
      </c>
      <c r="N856">
        <v>36.72</v>
      </c>
      <c r="O856">
        <v>0</v>
      </c>
      <c r="P856">
        <v>13.67</v>
      </c>
      <c r="Q856">
        <v>36.72</v>
      </c>
      <c r="R856">
        <v>13.67</v>
      </c>
      <c r="S856">
        <v>23.049999999999997</v>
      </c>
      <c r="T856">
        <v>0.62772331154684091</v>
      </c>
      <c r="U856">
        <v>2026</v>
      </c>
      <c r="V856" t="s">
        <v>83</v>
      </c>
      <c r="W856">
        <v>5</v>
      </c>
      <c r="X856" t="s">
        <v>85</v>
      </c>
    </row>
    <row r="857" spans="1:24">
      <c r="A857">
        <v>588</v>
      </c>
      <c r="B857" s="14">
        <v>46161</v>
      </c>
      <c r="C857">
        <v>2026</v>
      </c>
      <c r="D857" t="s">
        <v>83</v>
      </c>
      <c r="E857">
        <v>5</v>
      </c>
      <c r="F857" t="s">
        <v>85</v>
      </c>
      <c r="G857" t="s">
        <v>6</v>
      </c>
      <c r="H857" t="s">
        <v>7</v>
      </c>
      <c r="I857" t="s">
        <v>8</v>
      </c>
      <c r="J857" t="s">
        <v>16</v>
      </c>
      <c r="K857" t="s">
        <v>14</v>
      </c>
      <c r="L857" t="s">
        <v>44</v>
      </c>
      <c r="M857">
        <v>3</v>
      </c>
      <c r="N857">
        <v>132.41999999999999</v>
      </c>
      <c r="O857">
        <v>0.05</v>
      </c>
      <c r="P857">
        <v>67.09</v>
      </c>
      <c r="Q857">
        <v>377.39699999999999</v>
      </c>
      <c r="R857">
        <v>201.27</v>
      </c>
      <c r="S857">
        <v>176.12699999999998</v>
      </c>
      <c r="T857">
        <v>0.46668892439526544</v>
      </c>
      <c r="U857">
        <v>2026</v>
      </c>
      <c r="V857" t="s">
        <v>83</v>
      </c>
      <c r="W857">
        <v>5</v>
      </c>
      <c r="X857" t="s">
        <v>85</v>
      </c>
    </row>
    <row r="858" spans="1:24">
      <c r="A858">
        <v>1016</v>
      </c>
      <c r="B858" s="14">
        <v>46161</v>
      </c>
      <c r="C858">
        <v>2026</v>
      </c>
      <c r="D858" t="s">
        <v>83</v>
      </c>
      <c r="E858">
        <v>5</v>
      </c>
      <c r="F858" t="s">
        <v>85</v>
      </c>
      <c r="G858" t="s">
        <v>20</v>
      </c>
      <c r="H858" t="s">
        <v>47</v>
      </c>
      <c r="I858" t="s">
        <v>19</v>
      </c>
      <c r="J858" t="s">
        <v>3</v>
      </c>
      <c r="K858" t="s">
        <v>23</v>
      </c>
      <c r="L858" t="s">
        <v>29</v>
      </c>
      <c r="M858">
        <v>2</v>
      </c>
      <c r="N858">
        <v>192.1</v>
      </c>
      <c r="O858">
        <v>0.05</v>
      </c>
      <c r="P858">
        <v>106.07</v>
      </c>
      <c r="Q858">
        <v>364.98999999999995</v>
      </c>
      <c r="R858">
        <v>212.14</v>
      </c>
      <c r="S858">
        <v>152.84999999999997</v>
      </c>
      <c r="T858">
        <v>0.41877859667388145</v>
      </c>
      <c r="U858">
        <v>2026</v>
      </c>
      <c r="V858" t="s">
        <v>83</v>
      </c>
      <c r="W858">
        <v>5</v>
      </c>
      <c r="X858" t="s">
        <v>85</v>
      </c>
    </row>
    <row r="859" spans="1:24">
      <c r="A859">
        <v>1930</v>
      </c>
      <c r="B859" s="14">
        <v>46161</v>
      </c>
      <c r="C859">
        <v>2026</v>
      </c>
      <c r="D859" t="s">
        <v>83</v>
      </c>
      <c r="E859">
        <v>5</v>
      </c>
      <c r="F859" t="s">
        <v>85</v>
      </c>
      <c r="G859" t="s">
        <v>11</v>
      </c>
      <c r="H859" t="s">
        <v>52</v>
      </c>
      <c r="I859" t="s">
        <v>19</v>
      </c>
      <c r="J859" t="s">
        <v>13</v>
      </c>
      <c r="K859" t="s">
        <v>14</v>
      </c>
      <c r="L859" t="s">
        <v>15</v>
      </c>
      <c r="M859">
        <v>4</v>
      </c>
      <c r="N859">
        <v>36.94</v>
      </c>
      <c r="O859">
        <v>0</v>
      </c>
      <c r="P859">
        <v>13.63</v>
      </c>
      <c r="Q859">
        <v>147.76</v>
      </c>
      <c r="R859">
        <v>54.52</v>
      </c>
      <c r="S859">
        <v>93.239999999999981</v>
      </c>
      <c r="T859">
        <v>0.63102328099620997</v>
      </c>
      <c r="U859">
        <v>2026</v>
      </c>
      <c r="V859" t="s">
        <v>83</v>
      </c>
      <c r="W859">
        <v>5</v>
      </c>
      <c r="X859" t="s">
        <v>85</v>
      </c>
    </row>
    <row r="860" spans="1:24">
      <c r="A860">
        <v>2658</v>
      </c>
      <c r="B860" s="14">
        <v>46161</v>
      </c>
      <c r="C860">
        <v>2026</v>
      </c>
      <c r="D860" t="s">
        <v>83</v>
      </c>
      <c r="E860">
        <v>5</v>
      </c>
      <c r="F860" t="s">
        <v>85</v>
      </c>
      <c r="G860" t="s">
        <v>0</v>
      </c>
      <c r="H860" t="s">
        <v>50</v>
      </c>
      <c r="I860" t="s">
        <v>2</v>
      </c>
      <c r="J860" t="s">
        <v>16</v>
      </c>
      <c r="K860" t="s">
        <v>9</v>
      </c>
      <c r="L860" t="s">
        <v>37</v>
      </c>
      <c r="M860">
        <v>1</v>
      </c>
      <c r="N860">
        <v>153.16999999999999</v>
      </c>
      <c r="O860">
        <v>0</v>
      </c>
      <c r="P860">
        <v>78.489999999999995</v>
      </c>
      <c r="Q860">
        <v>153.16999999999999</v>
      </c>
      <c r="R860">
        <v>78.489999999999995</v>
      </c>
      <c r="S860">
        <v>74.679999999999993</v>
      </c>
      <c r="T860">
        <v>0.48756283867598094</v>
      </c>
      <c r="U860">
        <v>2026</v>
      </c>
      <c r="V860" t="s">
        <v>83</v>
      </c>
      <c r="W860">
        <v>5</v>
      </c>
      <c r="X860" t="s">
        <v>85</v>
      </c>
    </row>
    <row r="861" spans="1:24">
      <c r="A861">
        <v>2951</v>
      </c>
      <c r="B861" s="14">
        <v>46161</v>
      </c>
      <c r="C861">
        <v>2026</v>
      </c>
      <c r="D861" t="s">
        <v>83</v>
      </c>
      <c r="E861">
        <v>5</v>
      </c>
      <c r="F861" t="s">
        <v>85</v>
      </c>
      <c r="G861" t="s">
        <v>0</v>
      </c>
      <c r="H861" t="s">
        <v>1</v>
      </c>
      <c r="I861" t="s">
        <v>2</v>
      </c>
      <c r="J861" t="s">
        <v>16</v>
      </c>
      <c r="K861" t="s">
        <v>4</v>
      </c>
      <c r="L861" t="s">
        <v>5</v>
      </c>
      <c r="M861">
        <v>2</v>
      </c>
      <c r="N861">
        <v>82.85</v>
      </c>
      <c r="O861">
        <v>0</v>
      </c>
      <c r="P861">
        <v>42.53</v>
      </c>
      <c r="Q861">
        <v>165.7</v>
      </c>
      <c r="R861">
        <v>85.06</v>
      </c>
      <c r="S861">
        <v>80.639999999999986</v>
      </c>
      <c r="T861">
        <v>0.48666264333132164</v>
      </c>
      <c r="U861">
        <v>2026</v>
      </c>
      <c r="V861" t="s">
        <v>83</v>
      </c>
      <c r="W861">
        <v>5</v>
      </c>
      <c r="X861" t="s">
        <v>85</v>
      </c>
    </row>
    <row r="862" spans="1:24">
      <c r="A862">
        <v>4328</v>
      </c>
      <c r="B862" s="14">
        <v>46161</v>
      </c>
      <c r="C862">
        <v>2026</v>
      </c>
      <c r="D862" t="s">
        <v>83</v>
      </c>
      <c r="E862">
        <v>5</v>
      </c>
      <c r="F862" t="s">
        <v>85</v>
      </c>
      <c r="G862" t="s">
        <v>11</v>
      </c>
      <c r="H862" t="s">
        <v>25</v>
      </c>
      <c r="I862" t="s">
        <v>28</v>
      </c>
      <c r="J862" t="s">
        <v>13</v>
      </c>
      <c r="K862" t="s">
        <v>9</v>
      </c>
      <c r="L862" t="s">
        <v>17</v>
      </c>
      <c r="M862">
        <v>1</v>
      </c>
      <c r="N862">
        <v>143.52000000000001</v>
      </c>
      <c r="O862">
        <v>0</v>
      </c>
      <c r="P862">
        <v>81.040000000000006</v>
      </c>
      <c r="Q862">
        <v>143.52000000000001</v>
      </c>
      <c r="R862">
        <v>81.040000000000006</v>
      </c>
      <c r="S862">
        <v>62.480000000000004</v>
      </c>
      <c r="T862">
        <v>0.435340022296544</v>
      </c>
      <c r="U862">
        <v>2026</v>
      </c>
      <c r="V862" t="s">
        <v>83</v>
      </c>
      <c r="W862">
        <v>5</v>
      </c>
      <c r="X862" t="s">
        <v>85</v>
      </c>
    </row>
    <row r="863" spans="1:24">
      <c r="A863">
        <v>4591</v>
      </c>
      <c r="B863" s="14">
        <v>46161</v>
      </c>
      <c r="C863">
        <v>2026</v>
      </c>
      <c r="D863" t="s">
        <v>83</v>
      </c>
      <c r="E863">
        <v>5</v>
      </c>
      <c r="F863" t="s">
        <v>85</v>
      </c>
      <c r="G863" t="s">
        <v>11</v>
      </c>
      <c r="H863" t="s">
        <v>52</v>
      </c>
      <c r="I863" t="s">
        <v>19</v>
      </c>
      <c r="J863" t="s">
        <v>13</v>
      </c>
      <c r="K863" t="s">
        <v>23</v>
      </c>
      <c r="L863" t="s">
        <v>29</v>
      </c>
      <c r="M863">
        <v>1</v>
      </c>
      <c r="N863">
        <v>192.94</v>
      </c>
      <c r="O863">
        <v>0</v>
      </c>
      <c r="P863">
        <v>105.15</v>
      </c>
      <c r="Q863">
        <v>192.94</v>
      </c>
      <c r="R863">
        <v>105.15</v>
      </c>
      <c r="S863">
        <v>87.789999999999992</v>
      </c>
      <c r="T863">
        <v>0.45501192080439512</v>
      </c>
      <c r="U863">
        <v>2026</v>
      </c>
      <c r="V863" t="s">
        <v>83</v>
      </c>
      <c r="W863">
        <v>5</v>
      </c>
      <c r="X863" t="s">
        <v>85</v>
      </c>
    </row>
    <row r="864" spans="1:24">
      <c r="A864">
        <v>280</v>
      </c>
      <c r="B864" s="14">
        <v>46162</v>
      </c>
      <c r="C864">
        <v>2026</v>
      </c>
      <c r="D864" t="s">
        <v>83</v>
      </c>
      <c r="E864">
        <v>5</v>
      </c>
      <c r="F864" t="s">
        <v>85</v>
      </c>
      <c r="G864" t="s">
        <v>20</v>
      </c>
      <c r="H864" t="s">
        <v>33</v>
      </c>
      <c r="I864" t="s">
        <v>19</v>
      </c>
      <c r="J864" t="s">
        <v>16</v>
      </c>
      <c r="K864" t="s">
        <v>14</v>
      </c>
      <c r="L864" t="s">
        <v>48</v>
      </c>
      <c r="M864">
        <v>1</v>
      </c>
      <c r="N864">
        <v>168.56</v>
      </c>
      <c r="O864">
        <v>0</v>
      </c>
      <c r="P864">
        <v>85.46</v>
      </c>
      <c r="Q864">
        <v>168.56</v>
      </c>
      <c r="R864">
        <v>85.46</v>
      </c>
      <c r="S864">
        <v>83.100000000000009</v>
      </c>
      <c r="T864">
        <v>0.49299952539155201</v>
      </c>
      <c r="U864">
        <v>2026</v>
      </c>
      <c r="V864" t="s">
        <v>83</v>
      </c>
      <c r="W864">
        <v>5</v>
      </c>
      <c r="X864" t="s">
        <v>85</v>
      </c>
    </row>
    <row r="865" spans="1:24">
      <c r="A865">
        <v>409</v>
      </c>
      <c r="B865" s="14">
        <v>46162</v>
      </c>
      <c r="C865">
        <v>2026</v>
      </c>
      <c r="D865" t="s">
        <v>83</v>
      </c>
      <c r="E865">
        <v>5</v>
      </c>
      <c r="F865" t="s">
        <v>85</v>
      </c>
      <c r="G865" t="s">
        <v>0</v>
      </c>
      <c r="H865" t="s">
        <v>1</v>
      </c>
      <c r="I865" t="s">
        <v>2</v>
      </c>
      <c r="J865" t="s">
        <v>13</v>
      </c>
      <c r="K865" t="s">
        <v>23</v>
      </c>
      <c r="L865" t="s">
        <v>51</v>
      </c>
      <c r="M865">
        <v>2</v>
      </c>
      <c r="N865">
        <v>123.9</v>
      </c>
      <c r="O865">
        <v>0</v>
      </c>
      <c r="P865">
        <v>58.95</v>
      </c>
      <c r="Q865">
        <v>247.8</v>
      </c>
      <c r="R865">
        <v>117.9</v>
      </c>
      <c r="S865">
        <v>129.9</v>
      </c>
      <c r="T865">
        <v>0.52421307506053272</v>
      </c>
      <c r="U865">
        <v>2026</v>
      </c>
      <c r="V865" t="s">
        <v>83</v>
      </c>
      <c r="W865">
        <v>5</v>
      </c>
      <c r="X865" t="s">
        <v>85</v>
      </c>
    </row>
    <row r="866" spans="1:24">
      <c r="A866">
        <v>1372</v>
      </c>
      <c r="B866" s="14">
        <v>46162</v>
      </c>
      <c r="C866">
        <v>2026</v>
      </c>
      <c r="D866" t="s">
        <v>83</v>
      </c>
      <c r="E866">
        <v>5</v>
      </c>
      <c r="F866" t="s">
        <v>85</v>
      </c>
      <c r="G866" t="s">
        <v>0</v>
      </c>
      <c r="H866" t="s">
        <v>36</v>
      </c>
      <c r="I866" t="s">
        <v>2</v>
      </c>
      <c r="J866" t="s">
        <v>13</v>
      </c>
      <c r="K866" t="s">
        <v>9</v>
      </c>
      <c r="L866" t="s">
        <v>17</v>
      </c>
      <c r="M866">
        <v>2</v>
      </c>
      <c r="N866">
        <v>140.93</v>
      </c>
      <c r="O866">
        <v>0</v>
      </c>
      <c r="P866">
        <v>81.040000000000006</v>
      </c>
      <c r="Q866">
        <v>281.86</v>
      </c>
      <c r="R866">
        <v>162.08000000000001</v>
      </c>
      <c r="S866">
        <v>119.78</v>
      </c>
      <c r="T866">
        <v>0.42496274746327961</v>
      </c>
      <c r="U866">
        <v>2026</v>
      </c>
      <c r="V866" t="s">
        <v>83</v>
      </c>
      <c r="W866">
        <v>5</v>
      </c>
      <c r="X866" t="s">
        <v>85</v>
      </c>
    </row>
    <row r="867" spans="1:24">
      <c r="A867">
        <v>2327</v>
      </c>
      <c r="B867" s="14">
        <v>46162</v>
      </c>
      <c r="C867">
        <v>2026</v>
      </c>
      <c r="D867" t="s">
        <v>83</v>
      </c>
      <c r="E867">
        <v>5</v>
      </c>
      <c r="F867" t="s">
        <v>85</v>
      </c>
      <c r="G867" t="s">
        <v>11</v>
      </c>
      <c r="H867" t="s">
        <v>25</v>
      </c>
      <c r="I867" t="s">
        <v>19</v>
      </c>
      <c r="J867" t="s">
        <v>3</v>
      </c>
      <c r="K867" t="s">
        <v>9</v>
      </c>
      <c r="L867" t="s">
        <v>46</v>
      </c>
      <c r="M867">
        <v>1</v>
      </c>
      <c r="N867">
        <v>73.150000000000006</v>
      </c>
      <c r="O867">
        <v>0</v>
      </c>
      <c r="P867">
        <v>32.950000000000003</v>
      </c>
      <c r="Q867">
        <v>73.150000000000006</v>
      </c>
      <c r="R867">
        <v>32.950000000000003</v>
      </c>
      <c r="S867">
        <v>40.200000000000003</v>
      </c>
      <c r="T867">
        <v>0.54955570745044424</v>
      </c>
      <c r="U867">
        <v>2026</v>
      </c>
      <c r="V867" t="s">
        <v>83</v>
      </c>
      <c r="W867">
        <v>5</v>
      </c>
      <c r="X867" t="s">
        <v>85</v>
      </c>
    </row>
    <row r="868" spans="1:24">
      <c r="A868">
        <v>2703</v>
      </c>
      <c r="B868" s="14">
        <v>46162</v>
      </c>
      <c r="C868">
        <v>2026</v>
      </c>
      <c r="D868" t="s">
        <v>83</v>
      </c>
      <c r="E868">
        <v>5</v>
      </c>
      <c r="F868" t="s">
        <v>85</v>
      </c>
      <c r="G868" t="s">
        <v>20</v>
      </c>
      <c r="H868" t="s">
        <v>33</v>
      </c>
      <c r="I868" t="s">
        <v>19</v>
      </c>
      <c r="J868" t="s">
        <v>16</v>
      </c>
      <c r="K868" t="s">
        <v>23</v>
      </c>
      <c r="L868" t="s">
        <v>29</v>
      </c>
      <c r="M868">
        <v>2</v>
      </c>
      <c r="N868">
        <v>197.35</v>
      </c>
      <c r="O868">
        <v>0.05</v>
      </c>
      <c r="P868">
        <v>102.63</v>
      </c>
      <c r="Q868">
        <v>374.96499999999997</v>
      </c>
      <c r="R868">
        <v>205.26</v>
      </c>
      <c r="S868">
        <v>169.70499999999998</v>
      </c>
      <c r="T868">
        <v>0.45258890829810783</v>
      </c>
      <c r="U868">
        <v>2026</v>
      </c>
      <c r="V868" t="s">
        <v>83</v>
      </c>
      <c r="W868">
        <v>5</v>
      </c>
      <c r="X868" t="s">
        <v>85</v>
      </c>
    </row>
    <row r="869" spans="1:24">
      <c r="A869">
        <v>2776</v>
      </c>
      <c r="B869" s="14">
        <v>46162</v>
      </c>
      <c r="C869">
        <v>2026</v>
      </c>
      <c r="D869" t="s">
        <v>83</v>
      </c>
      <c r="E869">
        <v>5</v>
      </c>
      <c r="F869" t="s">
        <v>85</v>
      </c>
      <c r="G869" t="s">
        <v>20</v>
      </c>
      <c r="H869" t="s">
        <v>21</v>
      </c>
      <c r="I869" t="s">
        <v>2</v>
      </c>
      <c r="J869" t="s">
        <v>16</v>
      </c>
      <c r="K869" t="s">
        <v>14</v>
      </c>
      <c r="L869" t="s">
        <v>15</v>
      </c>
      <c r="M869">
        <v>3</v>
      </c>
      <c r="N869">
        <v>36.74</v>
      </c>
      <c r="O869">
        <v>0.05</v>
      </c>
      <c r="P869">
        <v>13.97</v>
      </c>
      <c r="Q869">
        <v>104.70899999999999</v>
      </c>
      <c r="R869">
        <v>41.910000000000004</v>
      </c>
      <c r="S869">
        <v>62.798999999999985</v>
      </c>
      <c r="T869">
        <v>0.59974787267570118</v>
      </c>
      <c r="U869">
        <v>2026</v>
      </c>
      <c r="V869" t="s">
        <v>83</v>
      </c>
      <c r="W869">
        <v>5</v>
      </c>
      <c r="X869" t="s">
        <v>85</v>
      </c>
    </row>
    <row r="870" spans="1:24">
      <c r="A870">
        <v>3411</v>
      </c>
      <c r="B870" s="14">
        <v>46162</v>
      </c>
      <c r="C870">
        <v>2026</v>
      </c>
      <c r="D870" t="s">
        <v>83</v>
      </c>
      <c r="E870">
        <v>5</v>
      </c>
      <c r="F870" t="s">
        <v>85</v>
      </c>
      <c r="G870" t="s">
        <v>6</v>
      </c>
      <c r="H870" t="s">
        <v>41</v>
      </c>
      <c r="I870" t="s">
        <v>2</v>
      </c>
      <c r="J870" t="s">
        <v>3</v>
      </c>
      <c r="K870" t="s">
        <v>9</v>
      </c>
      <c r="L870" t="s">
        <v>37</v>
      </c>
      <c r="M870">
        <v>2</v>
      </c>
      <c r="N870">
        <v>151.35</v>
      </c>
      <c r="O870">
        <v>0.05</v>
      </c>
      <c r="P870">
        <v>77.150000000000006</v>
      </c>
      <c r="Q870">
        <v>287.565</v>
      </c>
      <c r="R870">
        <v>154.30000000000001</v>
      </c>
      <c r="S870">
        <v>133.26499999999999</v>
      </c>
      <c r="T870">
        <v>0.46342566028550064</v>
      </c>
      <c r="U870">
        <v>2026</v>
      </c>
      <c r="V870" t="s">
        <v>83</v>
      </c>
      <c r="W870">
        <v>5</v>
      </c>
      <c r="X870" t="s">
        <v>85</v>
      </c>
    </row>
    <row r="871" spans="1:24">
      <c r="A871">
        <v>3841</v>
      </c>
      <c r="B871" s="14">
        <v>46162</v>
      </c>
      <c r="C871">
        <v>2026</v>
      </c>
      <c r="D871" t="s">
        <v>83</v>
      </c>
      <c r="E871">
        <v>5</v>
      </c>
      <c r="F871" t="s">
        <v>85</v>
      </c>
      <c r="G871" t="s">
        <v>0</v>
      </c>
      <c r="H871" t="s">
        <v>50</v>
      </c>
      <c r="I871" t="s">
        <v>19</v>
      </c>
      <c r="J871" t="s">
        <v>13</v>
      </c>
      <c r="K871" t="s">
        <v>4</v>
      </c>
      <c r="L871" t="s">
        <v>22</v>
      </c>
      <c r="M871">
        <v>2</v>
      </c>
      <c r="N871">
        <v>50.09</v>
      </c>
      <c r="O871">
        <v>0.05</v>
      </c>
      <c r="P871">
        <v>23.16</v>
      </c>
      <c r="Q871">
        <v>95.171000000000006</v>
      </c>
      <c r="R871">
        <v>46.32</v>
      </c>
      <c r="S871">
        <v>48.851000000000006</v>
      </c>
      <c r="T871">
        <v>0.51329711781950382</v>
      </c>
      <c r="U871">
        <v>2026</v>
      </c>
      <c r="V871" t="s">
        <v>83</v>
      </c>
      <c r="W871">
        <v>5</v>
      </c>
      <c r="X871" t="s">
        <v>85</v>
      </c>
    </row>
    <row r="872" spans="1:24">
      <c r="A872">
        <v>5121</v>
      </c>
      <c r="B872" s="14">
        <v>46162</v>
      </c>
      <c r="C872">
        <v>2026</v>
      </c>
      <c r="D872" t="s">
        <v>83</v>
      </c>
      <c r="E872">
        <v>5</v>
      </c>
      <c r="F872" t="s">
        <v>85</v>
      </c>
      <c r="G872" t="s">
        <v>0</v>
      </c>
      <c r="H872" t="s">
        <v>36</v>
      </c>
      <c r="I872" t="s">
        <v>2</v>
      </c>
      <c r="J872" t="s">
        <v>13</v>
      </c>
      <c r="K872" t="s">
        <v>34</v>
      </c>
      <c r="L872" t="s">
        <v>38</v>
      </c>
      <c r="M872">
        <v>2</v>
      </c>
      <c r="N872">
        <v>121.96</v>
      </c>
      <c r="O872">
        <v>0.05</v>
      </c>
      <c r="P872">
        <v>71.2</v>
      </c>
      <c r="Q872">
        <v>231.72399999999999</v>
      </c>
      <c r="R872">
        <v>142.4</v>
      </c>
      <c r="S872">
        <v>89.323999999999984</v>
      </c>
      <c r="T872">
        <v>0.38547582468799085</v>
      </c>
      <c r="U872">
        <v>2026</v>
      </c>
      <c r="V872" t="s">
        <v>83</v>
      </c>
      <c r="W872">
        <v>5</v>
      </c>
      <c r="X872" t="s">
        <v>85</v>
      </c>
    </row>
    <row r="873" spans="1:24">
      <c r="A873">
        <v>53</v>
      </c>
      <c r="B873" s="14">
        <v>46163</v>
      </c>
      <c r="C873">
        <v>2026</v>
      </c>
      <c r="D873" t="s">
        <v>83</v>
      </c>
      <c r="E873">
        <v>5</v>
      </c>
      <c r="F873" t="s">
        <v>85</v>
      </c>
      <c r="G873" t="s">
        <v>20</v>
      </c>
      <c r="H873" t="s">
        <v>47</v>
      </c>
      <c r="I873" t="s">
        <v>2</v>
      </c>
      <c r="J873" t="s">
        <v>16</v>
      </c>
      <c r="K873" t="s">
        <v>14</v>
      </c>
      <c r="L873" t="s">
        <v>44</v>
      </c>
      <c r="M873">
        <v>1</v>
      </c>
      <c r="N873">
        <v>134.28</v>
      </c>
      <c r="O873">
        <v>0.05</v>
      </c>
      <c r="P873">
        <v>65.44</v>
      </c>
      <c r="Q873">
        <v>127.56599999999999</v>
      </c>
      <c r="R873">
        <v>65.44</v>
      </c>
      <c r="S873">
        <v>62.125999999999991</v>
      </c>
      <c r="T873">
        <v>0.487010645469796</v>
      </c>
      <c r="U873">
        <v>2026</v>
      </c>
      <c r="V873" t="s">
        <v>83</v>
      </c>
      <c r="W873">
        <v>5</v>
      </c>
      <c r="X873" t="s">
        <v>85</v>
      </c>
    </row>
    <row r="874" spans="1:24">
      <c r="A874">
        <v>127</v>
      </c>
      <c r="B874" s="14">
        <v>46163</v>
      </c>
      <c r="C874">
        <v>2026</v>
      </c>
      <c r="D874" t="s">
        <v>83</v>
      </c>
      <c r="E874">
        <v>5</v>
      </c>
      <c r="F874" t="s">
        <v>85</v>
      </c>
      <c r="G874" t="s">
        <v>20</v>
      </c>
      <c r="H874" t="s">
        <v>31</v>
      </c>
      <c r="I874" t="s">
        <v>2</v>
      </c>
      <c r="J874" t="s">
        <v>16</v>
      </c>
      <c r="K874" t="s">
        <v>4</v>
      </c>
      <c r="L874" t="s">
        <v>30</v>
      </c>
      <c r="M874">
        <v>3</v>
      </c>
      <c r="N874">
        <v>100.48</v>
      </c>
      <c r="O874">
        <v>0.05</v>
      </c>
      <c r="P874">
        <v>50.68</v>
      </c>
      <c r="Q874">
        <v>286.36799999999999</v>
      </c>
      <c r="R874">
        <v>152.04</v>
      </c>
      <c r="S874">
        <v>134.328</v>
      </c>
      <c r="T874">
        <v>0.46907475695608447</v>
      </c>
      <c r="U874">
        <v>2026</v>
      </c>
      <c r="V874" t="s">
        <v>83</v>
      </c>
      <c r="W874">
        <v>5</v>
      </c>
      <c r="X874" t="s">
        <v>85</v>
      </c>
    </row>
    <row r="875" spans="1:24">
      <c r="A875">
        <v>1092</v>
      </c>
      <c r="B875" s="14">
        <v>46163</v>
      </c>
      <c r="C875">
        <v>2026</v>
      </c>
      <c r="D875" t="s">
        <v>83</v>
      </c>
      <c r="E875">
        <v>5</v>
      </c>
      <c r="F875" t="s">
        <v>85</v>
      </c>
      <c r="G875" t="s">
        <v>20</v>
      </c>
      <c r="H875" t="s">
        <v>33</v>
      </c>
      <c r="I875" t="s">
        <v>2</v>
      </c>
      <c r="J875" t="s">
        <v>13</v>
      </c>
      <c r="K875" t="s">
        <v>34</v>
      </c>
      <c r="L875" t="s">
        <v>42</v>
      </c>
      <c r="M875">
        <v>3</v>
      </c>
      <c r="N875">
        <v>36.229999999999997</v>
      </c>
      <c r="O875">
        <v>0</v>
      </c>
      <c r="P875">
        <v>13.55</v>
      </c>
      <c r="Q875">
        <v>108.69</v>
      </c>
      <c r="R875">
        <v>40.650000000000006</v>
      </c>
      <c r="S875">
        <v>68.039999999999992</v>
      </c>
      <c r="T875">
        <v>0.62600055202870541</v>
      </c>
      <c r="U875">
        <v>2026</v>
      </c>
      <c r="V875" t="s">
        <v>83</v>
      </c>
      <c r="W875">
        <v>5</v>
      </c>
      <c r="X875" t="s">
        <v>85</v>
      </c>
    </row>
    <row r="876" spans="1:24">
      <c r="A876">
        <v>1213</v>
      </c>
      <c r="B876" s="14">
        <v>46163</v>
      </c>
      <c r="C876">
        <v>2026</v>
      </c>
      <c r="D876" t="s">
        <v>83</v>
      </c>
      <c r="E876">
        <v>5</v>
      </c>
      <c r="F876" t="s">
        <v>85</v>
      </c>
      <c r="G876" t="s">
        <v>11</v>
      </c>
      <c r="H876" t="s">
        <v>12</v>
      </c>
      <c r="I876" t="s">
        <v>28</v>
      </c>
      <c r="J876" t="s">
        <v>3</v>
      </c>
      <c r="K876" t="s">
        <v>23</v>
      </c>
      <c r="L876" t="s">
        <v>51</v>
      </c>
      <c r="M876">
        <v>3</v>
      </c>
      <c r="N876">
        <v>120.61</v>
      </c>
      <c r="O876">
        <v>0</v>
      </c>
      <c r="P876">
        <v>60.17</v>
      </c>
      <c r="Q876">
        <v>361.83</v>
      </c>
      <c r="R876">
        <v>180.51</v>
      </c>
      <c r="S876">
        <v>181.32</v>
      </c>
      <c r="T876">
        <v>0.50111931017328581</v>
      </c>
      <c r="U876">
        <v>2026</v>
      </c>
      <c r="V876" t="s">
        <v>83</v>
      </c>
      <c r="W876">
        <v>5</v>
      </c>
      <c r="X876" t="s">
        <v>85</v>
      </c>
    </row>
    <row r="877" spans="1:24">
      <c r="A877">
        <v>1849</v>
      </c>
      <c r="B877" s="14">
        <v>46163</v>
      </c>
      <c r="C877">
        <v>2026</v>
      </c>
      <c r="D877" t="s">
        <v>83</v>
      </c>
      <c r="E877">
        <v>5</v>
      </c>
      <c r="F877" t="s">
        <v>85</v>
      </c>
      <c r="G877" t="s">
        <v>11</v>
      </c>
      <c r="H877" t="s">
        <v>25</v>
      </c>
      <c r="I877" t="s">
        <v>28</v>
      </c>
      <c r="J877" t="s">
        <v>3</v>
      </c>
      <c r="K877" t="s">
        <v>14</v>
      </c>
      <c r="L877" t="s">
        <v>32</v>
      </c>
      <c r="M877">
        <v>3</v>
      </c>
      <c r="N877">
        <v>46.46</v>
      </c>
      <c r="O877">
        <v>0</v>
      </c>
      <c r="P877">
        <v>18.71</v>
      </c>
      <c r="Q877">
        <v>139.38</v>
      </c>
      <c r="R877">
        <v>56.13</v>
      </c>
      <c r="S877">
        <v>83.25</v>
      </c>
      <c r="T877">
        <v>0.59728798966853214</v>
      </c>
      <c r="U877">
        <v>2026</v>
      </c>
      <c r="V877" t="s">
        <v>83</v>
      </c>
      <c r="W877">
        <v>5</v>
      </c>
      <c r="X877" t="s">
        <v>85</v>
      </c>
    </row>
    <row r="878" spans="1:24">
      <c r="A878">
        <v>2395</v>
      </c>
      <c r="B878" s="14">
        <v>46163</v>
      </c>
      <c r="C878">
        <v>2026</v>
      </c>
      <c r="D878" t="s">
        <v>83</v>
      </c>
      <c r="E878">
        <v>5</v>
      </c>
      <c r="F878" t="s">
        <v>85</v>
      </c>
      <c r="G878" t="s">
        <v>6</v>
      </c>
      <c r="H878" t="s">
        <v>43</v>
      </c>
      <c r="I878" t="s">
        <v>2</v>
      </c>
      <c r="J878" t="s">
        <v>16</v>
      </c>
      <c r="K878" t="s">
        <v>34</v>
      </c>
      <c r="L878" t="s">
        <v>42</v>
      </c>
      <c r="M878">
        <v>1</v>
      </c>
      <c r="N878">
        <v>36.9</v>
      </c>
      <c r="O878">
        <v>0.05</v>
      </c>
      <c r="P878">
        <v>13.89</v>
      </c>
      <c r="Q878">
        <v>35.055</v>
      </c>
      <c r="R878">
        <v>13.89</v>
      </c>
      <c r="S878">
        <v>21.164999999999999</v>
      </c>
      <c r="T878">
        <v>0.60376551133932388</v>
      </c>
      <c r="U878">
        <v>2026</v>
      </c>
      <c r="V878" t="s">
        <v>83</v>
      </c>
      <c r="W878">
        <v>5</v>
      </c>
      <c r="X878" t="s">
        <v>85</v>
      </c>
    </row>
    <row r="879" spans="1:24">
      <c r="A879">
        <v>4166</v>
      </c>
      <c r="B879" s="14">
        <v>46163</v>
      </c>
      <c r="C879">
        <v>2026</v>
      </c>
      <c r="D879" t="s">
        <v>83</v>
      </c>
      <c r="E879">
        <v>5</v>
      </c>
      <c r="F879" t="s">
        <v>85</v>
      </c>
      <c r="G879" t="s">
        <v>11</v>
      </c>
      <c r="H879" t="s">
        <v>18</v>
      </c>
      <c r="I879" t="s">
        <v>2</v>
      </c>
      <c r="J879" t="s">
        <v>13</v>
      </c>
      <c r="K879" t="s">
        <v>34</v>
      </c>
      <c r="L879" t="s">
        <v>35</v>
      </c>
      <c r="M879">
        <v>6</v>
      </c>
      <c r="N879">
        <v>40.61</v>
      </c>
      <c r="O879">
        <v>0.05</v>
      </c>
      <c r="P879">
        <v>15.14</v>
      </c>
      <c r="Q879">
        <v>231.47699999999998</v>
      </c>
      <c r="R879">
        <v>90.84</v>
      </c>
      <c r="S879">
        <v>140.63699999999997</v>
      </c>
      <c r="T879">
        <v>0.607563602431343</v>
      </c>
      <c r="U879">
        <v>2026</v>
      </c>
      <c r="V879" t="s">
        <v>83</v>
      </c>
      <c r="W879">
        <v>5</v>
      </c>
      <c r="X879" t="s">
        <v>85</v>
      </c>
    </row>
    <row r="880" spans="1:24">
      <c r="A880">
        <v>1004</v>
      </c>
      <c r="B880" s="14">
        <v>46164</v>
      </c>
      <c r="C880">
        <v>2026</v>
      </c>
      <c r="D880" t="s">
        <v>83</v>
      </c>
      <c r="E880">
        <v>5</v>
      </c>
      <c r="F880" t="s">
        <v>85</v>
      </c>
      <c r="G880" t="s">
        <v>20</v>
      </c>
      <c r="H880" t="s">
        <v>47</v>
      </c>
      <c r="I880" t="s">
        <v>2</v>
      </c>
      <c r="J880" t="s">
        <v>16</v>
      </c>
      <c r="K880" t="s">
        <v>14</v>
      </c>
      <c r="L880" t="s">
        <v>15</v>
      </c>
      <c r="M880">
        <v>2</v>
      </c>
      <c r="N880">
        <v>36.86</v>
      </c>
      <c r="O880">
        <v>0.05</v>
      </c>
      <c r="P880">
        <v>13.85</v>
      </c>
      <c r="Q880">
        <v>70.033999999999992</v>
      </c>
      <c r="R880">
        <v>27.7</v>
      </c>
      <c r="S880">
        <v>42.333999999999989</v>
      </c>
      <c r="T880">
        <v>0.60447782505640113</v>
      </c>
      <c r="U880">
        <v>2026</v>
      </c>
      <c r="V880" t="s">
        <v>83</v>
      </c>
      <c r="W880">
        <v>5</v>
      </c>
      <c r="X880" t="s">
        <v>85</v>
      </c>
    </row>
    <row r="881" spans="1:24">
      <c r="A881">
        <v>1012</v>
      </c>
      <c r="B881" s="14">
        <v>46164</v>
      </c>
      <c r="C881">
        <v>2026</v>
      </c>
      <c r="D881" t="s">
        <v>83</v>
      </c>
      <c r="E881">
        <v>5</v>
      </c>
      <c r="F881" t="s">
        <v>85</v>
      </c>
      <c r="G881" t="s">
        <v>6</v>
      </c>
      <c r="H881" t="s">
        <v>27</v>
      </c>
      <c r="I881" t="s">
        <v>2</v>
      </c>
      <c r="J881" t="s">
        <v>13</v>
      </c>
      <c r="K881" t="s">
        <v>9</v>
      </c>
      <c r="L881" t="s">
        <v>37</v>
      </c>
      <c r="M881">
        <v>3</v>
      </c>
      <c r="N881">
        <v>156.74</v>
      </c>
      <c r="O881">
        <v>0</v>
      </c>
      <c r="P881">
        <v>79.819999999999993</v>
      </c>
      <c r="Q881">
        <v>470.22</v>
      </c>
      <c r="R881">
        <v>239.45999999999998</v>
      </c>
      <c r="S881">
        <v>230.76000000000005</v>
      </c>
      <c r="T881">
        <v>0.49074901110118674</v>
      </c>
      <c r="U881">
        <v>2026</v>
      </c>
      <c r="V881" t="s">
        <v>83</v>
      </c>
      <c r="W881">
        <v>5</v>
      </c>
      <c r="X881" t="s">
        <v>85</v>
      </c>
    </row>
    <row r="882" spans="1:24">
      <c r="A882">
        <v>2180</v>
      </c>
      <c r="B882" s="14">
        <v>46164</v>
      </c>
      <c r="C882">
        <v>2026</v>
      </c>
      <c r="D882" t="s">
        <v>83</v>
      </c>
      <c r="E882">
        <v>5</v>
      </c>
      <c r="F882" t="s">
        <v>85</v>
      </c>
      <c r="G882" t="s">
        <v>0</v>
      </c>
      <c r="H882" t="s">
        <v>36</v>
      </c>
      <c r="I882" t="s">
        <v>8</v>
      </c>
      <c r="J882" t="s">
        <v>3</v>
      </c>
      <c r="K882" t="s">
        <v>4</v>
      </c>
      <c r="L882" t="s">
        <v>22</v>
      </c>
      <c r="M882">
        <v>3</v>
      </c>
      <c r="N882">
        <v>51.04</v>
      </c>
      <c r="O882">
        <v>0.2</v>
      </c>
      <c r="P882">
        <v>22.32</v>
      </c>
      <c r="Q882">
        <v>122.49600000000001</v>
      </c>
      <c r="R882">
        <v>66.960000000000008</v>
      </c>
      <c r="S882">
        <v>55.536000000000001</v>
      </c>
      <c r="T882">
        <v>0.45336990595611282</v>
      </c>
      <c r="U882">
        <v>2026</v>
      </c>
      <c r="V882" t="s">
        <v>83</v>
      </c>
      <c r="W882">
        <v>5</v>
      </c>
      <c r="X882" t="s">
        <v>85</v>
      </c>
    </row>
    <row r="883" spans="1:24">
      <c r="A883">
        <v>3659</v>
      </c>
      <c r="B883" s="14">
        <v>46164</v>
      </c>
      <c r="C883">
        <v>2026</v>
      </c>
      <c r="D883" t="s">
        <v>83</v>
      </c>
      <c r="E883">
        <v>5</v>
      </c>
      <c r="F883" t="s">
        <v>85</v>
      </c>
      <c r="G883" t="s">
        <v>20</v>
      </c>
      <c r="H883" t="s">
        <v>47</v>
      </c>
      <c r="I883" t="s">
        <v>19</v>
      </c>
      <c r="J883" t="s">
        <v>13</v>
      </c>
      <c r="K883" t="s">
        <v>9</v>
      </c>
      <c r="L883" t="s">
        <v>10</v>
      </c>
      <c r="M883">
        <v>2</v>
      </c>
      <c r="N883">
        <v>93.55</v>
      </c>
      <c r="O883">
        <v>0</v>
      </c>
      <c r="P883">
        <v>44.31</v>
      </c>
      <c r="Q883">
        <v>187.1</v>
      </c>
      <c r="R883">
        <v>88.62</v>
      </c>
      <c r="S883">
        <v>98.47999999999999</v>
      </c>
      <c r="T883">
        <v>0.52634954569748793</v>
      </c>
      <c r="U883">
        <v>2026</v>
      </c>
      <c r="V883" t="s">
        <v>83</v>
      </c>
      <c r="W883">
        <v>5</v>
      </c>
      <c r="X883" t="s">
        <v>85</v>
      </c>
    </row>
    <row r="884" spans="1:24">
      <c r="A884">
        <v>3775</v>
      </c>
      <c r="B884" s="14">
        <v>46164</v>
      </c>
      <c r="C884">
        <v>2026</v>
      </c>
      <c r="D884" t="s">
        <v>83</v>
      </c>
      <c r="E884">
        <v>5</v>
      </c>
      <c r="F884" t="s">
        <v>85</v>
      </c>
      <c r="G884" t="s">
        <v>11</v>
      </c>
      <c r="H884" t="s">
        <v>12</v>
      </c>
      <c r="I884" t="s">
        <v>2</v>
      </c>
      <c r="J884" t="s">
        <v>16</v>
      </c>
      <c r="K884" t="s">
        <v>14</v>
      </c>
      <c r="L884" t="s">
        <v>44</v>
      </c>
      <c r="M884">
        <v>1</v>
      </c>
      <c r="N884">
        <v>131.74</v>
      </c>
      <c r="O884">
        <v>0</v>
      </c>
      <c r="P884">
        <v>66.650000000000006</v>
      </c>
      <c r="Q884">
        <v>131.74</v>
      </c>
      <c r="R884">
        <v>66.650000000000006</v>
      </c>
      <c r="S884">
        <v>65.09</v>
      </c>
      <c r="T884">
        <v>0.49407924700166994</v>
      </c>
      <c r="U884">
        <v>2026</v>
      </c>
      <c r="V884" t="s">
        <v>83</v>
      </c>
      <c r="W884">
        <v>5</v>
      </c>
      <c r="X884" t="s">
        <v>85</v>
      </c>
    </row>
    <row r="885" spans="1:24">
      <c r="A885">
        <v>4071</v>
      </c>
      <c r="B885" s="14">
        <v>46164</v>
      </c>
      <c r="C885">
        <v>2026</v>
      </c>
      <c r="D885" t="s">
        <v>83</v>
      </c>
      <c r="E885">
        <v>5</v>
      </c>
      <c r="F885" t="s">
        <v>85</v>
      </c>
      <c r="G885" t="s">
        <v>20</v>
      </c>
      <c r="H885" t="s">
        <v>33</v>
      </c>
      <c r="I885" t="s">
        <v>2</v>
      </c>
      <c r="J885" t="s">
        <v>13</v>
      </c>
      <c r="K885" t="s">
        <v>9</v>
      </c>
      <c r="L885" t="s">
        <v>10</v>
      </c>
      <c r="M885">
        <v>5</v>
      </c>
      <c r="N885">
        <v>91.79</v>
      </c>
      <c r="O885">
        <v>0.05</v>
      </c>
      <c r="P885">
        <v>44.48</v>
      </c>
      <c r="Q885">
        <v>436.0025</v>
      </c>
      <c r="R885">
        <v>222.39999999999998</v>
      </c>
      <c r="S885">
        <v>213.60250000000002</v>
      </c>
      <c r="T885">
        <v>0.48991118170193981</v>
      </c>
      <c r="U885">
        <v>2026</v>
      </c>
      <c r="V885" t="s">
        <v>83</v>
      </c>
      <c r="W885">
        <v>5</v>
      </c>
      <c r="X885" t="s">
        <v>85</v>
      </c>
    </row>
    <row r="886" spans="1:24">
      <c r="A886">
        <v>5137</v>
      </c>
      <c r="B886" s="14">
        <v>46164</v>
      </c>
      <c r="C886">
        <v>2026</v>
      </c>
      <c r="D886" t="s">
        <v>83</v>
      </c>
      <c r="E886">
        <v>5</v>
      </c>
      <c r="F886" t="s">
        <v>85</v>
      </c>
      <c r="G886" t="s">
        <v>20</v>
      </c>
      <c r="H886" t="s">
        <v>47</v>
      </c>
      <c r="I886" t="s">
        <v>2</v>
      </c>
      <c r="J886" t="s">
        <v>16</v>
      </c>
      <c r="K886" t="s">
        <v>9</v>
      </c>
      <c r="L886" t="s">
        <v>37</v>
      </c>
      <c r="M886">
        <v>4</v>
      </c>
      <c r="N886">
        <v>155.4</v>
      </c>
      <c r="O886">
        <v>0.05</v>
      </c>
      <c r="P886">
        <v>77.31</v>
      </c>
      <c r="Q886">
        <v>590.52</v>
      </c>
      <c r="R886">
        <v>309.24</v>
      </c>
      <c r="S886">
        <v>281.27999999999997</v>
      </c>
      <c r="T886">
        <v>0.47632595001016048</v>
      </c>
      <c r="U886">
        <v>2026</v>
      </c>
      <c r="V886" t="s">
        <v>83</v>
      </c>
      <c r="W886">
        <v>5</v>
      </c>
      <c r="X886" t="s">
        <v>85</v>
      </c>
    </row>
    <row r="887" spans="1:24">
      <c r="A887">
        <v>133</v>
      </c>
      <c r="B887" s="14">
        <v>46165</v>
      </c>
      <c r="C887">
        <v>2026</v>
      </c>
      <c r="D887" t="s">
        <v>83</v>
      </c>
      <c r="E887">
        <v>5</v>
      </c>
      <c r="F887" t="s">
        <v>85</v>
      </c>
      <c r="G887" t="s">
        <v>6</v>
      </c>
      <c r="H887" t="s">
        <v>7</v>
      </c>
      <c r="I887" t="s">
        <v>2</v>
      </c>
      <c r="J887" t="s">
        <v>13</v>
      </c>
      <c r="K887" t="s">
        <v>14</v>
      </c>
      <c r="L887" t="s">
        <v>15</v>
      </c>
      <c r="M887">
        <v>1</v>
      </c>
      <c r="N887">
        <v>36.57</v>
      </c>
      <c r="O887">
        <v>0.05</v>
      </c>
      <c r="P887">
        <v>13.33</v>
      </c>
      <c r="Q887">
        <v>34.741500000000002</v>
      </c>
      <c r="R887">
        <v>13.33</v>
      </c>
      <c r="S887">
        <v>21.411500000000004</v>
      </c>
      <c r="T887">
        <v>0.61630902522919284</v>
      </c>
      <c r="U887">
        <v>2026</v>
      </c>
      <c r="V887" t="s">
        <v>83</v>
      </c>
      <c r="W887">
        <v>5</v>
      </c>
      <c r="X887" t="s">
        <v>85</v>
      </c>
    </row>
    <row r="888" spans="1:24">
      <c r="A888">
        <v>1385</v>
      </c>
      <c r="B888" s="14">
        <v>46165</v>
      </c>
      <c r="C888">
        <v>2026</v>
      </c>
      <c r="D888" t="s">
        <v>83</v>
      </c>
      <c r="E888">
        <v>5</v>
      </c>
      <c r="F888" t="s">
        <v>85</v>
      </c>
      <c r="G888" t="s">
        <v>11</v>
      </c>
      <c r="H888" t="s">
        <v>52</v>
      </c>
      <c r="I888" t="s">
        <v>2</v>
      </c>
      <c r="J888" t="s">
        <v>13</v>
      </c>
      <c r="K888" t="s">
        <v>4</v>
      </c>
      <c r="L888" t="s">
        <v>26</v>
      </c>
      <c r="M888">
        <v>2</v>
      </c>
      <c r="N888">
        <v>41.19</v>
      </c>
      <c r="O888">
        <v>0</v>
      </c>
      <c r="P888">
        <v>17.190000000000001</v>
      </c>
      <c r="Q888">
        <v>82.38</v>
      </c>
      <c r="R888">
        <v>34.380000000000003</v>
      </c>
      <c r="S888">
        <v>47.999999999999993</v>
      </c>
      <c r="T888">
        <v>0.58266569555717407</v>
      </c>
      <c r="U888">
        <v>2026</v>
      </c>
      <c r="V888" t="s">
        <v>83</v>
      </c>
      <c r="W888">
        <v>5</v>
      </c>
      <c r="X888" t="s">
        <v>85</v>
      </c>
    </row>
    <row r="889" spans="1:24">
      <c r="A889">
        <v>1597</v>
      </c>
      <c r="B889" s="14">
        <v>46165</v>
      </c>
      <c r="C889">
        <v>2026</v>
      </c>
      <c r="D889" t="s">
        <v>83</v>
      </c>
      <c r="E889">
        <v>5</v>
      </c>
      <c r="F889" t="s">
        <v>85</v>
      </c>
      <c r="G889" t="s">
        <v>20</v>
      </c>
      <c r="H889" t="s">
        <v>33</v>
      </c>
      <c r="I889" t="s">
        <v>2</v>
      </c>
      <c r="J889" t="s">
        <v>3</v>
      </c>
      <c r="K889" t="s">
        <v>14</v>
      </c>
      <c r="L889" t="s">
        <v>44</v>
      </c>
      <c r="M889">
        <v>1</v>
      </c>
      <c r="N889">
        <v>136.66999999999999</v>
      </c>
      <c r="O889">
        <v>0.05</v>
      </c>
      <c r="P889">
        <v>67.099999999999994</v>
      </c>
      <c r="Q889">
        <v>129.83649999999997</v>
      </c>
      <c r="R889">
        <v>67.099999999999994</v>
      </c>
      <c r="S889">
        <v>62.736499999999978</v>
      </c>
      <c r="T889">
        <v>0.48319617364916639</v>
      </c>
      <c r="U889">
        <v>2026</v>
      </c>
      <c r="V889" t="s">
        <v>83</v>
      </c>
      <c r="W889">
        <v>5</v>
      </c>
      <c r="X889" t="s">
        <v>85</v>
      </c>
    </row>
    <row r="890" spans="1:24">
      <c r="A890">
        <v>2273</v>
      </c>
      <c r="B890" s="14">
        <v>46165</v>
      </c>
      <c r="C890">
        <v>2026</v>
      </c>
      <c r="D890" t="s">
        <v>83</v>
      </c>
      <c r="E890">
        <v>5</v>
      </c>
      <c r="F890" t="s">
        <v>85</v>
      </c>
      <c r="G890" t="s">
        <v>11</v>
      </c>
      <c r="H890" t="s">
        <v>12</v>
      </c>
      <c r="I890" t="s">
        <v>19</v>
      </c>
      <c r="J890" t="s">
        <v>13</v>
      </c>
      <c r="K890" t="s">
        <v>34</v>
      </c>
      <c r="L890" t="s">
        <v>42</v>
      </c>
      <c r="M890">
        <v>2</v>
      </c>
      <c r="N890">
        <v>35.700000000000003</v>
      </c>
      <c r="O890">
        <v>0</v>
      </c>
      <c r="P890">
        <v>13.52</v>
      </c>
      <c r="Q890">
        <v>71.400000000000006</v>
      </c>
      <c r="R890">
        <v>27.04</v>
      </c>
      <c r="S890">
        <v>44.360000000000007</v>
      </c>
      <c r="T890">
        <v>0.62128851540616248</v>
      </c>
      <c r="U890">
        <v>2026</v>
      </c>
      <c r="V890" t="s">
        <v>83</v>
      </c>
      <c r="W890">
        <v>5</v>
      </c>
      <c r="X890" t="s">
        <v>85</v>
      </c>
    </row>
    <row r="891" spans="1:24">
      <c r="A891">
        <v>2931</v>
      </c>
      <c r="B891" s="14">
        <v>46165</v>
      </c>
      <c r="C891">
        <v>2026</v>
      </c>
      <c r="D891" t="s">
        <v>83</v>
      </c>
      <c r="E891">
        <v>5</v>
      </c>
      <c r="F891" t="s">
        <v>85</v>
      </c>
      <c r="G891" t="s">
        <v>0</v>
      </c>
      <c r="H891" t="s">
        <v>1</v>
      </c>
      <c r="I891" t="s">
        <v>2</v>
      </c>
      <c r="J891" t="s">
        <v>3</v>
      </c>
      <c r="K891" t="s">
        <v>4</v>
      </c>
      <c r="L891" t="s">
        <v>30</v>
      </c>
      <c r="M891">
        <v>1</v>
      </c>
      <c r="N891">
        <v>100.87</v>
      </c>
      <c r="O891">
        <v>0</v>
      </c>
      <c r="P891">
        <v>50.4</v>
      </c>
      <c r="Q891">
        <v>100.87</v>
      </c>
      <c r="R891">
        <v>50.4</v>
      </c>
      <c r="S891">
        <v>50.470000000000006</v>
      </c>
      <c r="T891">
        <v>0.5003469812630118</v>
      </c>
      <c r="U891">
        <v>2026</v>
      </c>
      <c r="V891" t="s">
        <v>83</v>
      </c>
      <c r="W891">
        <v>5</v>
      </c>
      <c r="X891" t="s">
        <v>85</v>
      </c>
    </row>
    <row r="892" spans="1:24">
      <c r="A892">
        <v>4143</v>
      </c>
      <c r="B892" s="14">
        <v>46165</v>
      </c>
      <c r="C892">
        <v>2026</v>
      </c>
      <c r="D892" t="s">
        <v>83</v>
      </c>
      <c r="E892">
        <v>5</v>
      </c>
      <c r="F892" t="s">
        <v>85</v>
      </c>
      <c r="G892" t="s">
        <v>11</v>
      </c>
      <c r="H892" t="s">
        <v>52</v>
      </c>
      <c r="I892" t="s">
        <v>19</v>
      </c>
      <c r="J892" t="s">
        <v>3</v>
      </c>
      <c r="K892" t="s">
        <v>14</v>
      </c>
      <c r="L892" t="s">
        <v>44</v>
      </c>
      <c r="M892">
        <v>1</v>
      </c>
      <c r="N892">
        <v>130.80000000000001</v>
      </c>
      <c r="O892">
        <v>0</v>
      </c>
      <c r="P892">
        <v>68.7</v>
      </c>
      <c r="Q892">
        <v>130.80000000000001</v>
      </c>
      <c r="R892">
        <v>68.7</v>
      </c>
      <c r="S892">
        <v>62.100000000000009</v>
      </c>
      <c r="T892">
        <v>0.4747706422018349</v>
      </c>
      <c r="U892">
        <v>2026</v>
      </c>
      <c r="V892" t="s">
        <v>83</v>
      </c>
      <c r="W892">
        <v>5</v>
      </c>
      <c r="X892" t="s">
        <v>85</v>
      </c>
    </row>
    <row r="893" spans="1:24">
      <c r="A893">
        <v>4504</v>
      </c>
      <c r="B893" s="14">
        <v>46165</v>
      </c>
      <c r="C893">
        <v>2026</v>
      </c>
      <c r="D893" t="s">
        <v>83</v>
      </c>
      <c r="E893">
        <v>5</v>
      </c>
      <c r="F893" t="s">
        <v>85</v>
      </c>
      <c r="G893" t="s">
        <v>0</v>
      </c>
      <c r="H893" t="s">
        <v>36</v>
      </c>
      <c r="I893" t="s">
        <v>28</v>
      </c>
      <c r="J893" t="s">
        <v>3</v>
      </c>
      <c r="K893" t="s">
        <v>9</v>
      </c>
      <c r="L893" t="s">
        <v>37</v>
      </c>
      <c r="M893">
        <v>1</v>
      </c>
      <c r="N893">
        <v>153.88999999999999</v>
      </c>
      <c r="O893">
        <v>0</v>
      </c>
      <c r="P893">
        <v>79.64</v>
      </c>
      <c r="Q893">
        <v>153.88999999999999</v>
      </c>
      <c r="R893">
        <v>79.64</v>
      </c>
      <c r="S893">
        <v>74.249999999999986</v>
      </c>
      <c r="T893">
        <v>0.4824874910650464</v>
      </c>
      <c r="U893">
        <v>2026</v>
      </c>
      <c r="V893" t="s">
        <v>83</v>
      </c>
      <c r="W893">
        <v>5</v>
      </c>
      <c r="X893" t="s">
        <v>85</v>
      </c>
    </row>
    <row r="894" spans="1:24">
      <c r="A894">
        <v>656</v>
      </c>
      <c r="B894" s="14">
        <v>46166</v>
      </c>
      <c r="C894">
        <v>2026</v>
      </c>
      <c r="D894" t="s">
        <v>83</v>
      </c>
      <c r="E894">
        <v>5</v>
      </c>
      <c r="F894" t="s">
        <v>85</v>
      </c>
      <c r="G894" t="s">
        <v>20</v>
      </c>
      <c r="H894" t="s">
        <v>31</v>
      </c>
      <c r="I894" t="s">
        <v>2</v>
      </c>
      <c r="J894" t="s">
        <v>13</v>
      </c>
      <c r="K894" t="s">
        <v>23</v>
      </c>
      <c r="L894" t="s">
        <v>51</v>
      </c>
      <c r="M894">
        <v>1</v>
      </c>
      <c r="N894">
        <v>122.51</v>
      </c>
      <c r="O894">
        <v>0.15</v>
      </c>
      <c r="P894">
        <v>62.2</v>
      </c>
      <c r="Q894">
        <v>104.1335</v>
      </c>
      <c r="R894">
        <v>62.2</v>
      </c>
      <c r="S894">
        <v>41.933499999999995</v>
      </c>
      <c r="T894">
        <v>0.40268981643755369</v>
      </c>
      <c r="U894">
        <v>2026</v>
      </c>
      <c r="V894" t="s">
        <v>83</v>
      </c>
      <c r="W894">
        <v>5</v>
      </c>
      <c r="X894" t="s">
        <v>85</v>
      </c>
    </row>
    <row r="895" spans="1:24">
      <c r="A895">
        <v>979</v>
      </c>
      <c r="B895" s="14">
        <v>46166</v>
      </c>
      <c r="C895">
        <v>2026</v>
      </c>
      <c r="D895" t="s">
        <v>83</v>
      </c>
      <c r="E895">
        <v>5</v>
      </c>
      <c r="F895" t="s">
        <v>85</v>
      </c>
      <c r="G895" t="s">
        <v>20</v>
      </c>
      <c r="H895" t="s">
        <v>21</v>
      </c>
      <c r="I895" t="s">
        <v>8</v>
      </c>
      <c r="J895" t="s">
        <v>3</v>
      </c>
      <c r="K895" t="s">
        <v>4</v>
      </c>
      <c r="L895" t="s">
        <v>5</v>
      </c>
      <c r="M895">
        <v>8</v>
      </c>
      <c r="N895">
        <v>79.94</v>
      </c>
      <c r="O895">
        <v>0.15</v>
      </c>
      <c r="P895">
        <v>41.65</v>
      </c>
      <c r="Q895">
        <v>543.59199999999998</v>
      </c>
      <c r="R895">
        <v>333.2</v>
      </c>
      <c r="S895">
        <v>210.392</v>
      </c>
      <c r="T895">
        <v>0.38704028021015763</v>
      </c>
      <c r="U895">
        <v>2026</v>
      </c>
      <c r="V895" t="s">
        <v>83</v>
      </c>
      <c r="W895">
        <v>5</v>
      </c>
      <c r="X895" t="s">
        <v>85</v>
      </c>
    </row>
    <row r="896" spans="1:24">
      <c r="A896">
        <v>1510</v>
      </c>
      <c r="B896" s="14">
        <v>46166</v>
      </c>
      <c r="C896">
        <v>2026</v>
      </c>
      <c r="D896" t="s">
        <v>83</v>
      </c>
      <c r="E896">
        <v>5</v>
      </c>
      <c r="F896" t="s">
        <v>85</v>
      </c>
      <c r="G896" t="s">
        <v>20</v>
      </c>
      <c r="H896" t="s">
        <v>31</v>
      </c>
      <c r="I896" t="s">
        <v>2</v>
      </c>
      <c r="J896" t="s">
        <v>13</v>
      </c>
      <c r="K896" t="s">
        <v>4</v>
      </c>
      <c r="L896" t="s">
        <v>22</v>
      </c>
      <c r="M896">
        <v>2</v>
      </c>
      <c r="N896">
        <v>50.78</v>
      </c>
      <c r="O896">
        <v>0.05</v>
      </c>
      <c r="P896">
        <v>23.03</v>
      </c>
      <c r="Q896">
        <v>96.481999999999999</v>
      </c>
      <c r="R896">
        <v>46.06</v>
      </c>
      <c r="S896">
        <v>50.421999999999997</v>
      </c>
      <c r="T896">
        <v>0.52260525279326708</v>
      </c>
      <c r="U896">
        <v>2026</v>
      </c>
      <c r="V896" t="s">
        <v>83</v>
      </c>
      <c r="W896">
        <v>5</v>
      </c>
      <c r="X896" t="s">
        <v>85</v>
      </c>
    </row>
    <row r="897" spans="1:24">
      <c r="A897">
        <v>1959</v>
      </c>
      <c r="B897" s="14">
        <v>46166</v>
      </c>
      <c r="C897">
        <v>2026</v>
      </c>
      <c r="D897" t="s">
        <v>83</v>
      </c>
      <c r="E897">
        <v>5</v>
      </c>
      <c r="F897" t="s">
        <v>85</v>
      </c>
      <c r="G897" t="s">
        <v>0</v>
      </c>
      <c r="H897" t="s">
        <v>50</v>
      </c>
      <c r="I897" t="s">
        <v>28</v>
      </c>
      <c r="J897" t="s">
        <v>16</v>
      </c>
      <c r="K897" t="s">
        <v>4</v>
      </c>
      <c r="L897" t="s">
        <v>5</v>
      </c>
      <c r="M897">
        <v>2</v>
      </c>
      <c r="N897">
        <v>80.59</v>
      </c>
      <c r="O897">
        <v>0.05</v>
      </c>
      <c r="P897">
        <v>41.44</v>
      </c>
      <c r="Q897">
        <v>153.12100000000001</v>
      </c>
      <c r="R897">
        <v>82.88</v>
      </c>
      <c r="S897">
        <v>70.241000000000014</v>
      </c>
      <c r="T897">
        <v>0.45872871781140412</v>
      </c>
      <c r="U897">
        <v>2026</v>
      </c>
      <c r="V897" t="s">
        <v>83</v>
      </c>
      <c r="W897">
        <v>5</v>
      </c>
      <c r="X897" t="s">
        <v>85</v>
      </c>
    </row>
    <row r="898" spans="1:24">
      <c r="A898">
        <v>2089</v>
      </c>
      <c r="B898" s="14">
        <v>46166</v>
      </c>
      <c r="C898">
        <v>2026</v>
      </c>
      <c r="D898" t="s">
        <v>83</v>
      </c>
      <c r="E898">
        <v>5</v>
      </c>
      <c r="F898" t="s">
        <v>85</v>
      </c>
      <c r="G898" t="s">
        <v>0</v>
      </c>
      <c r="H898" t="s">
        <v>50</v>
      </c>
      <c r="I898" t="s">
        <v>28</v>
      </c>
      <c r="J898" t="s">
        <v>13</v>
      </c>
      <c r="K898" t="s">
        <v>34</v>
      </c>
      <c r="L898" t="s">
        <v>42</v>
      </c>
      <c r="M898">
        <v>3</v>
      </c>
      <c r="N898">
        <v>35.75</v>
      </c>
      <c r="O898">
        <v>0.15</v>
      </c>
      <c r="P898">
        <v>13.54</v>
      </c>
      <c r="Q898">
        <v>91.162499999999994</v>
      </c>
      <c r="R898">
        <v>40.619999999999997</v>
      </c>
      <c r="S898">
        <v>50.542499999999997</v>
      </c>
      <c r="T898">
        <v>0.55442204853969557</v>
      </c>
      <c r="U898">
        <v>2026</v>
      </c>
      <c r="V898" t="s">
        <v>83</v>
      </c>
      <c r="W898">
        <v>5</v>
      </c>
      <c r="X898" t="s">
        <v>85</v>
      </c>
    </row>
    <row r="899" spans="1:24">
      <c r="A899">
        <v>2446</v>
      </c>
      <c r="B899" s="14">
        <v>46166</v>
      </c>
      <c r="C899">
        <v>2026</v>
      </c>
      <c r="D899" t="s">
        <v>83</v>
      </c>
      <c r="E899">
        <v>5</v>
      </c>
      <c r="F899" t="s">
        <v>85</v>
      </c>
      <c r="G899" t="s">
        <v>6</v>
      </c>
      <c r="H899" t="s">
        <v>43</v>
      </c>
      <c r="I899" t="s">
        <v>2</v>
      </c>
      <c r="J899" t="s">
        <v>13</v>
      </c>
      <c r="K899" t="s">
        <v>23</v>
      </c>
      <c r="L899" t="s">
        <v>29</v>
      </c>
      <c r="M899">
        <v>5</v>
      </c>
      <c r="N899">
        <v>195.78</v>
      </c>
      <c r="O899">
        <v>0.1</v>
      </c>
      <c r="P899">
        <v>101.98</v>
      </c>
      <c r="Q899">
        <v>881.01</v>
      </c>
      <c r="R899">
        <v>509.90000000000003</v>
      </c>
      <c r="S899">
        <v>371.10999999999996</v>
      </c>
      <c r="T899">
        <v>0.4212324491208953</v>
      </c>
      <c r="U899">
        <v>2026</v>
      </c>
      <c r="V899" t="s">
        <v>83</v>
      </c>
      <c r="W899">
        <v>5</v>
      </c>
      <c r="X899" t="s">
        <v>85</v>
      </c>
    </row>
    <row r="900" spans="1:24">
      <c r="A900">
        <v>2847</v>
      </c>
      <c r="B900" s="14">
        <v>46166</v>
      </c>
      <c r="C900">
        <v>2026</v>
      </c>
      <c r="D900" t="s">
        <v>83</v>
      </c>
      <c r="E900">
        <v>5</v>
      </c>
      <c r="F900" t="s">
        <v>85</v>
      </c>
      <c r="G900" t="s">
        <v>20</v>
      </c>
      <c r="H900" t="s">
        <v>47</v>
      </c>
      <c r="I900" t="s">
        <v>2</v>
      </c>
      <c r="J900" t="s">
        <v>3</v>
      </c>
      <c r="K900" t="s">
        <v>23</v>
      </c>
      <c r="L900" t="s">
        <v>51</v>
      </c>
      <c r="M900">
        <v>2</v>
      </c>
      <c r="N900">
        <v>125.95</v>
      </c>
      <c r="O900">
        <v>0.05</v>
      </c>
      <c r="P900">
        <v>61.74</v>
      </c>
      <c r="Q900">
        <v>239.30500000000001</v>
      </c>
      <c r="R900">
        <v>123.48</v>
      </c>
      <c r="S900">
        <v>115.825</v>
      </c>
      <c r="T900">
        <v>0.48400576669940032</v>
      </c>
      <c r="U900">
        <v>2026</v>
      </c>
      <c r="V900" t="s">
        <v>83</v>
      </c>
      <c r="W900">
        <v>5</v>
      </c>
      <c r="X900" t="s">
        <v>85</v>
      </c>
    </row>
    <row r="901" spans="1:24">
      <c r="A901">
        <v>3454</v>
      </c>
      <c r="B901" s="14">
        <v>46166</v>
      </c>
      <c r="C901">
        <v>2026</v>
      </c>
      <c r="D901" t="s">
        <v>83</v>
      </c>
      <c r="E901">
        <v>5</v>
      </c>
      <c r="F901" t="s">
        <v>85</v>
      </c>
      <c r="G901" t="s">
        <v>20</v>
      </c>
      <c r="H901" t="s">
        <v>31</v>
      </c>
      <c r="I901" t="s">
        <v>2</v>
      </c>
      <c r="J901" t="s">
        <v>13</v>
      </c>
      <c r="K901" t="s">
        <v>34</v>
      </c>
      <c r="L901" t="s">
        <v>35</v>
      </c>
      <c r="M901">
        <v>2</v>
      </c>
      <c r="N901">
        <v>41.32</v>
      </c>
      <c r="O901">
        <v>0</v>
      </c>
      <c r="P901">
        <v>14.91</v>
      </c>
      <c r="Q901">
        <v>82.64</v>
      </c>
      <c r="R901">
        <v>29.82</v>
      </c>
      <c r="S901">
        <v>52.82</v>
      </c>
      <c r="T901">
        <v>0.63915779283639884</v>
      </c>
      <c r="U901">
        <v>2026</v>
      </c>
      <c r="V901" t="s">
        <v>83</v>
      </c>
      <c r="W901">
        <v>5</v>
      </c>
      <c r="X901" t="s">
        <v>85</v>
      </c>
    </row>
    <row r="902" spans="1:24">
      <c r="A902">
        <v>4472</v>
      </c>
      <c r="B902" s="14">
        <v>46166</v>
      </c>
      <c r="C902">
        <v>2026</v>
      </c>
      <c r="D902" t="s">
        <v>83</v>
      </c>
      <c r="E902">
        <v>5</v>
      </c>
      <c r="F902" t="s">
        <v>85</v>
      </c>
      <c r="G902" t="s">
        <v>20</v>
      </c>
      <c r="H902" t="s">
        <v>33</v>
      </c>
      <c r="I902" t="s">
        <v>28</v>
      </c>
      <c r="J902" t="s">
        <v>13</v>
      </c>
      <c r="K902" t="s">
        <v>9</v>
      </c>
      <c r="L902" t="s">
        <v>17</v>
      </c>
      <c r="M902">
        <v>2</v>
      </c>
      <c r="N902">
        <v>144.01</v>
      </c>
      <c r="O902">
        <v>0</v>
      </c>
      <c r="P902">
        <v>79.37</v>
      </c>
      <c r="Q902">
        <v>288.02</v>
      </c>
      <c r="R902">
        <v>158.74</v>
      </c>
      <c r="S902">
        <v>129.27999999999997</v>
      </c>
      <c r="T902">
        <v>0.44885771821401282</v>
      </c>
      <c r="U902">
        <v>2026</v>
      </c>
      <c r="V902" t="s">
        <v>83</v>
      </c>
      <c r="W902">
        <v>5</v>
      </c>
      <c r="X902" t="s">
        <v>85</v>
      </c>
    </row>
    <row r="903" spans="1:24">
      <c r="A903">
        <v>4852</v>
      </c>
      <c r="B903" s="14">
        <v>46166</v>
      </c>
      <c r="C903">
        <v>2026</v>
      </c>
      <c r="D903" t="s">
        <v>83</v>
      </c>
      <c r="E903">
        <v>5</v>
      </c>
      <c r="F903" t="s">
        <v>85</v>
      </c>
      <c r="G903" t="s">
        <v>0</v>
      </c>
      <c r="H903" t="s">
        <v>50</v>
      </c>
      <c r="I903" t="s">
        <v>2</v>
      </c>
      <c r="J903" t="s">
        <v>16</v>
      </c>
      <c r="K903" t="s">
        <v>4</v>
      </c>
      <c r="L903" t="s">
        <v>22</v>
      </c>
      <c r="M903">
        <v>2</v>
      </c>
      <c r="N903">
        <v>51.17</v>
      </c>
      <c r="O903">
        <v>0.05</v>
      </c>
      <c r="P903">
        <v>21.97</v>
      </c>
      <c r="Q903">
        <v>97.222999999999999</v>
      </c>
      <c r="R903">
        <v>43.94</v>
      </c>
      <c r="S903">
        <v>53.283000000000001</v>
      </c>
      <c r="T903">
        <v>0.54804932989107513</v>
      </c>
      <c r="U903">
        <v>2026</v>
      </c>
      <c r="V903" t="s">
        <v>83</v>
      </c>
      <c r="W903">
        <v>5</v>
      </c>
      <c r="X903" t="s">
        <v>85</v>
      </c>
    </row>
    <row r="904" spans="1:24">
      <c r="A904">
        <v>4959</v>
      </c>
      <c r="B904" s="14">
        <v>46166</v>
      </c>
      <c r="C904">
        <v>2026</v>
      </c>
      <c r="D904" t="s">
        <v>83</v>
      </c>
      <c r="E904">
        <v>5</v>
      </c>
      <c r="F904" t="s">
        <v>85</v>
      </c>
      <c r="G904" t="s">
        <v>0</v>
      </c>
      <c r="H904" t="s">
        <v>1</v>
      </c>
      <c r="I904" t="s">
        <v>8</v>
      </c>
      <c r="J904" t="s">
        <v>16</v>
      </c>
      <c r="K904" t="s">
        <v>23</v>
      </c>
      <c r="L904" t="s">
        <v>40</v>
      </c>
      <c r="M904">
        <v>6</v>
      </c>
      <c r="N904">
        <v>83.58</v>
      </c>
      <c r="O904">
        <v>0.2</v>
      </c>
      <c r="P904">
        <v>40.5</v>
      </c>
      <c r="Q904">
        <v>401.18400000000003</v>
      </c>
      <c r="R904">
        <v>243</v>
      </c>
      <c r="S904">
        <v>158.18400000000003</v>
      </c>
      <c r="T904">
        <v>0.39429289303661169</v>
      </c>
      <c r="U904">
        <v>2026</v>
      </c>
      <c r="V904" t="s">
        <v>83</v>
      </c>
      <c r="W904">
        <v>5</v>
      </c>
      <c r="X904" t="s">
        <v>85</v>
      </c>
    </row>
    <row r="905" spans="1:24">
      <c r="A905">
        <v>5056</v>
      </c>
      <c r="B905" s="14">
        <v>46166</v>
      </c>
      <c r="C905">
        <v>2026</v>
      </c>
      <c r="D905" t="s">
        <v>83</v>
      </c>
      <c r="E905">
        <v>5</v>
      </c>
      <c r="F905" t="s">
        <v>85</v>
      </c>
      <c r="G905" t="s">
        <v>11</v>
      </c>
      <c r="H905" t="s">
        <v>52</v>
      </c>
      <c r="I905" t="s">
        <v>28</v>
      </c>
      <c r="J905" t="s">
        <v>3</v>
      </c>
      <c r="K905" t="s">
        <v>23</v>
      </c>
      <c r="L905" t="s">
        <v>40</v>
      </c>
      <c r="M905">
        <v>2</v>
      </c>
      <c r="N905">
        <v>80.010000000000005</v>
      </c>
      <c r="O905">
        <v>0</v>
      </c>
      <c r="P905">
        <v>38.54</v>
      </c>
      <c r="Q905">
        <v>160.02000000000001</v>
      </c>
      <c r="R905">
        <v>77.08</v>
      </c>
      <c r="S905">
        <v>82.940000000000012</v>
      </c>
      <c r="T905">
        <v>0.51831021122359711</v>
      </c>
      <c r="U905">
        <v>2026</v>
      </c>
      <c r="V905" t="s">
        <v>83</v>
      </c>
      <c r="W905">
        <v>5</v>
      </c>
      <c r="X905" t="s">
        <v>85</v>
      </c>
    </row>
    <row r="906" spans="1:24">
      <c r="A906">
        <v>1152</v>
      </c>
      <c r="B906" s="14">
        <v>46167</v>
      </c>
      <c r="C906">
        <v>2026</v>
      </c>
      <c r="D906" t="s">
        <v>83</v>
      </c>
      <c r="E906">
        <v>5</v>
      </c>
      <c r="F906" t="s">
        <v>85</v>
      </c>
      <c r="G906" t="s">
        <v>20</v>
      </c>
      <c r="H906" t="s">
        <v>31</v>
      </c>
      <c r="I906" t="s">
        <v>2</v>
      </c>
      <c r="J906" t="s">
        <v>13</v>
      </c>
      <c r="K906" t="s">
        <v>9</v>
      </c>
      <c r="L906" t="s">
        <v>10</v>
      </c>
      <c r="M906">
        <v>2</v>
      </c>
      <c r="N906">
        <v>94.4</v>
      </c>
      <c r="O906">
        <v>0</v>
      </c>
      <c r="P906">
        <v>46.39</v>
      </c>
      <c r="Q906">
        <v>188.8</v>
      </c>
      <c r="R906">
        <v>92.78</v>
      </c>
      <c r="S906">
        <v>96.02000000000001</v>
      </c>
      <c r="T906">
        <v>0.50858050847457625</v>
      </c>
      <c r="U906">
        <v>2026</v>
      </c>
      <c r="V906" t="s">
        <v>83</v>
      </c>
      <c r="W906">
        <v>5</v>
      </c>
      <c r="X906" t="s">
        <v>85</v>
      </c>
    </row>
    <row r="907" spans="1:24">
      <c r="A907">
        <v>3919</v>
      </c>
      <c r="B907" s="14">
        <v>46167</v>
      </c>
      <c r="C907">
        <v>2026</v>
      </c>
      <c r="D907" t="s">
        <v>83</v>
      </c>
      <c r="E907">
        <v>5</v>
      </c>
      <c r="F907" t="s">
        <v>85</v>
      </c>
      <c r="G907" t="s">
        <v>11</v>
      </c>
      <c r="H907" t="s">
        <v>12</v>
      </c>
      <c r="I907" t="s">
        <v>19</v>
      </c>
      <c r="J907" t="s">
        <v>16</v>
      </c>
      <c r="K907" t="s">
        <v>9</v>
      </c>
      <c r="L907" t="s">
        <v>37</v>
      </c>
      <c r="M907">
        <v>6</v>
      </c>
      <c r="N907">
        <v>157.33000000000001</v>
      </c>
      <c r="O907">
        <v>0</v>
      </c>
      <c r="P907">
        <v>78.849999999999994</v>
      </c>
      <c r="Q907">
        <v>943.98</v>
      </c>
      <c r="R907">
        <v>473.09999999999997</v>
      </c>
      <c r="S907">
        <v>470.88000000000005</v>
      </c>
      <c r="T907">
        <v>0.4988241276298227</v>
      </c>
      <c r="U907">
        <v>2026</v>
      </c>
      <c r="V907" t="s">
        <v>83</v>
      </c>
      <c r="W907">
        <v>5</v>
      </c>
      <c r="X907" t="s">
        <v>85</v>
      </c>
    </row>
    <row r="908" spans="1:24">
      <c r="A908">
        <v>4202</v>
      </c>
      <c r="B908" s="14">
        <v>46167</v>
      </c>
      <c r="C908">
        <v>2026</v>
      </c>
      <c r="D908" t="s">
        <v>83</v>
      </c>
      <c r="E908">
        <v>5</v>
      </c>
      <c r="F908" t="s">
        <v>85</v>
      </c>
      <c r="G908" t="s">
        <v>11</v>
      </c>
      <c r="H908" t="s">
        <v>18</v>
      </c>
      <c r="I908" t="s">
        <v>2</v>
      </c>
      <c r="J908" t="s">
        <v>13</v>
      </c>
      <c r="K908" t="s">
        <v>23</v>
      </c>
      <c r="L908" t="s">
        <v>51</v>
      </c>
      <c r="M908">
        <v>1</v>
      </c>
      <c r="N908">
        <v>125.44</v>
      </c>
      <c r="O908">
        <v>0</v>
      </c>
      <c r="P908">
        <v>59.92</v>
      </c>
      <c r="Q908">
        <v>125.44</v>
      </c>
      <c r="R908">
        <v>59.92</v>
      </c>
      <c r="S908">
        <v>65.52</v>
      </c>
      <c r="T908">
        <v>0.5223214285714286</v>
      </c>
      <c r="U908">
        <v>2026</v>
      </c>
      <c r="V908" t="s">
        <v>83</v>
      </c>
      <c r="W908">
        <v>5</v>
      </c>
      <c r="X908" t="s">
        <v>85</v>
      </c>
    </row>
    <row r="909" spans="1:24">
      <c r="A909">
        <v>4274</v>
      </c>
      <c r="B909" s="14">
        <v>46167</v>
      </c>
      <c r="C909">
        <v>2026</v>
      </c>
      <c r="D909" t="s">
        <v>83</v>
      </c>
      <c r="E909">
        <v>5</v>
      </c>
      <c r="F909" t="s">
        <v>85</v>
      </c>
      <c r="G909" t="s">
        <v>6</v>
      </c>
      <c r="H909" t="s">
        <v>43</v>
      </c>
      <c r="I909" t="s">
        <v>28</v>
      </c>
      <c r="J909" t="s">
        <v>3</v>
      </c>
      <c r="K909" t="s">
        <v>34</v>
      </c>
      <c r="L909" t="s">
        <v>42</v>
      </c>
      <c r="M909">
        <v>2</v>
      </c>
      <c r="N909">
        <v>36.18</v>
      </c>
      <c r="O909">
        <v>0</v>
      </c>
      <c r="P909">
        <v>13.71</v>
      </c>
      <c r="Q909">
        <v>72.36</v>
      </c>
      <c r="R909">
        <v>27.42</v>
      </c>
      <c r="S909">
        <v>44.94</v>
      </c>
      <c r="T909">
        <v>0.62106135986733002</v>
      </c>
      <c r="U909">
        <v>2026</v>
      </c>
      <c r="V909" t="s">
        <v>83</v>
      </c>
      <c r="W909">
        <v>5</v>
      </c>
      <c r="X909" t="s">
        <v>85</v>
      </c>
    </row>
    <row r="910" spans="1:24">
      <c r="A910">
        <v>4364</v>
      </c>
      <c r="B910" s="14">
        <v>46167</v>
      </c>
      <c r="C910">
        <v>2026</v>
      </c>
      <c r="D910" t="s">
        <v>83</v>
      </c>
      <c r="E910">
        <v>5</v>
      </c>
      <c r="F910" t="s">
        <v>85</v>
      </c>
      <c r="G910" t="s">
        <v>0</v>
      </c>
      <c r="H910" t="s">
        <v>50</v>
      </c>
      <c r="I910" t="s">
        <v>19</v>
      </c>
      <c r="J910" t="s">
        <v>3</v>
      </c>
      <c r="K910" t="s">
        <v>34</v>
      </c>
      <c r="L910" t="s">
        <v>35</v>
      </c>
      <c r="M910">
        <v>1</v>
      </c>
      <c r="N910">
        <v>41</v>
      </c>
      <c r="O910">
        <v>0.05</v>
      </c>
      <c r="P910">
        <v>14.51</v>
      </c>
      <c r="Q910">
        <v>38.949999999999996</v>
      </c>
      <c r="R910">
        <v>14.51</v>
      </c>
      <c r="S910">
        <v>24.439999999999998</v>
      </c>
      <c r="T910">
        <v>0.62747111681643131</v>
      </c>
      <c r="U910">
        <v>2026</v>
      </c>
      <c r="V910" t="s">
        <v>83</v>
      </c>
      <c r="W910">
        <v>5</v>
      </c>
      <c r="X910" t="s">
        <v>85</v>
      </c>
    </row>
    <row r="911" spans="1:24">
      <c r="A911">
        <v>4896</v>
      </c>
      <c r="B911" s="14">
        <v>46167</v>
      </c>
      <c r="C911">
        <v>2026</v>
      </c>
      <c r="D911" t="s">
        <v>83</v>
      </c>
      <c r="E911">
        <v>5</v>
      </c>
      <c r="F911" t="s">
        <v>85</v>
      </c>
      <c r="G911" t="s">
        <v>11</v>
      </c>
      <c r="H911" t="s">
        <v>25</v>
      </c>
      <c r="I911" t="s">
        <v>2</v>
      </c>
      <c r="J911" t="s">
        <v>3</v>
      </c>
      <c r="K911" t="s">
        <v>9</v>
      </c>
      <c r="L911" t="s">
        <v>46</v>
      </c>
      <c r="M911">
        <v>1</v>
      </c>
      <c r="N911">
        <v>72.33</v>
      </c>
      <c r="O911">
        <v>0.1</v>
      </c>
      <c r="P911">
        <v>32.61</v>
      </c>
      <c r="Q911">
        <v>65.096999999999994</v>
      </c>
      <c r="R911">
        <v>32.61</v>
      </c>
      <c r="S911">
        <v>32.486999999999995</v>
      </c>
      <c r="T911">
        <v>0.49905525600258072</v>
      </c>
      <c r="U911">
        <v>2026</v>
      </c>
      <c r="V911" t="s">
        <v>83</v>
      </c>
      <c r="W911">
        <v>5</v>
      </c>
      <c r="X911" t="s">
        <v>85</v>
      </c>
    </row>
    <row r="912" spans="1:24">
      <c r="A912">
        <v>5109</v>
      </c>
      <c r="B912" s="14">
        <v>46167</v>
      </c>
      <c r="C912">
        <v>2026</v>
      </c>
      <c r="D912" t="s">
        <v>83</v>
      </c>
      <c r="E912">
        <v>5</v>
      </c>
      <c r="F912" t="s">
        <v>85</v>
      </c>
      <c r="G912" t="s">
        <v>20</v>
      </c>
      <c r="H912" t="s">
        <v>21</v>
      </c>
      <c r="I912" t="s">
        <v>2</v>
      </c>
      <c r="J912" t="s">
        <v>16</v>
      </c>
      <c r="K912" t="s">
        <v>23</v>
      </c>
      <c r="L912" t="s">
        <v>51</v>
      </c>
      <c r="M912">
        <v>2</v>
      </c>
      <c r="N912">
        <v>125.42</v>
      </c>
      <c r="O912">
        <v>0</v>
      </c>
      <c r="P912">
        <v>62.28</v>
      </c>
      <c r="Q912">
        <v>250.84</v>
      </c>
      <c r="R912">
        <v>124.56</v>
      </c>
      <c r="S912">
        <v>126.28</v>
      </c>
      <c r="T912">
        <v>0.50342848030617127</v>
      </c>
      <c r="U912">
        <v>2026</v>
      </c>
      <c r="V912" t="s">
        <v>83</v>
      </c>
      <c r="W912">
        <v>5</v>
      </c>
      <c r="X912" t="s">
        <v>85</v>
      </c>
    </row>
    <row r="913" spans="1:24">
      <c r="A913">
        <v>289</v>
      </c>
      <c r="B913" s="14">
        <v>46168</v>
      </c>
      <c r="C913">
        <v>2026</v>
      </c>
      <c r="D913" t="s">
        <v>83</v>
      </c>
      <c r="E913">
        <v>5</v>
      </c>
      <c r="F913" t="s">
        <v>85</v>
      </c>
      <c r="G913" t="s">
        <v>0</v>
      </c>
      <c r="H913" t="s">
        <v>50</v>
      </c>
      <c r="I913" t="s">
        <v>2</v>
      </c>
      <c r="J913" t="s">
        <v>16</v>
      </c>
      <c r="K913" t="s">
        <v>4</v>
      </c>
      <c r="L913" t="s">
        <v>26</v>
      </c>
      <c r="M913">
        <v>2</v>
      </c>
      <c r="N913">
        <v>41.29</v>
      </c>
      <c r="O913">
        <v>0.15</v>
      </c>
      <c r="P913">
        <v>16.43</v>
      </c>
      <c r="Q913">
        <v>70.192999999999998</v>
      </c>
      <c r="R913">
        <v>32.86</v>
      </c>
      <c r="S913">
        <v>37.332999999999998</v>
      </c>
      <c r="T913">
        <v>0.531862151496588</v>
      </c>
      <c r="U913">
        <v>2026</v>
      </c>
      <c r="V913" t="s">
        <v>83</v>
      </c>
      <c r="W913">
        <v>5</v>
      </c>
      <c r="X913" t="s">
        <v>85</v>
      </c>
    </row>
    <row r="914" spans="1:24">
      <c r="A914">
        <v>4092</v>
      </c>
      <c r="B914" s="14">
        <v>46168</v>
      </c>
      <c r="C914">
        <v>2026</v>
      </c>
      <c r="D914" t="s">
        <v>83</v>
      </c>
      <c r="E914">
        <v>5</v>
      </c>
      <c r="F914" t="s">
        <v>85</v>
      </c>
      <c r="G914" t="s">
        <v>20</v>
      </c>
      <c r="H914" t="s">
        <v>33</v>
      </c>
      <c r="I914" t="s">
        <v>8</v>
      </c>
      <c r="J914" t="s">
        <v>16</v>
      </c>
      <c r="K914" t="s">
        <v>14</v>
      </c>
      <c r="L914" t="s">
        <v>44</v>
      </c>
      <c r="M914">
        <v>8</v>
      </c>
      <c r="N914">
        <v>131.4</v>
      </c>
      <c r="O914">
        <v>0.05</v>
      </c>
      <c r="P914">
        <v>66.489999999999995</v>
      </c>
      <c r="Q914">
        <v>998.64</v>
      </c>
      <c r="R914">
        <v>531.91999999999996</v>
      </c>
      <c r="S914">
        <v>466.72</v>
      </c>
      <c r="T914">
        <v>0.46735560362092449</v>
      </c>
      <c r="U914">
        <v>2026</v>
      </c>
      <c r="V914" t="s">
        <v>83</v>
      </c>
      <c r="W914">
        <v>5</v>
      </c>
      <c r="X914" t="s">
        <v>85</v>
      </c>
    </row>
    <row r="915" spans="1:24">
      <c r="A915">
        <v>4727</v>
      </c>
      <c r="B915" s="14">
        <v>46168</v>
      </c>
      <c r="C915">
        <v>2026</v>
      </c>
      <c r="D915" t="s">
        <v>83</v>
      </c>
      <c r="E915">
        <v>5</v>
      </c>
      <c r="F915" t="s">
        <v>85</v>
      </c>
      <c r="G915" t="s">
        <v>11</v>
      </c>
      <c r="H915" t="s">
        <v>52</v>
      </c>
      <c r="I915" t="s">
        <v>2</v>
      </c>
      <c r="J915" t="s">
        <v>13</v>
      </c>
      <c r="K915" t="s">
        <v>9</v>
      </c>
      <c r="L915" t="s">
        <v>17</v>
      </c>
      <c r="M915">
        <v>4</v>
      </c>
      <c r="N915">
        <v>140.66999999999999</v>
      </c>
      <c r="O915">
        <v>0</v>
      </c>
      <c r="P915">
        <v>80.72</v>
      </c>
      <c r="Q915">
        <v>562.67999999999995</v>
      </c>
      <c r="R915">
        <v>322.88</v>
      </c>
      <c r="S915">
        <v>239.79999999999995</v>
      </c>
      <c r="T915">
        <v>0.42617473519584842</v>
      </c>
      <c r="U915">
        <v>2026</v>
      </c>
      <c r="V915" t="s">
        <v>83</v>
      </c>
      <c r="W915">
        <v>5</v>
      </c>
      <c r="X915" t="s">
        <v>85</v>
      </c>
    </row>
    <row r="916" spans="1:24">
      <c r="A916">
        <v>4753</v>
      </c>
      <c r="B916" s="14">
        <v>46168</v>
      </c>
      <c r="C916">
        <v>2026</v>
      </c>
      <c r="D916" t="s">
        <v>83</v>
      </c>
      <c r="E916">
        <v>5</v>
      </c>
      <c r="F916" t="s">
        <v>85</v>
      </c>
      <c r="G916" t="s">
        <v>20</v>
      </c>
      <c r="H916" t="s">
        <v>33</v>
      </c>
      <c r="I916" t="s">
        <v>2</v>
      </c>
      <c r="J916" t="s">
        <v>3</v>
      </c>
      <c r="K916" t="s">
        <v>34</v>
      </c>
      <c r="L916" t="s">
        <v>42</v>
      </c>
      <c r="M916">
        <v>1</v>
      </c>
      <c r="N916">
        <v>36.659999999999997</v>
      </c>
      <c r="O916">
        <v>0.05</v>
      </c>
      <c r="P916">
        <v>13.51</v>
      </c>
      <c r="Q916">
        <v>34.826999999999998</v>
      </c>
      <c r="R916">
        <v>13.51</v>
      </c>
      <c r="S916">
        <v>21.317</v>
      </c>
      <c r="T916">
        <v>0.61208257960777557</v>
      </c>
      <c r="U916">
        <v>2026</v>
      </c>
      <c r="V916" t="s">
        <v>83</v>
      </c>
      <c r="W916">
        <v>5</v>
      </c>
      <c r="X916" t="s">
        <v>85</v>
      </c>
    </row>
    <row r="917" spans="1:24">
      <c r="A917">
        <v>942</v>
      </c>
      <c r="B917" s="14">
        <v>46169</v>
      </c>
      <c r="C917">
        <v>2026</v>
      </c>
      <c r="D917" t="s">
        <v>83</v>
      </c>
      <c r="E917">
        <v>5</v>
      </c>
      <c r="F917" t="s">
        <v>85</v>
      </c>
      <c r="G917" t="s">
        <v>20</v>
      </c>
      <c r="H917" t="s">
        <v>21</v>
      </c>
      <c r="I917" t="s">
        <v>2</v>
      </c>
      <c r="J917" t="s">
        <v>3</v>
      </c>
      <c r="K917" t="s">
        <v>14</v>
      </c>
      <c r="L917" t="s">
        <v>32</v>
      </c>
      <c r="M917">
        <v>1</v>
      </c>
      <c r="N917">
        <v>46.28</v>
      </c>
      <c r="O917">
        <v>0.05</v>
      </c>
      <c r="P917">
        <v>17.95</v>
      </c>
      <c r="Q917">
        <v>43.966000000000001</v>
      </c>
      <c r="R917">
        <v>17.95</v>
      </c>
      <c r="S917">
        <v>26.016000000000002</v>
      </c>
      <c r="T917">
        <v>0.591729973161079</v>
      </c>
      <c r="U917">
        <v>2026</v>
      </c>
      <c r="V917" t="s">
        <v>83</v>
      </c>
      <c r="W917">
        <v>5</v>
      </c>
      <c r="X917" t="s">
        <v>85</v>
      </c>
    </row>
    <row r="918" spans="1:24">
      <c r="A918">
        <v>1755</v>
      </c>
      <c r="B918" s="14">
        <v>46169</v>
      </c>
      <c r="C918">
        <v>2026</v>
      </c>
      <c r="D918" t="s">
        <v>83</v>
      </c>
      <c r="E918">
        <v>5</v>
      </c>
      <c r="F918" t="s">
        <v>85</v>
      </c>
      <c r="G918" t="s">
        <v>20</v>
      </c>
      <c r="H918" t="s">
        <v>47</v>
      </c>
      <c r="I918" t="s">
        <v>28</v>
      </c>
      <c r="J918" t="s">
        <v>3</v>
      </c>
      <c r="K918" t="s">
        <v>9</v>
      </c>
      <c r="L918" t="s">
        <v>10</v>
      </c>
      <c r="M918">
        <v>2</v>
      </c>
      <c r="N918">
        <v>92.12</v>
      </c>
      <c r="O918">
        <v>0</v>
      </c>
      <c r="P918">
        <v>46.64</v>
      </c>
      <c r="Q918">
        <v>184.24</v>
      </c>
      <c r="R918">
        <v>93.28</v>
      </c>
      <c r="S918">
        <v>90.960000000000008</v>
      </c>
      <c r="T918">
        <v>0.49370386452453324</v>
      </c>
      <c r="U918">
        <v>2026</v>
      </c>
      <c r="V918" t="s">
        <v>83</v>
      </c>
      <c r="W918">
        <v>5</v>
      </c>
      <c r="X918" t="s">
        <v>85</v>
      </c>
    </row>
    <row r="919" spans="1:24">
      <c r="A919">
        <v>3073</v>
      </c>
      <c r="B919" s="14">
        <v>46169</v>
      </c>
      <c r="C919">
        <v>2026</v>
      </c>
      <c r="D919" t="s">
        <v>83</v>
      </c>
      <c r="E919">
        <v>5</v>
      </c>
      <c r="F919" t="s">
        <v>85</v>
      </c>
      <c r="G919" t="s">
        <v>20</v>
      </c>
      <c r="H919" t="s">
        <v>47</v>
      </c>
      <c r="I919" t="s">
        <v>2</v>
      </c>
      <c r="J919" t="s">
        <v>3</v>
      </c>
      <c r="K919" t="s">
        <v>34</v>
      </c>
      <c r="L919" t="s">
        <v>35</v>
      </c>
      <c r="M919">
        <v>3</v>
      </c>
      <c r="N919">
        <v>39.549999999999997</v>
      </c>
      <c r="O919">
        <v>0</v>
      </c>
      <c r="P919">
        <v>14.87</v>
      </c>
      <c r="Q919">
        <v>118.64999999999999</v>
      </c>
      <c r="R919">
        <v>44.61</v>
      </c>
      <c r="S919">
        <v>74.039999999999992</v>
      </c>
      <c r="T919">
        <v>0.6240202275600506</v>
      </c>
      <c r="U919">
        <v>2026</v>
      </c>
      <c r="V919" t="s">
        <v>83</v>
      </c>
      <c r="W919">
        <v>5</v>
      </c>
      <c r="X919" t="s">
        <v>85</v>
      </c>
    </row>
    <row r="920" spans="1:24">
      <c r="A920">
        <v>4230</v>
      </c>
      <c r="B920" s="14">
        <v>46169</v>
      </c>
      <c r="C920">
        <v>2026</v>
      </c>
      <c r="D920" t="s">
        <v>83</v>
      </c>
      <c r="E920">
        <v>5</v>
      </c>
      <c r="F920" t="s">
        <v>85</v>
      </c>
      <c r="G920" t="s">
        <v>0</v>
      </c>
      <c r="H920" t="s">
        <v>1</v>
      </c>
      <c r="I920" t="s">
        <v>19</v>
      </c>
      <c r="J920" t="s">
        <v>13</v>
      </c>
      <c r="K920" t="s">
        <v>4</v>
      </c>
      <c r="L920" t="s">
        <v>5</v>
      </c>
      <c r="M920">
        <v>1</v>
      </c>
      <c r="N920">
        <v>83.3</v>
      </c>
      <c r="O920">
        <v>0</v>
      </c>
      <c r="P920">
        <v>41.93</v>
      </c>
      <c r="Q920">
        <v>83.3</v>
      </c>
      <c r="R920">
        <v>41.93</v>
      </c>
      <c r="S920">
        <v>41.37</v>
      </c>
      <c r="T920">
        <v>0.49663865546218489</v>
      </c>
      <c r="U920">
        <v>2026</v>
      </c>
      <c r="V920" t="s">
        <v>83</v>
      </c>
      <c r="W920">
        <v>5</v>
      </c>
      <c r="X920" t="s">
        <v>85</v>
      </c>
    </row>
    <row r="921" spans="1:24">
      <c r="A921">
        <v>644</v>
      </c>
      <c r="B921" s="14">
        <v>46170</v>
      </c>
      <c r="C921">
        <v>2026</v>
      </c>
      <c r="D921" t="s">
        <v>83</v>
      </c>
      <c r="E921">
        <v>5</v>
      </c>
      <c r="F921" t="s">
        <v>85</v>
      </c>
      <c r="G921" t="s">
        <v>20</v>
      </c>
      <c r="H921" t="s">
        <v>47</v>
      </c>
      <c r="I921" t="s">
        <v>19</v>
      </c>
      <c r="J921" t="s">
        <v>13</v>
      </c>
      <c r="K921" t="s">
        <v>9</v>
      </c>
      <c r="L921" t="s">
        <v>10</v>
      </c>
      <c r="M921">
        <v>2</v>
      </c>
      <c r="N921">
        <v>93.84</v>
      </c>
      <c r="O921">
        <v>0</v>
      </c>
      <c r="P921">
        <v>44.72</v>
      </c>
      <c r="Q921">
        <v>187.68</v>
      </c>
      <c r="R921">
        <v>89.44</v>
      </c>
      <c r="S921">
        <v>98.240000000000009</v>
      </c>
      <c r="T921">
        <v>0.52344416027280483</v>
      </c>
      <c r="U921">
        <v>2026</v>
      </c>
      <c r="V921" t="s">
        <v>83</v>
      </c>
      <c r="W921">
        <v>5</v>
      </c>
      <c r="X921" t="s">
        <v>85</v>
      </c>
    </row>
    <row r="922" spans="1:24">
      <c r="A922">
        <v>1122</v>
      </c>
      <c r="B922" s="14">
        <v>46170</v>
      </c>
      <c r="C922">
        <v>2026</v>
      </c>
      <c r="D922" t="s">
        <v>83</v>
      </c>
      <c r="E922">
        <v>5</v>
      </c>
      <c r="F922" t="s">
        <v>85</v>
      </c>
      <c r="G922" t="s">
        <v>11</v>
      </c>
      <c r="H922" t="s">
        <v>52</v>
      </c>
      <c r="I922" t="s">
        <v>2</v>
      </c>
      <c r="J922" t="s">
        <v>3</v>
      </c>
      <c r="K922" t="s">
        <v>4</v>
      </c>
      <c r="L922" t="s">
        <v>22</v>
      </c>
      <c r="M922">
        <v>2</v>
      </c>
      <c r="N922">
        <v>51.25</v>
      </c>
      <c r="O922">
        <v>0</v>
      </c>
      <c r="P922">
        <v>22.57</v>
      </c>
      <c r="Q922">
        <v>102.5</v>
      </c>
      <c r="R922">
        <v>45.14</v>
      </c>
      <c r="S922">
        <v>57.36</v>
      </c>
      <c r="T922">
        <v>0.55960975609756092</v>
      </c>
      <c r="U922">
        <v>2026</v>
      </c>
      <c r="V922" t="s">
        <v>83</v>
      </c>
      <c r="W922">
        <v>5</v>
      </c>
      <c r="X922" t="s">
        <v>85</v>
      </c>
    </row>
    <row r="923" spans="1:24">
      <c r="A923">
        <v>2019</v>
      </c>
      <c r="B923" s="14">
        <v>46170</v>
      </c>
      <c r="C923">
        <v>2026</v>
      </c>
      <c r="D923" t="s">
        <v>83</v>
      </c>
      <c r="E923">
        <v>5</v>
      </c>
      <c r="F923" t="s">
        <v>85</v>
      </c>
      <c r="G923" t="s">
        <v>20</v>
      </c>
      <c r="H923" t="s">
        <v>47</v>
      </c>
      <c r="I923" t="s">
        <v>8</v>
      </c>
      <c r="J923" t="s">
        <v>16</v>
      </c>
      <c r="K923" t="s">
        <v>4</v>
      </c>
      <c r="L923" t="s">
        <v>5</v>
      </c>
      <c r="M923">
        <v>8</v>
      </c>
      <c r="N923">
        <v>80.13</v>
      </c>
      <c r="O923">
        <v>0.1</v>
      </c>
      <c r="P923">
        <v>43.8</v>
      </c>
      <c r="Q923">
        <v>576.93600000000004</v>
      </c>
      <c r="R923">
        <v>350.4</v>
      </c>
      <c r="S923">
        <v>226.53600000000006</v>
      </c>
      <c r="T923">
        <v>0.39265360455925796</v>
      </c>
      <c r="U923">
        <v>2026</v>
      </c>
      <c r="V923" t="s">
        <v>83</v>
      </c>
      <c r="W923">
        <v>5</v>
      </c>
      <c r="X923" t="s">
        <v>85</v>
      </c>
    </row>
    <row r="924" spans="1:24">
      <c r="A924">
        <v>2432</v>
      </c>
      <c r="B924" s="14">
        <v>46170</v>
      </c>
      <c r="C924">
        <v>2026</v>
      </c>
      <c r="D924" t="s">
        <v>83</v>
      </c>
      <c r="E924">
        <v>5</v>
      </c>
      <c r="F924" t="s">
        <v>85</v>
      </c>
      <c r="G924" t="s">
        <v>6</v>
      </c>
      <c r="H924" t="s">
        <v>43</v>
      </c>
      <c r="I924" t="s">
        <v>2</v>
      </c>
      <c r="J924" t="s">
        <v>3</v>
      </c>
      <c r="K924" t="s">
        <v>34</v>
      </c>
      <c r="L924" t="s">
        <v>35</v>
      </c>
      <c r="M924">
        <v>1</v>
      </c>
      <c r="N924">
        <v>41.13</v>
      </c>
      <c r="O924">
        <v>0</v>
      </c>
      <c r="P924">
        <v>14.8</v>
      </c>
      <c r="Q924">
        <v>41.13</v>
      </c>
      <c r="R924">
        <v>14.8</v>
      </c>
      <c r="S924">
        <v>26.330000000000002</v>
      </c>
      <c r="T924">
        <v>0.64016532944322879</v>
      </c>
      <c r="U924">
        <v>2026</v>
      </c>
      <c r="V924" t="s">
        <v>83</v>
      </c>
      <c r="W924">
        <v>5</v>
      </c>
      <c r="X924" t="s">
        <v>85</v>
      </c>
    </row>
    <row r="925" spans="1:24">
      <c r="A925">
        <v>2989</v>
      </c>
      <c r="B925" s="14">
        <v>46170</v>
      </c>
      <c r="C925">
        <v>2026</v>
      </c>
      <c r="D925" t="s">
        <v>83</v>
      </c>
      <c r="E925">
        <v>5</v>
      </c>
      <c r="F925" t="s">
        <v>85</v>
      </c>
      <c r="G925" t="s">
        <v>20</v>
      </c>
      <c r="H925" t="s">
        <v>47</v>
      </c>
      <c r="I925" t="s">
        <v>2</v>
      </c>
      <c r="J925" t="s">
        <v>3</v>
      </c>
      <c r="K925" t="s">
        <v>23</v>
      </c>
      <c r="L925" t="s">
        <v>40</v>
      </c>
      <c r="M925">
        <v>1</v>
      </c>
      <c r="N925">
        <v>81.28</v>
      </c>
      <c r="O925">
        <v>0.15</v>
      </c>
      <c r="P925">
        <v>39.020000000000003</v>
      </c>
      <c r="Q925">
        <v>69.087999999999994</v>
      </c>
      <c r="R925">
        <v>39.020000000000003</v>
      </c>
      <c r="S925">
        <v>30.067999999999991</v>
      </c>
      <c r="T925">
        <v>0.43521306160259371</v>
      </c>
      <c r="U925">
        <v>2026</v>
      </c>
      <c r="V925" t="s">
        <v>83</v>
      </c>
      <c r="W925">
        <v>5</v>
      </c>
      <c r="X925" t="s">
        <v>85</v>
      </c>
    </row>
    <row r="926" spans="1:24">
      <c r="A926">
        <v>3019</v>
      </c>
      <c r="B926" s="14">
        <v>46170</v>
      </c>
      <c r="C926">
        <v>2026</v>
      </c>
      <c r="D926" t="s">
        <v>83</v>
      </c>
      <c r="E926">
        <v>5</v>
      </c>
      <c r="F926" t="s">
        <v>85</v>
      </c>
      <c r="G926" t="s">
        <v>11</v>
      </c>
      <c r="H926" t="s">
        <v>18</v>
      </c>
      <c r="I926" t="s">
        <v>2</v>
      </c>
      <c r="J926" t="s">
        <v>16</v>
      </c>
      <c r="K926" t="s">
        <v>14</v>
      </c>
      <c r="L926" t="s">
        <v>32</v>
      </c>
      <c r="M926">
        <v>1</v>
      </c>
      <c r="N926">
        <v>46.19</v>
      </c>
      <c r="O926">
        <v>0</v>
      </c>
      <c r="P926">
        <v>18.329999999999998</v>
      </c>
      <c r="Q926">
        <v>46.19</v>
      </c>
      <c r="R926">
        <v>18.329999999999998</v>
      </c>
      <c r="S926">
        <v>27.86</v>
      </c>
      <c r="T926">
        <v>0.60316085732842606</v>
      </c>
      <c r="U926">
        <v>2026</v>
      </c>
      <c r="V926" t="s">
        <v>83</v>
      </c>
      <c r="W926">
        <v>5</v>
      </c>
      <c r="X926" t="s">
        <v>85</v>
      </c>
    </row>
    <row r="927" spans="1:24">
      <c r="A927">
        <v>3798</v>
      </c>
      <c r="B927" s="14">
        <v>46170</v>
      </c>
      <c r="C927">
        <v>2026</v>
      </c>
      <c r="D927" t="s">
        <v>83</v>
      </c>
      <c r="E927">
        <v>5</v>
      </c>
      <c r="F927" t="s">
        <v>85</v>
      </c>
      <c r="G927" t="s">
        <v>20</v>
      </c>
      <c r="H927" t="s">
        <v>33</v>
      </c>
      <c r="I927" t="s">
        <v>2</v>
      </c>
      <c r="J927" t="s">
        <v>3</v>
      </c>
      <c r="K927" t="s">
        <v>9</v>
      </c>
      <c r="L927" t="s">
        <v>37</v>
      </c>
      <c r="M927">
        <v>3</v>
      </c>
      <c r="N927">
        <v>156.58000000000001</v>
      </c>
      <c r="O927">
        <v>0</v>
      </c>
      <c r="P927">
        <v>79.099999999999994</v>
      </c>
      <c r="Q927">
        <v>469.74</v>
      </c>
      <c r="R927">
        <v>237.29999999999998</v>
      </c>
      <c r="S927">
        <v>232.44000000000003</v>
      </c>
      <c r="T927">
        <v>0.49482692553327379</v>
      </c>
      <c r="U927">
        <v>2026</v>
      </c>
      <c r="V927" t="s">
        <v>83</v>
      </c>
      <c r="W927">
        <v>5</v>
      </c>
      <c r="X927" t="s">
        <v>85</v>
      </c>
    </row>
    <row r="928" spans="1:24">
      <c r="A928">
        <v>3862</v>
      </c>
      <c r="B928" s="14">
        <v>46170</v>
      </c>
      <c r="C928">
        <v>2026</v>
      </c>
      <c r="D928" t="s">
        <v>83</v>
      </c>
      <c r="E928">
        <v>5</v>
      </c>
      <c r="F928" t="s">
        <v>85</v>
      </c>
      <c r="G928" t="s">
        <v>20</v>
      </c>
      <c r="H928" t="s">
        <v>47</v>
      </c>
      <c r="I928" t="s">
        <v>28</v>
      </c>
      <c r="J928" t="s">
        <v>13</v>
      </c>
      <c r="K928" t="s">
        <v>34</v>
      </c>
      <c r="L928" t="s">
        <v>38</v>
      </c>
      <c r="M928">
        <v>1</v>
      </c>
      <c r="N928">
        <v>123.91</v>
      </c>
      <c r="O928">
        <v>0</v>
      </c>
      <c r="P928">
        <v>68.89</v>
      </c>
      <c r="Q928">
        <v>123.91</v>
      </c>
      <c r="R928">
        <v>68.89</v>
      </c>
      <c r="S928">
        <v>55.019999999999996</v>
      </c>
      <c r="T928">
        <v>0.44403195867968687</v>
      </c>
      <c r="U928">
        <v>2026</v>
      </c>
      <c r="V928" t="s">
        <v>83</v>
      </c>
      <c r="W928">
        <v>5</v>
      </c>
      <c r="X928" t="s">
        <v>85</v>
      </c>
    </row>
    <row r="929" spans="1:24">
      <c r="A929">
        <v>4281</v>
      </c>
      <c r="B929" s="14">
        <v>46170</v>
      </c>
      <c r="C929">
        <v>2026</v>
      </c>
      <c r="D929" t="s">
        <v>83</v>
      </c>
      <c r="E929">
        <v>5</v>
      </c>
      <c r="F929" t="s">
        <v>85</v>
      </c>
      <c r="G929" t="s">
        <v>11</v>
      </c>
      <c r="H929" t="s">
        <v>12</v>
      </c>
      <c r="I929" t="s">
        <v>28</v>
      </c>
      <c r="J929" t="s">
        <v>13</v>
      </c>
      <c r="K929" t="s">
        <v>4</v>
      </c>
      <c r="L929" t="s">
        <v>22</v>
      </c>
      <c r="M929">
        <v>1</v>
      </c>
      <c r="N929">
        <v>50.64</v>
      </c>
      <c r="O929">
        <v>0</v>
      </c>
      <c r="P929">
        <v>22.97</v>
      </c>
      <c r="Q929">
        <v>50.64</v>
      </c>
      <c r="R929">
        <v>22.97</v>
      </c>
      <c r="S929">
        <v>27.67</v>
      </c>
      <c r="T929">
        <v>0.54640600315955767</v>
      </c>
      <c r="U929">
        <v>2026</v>
      </c>
      <c r="V929" t="s">
        <v>83</v>
      </c>
      <c r="W929">
        <v>5</v>
      </c>
      <c r="X929" t="s">
        <v>85</v>
      </c>
    </row>
    <row r="930" spans="1:24">
      <c r="A930">
        <v>191</v>
      </c>
      <c r="B930" s="14">
        <v>46171</v>
      </c>
      <c r="C930">
        <v>2026</v>
      </c>
      <c r="D930" t="s">
        <v>83</v>
      </c>
      <c r="E930">
        <v>5</v>
      </c>
      <c r="F930" t="s">
        <v>85</v>
      </c>
      <c r="G930" t="s">
        <v>11</v>
      </c>
      <c r="H930" t="s">
        <v>25</v>
      </c>
      <c r="I930" t="s">
        <v>2</v>
      </c>
      <c r="J930" t="s">
        <v>3</v>
      </c>
      <c r="K930" t="s">
        <v>9</v>
      </c>
      <c r="L930" t="s">
        <v>46</v>
      </c>
      <c r="M930">
        <v>2</v>
      </c>
      <c r="N930">
        <v>70.48</v>
      </c>
      <c r="O930">
        <v>0.1</v>
      </c>
      <c r="P930">
        <v>33.229999999999997</v>
      </c>
      <c r="Q930">
        <v>126.864</v>
      </c>
      <c r="R930">
        <v>66.459999999999994</v>
      </c>
      <c r="S930">
        <v>60.404000000000011</v>
      </c>
      <c r="T930">
        <v>0.47613192079707412</v>
      </c>
      <c r="U930">
        <v>2026</v>
      </c>
      <c r="V930" t="s">
        <v>83</v>
      </c>
      <c r="W930">
        <v>5</v>
      </c>
      <c r="X930" t="s">
        <v>85</v>
      </c>
    </row>
    <row r="931" spans="1:24">
      <c r="A931">
        <v>1039</v>
      </c>
      <c r="B931" s="14">
        <v>46171</v>
      </c>
      <c r="C931">
        <v>2026</v>
      </c>
      <c r="D931" t="s">
        <v>83</v>
      </c>
      <c r="E931">
        <v>5</v>
      </c>
      <c r="F931" t="s">
        <v>85</v>
      </c>
      <c r="G931" t="s">
        <v>6</v>
      </c>
      <c r="H931" t="s">
        <v>41</v>
      </c>
      <c r="I931" t="s">
        <v>28</v>
      </c>
      <c r="J931" t="s">
        <v>13</v>
      </c>
      <c r="K931" t="s">
        <v>4</v>
      </c>
      <c r="L931" t="s">
        <v>26</v>
      </c>
      <c r="M931">
        <v>1</v>
      </c>
      <c r="N931">
        <v>41.27</v>
      </c>
      <c r="O931">
        <v>0.05</v>
      </c>
      <c r="P931">
        <v>17.149999999999999</v>
      </c>
      <c r="Q931">
        <v>39.206499999999998</v>
      </c>
      <c r="R931">
        <v>17.149999999999999</v>
      </c>
      <c r="S931">
        <v>22.0565</v>
      </c>
      <c r="T931">
        <v>0.56257253261576523</v>
      </c>
      <c r="U931">
        <v>2026</v>
      </c>
      <c r="V931" t="s">
        <v>83</v>
      </c>
      <c r="W931">
        <v>5</v>
      </c>
      <c r="X931" t="s">
        <v>85</v>
      </c>
    </row>
    <row r="932" spans="1:24">
      <c r="A932">
        <v>2641</v>
      </c>
      <c r="B932" s="14">
        <v>46171</v>
      </c>
      <c r="C932">
        <v>2026</v>
      </c>
      <c r="D932" t="s">
        <v>83</v>
      </c>
      <c r="E932">
        <v>5</v>
      </c>
      <c r="F932" t="s">
        <v>85</v>
      </c>
      <c r="G932" t="s">
        <v>0</v>
      </c>
      <c r="H932" t="s">
        <v>50</v>
      </c>
      <c r="I932" t="s">
        <v>28</v>
      </c>
      <c r="J932" t="s">
        <v>3</v>
      </c>
      <c r="K932" t="s">
        <v>34</v>
      </c>
      <c r="L932" t="s">
        <v>42</v>
      </c>
      <c r="M932">
        <v>2</v>
      </c>
      <c r="N932">
        <v>36.9</v>
      </c>
      <c r="O932">
        <v>0</v>
      </c>
      <c r="P932">
        <v>14.07</v>
      </c>
      <c r="Q932">
        <v>73.8</v>
      </c>
      <c r="R932">
        <v>28.14</v>
      </c>
      <c r="S932">
        <v>45.66</v>
      </c>
      <c r="T932">
        <v>0.61869918699186988</v>
      </c>
      <c r="U932">
        <v>2026</v>
      </c>
      <c r="V932" t="s">
        <v>83</v>
      </c>
      <c r="W932">
        <v>5</v>
      </c>
      <c r="X932" t="s">
        <v>85</v>
      </c>
    </row>
    <row r="933" spans="1:24">
      <c r="A933">
        <v>3058</v>
      </c>
      <c r="B933" s="14">
        <v>46171</v>
      </c>
      <c r="C933">
        <v>2026</v>
      </c>
      <c r="D933" t="s">
        <v>83</v>
      </c>
      <c r="E933">
        <v>5</v>
      </c>
      <c r="F933" t="s">
        <v>85</v>
      </c>
      <c r="G933" t="s">
        <v>6</v>
      </c>
      <c r="H933" t="s">
        <v>41</v>
      </c>
      <c r="I933" t="s">
        <v>2</v>
      </c>
      <c r="J933" t="s">
        <v>3</v>
      </c>
      <c r="K933" t="s">
        <v>23</v>
      </c>
      <c r="L933" t="s">
        <v>29</v>
      </c>
      <c r="M933">
        <v>1</v>
      </c>
      <c r="N933">
        <v>196.91</v>
      </c>
      <c r="O933">
        <v>0</v>
      </c>
      <c r="P933">
        <v>106.31</v>
      </c>
      <c r="Q933">
        <v>196.91</v>
      </c>
      <c r="R933">
        <v>106.31</v>
      </c>
      <c r="S933">
        <v>90.6</v>
      </c>
      <c r="T933">
        <v>0.46010867909197095</v>
      </c>
      <c r="U933">
        <v>2026</v>
      </c>
      <c r="V933" t="s">
        <v>83</v>
      </c>
      <c r="W933">
        <v>5</v>
      </c>
      <c r="X933" t="s">
        <v>85</v>
      </c>
    </row>
    <row r="934" spans="1:24">
      <c r="A934">
        <v>3110</v>
      </c>
      <c r="B934" s="14">
        <v>46171</v>
      </c>
      <c r="C934">
        <v>2026</v>
      </c>
      <c r="D934" t="s">
        <v>83</v>
      </c>
      <c r="E934">
        <v>5</v>
      </c>
      <c r="F934" t="s">
        <v>85</v>
      </c>
      <c r="G934" t="s">
        <v>6</v>
      </c>
      <c r="H934" t="s">
        <v>27</v>
      </c>
      <c r="I934" t="s">
        <v>19</v>
      </c>
      <c r="J934" t="s">
        <v>16</v>
      </c>
      <c r="K934" t="s">
        <v>34</v>
      </c>
      <c r="L934" t="s">
        <v>42</v>
      </c>
      <c r="M934">
        <v>3</v>
      </c>
      <c r="N934">
        <v>35.79</v>
      </c>
      <c r="O934">
        <v>0</v>
      </c>
      <c r="P934">
        <v>13.67</v>
      </c>
      <c r="Q934">
        <v>107.37</v>
      </c>
      <c r="R934">
        <v>41.01</v>
      </c>
      <c r="S934">
        <v>66.360000000000014</v>
      </c>
      <c r="T934">
        <v>0.61804973456272716</v>
      </c>
      <c r="U934">
        <v>2026</v>
      </c>
      <c r="V934" t="s">
        <v>83</v>
      </c>
      <c r="W934">
        <v>5</v>
      </c>
      <c r="X934" t="s">
        <v>85</v>
      </c>
    </row>
    <row r="935" spans="1:24">
      <c r="A935">
        <v>3981</v>
      </c>
      <c r="B935" s="14">
        <v>46171</v>
      </c>
      <c r="C935">
        <v>2026</v>
      </c>
      <c r="D935" t="s">
        <v>83</v>
      </c>
      <c r="E935">
        <v>5</v>
      </c>
      <c r="F935" t="s">
        <v>85</v>
      </c>
      <c r="G935" t="s">
        <v>20</v>
      </c>
      <c r="H935" t="s">
        <v>47</v>
      </c>
      <c r="I935" t="s">
        <v>2</v>
      </c>
      <c r="J935" t="s">
        <v>13</v>
      </c>
      <c r="K935" t="s">
        <v>4</v>
      </c>
      <c r="L935" t="s">
        <v>5</v>
      </c>
      <c r="M935">
        <v>2</v>
      </c>
      <c r="N935">
        <v>82.22</v>
      </c>
      <c r="O935">
        <v>0.05</v>
      </c>
      <c r="P935">
        <v>42.35</v>
      </c>
      <c r="Q935">
        <v>156.21799999999999</v>
      </c>
      <c r="R935">
        <v>84.7</v>
      </c>
      <c r="S935">
        <v>71.517999999999986</v>
      </c>
      <c r="T935">
        <v>0.45780895927485943</v>
      </c>
      <c r="U935">
        <v>2026</v>
      </c>
      <c r="V935" t="s">
        <v>83</v>
      </c>
      <c r="W935">
        <v>5</v>
      </c>
      <c r="X935" t="s">
        <v>85</v>
      </c>
    </row>
    <row r="936" spans="1:24">
      <c r="A936">
        <v>4663</v>
      </c>
      <c r="B936" s="14">
        <v>46171</v>
      </c>
      <c r="C936">
        <v>2026</v>
      </c>
      <c r="D936" t="s">
        <v>83</v>
      </c>
      <c r="E936">
        <v>5</v>
      </c>
      <c r="F936" t="s">
        <v>85</v>
      </c>
      <c r="G936" t="s">
        <v>11</v>
      </c>
      <c r="H936" t="s">
        <v>25</v>
      </c>
      <c r="I936" t="s">
        <v>2</v>
      </c>
      <c r="J936" t="s">
        <v>13</v>
      </c>
      <c r="K936" t="s">
        <v>4</v>
      </c>
      <c r="L936" t="s">
        <v>26</v>
      </c>
      <c r="M936">
        <v>1</v>
      </c>
      <c r="N936">
        <v>40.57</v>
      </c>
      <c r="O936">
        <v>0</v>
      </c>
      <c r="P936">
        <v>16.809999999999999</v>
      </c>
      <c r="Q936">
        <v>40.57</v>
      </c>
      <c r="R936">
        <v>16.809999999999999</v>
      </c>
      <c r="S936">
        <v>23.76</v>
      </c>
      <c r="T936">
        <v>0.58565442445156524</v>
      </c>
      <c r="U936">
        <v>2026</v>
      </c>
      <c r="V936" t="s">
        <v>83</v>
      </c>
      <c r="W936">
        <v>5</v>
      </c>
      <c r="X936" t="s">
        <v>85</v>
      </c>
    </row>
    <row r="937" spans="1:24">
      <c r="A937">
        <v>5021</v>
      </c>
      <c r="B937" s="14">
        <v>46171</v>
      </c>
      <c r="C937">
        <v>2026</v>
      </c>
      <c r="D937" t="s">
        <v>83</v>
      </c>
      <c r="E937">
        <v>5</v>
      </c>
      <c r="F937" t="s">
        <v>85</v>
      </c>
      <c r="G937" t="s">
        <v>11</v>
      </c>
      <c r="H937" t="s">
        <v>39</v>
      </c>
      <c r="I937" t="s">
        <v>19</v>
      </c>
      <c r="J937" t="s">
        <v>3</v>
      </c>
      <c r="K937" t="s">
        <v>23</v>
      </c>
      <c r="L937" t="s">
        <v>29</v>
      </c>
      <c r="M937">
        <v>1</v>
      </c>
      <c r="N937">
        <v>191.62</v>
      </c>
      <c r="O937">
        <v>0.05</v>
      </c>
      <c r="P937">
        <v>106.15</v>
      </c>
      <c r="Q937">
        <v>182.03899999999999</v>
      </c>
      <c r="R937">
        <v>106.15</v>
      </c>
      <c r="S937">
        <v>75.888999999999982</v>
      </c>
      <c r="T937">
        <v>0.41688319535923613</v>
      </c>
      <c r="U937">
        <v>2026</v>
      </c>
      <c r="V937" t="s">
        <v>83</v>
      </c>
      <c r="W937">
        <v>5</v>
      </c>
      <c r="X937" t="s">
        <v>85</v>
      </c>
    </row>
    <row r="938" spans="1:24">
      <c r="A938">
        <v>5107</v>
      </c>
      <c r="B938" s="14">
        <v>46171</v>
      </c>
      <c r="C938">
        <v>2026</v>
      </c>
      <c r="D938" t="s">
        <v>83</v>
      </c>
      <c r="E938">
        <v>5</v>
      </c>
      <c r="F938" t="s">
        <v>85</v>
      </c>
      <c r="G938" t="s">
        <v>6</v>
      </c>
      <c r="H938" t="s">
        <v>27</v>
      </c>
      <c r="I938" t="s">
        <v>28</v>
      </c>
      <c r="J938" t="s">
        <v>3</v>
      </c>
      <c r="K938" t="s">
        <v>9</v>
      </c>
      <c r="L938" t="s">
        <v>37</v>
      </c>
      <c r="M938">
        <v>1</v>
      </c>
      <c r="N938">
        <v>154.07</v>
      </c>
      <c r="O938">
        <v>0.05</v>
      </c>
      <c r="P938">
        <v>78.400000000000006</v>
      </c>
      <c r="Q938">
        <v>146.36649999999997</v>
      </c>
      <c r="R938">
        <v>78.400000000000006</v>
      </c>
      <c r="S938">
        <v>67.966499999999968</v>
      </c>
      <c r="T938">
        <v>0.46435830603314271</v>
      </c>
      <c r="U938">
        <v>2026</v>
      </c>
      <c r="V938" t="s">
        <v>83</v>
      </c>
      <c r="W938">
        <v>5</v>
      </c>
      <c r="X938" t="s">
        <v>85</v>
      </c>
    </row>
    <row r="939" spans="1:24">
      <c r="A939">
        <v>454</v>
      </c>
      <c r="B939" s="14">
        <v>46172</v>
      </c>
      <c r="C939">
        <v>2026</v>
      </c>
      <c r="D939" t="s">
        <v>83</v>
      </c>
      <c r="E939">
        <v>5</v>
      </c>
      <c r="F939" t="s">
        <v>85</v>
      </c>
      <c r="G939" t="s">
        <v>11</v>
      </c>
      <c r="H939" t="s">
        <v>39</v>
      </c>
      <c r="I939" t="s">
        <v>28</v>
      </c>
      <c r="J939" t="s">
        <v>3</v>
      </c>
      <c r="K939" t="s">
        <v>23</v>
      </c>
      <c r="L939" t="s">
        <v>51</v>
      </c>
      <c r="M939">
        <v>1</v>
      </c>
      <c r="N939">
        <v>120.8</v>
      </c>
      <c r="O939">
        <v>0</v>
      </c>
      <c r="P939">
        <v>61.4</v>
      </c>
      <c r="Q939">
        <v>120.8</v>
      </c>
      <c r="R939">
        <v>61.4</v>
      </c>
      <c r="S939">
        <v>59.4</v>
      </c>
      <c r="T939">
        <v>0.49172185430463577</v>
      </c>
      <c r="U939">
        <v>2026</v>
      </c>
      <c r="V939" t="s">
        <v>83</v>
      </c>
      <c r="W939">
        <v>5</v>
      </c>
      <c r="X939" t="s">
        <v>85</v>
      </c>
    </row>
    <row r="940" spans="1:24">
      <c r="A940">
        <v>873</v>
      </c>
      <c r="B940" s="14">
        <v>46172</v>
      </c>
      <c r="C940">
        <v>2026</v>
      </c>
      <c r="D940" t="s">
        <v>83</v>
      </c>
      <c r="E940">
        <v>5</v>
      </c>
      <c r="F940" t="s">
        <v>85</v>
      </c>
      <c r="G940" t="s">
        <v>11</v>
      </c>
      <c r="H940" t="s">
        <v>39</v>
      </c>
      <c r="I940" t="s">
        <v>2</v>
      </c>
      <c r="J940" t="s">
        <v>16</v>
      </c>
      <c r="K940" t="s">
        <v>4</v>
      </c>
      <c r="L940" t="s">
        <v>26</v>
      </c>
      <c r="M940">
        <v>1</v>
      </c>
      <c r="N940">
        <v>40.15</v>
      </c>
      <c r="O940">
        <v>0</v>
      </c>
      <c r="P940">
        <v>16.82</v>
      </c>
      <c r="Q940">
        <v>40.15</v>
      </c>
      <c r="R940">
        <v>16.82</v>
      </c>
      <c r="S940">
        <v>23.33</v>
      </c>
      <c r="T940">
        <v>0.58107098381070976</v>
      </c>
      <c r="U940">
        <v>2026</v>
      </c>
      <c r="V940" t="s">
        <v>83</v>
      </c>
      <c r="W940">
        <v>5</v>
      </c>
      <c r="X940" t="s">
        <v>85</v>
      </c>
    </row>
    <row r="941" spans="1:24">
      <c r="A941">
        <v>1116</v>
      </c>
      <c r="B941" s="14">
        <v>46172</v>
      </c>
      <c r="C941">
        <v>2026</v>
      </c>
      <c r="D941" t="s">
        <v>83</v>
      </c>
      <c r="E941">
        <v>5</v>
      </c>
      <c r="F941" t="s">
        <v>85</v>
      </c>
      <c r="G941" t="s">
        <v>6</v>
      </c>
      <c r="H941" t="s">
        <v>43</v>
      </c>
      <c r="I941" t="s">
        <v>8</v>
      </c>
      <c r="J941" t="s">
        <v>16</v>
      </c>
      <c r="K941" t="s">
        <v>14</v>
      </c>
      <c r="L941" t="s">
        <v>44</v>
      </c>
      <c r="M941">
        <v>5</v>
      </c>
      <c r="N941">
        <v>134.4</v>
      </c>
      <c r="O941">
        <v>0.15</v>
      </c>
      <c r="P941">
        <v>67.709999999999994</v>
      </c>
      <c r="Q941">
        <v>571.19999999999993</v>
      </c>
      <c r="R941">
        <v>338.54999999999995</v>
      </c>
      <c r="S941">
        <v>232.64999999999998</v>
      </c>
      <c r="T941">
        <v>0.40730042016806722</v>
      </c>
      <c r="U941">
        <v>2026</v>
      </c>
      <c r="V941" t="s">
        <v>83</v>
      </c>
      <c r="W941">
        <v>5</v>
      </c>
      <c r="X941" t="s">
        <v>85</v>
      </c>
    </row>
    <row r="942" spans="1:24">
      <c r="A942">
        <v>1206</v>
      </c>
      <c r="B942" s="14">
        <v>46172</v>
      </c>
      <c r="C942">
        <v>2026</v>
      </c>
      <c r="D942" t="s">
        <v>83</v>
      </c>
      <c r="E942">
        <v>5</v>
      </c>
      <c r="F942" t="s">
        <v>85</v>
      </c>
      <c r="G942" t="s">
        <v>20</v>
      </c>
      <c r="H942" t="s">
        <v>47</v>
      </c>
      <c r="I942" t="s">
        <v>2</v>
      </c>
      <c r="J942" t="s">
        <v>3</v>
      </c>
      <c r="K942" t="s">
        <v>14</v>
      </c>
      <c r="L942" t="s">
        <v>15</v>
      </c>
      <c r="M942">
        <v>2</v>
      </c>
      <c r="N942">
        <v>37.130000000000003</v>
      </c>
      <c r="O942">
        <v>0.05</v>
      </c>
      <c r="P942">
        <v>13.44</v>
      </c>
      <c r="Q942">
        <v>70.546999999999997</v>
      </c>
      <c r="R942">
        <v>26.88</v>
      </c>
      <c r="S942">
        <v>43.667000000000002</v>
      </c>
      <c r="T942">
        <v>0.6189774193091131</v>
      </c>
      <c r="U942">
        <v>2026</v>
      </c>
      <c r="V942" t="s">
        <v>83</v>
      </c>
      <c r="W942">
        <v>5</v>
      </c>
      <c r="X942" t="s">
        <v>85</v>
      </c>
    </row>
    <row r="943" spans="1:24">
      <c r="A943">
        <v>1576</v>
      </c>
      <c r="B943" s="14">
        <v>46172</v>
      </c>
      <c r="C943">
        <v>2026</v>
      </c>
      <c r="D943" t="s">
        <v>83</v>
      </c>
      <c r="E943">
        <v>5</v>
      </c>
      <c r="F943" t="s">
        <v>85</v>
      </c>
      <c r="G943" t="s">
        <v>6</v>
      </c>
      <c r="H943" t="s">
        <v>7</v>
      </c>
      <c r="I943" t="s">
        <v>2</v>
      </c>
      <c r="J943" t="s">
        <v>16</v>
      </c>
      <c r="K943" t="s">
        <v>23</v>
      </c>
      <c r="L943" t="s">
        <v>51</v>
      </c>
      <c r="M943">
        <v>6</v>
      </c>
      <c r="N943">
        <v>123.82</v>
      </c>
      <c r="O943">
        <v>0</v>
      </c>
      <c r="P943">
        <v>61.91</v>
      </c>
      <c r="Q943">
        <v>742.92</v>
      </c>
      <c r="R943">
        <v>371.46</v>
      </c>
      <c r="S943">
        <v>371.46</v>
      </c>
      <c r="T943">
        <v>0.5</v>
      </c>
      <c r="U943">
        <v>2026</v>
      </c>
      <c r="V943" t="s">
        <v>83</v>
      </c>
      <c r="W943">
        <v>5</v>
      </c>
      <c r="X943" t="s">
        <v>85</v>
      </c>
    </row>
    <row r="944" spans="1:24">
      <c r="A944">
        <v>2634</v>
      </c>
      <c r="B944" s="14">
        <v>46172</v>
      </c>
      <c r="C944">
        <v>2026</v>
      </c>
      <c r="D944" t="s">
        <v>83</v>
      </c>
      <c r="E944">
        <v>5</v>
      </c>
      <c r="F944" t="s">
        <v>85</v>
      </c>
      <c r="G944" t="s">
        <v>11</v>
      </c>
      <c r="H944" t="s">
        <v>52</v>
      </c>
      <c r="I944" t="s">
        <v>28</v>
      </c>
      <c r="J944" t="s">
        <v>3</v>
      </c>
      <c r="K944" t="s">
        <v>14</v>
      </c>
      <c r="L944" t="s">
        <v>15</v>
      </c>
      <c r="M944">
        <v>2</v>
      </c>
      <c r="N944">
        <v>36.94</v>
      </c>
      <c r="O944">
        <v>0.05</v>
      </c>
      <c r="P944">
        <v>13.82</v>
      </c>
      <c r="Q944">
        <v>70.185999999999993</v>
      </c>
      <c r="R944">
        <v>27.64</v>
      </c>
      <c r="S944">
        <v>42.545999999999992</v>
      </c>
      <c r="T944">
        <v>0.60618926851508848</v>
      </c>
      <c r="U944">
        <v>2026</v>
      </c>
      <c r="V944" t="s">
        <v>83</v>
      </c>
      <c r="W944">
        <v>5</v>
      </c>
      <c r="X944" t="s">
        <v>85</v>
      </c>
    </row>
    <row r="945" spans="1:24">
      <c r="A945">
        <v>2649</v>
      </c>
      <c r="B945" s="14">
        <v>46172</v>
      </c>
      <c r="C945">
        <v>2026</v>
      </c>
      <c r="D945" t="s">
        <v>83</v>
      </c>
      <c r="E945">
        <v>5</v>
      </c>
      <c r="F945" t="s">
        <v>85</v>
      </c>
      <c r="G945" t="s">
        <v>0</v>
      </c>
      <c r="H945" t="s">
        <v>1</v>
      </c>
      <c r="I945" t="s">
        <v>2</v>
      </c>
      <c r="J945" t="s">
        <v>13</v>
      </c>
      <c r="K945" t="s">
        <v>23</v>
      </c>
      <c r="L945" t="s">
        <v>29</v>
      </c>
      <c r="M945">
        <v>3</v>
      </c>
      <c r="N945">
        <v>199.17</v>
      </c>
      <c r="O945">
        <v>0.05</v>
      </c>
      <c r="P945">
        <v>105.24</v>
      </c>
      <c r="Q945">
        <v>567.6345</v>
      </c>
      <c r="R945">
        <v>315.71999999999997</v>
      </c>
      <c r="S945">
        <v>251.91450000000003</v>
      </c>
      <c r="T945">
        <v>0.4437970207941907</v>
      </c>
      <c r="U945">
        <v>2026</v>
      </c>
      <c r="V945" t="s">
        <v>83</v>
      </c>
      <c r="W945">
        <v>5</v>
      </c>
      <c r="X945" t="s">
        <v>85</v>
      </c>
    </row>
    <row r="946" spans="1:24">
      <c r="A946">
        <v>2774</v>
      </c>
      <c r="B946" s="14">
        <v>46172</v>
      </c>
      <c r="C946">
        <v>2026</v>
      </c>
      <c r="D946" t="s">
        <v>83</v>
      </c>
      <c r="E946">
        <v>5</v>
      </c>
      <c r="F946" t="s">
        <v>85</v>
      </c>
      <c r="G946" t="s">
        <v>0</v>
      </c>
      <c r="H946" t="s">
        <v>36</v>
      </c>
      <c r="I946" t="s">
        <v>2</v>
      </c>
      <c r="J946" t="s">
        <v>3</v>
      </c>
      <c r="K946" t="s">
        <v>23</v>
      </c>
      <c r="L946" t="s">
        <v>40</v>
      </c>
      <c r="M946">
        <v>3</v>
      </c>
      <c r="N946">
        <v>83.17</v>
      </c>
      <c r="O946">
        <v>0</v>
      </c>
      <c r="P946">
        <v>40.520000000000003</v>
      </c>
      <c r="Q946">
        <v>249.51</v>
      </c>
      <c r="R946">
        <v>121.56</v>
      </c>
      <c r="S946">
        <v>127.94999999999999</v>
      </c>
      <c r="T946">
        <v>0.51280509799206442</v>
      </c>
      <c r="U946">
        <v>2026</v>
      </c>
      <c r="V946" t="s">
        <v>83</v>
      </c>
      <c r="W946">
        <v>5</v>
      </c>
      <c r="X946" t="s">
        <v>85</v>
      </c>
    </row>
    <row r="947" spans="1:24">
      <c r="A947">
        <v>3037</v>
      </c>
      <c r="B947" s="14">
        <v>46172</v>
      </c>
      <c r="C947">
        <v>2026</v>
      </c>
      <c r="D947" t="s">
        <v>83</v>
      </c>
      <c r="E947">
        <v>5</v>
      </c>
      <c r="F947" t="s">
        <v>85</v>
      </c>
      <c r="G947" t="s">
        <v>6</v>
      </c>
      <c r="H947" t="s">
        <v>27</v>
      </c>
      <c r="I947" t="s">
        <v>2</v>
      </c>
      <c r="J947" t="s">
        <v>16</v>
      </c>
      <c r="K947" t="s">
        <v>14</v>
      </c>
      <c r="L947" t="s">
        <v>32</v>
      </c>
      <c r="M947">
        <v>1</v>
      </c>
      <c r="N947">
        <v>45.8</v>
      </c>
      <c r="O947">
        <v>0.05</v>
      </c>
      <c r="P947">
        <v>17.88</v>
      </c>
      <c r="Q947">
        <v>43.51</v>
      </c>
      <c r="R947">
        <v>17.88</v>
      </c>
      <c r="S947">
        <v>25.63</v>
      </c>
      <c r="T947">
        <v>0.58905998621006661</v>
      </c>
      <c r="U947">
        <v>2026</v>
      </c>
      <c r="V947" t="s">
        <v>83</v>
      </c>
      <c r="W947">
        <v>5</v>
      </c>
      <c r="X947" t="s">
        <v>85</v>
      </c>
    </row>
    <row r="948" spans="1:24">
      <c r="A948">
        <v>3138</v>
      </c>
      <c r="B948" s="14">
        <v>46172</v>
      </c>
      <c r="C948">
        <v>2026</v>
      </c>
      <c r="D948" t="s">
        <v>83</v>
      </c>
      <c r="E948">
        <v>5</v>
      </c>
      <c r="F948" t="s">
        <v>85</v>
      </c>
      <c r="G948" t="s">
        <v>11</v>
      </c>
      <c r="H948" t="s">
        <v>12</v>
      </c>
      <c r="I948" t="s">
        <v>28</v>
      </c>
      <c r="J948" t="s">
        <v>3</v>
      </c>
      <c r="K948" t="s">
        <v>9</v>
      </c>
      <c r="L948" t="s">
        <v>37</v>
      </c>
      <c r="M948">
        <v>1</v>
      </c>
      <c r="N948">
        <v>154.85</v>
      </c>
      <c r="O948">
        <v>0</v>
      </c>
      <c r="P948">
        <v>80.17</v>
      </c>
      <c r="Q948">
        <v>154.85</v>
      </c>
      <c r="R948">
        <v>80.17</v>
      </c>
      <c r="S948">
        <v>74.679999999999993</v>
      </c>
      <c r="T948">
        <v>0.48227316758153049</v>
      </c>
      <c r="U948">
        <v>2026</v>
      </c>
      <c r="V948" t="s">
        <v>83</v>
      </c>
      <c r="W948">
        <v>5</v>
      </c>
      <c r="X948" t="s">
        <v>85</v>
      </c>
    </row>
    <row r="949" spans="1:24">
      <c r="A949">
        <v>3228</v>
      </c>
      <c r="B949" s="14">
        <v>46172</v>
      </c>
      <c r="C949">
        <v>2026</v>
      </c>
      <c r="D949" t="s">
        <v>83</v>
      </c>
      <c r="E949">
        <v>5</v>
      </c>
      <c r="F949" t="s">
        <v>85</v>
      </c>
      <c r="G949" t="s">
        <v>20</v>
      </c>
      <c r="H949" t="s">
        <v>47</v>
      </c>
      <c r="I949" t="s">
        <v>2</v>
      </c>
      <c r="J949" t="s">
        <v>16</v>
      </c>
      <c r="K949" t="s">
        <v>23</v>
      </c>
      <c r="L949" t="s">
        <v>29</v>
      </c>
      <c r="M949">
        <v>1</v>
      </c>
      <c r="N949">
        <v>194.99</v>
      </c>
      <c r="O949">
        <v>0</v>
      </c>
      <c r="P949">
        <v>101.21</v>
      </c>
      <c r="Q949">
        <v>194.99</v>
      </c>
      <c r="R949">
        <v>101.21</v>
      </c>
      <c r="S949">
        <v>93.780000000000015</v>
      </c>
      <c r="T949">
        <v>0.48094774090979031</v>
      </c>
      <c r="U949">
        <v>2026</v>
      </c>
      <c r="V949" t="s">
        <v>83</v>
      </c>
      <c r="W949">
        <v>5</v>
      </c>
      <c r="X949" t="s">
        <v>85</v>
      </c>
    </row>
    <row r="950" spans="1:24">
      <c r="A950">
        <v>3401</v>
      </c>
      <c r="B950" s="14">
        <v>46172</v>
      </c>
      <c r="C950">
        <v>2026</v>
      </c>
      <c r="D950" t="s">
        <v>83</v>
      </c>
      <c r="E950">
        <v>5</v>
      </c>
      <c r="F950" t="s">
        <v>85</v>
      </c>
      <c r="G950" t="s">
        <v>11</v>
      </c>
      <c r="H950" t="s">
        <v>39</v>
      </c>
      <c r="I950" t="s">
        <v>2</v>
      </c>
      <c r="J950" t="s">
        <v>3</v>
      </c>
      <c r="K950" t="s">
        <v>34</v>
      </c>
      <c r="L950" t="s">
        <v>42</v>
      </c>
      <c r="M950">
        <v>1</v>
      </c>
      <c r="N950">
        <v>36.31</v>
      </c>
      <c r="O950">
        <v>0</v>
      </c>
      <c r="P950">
        <v>13.93</v>
      </c>
      <c r="Q950">
        <v>36.31</v>
      </c>
      <c r="R950">
        <v>13.93</v>
      </c>
      <c r="S950">
        <v>22.380000000000003</v>
      </c>
      <c r="T950">
        <v>0.61635912971633167</v>
      </c>
      <c r="U950">
        <v>2026</v>
      </c>
      <c r="V950" t="s">
        <v>83</v>
      </c>
      <c r="W950">
        <v>5</v>
      </c>
      <c r="X950" t="s">
        <v>85</v>
      </c>
    </row>
    <row r="951" spans="1:24">
      <c r="A951">
        <v>3511</v>
      </c>
      <c r="B951" s="14">
        <v>46172</v>
      </c>
      <c r="C951">
        <v>2026</v>
      </c>
      <c r="D951" t="s">
        <v>83</v>
      </c>
      <c r="E951">
        <v>5</v>
      </c>
      <c r="F951" t="s">
        <v>85</v>
      </c>
      <c r="G951" t="s">
        <v>0</v>
      </c>
      <c r="H951" t="s">
        <v>1</v>
      </c>
      <c r="I951" t="s">
        <v>2</v>
      </c>
      <c r="J951" t="s">
        <v>3</v>
      </c>
      <c r="K951" t="s">
        <v>14</v>
      </c>
      <c r="L951" t="s">
        <v>32</v>
      </c>
      <c r="M951">
        <v>1</v>
      </c>
      <c r="N951">
        <v>47.19</v>
      </c>
      <c r="O951">
        <v>0</v>
      </c>
      <c r="P951">
        <v>18.54</v>
      </c>
      <c r="Q951">
        <v>47.19</v>
      </c>
      <c r="R951">
        <v>18.54</v>
      </c>
      <c r="S951">
        <v>28.65</v>
      </c>
      <c r="T951">
        <v>0.60712015257469798</v>
      </c>
      <c r="U951">
        <v>2026</v>
      </c>
      <c r="V951" t="s">
        <v>83</v>
      </c>
      <c r="W951">
        <v>5</v>
      </c>
      <c r="X951" t="s">
        <v>85</v>
      </c>
    </row>
    <row r="952" spans="1:24">
      <c r="A952">
        <v>4485</v>
      </c>
      <c r="B952" s="14">
        <v>46172</v>
      </c>
      <c r="C952">
        <v>2026</v>
      </c>
      <c r="D952" t="s">
        <v>83</v>
      </c>
      <c r="E952">
        <v>5</v>
      </c>
      <c r="F952" t="s">
        <v>85</v>
      </c>
      <c r="G952" t="s">
        <v>20</v>
      </c>
      <c r="H952" t="s">
        <v>33</v>
      </c>
      <c r="I952" t="s">
        <v>2</v>
      </c>
      <c r="J952" t="s">
        <v>13</v>
      </c>
      <c r="K952" t="s">
        <v>34</v>
      </c>
      <c r="L952" t="s">
        <v>38</v>
      </c>
      <c r="M952">
        <v>1</v>
      </c>
      <c r="N952">
        <v>124.14</v>
      </c>
      <c r="O952">
        <v>0</v>
      </c>
      <c r="P952">
        <v>70.900000000000006</v>
      </c>
      <c r="Q952">
        <v>124.14</v>
      </c>
      <c r="R952">
        <v>70.900000000000006</v>
      </c>
      <c r="S952">
        <v>53.239999999999995</v>
      </c>
      <c r="T952">
        <v>0.42887062993394548</v>
      </c>
      <c r="U952">
        <v>2026</v>
      </c>
      <c r="V952" t="s">
        <v>83</v>
      </c>
      <c r="W952">
        <v>5</v>
      </c>
      <c r="X952" t="s">
        <v>85</v>
      </c>
    </row>
    <row r="953" spans="1:24">
      <c r="A953">
        <v>447</v>
      </c>
      <c r="B953" s="14">
        <v>46173</v>
      </c>
      <c r="C953">
        <v>2026</v>
      </c>
      <c r="D953" t="s">
        <v>83</v>
      </c>
      <c r="E953">
        <v>5</v>
      </c>
      <c r="F953" t="s">
        <v>85</v>
      </c>
      <c r="G953" t="s">
        <v>20</v>
      </c>
      <c r="H953" t="s">
        <v>33</v>
      </c>
      <c r="I953" t="s">
        <v>2</v>
      </c>
      <c r="J953" t="s">
        <v>3</v>
      </c>
      <c r="K953" t="s">
        <v>14</v>
      </c>
      <c r="L953" t="s">
        <v>44</v>
      </c>
      <c r="M953">
        <v>1</v>
      </c>
      <c r="N953">
        <v>131.94999999999999</v>
      </c>
      <c r="O953">
        <v>0</v>
      </c>
      <c r="P953">
        <v>65.17</v>
      </c>
      <c r="Q953">
        <v>131.94999999999999</v>
      </c>
      <c r="R953">
        <v>65.17</v>
      </c>
      <c r="S953">
        <v>66.779999999999987</v>
      </c>
      <c r="T953">
        <v>0.50610079575596811</v>
      </c>
      <c r="U953">
        <v>2026</v>
      </c>
      <c r="V953" t="s">
        <v>83</v>
      </c>
      <c r="W953">
        <v>5</v>
      </c>
      <c r="X953" t="s">
        <v>85</v>
      </c>
    </row>
    <row r="954" spans="1:24">
      <c r="A954">
        <v>1208</v>
      </c>
      <c r="B954" s="14">
        <v>46173</v>
      </c>
      <c r="C954">
        <v>2026</v>
      </c>
      <c r="D954" t="s">
        <v>83</v>
      </c>
      <c r="E954">
        <v>5</v>
      </c>
      <c r="F954" t="s">
        <v>85</v>
      </c>
      <c r="G954" t="s">
        <v>20</v>
      </c>
      <c r="H954" t="s">
        <v>33</v>
      </c>
      <c r="I954" t="s">
        <v>28</v>
      </c>
      <c r="J954" t="s">
        <v>13</v>
      </c>
      <c r="K954" t="s">
        <v>4</v>
      </c>
      <c r="L954" t="s">
        <v>30</v>
      </c>
      <c r="M954">
        <v>1</v>
      </c>
      <c r="N954">
        <v>102.24</v>
      </c>
      <c r="O954">
        <v>0</v>
      </c>
      <c r="P954">
        <v>50.75</v>
      </c>
      <c r="Q954">
        <v>102.24</v>
      </c>
      <c r="R954">
        <v>50.75</v>
      </c>
      <c r="S954">
        <v>51.489999999999995</v>
      </c>
      <c r="T954">
        <v>0.50361893583724571</v>
      </c>
      <c r="U954">
        <v>2026</v>
      </c>
      <c r="V954" t="s">
        <v>83</v>
      </c>
      <c r="W954">
        <v>5</v>
      </c>
      <c r="X954" t="s">
        <v>85</v>
      </c>
    </row>
    <row r="955" spans="1:24">
      <c r="A955">
        <v>1355</v>
      </c>
      <c r="B955" s="14">
        <v>46173</v>
      </c>
      <c r="C955">
        <v>2026</v>
      </c>
      <c r="D955" t="s">
        <v>83</v>
      </c>
      <c r="E955">
        <v>5</v>
      </c>
      <c r="F955" t="s">
        <v>85</v>
      </c>
      <c r="G955" t="s">
        <v>20</v>
      </c>
      <c r="H955" t="s">
        <v>47</v>
      </c>
      <c r="I955" t="s">
        <v>28</v>
      </c>
      <c r="J955" t="s">
        <v>13</v>
      </c>
      <c r="K955" t="s">
        <v>9</v>
      </c>
      <c r="L955" t="s">
        <v>37</v>
      </c>
      <c r="M955">
        <v>2</v>
      </c>
      <c r="N955">
        <v>152.07</v>
      </c>
      <c r="O955">
        <v>0</v>
      </c>
      <c r="P955">
        <v>76.849999999999994</v>
      </c>
      <c r="Q955">
        <v>304.14</v>
      </c>
      <c r="R955">
        <v>153.69999999999999</v>
      </c>
      <c r="S955">
        <v>150.44</v>
      </c>
      <c r="T955">
        <v>0.49464062602748737</v>
      </c>
      <c r="U955">
        <v>2026</v>
      </c>
      <c r="V955" t="s">
        <v>83</v>
      </c>
      <c r="W955">
        <v>5</v>
      </c>
      <c r="X955" t="s">
        <v>85</v>
      </c>
    </row>
    <row r="956" spans="1:24">
      <c r="A956">
        <v>1474</v>
      </c>
      <c r="B956" s="14">
        <v>46173</v>
      </c>
      <c r="C956">
        <v>2026</v>
      </c>
      <c r="D956" t="s">
        <v>83</v>
      </c>
      <c r="E956">
        <v>5</v>
      </c>
      <c r="F956" t="s">
        <v>85</v>
      </c>
      <c r="G956" t="s">
        <v>11</v>
      </c>
      <c r="H956" t="s">
        <v>18</v>
      </c>
      <c r="I956" t="s">
        <v>2</v>
      </c>
      <c r="J956" t="s">
        <v>13</v>
      </c>
      <c r="K956" t="s">
        <v>23</v>
      </c>
      <c r="L956" t="s">
        <v>51</v>
      </c>
      <c r="M956">
        <v>2</v>
      </c>
      <c r="N956">
        <v>123.34</v>
      </c>
      <c r="O956">
        <v>0.05</v>
      </c>
      <c r="P956">
        <v>58.96</v>
      </c>
      <c r="Q956">
        <v>234.346</v>
      </c>
      <c r="R956">
        <v>117.92</v>
      </c>
      <c r="S956">
        <v>116.426</v>
      </c>
      <c r="T956">
        <v>0.49681240558831813</v>
      </c>
      <c r="U956">
        <v>2026</v>
      </c>
      <c r="V956" t="s">
        <v>83</v>
      </c>
      <c r="W956">
        <v>5</v>
      </c>
      <c r="X956" t="s">
        <v>85</v>
      </c>
    </row>
    <row r="957" spans="1:24">
      <c r="A957">
        <v>1625</v>
      </c>
      <c r="B957" s="14">
        <v>46173</v>
      </c>
      <c r="C957">
        <v>2026</v>
      </c>
      <c r="D957" t="s">
        <v>83</v>
      </c>
      <c r="E957">
        <v>5</v>
      </c>
      <c r="F957" t="s">
        <v>85</v>
      </c>
      <c r="G957" t="s">
        <v>11</v>
      </c>
      <c r="H957" t="s">
        <v>12</v>
      </c>
      <c r="I957" t="s">
        <v>19</v>
      </c>
      <c r="J957" t="s">
        <v>3</v>
      </c>
      <c r="K957" t="s">
        <v>9</v>
      </c>
      <c r="L957" t="s">
        <v>37</v>
      </c>
      <c r="M957">
        <v>1</v>
      </c>
      <c r="N957">
        <v>155.81</v>
      </c>
      <c r="O957">
        <v>0</v>
      </c>
      <c r="P957">
        <v>80.31</v>
      </c>
      <c r="Q957">
        <v>155.81</v>
      </c>
      <c r="R957">
        <v>80.31</v>
      </c>
      <c r="S957">
        <v>75.5</v>
      </c>
      <c r="T957">
        <v>0.48456453372697517</v>
      </c>
      <c r="U957">
        <v>2026</v>
      </c>
      <c r="V957" t="s">
        <v>83</v>
      </c>
      <c r="W957">
        <v>5</v>
      </c>
      <c r="X957" t="s">
        <v>85</v>
      </c>
    </row>
    <row r="958" spans="1:24">
      <c r="A958">
        <v>1877</v>
      </c>
      <c r="B958" s="14">
        <v>46173</v>
      </c>
      <c r="C958">
        <v>2026</v>
      </c>
      <c r="D958" t="s">
        <v>83</v>
      </c>
      <c r="E958">
        <v>5</v>
      </c>
      <c r="F958" t="s">
        <v>85</v>
      </c>
      <c r="G958" t="s">
        <v>11</v>
      </c>
      <c r="H958" t="s">
        <v>52</v>
      </c>
      <c r="I958" t="s">
        <v>2</v>
      </c>
      <c r="J958" t="s">
        <v>3</v>
      </c>
      <c r="K958" t="s">
        <v>14</v>
      </c>
      <c r="L958" t="s">
        <v>48</v>
      </c>
      <c r="M958">
        <v>1</v>
      </c>
      <c r="N958">
        <v>163.19</v>
      </c>
      <c r="O958">
        <v>0.05</v>
      </c>
      <c r="P958">
        <v>87.95</v>
      </c>
      <c r="Q958">
        <v>155.03049999999999</v>
      </c>
      <c r="R958">
        <v>87.95</v>
      </c>
      <c r="S958">
        <v>67.080499999999986</v>
      </c>
      <c r="T958">
        <v>0.4326922766810401</v>
      </c>
      <c r="U958">
        <v>2026</v>
      </c>
      <c r="V958" t="s">
        <v>83</v>
      </c>
      <c r="W958">
        <v>5</v>
      </c>
      <c r="X958" t="s">
        <v>85</v>
      </c>
    </row>
    <row r="959" spans="1:24">
      <c r="A959">
        <v>1978</v>
      </c>
      <c r="B959" s="14">
        <v>46173</v>
      </c>
      <c r="C959">
        <v>2026</v>
      </c>
      <c r="D959" t="s">
        <v>83</v>
      </c>
      <c r="E959">
        <v>5</v>
      </c>
      <c r="F959" t="s">
        <v>85</v>
      </c>
      <c r="G959" t="s">
        <v>6</v>
      </c>
      <c r="H959" t="s">
        <v>43</v>
      </c>
      <c r="I959" t="s">
        <v>2</v>
      </c>
      <c r="J959" t="s">
        <v>3</v>
      </c>
      <c r="K959" t="s">
        <v>9</v>
      </c>
      <c r="L959" t="s">
        <v>17</v>
      </c>
      <c r="M959">
        <v>1</v>
      </c>
      <c r="N959">
        <v>147.30000000000001</v>
      </c>
      <c r="O959">
        <v>0.05</v>
      </c>
      <c r="P959">
        <v>81.510000000000005</v>
      </c>
      <c r="Q959">
        <v>139.935</v>
      </c>
      <c r="R959">
        <v>81.510000000000005</v>
      </c>
      <c r="S959">
        <v>58.424999999999997</v>
      </c>
      <c r="T959">
        <v>0.41751527494908347</v>
      </c>
      <c r="U959">
        <v>2026</v>
      </c>
      <c r="V959" t="s">
        <v>83</v>
      </c>
      <c r="W959">
        <v>5</v>
      </c>
      <c r="X959" t="s">
        <v>85</v>
      </c>
    </row>
    <row r="960" spans="1:24">
      <c r="A960">
        <v>3616</v>
      </c>
      <c r="B960" s="14">
        <v>46173</v>
      </c>
      <c r="C960">
        <v>2026</v>
      </c>
      <c r="D960" t="s">
        <v>83</v>
      </c>
      <c r="E960">
        <v>5</v>
      </c>
      <c r="F960" t="s">
        <v>85</v>
      </c>
      <c r="G960" t="s">
        <v>11</v>
      </c>
      <c r="H960" t="s">
        <v>12</v>
      </c>
      <c r="I960" t="s">
        <v>2</v>
      </c>
      <c r="J960" t="s">
        <v>3</v>
      </c>
      <c r="K960" t="s">
        <v>34</v>
      </c>
      <c r="L960" t="s">
        <v>38</v>
      </c>
      <c r="M960">
        <v>5</v>
      </c>
      <c r="N960">
        <v>126.16</v>
      </c>
      <c r="O960">
        <v>0</v>
      </c>
      <c r="P960">
        <v>68.59</v>
      </c>
      <c r="Q960">
        <v>630.79999999999995</v>
      </c>
      <c r="R960">
        <v>342.95000000000005</v>
      </c>
      <c r="S960">
        <v>287.84999999999991</v>
      </c>
      <c r="T960">
        <v>0.45632530120481918</v>
      </c>
      <c r="U960">
        <v>2026</v>
      </c>
      <c r="V960" t="s">
        <v>83</v>
      </c>
      <c r="W960">
        <v>5</v>
      </c>
      <c r="X960" t="s">
        <v>85</v>
      </c>
    </row>
    <row r="961" spans="1:24">
      <c r="A961">
        <v>3992</v>
      </c>
      <c r="B961" s="14">
        <v>46173</v>
      </c>
      <c r="C961">
        <v>2026</v>
      </c>
      <c r="D961" t="s">
        <v>83</v>
      </c>
      <c r="E961">
        <v>5</v>
      </c>
      <c r="F961" t="s">
        <v>85</v>
      </c>
      <c r="G961" t="s">
        <v>20</v>
      </c>
      <c r="H961" t="s">
        <v>33</v>
      </c>
      <c r="I961" t="s">
        <v>2</v>
      </c>
      <c r="J961" t="s">
        <v>13</v>
      </c>
      <c r="K961" t="s">
        <v>14</v>
      </c>
      <c r="L961" t="s">
        <v>48</v>
      </c>
      <c r="M961">
        <v>2</v>
      </c>
      <c r="N961">
        <v>163.57</v>
      </c>
      <c r="O961">
        <v>0</v>
      </c>
      <c r="P961">
        <v>85.72</v>
      </c>
      <c r="Q961">
        <v>327.14</v>
      </c>
      <c r="R961">
        <v>171.44</v>
      </c>
      <c r="S961">
        <v>155.69999999999999</v>
      </c>
      <c r="T961">
        <v>0.47594302133643085</v>
      </c>
      <c r="U961">
        <v>2026</v>
      </c>
      <c r="V961" t="s">
        <v>83</v>
      </c>
      <c r="W961">
        <v>5</v>
      </c>
      <c r="X961" t="s">
        <v>85</v>
      </c>
    </row>
    <row r="962" spans="1:24">
      <c r="A962">
        <v>4091</v>
      </c>
      <c r="B962" s="14">
        <v>46173</v>
      </c>
      <c r="C962">
        <v>2026</v>
      </c>
      <c r="D962" t="s">
        <v>83</v>
      </c>
      <c r="E962">
        <v>5</v>
      </c>
      <c r="F962" t="s">
        <v>85</v>
      </c>
      <c r="G962" t="s">
        <v>11</v>
      </c>
      <c r="H962" t="s">
        <v>52</v>
      </c>
      <c r="I962" t="s">
        <v>2</v>
      </c>
      <c r="J962" t="s">
        <v>13</v>
      </c>
      <c r="K962" t="s">
        <v>9</v>
      </c>
      <c r="L962" t="s">
        <v>17</v>
      </c>
      <c r="M962">
        <v>1</v>
      </c>
      <c r="N962">
        <v>142.06</v>
      </c>
      <c r="O962">
        <v>0</v>
      </c>
      <c r="P962">
        <v>77.36</v>
      </c>
      <c r="Q962">
        <v>142.06</v>
      </c>
      <c r="R962">
        <v>77.36</v>
      </c>
      <c r="S962">
        <v>64.7</v>
      </c>
      <c r="T962">
        <v>0.45544136280444886</v>
      </c>
      <c r="U962">
        <v>2026</v>
      </c>
      <c r="V962" t="s">
        <v>83</v>
      </c>
      <c r="W962">
        <v>5</v>
      </c>
      <c r="X962" t="s">
        <v>85</v>
      </c>
    </row>
    <row r="963" spans="1:24">
      <c r="A963">
        <v>4204</v>
      </c>
      <c r="B963" s="14">
        <v>46173</v>
      </c>
      <c r="C963">
        <v>2026</v>
      </c>
      <c r="D963" t="s">
        <v>83</v>
      </c>
      <c r="E963">
        <v>5</v>
      </c>
      <c r="F963" t="s">
        <v>85</v>
      </c>
      <c r="G963" t="s">
        <v>6</v>
      </c>
      <c r="H963" t="s">
        <v>41</v>
      </c>
      <c r="I963" t="s">
        <v>2</v>
      </c>
      <c r="J963" t="s">
        <v>13</v>
      </c>
      <c r="K963" t="s">
        <v>4</v>
      </c>
      <c r="L963" t="s">
        <v>5</v>
      </c>
      <c r="M963">
        <v>1</v>
      </c>
      <c r="N963">
        <v>81.37</v>
      </c>
      <c r="O963">
        <v>0</v>
      </c>
      <c r="P963">
        <v>42.01</v>
      </c>
      <c r="Q963">
        <v>81.37</v>
      </c>
      <c r="R963">
        <v>42.01</v>
      </c>
      <c r="S963">
        <v>39.360000000000007</v>
      </c>
      <c r="T963">
        <v>0.48371635737986979</v>
      </c>
      <c r="U963">
        <v>2026</v>
      </c>
      <c r="V963" t="s">
        <v>83</v>
      </c>
      <c r="W963">
        <v>5</v>
      </c>
      <c r="X963" t="s">
        <v>85</v>
      </c>
    </row>
    <row r="964" spans="1:24">
      <c r="A964">
        <v>4234</v>
      </c>
      <c r="B964" s="14">
        <v>46173</v>
      </c>
      <c r="C964">
        <v>2026</v>
      </c>
      <c r="D964" t="s">
        <v>83</v>
      </c>
      <c r="E964">
        <v>5</v>
      </c>
      <c r="F964" t="s">
        <v>85</v>
      </c>
      <c r="G964" t="s">
        <v>20</v>
      </c>
      <c r="H964" t="s">
        <v>33</v>
      </c>
      <c r="I964" t="s">
        <v>19</v>
      </c>
      <c r="J964" t="s">
        <v>13</v>
      </c>
      <c r="K964" t="s">
        <v>23</v>
      </c>
      <c r="L964" t="s">
        <v>51</v>
      </c>
      <c r="M964">
        <v>1</v>
      </c>
      <c r="N964">
        <v>120.75</v>
      </c>
      <c r="O964">
        <v>0</v>
      </c>
      <c r="P964">
        <v>61.21</v>
      </c>
      <c r="Q964">
        <v>120.75</v>
      </c>
      <c r="R964">
        <v>61.21</v>
      </c>
      <c r="S964">
        <v>59.54</v>
      </c>
      <c r="T964">
        <v>0.49308488612836437</v>
      </c>
      <c r="U964">
        <v>2026</v>
      </c>
      <c r="V964" t="s">
        <v>83</v>
      </c>
      <c r="W964">
        <v>5</v>
      </c>
      <c r="X964" t="s">
        <v>85</v>
      </c>
    </row>
    <row r="965" spans="1:24">
      <c r="A965">
        <v>4696</v>
      </c>
      <c r="B965" s="14">
        <v>46173</v>
      </c>
      <c r="C965">
        <v>2026</v>
      </c>
      <c r="D965" t="s">
        <v>83</v>
      </c>
      <c r="E965">
        <v>5</v>
      </c>
      <c r="F965" t="s">
        <v>85</v>
      </c>
      <c r="G965" t="s">
        <v>6</v>
      </c>
      <c r="H965" t="s">
        <v>49</v>
      </c>
      <c r="I965" t="s">
        <v>2</v>
      </c>
      <c r="J965" t="s">
        <v>13</v>
      </c>
      <c r="K965" t="s">
        <v>4</v>
      </c>
      <c r="L965" t="s">
        <v>5</v>
      </c>
      <c r="M965">
        <v>4</v>
      </c>
      <c r="N965">
        <v>81.790000000000006</v>
      </c>
      <c r="O965">
        <v>0</v>
      </c>
      <c r="P965">
        <v>42.96</v>
      </c>
      <c r="Q965">
        <v>327.16000000000003</v>
      </c>
      <c r="R965">
        <v>171.84</v>
      </c>
      <c r="S965">
        <v>155.32000000000002</v>
      </c>
      <c r="T965">
        <v>0.47475241472062601</v>
      </c>
      <c r="U965">
        <v>2026</v>
      </c>
      <c r="V965" t="s">
        <v>83</v>
      </c>
      <c r="W965">
        <v>5</v>
      </c>
      <c r="X965" t="s">
        <v>85</v>
      </c>
    </row>
    <row r="966" spans="1:24">
      <c r="A966">
        <v>4755</v>
      </c>
      <c r="B966" s="14">
        <v>46173</v>
      </c>
      <c r="C966">
        <v>2026</v>
      </c>
      <c r="D966" t="s">
        <v>83</v>
      </c>
      <c r="E966">
        <v>5</v>
      </c>
      <c r="F966" t="s">
        <v>85</v>
      </c>
      <c r="G966" t="s">
        <v>0</v>
      </c>
      <c r="H966" t="s">
        <v>50</v>
      </c>
      <c r="I966" t="s">
        <v>2</v>
      </c>
      <c r="J966" t="s">
        <v>13</v>
      </c>
      <c r="K966" t="s">
        <v>23</v>
      </c>
      <c r="L966" t="s">
        <v>40</v>
      </c>
      <c r="M966">
        <v>1</v>
      </c>
      <c r="N966">
        <v>81.2</v>
      </c>
      <c r="O966">
        <v>0.1</v>
      </c>
      <c r="P966">
        <v>40.270000000000003</v>
      </c>
      <c r="Q966">
        <v>73.08</v>
      </c>
      <c r="R966">
        <v>40.270000000000003</v>
      </c>
      <c r="S966">
        <v>32.809999999999995</v>
      </c>
      <c r="T966">
        <v>0.44896004378762994</v>
      </c>
      <c r="U966">
        <v>2026</v>
      </c>
      <c r="V966" t="s">
        <v>83</v>
      </c>
      <c r="W966">
        <v>5</v>
      </c>
      <c r="X966" t="s">
        <v>85</v>
      </c>
    </row>
    <row r="967" spans="1:24">
      <c r="A967">
        <v>5090</v>
      </c>
      <c r="B967" s="14">
        <v>46173</v>
      </c>
      <c r="C967">
        <v>2026</v>
      </c>
      <c r="D967" t="s">
        <v>83</v>
      </c>
      <c r="E967">
        <v>5</v>
      </c>
      <c r="F967" t="s">
        <v>85</v>
      </c>
      <c r="G967" t="s">
        <v>6</v>
      </c>
      <c r="H967" t="s">
        <v>7</v>
      </c>
      <c r="I967" t="s">
        <v>28</v>
      </c>
      <c r="J967" t="s">
        <v>13</v>
      </c>
      <c r="K967" t="s">
        <v>14</v>
      </c>
      <c r="L967" t="s">
        <v>32</v>
      </c>
      <c r="M967">
        <v>2</v>
      </c>
      <c r="N967">
        <v>46.52</v>
      </c>
      <c r="O967">
        <v>0.05</v>
      </c>
      <c r="P967">
        <v>18.739999999999998</v>
      </c>
      <c r="Q967">
        <v>88.388000000000005</v>
      </c>
      <c r="R967">
        <v>37.479999999999997</v>
      </c>
      <c r="S967">
        <v>50.908000000000008</v>
      </c>
      <c r="T967">
        <v>0.57596053762954258</v>
      </c>
      <c r="U967">
        <v>2026</v>
      </c>
      <c r="V967" t="s">
        <v>83</v>
      </c>
      <c r="W967">
        <v>5</v>
      </c>
      <c r="X967" t="s">
        <v>85</v>
      </c>
    </row>
    <row r="968" spans="1:24">
      <c r="A968">
        <v>27</v>
      </c>
      <c r="B968" s="14">
        <v>46174</v>
      </c>
      <c r="C968">
        <v>2026</v>
      </c>
      <c r="D968" t="s">
        <v>83</v>
      </c>
      <c r="E968">
        <v>6</v>
      </c>
      <c r="F968" t="s">
        <v>86</v>
      </c>
      <c r="G968" t="s">
        <v>20</v>
      </c>
      <c r="H968" t="s">
        <v>47</v>
      </c>
      <c r="I968" t="s">
        <v>2</v>
      </c>
      <c r="J968" t="s">
        <v>3</v>
      </c>
      <c r="K968" t="s">
        <v>23</v>
      </c>
      <c r="L968" t="s">
        <v>29</v>
      </c>
      <c r="M968">
        <v>1</v>
      </c>
      <c r="N968">
        <v>195.22</v>
      </c>
      <c r="O968">
        <v>0</v>
      </c>
      <c r="P968">
        <v>105.91</v>
      </c>
      <c r="Q968">
        <v>195.22</v>
      </c>
      <c r="R968">
        <v>105.91</v>
      </c>
      <c r="S968">
        <v>89.31</v>
      </c>
      <c r="T968">
        <v>0.45748386435816002</v>
      </c>
      <c r="U968">
        <v>2026</v>
      </c>
      <c r="V968" t="s">
        <v>83</v>
      </c>
      <c r="W968">
        <v>6</v>
      </c>
      <c r="X968" t="s">
        <v>86</v>
      </c>
    </row>
    <row r="969" spans="1:24">
      <c r="A969">
        <v>463</v>
      </c>
      <c r="B969" s="14">
        <v>46174</v>
      </c>
      <c r="C969">
        <v>2026</v>
      </c>
      <c r="D969" t="s">
        <v>83</v>
      </c>
      <c r="E969">
        <v>6</v>
      </c>
      <c r="F969" t="s">
        <v>86</v>
      </c>
      <c r="G969" t="s">
        <v>20</v>
      </c>
      <c r="H969" t="s">
        <v>21</v>
      </c>
      <c r="I969" t="s">
        <v>2</v>
      </c>
      <c r="J969" t="s">
        <v>13</v>
      </c>
      <c r="K969" t="s">
        <v>4</v>
      </c>
      <c r="L969" t="s">
        <v>26</v>
      </c>
      <c r="M969">
        <v>1</v>
      </c>
      <c r="N969">
        <v>40.71</v>
      </c>
      <c r="O969">
        <v>0.05</v>
      </c>
      <c r="P969">
        <v>16.559999999999999</v>
      </c>
      <c r="Q969">
        <v>38.674500000000002</v>
      </c>
      <c r="R969">
        <v>16.559999999999999</v>
      </c>
      <c r="S969">
        <v>22.114500000000003</v>
      </c>
      <c r="T969">
        <v>0.57181088314005357</v>
      </c>
      <c r="U969">
        <v>2026</v>
      </c>
      <c r="V969" t="s">
        <v>83</v>
      </c>
      <c r="W969">
        <v>6</v>
      </c>
      <c r="X969" t="s">
        <v>86</v>
      </c>
    </row>
    <row r="970" spans="1:24">
      <c r="A970">
        <v>653</v>
      </c>
      <c r="B970" s="14">
        <v>46174</v>
      </c>
      <c r="C970">
        <v>2026</v>
      </c>
      <c r="D970" t="s">
        <v>83</v>
      </c>
      <c r="E970">
        <v>6</v>
      </c>
      <c r="F970" t="s">
        <v>86</v>
      </c>
      <c r="G970" t="s">
        <v>6</v>
      </c>
      <c r="H970" t="s">
        <v>41</v>
      </c>
      <c r="I970" t="s">
        <v>2</v>
      </c>
      <c r="J970" t="s">
        <v>3</v>
      </c>
      <c r="K970" t="s">
        <v>34</v>
      </c>
      <c r="L970" t="s">
        <v>35</v>
      </c>
      <c r="M970">
        <v>1</v>
      </c>
      <c r="N970">
        <v>41.26</v>
      </c>
      <c r="O970">
        <v>0.05</v>
      </c>
      <c r="P970">
        <v>14.32</v>
      </c>
      <c r="Q970">
        <v>39.196999999999996</v>
      </c>
      <c r="R970">
        <v>14.32</v>
      </c>
      <c r="S970">
        <v>24.876999999999995</v>
      </c>
      <c r="T970">
        <v>0.63466591831007468</v>
      </c>
      <c r="U970">
        <v>2026</v>
      </c>
      <c r="V970" t="s">
        <v>83</v>
      </c>
      <c r="W970">
        <v>6</v>
      </c>
      <c r="X970" t="s">
        <v>86</v>
      </c>
    </row>
    <row r="971" spans="1:24">
      <c r="A971">
        <v>1485</v>
      </c>
      <c r="B971" s="14">
        <v>46174</v>
      </c>
      <c r="C971">
        <v>2026</v>
      </c>
      <c r="D971" t="s">
        <v>83</v>
      </c>
      <c r="E971">
        <v>6</v>
      </c>
      <c r="F971" t="s">
        <v>86</v>
      </c>
      <c r="G971" t="s">
        <v>6</v>
      </c>
      <c r="H971" t="s">
        <v>41</v>
      </c>
      <c r="I971" t="s">
        <v>19</v>
      </c>
      <c r="J971" t="s">
        <v>13</v>
      </c>
      <c r="K971" t="s">
        <v>34</v>
      </c>
      <c r="L971" t="s">
        <v>35</v>
      </c>
      <c r="M971">
        <v>2</v>
      </c>
      <c r="N971">
        <v>40.840000000000003</v>
      </c>
      <c r="O971">
        <v>0</v>
      </c>
      <c r="P971">
        <v>14.48</v>
      </c>
      <c r="Q971">
        <v>81.680000000000007</v>
      </c>
      <c r="R971">
        <v>28.96</v>
      </c>
      <c r="S971">
        <v>52.720000000000006</v>
      </c>
      <c r="T971">
        <v>0.64544564152791384</v>
      </c>
      <c r="U971">
        <v>2026</v>
      </c>
      <c r="V971" t="s">
        <v>83</v>
      </c>
      <c r="W971">
        <v>6</v>
      </c>
      <c r="X971" t="s">
        <v>86</v>
      </c>
    </row>
    <row r="972" spans="1:24">
      <c r="A972">
        <v>1925</v>
      </c>
      <c r="B972" s="14">
        <v>46174</v>
      </c>
      <c r="C972">
        <v>2026</v>
      </c>
      <c r="D972" t="s">
        <v>83</v>
      </c>
      <c r="E972">
        <v>6</v>
      </c>
      <c r="F972" t="s">
        <v>86</v>
      </c>
      <c r="G972" t="s">
        <v>20</v>
      </c>
      <c r="H972" t="s">
        <v>21</v>
      </c>
      <c r="I972" t="s">
        <v>2</v>
      </c>
      <c r="J972" t="s">
        <v>3</v>
      </c>
      <c r="K972" t="s">
        <v>9</v>
      </c>
      <c r="L972" t="s">
        <v>17</v>
      </c>
      <c r="M972">
        <v>1</v>
      </c>
      <c r="N972">
        <v>143.32</v>
      </c>
      <c r="O972">
        <v>0</v>
      </c>
      <c r="P972">
        <v>80.36</v>
      </c>
      <c r="Q972">
        <v>143.32</v>
      </c>
      <c r="R972">
        <v>80.36</v>
      </c>
      <c r="S972">
        <v>62.959999999999994</v>
      </c>
      <c r="T972">
        <v>0.43929667876081496</v>
      </c>
      <c r="U972">
        <v>2026</v>
      </c>
      <c r="V972" t="s">
        <v>83</v>
      </c>
      <c r="W972">
        <v>6</v>
      </c>
      <c r="X972" t="s">
        <v>86</v>
      </c>
    </row>
    <row r="973" spans="1:24">
      <c r="A973">
        <v>1952</v>
      </c>
      <c r="B973" s="14">
        <v>46174</v>
      </c>
      <c r="C973">
        <v>2026</v>
      </c>
      <c r="D973" t="s">
        <v>83</v>
      </c>
      <c r="E973">
        <v>6</v>
      </c>
      <c r="F973" t="s">
        <v>86</v>
      </c>
      <c r="G973" t="s">
        <v>0</v>
      </c>
      <c r="H973" t="s">
        <v>50</v>
      </c>
      <c r="I973" t="s">
        <v>2</v>
      </c>
      <c r="J973" t="s">
        <v>13</v>
      </c>
      <c r="K973" t="s">
        <v>9</v>
      </c>
      <c r="L973" t="s">
        <v>37</v>
      </c>
      <c r="M973">
        <v>2</v>
      </c>
      <c r="N973">
        <v>156.31</v>
      </c>
      <c r="O973">
        <v>0</v>
      </c>
      <c r="P973">
        <v>79.87</v>
      </c>
      <c r="Q973">
        <v>312.62</v>
      </c>
      <c r="R973">
        <v>159.74</v>
      </c>
      <c r="S973">
        <v>152.88</v>
      </c>
      <c r="T973">
        <v>0.4890282131661442</v>
      </c>
      <c r="U973">
        <v>2026</v>
      </c>
      <c r="V973" t="s">
        <v>83</v>
      </c>
      <c r="W973">
        <v>6</v>
      </c>
      <c r="X973" t="s">
        <v>86</v>
      </c>
    </row>
    <row r="974" spans="1:24">
      <c r="A974">
        <v>2010</v>
      </c>
      <c r="B974" s="14">
        <v>46174</v>
      </c>
      <c r="C974">
        <v>2026</v>
      </c>
      <c r="D974" t="s">
        <v>83</v>
      </c>
      <c r="E974">
        <v>6</v>
      </c>
      <c r="F974" t="s">
        <v>86</v>
      </c>
      <c r="G974" t="s">
        <v>20</v>
      </c>
      <c r="H974" t="s">
        <v>33</v>
      </c>
      <c r="I974" t="s">
        <v>2</v>
      </c>
      <c r="J974" t="s">
        <v>13</v>
      </c>
      <c r="K974" t="s">
        <v>4</v>
      </c>
      <c r="L974" t="s">
        <v>30</v>
      </c>
      <c r="M974">
        <v>3</v>
      </c>
      <c r="N974">
        <v>100.69</v>
      </c>
      <c r="O974">
        <v>0.1</v>
      </c>
      <c r="P974">
        <v>51.31</v>
      </c>
      <c r="Q974">
        <v>271.863</v>
      </c>
      <c r="R974">
        <v>153.93</v>
      </c>
      <c r="S974">
        <v>117.93299999999999</v>
      </c>
      <c r="T974">
        <v>0.43379569856876438</v>
      </c>
      <c r="U974">
        <v>2026</v>
      </c>
      <c r="V974" t="s">
        <v>83</v>
      </c>
      <c r="W974">
        <v>6</v>
      </c>
      <c r="X974" t="s">
        <v>86</v>
      </c>
    </row>
    <row r="975" spans="1:24">
      <c r="A975">
        <v>2114</v>
      </c>
      <c r="B975" s="14">
        <v>46174</v>
      </c>
      <c r="C975">
        <v>2026</v>
      </c>
      <c r="D975" t="s">
        <v>83</v>
      </c>
      <c r="E975">
        <v>6</v>
      </c>
      <c r="F975" t="s">
        <v>86</v>
      </c>
      <c r="G975" t="s">
        <v>20</v>
      </c>
      <c r="H975" t="s">
        <v>47</v>
      </c>
      <c r="I975" t="s">
        <v>19</v>
      </c>
      <c r="J975" t="s">
        <v>16</v>
      </c>
      <c r="K975" t="s">
        <v>14</v>
      </c>
      <c r="L975" t="s">
        <v>32</v>
      </c>
      <c r="M975">
        <v>2</v>
      </c>
      <c r="N975">
        <v>45.54</v>
      </c>
      <c r="O975">
        <v>0.1</v>
      </c>
      <c r="P975">
        <v>18.309999999999999</v>
      </c>
      <c r="Q975">
        <v>81.971999999999994</v>
      </c>
      <c r="R975">
        <v>36.619999999999997</v>
      </c>
      <c r="S975">
        <v>45.351999999999997</v>
      </c>
      <c r="T975">
        <v>0.5532620894939736</v>
      </c>
      <c r="U975">
        <v>2026</v>
      </c>
      <c r="V975" t="s">
        <v>83</v>
      </c>
      <c r="W975">
        <v>6</v>
      </c>
      <c r="X975" t="s">
        <v>86</v>
      </c>
    </row>
    <row r="976" spans="1:24">
      <c r="A976">
        <v>3104</v>
      </c>
      <c r="B976" s="14">
        <v>46174</v>
      </c>
      <c r="C976">
        <v>2026</v>
      </c>
      <c r="D976" t="s">
        <v>83</v>
      </c>
      <c r="E976">
        <v>6</v>
      </c>
      <c r="F976" t="s">
        <v>86</v>
      </c>
      <c r="G976" t="s">
        <v>11</v>
      </c>
      <c r="H976" t="s">
        <v>18</v>
      </c>
      <c r="I976" t="s">
        <v>8</v>
      </c>
      <c r="J976" t="s">
        <v>16</v>
      </c>
      <c r="K976" t="s">
        <v>9</v>
      </c>
      <c r="L976" t="s">
        <v>37</v>
      </c>
      <c r="M976">
        <v>5</v>
      </c>
      <c r="N976">
        <v>153.97</v>
      </c>
      <c r="O976">
        <v>0.15</v>
      </c>
      <c r="P976">
        <v>79.81</v>
      </c>
      <c r="Q976">
        <v>654.37249999999995</v>
      </c>
      <c r="R976">
        <v>399.05</v>
      </c>
      <c r="S976">
        <v>255.32249999999993</v>
      </c>
      <c r="T976">
        <v>0.39017914108554369</v>
      </c>
      <c r="U976">
        <v>2026</v>
      </c>
      <c r="V976" t="s">
        <v>83</v>
      </c>
      <c r="W976">
        <v>6</v>
      </c>
      <c r="X976" t="s">
        <v>86</v>
      </c>
    </row>
    <row r="977" spans="1:24">
      <c r="A977">
        <v>3230</v>
      </c>
      <c r="B977" s="14">
        <v>46174</v>
      </c>
      <c r="C977">
        <v>2026</v>
      </c>
      <c r="D977" t="s">
        <v>83</v>
      </c>
      <c r="E977">
        <v>6</v>
      </c>
      <c r="F977" t="s">
        <v>86</v>
      </c>
      <c r="G977" t="s">
        <v>11</v>
      </c>
      <c r="H977" t="s">
        <v>52</v>
      </c>
      <c r="I977" t="s">
        <v>19</v>
      </c>
      <c r="J977" t="s">
        <v>3</v>
      </c>
      <c r="K977" t="s">
        <v>34</v>
      </c>
      <c r="L977" t="s">
        <v>38</v>
      </c>
      <c r="M977">
        <v>1</v>
      </c>
      <c r="N977">
        <v>124.17</v>
      </c>
      <c r="O977">
        <v>0</v>
      </c>
      <c r="P977">
        <v>71.040000000000006</v>
      </c>
      <c r="Q977">
        <v>124.17</v>
      </c>
      <c r="R977">
        <v>71.040000000000006</v>
      </c>
      <c r="S977">
        <v>53.129999999999995</v>
      </c>
      <c r="T977">
        <v>0.4278811307079004</v>
      </c>
      <c r="U977">
        <v>2026</v>
      </c>
      <c r="V977" t="s">
        <v>83</v>
      </c>
      <c r="W977">
        <v>6</v>
      </c>
      <c r="X977" t="s">
        <v>86</v>
      </c>
    </row>
    <row r="978" spans="1:24">
      <c r="A978">
        <v>3415</v>
      </c>
      <c r="B978" s="14">
        <v>46174</v>
      </c>
      <c r="C978">
        <v>2026</v>
      </c>
      <c r="D978" t="s">
        <v>83</v>
      </c>
      <c r="E978">
        <v>6</v>
      </c>
      <c r="F978" t="s">
        <v>86</v>
      </c>
      <c r="G978" t="s">
        <v>11</v>
      </c>
      <c r="H978" t="s">
        <v>25</v>
      </c>
      <c r="I978" t="s">
        <v>19</v>
      </c>
      <c r="J978" t="s">
        <v>3</v>
      </c>
      <c r="K978" t="s">
        <v>9</v>
      </c>
      <c r="L978" t="s">
        <v>37</v>
      </c>
      <c r="M978">
        <v>1</v>
      </c>
      <c r="N978">
        <v>152.94999999999999</v>
      </c>
      <c r="O978">
        <v>0.05</v>
      </c>
      <c r="P978">
        <v>76.97</v>
      </c>
      <c r="Q978">
        <v>145.30249999999998</v>
      </c>
      <c r="R978">
        <v>76.97</v>
      </c>
      <c r="S978">
        <v>68.332499999999982</v>
      </c>
      <c r="T978">
        <v>0.47027752447480248</v>
      </c>
      <c r="U978">
        <v>2026</v>
      </c>
      <c r="V978" t="s">
        <v>83</v>
      </c>
      <c r="W978">
        <v>6</v>
      </c>
      <c r="X978" t="s">
        <v>86</v>
      </c>
    </row>
    <row r="979" spans="1:24">
      <c r="A979">
        <v>4130</v>
      </c>
      <c r="B979" s="14">
        <v>46174</v>
      </c>
      <c r="C979">
        <v>2026</v>
      </c>
      <c r="D979" t="s">
        <v>83</v>
      </c>
      <c r="E979">
        <v>6</v>
      </c>
      <c r="F979" t="s">
        <v>86</v>
      </c>
      <c r="G979" t="s">
        <v>20</v>
      </c>
      <c r="H979" t="s">
        <v>47</v>
      </c>
      <c r="I979" t="s">
        <v>2</v>
      </c>
      <c r="J979" t="s">
        <v>13</v>
      </c>
      <c r="K979" t="s">
        <v>4</v>
      </c>
      <c r="L979" t="s">
        <v>5</v>
      </c>
      <c r="M979">
        <v>3</v>
      </c>
      <c r="N979">
        <v>80.099999999999994</v>
      </c>
      <c r="O979">
        <v>0</v>
      </c>
      <c r="P979">
        <v>43.51</v>
      </c>
      <c r="Q979">
        <v>240.29999999999998</v>
      </c>
      <c r="R979">
        <v>130.53</v>
      </c>
      <c r="S979">
        <v>109.76999999999998</v>
      </c>
      <c r="T979">
        <v>0.45680399500624214</v>
      </c>
      <c r="U979">
        <v>2026</v>
      </c>
      <c r="V979" t="s">
        <v>83</v>
      </c>
      <c r="W979">
        <v>6</v>
      </c>
      <c r="X979" t="s">
        <v>86</v>
      </c>
    </row>
    <row r="980" spans="1:24">
      <c r="A980">
        <v>4314</v>
      </c>
      <c r="B980" s="14">
        <v>46174</v>
      </c>
      <c r="C980">
        <v>2026</v>
      </c>
      <c r="D980" t="s">
        <v>83</v>
      </c>
      <c r="E980">
        <v>6</v>
      </c>
      <c r="F980" t="s">
        <v>86</v>
      </c>
      <c r="G980" t="s">
        <v>20</v>
      </c>
      <c r="H980" t="s">
        <v>21</v>
      </c>
      <c r="I980" t="s">
        <v>19</v>
      </c>
      <c r="J980" t="s">
        <v>13</v>
      </c>
      <c r="K980" t="s">
        <v>34</v>
      </c>
      <c r="L980" t="s">
        <v>42</v>
      </c>
      <c r="M980">
        <v>2</v>
      </c>
      <c r="N980">
        <v>36.61</v>
      </c>
      <c r="O980">
        <v>0</v>
      </c>
      <c r="P980">
        <v>14.15</v>
      </c>
      <c r="Q980">
        <v>73.22</v>
      </c>
      <c r="R980">
        <v>28.3</v>
      </c>
      <c r="S980">
        <v>44.92</v>
      </c>
      <c r="T980">
        <v>0.61349358098880091</v>
      </c>
      <c r="U980">
        <v>2026</v>
      </c>
      <c r="V980" t="s">
        <v>83</v>
      </c>
      <c r="W980">
        <v>6</v>
      </c>
      <c r="X980" t="s">
        <v>86</v>
      </c>
    </row>
    <row r="981" spans="1:24">
      <c r="A981">
        <v>998</v>
      </c>
      <c r="B981" s="14">
        <v>46175</v>
      </c>
      <c r="C981">
        <v>2026</v>
      </c>
      <c r="D981" t="s">
        <v>83</v>
      </c>
      <c r="E981">
        <v>6</v>
      </c>
      <c r="F981" t="s">
        <v>86</v>
      </c>
      <c r="G981" t="s">
        <v>6</v>
      </c>
      <c r="H981" t="s">
        <v>41</v>
      </c>
      <c r="I981" t="s">
        <v>2</v>
      </c>
      <c r="J981" t="s">
        <v>3</v>
      </c>
      <c r="K981" t="s">
        <v>14</v>
      </c>
      <c r="L981" t="s">
        <v>44</v>
      </c>
      <c r="M981">
        <v>2</v>
      </c>
      <c r="N981">
        <v>131.81</v>
      </c>
      <c r="O981">
        <v>0.05</v>
      </c>
      <c r="P981">
        <v>66.09</v>
      </c>
      <c r="Q981">
        <v>250.43899999999999</v>
      </c>
      <c r="R981">
        <v>132.18</v>
      </c>
      <c r="S981">
        <v>118.25899999999999</v>
      </c>
      <c r="T981">
        <v>0.47220680485068217</v>
      </c>
      <c r="U981">
        <v>2026</v>
      </c>
      <c r="V981" t="s">
        <v>83</v>
      </c>
      <c r="W981">
        <v>6</v>
      </c>
      <c r="X981" t="s">
        <v>86</v>
      </c>
    </row>
    <row r="982" spans="1:24">
      <c r="A982">
        <v>1172</v>
      </c>
      <c r="B982" s="14">
        <v>46175</v>
      </c>
      <c r="C982">
        <v>2026</v>
      </c>
      <c r="D982" t="s">
        <v>83</v>
      </c>
      <c r="E982">
        <v>6</v>
      </c>
      <c r="F982" t="s">
        <v>86</v>
      </c>
      <c r="G982" t="s">
        <v>0</v>
      </c>
      <c r="H982" t="s">
        <v>50</v>
      </c>
      <c r="I982" t="s">
        <v>2</v>
      </c>
      <c r="J982" t="s">
        <v>3</v>
      </c>
      <c r="K982" t="s">
        <v>9</v>
      </c>
      <c r="L982" t="s">
        <v>37</v>
      </c>
      <c r="M982">
        <v>1</v>
      </c>
      <c r="N982">
        <v>153.43</v>
      </c>
      <c r="O982">
        <v>0.05</v>
      </c>
      <c r="P982">
        <v>78.16</v>
      </c>
      <c r="Q982">
        <v>145.7585</v>
      </c>
      <c r="R982">
        <v>78.16</v>
      </c>
      <c r="S982">
        <v>67.598500000000001</v>
      </c>
      <c r="T982">
        <v>0.46377055197467043</v>
      </c>
      <c r="U982">
        <v>2026</v>
      </c>
      <c r="V982" t="s">
        <v>83</v>
      </c>
      <c r="W982">
        <v>6</v>
      </c>
      <c r="X982" t="s">
        <v>86</v>
      </c>
    </row>
    <row r="983" spans="1:24">
      <c r="A983">
        <v>1261</v>
      </c>
      <c r="B983" s="14">
        <v>46175</v>
      </c>
      <c r="C983">
        <v>2026</v>
      </c>
      <c r="D983" t="s">
        <v>83</v>
      </c>
      <c r="E983">
        <v>6</v>
      </c>
      <c r="F983" t="s">
        <v>86</v>
      </c>
      <c r="G983" t="s">
        <v>6</v>
      </c>
      <c r="H983" t="s">
        <v>49</v>
      </c>
      <c r="I983" t="s">
        <v>2</v>
      </c>
      <c r="J983" t="s">
        <v>13</v>
      </c>
      <c r="K983" t="s">
        <v>4</v>
      </c>
      <c r="L983" t="s">
        <v>5</v>
      </c>
      <c r="M983">
        <v>2</v>
      </c>
      <c r="N983">
        <v>80.06</v>
      </c>
      <c r="O983">
        <v>0</v>
      </c>
      <c r="P983">
        <v>42.87</v>
      </c>
      <c r="Q983">
        <v>160.12</v>
      </c>
      <c r="R983">
        <v>85.74</v>
      </c>
      <c r="S983">
        <v>74.38000000000001</v>
      </c>
      <c r="T983">
        <v>0.4645266050462154</v>
      </c>
      <c r="U983">
        <v>2026</v>
      </c>
      <c r="V983" t="s">
        <v>83</v>
      </c>
      <c r="W983">
        <v>6</v>
      </c>
      <c r="X983" t="s">
        <v>86</v>
      </c>
    </row>
    <row r="984" spans="1:24">
      <c r="A984">
        <v>1762</v>
      </c>
      <c r="B984" s="14">
        <v>46175</v>
      </c>
      <c r="C984">
        <v>2026</v>
      </c>
      <c r="D984" t="s">
        <v>83</v>
      </c>
      <c r="E984">
        <v>6</v>
      </c>
      <c r="F984" t="s">
        <v>86</v>
      </c>
      <c r="G984" t="s">
        <v>20</v>
      </c>
      <c r="H984" t="s">
        <v>47</v>
      </c>
      <c r="I984" t="s">
        <v>19</v>
      </c>
      <c r="J984" t="s">
        <v>16</v>
      </c>
      <c r="K984" t="s">
        <v>34</v>
      </c>
      <c r="L984" t="s">
        <v>35</v>
      </c>
      <c r="M984">
        <v>1</v>
      </c>
      <c r="N984">
        <v>40.549999999999997</v>
      </c>
      <c r="O984">
        <v>0</v>
      </c>
      <c r="P984">
        <v>15.16</v>
      </c>
      <c r="Q984">
        <v>40.549999999999997</v>
      </c>
      <c r="R984">
        <v>15.16</v>
      </c>
      <c r="S984">
        <v>25.389999999999997</v>
      </c>
      <c r="T984">
        <v>0.62614056720098643</v>
      </c>
      <c r="U984">
        <v>2026</v>
      </c>
      <c r="V984" t="s">
        <v>83</v>
      </c>
      <c r="W984">
        <v>6</v>
      </c>
      <c r="X984" t="s">
        <v>86</v>
      </c>
    </row>
    <row r="985" spans="1:24">
      <c r="A985">
        <v>1851</v>
      </c>
      <c r="B985" s="14">
        <v>46175</v>
      </c>
      <c r="C985">
        <v>2026</v>
      </c>
      <c r="D985" t="s">
        <v>83</v>
      </c>
      <c r="E985">
        <v>6</v>
      </c>
      <c r="F985" t="s">
        <v>86</v>
      </c>
      <c r="G985" t="s">
        <v>6</v>
      </c>
      <c r="H985" t="s">
        <v>27</v>
      </c>
      <c r="I985" t="s">
        <v>2</v>
      </c>
      <c r="J985" t="s">
        <v>13</v>
      </c>
      <c r="K985" t="s">
        <v>14</v>
      </c>
      <c r="L985" t="s">
        <v>32</v>
      </c>
      <c r="M985">
        <v>3</v>
      </c>
      <c r="N985">
        <v>45.43</v>
      </c>
      <c r="O985">
        <v>0.15</v>
      </c>
      <c r="P985">
        <v>17.850000000000001</v>
      </c>
      <c r="Q985">
        <v>115.84649999999999</v>
      </c>
      <c r="R985">
        <v>53.550000000000004</v>
      </c>
      <c r="S985">
        <v>62.296499999999988</v>
      </c>
      <c r="T985">
        <v>0.53775038520801222</v>
      </c>
      <c r="U985">
        <v>2026</v>
      </c>
      <c r="V985" t="s">
        <v>83</v>
      </c>
      <c r="W985">
        <v>6</v>
      </c>
      <c r="X985" t="s">
        <v>86</v>
      </c>
    </row>
    <row r="986" spans="1:24">
      <c r="A986">
        <v>3205</v>
      </c>
      <c r="B986" s="14">
        <v>46175</v>
      </c>
      <c r="C986">
        <v>2026</v>
      </c>
      <c r="D986" t="s">
        <v>83</v>
      </c>
      <c r="E986">
        <v>6</v>
      </c>
      <c r="F986" t="s">
        <v>86</v>
      </c>
      <c r="G986" t="s">
        <v>20</v>
      </c>
      <c r="H986" t="s">
        <v>21</v>
      </c>
      <c r="I986" t="s">
        <v>8</v>
      </c>
      <c r="J986" t="s">
        <v>16</v>
      </c>
      <c r="K986" t="s">
        <v>9</v>
      </c>
      <c r="L986" t="s">
        <v>17</v>
      </c>
      <c r="M986">
        <v>6</v>
      </c>
      <c r="N986">
        <v>146.85</v>
      </c>
      <c r="O986">
        <v>0.15</v>
      </c>
      <c r="P986">
        <v>80.45</v>
      </c>
      <c r="Q986">
        <v>748.93499999999995</v>
      </c>
      <c r="R986">
        <v>482.70000000000005</v>
      </c>
      <c r="S986">
        <v>266.2349999999999</v>
      </c>
      <c r="T986">
        <v>0.35548478839952724</v>
      </c>
      <c r="U986">
        <v>2026</v>
      </c>
      <c r="V986" t="s">
        <v>83</v>
      </c>
      <c r="W986">
        <v>6</v>
      </c>
      <c r="X986" t="s">
        <v>86</v>
      </c>
    </row>
    <row r="987" spans="1:24">
      <c r="A987">
        <v>1396</v>
      </c>
      <c r="B987" s="14">
        <v>46176</v>
      </c>
      <c r="C987">
        <v>2026</v>
      </c>
      <c r="D987" t="s">
        <v>83</v>
      </c>
      <c r="E987">
        <v>6</v>
      </c>
      <c r="F987" t="s">
        <v>86</v>
      </c>
      <c r="G987" t="s">
        <v>11</v>
      </c>
      <c r="H987" t="s">
        <v>18</v>
      </c>
      <c r="I987" t="s">
        <v>2</v>
      </c>
      <c r="J987" t="s">
        <v>16</v>
      </c>
      <c r="K987" t="s">
        <v>23</v>
      </c>
      <c r="L987" t="s">
        <v>29</v>
      </c>
      <c r="M987">
        <v>1</v>
      </c>
      <c r="N987">
        <v>192.33</v>
      </c>
      <c r="O987">
        <v>0.1</v>
      </c>
      <c r="P987">
        <v>105.15</v>
      </c>
      <c r="Q987">
        <v>173.09700000000001</v>
      </c>
      <c r="R987">
        <v>105.15</v>
      </c>
      <c r="S987">
        <v>67.947000000000003</v>
      </c>
      <c r="T987">
        <v>0.39253713235931298</v>
      </c>
      <c r="U987">
        <v>2026</v>
      </c>
      <c r="V987" t="s">
        <v>83</v>
      </c>
      <c r="W987">
        <v>6</v>
      </c>
      <c r="X987" t="s">
        <v>86</v>
      </c>
    </row>
    <row r="988" spans="1:24">
      <c r="A988">
        <v>1441</v>
      </c>
      <c r="B988" s="14">
        <v>46176</v>
      </c>
      <c r="C988">
        <v>2026</v>
      </c>
      <c r="D988" t="s">
        <v>83</v>
      </c>
      <c r="E988">
        <v>6</v>
      </c>
      <c r="F988" t="s">
        <v>86</v>
      </c>
      <c r="G988" t="s">
        <v>11</v>
      </c>
      <c r="H988" t="s">
        <v>39</v>
      </c>
      <c r="I988" t="s">
        <v>28</v>
      </c>
      <c r="J988" t="s">
        <v>13</v>
      </c>
      <c r="K988" t="s">
        <v>14</v>
      </c>
      <c r="L988" t="s">
        <v>44</v>
      </c>
      <c r="M988">
        <v>3</v>
      </c>
      <c r="N988">
        <v>135.4</v>
      </c>
      <c r="O988">
        <v>0</v>
      </c>
      <c r="P988">
        <v>65.16</v>
      </c>
      <c r="Q988">
        <v>406.20000000000005</v>
      </c>
      <c r="R988">
        <v>195.48</v>
      </c>
      <c r="S988">
        <v>210.72000000000006</v>
      </c>
      <c r="T988">
        <v>0.51875923190546536</v>
      </c>
      <c r="U988">
        <v>2026</v>
      </c>
      <c r="V988" t="s">
        <v>83</v>
      </c>
      <c r="W988">
        <v>6</v>
      </c>
      <c r="X988" t="s">
        <v>86</v>
      </c>
    </row>
    <row r="989" spans="1:24">
      <c r="A989">
        <v>1511</v>
      </c>
      <c r="B989" s="14">
        <v>46176</v>
      </c>
      <c r="C989">
        <v>2026</v>
      </c>
      <c r="D989" t="s">
        <v>83</v>
      </c>
      <c r="E989">
        <v>6</v>
      </c>
      <c r="F989" t="s">
        <v>86</v>
      </c>
      <c r="G989" t="s">
        <v>11</v>
      </c>
      <c r="H989" t="s">
        <v>25</v>
      </c>
      <c r="I989" t="s">
        <v>2</v>
      </c>
      <c r="J989" t="s">
        <v>13</v>
      </c>
      <c r="K989" t="s">
        <v>34</v>
      </c>
      <c r="L989" t="s">
        <v>42</v>
      </c>
      <c r="M989">
        <v>2</v>
      </c>
      <c r="N989">
        <v>36.08</v>
      </c>
      <c r="O989">
        <v>0.05</v>
      </c>
      <c r="P989">
        <v>13.73</v>
      </c>
      <c r="Q989">
        <v>68.551999999999992</v>
      </c>
      <c r="R989">
        <v>27.46</v>
      </c>
      <c r="S989">
        <v>41.091999999999992</v>
      </c>
      <c r="T989">
        <v>0.59942817131520587</v>
      </c>
      <c r="U989">
        <v>2026</v>
      </c>
      <c r="V989" t="s">
        <v>83</v>
      </c>
      <c r="W989">
        <v>6</v>
      </c>
      <c r="X989" t="s">
        <v>86</v>
      </c>
    </row>
    <row r="990" spans="1:24">
      <c r="A990">
        <v>1701</v>
      </c>
      <c r="B990" s="14">
        <v>46176</v>
      </c>
      <c r="C990">
        <v>2026</v>
      </c>
      <c r="D990" t="s">
        <v>83</v>
      </c>
      <c r="E990">
        <v>6</v>
      </c>
      <c r="F990" t="s">
        <v>86</v>
      </c>
      <c r="G990" t="s">
        <v>0</v>
      </c>
      <c r="H990" t="s">
        <v>36</v>
      </c>
      <c r="I990" t="s">
        <v>2</v>
      </c>
      <c r="J990" t="s">
        <v>13</v>
      </c>
      <c r="K990" t="s">
        <v>14</v>
      </c>
      <c r="L990" t="s">
        <v>32</v>
      </c>
      <c r="M990">
        <v>1</v>
      </c>
      <c r="N990">
        <v>46.16</v>
      </c>
      <c r="O990">
        <v>0</v>
      </c>
      <c r="P990">
        <v>18.36</v>
      </c>
      <c r="Q990">
        <v>46.16</v>
      </c>
      <c r="R990">
        <v>18.36</v>
      </c>
      <c r="S990">
        <v>27.799999999999997</v>
      </c>
      <c r="T990">
        <v>0.60225303292894283</v>
      </c>
      <c r="U990">
        <v>2026</v>
      </c>
      <c r="V990" t="s">
        <v>83</v>
      </c>
      <c r="W990">
        <v>6</v>
      </c>
      <c r="X990" t="s">
        <v>86</v>
      </c>
    </row>
    <row r="991" spans="1:24">
      <c r="A991">
        <v>1984</v>
      </c>
      <c r="B991" s="14">
        <v>46176</v>
      </c>
      <c r="C991">
        <v>2026</v>
      </c>
      <c r="D991" t="s">
        <v>83</v>
      </c>
      <c r="E991">
        <v>6</v>
      </c>
      <c r="F991" t="s">
        <v>86</v>
      </c>
      <c r="G991" t="s">
        <v>6</v>
      </c>
      <c r="H991" t="s">
        <v>7</v>
      </c>
      <c r="I991" t="s">
        <v>2</v>
      </c>
      <c r="J991" t="s">
        <v>3</v>
      </c>
      <c r="K991" t="s">
        <v>4</v>
      </c>
      <c r="L991" t="s">
        <v>22</v>
      </c>
      <c r="M991">
        <v>2</v>
      </c>
      <c r="N991">
        <v>50.77</v>
      </c>
      <c r="O991">
        <v>0</v>
      </c>
      <c r="P991">
        <v>22.93</v>
      </c>
      <c r="Q991">
        <v>101.54</v>
      </c>
      <c r="R991">
        <v>45.86</v>
      </c>
      <c r="S991">
        <v>55.680000000000007</v>
      </c>
      <c r="T991">
        <v>0.54835532794957653</v>
      </c>
      <c r="U991">
        <v>2026</v>
      </c>
      <c r="V991" t="s">
        <v>83</v>
      </c>
      <c r="W991">
        <v>6</v>
      </c>
      <c r="X991" t="s">
        <v>86</v>
      </c>
    </row>
    <row r="992" spans="1:24">
      <c r="A992">
        <v>2572</v>
      </c>
      <c r="B992" s="14">
        <v>46176</v>
      </c>
      <c r="C992">
        <v>2026</v>
      </c>
      <c r="D992" t="s">
        <v>83</v>
      </c>
      <c r="E992">
        <v>6</v>
      </c>
      <c r="F992" t="s">
        <v>86</v>
      </c>
      <c r="G992" t="s">
        <v>20</v>
      </c>
      <c r="H992" t="s">
        <v>33</v>
      </c>
      <c r="I992" t="s">
        <v>28</v>
      </c>
      <c r="J992" t="s">
        <v>16</v>
      </c>
      <c r="K992" t="s">
        <v>9</v>
      </c>
      <c r="L992" t="s">
        <v>46</v>
      </c>
      <c r="M992">
        <v>2</v>
      </c>
      <c r="N992">
        <v>70.97</v>
      </c>
      <c r="O992">
        <v>0.05</v>
      </c>
      <c r="P992">
        <v>32.54</v>
      </c>
      <c r="Q992">
        <v>134.84299999999999</v>
      </c>
      <c r="R992">
        <v>65.08</v>
      </c>
      <c r="S992">
        <v>69.762999999999991</v>
      </c>
      <c r="T992">
        <v>0.51736463887632278</v>
      </c>
      <c r="U992">
        <v>2026</v>
      </c>
      <c r="V992" t="s">
        <v>83</v>
      </c>
      <c r="W992">
        <v>6</v>
      </c>
      <c r="X992" t="s">
        <v>86</v>
      </c>
    </row>
    <row r="993" spans="1:24">
      <c r="A993">
        <v>2833</v>
      </c>
      <c r="B993" s="14">
        <v>46176</v>
      </c>
      <c r="C993">
        <v>2026</v>
      </c>
      <c r="D993" t="s">
        <v>83</v>
      </c>
      <c r="E993">
        <v>6</v>
      </c>
      <c r="F993" t="s">
        <v>86</v>
      </c>
      <c r="G993" t="s">
        <v>20</v>
      </c>
      <c r="H993" t="s">
        <v>47</v>
      </c>
      <c r="I993" t="s">
        <v>2</v>
      </c>
      <c r="J993" t="s">
        <v>3</v>
      </c>
      <c r="K993" t="s">
        <v>9</v>
      </c>
      <c r="L993" t="s">
        <v>17</v>
      </c>
      <c r="M993">
        <v>3</v>
      </c>
      <c r="N993">
        <v>141.6</v>
      </c>
      <c r="O993">
        <v>0</v>
      </c>
      <c r="P993">
        <v>78.02</v>
      </c>
      <c r="Q993">
        <v>424.79999999999995</v>
      </c>
      <c r="R993">
        <v>234.06</v>
      </c>
      <c r="S993">
        <v>190.73999999999995</v>
      </c>
      <c r="T993">
        <v>0.44901129943502821</v>
      </c>
      <c r="U993">
        <v>2026</v>
      </c>
      <c r="V993" t="s">
        <v>83</v>
      </c>
      <c r="W993">
        <v>6</v>
      </c>
      <c r="X993" t="s">
        <v>86</v>
      </c>
    </row>
    <row r="994" spans="1:24">
      <c r="A994">
        <v>3522</v>
      </c>
      <c r="B994" s="14">
        <v>46176</v>
      </c>
      <c r="C994">
        <v>2026</v>
      </c>
      <c r="D994" t="s">
        <v>83</v>
      </c>
      <c r="E994">
        <v>6</v>
      </c>
      <c r="F994" t="s">
        <v>86</v>
      </c>
      <c r="G994" t="s">
        <v>20</v>
      </c>
      <c r="H994" t="s">
        <v>47</v>
      </c>
      <c r="I994" t="s">
        <v>2</v>
      </c>
      <c r="J994" t="s">
        <v>13</v>
      </c>
      <c r="K994" t="s">
        <v>4</v>
      </c>
      <c r="L994" t="s">
        <v>26</v>
      </c>
      <c r="M994">
        <v>1</v>
      </c>
      <c r="N994">
        <v>40.57</v>
      </c>
      <c r="O994">
        <v>0</v>
      </c>
      <c r="P994">
        <v>16.329999999999998</v>
      </c>
      <c r="Q994">
        <v>40.57</v>
      </c>
      <c r="R994">
        <v>16.329999999999998</v>
      </c>
      <c r="S994">
        <v>24.240000000000002</v>
      </c>
      <c r="T994">
        <v>0.59748582696573826</v>
      </c>
      <c r="U994">
        <v>2026</v>
      </c>
      <c r="V994" t="s">
        <v>83</v>
      </c>
      <c r="W994">
        <v>6</v>
      </c>
      <c r="X994" t="s">
        <v>86</v>
      </c>
    </row>
    <row r="995" spans="1:24">
      <c r="A995">
        <v>146</v>
      </c>
      <c r="B995" s="14">
        <v>46177</v>
      </c>
      <c r="C995">
        <v>2026</v>
      </c>
      <c r="D995" t="s">
        <v>83</v>
      </c>
      <c r="E995">
        <v>6</v>
      </c>
      <c r="F995" t="s">
        <v>86</v>
      </c>
      <c r="G995" t="s">
        <v>6</v>
      </c>
      <c r="H995" t="s">
        <v>49</v>
      </c>
      <c r="I995" t="s">
        <v>28</v>
      </c>
      <c r="J995" t="s">
        <v>3</v>
      </c>
      <c r="K995" t="s">
        <v>4</v>
      </c>
      <c r="L995" t="s">
        <v>5</v>
      </c>
      <c r="M995">
        <v>2</v>
      </c>
      <c r="N995">
        <v>81.81</v>
      </c>
      <c r="O995">
        <v>0</v>
      </c>
      <c r="P995">
        <v>42.54</v>
      </c>
      <c r="Q995">
        <v>163.62</v>
      </c>
      <c r="R995">
        <v>85.08</v>
      </c>
      <c r="S995">
        <v>78.540000000000006</v>
      </c>
      <c r="T995">
        <v>0.48001466813348004</v>
      </c>
      <c r="U995">
        <v>2026</v>
      </c>
      <c r="V995" t="s">
        <v>83</v>
      </c>
      <c r="W995">
        <v>6</v>
      </c>
      <c r="X995" t="s">
        <v>86</v>
      </c>
    </row>
    <row r="996" spans="1:24">
      <c r="A996">
        <v>161</v>
      </c>
      <c r="B996" s="14">
        <v>46177</v>
      </c>
      <c r="C996">
        <v>2026</v>
      </c>
      <c r="D996" t="s">
        <v>83</v>
      </c>
      <c r="E996">
        <v>6</v>
      </c>
      <c r="F996" t="s">
        <v>86</v>
      </c>
      <c r="G996" t="s">
        <v>0</v>
      </c>
      <c r="H996" t="s">
        <v>1</v>
      </c>
      <c r="I996" t="s">
        <v>28</v>
      </c>
      <c r="J996" t="s">
        <v>3</v>
      </c>
      <c r="K996" t="s">
        <v>4</v>
      </c>
      <c r="L996" t="s">
        <v>22</v>
      </c>
      <c r="M996">
        <v>2</v>
      </c>
      <c r="N996">
        <v>50.09</v>
      </c>
      <c r="O996">
        <v>0</v>
      </c>
      <c r="P996">
        <v>22.91</v>
      </c>
      <c r="Q996">
        <v>100.18</v>
      </c>
      <c r="R996">
        <v>45.82</v>
      </c>
      <c r="S996">
        <v>54.360000000000007</v>
      </c>
      <c r="T996">
        <v>0.54262327809942112</v>
      </c>
      <c r="U996">
        <v>2026</v>
      </c>
      <c r="V996" t="s">
        <v>83</v>
      </c>
      <c r="W996">
        <v>6</v>
      </c>
      <c r="X996" t="s">
        <v>86</v>
      </c>
    </row>
    <row r="997" spans="1:24">
      <c r="A997">
        <v>819</v>
      </c>
      <c r="B997" s="14">
        <v>46177</v>
      </c>
      <c r="C997">
        <v>2026</v>
      </c>
      <c r="D997" t="s">
        <v>83</v>
      </c>
      <c r="E997">
        <v>6</v>
      </c>
      <c r="F997" t="s">
        <v>86</v>
      </c>
      <c r="G997" t="s">
        <v>20</v>
      </c>
      <c r="H997" t="s">
        <v>33</v>
      </c>
      <c r="I997" t="s">
        <v>2</v>
      </c>
      <c r="J997" t="s">
        <v>3</v>
      </c>
      <c r="K997" t="s">
        <v>9</v>
      </c>
      <c r="L997" t="s">
        <v>46</v>
      </c>
      <c r="M997">
        <v>1</v>
      </c>
      <c r="N997">
        <v>72.38</v>
      </c>
      <c r="O997">
        <v>0</v>
      </c>
      <c r="P997">
        <v>32.68</v>
      </c>
      <c r="Q997">
        <v>72.38</v>
      </c>
      <c r="R997">
        <v>32.68</v>
      </c>
      <c r="S997">
        <v>39.699999999999996</v>
      </c>
      <c r="T997">
        <v>0.54849405913235694</v>
      </c>
      <c r="U997">
        <v>2026</v>
      </c>
      <c r="V997" t="s">
        <v>83</v>
      </c>
      <c r="W997">
        <v>6</v>
      </c>
      <c r="X997" t="s">
        <v>86</v>
      </c>
    </row>
    <row r="998" spans="1:24">
      <c r="A998">
        <v>2104</v>
      </c>
      <c r="B998" s="14">
        <v>46177</v>
      </c>
      <c r="C998">
        <v>2026</v>
      </c>
      <c r="D998" t="s">
        <v>83</v>
      </c>
      <c r="E998">
        <v>6</v>
      </c>
      <c r="F998" t="s">
        <v>86</v>
      </c>
      <c r="G998" t="s">
        <v>6</v>
      </c>
      <c r="H998" t="s">
        <v>7</v>
      </c>
      <c r="I998" t="s">
        <v>2</v>
      </c>
      <c r="J998" t="s">
        <v>13</v>
      </c>
      <c r="K998" t="s">
        <v>9</v>
      </c>
      <c r="L998" t="s">
        <v>10</v>
      </c>
      <c r="M998">
        <v>1</v>
      </c>
      <c r="N998">
        <v>92.31</v>
      </c>
      <c r="O998">
        <v>0</v>
      </c>
      <c r="P998">
        <v>45.58</v>
      </c>
      <c r="Q998">
        <v>92.31</v>
      </c>
      <c r="R998">
        <v>45.58</v>
      </c>
      <c r="S998">
        <v>46.730000000000004</v>
      </c>
      <c r="T998">
        <v>0.50622901094139316</v>
      </c>
      <c r="U998">
        <v>2026</v>
      </c>
      <c r="V998" t="s">
        <v>83</v>
      </c>
      <c r="W998">
        <v>6</v>
      </c>
      <c r="X998" t="s">
        <v>86</v>
      </c>
    </row>
    <row r="999" spans="1:24">
      <c r="A999">
        <v>2678</v>
      </c>
      <c r="B999" s="14">
        <v>46177</v>
      </c>
      <c r="C999">
        <v>2026</v>
      </c>
      <c r="D999" t="s">
        <v>83</v>
      </c>
      <c r="E999">
        <v>6</v>
      </c>
      <c r="F999" t="s">
        <v>86</v>
      </c>
      <c r="G999" t="s">
        <v>20</v>
      </c>
      <c r="H999" t="s">
        <v>33</v>
      </c>
      <c r="I999" t="s">
        <v>8</v>
      </c>
      <c r="J999" t="s">
        <v>3</v>
      </c>
      <c r="K999" t="s">
        <v>14</v>
      </c>
      <c r="L999" t="s">
        <v>32</v>
      </c>
      <c r="M999">
        <v>12</v>
      </c>
      <c r="N999">
        <v>47.6</v>
      </c>
      <c r="O999">
        <v>0.15</v>
      </c>
      <c r="P999">
        <v>18.670000000000002</v>
      </c>
      <c r="Q999">
        <v>485.52000000000004</v>
      </c>
      <c r="R999">
        <v>224.04000000000002</v>
      </c>
      <c r="S999">
        <v>261.48</v>
      </c>
      <c r="T999">
        <v>0.53855659911023235</v>
      </c>
      <c r="U999">
        <v>2026</v>
      </c>
      <c r="V999" t="s">
        <v>83</v>
      </c>
      <c r="W999">
        <v>6</v>
      </c>
      <c r="X999" t="s">
        <v>86</v>
      </c>
    </row>
    <row r="1000" spans="1:24">
      <c r="A1000">
        <v>3015</v>
      </c>
      <c r="B1000" s="14">
        <v>46177</v>
      </c>
      <c r="C1000">
        <v>2026</v>
      </c>
      <c r="D1000" t="s">
        <v>83</v>
      </c>
      <c r="E1000">
        <v>6</v>
      </c>
      <c r="F1000" t="s">
        <v>86</v>
      </c>
      <c r="G1000" t="s">
        <v>6</v>
      </c>
      <c r="H1000" t="s">
        <v>49</v>
      </c>
      <c r="I1000" t="s">
        <v>2</v>
      </c>
      <c r="J1000" t="s">
        <v>3</v>
      </c>
      <c r="K1000" t="s">
        <v>14</v>
      </c>
      <c r="L1000" t="s">
        <v>32</v>
      </c>
      <c r="M1000">
        <v>1</v>
      </c>
      <c r="N1000">
        <v>45.5</v>
      </c>
      <c r="O1000">
        <v>0.05</v>
      </c>
      <c r="P1000">
        <v>18.89</v>
      </c>
      <c r="Q1000">
        <v>43.225000000000001</v>
      </c>
      <c r="R1000">
        <v>18.89</v>
      </c>
      <c r="S1000">
        <v>24.335000000000001</v>
      </c>
      <c r="T1000">
        <v>0.56298438403701567</v>
      </c>
      <c r="U1000">
        <v>2026</v>
      </c>
      <c r="V1000" t="s">
        <v>83</v>
      </c>
      <c r="W1000">
        <v>6</v>
      </c>
      <c r="X1000" t="s">
        <v>86</v>
      </c>
    </row>
    <row r="1001" spans="1:24">
      <c r="A1001">
        <v>3243</v>
      </c>
      <c r="B1001" s="14">
        <v>46177</v>
      </c>
      <c r="C1001">
        <v>2026</v>
      </c>
      <c r="D1001" t="s">
        <v>83</v>
      </c>
      <c r="E1001">
        <v>6</v>
      </c>
      <c r="F1001" t="s">
        <v>86</v>
      </c>
      <c r="G1001" t="s">
        <v>11</v>
      </c>
      <c r="H1001" t="s">
        <v>25</v>
      </c>
      <c r="I1001" t="s">
        <v>2</v>
      </c>
      <c r="J1001" t="s">
        <v>3</v>
      </c>
      <c r="K1001" t="s">
        <v>34</v>
      </c>
      <c r="L1001" t="s">
        <v>42</v>
      </c>
      <c r="M1001">
        <v>1</v>
      </c>
      <c r="N1001">
        <v>35.99</v>
      </c>
      <c r="O1001">
        <v>0</v>
      </c>
      <c r="P1001">
        <v>14.05</v>
      </c>
      <c r="Q1001">
        <v>35.99</v>
      </c>
      <c r="R1001">
        <v>14.05</v>
      </c>
      <c r="S1001">
        <v>21.94</v>
      </c>
      <c r="T1001">
        <v>0.60961378160600166</v>
      </c>
      <c r="U1001">
        <v>2026</v>
      </c>
      <c r="V1001" t="s">
        <v>83</v>
      </c>
      <c r="W1001">
        <v>6</v>
      </c>
      <c r="X1001" t="s">
        <v>86</v>
      </c>
    </row>
    <row r="1002" spans="1:24">
      <c r="A1002">
        <v>3283</v>
      </c>
      <c r="B1002" s="14">
        <v>46177</v>
      </c>
      <c r="C1002">
        <v>2026</v>
      </c>
      <c r="D1002" t="s">
        <v>83</v>
      </c>
      <c r="E1002">
        <v>6</v>
      </c>
      <c r="F1002" t="s">
        <v>86</v>
      </c>
      <c r="G1002" t="s">
        <v>6</v>
      </c>
      <c r="H1002" t="s">
        <v>43</v>
      </c>
      <c r="I1002" t="s">
        <v>28</v>
      </c>
      <c r="J1002" t="s">
        <v>3</v>
      </c>
      <c r="K1002" t="s">
        <v>34</v>
      </c>
      <c r="L1002" t="s">
        <v>38</v>
      </c>
      <c r="M1002">
        <v>1</v>
      </c>
      <c r="N1002">
        <v>122.55</v>
      </c>
      <c r="O1002">
        <v>0</v>
      </c>
      <c r="P1002">
        <v>68.97</v>
      </c>
      <c r="Q1002">
        <v>122.55</v>
      </c>
      <c r="R1002">
        <v>68.97</v>
      </c>
      <c r="S1002">
        <v>53.58</v>
      </c>
      <c r="T1002">
        <v>0.43720930232558142</v>
      </c>
      <c r="U1002">
        <v>2026</v>
      </c>
      <c r="V1002" t="s">
        <v>83</v>
      </c>
      <c r="W1002">
        <v>6</v>
      </c>
      <c r="X1002" t="s">
        <v>86</v>
      </c>
    </row>
    <row r="1003" spans="1:24">
      <c r="A1003">
        <v>3966</v>
      </c>
      <c r="B1003" s="14">
        <v>46177</v>
      </c>
      <c r="C1003">
        <v>2026</v>
      </c>
      <c r="D1003" t="s">
        <v>83</v>
      </c>
      <c r="E1003">
        <v>6</v>
      </c>
      <c r="F1003" t="s">
        <v>86</v>
      </c>
      <c r="G1003" t="s">
        <v>20</v>
      </c>
      <c r="H1003" t="s">
        <v>33</v>
      </c>
      <c r="I1003" t="s">
        <v>2</v>
      </c>
      <c r="J1003" t="s">
        <v>13</v>
      </c>
      <c r="K1003" t="s">
        <v>34</v>
      </c>
      <c r="L1003" t="s">
        <v>38</v>
      </c>
      <c r="M1003">
        <v>3</v>
      </c>
      <c r="N1003">
        <v>126.22</v>
      </c>
      <c r="O1003">
        <v>0</v>
      </c>
      <c r="P1003">
        <v>69.599999999999994</v>
      </c>
      <c r="Q1003">
        <v>378.65999999999997</v>
      </c>
      <c r="R1003">
        <v>208.79999999999998</v>
      </c>
      <c r="S1003">
        <v>169.85999999999999</v>
      </c>
      <c r="T1003">
        <v>0.4485818412295991</v>
      </c>
      <c r="U1003">
        <v>2026</v>
      </c>
      <c r="V1003" t="s">
        <v>83</v>
      </c>
      <c r="W1003">
        <v>6</v>
      </c>
      <c r="X1003" t="s">
        <v>86</v>
      </c>
    </row>
    <row r="1004" spans="1:24">
      <c r="A1004">
        <v>1349</v>
      </c>
      <c r="B1004" s="14">
        <v>46178</v>
      </c>
      <c r="C1004">
        <v>2026</v>
      </c>
      <c r="D1004" t="s">
        <v>83</v>
      </c>
      <c r="E1004">
        <v>6</v>
      </c>
      <c r="F1004" t="s">
        <v>86</v>
      </c>
      <c r="G1004" t="s">
        <v>0</v>
      </c>
      <c r="H1004" t="s">
        <v>50</v>
      </c>
      <c r="I1004" t="s">
        <v>19</v>
      </c>
      <c r="J1004" t="s">
        <v>3</v>
      </c>
      <c r="K1004" t="s">
        <v>9</v>
      </c>
      <c r="L1004" t="s">
        <v>10</v>
      </c>
      <c r="M1004">
        <v>6</v>
      </c>
      <c r="N1004">
        <v>91.98</v>
      </c>
      <c r="O1004">
        <v>0.05</v>
      </c>
      <c r="P1004">
        <v>46.46</v>
      </c>
      <c r="Q1004">
        <v>524.28599999999994</v>
      </c>
      <c r="R1004">
        <v>278.76</v>
      </c>
      <c r="S1004">
        <v>245.52599999999995</v>
      </c>
      <c r="T1004">
        <v>0.46830546686350577</v>
      </c>
      <c r="U1004">
        <v>2026</v>
      </c>
      <c r="V1004" t="s">
        <v>83</v>
      </c>
      <c r="W1004">
        <v>6</v>
      </c>
      <c r="X1004" t="s">
        <v>86</v>
      </c>
    </row>
    <row r="1005" spans="1:24">
      <c r="A1005">
        <v>2333</v>
      </c>
      <c r="B1005" s="14">
        <v>46178</v>
      </c>
      <c r="C1005">
        <v>2026</v>
      </c>
      <c r="D1005" t="s">
        <v>83</v>
      </c>
      <c r="E1005">
        <v>6</v>
      </c>
      <c r="F1005" t="s">
        <v>86</v>
      </c>
      <c r="G1005" t="s">
        <v>11</v>
      </c>
      <c r="H1005" t="s">
        <v>25</v>
      </c>
      <c r="I1005" t="s">
        <v>2</v>
      </c>
      <c r="J1005" t="s">
        <v>16</v>
      </c>
      <c r="K1005" t="s">
        <v>23</v>
      </c>
      <c r="L1005" t="s">
        <v>51</v>
      </c>
      <c r="M1005">
        <v>1</v>
      </c>
      <c r="N1005">
        <v>125.32</v>
      </c>
      <c r="O1005">
        <v>0</v>
      </c>
      <c r="P1005">
        <v>59.03</v>
      </c>
      <c r="Q1005">
        <v>125.32</v>
      </c>
      <c r="R1005">
        <v>59.03</v>
      </c>
      <c r="S1005">
        <v>66.289999999999992</v>
      </c>
      <c r="T1005">
        <v>0.52896584743057773</v>
      </c>
      <c r="U1005">
        <v>2026</v>
      </c>
      <c r="V1005" t="s">
        <v>83</v>
      </c>
      <c r="W1005">
        <v>6</v>
      </c>
      <c r="X1005" t="s">
        <v>86</v>
      </c>
    </row>
    <row r="1006" spans="1:24">
      <c r="A1006">
        <v>2628</v>
      </c>
      <c r="B1006" s="14">
        <v>46178</v>
      </c>
      <c r="C1006">
        <v>2026</v>
      </c>
      <c r="D1006" t="s">
        <v>83</v>
      </c>
      <c r="E1006">
        <v>6</v>
      </c>
      <c r="F1006" t="s">
        <v>86</v>
      </c>
      <c r="G1006" t="s">
        <v>20</v>
      </c>
      <c r="H1006" t="s">
        <v>33</v>
      </c>
      <c r="I1006" t="s">
        <v>28</v>
      </c>
      <c r="J1006" t="s">
        <v>3</v>
      </c>
      <c r="K1006" t="s">
        <v>14</v>
      </c>
      <c r="L1006" t="s">
        <v>48</v>
      </c>
      <c r="M1006">
        <v>2</v>
      </c>
      <c r="N1006">
        <v>167.26</v>
      </c>
      <c r="O1006">
        <v>0</v>
      </c>
      <c r="P1006">
        <v>89.65</v>
      </c>
      <c r="Q1006">
        <v>334.52</v>
      </c>
      <c r="R1006">
        <v>179.3</v>
      </c>
      <c r="S1006">
        <v>155.21999999999997</v>
      </c>
      <c r="T1006">
        <v>0.46400813105344968</v>
      </c>
      <c r="U1006">
        <v>2026</v>
      </c>
      <c r="V1006" t="s">
        <v>83</v>
      </c>
      <c r="W1006">
        <v>6</v>
      </c>
      <c r="X1006" t="s">
        <v>86</v>
      </c>
    </row>
    <row r="1007" spans="1:24">
      <c r="A1007">
        <v>2718</v>
      </c>
      <c r="B1007" s="14">
        <v>46178</v>
      </c>
      <c r="C1007">
        <v>2026</v>
      </c>
      <c r="D1007" t="s">
        <v>83</v>
      </c>
      <c r="E1007">
        <v>6</v>
      </c>
      <c r="F1007" t="s">
        <v>86</v>
      </c>
      <c r="G1007" t="s">
        <v>0</v>
      </c>
      <c r="H1007" t="s">
        <v>1</v>
      </c>
      <c r="I1007" t="s">
        <v>28</v>
      </c>
      <c r="J1007" t="s">
        <v>3</v>
      </c>
      <c r="K1007" t="s">
        <v>4</v>
      </c>
      <c r="L1007" t="s">
        <v>5</v>
      </c>
      <c r="M1007">
        <v>1</v>
      </c>
      <c r="N1007">
        <v>80.19</v>
      </c>
      <c r="O1007">
        <v>0</v>
      </c>
      <c r="P1007">
        <v>42.18</v>
      </c>
      <c r="Q1007">
        <v>80.19</v>
      </c>
      <c r="R1007">
        <v>42.18</v>
      </c>
      <c r="S1007">
        <v>38.01</v>
      </c>
      <c r="T1007">
        <v>0.47399925177702956</v>
      </c>
      <c r="U1007">
        <v>2026</v>
      </c>
      <c r="V1007" t="s">
        <v>83</v>
      </c>
      <c r="W1007">
        <v>6</v>
      </c>
      <c r="X1007" t="s">
        <v>86</v>
      </c>
    </row>
    <row r="1008" spans="1:24">
      <c r="A1008">
        <v>3185</v>
      </c>
      <c r="B1008" s="14">
        <v>46178</v>
      </c>
      <c r="C1008">
        <v>2026</v>
      </c>
      <c r="D1008" t="s">
        <v>83</v>
      </c>
      <c r="E1008">
        <v>6</v>
      </c>
      <c r="F1008" t="s">
        <v>86</v>
      </c>
      <c r="G1008" t="s">
        <v>0</v>
      </c>
      <c r="H1008" t="s">
        <v>50</v>
      </c>
      <c r="I1008" t="s">
        <v>2</v>
      </c>
      <c r="J1008" t="s">
        <v>13</v>
      </c>
      <c r="K1008" t="s">
        <v>4</v>
      </c>
      <c r="L1008" t="s">
        <v>22</v>
      </c>
      <c r="M1008">
        <v>1</v>
      </c>
      <c r="N1008">
        <v>49.86</v>
      </c>
      <c r="O1008">
        <v>0</v>
      </c>
      <c r="P1008">
        <v>22.72</v>
      </c>
      <c r="Q1008">
        <v>49.86</v>
      </c>
      <c r="R1008">
        <v>22.72</v>
      </c>
      <c r="S1008">
        <v>27.14</v>
      </c>
      <c r="T1008">
        <v>0.5443241075010028</v>
      </c>
      <c r="U1008">
        <v>2026</v>
      </c>
      <c r="V1008" t="s">
        <v>83</v>
      </c>
      <c r="W1008">
        <v>6</v>
      </c>
      <c r="X1008" t="s">
        <v>86</v>
      </c>
    </row>
    <row r="1009" spans="1:24">
      <c r="A1009">
        <v>4495</v>
      </c>
      <c r="B1009" s="14">
        <v>46178</v>
      </c>
      <c r="C1009">
        <v>2026</v>
      </c>
      <c r="D1009" t="s">
        <v>83</v>
      </c>
      <c r="E1009">
        <v>6</v>
      </c>
      <c r="F1009" t="s">
        <v>86</v>
      </c>
      <c r="G1009" t="s">
        <v>11</v>
      </c>
      <c r="H1009" t="s">
        <v>39</v>
      </c>
      <c r="I1009" t="s">
        <v>19</v>
      </c>
      <c r="J1009" t="s">
        <v>13</v>
      </c>
      <c r="K1009" t="s">
        <v>23</v>
      </c>
      <c r="L1009" t="s">
        <v>29</v>
      </c>
      <c r="M1009">
        <v>2</v>
      </c>
      <c r="N1009">
        <v>195.51</v>
      </c>
      <c r="O1009">
        <v>0</v>
      </c>
      <c r="P1009">
        <v>102.97</v>
      </c>
      <c r="Q1009">
        <v>391.02</v>
      </c>
      <c r="R1009">
        <v>205.94</v>
      </c>
      <c r="S1009">
        <v>185.07999999999998</v>
      </c>
      <c r="T1009">
        <v>0.47332617257429288</v>
      </c>
      <c r="U1009">
        <v>2026</v>
      </c>
      <c r="V1009" t="s">
        <v>83</v>
      </c>
      <c r="W1009">
        <v>6</v>
      </c>
      <c r="X1009" t="s">
        <v>86</v>
      </c>
    </row>
    <row r="1010" spans="1:24">
      <c r="A1010">
        <v>815</v>
      </c>
      <c r="B1010" s="14">
        <v>46179</v>
      </c>
      <c r="C1010">
        <v>2026</v>
      </c>
      <c r="D1010" t="s">
        <v>83</v>
      </c>
      <c r="E1010">
        <v>6</v>
      </c>
      <c r="F1010" t="s">
        <v>86</v>
      </c>
      <c r="G1010" t="s">
        <v>0</v>
      </c>
      <c r="H1010" t="s">
        <v>1</v>
      </c>
      <c r="I1010" t="s">
        <v>19</v>
      </c>
      <c r="J1010" t="s">
        <v>13</v>
      </c>
      <c r="K1010" t="s">
        <v>34</v>
      </c>
      <c r="L1010" t="s">
        <v>35</v>
      </c>
      <c r="M1010">
        <v>1</v>
      </c>
      <c r="N1010">
        <v>39.61</v>
      </c>
      <c r="O1010">
        <v>0</v>
      </c>
      <c r="P1010">
        <v>14.75</v>
      </c>
      <c r="Q1010">
        <v>39.61</v>
      </c>
      <c r="R1010">
        <v>14.75</v>
      </c>
      <c r="S1010">
        <v>24.86</v>
      </c>
      <c r="T1010">
        <v>0.62761928805857103</v>
      </c>
      <c r="U1010">
        <v>2026</v>
      </c>
      <c r="V1010" t="s">
        <v>83</v>
      </c>
      <c r="W1010">
        <v>6</v>
      </c>
      <c r="X1010" t="s">
        <v>86</v>
      </c>
    </row>
    <row r="1011" spans="1:24">
      <c r="A1011">
        <v>1140</v>
      </c>
      <c r="B1011" s="14">
        <v>46179</v>
      </c>
      <c r="C1011">
        <v>2026</v>
      </c>
      <c r="D1011" t="s">
        <v>83</v>
      </c>
      <c r="E1011">
        <v>6</v>
      </c>
      <c r="F1011" t="s">
        <v>86</v>
      </c>
      <c r="G1011" t="s">
        <v>6</v>
      </c>
      <c r="H1011" t="s">
        <v>7</v>
      </c>
      <c r="I1011" t="s">
        <v>19</v>
      </c>
      <c r="J1011" t="s">
        <v>3</v>
      </c>
      <c r="K1011" t="s">
        <v>9</v>
      </c>
      <c r="L1011" t="s">
        <v>46</v>
      </c>
      <c r="M1011">
        <v>1</v>
      </c>
      <c r="N1011">
        <v>70.86</v>
      </c>
      <c r="O1011">
        <v>0</v>
      </c>
      <c r="P1011">
        <v>31.47</v>
      </c>
      <c r="Q1011">
        <v>70.86</v>
      </c>
      <c r="R1011">
        <v>31.47</v>
      </c>
      <c r="S1011">
        <v>39.39</v>
      </c>
      <c r="T1011">
        <v>0.55588484335309063</v>
      </c>
      <c r="U1011">
        <v>2026</v>
      </c>
      <c r="V1011" t="s">
        <v>83</v>
      </c>
      <c r="W1011">
        <v>6</v>
      </c>
      <c r="X1011" t="s">
        <v>86</v>
      </c>
    </row>
    <row r="1012" spans="1:24">
      <c r="A1012">
        <v>1544</v>
      </c>
      <c r="B1012" s="14">
        <v>46179</v>
      </c>
      <c r="C1012">
        <v>2026</v>
      </c>
      <c r="D1012" t="s">
        <v>83</v>
      </c>
      <c r="E1012">
        <v>6</v>
      </c>
      <c r="F1012" t="s">
        <v>86</v>
      </c>
      <c r="G1012" t="s">
        <v>20</v>
      </c>
      <c r="H1012" t="s">
        <v>31</v>
      </c>
      <c r="I1012" t="s">
        <v>8</v>
      </c>
      <c r="J1012" t="s">
        <v>3</v>
      </c>
      <c r="K1012" t="s">
        <v>34</v>
      </c>
      <c r="L1012" t="s">
        <v>35</v>
      </c>
      <c r="M1012">
        <v>8</v>
      </c>
      <c r="N1012">
        <v>40.46</v>
      </c>
      <c r="O1012">
        <v>0.2</v>
      </c>
      <c r="P1012">
        <v>14.7</v>
      </c>
      <c r="Q1012">
        <v>258.94400000000002</v>
      </c>
      <c r="R1012">
        <v>117.6</v>
      </c>
      <c r="S1012">
        <v>141.34400000000002</v>
      </c>
      <c r="T1012">
        <v>0.54584775086505199</v>
      </c>
      <c r="U1012">
        <v>2026</v>
      </c>
      <c r="V1012" t="s">
        <v>83</v>
      </c>
      <c r="W1012">
        <v>6</v>
      </c>
      <c r="X1012" t="s">
        <v>86</v>
      </c>
    </row>
    <row r="1013" spans="1:24">
      <c r="A1013">
        <v>2420</v>
      </c>
      <c r="B1013" s="14">
        <v>46179</v>
      </c>
      <c r="C1013">
        <v>2026</v>
      </c>
      <c r="D1013" t="s">
        <v>83</v>
      </c>
      <c r="E1013">
        <v>6</v>
      </c>
      <c r="F1013" t="s">
        <v>86</v>
      </c>
      <c r="G1013" t="s">
        <v>11</v>
      </c>
      <c r="H1013" t="s">
        <v>25</v>
      </c>
      <c r="I1013" t="s">
        <v>2</v>
      </c>
      <c r="J1013" t="s">
        <v>13</v>
      </c>
      <c r="K1013" t="s">
        <v>14</v>
      </c>
      <c r="L1013" t="s">
        <v>44</v>
      </c>
      <c r="M1013">
        <v>1</v>
      </c>
      <c r="N1013">
        <v>131.79</v>
      </c>
      <c r="O1013">
        <v>0</v>
      </c>
      <c r="P1013">
        <v>68.22</v>
      </c>
      <c r="Q1013">
        <v>131.79</v>
      </c>
      <c r="R1013">
        <v>68.22</v>
      </c>
      <c r="S1013">
        <v>63.569999999999993</v>
      </c>
      <c r="T1013">
        <v>0.48235829729114499</v>
      </c>
      <c r="U1013">
        <v>2026</v>
      </c>
      <c r="V1013" t="s">
        <v>83</v>
      </c>
      <c r="W1013">
        <v>6</v>
      </c>
      <c r="X1013" t="s">
        <v>86</v>
      </c>
    </row>
    <row r="1014" spans="1:24">
      <c r="A1014">
        <v>2805</v>
      </c>
      <c r="B1014" s="14">
        <v>46179</v>
      </c>
      <c r="C1014">
        <v>2026</v>
      </c>
      <c r="D1014" t="s">
        <v>83</v>
      </c>
      <c r="E1014">
        <v>6</v>
      </c>
      <c r="F1014" t="s">
        <v>86</v>
      </c>
      <c r="G1014" t="s">
        <v>11</v>
      </c>
      <c r="H1014" t="s">
        <v>39</v>
      </c>
      <c r="I1014" t="s">
        <v>8</v>
      </c>
      <c r="J1014" t="s">
        <v>3</v>
      </c>
      <c r="K1014" t="s">
        <v>23</v>
      </c>
      <c r="L1014" t="s">
        <v>24</v>
      </c>
      <c r="M1014">
        <v>12</v>
      </c>
      <c r="N1014">
        <v>338.45</v>
      </c>
      <c r="O1014">
        <v>0.1</v>
      </c>
      <c r="P1014">
        <v>196.78</v>
      </c>
      <c r="Q1014">
        <v>3655.2599999999998</v>
      </c>
      <c r="R1014">
        <v>2361.36</v>
      </c>
      <c r="S1014">
        <v>1293.8999999999996</v>
      </c>
      <c r="T1014">
        <v>0.35398302719915947</v>
      </c>
      <c r="U1014">
        <v>2026</v>
      </c>
      <c r="V1014" t="s">
        <v>83</v>
      </c>
      <c r="W1014">
        <v>6</v>
      </c>
      <c r="X1014" t="s">
        <v>86</v>
      </c>
    </row>
    <row r="1015" spans="1:24">
      <c r="A1015">
        <v>3160</v>
      </c>
      <c r="B1015" s="14">
        <v>46179</v>
      </c>
      <c r="C1015">
        <v>2026</v>
      </c>
      <c r="D1015" t="s">
        <v>83</v>
      </c>
      <c r="E1015">
        <v>6</v>
      </c>
      <c r="F1015" t="s">
        <v>86</v>
      </c>
      <c r="G1015" t="s">
        <v>11</v>
      </c>
      <c r="H1015" t="s">
        <v>18</v>
      </c>
      <c r="I1015" t="s">
        <v>19</v>
      </c>
      <c r="J1015" t="s">
        <v>3</v>
      </c>
      <c r="K1015" t="s">
        <v>34</v>
      </c>
      <c r="L1015" t="s">
        <v>35</v>
      </c>
      <c r="M1015">
        <v>2</v>
      </c>
      <c r="N1015">
        <v>40.99</v>
      </c>
      <c r="O1015">
        <v>0</v>
      </c>
      <c r="P1015">
        <v>14.53</v>
      </c>
      <c r="Q1015">
        <v>81.98</v>
      </c>
      <c r="R1015">
        <v>29.06</v>
      </c>
      <c r="S1015">
        <v>52.92</v>
      </c>
      <c r="T1015">
        <v>0.64552329836545497</v>
      </c>
      <c r="U1015">
        <v>2026</v>
      </c>
      <c r="V1015" t="s">
        <v>83</v>
      </c>
      <c r="W1015">
        <v>6</v>
      </c>
      <c r="X1015" t="s">
        <v>86</v>
      </c>
    </row>
    <row r="1016" spans="1:24">
      <c r="A1016">
        <v>3278</v>
      </c>
      <c r="B1016" s="14">
        <v>46179</v>
      </c>
      <c r="C1016">
        <v>2026</v>
      </c>
      <c r="D1016" t="s">
        <v>83</v>
      </c>
      <c r="E1016">
        <v>6</v>
      </c>
      <c r="F1016" t="s">
        <v>86</v>
      </c>
      <c r="G1016" t="s">
        <v>6</v>
      </c>
      <c r="H1016" t="s">
        <v>43</v>
      </c>
      <c r="I1016" t="s">
        <v>19</v>
      </c>
      <c r="J1016" t="s">
        <v>3</v>
      </c>
      <c r="K1016" t="s">
        <v>4</v>
      </c>
      <c r="L1016" t="s">
        <v>30</v>
      </c>
      <c r="M1016">
        <v>1</v>
      </c>
      <c r="N1016">
        <v>101.85</v>
      </c>
      <c r="O1016">
        <v>0</v>
      </c>
      <c r="P1016">
        <v>51.59</v>
      </c>
      <c r="Q1016">
        <v>101.85</v>
      </c>
      <c r="R1016">
        <v>51.59</v>
      </c>
      <c r="S1016">
        <v>50.259999999999991</v>
      </c>
      <c r="T1016">
        <v>0.49347079037800679</v>
      </c>
      <c r="U1016">
        <v>2026</v>
      </c>
      <c r="V1016" t="s">
        <v>83</v>
      </c>
      <c r="W1016">
        <v>6</v>
      </c>
      <c r="X1016" t="s">
        <v>86</v>
      </c>
    </row>
    <row r="1017" spans="1:24">
      <c r="A1017">
        <v>3555</v>
      </c>
      <c r="B1017" s="14">
        <v>46179</v>
      </c>
      <c r="C1017">
        <v>2026</v>
      </c>
      <c r="D1017" t="s">
        <v>83</v>
      </c>
      <c r="E1017">
        <v>6</v>
      </c>
      <c r="F1017" t="s">
        <v>86</v>
      </c>
      <c r="G1017" t="s">
        <v>11</v>
      </c>
      <c r="H1017" t="s">
        <v>12</v>
      </c>
      <c r="I1017" t="s">
        <v>8</v>
      </c>
      <c r="J1017" t="s">
        <v>16</v>
      </c>
      <c r="K1017" t="s">
        <v>23</v>
      </c>
      <c r="L1017" t="s">
        <v>24</v>
      </c>
      <c r="M1017">
        <v>4</v>
      </c>
      <c r="N1017">
        <v>346.14</v>
      </c>
      <c r="O1017">
        <v>0.05</v>
      </c>
      <c r="P1017">
        <v>198.97</v>
      </c>
      <c r="Q1017">
        <v>1315.3319999999999</v>
      </c>
      <c r="R1017">
        <v>795.88</v>
      </c>
      <c r="S1017">
        <v>519.45199999999988</v>
      </c>
      <c r="T1017">
        <v>0.39492082607280893</v>
      </c>
      <c r="U1017">
        <v>2026</v>
      </c>
      <c r="V1017" t="s">
        <v>83</v>
      </c>
      <c r="W1017">
        <v>6</v>
      </c>
      <c r="X1017" t="s">
        <v>86</v>
      </c>
    </row>
    <row r="1018" spans="1:24">
      <c r="A1018">
        <v>3702</v>
      </c>
      <c r="B1018" s="14">
        <v>46179</v>
      </c>
      <c r="C1018">
        <v>2026</v>
      </c>
      <c r="D1018" t="s">
        <v>83</v>
      </c>
      <c r="E1018">
        <v>6</v>
      </c>
      <c r="F1018" t="s">
        <v>86</v>
      </c>
      <c r="G1018" t="s">
        <v>0</v>
      </c>
      <c r="H1018" t="s">
        <v>36</v>
      </c>
      <c r="I1018" t="s">
        <v>19</v>
      </c>
      <c r="J1018" t="s">
        <v>16</v>
      </c>
      <c r="K1018" t="s">
        <v>4</v>
      </c>
      <c r="L1018" t="s">
        <v>5</v>
      </c>
      <c r="M1018">
        <v>2</v>
      </c>
      <c r="N1018">
        <v>83.28</v>
      </c>
      <c r="O1018">
        <v>0</v>
      </c>
      <c r="P1018">
        <v>43.56</v>
      </c>
      <c r="Q1018">
        <v>166.56</v>
      </c>
      <c r="R1018">
        <v>87.12</v>
      </c>
      <c r="S1018">
        <v>79.44</v>
      </c>
      <c r="T1018">
        <v>0.47694524495677232</v>
      </c>
      <c r="U1018">
        <v>2026</v>
      </c>
      <c r="V1018" t="s">
        <v>83</v>
      </c>
      <c r="W1018">
        <v>6</v>
      </c>
      <c r="X1018" t="s">
        <v>86</v>
      </c>
    </row>
    <row r="1019" spans="1:24">
      <c r="A1019">
        <v>4349</v>
      </c>
      <c r="B1019" s="14">
        <v>46179</v>
      </c>
      <c r="C1019">
        <v>2026</v>
      </c>
      <c r="D1019" t="s">
        <v>83</v>
      </c>
      <c r="E1019">
        <v>6</v>
      </c>
      <c r="F1019" t="s">
        <v>86</v>
      </c>
      <c r="G1019" t="s">
        <v>20</v>
      </c>
      <c r="H1019" t="s">
        <v>31</v>
      </c>
      <c r="I1019" t="s">
        <v>19</v>
      </c>
      <c r="J1019" t="s">
        <v>16</v>
      </c>
      <c r="K1019" t="s">
        <v>4</v>
      </c>
      <c r="L1019" t="s">
        <v>5</v>
      </c>
      <c r="M1019">
        <v>1</v>
      </c>
      <c r="N1019">
        <v>80.349999999999994</v>
      </c>
      <c r="O1019">
        <v>0.15</v>
      </c>
      <c r="P1019">
        <v>43.51</v>
      </c>
      <c r="Q1019">
        <v>68.297499999999999</v>
      </c>
      <c r="R1019">
        <v>43.51</v>
      </c>
      <c r="S1019">
        <v>24.787500000000001</v>
      </c>
      <c r="T1019">
        <v>0.3629342216040119</v>
      </c>
      <c r="U1019">
        <v>2026</v>
      </c>
      <c r="V1019" t="s">
        <v>83</v>
      </c>
      <c r="W1019">
        <v>6</v>
      </c>
      <c r="X1019" t="s">
        <v>86</v>
      </c>
    </row>
    <row r="1020" spans="1:24">
      <c r="A1020">
        <v>4989</v>
      </c>
      <c r="B1020" s="14">
        <v>46179</v>
      </c>
      <c r="C1020">
        <v>2026</v>
      </c>
      <c r="D1020" t="s">
        <v>83</v>
      </c>
      <c r="E1020">
        <v>6</v>
      </c>
      <c r="F1020" t="s">
        <v>86</v>
      </c>
      <c r="G1020" t="s">
        <v>6</v>
      </c>
      <c r="H1020" t="s">
        <v>7</v>
      </c>
      <c r="I1020" t="s">
        <v>2</v>
      </c>
      <c r="J1020" t="s">
        <v>3</v>
      </c>
      <c r="K1020" t="s">
        <v>4</v>
      </c>
      <c r="L1020" t="s">
        <v>26</v>
      </c>
      <c r="M1020">
        <v>1</v>
      </c>
      <c r="N1020">
        <v>40.86</v>
      </c>
      <c r="O1020">
        <v>0.05</v>
      </c>
      <c r="P1020">
        <v>16.899999999999999</v>
      </c>
      <c r="Q1020">
        <v>38.817</v>
      </c>
      <c r="R1020">
        <v>16.899999999999999</v>
      </c>
      <c r="S1020">
        <v>21.917000000000002</v>
      </c>
      <c r="T1020">
        <v>0.564623747327202</v>
      </c>
      <c r="U1020">
        <v>2026</v>
      </c>
      <c r="V1020" t="s">
        <v>83</v>
      </c>
      <c r="W1020">
        <v>6</v>
      </c>
      <c r="X1020" t="s">
        <v>86</v>
      </c>
    </row>
    <row r="1021" spans="1:24">
      <c r="A1021">
        <v>713</v>
      </c>
      <c r="B1021" s="14">
        <v>46180</v>
      </c>
      <c r="C1021">
        <v>2026</v>
      </c>
      <c r="D1021" t="s">
        <v>83</v>
      </c>
      <c r="E1021">
        <v>6</v>
      </c>
      <c r="F1021" t="s">
        <v>86</v>
      </c>
      <c r="G1021" t="s">
        <v>6</v>
      </c>
      <c r="H1021" t="s">
        <v>27</v>
      </c>
      <c r="I1021" t="s">
        <v>19</v>
      </c>
      <c r="J1021" t="s">
        <v>3</v>
      </c>
      <c r="K1021" t="s">
        <v>14</v>
      </c>
      <c r="L1021" t="s">
        <v>15</v>
      </c>
      <c r="M1021">
        <v>4</v>
      </c>
      <c r="N1021">
        <v>36.299999999999997</v>
      </c>
      <c r="O1021">
        <v>0.05</v>
      </c>
      <c r="P1021">
        <v>13.16</v>
      </c>
      <c r="Q1021">
        <v>137.93999999999997</v>
      </c>
      <c r="R1021">
        <v>52.64</v>
      </c>
      <c r="S1021">
        <v>85.299999999999969</v>
      </c>
      <c r="T1021">
        <v>0.61838480498767567</v>
      </c>
      <c r="U1021">
        <v>2026</v>
      </c>
      <c r="V1021" t="s">
        <v>83</v>
      </c>
      <c r="W1021">
        <v>6</v>
      </c>
      <c r="X1021" t="s">
        <v>86</v>
      </c>
    </row>
    <row r="1022" spans="1:24">
      <c r="A1022">
        <v>3355</v>
      </c>
      <c r="B1022" s="14">
        <v>46180</v>
      </c>
      <c r="C1022">
        <v>2026</v>
      </c>
      <c r="D1022" t="s">
        <v>83</v>
      </c>
      <c r="E1022">
        <v>6</v>
      </c>
      <c r="F1022" t="s">
        <v>86</v>
      </c>
      <c r="G1022" t="s">
        <v>0</v>
      </c>
      <c r="H1022" t="s">
        <v>50</v>
      </c>
      <c r="I1022" t="s">
        <v>8</v>
      </c>
      <c r="J1022" t="s">
        <v>13</v>
      </c>
      <c r="K1022" t="s">
        <v>23</v>
      </c>
      <c r="L1022" t="s">
        <v>24</v>
      </c>
      <c r="M1022">
        <v>10</v>
      </c>
      <c r="N1022">
        <v>338.26</v>
      </c>
      <c r="O1022">
        <v>0.05</v>
      </c>
      <c r="P1022">
        <v>197.42</v>
      </c>
      <c r="Q1022">
        <v>3213.47</v>
      </c>
      <c r="R1022">
        <v>1974.1999999999998</v>
      </c>
      <c r="S1022">
        <v>1239.27</v>
      </c>
      <c r="T1022">
        <v>0.38564853569505864</v>
      </c>
      <c r="U1022">
        <v>2026</v>
      </c>
      <c r="V1022" t="s">
        <v>83</v>
      </c>
      <c r="W1022">
        <v>6</v>
      </c>
      <c r="X1022" t="s">
        <v>86</v>
      </c>
    </row>
    <row r="1023" spans="1:24">
      <c r="A1023">
        <v>3879</v>
      </c>
      <c r="B1023" s="14">
        <v>46180</v>
      </c>
      <c r="C1023">
        <v>2026</v>
      </c>
      <c r="D1023" t="s">
        <v>83</v>
      </c>
      <c r="E1023">
        <v>6</v>
      </c>
      <c r="F1023" t="s">
        <v>86</v>
      </c>
      <c r="G1023" t="s">
        <v>0</v>
      </c>
      <c r="H1023" t="s">
        <v>36</v>
      </c>
      <c r="I1023" t="s">
        <v>28</v>
      </c>
      <c r="J1023" t="s">
        <v>3</v>
      </c>
      <c r="K1023" t="s">
        <v>4</v>
      </c>
      <c r="L1023" t="s">
        <v>26</v>
      </c>
      <c r="M1023">
        <v>2</v>
      </c>
      <c r="N1023">
        <v>41.25</v>
      </c>
      <c r="O1023">
        <v>0</v>
      </c>
      <c r="P1023">
        <v>17.13</v>
      </c>
      <c r="Q1023">
        <v>82.5</v>
      </c>
      <c r="R1023">
        <v>34.26</v>
      </c>
      <c r="S1023">
        <v>48.24</v>
      </c>
      <c r="T1023">
        <v>0.58472727272727276</v>
      </c>
      <c r="U1023">
        <v>2026</v>
      </c>
      <c r="V1023" t="s">
        <v>83</v>
      </c>
      <c r="W1023">
        <v>6</v>
      </c>
      <c r="X1023" t="s">
        <v>86</v>
      </c>
    </row>
    <row r="1024" spans="1:24">
      <c r="A1024">
        <v>3989</v>
      </c>
      <c r="B1024" s="14">
        <v>46180</v>
      </c>
      <c r="C1024">
        <v>2026</v>
      </c>
      <c r="D1024" t="s">
        <v>83</v>
      </c>
      <c r="E1024">
        <v>6</v>
      </c>
      <c r="F1024" t="s">
        <v>86</v>
      </c>
      <c r="G1024" t="s">
        <v>6</v>
      </c>
      <c r="H1024" t="s">
        <v>43</v>
      </c>
      <c r="I1024" t="s">
        <v>2</v>
      </c>
      <c r="J1024" t="s">
        <v>3</v>
      </c>
      <c r="K1024" t="s">
        <v>9</v>
      </c>
      <c r="L1024" t="s">
        <v>10</v>
      </c>
      <c r="M1024">
        <v>2</v>
      </c>
      <c r="N1024">
        <v>92</v>
      </c>
      <c r="O1024">
        <v>0</v>
      </c>
      <c r="P1024">
        <v>44.27</v>
      </c>
      <c r="Q1024">
        <v>184</v>
      </c>
      <c r="R1024">
        <v>88.54</v>
      </c>
      <c r="S1024">
        <v>95.46</v>
      </c>
      <c r="T1024">
        <v>0.51880434782608698</v>
      </c>
      <c r="U1024">
        <v>2026</v>
      </c>
      <c r="V1024" t="s">
        <v>83</v>
      </c>
      <c r="W1024">
        <v>6</v>
      </c>
      <c r="X1024" t="s">
        <v>86</v>
      </c>
    </row>
    <row r="1025" spans="1:24">
      <c r="A1025">
        <v>4193</v>
      </c>
      <c r="B1025" s="14">
        <v>46180</v>
      </c>
      <c r="C1025">
        <v>2026</v>
      </c>
      <c r="D1025" t="s">
        <v>83</v>
      </c>
      <c r="E1025">
        <v>6</v>
      </c>
      <c r="F1025" t="s">
        <v>86</v>
      </c>
      <c r="G1025" t="s">
        <v>6</v>
      </c>
      <c r="H1025" t="s">
        <v>27</v>
      </c>
      <c r="I1025" t="s">
        <v>2</v>
      </c>
      <c r="J1025" t="s">
        <v>13</v>
      </c>
      <c r="K1025" t="s">
        <v>23</v>
      </c>
      <c r="L1025" t="s">
        <v>40</v>
      </c>
      <c r="M1025">
        <v>1</v>
      </c>
      <c r="N1025">
        <v>80.89</v>
      </c>
      <c r="O1025">
        <v>0.1</v>
      </c>
      <c r="P1025">
        <v>40.32</v>
      </c>
      <c r="Q1025">
        <v>72.801000000000002</v>
      </c>
      <c r="R1025">
        <v>40.32</v>
      </c>
      <c r="S1025">
        <v>32.481000000000002</v>
      </c>
      <c r="T1025">
        <v>0.44616145382618372</v>
      </c>
      <c r="U1025">
        <v>2026</v>
      </c>
      <c r="V1025" t="s">
        <v>83</v>
      </c>
      <c r="W1025">
        <v>6</v>
      </c>
      <c r="X1025" t="s">
        <v>86</v>
      </c>
    </row>
    <row r="1026" spans="1:24">
      <c r="A1026">
        <v>4413</v>
      </c>
      <c r="B1026" s="14">
        <v>46180</v>
      </c>
      <c r="C1026">
        <v>2026</v>
      </c>
      <c r="D1026" t="s">
        <v>83</v>
      </c>
      <c r="E1026">
        <v>6</v>
      </c>
      <c r="F1026" t="s">
        <v>86</v>
      </c>
      <c r="G1026" t="s">
        <v>0</v>
      </c>
      <c r="H1026" t="s">
        <v>1</v>
      </c>
      <c r="I1026" t="s">
        <v>19</v>
      </c>
      <c r="J1026" t="s">
        <v>13</v>
      </c>
      <c r="K1026" t="s">
        <v>23</v>
      </c>
      <c r="L1026" t="s">
        <v>29</v>
      </c>
      <c r="M1026">
        <v>1</v>
      </c>
      <c r="N1026">
        <v>194.73</v>
      </c>
      <c r="O1026">
        <v>0</v>
      </c>
      <c r="P1026">
        <v>101.91</v>
      </c>
      <c r="Q1026">
        <v>194.73</v>
      </c>
      <c r="R1026">
        <v>101.91</v>
      </c>
      <c r="S1026">
        <v>92.82</v>
      </c>
      <c r="T1026">
        <v>0.47665999075643195</v>
      </c>
      <c r="U1026">
        <v>2026</v>
      </c>
      <c r="V1026" t="s">
        <v>83</v>
      </c>
      <c r="W1026">
        <v>6</v>
      </c>
      <c r="X1026" t="s">
        <v>86</v>
      </c>
    </row>
    <row r="1027" spans="1:24">
      <c r="A1027">
        <v>4598</v>
      </c>
      <c r="B1027" s="14">
        <v>46180</v>
      </c>
      <c r="C1027">
        <v>2026</v>
      </c>
      <c r="D1027" t="s">
        <v>83</v>
      </c>
      <c r="E1027">
        <v>6</v>
      </c>
      <c r="F1027" t="s">
        <v>86</v>
      </c>
      <c r="G1027" t="s">
        <v>20</v>
      </c>
      <c r="H1027" t="s">
        <v>21</v>
      </c>
      <c r="I1027" t="s">
        <v>8</v>
      </c>
      <c r="J1027" t="s">
        <v>16</v>
      </c>
      <c r="K1027" t="s">
        <v>9</v>
      </c>
      <c r="L1027" t="s">
        <v>10</v>
      </c>
      <c r="M1027">
        <v>5</v>
      </c>
      <c r="N1027">
        <v>93.82</v>
      </c>
      <c r="O1027">
        <v>0.15</v>
      </c>
      <c r="P1027">
        <v>46.06</v>
      </c>
      <c r="Q1027">
        <v>398.73499999999996</v>
      </c>
      <c r="R1027">
        <v>230.3</v>
      </c>
      <c r="S1027">
        <v>168.43499999999995</v>
      </c>
      <c r="T1027">
        <v>0.4224234140469233</v>
      </c>
      <c r="U1027">
        <v>2026</v>
      </c>
      <c r="V1027" t="s">
        <v>83</v>
      </c>
      <c r="W1027">
        <v>6</v>
      </c>
      <c r="X1027" t="s">
        <v>86</v>
      </c>
    </row>
    <row r="1028" spans="1:24">
      <c r="A1028">
        <v>72</v>
      </c>
      <c r="B1028" s="14">
        <v>46181</v>
      </c>
      <c r="C1028">
        <v>2026</v>
      </c>
      <c r="D1028" t="s">
        <v>83</v>
      </c>
      <c r="E1028">
        <v>6</v>
      </c>
      <c r="F1028" t="s">
        <v>86</v>
      </c>
      <c r="G1028" t="s">
        <v>11</v>
      </c>
      <c r="H1028" t="s">
        <v>39</v>
      </c>
      <c r="I1028" t="s">
        <v>19</v>
      </c>
      <c r="J1028" t="s">
        <v>13</v>
      </c>
      <c r="K1028" t="s">
        <v>9</v>
      </c>
      <c r="L1028" t="s">
        <v>17</v>
      </c>
      <c r="M1028">
        <v>3</v>
      </c>
      <c r="N1028">
        <v>142.53</v>
      </c>
      <c r="O1028">
        <v>0</v>
      </c>
      <c r="P1028">
        <v>80.67</v>
      </c>
      <c r="Q1028">
        <v>427.59000000000003</v>
      </c>
      <c r="R1028">
        <v>242.01</v>
      </c>
      <c r="S1028">
        <v>185.58000000000004</v>
      </c>
      <c r="T1028">
        <v>0.43401389181225014</v>
      </c>
      <c r="U1028">
        <v>2026</v>
      </c>
      <c r="V1028" t="s">
        <v>83</v>
      </c>
      <c r="W1028">
        <v>6</v>
      </c>
      <c r="X1028" t="s">
        <v>86</v>
      </c>
    </row>
    <row r="1029" spans="1:24">
      <c r="A1029">
        <v>176</v>
      </c>
      <c r="B1029" s="14">
        <v>46181</v>
      </c>
      <c r="C1029">
        <v>2026</v>
      </c>
      <c r="D1029" t="s">
        <v>83</v>
      </c>
      <c r="E1029">
        <v>6</v>
      </c>
      <c r="F1029" t="s">
        <v>86</v>
      </c>
      <c r="G1029" t="s">
        <v>6</v>
      </c>
      <c r="H1029" t="s">
        <v>49</v>
      </c>
      <c r="I1029" t="s">
        <v>2</v>
      </c>
      <c r="J1029" t="s">
        <v>3</v>
      </c>
      <c r="K1029" t="s">
        <v>23</v>
      </c>
      <c r="L1029" t="s">
        <v>29</v>
      </c>
      <c r="M1029">
        <v>1</v>
      </c>
      <c r="N1029">
        <v>196.33</v>
      </c>
      <c r="O1029">
        <v>0</v>
      </c>
      <c r="P1029">
        <v>103.27</v>
      </c>
      <c r="Q1029">
        <v>196.33</v>
      </c>
      <c r="R1029">
        <v>103.27</v>
      </c>
      <c r="S1029">
        <v>93.060000000000016</v>
      </c>
      <c r="T1029">
        <v>0.47399786074466466</v>
      </c>
      <c r="U1029">
        <v>2026</v>
      </c>
      <c r="V1029" t="s">
        <v>83</v>
      </c>
      <c r="W1029">
        <v>6</v>
      </c>
      <c r="X1029" t="s">
        <v>86</v>
      </c>
    </row>
    <row r="1030" spans="1:24">
      <c r="A1030">
        <v>205</v>
      </c>
      <c r="B1030" s="14">
        <v>46181</v>
      </c>
      <c r="C1030">
        <v>2026</v>
      </c>
      <c r="D1030" t="s">
        <v>83</v>
      </c>
      <c r="E1030">
        <v>6</v>
      </c>
      <c r="F1030" t="s">
        <v>86</v>
      </c>
      <c r="G1030" t="s">
        <v>20</v>
      </c>
      <c r="H1030" t="s">
        <v>31</v>
      </c>
      <c r="I1030" t="s">
        <v>2</v>
      </c>
      <c r="J1030" t="s">
        <v>13</v>
      </c>
      <c r="K1030" t="s">
        <v>4</v>
      </c>
      <c r="L1030" t="s">
        <v>26</v>
      </c>
      <c r="M1030">
        <v>2</v>
      </c>
      <c r="N1030">
        <v>41.05</v>
      </c>
      <c r="O1030">
        <v>0</v>
      </c>
      <c r="P1030">
        <v>16.690000000000001</v>
      </c>
      <c r="Q1030">
        <v>82.1</v>
      </c>
      <c r="R1030">
        <v>33.380000000000003</v>
      </c>
      <c r="S1030">
        <v>48.719999999999992</v>
      </c>
      <c r="T1030">
        <v>0.59342265529841653</v>
      </c>
      <c r="U1030">
        <v>2026</v>
      </c>
      <c r="V1030" t="s">
        <v>83</v>
      </c>
      <c r="W1030">
        <v>6</v>
      </c>
      <c r="X1030" t="s">
        <v>86</v>
      </c>
    </row>
    <row r="1031" spans="1:24">
      <c r="A1031">
        <v>896</v>
      </c>
      <c r="B1031" s="14">
        <v>46181</v>
      </c>
      <c r="C1031">
        <v>2026</v>
      </c>
      <c r="D1031" t="s">
        <v>83</v>
      </c>
      <c r="E1031">
        <v>6</v>
      </c>
      <c r="F1031" t="s">
        <v>86</v>
      </c>
      <c r="G1031" t="s">
        <v>20</v>
      </c>
      <c r="H1031" t="s">
        <v>33</v>
      </c>
      <c r="I1031" t="s">
        <v>2</v>
      </c>
      <c r="J1031" t="s">
        <v>13</v>
      </c>
      <c r="K1031" t="s">
        <v>34</v>
      </c>
      <c r="L1031" t="s">
        <v>38</v>
      </c>
      <c r="M1031">
        <v>1</v>
      </c>
      <c r="N1031">
        <v>123.09</v>
      </c>
      <c r="O1031">
        <v>0</v>
      </c>
      <c r="P1031">
        <v>68.03</v>
      </c>
      <c r="Q1031">
        <v>123.09</v>
      </c>
      <c r="R1031">
        <v>68.03</v>
      </c>
      <c r="S1031">
        <v>55.06</v>
      </c>
      <c r="T1031">
        <v>0.44731497278414167</v>
      </c>
      <c r="U1031">
        <v>2026</v>
      </c>
      <c r="V1031" t="s">
        <v>83</v>
      </c>
      <c r="W1031">
        <v>6</v>
      </c>
      <c r="X1031" t="s">
        <v>86</v>
      </c>
    </row>
    <row r="1032" spans="1:24">
      <c r="A1032">
        <v>1697</v>
      </c>
      <c r="B1032" s="14">
        <v>46181</v>
      </c>
      <c r="C1032">
        <v>2026</v>
      </c>
      <c r="D1032" t="s">
        <v>83</v>
      </c>
      <c r="E1032">
        <v>6</v>
      </c>
      <c r="F1032" t="s">
        <v>86</v>
      </c>
      <c r="G1032" t="s">
        <v>6</v>
      </c>
      <c r="H1032" t="s">
        <v>43</v>
      </c>
      <c r="I1032" t="s">
        <v>2</v>
      </c>
      <c r="J1032" t="s">
        <v>16</v>
      </c>
      <c r="K1032" t="s">
        <v>9</v>
      </c>
      <c r="L1032" t="s">
        <v>17</v>
      </c>
      <c r="M1032">
        <v>2</v>
      </c>
      <c r="N1032">
        <v>141.09</v>
      </c>
      <c r="O1032">
        <v>0</v>
      </c>
      <c r="P1032">
        <v>81.69</v>
      </c>
      <c r="Q1032">
        <v>282.18</v>
      </c>
      <c r="R1032">
        <v>163.38</v>
      </c>
      <c r="S1032">
        <v>118.80000000000001</v>
      </c>
      <c r="T1032">
        <v>0.42100786731873274</v>
      </c>
      <c r="U1032">
        <v>2026</v>
      </c>
      <c r="V1032" t="s">
        <v>83</v>
      </c>
      <c r="W1032">
        <v>6</v>
      </c>
      <c r="X1032" t="s">
        <v>86</v>
      </c>
    </row>
    <row r="1033" spans="1:24">
      <c r="A1033">
        <v>2159</v>
      </c>
      <c r="B1033" s="14">
        <v>46181</v>
      </c>
      <c r="C1033">
        <v>2026</v>
      </c>
      <c r="D1033" t="s">
        <v>83</v>
      </c>
      <c r="E1033">
        <v>6</v>
      </c>
      <c r="F1033" t="s">
        <v>86</v>
      </c>
      <c r="G1033" t="s">
        <v>11</v>
      </c>
      <c r="H1033" t="s">
        <v>39</v>
      </c>
      <c r="I1033" t="s">
        <v>19</v>
      </c>
      <c r="J1033" t="s">
        <v>13</v>
      </c>
      <c r="K1033" t="s">
        <v>9</v>
      </c>
      <c r="L1033" t="s">
        <v>37</v>
      </c>
      <c r="M1033">
        <v>1</v>
      </c>
      <c r="N1033">
        <v>157.04</v>
      </c>
      <c r="O1033">
        <v>0</v>
      </c>
      <c r="P1033">
        <v>77.540000000000006</v>
      </c>
      <c r="Q1033">
        <v>157.04</v>
      </c>
      <c r="R1033">
        <v>77.540000000000006</v>
      </c>
      <c r="S1033">
        <v>79.499999999999986</v>
      </c>
      <c r="T1033">
        <v>0.5062404482934284</v>
      </c>
      <c r="U1033">
        <v>2026</v>
      </c>
      <c r="V1033" t="s">
        <v>83</v>
      </c>
      <c r="W1033">
        <v>6</v>
      </c>
      <c r="X1033" t="s">
        <v>86</v>
      </c>
    </row>
    <row r="1034" spans="1:24">
      <c r="A1034">
        <v>2772</v>
      </c>
      <c r="B1034" s="14">
        <v>46181</v>
      </c>
      <c r="C1034">
        <v>2026</v>
      </c>
      <c r="D1034" t="s">
        <v>83</v>
      </c>
      <c r="E1034">
        <v>6</v>
      </c>
      <c r="F1034" t="s">
        <v>86</v>
      </c>
      <c r="G1034" t="s">
        <v>20</v>
      </c>
      <c r="H1034" t="s">
        <v>31</v>
      </c>
      <c r="I1034" t="s">
        <v>19</v>
      </c>
      <c r="J1034" t="s">
        <v>13</v>
      </c>
      <c r="K1034" t="s">
        <v>14</v>
      </c>
      <c r="L1034" t="s">
        <v>44</v>
      </c>
      <c r="M1034">
        <v>6</v>
      </c>
      <c r="N1034">
        <v>136.46</v>
      </c>
      <c r="O1034">
        <v>0</v>
      </c>
      <c r="P1034">
        <v>68.61</v>
      </c>
      <c r="Q1034">
        <v>818.76</v>
      </c>
      <c r="R1034">
        <v>411.65999999999997</v>
      </c>
      <c r="S1034">
        <v>407.1</v>
      </c>
      <c r="T1034">
        <v>0.49721530118716112</v>
      </c>
      <c r="U1034">
        <v>2026</v>
      </c>
      <c r="V1034" t="s">
        <v>83</v>
      </c>
      <c r="W1034">
        <v>6</v>
      </c>
      <c r="X1034" t="s">
        <v>86</v>
      </c>
    </row>
    <row r="1035" spans="1:24">
      <c r="A1035">
        <v>3091</v>
      </c>
      <c r="B1035" s="14">
        <v>46181</v>
      </c>
      <c r="C1035">
        <v>2026</v>
      </c>
      <c r="D1035" t="s">
        <v>83</v>
      </c>
      <c r="E1035">
        <v>6</v>
      </c>
      <c r="F1035" t="s">
        <v>86</v>
      </c>
      <c r="G1035" t="s">
        <v>0</v>
      </c>
      <c r="H1035" t="s">
        <v>1</v>
      </c>
      <c r="I1035" t="s">
        <v>2</v>
      </c>
      <c r="J1035" t="s">
        <v>13</v>
      </c>
      <c r="K1035" t="s">
        <v>34</v>
      </c>
      <c r="L1035" t="s">
        <v>42</v>
      </c>
      <c r="M1035">
        <v>1</v>
      </c>
      <c r="N1035">
        <v>36.1</v>
      </c>
      <c r="O1035">
        <v>0</v>
      </c>
      <c r="P1035">
        <v>13.65</v>
      </c>
      <c r="Q1035">
        <v>36.1</v>
      </c>
      <c r="R1035">
        <v>13.65</v>
      </c>
      <c r="S1035">
        <v>22.450000000000003</v>
      </c>
      <c r="T1035">
        <v>0.62188365650969535</v>
      </c>
      <c r="U1035">
        <v>2026</v>
      </c>
      <c r="V1035" t="s">
        <v>83</v>
      </c>
      <c r="W1035">
        <v>6</v>
      </c>
      <c r="X1035" t="s">
        <v>86</v>
      </c>
    </row>
    <row r="1036" spans="1:24">
      <c r="A1036">
        <v>4241</v>
      </c>
      <c r="B1036" s="14">
        <v>46181</v>
      </c>
      <c r="C1036">
        <v>2026</v>
      </c>
      <c r="D1036" t="s">
        <v>83</v>
      </c>
      <c r="E1036">
        <v>6</v>
      </c>
      <c r="F1036" t="s">
        <v>86</v>
      </c>
      <c r="G1036" t="s">
        <v>20</v>
      </c>
      <c r="H1036" t="s">
        <v>47</v>
      </c>
      <c r="I1036" t="s">
        <v>2</v>
      </c>
      <c r="J1036" t="s">
        <v>13</v>
      </c>
      <c r="K1036" t="s">
        <v>9</v>
      </c>
      <c r="L1036" t="s">
        <v>10</v>
      </c>
      <c r="M1036">
        <v>3</v>
      </c>
      <c r="N1036">
        <v>92.73</v>
      </c>
      <c r="O1036">
        <v>0</v>
      </c>
      <c r="P1036">
        <v>44.68</v>
      </c>
      <c r="Q1036">
        <v>278.19</v>
      </c>
      <c r="R1036">
        <v>134.04</v>
      </c>
      <c r="S1036">
        <v>144.15</v>
      </c>
      <c r="T1036">
        <v>0.51817103418526911</v>
      </c>
      <c r="U1036">
        <v>2026</v>
      </c>
      <c r="V1036" t="s">
        <v>83</v>
      </c>
      <c r="W1036">
        <v>6</v>
      </c>
      <c r="X1036" t="s">
        <v>86</v>
      </c>
    </row>
    <row r="1037" spans="1:24">
      <c r="A1037">
        <v>5185</v>
      </c>
      <c r="B1037" s="14">
        <v>46181</v>
      </c>
      <c r="C1037">
        <v>2026</v>
      </c>
      <c r="D1037" t="s">
        <v>83</v>
      </c>
      <c r="E1037">
        <v>6</v>
      </c>
      <c r="F1037" t="s">
        <v>86</v>
      </c>
      <c r="G1037" t="s">
        <v>6</v>
      </c>
      <c r="H1037" t="s">
        <v>43</v>
      </c>
      <c r="I1037" t="s">
        <v>2</v>
      </c>
      <c r="J1037" t="s">
        <v>13</v>
      </c>
      <c r="K1037" t="s">
        <v>14</v>
      </c>
      <c r="L1037" t="s">
        <v>48</v>
      </c>
      <c r="M1037">
        <v>3</v>
      </c>
      <c r="N1037">
        <v>164.31</v>
      </c>
      <c r="O1037">
        <v>0.05</v>
      </c>
      <c r="P1037">
        <v>86</v>
      </c>
      <c r="Q1037">
        <v>468.2835</v>
      </c>
      <c r="R1037">
        <v>258</v>
      </c>
      <c r="S1037">
        <v>210.2835</v>
      </c>
      <c r="T1037">
        <v>0.44905169624810615</v>
      </c>
      <c r="U1037">
        <v>2026</v>
      </c>
      <c r="V1037" t="s">
        <v>83</v>
      </c>
      <c r="W1037">
        <v>6</v>
      </c>
      <c r="X1037" t="s">
        <v>86</v>
      </c>
    </row>
    <row r="1038" spans="1:24">
      <c r="A1038">
        <v>1437</v>
      </c>
      <c r="B1038" s="14">
        <v>46182</v>
      </c>
      <c r="C1038">
        <v>2026</v>
      </c>
      <c r="D1038" t="s">
        <v>83</v>
      </c>
      <c r="E1038">
        <v>6</v>
      </c>
      <c r="F1038" t="s">
        <v>86</v>
      </c>
      <c r="G1038" t="s">
        <v>20</v>
      </c>
      <c r="H1038" t="s">
        <v>33</v>
      </c>
      <c r="I1038" t="s">
        <v>28</v>
      </c>
      <c r="J1038" t="s">
        <v>13</v>
      </c>
      <c r="K1038" t="s">
        <v>14</v>
      </c>
      <c r="L1038" t="s">
        <v>15</v>
      </c>
      <c r="M1038">
        <v>2</v>
      </c>
      <c r="N1038">
        <v>36.85</v>
      </c>
      <c r="O1038">
        <v>0.1</v>
      </c>
      <c r="P1038">
        <v>13.92</v>
      </c>
      <c r="Q1038">
        <v>66.33</v>
      </c>
      <c r="R1038">
        <v>27.84</v>
      </c>
      <c r="S1038">
        <v>38.489999999999995</v>
      </c>
      <c r="T1038">
        <v>0.58028041610131154</v>
      </c>
      <c r="U1038">
        <v>2026</v>
      </c>
      <c r="V1038" t="s">
        <v>83</v>
      </c>
      <c r="W1038">
        <v>6</v>
      </c>
      <c r="X1038" t="s">
        <v>86</v>
      </c>
    </row>
    <row r="1039" spans="1:24">
      <c r="A1039">
        <v>2316</v>
      </c>
      <c r="B1039" s="14">
        <v>46182</v>
      </c>
      <c r="C1039">
        <v>2026</v>
      </c>
      <c r="D1039" t="s">
        <v>83</v>
      </c>
      <c r="E1039">
        <v>6</v>
      </c>
      <c r="F1039" t="s">
        <v>86</v>
      </c>
      <c r="G1039" t="s">
        <v>6</v>
      </c>
      <c r="H1039" t="s">
        <v>41</v>
      </c>
      <c r="I1039" t="s">
        <v>28</v>
      </c>
      <c r="J1039" t="s">
        <v>13</v>
      </c>
      <c r="K1039" t="s">
        <v>34</v>
      </c>
      <c r="L1039" t="s">
        <v>42</v>
      </c>
      <c r="M1039">
        <v>1</v>
      </c>
      <c r="N1039">
        <v>35.619999999999997</v>
      </c>
      <c r="O1039">
        <v>0</v>
      </c>
      <c r="P1039">
        <v>14.05</v>
      </c>
      <c r="Q1039">
        <v>35.619999999999997</v>
      </c>
      <c r="R1039">
        <v>14.05</v>
      </c>
      <c r="S1039">
        <v>21.569999999999997</v>
      </c>
      <c r="T1039">
        <v>0.60555867490174053</v>
      </c>
      <c r="U1039">
        <v>2026</v>
      </c>
      <c r="V1039" t="s">
        <v>83</v>
      </c>
      <c r="W1039">
        <v>6</v>
      </c>
      <c r="X1039" t="s">
        <v>86</v>
      </c>
    </row>
    <row r="1040" spans="1:24">
      <c r="A1040">
        <v>2329</v>
      </c>
      <c r="B1040" s="14">
        <v>46182</v>
      </c>
      <c r="C1040">
        <v>2026</v>
      </c>
      <c r="D1040" t="s">
        <v>83</v>
      </c>
      <c r="E1040">
        <v>6</v>
      </c>
      <c r="F1040" t="s">
        <v>86</v>
      </c>
      <c r="G1040" t="s">
        <v>20</v>
      </c>
      <c r="H1040" t="s">
        <v>33</v>
      </c>
      <c r="I1040" t="s">
        <v>2</v>
      </c>
      <c r="J1040" t="s">
        <v>13</v>
      </c>
      <c r="K1040" t="s">
        <v>9</v>
      </c>
      <c r="L1040" t="s">
        <v>37</v>
      </c>
      <c r="M1040">
        <v>3</v>
      </c>
      <c r="N1040">
        <v>157.43</v>
      </c>
      <c r="O1040">
        <v>0.15</v>
      </c>
      <c r="P1040">
        <v>77.56</v>
      </c>
      <c r="Q1040">
        <v>401.44650000000001</v>
      </c>
      <c r="R1040">
        <v>232.68</v>
      </c>
      <c r="S1040">
        <v>168.76650000000001</v>
      </c>
      <c r="T1040">
        <v>0.42039599299034863</v>
      </c>
      <c r="U1040">
        <v>2026</v>
      </c>
      <c r="V1040" t="s">
        <v>83</v>
      </c>
      <c r="W1040">
        <v>6</v>
      </c>
      <c r="X1040" t="s">
        <v>86</v>
      </c>
    </row>
    <row r="1041" spans="1:24">
      <c r="A1041">
        <v>3036</v>
      </c>
      <c r="B1041" s="14">
        <v>46182</v>
      </c>
      <c r="C1041">
        <v>2026</v>
      </c>
      <c r="D1041" t="s">
        <v>83</v>
      </c>
      <c r="E1041">
        <v>6</v>
      </c>
      <c r="F1041" t="s">
        <v>86</v>
      </c>
      <c r="G1041" t="s">
        <v>6</v>
      </c>
      <c r="H1041" t="s">
        <v>43</v>
      </c>
      <c r="I1041" t="s">
        <v>19</v>
      </c>
      <c r="J1041" t="s">
        <v>13</v>
      </c>
      <c r="K1041" t="s">
        <v>4</v>
      </c>
      <c r="L1041" t="s">
        <v>5</v>
      </c>
      <c r="M1041">
        <v>1</v>
      </c>
      <c r="N1041">
        <v>81.2</v>
      </c>
      <c r="O1041">
        <v>0.1</v>
      </c>
      <c r="P1041">
        <v>41.64</v>
      </c>
      <c r="Q1041">
        <v>73.08</v>
      </c>
      <c r="R1041">
        <v>41.64</v>
      </c>
      <c r="S1041">
        <v>31.439999999999998</v>
      </c>
      <c r="T1041">
        <v>0.43021346469622329</v>
      </c>
      <c r="U1041">
        <v>2026</v>
      </c>
      <c r="V1041" t="s">
        <v>83</v>
      </c>
      <c r="W1041">
        <v>6</v>
      </c>
      <c r="X1041" t="s">
        <v>86</v>
      </c>
    </row>
    <row r="1042" spans="1:24">
      <c r="A1042">
        <v>3429</v>
      </c>
      <c r="B1042" s="14">
        <v>46182</v>
      </c>
      <c r="C1042">
        <v>2026</v>
      </c>
      <c r="D1042" t="s">
        <v>83</v>
      </c>
      <c r="E1042">
        <v>6</v>
      </c>
      <c r="F1042" t="s">
        <v>86</v>
      </c>
      <c r="G1042" t="s">
        <v>20</v>
      </c>
      <c r="H1042" t="s">
        <v>47</v>
      </c>
      <c r="I1042" t="s">
        <v>2</v>
      </c>
      <c r="J1042" t="s">
        <v>3</v>
      </c>
      <c r="K1042" t="s">
        <v>9</v>
      </c>
      <c r="L1042" t="s">
        <v>10</v>
      </c>
      <c r="M1042">
        <v>4</v>
      </c>
      <c r="N1042">
        <v>93.58</v>
      </c>
      <c r="O1042">
        <v>0.1</v>
      </c>
      <c r="P1042">
        <v>44.56</v>
      </c>
      <c r="Q1042">
        <v>336.88799999999998</v>
      </c>
      <c r="R1042">
        <v>178.24</v>
      </c>
      <c r="S1042">
        <v>158.64799999999997</v>
      </c>
      <c r="T1042">
        <v>0.4709220868656645</v>
      </c>
      <c r="U1042">
        <v>2026</v>
      </c>
      <c r="V1042" t="s">
        <v>83</v>
      </c>
      <c r="W1042">
        <v>6</v>
      </c>
      <c r="X1042" t="s">
        <v>86</v>
      </c>
    </row>
    <row r="1043" spans="1:24">
      <c r="A1043">
        <v>3615</v>
      </c>
      <c r="B1043" s="14">
        <v>46182</v>
      </c>
      <c r="C1043">
        <v>2026</v>
      </c>
      <c r="D1043" t="s">
        <v>83</v>
      </c>
      <c r="E1043">
        <v>6</v>
      </c>
      <c r="F1043" t="s">
        <v>86</v>
      </c>
      <c r="G1043" t="s">
        <v>6</v>
      </c>
      <c r="H1043" t="s">
        <v>49</v>
      </c>
      <c r="I1043" t="s">
        <v>2</v>
      </c>
      <c r="J1043" t="s">
        <v>13</v>
      </c>
      <c r="K1043" t="s">
        <v>9</v>
      </c>
      <c r="L1043" t="s">
        <v>37</v>
      </c>
      <c r="M1043">
        <v>4</v>
      </c>
      <c r="N1043">
        <v>155.22</v>
      </c>
      <c r="O1043">
        <v>0</v>
      </c>
      <c r="P1043">
        <v>77.209999999999994</v>
      </c>
      <c r="Q1043">
        <v>620.88</v>
      </c>
      <c r="R1043">
        <v>308.83999999999997</v>
      </c>
      <c r="S1043">
        <v>312.04000000000002</v>
      </c>
      <c r="T1043">
        <v>0.50257698750161062</v>
      </c>
      <c r="U1043">
        <v>2026</v>
      </c>
      <c r="V1043" t="s">
        <v>83</v>
      </c>
      <c r="W1043">
        <v>6</v>
      </c>
      <c r="X1043" t="s">
        <v>86</v>
      </c>
    </row>
    <row r="1044" spans="1:24">
      <c r="A1044">
        <v>3661</v>
      </c>
      <c r="B1044" s="14">
        <v>46182</v>
      </c>
      <c r="C1044">
        <v>2026</v>
      </c>
      <c r="D1044" t="s">
        <v>83</v>
      </c>
      <c r="E1044">
        <v>6</v>
      </c>
      <c r="F1044" t="s">
        <v>86</v>
      </c>
      <c r="G1044" t="s">
        <v>20</v>
      </c>
      <c r="H1044" t="s">
        <v>33</v>
      </c>
      <c r="I1044" t="s">
        <v>2</v>
      </c>
      <c r="J1044" t="s">
        <v>13</v>
      </c>
      <c r="K1044" t="s">
        <v>4</v>
      </c>
      <c r="L1044" t="s">
        <v>30</v>
      </c>
      <c r="M1044">
        <v>4</v>
      </c>
      <c r="N1044">
        <v>100.33</v>
      </c>
      <c r="O1044">
        <v>0</v>
      </c>
      <c r="P1044">
        <v>49.99</v>
      </c>
      <c r="Q1044">
        <v>401.32</v>
      </c>
      <c r="R1044">
        <v>199.96</v>
      </c>
      <c r="S1044">
        <v>201.35999999999999</v>
      </c>
      <c r="T1044">
        <v>0.5017442439948171</v>
      </c>
      <c r="U1044">
        <v>2026</v>
      </c>
      <c r="V1044" t="s">
        <v>83</v>
      </c>
      <c r="W1044">
        <v>6</v>
      </c>
      <c r="X1044" t="s">
        <v>86</v>
      </c>
    </row>
    <row r="1045" spans="1:24">
      <c r="A1045">
        <v>3831</v>
      </c>
      <c r="B1045" s="14">
        <v>46182</v>
      </c>
      <c r="C1045">
        <v>2026</v>
      </c>
      <c r="D1045" t="s">
        <v>83</v>
      </c>
      <c r="E1045">
        <v>6</v>
      </c>
      <c r="F1045" t="s">
        <v>86</v>
      </c>
      <c r="G1045" t="s">
        <v>11</v>
      </c>
      <c r="H1045" t="s">
        <v>18</v>
      </c>
      <c r="I1045" t="s">
        <v>2</v>
      </c>
      <c r="J1045" t="s">
        <v>16</v>
      </c>
      <c r="K1045" t="s">
        <v>14</v>
      </c>
      <c r="L1045" t="s">
        <v>44</v>
      </c>
      <c r="M1045">
        <v>2</v>
      </c>
      <c r="N1045">
        <v>134.28</v>
      </c>
      <c r="O1045">
        <v>0</v>
      </c>
      <c r="P1045">
        <v>69.12</v>
      </c>
      <c r="Q1045">
        <v>268.56</v>
      </c>
      <c r="R1045">
        <v>138.24</v>
      </c>
      <c r="S1045">
        <v>130.32</v>
      </c>
      <c r="T1045">
        <v>0.48525469168900803</v>
      </c>
      <c r="U1045">
        <v>2026</v>
      </c>
      <c r="V1045" t="s">
        <v>83</v>
      </c>
      <c r="W1045">
        <v>6</v>
      </c>
      <c r="X1045" t="s">
        <v>86</v>
      </c>
    </row>
    <row r="1046" spans="1:24">
      <c r="A1046">
        <v>4394</v>
      </c>
      <c r="B1046" s="14">
        <v>46182</v>
      </c>
      <c r="C1046">
        <v>2026</v>
      </c>
      <c r="D1046" t="s">
        <v>83</v>
      </c>
      <c r="E1046">
        <v>6</v>
      </c>
      <c r="F1046" t="s">
        <v>86</v>
      </c>
      <c r="G1046" t="s">
        <v>11</v>
      </c>
      <c r="H1046" t="s">
        <v>12</v>
      </c>
      <c r="I1046" t="s">
        <v>2</v>
      </c>
      <c r="J1046" t="s">
        <v>13</v>
      </c>
      <c r="K1046" t="s">
        <v>34</v>
      </c>
      <c r="L1046" t="s">
        <v>45</v>
      </c>
      <c r="M1046">
        <v>2</v>
      </c>
      <c r="N1046">
        <v>51.16</v>
      </c>
      <c r="O1046">
        <v>0</v>
      </c>
      <c r="P1046">
        <v>21.57</v>
      </c>
      <c r="Q1046">
        <v>102.32</v>
      </c>
      <c r="R1046">
        <v>43.14</v>
      </c>
      <c r="S1046">
        <v>59.179999999999993</v>
      </c>
      <c r="T1046">
        <v>0.57838154808444098</v>
      </c>
      <c r="U1046">
        <v>2026</v>
      </c>
      <c r="V1046" t="s">
        <v>83</v>
      </c>
      <c r="W1046">
        <v>6</v>
      </c>
      <c r="X1046" t="s">
        <v>86</v>
      </c>
    </row>
    <row r="1047" spans="1:24">
      <c r="A1047">
        <v>372</v>
      </c>
      <c r="B1047" s="14">
        <v>46183</v>
      </c>
      <c r="C1047">
        <v>2026</v>
      </c>
      <c r="D1047" t="s">
        <v>83</v>
      </c>
      <c r="E1047">
        <v>6</v>
      </c>
      <c r="F1047" t="s">
        <v>86</v>
      </c>
      <c r="G1047" t="s">
        <v>6</v>
      </c>
      <c r="H1047" t="s">
        <v>43</v>
      </c>
      <c r="I1047" t="s">
        <v>2</v>
      </c>
      <c r="J1047" t="s">
        <v>3</v>
      </c>
      <c r="K1047" t="s">
        <v>34</v>
      </c>
      <c r="L1047" t="s">
        <v>42</v>
      </c>
      <c r="M1047">
        <v>3</v>
      </c>
      <c r="N1047">
        <v>35.94</v>
      </c>
      <c r="O1047">
        <v>0.1</v>
      </c>
      <c r="P1047">
        <v>14.04</v>
      </c>
      <c r="Q1047">
        <v>97.037999999999997</v>
      </c>
      <c r="R1047">
        <v>42.12</v>
      </c>
      <c r="S1047">
        <v>54.917999999999999</v>
      </c>
      <c r="T1047">
        <v>0.56594323873121866</v>
      </c>
      <c r="U1047">
        <v>2026</v>
      </c>
      <c r="V1047" t="s">
        <v>83</v>
      </c>
      <c r="W1047">
        <v>6</v>
      </c>
      <c r="X1047" t="s">
        <v>86</v>
      </c>
    </row>
    <row r="1048" spans="1:24">
      <c r="A1048">
        <v>532</v>
      </c>
      <c r="B1048" s="14">
        <v>46183</v>
      </c>
      <c r="C1048">
        <v>2026</v>
      </c>
      <c r="D1048" t="s">
        <v>83</v>
      </c>
      <c r="E1048">
        <v>6</v>
      </c>
      <c r="F1048" t="s">
        <v>86</v>
      </c>
      <c r="G1048" t="s">
        <v>11</v>
      </c>
      <c r="H1048" t="s">
        <v>39</v>
      </c>
      <c r="I1048" t="s">
        <v>19</v>
      </c>
      <c r="J1048" t="s">
        <v>3</v>
      </c>
      <c r="K1048" t="s">
        <v>9</v>
      </c>
      <c r="L1048" t="s">
        <v>17</v>
      </c>
      <c r="M1048">
        <v>1</v>
      </c>
      <c r="N1048">
        <v>145.34</v>
      </c>
      <c r="O1048">
        <v>0.05</v>
      </c>
      <c r="P1048">
        <v>77.89</v>
      </c>
      <c r="Q1048">
        <v>138.07300000000001</v>
      </c>
      <c r="R1048">
        <v>77.89</v>
      </c>
      <c r="S1048">
        <v>60.183000000000007</v>
      </c>
      <c r="T1048">
        <v>0.43587812244247609</v>
      </c>
      <c r="U1048">
        <v>2026</v>
      </c>
      <c r="V1048" t="s">
        <v>83</v>
      </c>
      <c r="W1048">
        <v>6</v>
      </c>
      <c r="X1048" t="s">
        <v>86</v>
      </c>
    </row>
    <row r="1049" spans="1:24">
      <c r="A1049">
        <v>910</v>
      </c>
      <c r="B1049" s="14">
        <v>46183</v>
      </c>
      <c r="C1049">
        <v>2026</v>
      </c>
      <c r="D1049" t="s">
        <v>83</v>
      </c>
      <c r="E1049">
        <v>6</v>
      </c>
      <c r="F1049" t="s">
        <v>86</v>
      </c>
      <c r="G1049" t="s">
        <v>11</v>
      </c>
      <c r="H1049" t="s">
        <v>52</v>
      </c>
      <c r="I1049" t="s">
        <v>2</v>
      </c>
      <c r="J1049" t="s">
        <v>16</v>
      </c>
      <c r="K1049" t="s">
        <v>14</v>
      </c>
      <c r="L1049" t="s">
        <v>15</v>
      </c>
      <c r="M1049">
        <v>1</v>
      </c>
      <c r="N1049">
        <v>35.950000000000003</v>
      </c>
      <c r="O1049">
        <v>0.1</v>
      </c>
      <c r="P1049">
        <v>13.63</v>
      </c>
      <c r="Q1049">
        <v>32.355000000000004</v>
      </c>
      <c r="R1049">
        <v>13.63</v>
      </c>
      <c r="S1049">
        <v>18.725000000000001</v>
      </c>
      <c r="T1049">
        <v>0.57873589862463293</v>
      </c>
      <c r="U1049">
        <v>2026</v>
      </c>
      <c r="V1049" t="s">
        <v>83</v>
      </c>
      <c r="W1049">
        <v>6</v>
      </c>
      <c r="X1049" t="s">
        <v>86</v>
      </c>
    </row>
    <row r="1050" spans="1:24">
      <c r="A1050">
        <v>938</v>
      </c>
      <c r="B1050" s="14">
        <v>46183</v>
      </c>
      <c r="C1050">
        <v>2026</v>
      </c>
      <c r="D1050" t="s">
        <v>83</v>
      </c>
      <c r="E1050">
        <v>6</v>
      </c>
      <c r="F1050" t="s">
        <v>86</v>
      </c>
      <c r="G1050" t="s">
        <v>20</v>
      </c>
      <c r="H1050" t="s">
        <v>47</v>
      </c>
      <c r="I1050" t="s">
        <v>19</v>
      </c>
      <c r="J1050" t="s">
        <v>16</v>
      </c>
      <c r="K1050" t="s">
        <v>34</v>
      </c>
      <c r="L1050" t="s">
        <v>45</v>
      </c>
      <c r="M1050">
        <v>1</v>
      </c>
      <c r="N1050">
        <v>51.09</v>
      </c>
      <c r="O1050">
        <v>0</v>
      </c>
      <c r="P1050">
        <v>22.4</v>
      </c>
      <c r="Q1050">
        <v>51.09</v>
      </c>
      <c r="R1050">
        <v>22.4</v>
      </c>
      <c r="S1050">
        <v>28.690000000000005</v>
      </c>
      <c r="T1050">
        <v>0.56155803484047762</v>
      </c>
      <c r="U1050">
        <v>2026</v>
      </c>
      <c r="V1050" t="s">
        <v>83</v>
      </c>
      <c r="W1050">
        <v>6</v>
      </c>
      <c r="X1050" t="s">
        <v>86</v>
      </c>
    </row>
    <row r="1051" spans="1:24">
      <c r="A1051">
        <v>1079</v>
      </c>
      <c r="B1051" s="14">
        <v>46183</v>
      </c>
      <c r="C1051">
        <v>2026</v>
      </c>
      <c r="D1051" t="s">
        <v>83</v>
      </c>
      <c r="E1051">
        <v>6</v>
      </c>
      <c r="F1051" t="s">
        <v>86</v>
      </c>
      <c r="G1051" t="s">
        <v>6</v>
      </c>
      <c r="H1051" t="s">
        <v>49</v>
      </c>
      <c r="I1051" t="s">
        <v>19</v>
      </c>
      <c r="J1051" t="s">
        <v>3</v>
      </c>
      <c r="K1051" t="s">
        <v>23</v>
      </c>
      <c r="L1051" t="s">
        <v>29</v>
      </c>
      <c r="M1051">
        <v>2</v>
      </c>
      <c r="N1051">
        <v>198.69</v>
      </c>
      <c r="O1051">
        <v>0.15</v>
      </c>
      <c r="P1051">
        <v>104.25</v>
      </c>
      <c r="Q1051">
        <v>337.77299999999997</v>
      </c>
      <c r="R1051">
        <v>208.5</v>
      </c>
      <c r="S1051">
        <v>129.27299999999997</v>
      </c>
      <c r="T1051">
        <v>0.38272153191640534</v>
      </c>
      <c r="U1051">
        <v>2026</v>
      </c>
      <c r="V1051" t="s">
        <v>83</v>
      </c>
      <c r="W1051">
        <v>6</v>
      </c>
      <c r="X1051" t="s">
        <v>86</v>
      </c>
    </row>
    <row r="1052" spans="1:24">
      <c r="A1052">
        <v>1662</v>
      </c>
      <c r="B1052" s="14">
        <v>46183</v>
      </c>
      <c r="C1052">
        <v>2026</v>
      </c>
      <c r="D1052" t="s">
        <v>83</v>
      </c>
      <c r="E1052">
        <v>6</v>
      </c>
      <c r="F1052" t="s">
        <v>86</v>
      </c>
      <c r="G1052" t="s">
        <v>6</v>
      </c>
      <c r="H1052" t="s">
        <v>27</v>
      </c>
      <c r="I1052" t="s">
        <v>19</v>
      </c>
      <c r="J1052" t="s">
        <v>13</v>
      </c>
      <c r="K1052" t="s">
        <v>4</v>
      </c>
      <c r="L1052" t="s">
        <v>5</v>
      </c>
      <c r="M1052">
        <v>3</v>
      </c>
      <c r="N1052">
        <v>83.45</v>
      </c>
      <c r="O1052">
        <v>0</v>
      </c>
      <c r="P1052">
        <v>43.73</v>
      </c>
      <c r="Q1052">
        <v>250.35000000000002</v>
      </c>
      <c r="R1052">
        <v>131.19</v>
      </c>
      <c r="S1052">
        <v>119.16000000000003</v>
      </c>
      <c r="T1052">
        <v>0.47597363690832839</v>
      </c>
      <c r="U1052">
        <v>2026</v>
      </c>
      <c r="V1052" t="s">
        <v>83</v>
      </c>
      <c r="W1052">
        <v>6</v>
      </c>
      <c r="X1052" t="s">
        <v>86</v>
      </c>
    </row>
    <row r="1053" spans="1:24">
      <c r="A1053">
        <v>2748</v>
      </c>
      <c r="B1053" s="14">
        <v>46183</v>
      </c>
      <c r="C1053">
        <v>2026</v>
      </c>
      <c r="D1053" t="s">
        <v>83</v>
      </c>
      <c r="E1053">
        <v>6</v>
      </c>
      <c r="F1053" t="s">
        <v>86</v>
      </c>
      <c r="G1053" t="s">
        <v>11</v>
      </c>
      <c r="H1053" t="s">
        <v>12</v>
      </c>
      <c r="I1053" t="s">
        <v>2</v>
      </c>
      <c r="J1053" t="s">
        <v>13</v>
      </c>
      <c r="K1053" t="s">
        <v>34</v>
      </c>
      <c r="L1053" t="s">
        <v>35</v>
      </c>
      <c r="M1053">
        <v>2</v>
      </c>
      <c r="N1053">
        <v>40.86</v>
      </c>
      <c r="O1053">
        <v>0</v>
      </c>
      <c r="P1053">
        <v>14.59</v>
      </c>
      <c r="Q1053">
        <v>81.72</v>
      </c>
      <c r="R1053">
        <v>29.18</v>
      </c>
      <c r="S1053">
        <v>52.54</v>
      </c>
      <c r="T1053">
        <v>0.64292706803720023</v>
      </c>
      <c r="U1053">
        <v>2026</v>
      </c>
      <c r="V1053" t="s">
        <v>83</v>
      </c>
      <c r="W1053">
        <v>6</v>
      </c>
      <c r="X1053" t="s">
        <v>86</v>
      </c>
    </row>
    <row r="1054" spans="1:24">
      <c r="A1054">
        <v>3354</v>
      </c>
      <c r="B1054" s="14">
        <v>46183</v>
      </c>
      <c r="C1054">
        <v>2026</v>
      </c>
      <c r="D1054" t="s">
        <v>83</v>
      </c>
      <c r="E1054">
        <v>6</v>
      </c>
      <c r="F1054" t="s">
        <v>86</v>
      </c>
      <c r="G1054" t="s">
        <v>6</v>
      </c>
      <c r="H1054" t="s">
        <v>27</v>
      </c>
      <c r="I1054" t="s">
        <v>19</v>
      </c>
      <c r="J1054" t="s">
        <v>13</v>
      </c>
      <c r="K1054" t="s">
        <v>23</v>
      </c>
      <c r="L1054" t="s">
        <v>40</v>
      </c>
      <c r="M1054">
        <v>1</v>
      </c>
      <c r="N1054">
        <v>82.21</v>
      </c>
      <c r="O1054">
        <v>0.05</v>
      </c>
      <c r="P1054">
        <v>39.04</v>
      </c>
      <c r="Q1054">
        <v>78.099499999999992</v>
      </c>
      <c r="R1054">
        <v>39.04</v>
      </c>
      <c r="S1054">
        <v>39.059499999999993</v>
      </c>
      <c r="T1054">
        <v>0.50012484074802011</v>
      </c>
      <c r="U1054">
        <v>2026</v>
      </c>
      <c r="V1054" t="s">
        <v>83</v>
      </c>
      <c r="W1054">
        <v>6</v>
      </c>
      <c r="X1054" t="s">
        <v>86</v>
      </c>
    </row>
    <row r="1055" spans="1:24">
      <c r="A1055">
        <v>3532</v>
      </c>
      <c r="B1055" s="14">
        <v>46183</v>
      </c>
      <c r="C1055">
        <v>2026</v>
      </c>
      <c r="D1055" t="s">
        <v>83</v>
      </c>
      <c r="E1055">
        <v>6</v>
      </c>
      <c r="F1055" t="s">
        <v>86</v>
      </c>
      <c r="G1055" t="s">
        <v>11</v>
      </c>
      <c r="H1055" t="s">
        <v>39</v>
      </c>
      <c r="I1055" t="s">
        <v>28</v>
      </c>
      <c r="J1055" t="s">
        <v>16</v>
      </c>
      <c r="K1055" t="s">
        <v>34</v>
      </c>
      <c r="L1055" t="s">
        <v>42</v>
      </c>
      <c r="M1055">
        <v>1</v>
      </c>
      <c r="N1055">
        <v>35.93</v>
      </c>
      <c r="O1055">
        <v>0.1</v>
      </c>
      <c r="P1055">
        <v>13.52</v>
      </c>
      <c r="Q1055">
        <v>32.337000000000003</v>
      </c>
      <c r="R1055">
        <v>13.52</v>
      </c>
      <c r="S1055">
        <v>18.817000000000004</v>
      </c>
      <c r="T1055">
        <v>0.58190308315551853</v>
      </c>
      <c r="U1055">
        <v>2026</v>
      </c>
      <c r="V1055" t="s">
        <v>83</v>
      </c>
      <c r="W1055">
        <v>6</v>
      </c>
      <c r="X1055" t="s">
        <v>86</v>
      </c>
    </row>
    <row r="1056" spans="1:24">
      <c r="A1056">
        <v>3636</v>
      </c>
      <c r="B1056" s="14">
        <v>46183</v>
      </c>
      <c r="C1056">
        <v>2026</v>
      </c>
      <c r="D1056" t="s">
        <v>83</v>
      </c>
      <c r="E1056">
        <v>6</v>
      </c>
      <c r="F1056" t="s">
        <v>86</v>
      </c>
      <c r="G1056" t="s">
        <v>0</v>
      </c>
      <c r="H1056" t="s">
        <v>1</v>
      </c>
      <c r="I1056" t="s">
        <v>28</v>
      </c>
      <c r="J1056" t="s">
        <v>13</v>
      </c>
      <c r="K1056" t="s">
        <v>14</v>
      </c>
      <c r="L1056" t="s">
        <v>48</v>
      </c>
      <c r="M1056">
        <v>2</v>
      </c>
      <c r="N1056">
        <v>164.77</v>
      </c>
      <c r="O1056">
        <v>0</v>
      </c>
      <c r="P1056">
        <v>89.07</v>
      </c>
      <c r="Q1056">
        <v>329.54</v>
      </c>
      <c r="R1056">
        <v>178.14</v>
      </c>
      <c r="S1056">
        <v>151.40000000000003</v>
      </c>
      <c r="T1056">
        <v>0.45942829398555568</v>
      </c>
      <c r="U1056">
        <v>2026</v>
      </c>
      <c r="V1056" t="s">
        <v>83</v>
      </c>
      <c r="W1056">
        <v>6</v>
      </c>
      <c r="X1056" t="s">
        <v>86</v>
      </c>
    </row>
    <row r="1057" spans="1:24">
      <c r="A1057">
        <v>3810</v>
      </c>
      <c r="B1057" s="14">
        <v>46183</v>
      </c>
      <c r="C1057">
        <v>2026</v>
      </c>
      <c r="D1057" t="s">
        <v>83</v>
      </c>
      <c r="E1057">
        <v>6</v>
      </c>
      <c r="F1057" t="s">
        <v>86</v>
      </c>
      <c r="G1057" t="s">
        <v>11</v>
      </c>
      <c r="H1057" t="s">
        <v>12</v>
      </c>
      <c r="I1057" t="s">
        <v>8</v>
      </c>
      <c r="J1057" t="s">
        <v>16</v>
      </c>
      <c r="K1057" t="s">
        <v>14</v>
      </c>
      <c r="L1057" t="s">
        <v>32</v>
      </c>
      <c r="M1057">
        <v>4</v>
      </c>
      <c r="N1057">
        <v>47.36</v>
      </c>
      <c r="O1057">
        <v>0.1</v>
      </c>
      <c r="P1057">
        <v>18.87</v>
      </c>
      <c r="Q1057">
        <v>170.49600000000001</v>
      </c>
      <c r="R1057">
        <v>75.48</v>
      </c>
      <c r="S1057">
        <v>95.016000000000005</v>
      </c>
      <c r="T1057">
        <v>0.55729166666666663</v>
      </c>
      <c r="U1057">
        <v>2026</v>
      </c>
      <c r="V1057" t="s">
        <v>83</v>
      </c>
      <c r="W1057">
        <v>6</v>
      </c>
      <c r="X1057" t="s">
        <v>86</v>
      </c>
    </row>
    <row r="1058" spans="1:24">
      <c r="A1058">
        <v>4137</v>
      </c>
      <c r="B1058" s="14">
        <v>46183</v>
      </c>
      <c r="C1058">
        <v>2026</v>
      </c>
      <c r="D1058" t="s">
        <v>83</v>
      </c>
      <c r="E1058">
        <v>6</v>
      </c>
      <c r="F1058" t="s">
        <v>86</v>
      </c>
      <c r="G1058" t="s">
        <v>20</v>
      </c>
      <c r="H1058" t="s">
        <v>33</v>
      </c>
      <c r="I1058" t="s">
        <v>2</v>
      </c>
      <c r="J1058" t="s">
        <v>3</v>
      </c>
      <c r="K1058" t="s">
        <v>9</v>
      </c>
      <c r="L1058" t="s">
        <v>10</v>
      </c>
      <c r="M1058">
        <v>1</v>
      </c>
      <c r="N1058">
        <v>90.7</v>
      </c>
      <c r="O1058">
        <v>0</v>
      </c>
      <c r="P1058">
        <v>44.18</v>
      </c>
      <c r="Q1058">
        <v>90.7</v>
      </c>
      <c r="R1058">
        <v>44.18</v>
      </c>
      <c r="S1058">
        <v>46.52</v>
      </c>
      <c r="T1058">
        <v>0.51289966923925034</v>
      </c>
      <c r="U1058">
        <v>2026</v>
      </c>
      <c r="V1058" t="s">
        <v>83</v>
      </c>
      <c r="W1058">
        <v>6</v>
      </c>
      <c r="X1058" t="s">
        <v>86</v>
      </c>
    </row>
    <row r="1059" spans="1:24">
      <c r="A1059">
        <v>4303</v>
      </c>
      <c r="B1059" s="14">
        <v>46183</v>
      </c>
      <c r="C1059">
        <v>2026</v>
      </c>
      <c r="D1059" t="s">
        <v>83</v>
      </c>
      <c r="E1059">
        <v>6</v>
      </c>
      <c r="F1059" t="s">
        <v>86</v>
      </c>
      <c r="G1059" t="s">
        <v>11</v>
      </c>
      <c r="H1059" t="s">
        <v>39</v>
      </c>
      <c r="I1059" t="s">
        <v>28</v>
      </c>
      <c r="J1059" t="s">
        <v>3</v>
      </c>
      <c r="K1059" t="s">
        <v>14</v>
      </c>
      <c r="L1059" t="s">
        <v>32</v>
      </c>
      <c r="M1059">
        <v>1</v>
      </c>
      <c r="N1059">
        <v>45.59</v>
      </c>
      <c r="O1059">
        <v>0</v>
      </c>
      <c r="P1059">
        <v>18.57</v>
      </c>
      <c r="Q1059">
        <v>45.59</v>
      </c>
      <c r="R1059">
        <v>18.57</v>
      </c>
      <c r="S1059">
        <v>27.020000000000003</v>
      </c>
      <c r="T1059">
        <v>0.59267383198069756</v>
      </c>
      <c r="U1059">
        <v>2026</v>
      </c>
      <c r="V1059" t="s">
        <v>83</v>
      </c>
      <c r="W1059">
        <v>6</v>
      </c>
      <c r="X1059" t="s">
        <v>86</v>
      </c>
    </row>
    <row r="1060" spans="1:24">
      <c r="A1060">
        <v>4991</v>
      </c>
      <c r="B1060" s="14">
        <v>46183</v>
      </c>
      <c r="C1060">
        <v>2026</v>
      </c>
      <c r="D1060" t="s">
        <v>83</v>
      </c>
      <c r="E1060">
        <v>6</v>
      </c>
      <c r="F1060" t="s">
        <v>86</v>
      </c>
      <c r="G1060" t="s">
        <v>20</v>
      </c>
      <c r="H1060" t="s">
        <v>21</v>
      </c>
      <c r="I1060" t="s">
        <v>2</v>
      </c>
      <c r="J1060" t="s">
        <v>13</v>
      </c>
      <c r="K1060" t="s">
        <v>9</v>
      </c>
      <c r="L1060" t="s">
        <v>17</v>
      </c>
      <c r="M1060">
        <v>3</v>
      </c>
      <c r="N1060">
        <v>146.55000000000001</v>
      </c>
      <c r="O1060">
        <v>0.1</v>
      </c>
      <c r="P1060">
        <v>79.59</v>
      </c>
      <c r="Q1060">
        <v>395.68500000000006</v>
      </c>
      <c r="R1060">
        <v>238.77</v>
      </c>
      <c r="S1060">
        <v>156.91500000000005</v>
      </c>
      <c r="T1060">
        <v>0.39656544978960545</v>
      </c>
      <c r="U1060">
        <v>2026</v>
      </c>
      <c r="V1060" t="s">
        <v>83</v>
      </c>
      <c r="W1060">
        <v>6</v>
      </c>
      <c r="X1060" t="s">
        <v>86</v>
      </c>
    </row>
    <row r="1061" spans="1:24">
      <c r="A1061">
        <v>39</v>
      </c>
      <c r="B1061" s="14">
        <v>46184</v>
      </c>
      <c r="C1061">
        <v>2026</v>
      </c>
      <c r="D1061" t="s">
        <v>83</v>
      </c>
      <c r="E1061">
        <v>6</v>
      </c>
      <c r="F1061" t="s">
        <v>86</v>
      </c>
      <c r="G1061" t="s">
        <v>20</v>
      </c>
      <c r="H1061" t="s">
        <v>33</v>
      </c>
      <c r="I1061" t="s">
        <v>28</v>
      </c>
      <c r="J1061" t="s">
        <v>16</v>
      </c>
      <c r="K1061" t="s">
        <v>4</v>
      </c>
      <c r="L1061" t="s">
        <v>26</v>
      </c>
      <c r="M1061">
        <v>4</v>
      </c>
      <c r="N1061">
        <v>40.33</v>
      </c>
      <c r="O1061">
        <v>0.1</v>
      </c>
      <c r="P1061">
        <v>17.170000000000002</v>
      </c>
      <c r="Q1061">
        <v>145.18799999999999</v>
      </c>
      <c r="R1061">
        <v>68.680000000000007</v>
      </c>
      <c r="S1061">
        <v>76.507999999999981</v>
      </c>
      <c r="T1061">
        <v>0.52695815081136177</v>
      </c>
      <c r="U1061">
        <v>2026</v>
      </c>
      <c r="V1061" t="s">
        <v>83</v>
      </c>
      <c r="W1061">
        <v>6</v>
      </c>
      <c r="X1061" t="s">
        <v>86</v>
      </c>
    </row>
    <row r="1062" spans="1:24">
      <c r="A1062">
        <v>206</v>
      </c>
      <c r="B1062" s="14">
        <v>46184</v>
      </c>
      <c r="C1062">
        <v>2026</v>
      </c>
      <c r="D1062" t="s">
        <v>83</v>
      </c>
      <c r="E1062">
        <v>6</v>
      </c>
      <c r="F1062" t="s">
        <v>86</v>
      </c>
      <c r="G1062" t="s">
        <v>0</v>
      </c>
      <c r="H1062" t="s">
        <v>1</v>
      </c>
      <c r="I1062" t="s">
        <v>19</v>
      </c>
      <c r="J1062" t="s">
        <v>13</v>
      </c>
      <c r="K1062" t="s">
        <v>4</v>
      </c>
      <c r="L1062" t="s">
        <v>22</v>
      </c>
      <c r="M1062">
        <v>2</v>
      </c>
      <c r="N1062">
        <v>51.83</v>
      </c>
      <c r="O1062">
        <v>0.1</v>
      </c>
      <c r="P1062">
        <v>23.1</v>
      </c>
      <c r="Q1062">
        <v>93.293999999999997</v>
      </c>
      <c r="R1062">
        <v>46.2</v>
      </c>
      <c r="S1062">
        <v>47.093999999999994</v>
      </c>
      <c r="T1062">
        <v>0.50479130490706792</v>
      </c>
      <c r="U1062">
        <v>2026</v>
      </c>
      <c r="V1062" t="s">
        <v>83</v>
      </c>
      <c r="W1062">
        <v>6</v>
      </c>
      <c r="X1062" t="s">
        <v>86</v>
      </c>
    </row>
    <row r="1063" spans="1:24">
      <c r="A1063">
        <v>397</v>
      </c>
      <c r="B1063" s="14">
        <v>46184</v>
      </c>
      <c r="C1063">
        <v>2026</v>
      </c>
      <c r="D1063" t="s">
        <v>83</v>
      </c>
      <c r="E1063">
        <v>6</v>
      </c>
      <c r="F1063" t="s">
        <v>86</v>
      </c>
      <c r="G1063" t="s">
        <v>20</v>
      </c>
      <c r="H1063" t="s">
        <v>33</v>
      </c>
      <c r="I1063" t="s">
        <v>2</v>
      </c>
      <c r="J1063" t="s">
        <v>16</v>
      </c>
      <c r="K1063" t="s">
        <v>23</v>
      </c>
      <c r="L1063" t="s">
        <v>51</v>
      </c>
      <c r="M1063">
        <v>2</v>
      </c>
      <c r="N1063">
        <v>121.19</v>
      </c>
      <c r="O1063">
        <v>0.05</v>
      </c>
      <c r="P1063">
        <v>58.91</v>
      </c>
      <c r="Q1063">
        <v>230.261</v>
      </c>
      <c r="R1063">
        <v>117.82</v>
      </c>
      <c r="S1063">
        <v>112.441</v>
      </c>
      <c r="T1063">
        <v>0.48831977625390321</v>
      </c>
      <c r="U1063">
        <v>2026</v>
      </c>
      <c r="V1063" t="s">
        <v>83</v>
      </c>
      <c r="W1063">
        <v>6</v>
      </c>
      <c r="X1063" t="s">
        <v>86</v>
      </c>
    </row>
    <row r="1064" spans="1:24">
      <c r="A1064">
        <v>763</v>
      </c>
      <c r="B1064" s="14">
        <v>46184</v>
      </c>
      <c r="C1064">
        <v>2026</v>
      </c>
      <c r="D1064" t="s">
        <v>83</v>
      </c>
      <c r="E1064">
        <v>6</v>
      </c>
      <c r="F1064" t="s">
        <v>86</v>
      </c>
      <c r="G1064" t="s">
        <v>20</v>
      </c>
      <c r="H1064" t="s">
        <v>47</v>
      </c>
      <c r="I1064" t="s">
        <v>19</v>
      </c>
      <c r="J1064" t="s">
        <v>13</v>
      </c>
      <c r="K1064" t="s">
        <v>9</v>
      </c>
      <c r="L1064" t="s">
        <v>37</v>
      </c>
      <c r="M1064">
        <v>1</v>
      </c>
      <c r="N1064">
        <v>154.09</v>
      </c>
      <c r="O1064">
        <v>0</v>
      </c>
      <c r="P1064">
        <v>77.37</v>
      </c>
      <c r="Q1064">
        <v>154.09</v>
      </c>
      <c r="R1064">
        <v>77.37</v>
      </c>
      <c r="S1064">
        <v>76.72</v>
      </c>
      <c r="T1064">
        <v>0.49789084301382308</v>
      </c>
      <c r="U1064">
        <v>2026</v>
      </c>
      <c r="V1064" t="s">
        <v>83</v>
      </c>
      <c r="W1064">
        <v>6</v>
      </c>
      <c r="X1064" t="s">
        <v>86</v>
      </c>
    </row>
    <row r="1065" spans="1:24">
      <c r="A1065">
        <v>1059</v>
      </c>
      <c r="B1065" s="14">
        <v>46184</v>
      </c>
      <c r="C1065">
        <v>2026</v>
      </c>
      <c r="D1065" t="s">
        <v>83</v>
      </c>
      <c r="E1065">
        <v>6</v>
      </c>
      <c r="F1065" t="s">
        <v>86</v>
      </c>
      <c r="G1065" t="s">
        <v>0</v>
      </c>
      <c r="H1065" t="s">
        <v>1</v>
      </c>
      <c r="I1065" t="s">
        <v>2</v>
      </c>
      <c r="J1065" t="s">
        <v>13</v>
      </c>
      <c r="K1065" t="s">
        <v>4</v>
      </c>
      <c r="L1065" t="s">
        <v>5</v>
      </c>
      <c r="M1065">
        <v>1</v>
      </c>
      <c r="N1065">
        <v>80.64</v>
      </c>
      <c r="O1065">
        <v>0.05</v>
      </c>
      <c r="P1065">
        <v>43.85</v>
      </c>
      <c r="Q1065">
        <v>76.60799999999999</v>
      </c>
      <c r="R1065">
        <v>43.85</v>
      </c>
      <c r="S1065">
        <v>32.757999999999988</v>
      </c>
      <c r="T1065">
        <v>0.42760547201336668</v>
      </c>
      <c r="U1065">
        <v>2026</v>
      </c>
      <c r="V1065" t="s">
        <v>83</v>
      </c>
      <c r="W1065">
        <v>6</v>
      </c>
      <c r="X1065" t="s">
        <v>86</v>
      </c>
    </row>
    <row r="1066" spans="1:24">
      <c r="A1066">
        <v>1332</v>
      </c>
      <c r="B1066" s="14">
        <v>46184</v>
      </c>
      <c r="C1066">
        <v>2026</v>
      </c>
      <c r="D1066" t="s">
        <v>83</v>
      </c>
      <c r="E1066">
        <v>6</v>
      </c>
      <c r="F1066" t="s">
        <v>86</v>
      </c>
      <c r="G1066" t="s">
        <v>6</v>
      </c>
      <c r="H1066" t="s">
        <v>43</v>
      </c>
      <c r="I1066" t="s">
        <v>28</v>
      </c>
      <c r="J1066" t="s">
        <v>3</v>
      </c>
      <c r="K1066" t="s">
        <v>9</v>
      </c>
      <c r="L1066" t="s">
        <v>10</v>
      </c>
      <c r="M1066">
        <v>1</v>
      </c>
      <c r="N1066">
        <v>94.01</v>
      </c>
      <c r="O1066">
        <v>0.15</v>
      </c>
      <c r="P1066">
        <v>46.12</v>
      </c>
      <c r="Q1066">
        <v>79.908500000000004</v>
      </c>
      <c r="R1066">
        <v>46.12</v>
      </c>
      <c r="S1066">
        <v>33.788500000000006</v>
      </c>
      <c r="T1066">
        <v>0.42283987310486376</v>
      </c>
      <c r="U1066">
        <v>2026</v>
      </c>
      <c r="V1066" t="s">
        <v>83</v>
      </c>
      <c r="W1066">
        <v>6</v>
      </c>
      <c r="X1066" t="s">
        <v>86</v>
      </c>
    </row>
    <row r="1067" spans="1:24">
      <c r="A1067">
        <v>1447</v>
      </c>
      <c r="B1067" s="14">
        <v>46184</v>
      </c>
      <c r="C1067">
        <v>2026</v>
      </c>
      <c r="D1067" t="s">
        <v>83</v>
      </c>
      <c r="E1067">
        <v>6</v>
      </c>
      <c r="F1067" t="s">
        <v>86</v>
      </c>
      <c r="G1067" t="s">
        <v>6</v>
      </c>
      <c r="H1067" t="s">
        <v>27</v>
      </c>
      <c r="I1067" t="s">
        <v>2</v>
      </c>
      <c r="J1067" t="s">
        <v>3</v>
      </c>
      <c r="K1067" t="s">
        <v>4</v>
      </c>
      <c r="L1067" t="s">
        <v>22</v>
      </c>
      <c r="M1067">
        <v>1</v>
      </c>
      <c r="N1067">
        <v>51.09</v>
      </c>
      <c r="O1067">
        <v>0</v>
      </c>
      <c r="P1067">
        <v>22.78</v>
      </c>
      <c r="Q1067">
        <v>51.09</v>
      </c>
      <c r="R1067">
        <v>22.78</v>
      </c>
      <c r="S1067">
        <v>28.310000000000002</v>
      </c>
      <c r="T1067">
        <v>0.55412018007437858</v>
      </c>
      <c r="U1067">
        <v>2026</v>
      </c>
      <c r="V1067" t="s">
        <v>83</v>
      </c>
      <c r="W1067">
        <v>6</v>
      </c>
      <c r="X1067" t="s">
        <v>86</v>
      </c>
    </row>
    <row r="1068" spans="1:24">
      <c r="A1068">
        <v>2990</v>
      </c>
      <c r="B1068" s="14">
        <v>46184</v>
      </c>
      <c r="C1068">
        <v>2026</v>
      </c>
      <c r="D1068" t="s">
        <v>83</v>
      </c>
      <c r="E1068">
        <v>6</v>
      </c>
      <c r="F1068" t="s">
        <v>86</v>
      </c>
      <c r="G1068" t="s">
        <v>6</v>
      </c>
      <c r="H1068" t="s">
        <v>27</v>
      </c>
      <c r="I1068" t="s">
        <v>28</v>
      </c>
      <c r="J1068" t="s">
        <v>3</v>
      </c>
      <c r="K1068" t="s">
        <v>9</v>
      </c>
      <c r="L1068" t="s">
        <v>17</v>
      </c>
      <c r="M1068">
        <v>1</v>
      </c>
      <c r="N1068">
        <v>146.66</v>
      </c>
      <c r="O1068">
        <v>0</v>
      </c>
      <c r="P1068">
        <v>78.709999999999994</v>
      </c>
      <c r="Q1068">
        <v>146.66</v>
      </c>
      <c r="R1068">
        <v>78.709999999999994</v>
      </c>
      <c r="S1068">
        <v>67.95</v>
      </c>
      <c r="T1068">
        <v>0.4633165143870176</v>
      </c>
      <c r="U1068">
        <v>2026</v>
      </c>
      <c r="V1068" t="s">
        <v>83</v>
      </c>
      <c r="W1068">
        <v>6</v>
      </c>
      <c r="X1068" t="s">
        <v>86</v>
      </c>
    </row>
    <row r="1069" spans="1:24">
      <c r="A1069">
        <v>3769</v>
      </c>
      <c r="B1069" s="14">
        <v>46184</v>
      </c>
      <c r="C1069">
        <v>2026</v>
      </c>
      <c r="D1069" t="s">
        <v>83</v>
      </c>
      <c r="E1069">
        <v>6</v>
      </c>
      <c r="F1069" t="s">
        <v>86</v>
      </c>
      <c r="G1069" t="s">
        <v>6</v>
      </c>
      <c r="H1069" t="s">
        <v>43</v>
      </c>
      <c r="I1069" t="s">
        <v>19</v>
      </c>
      <c r="J1069" t="s">
        <v>13</v>
      </c>
      <c r="K1069" t="s">
        <v>23</v>
      </c>
      <c r="L1069" t="s">
        <v>29</v>
      </c>
      <c r="M1069">
        <v>2</v>
      </c>
      <c r="N1069">
        <v>199.03</v>
      </c>
      <c r="O1069">
        <v>0</v>
      </c>
      <c r="P1069">
        <v>104.7</v>
      </c>
      <c r="Q1069">
        <v>398.06</v>
      </c>
      <c r="R1069">
        <v>209.4</v>
      </c>
      <c r="S1069">
        <v>188.66</v>
      </c>
      <c r="T1069">
        <v>0.47394865095714211</v>
      </c>
      <c r="U1069">
        <v>2026</v>
      </c>
      <c r="V1069" t="s">
        <v>83</v>
      </c>
      <c r="W1069">
        <v>6</v>
      </c>
      <c r="X1069" t="s">
        <v>86</v>
      </c>
    </row>
    <row r="1070" spans="1:24">
      <c r="A1070">
        <v>4152</v>
      </c>
      <c r="B1070" s="14">
        <v>46184</v>
      </c>
      <c r="C1070">
        <v>2026</v>
      </c>
      <c r="D1070" t="s">
        <v>83</v>
      </c>
      <c r="E1070">
        <v>6</v>
      </c>
      <c r="F1070" t="s">
        <v>86</v>
      </c>
      <c r="G1070" t="s">
        <v>11</v>
      </c>
      <c r="H1070" t="s">
        <v>12</v>
      </c>
      <c r="I1070" t="s">
        <v>2</v>
      </c>
      <c r="J1070" t="s">
        <v>3</v>
      </c>
      <c r="K1070" t="s">
        <v>4</v>
      </c>
      <c r="L1070" t="s">
        <v>26</v>
      </c>
      <c r="M1070">
        <v>5</v>
      </c>
      <c r="N1070">
        <v>41.18</v>
      </c>
      <c r="O1070">
        <v>0.05</v>
      </c>
      <c r="P1070">
        <v>16.87</v>
      </c>
      <c r="Q1070">
        <v>195.60499999999999</v>
      </c>
      <c r="R1070">
        <v>84.350000000000009</v>
      </c>
      <c r="S1070">
        <v>111.25499999999998</v>
      </c>
      <c r="T1070">
        <v>0.56877380435060443</v>
      </c>
      <c r="U1070">
        <v>2026</v>
      </c>
      <c r="V1070" t="s">
        <v>83</v>
      </c>
      <c r="W1070">
        <v>6</v>
      </c>
      <c r="X1070" t="s">
        <v>86</v>
      </c>
    </row>
    <row r="1071" spans="1:24">
      <c r="A1071">
        <v>4242</v>
      </c>
      <c r="B1071" s="14">
        <v>46184</v>
      </c>
      <c r="C1071">
        <v>2026</v>
      </c>
      <c r="D1071" t="s">
        <v>83</v>
      </c>
      <c r="E1071">
        <v>6</v>
      </c>
      <c r="F1071" t="s">
        <v>86</v>
      </c>
      <c r="G1071" t="s">
        <v>6</v>
      </c>
      <c r="H1071" t="s">
        <v>43</v>
      </c>
      <c r="I1071" t="s">
        <v>19</v>
      </c>
      <c r="J1071" t="s">
        <v>16</v>
      </c>
      <c r="K1071" t="s">
        <v>9</v>
      </c>
      <c r="L1071" t="s">
        <v>17</v>
      </c>
      <c r="M1071">
        <v>2</v>
      </c>
      <c r="N1071">
        <v>141.18</v>
      </c>
      <c r="O1071">
        <v>0</v>
      </c>
      <c r="P1071">
        <v>78.66</v>
      </c>
      <c r="Q1071">
        <v>282.36</v>
      </c>
      <c r="R1071">
        <v>157.32</v>
      </c>
      <c r="S1071">
        <v>125.04000000000002</v>
      </c>
      <c r="T1071">
        <v>0.44283892902677441</v>
      </c>
      <c r="U1071">
        <v>2026</v>
      </c>
      <c r="V1071" t="s">
        <v>83</v>
      </c>
      <c r="W1071">
        <v>6</v>
      </c>
      <c r="X1071" t="s">
        <v>86</v>
      </c>
    </row>
    <row r="1072" spans="1:24">
      <c r="A1072">
        <v>4780</v>
      </c>
      <c r="B1072" s="14">
        <v>46184</v>
      </c>
      <c r="C1072">
        <v>2026</v>
      </c>
      <c r="D1072" t="s">
        <v>83</v>
      </c>
      <c r="E1072">
        <v>6</v>
      </c>
      <c r="F1072" t="s">
        <v>86</v>
      </c>
      <c r="G1072" t="s">
        <v>6</v>
      </c>
      <c r="H1072" t="s">
        <v>43</v>
      </c>
      <c r="I1072" t="s">
        <v>19</v>
      </c>
      <c r="J1072" t="s">
        <v>3</v>
      </c>
      <c r="K1072" t="s">
        <v>4</v>
      </c>
      <c r="L1072" t="s">
        <v>5</v>
      </c>
      <c r="M1072">
        <v>1</v>
      </c>
      <c r="N1072">
        <v>82.47</v>
      </c>
      <c r="O1072">
        <v>0.1</v>
      </c>
      <c r="P1072">
        <v>42.73</v>
      </c>
      <c r="Q1072">
        <v>74.222999999999999</v>
      </c>
      <c r="R1072">
        <v>42.73</v>
      </c>
      <c r="S1072">
        <v>31.493000000000002</v>
      </c>
      <c r="T1072">
        <v>0.42430243994449163</v>
      </c>
      <c r="U1072">
        <v>2026</v>
      </c>
      <c r="V1072" t="s">
        <v>83</v>
      </c>
      <c r="W1072">
        <v>6</v>
      </c>
      <c r="X1072" t="s">
        <v>86</v>
      </c>
    </row>
    <row r="1073" spans="1:24">
      <c r="A1073">
        <v>63</v>
      </c>
      <c r="B1073" s="14">
        <v>46185</v>
      </c>
      <c r="C1073">
        <v>2026</v>
      </c>
      <c r="D1073" t="s">
        <v>83</v>
      </c>
      <c r="E1073">
        <v>6</v>
      </c>
      <c r="F1073" t="s">
        <v>86</v>
      </c>
      <c r="G1073" t="s">
        <v>6</v>
      </c>
      <c r="H1073" t="s">
        <v>7</v>
      </c>
      <c r="I1073" t="s">
        <v>28</v>
      </c>
      <c r="J1073" t="s">
        <v>3</v>
      </c>
      <c r="K1073" t="s">
        <v>14</v>
      </c>
      <c r="L1073" t="s">
        <v>48</v>
      </c>
      <c r="M1073">
        <v>1</v>
      </c>
      <c r="N1073">
        <v>166.91</v>
      </c>
      <c r="O1073">
        <v>0</v>
      </c>
      <c r="P1073">
        <v>85.58</v>
      </c>
      <c r="Q1073">
        <v>166.91</v>
      </c>
      <c r="R1073">
        <v>85.58</v>
      </c>
      <c r="S1073">
        <v>81.33</v>
      </c>
      <c r="T1073">
        <v>0.48726858786172189</v>
      </c>
      <c r="U1073">
        <v>2026</v>
      </c>
      <c r="V1073" t="s">
        <v>83</v>
      </c>
      <c r="W1073">
        <v>6</v>
      </c>
      <c r="X1073" t="s">
        <v>86</v>
      </c>
    </row>
    <row r="1074" spans="1:24">
      <c r="A1074">
        <v>190</v>
      </c>
      <c r="B1074" s="14">
        <v>46185</v>
      </c>
      <c r="C1074">
        <v>2026</v>
      </c>
      <c r="D1074" t="s">
        <v>83</v>
      </c>
      <c r="E1074">
        <v>6</v>
      </c>
      <c r="F1074" t="s">
        <v>86</v>
      </c>
      <c r="G1074" t="s">
        <v>0</v>
      </c>
      <c r="H1074" t="s">
        <v>1</v>
      </c>
      <c r="I1074" t="s">
        <v>19</v>
      </c>
      <c r="J1074" t="s">
        <v>16</v>
      </c>
      <c r="K1074" t="s">
        <v>14</v>
      </c>
      <c r="L1074" t="s">
        <v>32</v>
      </c>
      <c r="M1074">
        <v>1</v>
      </c>
      <c r="N1074">
        <v>45.99</v>
      </c>
      <c r="O1074">
        <v>0</v>
      </c>
      <c r="P1074">
        <v>18.579999999999998</v>
      </c>
      <c r="Q1074">
        <v>45.99</v>
      </c>
      <c r="R1074">
        <v>18.579999999999998</v>
      </c>
      <c r="S1074">
        <v>27.410000000000004</v>
      </c>
      <c r="T1074">
        <v>0.59599913024570561</v>
      </c>
      <c r="U1074">
        <v>2026</v>
      </c>
      <c r="V1074" t="s">
        <v>83</v>
      </c>
      <c r="W1074">
        <v>6</v>
      </c>
      <c r="X1074" t="s">
        <v>86</v>
      </c>
    </row>
    <row r="1075" spans="1:24">
      <c r="A1075">
        <v>268</v>
      </c>
      <c r="B1075" s="14">
        <v>46185</v>
      </c>
      <c r="C1075">
        <v>2026</v>
      </c>
      <c r="D1075" t="s">
        <v>83</v>
      </c>
      <c r="E1075">
        <v>6</v>
      </c>
      <c r="F1075" t="s">
        <v>86</v>
      </c>
      <c r="G1075" t="s">
        <v>20</v>
      </c>
      <c r="H1075" t="s">
        <v>47</v>
      </c>
      <c r="I1075" t="s">
        <v>19</v>
      </c>
      <c r="J1075" t="s">
        <v>16</v>
      </c>
      <c r="K1075" t="s">
        <v>34</v>
      </c>
      <c r="L1075" t="s">
        <v>42</v>
      </c>
      <c r="M1075">
        <v>1</v>
      </c>
      <c r="N1075">
        <v>37.01</v>
      </c>
      <c r="O1075">
        <v>0.05</v>
      </c>
      <c r="P1075">
        <v>14.18</v>
      </c>
      <c r="Q1075">
        <v>35.159499999999994</v>
      </c>
      <c r="R1075">
        <v>14.18</v>
      </c>
      <c r="S1075">
        <v>20.979499999999994</v>
      </c>
      <c r="T1075">
        <v>0.59669506107879799</v>
      </c>
      <c r="U1075">
        <v>2026</v>
      </c>
      <c r="V1075" t="s">
        <v>83</v>
      </c>
      <c r="W1075">
        <v>6</v>
      </c>
      <c r="X1075" t="s">
        <v>86</v>
      </c>
    </row>
    <row r="1076" spans="1:24">
      <c r="A1076">
        <v>691</v>
      </c>
      <c r="B1076" s="14">
        <v>46185</v>
      </c>
      <c r="C1076">
        <v>2026</v>
      </c>
      <c r="D1076" t="s">
        <v>83</v>
      </c>
      <c r="E1076">
        <v>6</v>
      </c>
      <c r="F1076" t="s">
        <v>86</v>
      </c>
      <c r="G1076" t="s">
        <v>20</v>
      </c>
      <c r="H1076" t="s">
        <v>33</v>
      </c>
      <c r="I1076" t="s">
        <v>28</v>
      </c>
      <c r="J1076" t="s">
        <v>16</v>
      </c>
      <c r="K1076" t="s">
        <v>9</v>
      </c>
      <c r="L1076" t="s">
        <v>17</v>
      </c>
      <c r="M1076">
        <v>5</v>
      </c>
      <c r="N1076">
        <v>140.9</v>
      </c>
      <c r="O1076">
        <v>0</v>
      </c>
      <c r="P1076">
        <v>80.16</v>
      </c>
      <c r="Q1076">
        <v>704.5</v>
      </c>
      <c r="R1076">
        <v>400.79999999999995</v>
      </c>
      <c r="S1076">
        <v>303.70000000000005</v>
      </c>
      <c r="T1076">
        <v>0.43108587650816188</v>
      </c>
      <c r="U1076">
        <v>2026</v>
      </c>
      <c r="V1076" t="s">
        <v>83</v>
      </c>
      <c r="W1076">
        <v>6</v>
      </c>
      <c r="X1076" t="s">
        <v>86</v>
      </c>
    </row>
    <row r="1077" spans="1:24">
      <c r="A1077">
        <v>810</v>
      </c>
      <c r="B1077" s="14">
        <v>46185</v>
      </c>
      <c r="C1077">
        <v>2026</v>
      </c>
      <c r="D1077" t="s">
        <v>83</v>
      </c>
      <c r="E1077">
        <v>6</v>
      </c>
      <c r="F1077" t="s">
        <v>86</v>
      </c>
      <c r="G1077" t="s">
        <v>6</v>
      </c>
      <c r="H1077" t="s">
        <v>43</v>
      </c>
      <c r="I1077" t="s">
        <v>19</v>
      </c>
      <c r="J1077" t="s">
        <v>13</v>
      </c>
      <c r="K1077" t="s">
        <v>34</v>
      </c>
      <c r="L1077" t="s">
        <v>42</v>
      </c>
      <c r="M1077">
        <v>3</v>
      </c>
      <c r="N1077">
        <v>36.659999999999997</v>
      </c>
      <c r="O1077">
        <v>0</v>
      </c>
      <c r="P1077">
        <v>13.55</v>
      </c>
      <c r="Q1077">
        <v>109.97999999999999</v>
      </c>
      <c r="R1077">
        <v>40.650000000000006</v>
      </c>
      <c r="S1077">
        <v>69.329999999999984</v>
      </c>
      <c r="T1077">
        <v>0.63038734315330047</v>
      </c>
      <c r="U1077">
        <v>2026</v>
      </c>
      <c r="V1077" t="s">
        <v>83</v>
      </c>
      <c r="W1077">
        <v>6</v>
      </c>
      <c r="X1077" t="s">
        <v>86</v>
      </c>
    </row>
    <row r="1078" spans="1:24">
      <c r="A1078">
        <v>855</v>
      </c>
      <c r="B1078" s="14">
        <v>46185</v>
      </c>
      <c r="C1078">
        <v>2026</v>
      </c>
      <c r="D1078" t="s">
        <v>83</v>
      </c>
      <c r="E1078">
        <v>6</v>
      </c>
      <c r="F1078" t="s">
        <v>86</v>
      </c>
      <c r="G1078" t="s">
        <v>6</v>
      </c>
      <c r="H1078" t="s">
        <v>27</v>
      </c>
      <c r="I1078" t="s">
        <v>2</v>
      </c>
      <c r="J1078" t="s">
        <v>16</v>
      </c>
      <c r="K1078" t="s">
        <v>14</v>
      </c>
      <c r="L1078" t="s">
        <v>15</v>
      </c>
      <c r="M1078">
        <v>1</v>
      </c>
      <c r="N1078">
        <v>36.299999999999997</v>
      </c>
      <c r="O1078">
        <v>0.1</v>
      </c>
      <c r="P1078">
        <v>13.69</v>
      </c>
      <c r="Q1078">
        <v>32.67</v>
      </c>
      <c r="R1078">
        <v>13.69</v>
      </c>
      <c r="S1078">
        <v>18.980000000000004</v>
      </c>
      <c r="T1078">
        <v>0.58096112641567199</v>
      </c>
      <c r="U1078">
        <v>2026</v>
      </c>
      <c r="V1078" t="s">
        <v>83</v>
      </c>
      <c r="W1078">
        <v>6</v>
      </c>
      <c r="X1078" t="s">
        <v>86</v>
      </c>
    </row>
    <row r="1079" spans="1:24">
      <c r="A1079">
        <v>1612</v>
      </c>
      <c r="B1079" s="14">
        <v>46185</v>
      </c>
      <c r="C1079">
        <v>2026</v>
      </c>
      <c r="D1079" t="s">
        <v>83</v>
      </c>
      <c r="E1079">
        <v>6</v>
      </c>
      <c r="F1079" t="s">
        <v>86</v>
      </c>
      <c r="G1079" t="s">
        <v>11</v>
      </c>
      <c r="H1079" t="s">
        <v>52</v>
      </c>
      <c r="I1079" t="s">
        <v>2</v>
      </c>
      <c r="J1079" t="s">
        <v>13</v>
      </c>
      <c r="K1079" t="s">
        <v>23</v>
      </c>
      <c r="L1079" t="s">
        <v>51</v>
      </c>
      <c r="M1079">
        <v>2</v>
      </c>
      <c r="N1079">
        <v>120.64</v>
      </c>
      <c r="O1079">
        <v>0</v>
      </c>
      <c r="P1079">
        <v>61.66</v>
      </c>
      <c r="Q1079">
        <v>241.28</v>
      </c>
      <c r="R1079">
        <v>123.32</v>
      </c>
      <c r="S1079">
        <v>117.96000000000001</v>
      </c>
      <c r="T1079">
        <v>0.48889257294429711</v>
      </c>
      <c r="U1079">
        <v>2026</v>
      </c>
      <c r="V1079" t="s">
        <v>83</v>
      </c>
      <c r="W1079">
        <v>6</v>
      </c>
      <c r="X1079" t="s">
        <v>86</v>
      </c>
    </row>
    <row r="1080" spans="1:24">
      <c r="A1080">
        <v>1704</v>
      </c>
      <c r="B1080" s="14">
        <v>46185</v>
      </c>
      <c r="C1080">
        <v>2026</v>
      </c>
      <c r="D1080" t="s">
        <v>83</v>
      </c>
      <c r="E1080">
        <v>6</v>
      </c>
      <c r="F1080" t="s">
        <v>86</v>
      </c>
      <c r="G1080" t="s">
        <v>11</v>
      </c>
      <c r="H1080" t="s">
        <v>52</v>
      </c>
      <c r="I1080" t="s">
        <v>2</v>
      </c>
      <c r="J1080" t="s">
        <v>3</v>
      </c>
      <c r="K1080" t="s">
        <v>14</v>
      </c>
      <c r="L1080" t="s">
        <v>32</v>
      </c>
      <c r="M1080">
        <v>1</v>
      </c>
      <c r="N1080">
        <v>47.07</v>
      </c>
      <c r="O1080">
        <v>0</v>
      </c>
      <c r="P1080">
        <v>18.7</v>
      </c>
      <c r="Q1080">
        <v>47.07</v>
      </c>
      <c r="R1080">
        <v>18.7</v>
      </c>
      <c r="S1080">
        <v>28.37</v>
      </c>
      <c r="T1080">
        <v>0.60271935415338862</v>
      </c>
      <c r="U1080">
        <v>2026</v>
      </c>
      <c r="V1080" t="s">
        <v>83</v>
      </c>
      <c r="W1080">
        <v>6</v>
      </c>
      <c r="X1080" t="s">
        <v>86</v>
      </c>
    </row>
    <row r="1081" spans="1:24">
      <c r="A1081">
        <v>1857</v>
      </c>
      <c r="B1081" s="14">
        <v>46185</v>
      </c>
      <c r="C1081">
        <v>2026</v>
      </c>
      <c r="D1081" t="s">
        <v>83</v>
      </c>
      <c r="E1081">
        <v>6</v>
      </c>
      <c r="F1081" t="s">
        <v>86</v>
      </c>
      <c r="G1081" t="s">
        <v>11</v>
      </c>
      <c r="H1081" t="s">
        <v>18</v>
      </c>
      <c r="I1081" t="s">
        <v>28</v>
      </c>
      <c r="J1081" t="s">
        <v>16</v>
      </c>
      <c r="K1081" t="s">
        <v>9</v>
      </c>
      <c r="L1081" t="s">
        <v>37</v>
      </c>
      <c r="M1081">
        <v>2</v>
      </c>
      <c r="N1081">
        <v>154.94</v>
      </c>
      <c r="O1081">
        <v>0.05</v>
      </c>
      <c r="P1081">
        <v>77.260000000000005</v>
      </c>
      <c r="Q1081">
        <v>294.38599999999997</v>
      </c>
      <c r="R1081">
        <v>154.52000000000001</v>
      </c>
      <c r="S1081">
        <v>139.86599999999996</v>
      </c>
      <c r="T1081">
        <v>0.47511090880680457</v>
      </c>
      <c r="U1081">
        <v>2026</v>
      </c>
      <c r="V1081" t="s">
        <v>83</v>
      </c>
      <c r="W1081">
        <v>6</v>
      </c>
      <c r="X1081" t="s">
        <v>86</v>
      </c>
    </row>
    <row r="1082" spans="1:24">
      <c r="A1082">
        <v>1888</v>
      </c>
      <c r="B1082" s="14">
        <v>46185</v>
      </c>
      <c r="C1082">
        <v>2026</v>
      </c>
      <c r="D1082" t="s">
        <v>83</v>
      </c>
      <c r="E1082">
        <v>6</v>
      </c>
      <c r="F1082" t="s">
        <v>86</v>
      </c>
      <c r="G1082" t="s">
        <v>6</v>
      </c>
      <c r="H1082" t="s">
        <v>43</v>
      </c>
      <c r="I1082" t="s">
        <v>2</v>
      </c>
      <c r="J1082" t="s">
        <v>3</v>
      </c>
      <c r="K1082" t="s">
        <v>14</v>
      </c>
      <c r="L1082" t="s">
        <v>32</v>
      </c>
      <c r="M1082">
        <v>1</v>
      </c>
      <c r="N1082">
        <v>45.97</v>
      </c>
      <c r="O1082">
        <v>0.05</v>
      </c>
      <c r="P1082">
        <v>18.41</v>
      </c>
      <c r="Q1082">
        <v>43.671499999999995</v>
      </c>
      <c r="R1082">
        <v>18.41</v>
      </c>
      <c r="S1082">
        <v>25.261499999999995</v>
      </c>
      <c r="T1082">
        <v>0.57844360738696854</v>
      </c>
      <c r="U1082">
        <v>2026</v>
      </c>
      <c r="V1082" t="s">
        <v>83</v>
      </c>
      <c r="W1082">
        <v>6</v>
      </c>
      <c r="X1082" t="s">
        <v>86</v>
      </c>
    </row>
    <row r="1083" spans="1:24">
      <c r="A1083">
        <v>2683</v>
      </c>
      <c r="B1083" s="14">
        <v>46185</v>
      </c>
      <c r="C1083">
        <v>2026</v>
      </c>
      <c r="D1083" t="s">
        <v>83</v>
      </c>
      <c r="E1083">
        <v>6</v>
      </c>
      <c r="F1083" t="s">
        <v>86</v>
      </c>
      <c r="G1083" t="s">
        <v>20</v>
      </c>
      <c r="H1083" t="s">
        <v>33</v>
      </c>
      <c r="I1083" t="s">
        <v>2</v>
      </c>
      <c r="J1083" t="s">
        <v>3</v>
      </c>
      <c r="K1083" t="s">
        <v>23</v>
      </c>
      <c r="L1083" t="s">
        <v>29</v>
      </c>
      <c r="M1083">
        <v>1</v>
      </c>
      <c r="N1083">
        <v>198.64</v>
      </c>
      <c r="O1083">
        <v>0.05</v>
      </c>
      <c r="P1083">
        <v>101.89</v>
      </c>
      <c r="Q1083">
        <v>188.70799999999997</v>
      </c>
      <c r="R1083">
        <v>101.89</v>
      </c>
      <c r="S1083">
        <v>86.817999999999969</v>
      </c>
      <c r="T1083">
        <v>0.46006528605040581</v>
      </c>
      <c r="U1083">
        <v>2026</v>
      </c>
      <c r="V1083" t="s">
        <v>83</v>
      </c>
      <c r="W1083">
        <v>6</v>
      </c>
      <c r="X1083" t="s">
        <v>86</v>
      </c>
    </row>
    <row r="1084" spans="1:24">
      <c r="A1084">
        <v>4211</v>
      </c>
      <c r="B1084" s="14">
        <v>46185</v>
      </c>
      <c r="C1084">
        <v>2026</v>
      </c>
      <c r="D1084" t="s">
        <v>83</v>
      </c>
      <c r="E1084">
        <v>6</v>
      </c>
      <c r="F1084" t="s">
        <v>86</v>
      </c>
      <c r="G1084" t="s">
        <v>11</v>
      </c>
      <c r="H1084" t="s">
        <v>18</v>
      </c>
      <c r="I1084" t="s">
        <v>2</v>
      </c>
      <c r="J1084" t="s">
        <v>13</v>
      </c>
      <c r="K1084" t="s">
        <v>14</v>
      </c>
      <c r="L1084" t="s">
        <v>48</v>
      </c>
      <c r="M1084">
        <v>5</v>
      </c>
      <c r="N1084">
        <v>168.57</v>
      </c>
      <c r="O1084">
        <v>0</v>
      </c>
      <c r="P1084">
        <v>88.65</v>
      </c>
      <c r="Q1084">
        <v>842.84999999999991</v>
      </c>
      <c r="R1084">
        <v>443.25</v>
      </c>
      <c r="S1084">
        <v>399.59999999999991</v>
      </c>
      <c r="T1084">
        <v>0.47410571276027758</v>
      </c>
      <c r="U1084">
        <v>2026</v>
      </c>
      <c r="V1084" t="s">
        <v>83</v>
      </c>
      <c r="W1084">
        <v>6</v>
      </c>
      <c r="X1084" t="s">
        <v>86</v>
      </c>
    </row>
    <row r="1085" spans="1:24">
      <c r="A1085">
        <v>4353</v>
      </c>
      <c r="B1085" s="14">
        <v>46185</v>
      </c>
      <c r="C1085">
        <v>2026</v>
      </c>
      <c r="D1085" t="s">
        <v>83</v>
      </c>
      <c r="E1085">
        <v>6</v>
      </c>
      <c r="F1085" t="s">
        <v>86</v>
      </c>
      <c r="G1085" t="s">
        <v>6</v>
      </c>
      <c r="H1085" t="s">
        <v>27</v>
      </c>
      <c r="I1085" t="s">
        <v>19</v>
      </c>
      <c r="J1085" t="s">
        <v>13</v>
      </c>
      <c r="K1085" t="s">
        <v>14</v>
      </c>
      <c r="L1085" t="s">
        <v>15</v>
      </c>
      <c r="M1085">
        <v>1</v>
      </c>
      <c r="N1085">
        <v>36.65</v>
      </c>
      <c r="O1085">
        <v>0</v>
      </c>
      <c r="P1085">
        <v>13.97</v>
      </c>
      <c r="Q1085">
        <v>36.65</v>
      </c>
      <c r="R1085">
        <v>13.97</v>
      </c>
      <c r="S1085">
        <v>22.68</v>
      </c>
      <c r="T1085">
        <v>0.61882673942701227</v>
      </c>
      <c r="U1085">
        <v>2026</v>
      </c>
      <c r="V1085" t="s">
        <v>83</v>
      </c>
      <c r="W1085">
        <v>6</v>
      </c>
      <c r="X1085" t="s">
        <v>86</v>
      </c>
    </row>
    <row r="1086" spans="1:24">
      <c r="A1086">
        <v>5020</v>
      </c>
      <c r="B1086" s="14">
        <v>46185</v>
      </c>
      <c r="C1086">
        <v>2026</v>
      </c>
      <c r="D1086" t="s">
        <v>83</v>
      </c>
      <c r="E1086">
        <v>6</v>
      </c>
      <c r="F1086" t="s">
        <v>86</v>
      </c>
      <c r="G1086" t="s">
        <v>11</v>
      </c>
      <c r="H1086" t="s">
        <v>25</v>
      </c>
      <c r="I1086" t="s">
        <v>19</v>
      </c>
      <c r="J1086" t="s">
        <v>3</v>
      </c>
      <c r="K1086" t="s">
        <v>14</v>
      </c>
      <c r="L1086" t="s">
        <v>15</v>
      </c>
      <c r="M1086">
        <v>2</v>
      </c>
      <c r="N1086">
        <v>35.450000000000003</v>
      </c>
      <c r="O1086">
        <v>0.05</v>
      </c>
      <c r="P1086">
        <v>13.39</v>
      </c>
      <c r="Q1086">
        <v>67.355000000000004</v>
      </c>
      <c r="R1086">
        <v>26.78</v>
      </c>
      <c r="S1086">
        <v>40.575000000000003</v>
      </c>
      <c r="T1086">
        <v>0.60240516665429444</v>
      </c>
      <c r="U1086">
        <v>2026</v>
      </c>
      <c r="V1086" t="s">
        <v>83</v>
      </c>
      <c r="W1086">
        <v>6</v>
      </c>
      <c r="X1086" t="s">
        <v>86</v>
      </c>
    </row>
    <row r="1087" spans="1:24">
      <c r="A1087">
        <v>564</v>
      </c>
      <c r="B1087" s="14">
        <v>46186</v>
      </c>
      <c r="C1087">
        <v>2026</v>
      </c>
      <c r="D1087" t="s">
        <v>83</v>
      </c>
      <c r="E1087">
        <v>6</v>
      </c>
      <c r="F1087" t="s">
        <v>86</v>
      </c>
      <c r="G1087" t="s">
        <v>11</v>
      </c>
      <c r="H1087" t="s">
        <v>25</v>
      </c>
      <c r="I1087" t="s">
        <v>19</v>
      </c>
      <c r="J1087" t="s">
        <v>13</v>
      </c>
      <c r="K1087" t="s">
        <v>14</v>
      </c>
      <c r="L1087" t="s">
        <v>32</v>
      </c>
      <c r="M1087">
        <v>3</v>
      </c>
      <c r="N1087">
        <v>45.82</v>
      </c>
      <c r="O1087">
        <v>0.1</v>
      </c>
      <c r="P1087">
        <v>18.61</v>
      </c>
      <c r="Q1087">
        <v>123.71400000000001</v>
      </c>
      <c r="R1087">
        <v>55.83</v>
      </c>
      <c r="S1087">
        <v>67.884000000000015</v>
      </c>
      <c r="T1087">
        <v>0.54871720258014456</v>
      </c>
      <c r="U1087">
        <v>2026</v>
      </c>
      <c r="V1087" t="s">
        <v>83</v>
      </c>
      <c r="W1087">
        <v>6</v>
      </c>
      <c r="X1087" t="s">
        <v>86</v>
      </c>
    </row>
    <row r="1088" spans="1:24">
      <c r="A1088">
        <v>736</v>
      </c>
      <c r="B1088" s="14">
        <v>46186</v>
      </c>
      <c r="C1088">
        <v>2026</v>
      </c>
      <c r="D1088" t="s">
        <v>83</v>
      </c>
      <c r="E1088">
        <v>6</v>
      </c>
      <c r="F1088" t="s">
        <v>86</v>
      </c>
      <c r="G1088" t="s">
        <v>20</v>
      </c>
      <c r="H1088" t="s">
        <v>47</v>
      </c>
      <c r="I1088" t="s">
        <v>19</v>
      </c>
      <c r="J1088" t="s">
        <v>16</v>
      </c>
      <c r="K1088" t="s">
        <v>9</v>
      </c>
      <c r="L1088" t="s">
        <v>37</v>
      </c>
      <c r="M1088">
        <v>1</v>
      </c>
      <c r="N1088">
        <v>152.78</v>
      </c>
      <c r="O1088">
        <v>0</v>
      </c>
      <c r="P1088">
        <v>78.540000000000006</v>
      </c>
      <c r="Q1088">
        <v>152.78</v>
      </c>
      <c r="R1088">
        <v>78.540000000000006</v>
      </c>
      <c r="S1088">
        <v>74.239999999999995</v>
      </c>
      <c r="T1088">
        <v>0.48592747741851022</v>
      </c>
      <c r="U1088">
        <v>2026</v>
      </c>
      <c r="V1088" t="s">
        <v>83</v>
      </c>
      <c r="W1088">
        <v>6</v>
      </c>
      <c r="X1088" t="s">
        <v>86</v>
      </c>
    </row>
    <row r="1089" spans="1:24">
      <c r="A1089">
        <v>1300</v>
      </c>
      <c r="B1089" s="14">
        <v>46186</v>
      </c>
      <c r="C1089">
        <v>2026</v>
      </c>
      <c r="D1089" t="s">
        <v>83</v>
      </c>
      <c r="E1089">
        <v>6</v>
      </c>
      <c r="F1089" t="s">
        <v>86</v>
      </c>
      <c r="G1089" t="s">
        <v>6</v>
      </c>
      <c r="H1089" t="s">
        <v>27</v>
      </c>
      <c r="I1089" t="s">
        <v>2</v>
      </c>
      <c r="J1089" t="s">
        <v>13</v>
      </c>
      <c r="K1089" t="s">
        <v>4</v>
      </c>
      <c r="L1089" t="s">
        <v>22</v>
      </c>
      <c r="M1089">
        <v>1</v>
      </c>
      <c r="N1089">
        <v>49.76</v>
      </c>
      <c r="O1089">
        <v>0.05</v>
      </c>
      <c r="P1089">
        <v>22.58</v>
      </c>
      <c r="Q1089">
        <v>47.271999999999998</v>
      </c>
      <c r="R1089">
        <v>22.58</v>
      </c>
      <c r="S1089">
        <v>24.692</v>
      </c>
      <c r="T1089">
        <v>0.52233880521238796</v>
      </c>
      <c r="U1089">
        <v>2026</v>
      </c>
      <c r="V1089" t="s">
        <v>83</v>
      </c>
      <c r="W1089">
        <v>6</v>
      </c>
      <c r="X1089" t="s">
        <v>86</v>
      </c>
    </row>
    <row r="1090" spans="1:24">
      <c r="A1090">
        <v>1948</v>
      </c>
      <c r="B1090" s="14">
        <v>46186</v>
      </c>
      <c r="C1090">
        <v>2026</v>
      </c>
      <c r="D1090" t="s">
        <v>83</v>
      </c>
      <c r="E1090">
        <v>6</v>
      </c>
      <c r="F1090" t="s">
        <v>86</v>
      </c>
      <c r="G1090" t="s">
        <v>20</v>
      </c>
      <c r="H1090" t="s">
        <v>33</v>
      </c>
      <c r="I1090" t="s">
        <v>19</v>
      </c>
      <c r="J1090" t="s">
        <v>13</v>
      </c>
      <c r="K1090" t="s">
        <v>9</v>
      </c>
      <c r="L1090" t="s">
        <v>37</v>
      </c>
      <c r="M1090">
        <v>1</v>
      </c>
      <c r="N1090">
        <v>157.6</v>
      </c>
      <c r="O1090">
        <v>0.05</v>
      </c>
      <c r="P1090">
        <v>79.34</v>
      </c>
      <c r="Q1090">
        <v>149.72</v>
      </c>
      <c r="R1090">
        <v>79.34</v>
      </c>
      <c r="S1090">
        <v>70.38</v>
      </c>
      <c r="T1090">
        <v>0.47007747795885652</v>
      </c>
      <c r="U1090">
        <v>2026</v>
      </c>
      <c r="V1090" t="s">
        <v>83</v>
      </c>
      <c r="W1090">
        <v>6</v>
      </c>
      <c r="X1090" t="s">
        <v>86</v>
      </c>
    </row>
    <row r="1091" spans="1:24">
      <c r="A1091">
        <v>2272</v>
      </c>
      <c r="B1091" s="14">
        <v>46186</v>
      </c>
      <c r="C1091">
        <v>2026</v>
      </c>
      <c r="D1091" t="s">
        <v>83</v>
      </c>
      <c r="E1091">
        <v>6</v>
      </c>
      <c r="F1091" t="s">
        <v>86</v>
      </c>
      <c r="G1091" t="s">
        <v>20</v>
      </c>
      <c r="H1091" t="s">
        <v>33</v>
      </c>
      <c r="I1091" t="s">
        <v>2</v>
      </c>
      <c r="J1091" t="s">
        <v>3</v>
      </c>
      <c r="K1091" t="s">
        <v>34</v>
      </c>
      <c r="L1091" t="s">
        <v>38</v>
      </c>
      <c r="M1091">
        <v>1</v>
      </c>
      <c r="N1091">
        <v>125.01</v>
      </c>
      <c r="O1091">
        <v>0.15</v>
      </c>
      <c r="P1091">
        <v>70.39</v>
      </c>
      <c r="Q1091">
        <v>106.2585</v>
      </c>
      <c r="R1091">
        <v>70.39</v>
      </c>
      <c r="S1091">
        <v>35.868499999999997</v>
      </c>
      <c r="T1091">
        <v>0.33755887764272974</v>
      </c>
      <c r="U1091">
        <v>2026</v>
      </c>
      <c r="V1091" t="s">
        <v>83</v>
      </c>
      <c r="W1091">
        <v>6</v>
      </c>
      <c r="X1091" t="s">
        <v>86</v>
      </c>
    </row>
    <row r="1092" spans="1:24">
      <c r="A1092">
        <v>2680</v>
      </c>
      <c r="B1092" s="14">
        <v>46186</v>
      </c>
      <c r="C1092">
        <v>2026</v>
      </c>
      <c r="D1092" t="s">
        <v>83</v>
      </c>
      <c r="E1092">
        <v>6</v>
      </c>
      <c r="F1092" t="s">
        <v>86</v>
      </c>
      <c r="G1092" t="s">
        <v>6</v>
      </c>
      <c r="H1092" t="s">
        <v>49</v>
      </c>
      <c r="I1092" t="s">
        <v>2</v>
      </c>
      <c r="J1092" t="s">
        <v>3</v>
      </c>
      <c r="K1092" t="s">
        <v>9</v>
      </c>
      <c r="L1092" t="s">
        <v>10</v>
      </c>
      <c r="M1092">
        <v>1</v>
      </c>
      <c r="N1092">
        <v>93.59</v>
      </c>
      <c r="O1092">
        <v>0.15</v>
      </c>
      <c r="P1092">
        <v>46.48</v>
      </c>
      <c r="Q1092">
        <v>79.551500000000004</v>
      </c>
      <c r="R1092">
        <v>46.48</v>
      </c>
      <c r="S1092">
        <v>33.071500000000007</v>
      </c>
      <c r="T1092">
        <v>0.41572440494522422</v>
      </c>
      <c r="U1092">
        <v>2026</v>
      </c>
      <c r="V1092" t="s">
        <v>83</v>
      </c>
      <c r="W1092">
        <v>6</v>
      </c>
      <c r="X1092" t="s">
        <v>86</v>
      </c>
    </row>
    <row r="1093" spans="1:24">
      <c r="A1093">
        <v>4178</v>
      </c>
      <c r="B1093" s="14">
        <v>46186</v>
      </c>
      <c r="C1093">
        <v>2026</v>
      </c>
      <c r="D1093" t="s">
        <v>83</v>
      </c>
      <c r="E1093">
        <v>6</v>
      </c>
      <c r="F1093" t="s">
        <v>86</v>
      </c>
      <c r="G1093" t="s">
        <v>11</v>
      </c>
      <c r="H1093" t="s">
        <v>12</v>
      </c>
      <c r="I1093" t="s">
        <v>19</v>
      </c>
      <c r="J1093" t="s">
        <v>3</v>
      </c>
      <c r="K1093" t="s">
        <v>9</v>
      </c>
      <c r="L1093" t="s">
        <v>17</v>
      </c>
      <c r="M1093">
        <v>4</v>
      </c>
      <c r="N1093">
        <v>143.9</v>
      </c>
      <c r="O1093">
        <v>0.05</v>
      </c>
      <c r="P1093">
        <v>79.709999999999994</v>
      </c>
      <c r="Q1093">
        <v>546.82000000000005</v>
      </c>
      <c r="R1093">
        <v>318.83999999999997</v>
      </c>
      <c r="S1093">
        <v>227.98000000000008</v>
      </c>
      <c r="T1093">
        <v>0.41691964448996022</v>
      </c>
      <c r="U1093">
        <v>2026</v>
      </c>
      <c r="V1093" t="s">
        <v>83</v>
      </c>
      <c r="W1093">
        <v>6</v>
      </c>
      <c r="X1093" t="s">
        <v>86</v>
      </c>
    </row>
    <row r="1094" spans="1:24">
      <c r="A1094">
        <v>4272</v>
      </c>
      <c r="B1094" s="14">
        <v>46186</v>
      </c>
      <c r="C1094">
        <v>2026</v>
      </c>
      <c r="D1094" t="s">
        <v>83</v>
      </c>
      <c r="E1094">
        <v>6</v>
      </c>
      <c r="F1094" t="s">
        <v>86</v>
      </c>
      <c r="G1094" t="s">
        <v>20</v>
      </c>
      <c r="H1094" t="s">
        <v>31</v>
      </c>
      <c r="I1094" t="s">
        <v>28</v>
      </c>
      <c r="J1094" t="s">
        <v>3</v>
      </c>
      <c r="K1094" t="s">
        <v>23</v>
      </c>
      <c r="L1094" t="s">
        <v>29</v>
      </c>
      <c r="M1094">
        <v>4</v>
      </c>
      <c r="N1094">
        <v>190.97</v>
      </c>
      <c r="O1094">
        <v>0</v>
      </c>
      <c r="P1094">
        <v>103.36</v>
      </c>
      <c r="Q1094">
        <v>763.88</v>
      </c>
      <c r="R1094">
        <v>413.44</v>
      </c>
      <c r="S1094">
        <v>350.44</v>
      </c>
      <c r="T1094">
        <v>0.45876315651673039</v>
      </c>
      <c r="U1094">
        <v>2026</v>
      </c>
      <c r="V1094" t="s">
        <v>83</v>
      </c>
      <c r="W1094">
        <v>6</v>
      </c>
      <c r="X1094" t="s">
        <v>86</v>
      </c>
    </row>
    <row r="1095" spans="1:24">
      <c r="A1095">
        <v>4713</v>
      </c>
      <c r="B1095" s="14">
        <v>46186</v>
      </c>
      <c r="C1095">
        <v>2026</v>
      </c>
      <c r="D1095" t="s">
        <v>83</v>
      </c>
      <c r="E1095">
        <v>6</v>
      </c>
      <c r="F1095" t="s">
        <v>86</v>
      </c>
      <c r="G1095" t="s">
        <v>20</v>
      </c>
      <c r="H1095" t="s">
        <v>47</v>
      </c>
      <c r="I1095" t="s">
        <v>19</v>
      </c>
      <c r="J1095" t="s">
        <v>16</v>
      </c>
      <c r="K1095" t="s">
        <v>34</v>
      </c>
      <c r="L1095" t="s">
        <v>42</v>
      </c>
      <c r="M1095">
        <v>1</v>
      </c>
      <c r="N1095">
        <v>35.78</v>
      </c>
      <c r="O1095">
        <v>0</v>
      </c>
      <c r="P1095">
        <v>14</v>
      </c>
      <c r="Q1095">
        <v>35.78</v>
      </c>
      <c r="R1095">
        <v>14</v>
      </c>
      <c r="S1095">
        <v>21.78</v>
      </c>
      <c r="T1095">
        <v>0.60871995528228062</v>
      </c>
      <c r="U1095">
        <v>2026</v>
      </c>
      <c r="V1095" t="s">
        <v>83</v>
      </c>
      <c r="W1095">
        <v>6</v>
      </c>
      <c r="X1095" t="s">
        <v>86</v>
      </c>
    </row>
    <row r="1096" spans="1:24">
      <c r="A1096">
        <v>5166</v>
      </c>
      <c r="B1096" s="14">
        <v>46186</v>
      </c>
      <c r="C1096">
        <v>2026</v>
      </c>
      <c r="D1096" t="s">
        <v>83</v>
      </c>
      <c r="E1096">
        <v>6</v>
      </c>
      <c r="F1096" t="s">
        <v>86</v>
      </c>
      <c r="G1096" t="s">
        <v>20</v>
      </c>
      <c r="H1096" t="s">
        <v>31</v>
      </c>
      <c r="I1096" t="s">
        <v>28</v>
      </c>
      <c r="J1096" t="s">
        <v>13</v>
      </c>
      <c r="K1096" t="s">
        <v>23</v>
      </c>
      <c r="L1096" t="s">
        <v>51</v>
      </c>
      <c r="M1096">
        <v>3</v>
      </c>
      <c r="N1096">
        <v>125.25</v>
      </c>
      <c r="O1096">
        <v>0.05</v>
      </c>
      <c r="P1096">
        <v>58.95</v>
      </c>
      <c r="Q1096">
        <v>356.96249999999998</v>
      </c>
      <c r="R1096">
        <v>176.85000000000002</v>
      </c>
      <c r="S1096">
        <v>180.11249999999995</v>
      </c>
      <c r="T1096">
        <v>0.50456980775291516</v>
      </c>
      <c r="U1096">
        <v>2026</v>
      </c>
      <c r="V1096" t="s">
        <v>83</v>
      </c>
      <c r="W1096">
        <v>6</v>
      </c>
      <c r="X1096" t="s">
        <v>86</v>
      </c>
    </row>
    <row r="1097" spans="1:24">
      <c r="A1097">
        <v>486</v>
      </c>
      <c r="B1097" s="14">
        <v>46187</v>
      </c>
      <c r="C1097">
        <v>2026</v>
      </c>
      <c r="D1097" t="s">
        <v>83</v>
      </c>
      <c r="E1097">
        <v>6</v>
      </c>
      <c r="F1097" t="s">
        <v>86</v>
      </c>
      <c r="G1097" t="s">
        <v>0</v>
      </c>
      <c r="H1097" t="s">
        <v>36</v>
      </c>
      <c r="I1097" t="s">
        <v>8</v>
      </c>
      <c r="J1097" t="s">
        <v>16</v>
      </c>
      <c r="K1097" t="s">
        <v>9</v>
      </c>
      <c r="L1097" t="s">
        <v>46</v>
      </c>
      <c r="M1097">
        <v>8</v>
      </c>
      <c r="N1097">
        <v>72.36</v>
      </c>
      <c r="O1097">
        <v>0.1</v>
      </c>
      <c r="P1097">
        <v>32.229999999999997</v>
      </c>
      <c r="Q1097">
        <v>520.99199999999996</v>
      </c>
      <c r="R1097">
        <v>257.83999999999997</v>
      </c>
      <c r="S1097">
        <v>263.15199999999999</v>
      </c>
      <c r="T1097">
        <v>0.5050979669553467</v>
      </c>
      <c r="U1097">
        <v>2026</v>
      </c>
      <c r="V1097" t="s">
        <v>83</v>
      </c>
      <c r="W1097">
        <v>6</v>
      </c>
      <c r="X1097" t="s">
        <v>86</v>
      </c>
    </row>
    <row r="1098" spans="1:24">
      <c r="A1098">
        <v>1507</v>
      </c>
      <c r="B1098" s="14">
        <v>46187</v>
      </c>
      <c r="C1098">
        <v>2026</v>
      </c>
      <c r="D1098" t="s">
        <v>83</v>
      </c>
      <c r="E1098">
        <v>6</v>
      </c>
      <c r="F1098" t="s">
        <v>86</v>
      </c>
      <c r="G1098" t="s">
        <v>0</v>
      </c>
      <c r="H1098" t="s">
        <v>50</v>
      </c>
      <c r="I1098" t="s">
        <v>19</v>
      </c>
      <c r="J1098" t="s">
        <v>3</v>
      </c>
      <c r="K1098" t="s">
        <v>14</v>
      </c>
      <c r="L1098" t="s">
        <v>48</v>
      </c>
      <c r="M1098">
        <v>1</v>
      </c>
      <c r="N1098">
        <v>162.51</v>
      </c>
      <c r="O1098">
        <v>0</v>
      </c>
      <c r="P1098">
        <v>88.29</v>
      </c>
      <c r="Q1098">
        <v>162.51</v>
      </c>
      <c r="R1098">
        <v>88.29</v>
      </c>
      <c r="S1098">
        <v>74.219999999999985</v>
      </c>
      <c r="T1098">
        <v>0.45671035628576695</v>
      </c>
      <c r="U1098">
        <v>2026</v>
      </c>
      <c r="V1098" t="s">
        <v>83</v>
      </c>
      <c r="W1098">
        <v>6</v>
      </c>
      <c r="X1098" t="s">
        <v>86</v>
      </c>
    </row>
    <row r="1099" spans="1:24">
      <c r="A1099">
        <v>1821</v>
      </c>
      <c r="B1099" s="14">
        <v>46187</v>
      </c>
      <c r="C1099">
        <v>2026</v>
      </c>
      <c r="D1099" t="s">
        <v>83</v>
      </c>
      <c r="E1099">
        <v>6</v>
      </c>
      <c r="F1099" t="s">
        <v>86</v>
      </c>
      <c r="G1099" t="s">
        <v>0</v>
      </c>
      <c r="H1099" t="s">
        <v>50</v>
      </c>
      <c r="I1099" t="s">
        <v>19</v>
      </c>
      <c r="J1099" t="s">
        <v>16</v>
      </c>
      <c r="K1099" t="s">
        <v>9</v>
      </c>
      <c r="L1099" t="s">
        <v>46</v>
      </c>
      <c r="M1099">
        <v>3</v>
      </c>
      <c r="N1099">
        <v>70.52</v>
      </c>
      <c r="O1099">
        <v>0</v>
      </c>
      <c r="P1099">
        <v>33.119999999999997</v>
      </c>
      <c r="Q1099">
        <v>211.56</v>
      </c>
      <c r="R1099">
        <v>99.359999999999985</v>
      </c>
      <c r="S1099">
        <v>112.20000000000002</v>
      </c>
      <c r="T1099">
        <v>0.53034600113442998</v>
      </c>
      <c r="U1099">
        <v>2026</v>
      </c>
      <c r="V1099" t="s">
        <v>83</v>
      </c>
      <c r="W1099">
        <v>6</v>
      </c>
      <c r="X1099" t="s">
        <v>86</v>
      </c>
    </row>
    <row r="1100" spans="1:24">
      <c r="A1100">
        <v>2588</v>
      </c>
      <c r="B1100" s="14">
        <v>46187</v>
      </c>
      <c r="C1100">
        <v>2026</v>
      </c>
      <c r="D1100" t="s">
        <v>83</v>
      </c>
      <c r="E1100">
        <v>6</v>
      </c>
      <c r="F1100" t="s">
        <v>86</v>
      </c>
      <c r="G1100" t="s">
        <v>20</v>
      </c>
      <c r="H1100" t="s">
        <v>33</v>
      </c>
      <c r="I1100" t="s">
        <v>28</v>
      </c>
      <c r="J1100" t="s">
        <v>3</v>
      </c>
      <c r="K1100" t="s">
        <v>9</v>
      </c>
      <c r="L1100" t="s">
        <v>10</v>
      </c>
      <c r="M1100">
        <v>1</v>
      </c>
      <c r="N1100">
        <v>90.28</v>
      </c>
      <c r="O1100">
        <v>0</v>
      </c>
      <c r="P1100">
        <v>46.04</v>
      </c>
      <c r="Q1100">
        <v>90.28</v>
      </c>
      <c r="R1100">
        <v>46.04</v>
      </c>
      <c r="S1100">
        <v>44.24</v>
      </c>
      <c r="T1100">
        <v>0.4900310146211786</v>
      </c>
      <c r="U1100">
        <v>2026</v>
      </c>
      <c r="V1100" t="s">
        <v>83</v>
      </c>
      <c r="W1100">
        <v>6</v>
      </c>
      <c r="X1100" t="s">
        <v>86</v>
      </c>
    </row>
    <row r="1101" spans="1:24">
      <c r="A1101">
        <v>2815</v>
      </c>
      <c r="B1101" s="14">
        <v>46187</v>
      </c>
      <c r="C1101">
        <v>2026</v>
      </c>
      <c r="D1101" t="s">
        <v>83</v>
      </c>
      <c r="E1101">
        <v>6</v>
      </c>
      <c r="F1101" t="s">
        <v>86</v>
      </c>
      <c r="G1101" t="s">
        <v>20</v>
      </c>
      <c r="H1101" t="s">
        <v>47</v>
      </c>
      <c r="I1101" t="s">
        <v>28</v>
      </c>
      <c r="J1101" t="s">
        <v>13</v>
      </c>
      <c r="K1101" t="s">
        <v>23</v>
      </c>
      <c r="L1101" t="s">
        <v>24</v>
      </c>
      <c r="M1101">
        <v>2</v>
      </c>
      <c r="N1101">
        <v>342.25</v>
      </c>
      <c r="O1101">
        <v>0</v>
      </c>
      <c r="P1101">
        <v>196.86</v>
      </c>
      <c r="Q1101">
        <v>684.5</v>
      </c>
      <c r="R1101">
        <v>393.72</v>
      </c>
      <c r="S1101">
        <v>290.77999999999997</v>
      </c>
      <c r="T1101">
        <v>0.42480642804967128</v>
      </c>
      <c r="U1101">
        <v>2026</v>
      </c>
      <c r="V1101" t="s">
        <v>83</v>
      </c>
      <c r="W1101">
        <v>6</v>
      </c>
      <c r="X1101" t="s">
        <v>86</v>
      </c>
    </row>
    <row r="1102" spans="1:24">
      <c r="A1102">
        <v>3258</v>
      </c>
      <c r="B1102" s="14">
        <v>46187</v>
      </c>
      <c r="C1102">
        <v>2026</v>
      </c>
      <c r="D1102" t="s">
        <v>83</v>
      </c>
      <c r="E1102">
        <v>6</v>
      </c>
      <c r="F1102" t="s">
        <v>86</v>
      </c>
      <c r="G1102" t="s">
        <v>6</v>
      </c>
      <c r="H1102" t="s">
        <v>7</v>
      </c>
      <c r="I1102" t="s">
        <v>2</v>
      </c>
      <c r="J1102" t="s">
        <v>16</v>
      </c>
      <c r="K1102" t="s">
        <v>4</v>
      </c>
      <c r="L1102" t="s">
        <v>22</v>
      </c>
      <c r="M1102">
        <v>6</v>
      </c>
      <c r="N1102">
        <v>50.92</v>
      </c>
      <c r="O1102">
        <v>0.05</v>
      </c>
      <c r="P1102">
        <v>22.87</v>
      </c>
      <c r="Q1102">
        <v>290.24399999999997</v>
      </c>
      <c r="R1102">
        <v>137.22</v>
      </c>
      <c r="S1102">
        <v>153.02399999999997</v>
      </c>
      <c r="T1102">
        <v>0.52722536899987593</v>
      </c>
      <c r="U1102">
        <v>2026</v>
      </c>
      <c r="V1102" t="s">
        <v>83</v>
      </c>
      <c r="W1102">
        <v>6</v>
      </c>
      <c r="X1102" t="s">
        <v>86</v>
      </c>
    </row>
    <row r="1103" spans="1:24">
      <c r="A1103">
        <v>3361</v>
      </c>
      <c r="B1103" s="14">
        <v>46187</v>
      </c>
      <c r="C1103">
        <v>2026</v>
      </c>
      <c r="D1103" t="s">
        <v>83</v>
      </c>
      <c r="E1103">
        <v>6</v>
      </c>
      <c r="F1103" t="s">
        <v>86</v>
      </c>
      <c r="G1103" t="s">
        <v>0</v>
      </c>
      <c r="H1103" t="s">
        <v>1</v>
      </c>
      <c r="I1103" t="s">
        <v>19</v>
      </c>
      <c r="J1103" t="s">
        <v>3</v>
      </c>
      <c r="K1103" t="s">
        <v>14</v>
      </c>
      <c r="L1103" t="s">
        <v>15</v>
      </c>
      <c r="M1103">
        <v>5</v>
      </c>
      <c r="N1103">
        <v>36.72</v>
      </c>
      <c r="O1103">
        <v>0.15</v>
      </c>
      <c r="P1103">
        <v>13.2</v>
      </c>
      <c r="Q1103">
        <v>156.06</v>
      </c>
      <c r="R1103">
        <v>66</v>
      </c>
      <c r="S1103">
        <v>90.06</v>
      </c>
      <c r="T1103">
        <v>0.57708573625528647</v>
      </c>
      <c r="U1103">
        <v>2026</v>
      </c>
      <c r="V1103" t="s">
        <v>83</v>
      </c>
      <c r="W1103">
        <v>6</v>
      </c>
      <c r="X1103" t="s">
        <v>86</v>
      </c>
    </row>
    <row r="1104" spans="1:24">
      <c r="A1104">
        <v>3629</v>
      </c>
      <c r="B1104" s="14">
        <v>46187</v>
      </c>
      <c r="C1104">
        <v>2026</v>
      </c>
      <c r="D1104" t="s">
        <v>83</v>
      </c>
      <c r="E1104">
        <v>6</v>
      </c>
      <c r="F1104" t="s">
        <v>86</v>
      </c>
      <c r="G1104" t="s">
        <v>0</v>
      </c>
      <c r="H1104" t="s">
        <v>50</v>
      </c>
      <c r="I1104" t="s">
        <v>2</v>
      </c>
      <c r="J1104" t="s">
        <v>13</v>
      </c>
      <c r="K1104" t="s">
        <v>23</v>
      </c>
      <c r="L1104" t="s">
        <v>24</v>
      </c>
      <c r="M1104">
        <v>4</v>
      </c>
      <c r="N1104">
        <v>348.96</v>
      </c>
      <c r="O1104">
        <v>0.15</v>
      </c>
      <c r="P1104">
        <v>197.02</v>
      </c>
      <c r="Q1104">
        <v>1186.4639999999999</v>
      </c>
      <c r="R1104">
        <v>788.08</v>
      </c>
      <c r="S1104">
        <v>398.3839999999999</v>
      </c>
      <c r="T1104">
        <v>0.3357741996385899</v>
      </c>
      <c r="U1104">
        <v>2026</v>
      </c>
      <c r="V1104" t="s">
        <v>83</v>
      </c>
      <c r="W1104">
        <v>6</v>
      </c>
      <c r="X1104" t="s">
        <v>86</v>
      </c>
    </row>
    <row r="1105" spans="1:24">
      <c r="A1105">
        <v>3750</v>
      </c>
      <c r="B1105" s="14">
        <v>46187</v>
      </c>
      <c r="C1105">
        <v>2026</v>
      </c>
      <c r="D1105" t="s">
        <v>83</v>
      </c>
      <c r="E1105">
        <v>6</v>
      </c>
      <c r="F1105" t="s">
        <v>86</v>
      </c>
      <c r="G1105" t="s">
        <v>0</v>
      </c>
      <c r="H1105" t="s">
        <v>1</v>
      </c>
      <c r="I1105" t="s">
        <v>2</v>
      </c>
      <c r="J1105" t="s">
        <v>3</v>
      </c>
      <c r="K1105" t="s">
        <v>9</v>
      </c>
      <c r="L1105" t="s">
        <v>46</v>
      </c>
      <c r="M1105">
        <v>1</v>
      </c>
      <c r="N1105">
        <v>71.28</v>
      </c>
      <c r="O1105">
        <v>0</v>
      </c>
      <c r="P1105">
        <v>31.92</v>
      </c>
      <c r="Q1105">
        <v>71.28</v>
      </c>
      <c r="R1105">
        <v>31.92</v>
      </c>
      <c r="S1105">
        <v>39.36</v>
      </c>
      <c r="T1105">
        <v>0.55218855218855212</v>
      </c>
      <c r="U1105">
        <v>2026</v>
      </c>
      <c r="V1105" t="s">
        <v>83</v>
      </c>
      <c r="W1105">
        <v>6</v>
      </c>
      <c r="X1105" t="s">
        <v>86</v>
      </c>
    </row>
    <row r="1106" spans="1:24">
      <c r="A1106">
        <v>5088</v>
      </c>
      <c r="B1106" s="14">
        <v>46187</v>
      </c>
      <c r="C1106">
        <v>2026</v>
      </c>
      <c r="D1106" t="s">
        <v>83</v>
      </c>
      <c r="E1106">
        <v>6</v>
      </c>
      <c r="F1106" t="s">
        <v>86</v>
      </c>
      <c r="G1106" t="s">
        <v>6</v>
      </c>
      <c r="H1106" t="s">
        <v>43</v>
      </c>
      <c r="I1106" t="s">
        <v>2</v>
      </c>
      <c r="J1106" t="s">
        <v>13</v>
      </c>
      <c r="K1106" t="s">
        <v>14</v>
      </c>
      <c r="L1106" t="s">
        <v>48</v>
      </c>
      <c r="M1106">
        <v>1</v>
      </c>
      <c r="N1106">
        <v>160.99</v>
      </c>
      <c r="O1106">
        <v>0.05</v>
      </c>
      <c r="P1106">
        <v>89.15</v>
      </c>
      <c r="Q1106">
        <v>152.94050000000001</v>
      </c>
      <c r="R1106">
        <v>89.15</v>
      </c>
      <c r="S1106">
        <v>63.790500000000009</v>
      </c>
      <c r="T1106">
        <v>0.41709357560619981</v>
      </c>
      <c r="U1106">
        <v>2026</v>
      </c>
      <c r="V1106" t="s">
        <v>83</v>
      </c>
      <c r="W1106">
        <v>6</v>
      </c>
      <c r="X1106" t="s">
        <v>86</v>
      </c>
    </row>
    <row r="1107" spans="1:24">
      <c r="A1107">
        <v>1450</v>
      </c>
      <c r="B1107" s="14">
        <v>46188</v>
      </c>
      <c r="C1107">
        <v>2026</v>
      </c>
      <c r="D1107" t="s">
        <v>83</v>
      </c>
      <c r="E1107">
        <v>6</v>
      </c>
      <c r="F1107" t="s">
        <v>86</v>
      </c>
      <c r="G1107" t="s">
        <v>6</v>
      </c>
      <c r="H1107" t="s">
        <v>49</v>
      </c>
      <c r="I1107" t="s">
        <v>2</v>
      </c>
      <c r="J1107" t="s">
        <v>3</v>
      </c>
      <c r="K1107" t="s">
        <v>34</v>
      </c>
      <c r="L1107" t="s">
        <v>38</v>
      </c>
      <c r="M1107">
        <v>1</v>
      </c>
      <c r="N1107">
        <v>124.19</v>
      </c>
      <c r="O1107">
        <v>0.05</v>
      </c>
      <c r="P1107">
        <v>67.209999999999994</v>
      </c>
      <c r="Q1107">
        <v>117.98049999999999</v>
      </c>
      <c r="R1107">
        <v>67.209999999999994</v>
      </c>
      <c r="S1107">
        <v>50.770499999999998</v>
      </c>
      <c r="T1107">
        <v>0.43032958836417884</v>
      </c>
      <c r="U1107">
        <v>2026</v>
      </c>
      <c r="V1107" t="s">
        <v>83</v>
      </c>
      <c r="W1107">
        <v>6</v>
      </c>
      <c r="X1107" t="s">
        <v>86</v>
      </c>
    </row>
    <row r="1108" spans="1:24">
      <c r="A1108">
        <v>2330</v>
      </c>
      <c r="B1108" s="14">
        <v>46188</v>
      </c>
      <c r="C1108">
        <v>2026</v>
      </c>
      <c r="D1108" t="s">
        <v>83</v>
      </c>
      <c r="E1108">
        <v>6</v>
      </c>
      <c r="F1108" t="s">
        <v>86</v>
      </c>
      <c r="G1108" t="s">
        <v>6</v>
      </c>
      <c r="H1108" t="s">
        <v>7</v>
      </c>
      <c r="I1108" t="s">
        <v>2</v>
      </c>
      <c r="J1108" t="s">
        <v>13</v>
      </c>
      <c r="K1108" t="s">
        <v>14</v>
      </c>
      <c r="L1108" t="s">
        <v>15</v>
      </c>
      <c r="M1108">
        <v>2</v>
      </c>
      <c r="N1108">
        <v>36.11</v>
      </c>
      <c r="O1108">
        <v>0.05</v>
      </c>
      <c r="P1108">
        <v>13.29</v>
      </c>
      <c r="Q1108">
        <v>68.608999999999995</v>
      </c>
      <c r="R1108">
        <v>26.58</v>
      </c>
      <c r="S1108">
        <v>42.028999999999996</v>
      </c>
      <c r="T1108">
        <v>0.6125872698917052</v>
      </c>
      <c r="U1108">
        <v>2026</v>
      </c>
      <c r="V1108" t="s">
        <v>83</v>
      </c>
      <c r="W1108">
        <v>6</v>
      </c>
      <c r="X1108" t="s">
        <v>86</v>
      </c>
    </row>
    <row r="1109" spans="1:24">
      <c r="A1109">
        <v>4655</v>
      </c>
      <c r="B1109" s="14">
        <v>46188</v>
      </c>
      <c r="C1109">
        <v>2026</v>
      </c>
      <c r="D1109" t="s">
        <v>83</v>
      </c>
      <c r="E1109">
        <v>6</v>
      </c>
      <c r="F1109" t="s">
        <v>86</v>
      </c>
      <c r="G1109" t="s">
        <v>0</v>
      </c>
      <c r="H1109" t="s">
        <v>1</v>
      </c>
      <c r="I1109" t="s">
        <v>8</v>
      </c>
      <c r="J1109" t="s">
        <v>16</v>
      </c>
      <c r="K1109" t="s">
        <v>34</v>
      </c>
      <c r="L1109" t="s">
        <v>35</v>
      </c>
      <c r="M1109">
        <v>4</v>
      </c>
      <c r="N1109">
        <v>40.909999999999997</v>
      </c>
      <c r="O1109">
        <v>0.05</v>
      </c>
      <c r="P1109">
        <v>14.42</v>
      </c>
      <c r="Q1109">
        <v>155.45799999999997</v>
      </c>
      <c r="R1109">
        <v>57.68</v>
      </c>
      <c r="S1109">
        <v>97.777999999999963</v>
      </c>
      <c r="T1109">
        <v>0.62896730949838531</v>
      </c>
      <c r="U1109">
        <v>2026</v>
      </c>
      <c r="V1109" t="s">
        <v>83</v>
      </c>
      <c r="W1109">
        <v>6</v>
      </c>
      <c r="X1109" t="s">
        <v>86</v>
      </c>
    </row>
    <row r="1110" spans="1:24">
      <c r="A1110">
        <v>137</v>
      </c>
      <c r="B1110" s="14">
        <v>46189</v>
      </c>
      <c r="C1110">
        <v>2026</v>
      </c>
      <c r="D1110" t="s">
        <v>83</v>
      </c>
      <c r="E1110">
        <v>6</v>
      </c>
      <c r="F1110" t="s">
        <v>86</v>
      </c>
      <c r="G1110" t="s">
        <v>6</v>
      </c>
      <c r="H1110" t="s">
        <v>27</v>
      </c>
      <c r="I1110" t="s">
        <v>2</v>
      </c>
      <c r="J1110" t="s">
        <v>3</v>
      </c>
      <c r="K1110" t="s">
        <v>9</v>
      </c>
      <c r="L1110" t="s">
        <v>17</v>
      </c>
      <c r="M1110">
        <v>5</v>
      </c>
      <c r="N1110">
        <v>141.66999999999999</v>
      </c>
      <c r="O1110">
        <v>0.1</v>
      </c>
      <c r="P1110">
        <v>80.59</v>
      </c>
      <c r="Q1110">
        <v>637.51499999999999</v>
      </c>
      <c r="R1110">
        <v>402.95000000000005</v>
      </c>
      <c r="S1110">
        <v>234.56499999999994</v>
      </c>
      <c r="T1110">
        <v>0.36793644071119885</v>
      </c>
      <c r="U1110">
        <v>2026</v>
      </c>
      <c r="V1110" t="s">
        <v>83</v>
      </c>
      <c r="W1110">
        <v>6</v>
      </c>
      <c r="X1110" t="s">
        <v>86</v>
      </c>
    </row>
    <row r="1111" spans="1:24">
      <c r="A1111">
        <v>141</v>
      </c>
      <c r="B1111" s="14">
        <v>46189</v>
      </c>
      <c r="C1111">
        <v>2026</v>
      </c>
      <c r="D1111" t="s">
        <v>83</v>
      </c>
      <c r="E1111">
        <v>6</v>
      </c>
      <c r="F1111" t="s">
        <v>86</v>
      </c>
      <c r="G1111" t="s">
        <v>20</v>
      </c>
      <c r="H1111" t="s">
        <v>31</v>
      </c>
      <c r="I1111" t="s">
        <v>2</v>
      </c>
      <c r="J1111" t="s">
        <v>3</v>
      </c>
      <c r="K1111" t="s">
        <v>14</v>
      </c>
      <c r="L1111" t="s">
        <v>32</v>
      </c>
      <c r="M1111">
        <v>1</v>
      </c>
      <c r="N1111">
        <v>47.53</v>
      </c>
      <c r="O1111">
        <v>0.05</v>
      </c>
      <c r="P1111">
        <v>18.5</v>
      </c>
      <c r="Q1111">
        <v>45.153500000000001</v>
      </c>
      <c r="R1111">
        <v>18.5</v>
      </c>
      <c r="S1111">
        <v>26.653500000000001</v>
      </c>
      <c r="T1111">
        <v>0.59028646727274736</v>
      </c>
      <c r="U1111">
        <v>2026</v>
      </c>
      <c r="V1111" t="s">
        <v>83</v>
      </c>
      <c r="W1111">
        <v>6</v>
      </c>
      <c r="X1111" t="s">
        <v>86</v>
      </c>
    </row>
    <row r="1112" spans="1:24">
      <c r="A1112">
        <v>335</v>
      </c>
      <c r="B1112" s="14">
        <v>46189</v>
      </c>
      <c r="C1112">
        <v>2026</v>
      </c>
      <c r="D1112" t="s">
        <v>83</v>
      </c>
      <c r="E1112">
        <v>6</v>
      </c>
      <c r="F1112" t="s">
        <v>86</v>
      </c>
      <c r="G1112" t="s">
        <v>20</v>
      </c>
      <c r="H1112" t="s">
        <v>33</v>
      </c>
      <c r="I1112" t="s">
        <v>2</v>
      </c>
      <c r="J1112" t="s">
        <v>3</v>
      </c>
      <c r="K1112" t="s">
        <v>14</v>
      </c>
      <c r="L1112" t="s">
        <v>48</v>
      </c>
      <c r="M1112">
        <v>3</v>
      </c>
      <c r="N1112">
        <v>163.65</v>
      </c>
      <c r="O1112">
        <v>0.15</v>
      </c>
      <c r="P1112">
        <v>85.8</v>
      </c>
      <c r="Q1112">
        <v>417.3075</v>
      </c>
      <c r="R1112">
        <v>257.39999999999998</v>
      </c>
      <c r="S1112">
        <v>159.90750000000003</v>
      </c>
      <c r="T1112">
        <v>0.38318865584730688</v>
      </c>
      <c r="U1112">
        <v>2026</v>
      </c>
      <c r="V1112" t="s">
        <v>83</v>
      </c>
      <c r="W1112">
        <v>6</v>
      </c>
      <c r="X1112" t="s">
        <v>86</v>
      </c>
    </row>
    <row r="1113" spans="1:24">
      <c r="A1113">
        <v>498</v>
      </c>
      <c r="B1113" s="14">
        <v>46189</v>
      </c>
      <c r="C1113">
        <v>2026</v>
      </c>
      <c r="D1113" t="s">
        <v>83</v>
      </c>
      <c r="E1113">
        <v>6</v>
      </c>
      <c r="F1113" t="s">
        <v>86</v>
      </c>
      <c r="G1113" t="s">
        <v>0</v>
      </c>
      <c r="H1113" t="s">
        <v>50</v>
      </c>
      <c r="I1113" t="s">
        <v>8</v>
      </c>
      <c r="J1113" t="s">
        <v>16</v>
      </c>
      <c r="K1113" t="s">
        <v>14</v>
      </c>
      <c r="L1113" t="s">
        <v>44</v>
      </c>
      <c r="M1113">
        <v>5</v>
      </c>
      <c r="N1113">
        <v>130.94999999999999</v>
      </c>
      <c r="O1113">
        <v>0.15</v>
      </c>
      <c r="P1113">
        <v>68.47</v>
      </c>
      <c r="Q1113">
        <v>556.53750000000002</v>
      </c>
      <c r="R1113">
        <v>342.35</v>
      </c>
      <c r="S1113">
        <v>214.1875</v>
      </c>
      <c r="T1113">
        <v>0.38485726478449339</v>
      </c>
      <c r="U1113">
        <v>2026</v>
      </c>
      <c r="V1113" t="s">
        <v>83</v>
      </c>
      <c r="W1113">
        <v>6</v>
      </c>
      <c r="X1113" t="s">
        <v>86</v>
      </c>
    </row>
    <row r="1114" spans="1:24">
      <c r="A1114">
        <v>2611</v>
      </c>
      <c r="B1114" s="14">
        <v>46189</v>
      </c>
      <c r="C1114">
        <v>2026</v>
      </c>
      <c r="D1114" t="s">
        <v>83</v>
      </c>
      <c r="E1114">
        <v>6</v>
      </c>
      <c r="F1114" t="s">
        <v>86</v>
      </c>
      <c r="G1114" t="s">
        <v>20</v>
      </c>
      <c r="H1114" t="s">
        <v>47</v>
      </c>
      <c r="I1114" t="s">
        <v>2</v>
      </c>
      <c r="J1114" t="s">
        <v>3</v>
      </c>
      <c r="K1114" t="s">
        <v>14</v>
      </c>
      <c r="L1114" t="s">
        <v>48</v>
      </c>
      <c r="M1114">
        <v>5</v>
      </c>
      <c r="N1114">
        <v>160.82</v>
      </c>
      <c r="O1114">
        <v>0</v>
      </c>
      <c r="P1114">
        <v>90.14</v>
      </c>
      <c r="Q1114">
        <v>804.09999999999991</v>
      </c>
      <c r="R1114">
        <v>450.7</v>
      </c>
      <c r="S1114">
        <v>353.39999999999992</v>
      </c>
      <c r="T1114">
        <v>0.43949757492849145</v>
      </c>
      <c r="U1114">
        <v>2026</v>
      </c>
      <c r="V1114" t="s">
        <v>83</v>
      </c>
      <c r="W1114">
        <v>6</v>
      </c>
      <c r="X1114" t="s">
        <v>86</v>
      </c>
    </row>
    <row r="1115" spans="1:24">
      <c r="A1115">
        <v>3197</v>
      </c>
      <c r="B1115" s="14">
        <v>46189</v>
      </c>
      <c r="C1115">
        <v>2026</v>
      </c>
      <c r="D1115" t="s">
        <v>83</v>
      </c>
      <c r="E1115">
        <v>6</v>
      </c>
      <c r="F1115" t="s">
        <v>86</v>
      </c>
      <c r="G1115" t="s">
        <v>6</v>
      </c>
      <c r="H1115" t="s">
        <v>43</v>
      </c>
      <c r="I1115" t="s">
        <v>19</v>
      </c>
      <c r="J1115" t="s">
        <v>13</v>
      </c>
      <c r="K1115" t="s">
        <v>4</v>
      </c>
      <c r="L1115" t="s">
        <v>26</v>
      </c>
      <c r="M1115">
        <v>3</v>
      </c>
      <c r="N1115">
        <v>40.51</v>
      </c>
      <c r="O1115">
        <v>0</v>
      </c>
      <c r="P1115">
        <v>16.940000000000001</v>
      </c>
      <c r="Q1115">
        <v>121.53</v>
      </c>
      <c r="R1115">
        <v>50.820000000000007</v>
      </c>
      <c r="S1115">
        <v>70.709999999999994</v>
      </c>
      <c r="T1115">
        <v>0.58183164650703523</v>
      </c>
      <c r="U1115">
        <v>2026</v>
      </c>
      <c r="V1115" t="s">
        <v>83</v>
      </c>
      <c r="W1115">
        <v>6</v>
      </c>
      <c r="X1115" t="s">
        <v>86</v>
      </c>
    </row>
    <row r="1116" spans="1:24">
      <c r="A1116">
        <v>4668</v>
      </c>
      <c r="B1116" s="14">
        <v>46189</v>
      </c>
      <c r="C1116">
        <v>2026</v>
      </c>
      <c r="D1116" t="s">
        <v>83</v>
      </c>
      <c r="E1116">
        <v>6</v>
      </c>
      <c r="F1116" t="s">
        <v>86</v>
      </c>
      <c r="G1116" t="s">
        <v>6</v>
      </c>
      <c r="H1116" t="s">
        <v>41</v>
      </c>
      <c r="I1116" t="s">
        <v>2</v>
      </c>
      <c r="J1116" t="s">
        <v>16</v>
      </c>
      <c r="K1116" t="s">
        <v>4</v>
      </c>
      <c r="L1116" t="s">
        <v>5</v>
      </c>
      <c r="M1116">
        <v>1</v>
      </c>
      <c r="N1116">
        <v>81.08</v>
      </c>
      <c r="O1116">
        <v>0</v>
      </c>
      <c r="P1116">
        <v>41.52</v>
      </c>
      <c r="Q1116">
        <v>81.08</v>
      </c>
      <c r="R1116">
        <v>41.52</v>
      </c>
      <c r="S1116">
        <v>39.559999999999995</v>
      </c>
      <c r="T1116">
        <v>0.48791317217562896</v>
      </c>
      <c r="U1116">
        <v>2026</v>
      </c>
      <c r="V1116" t="s">
        <v>83</v>
      </c>
      <c r="W1116">
        <v>6</v>
      </c>
      <c r="X1116" t="s">
        <v>86</v>
      </c>
    </row>
    <row r="1117" spans="1:24">
      <c r="A1117">
        <v>4994</v>
      </c>
      <c r="B1117" s="14">
        <v>46189</v>
      </c>
      <c r="C1117">
        <v>2026</v>
      </c>
      <c r="D1117" t="s">
        <v>83</v>
      </c>
      <c r="E1117">
        <v>6</v>
      </c>
      <c r="F1117" t="s">
        <v>86</v>
      </c>
      <c r="G1117" t="s">
        <v>11</v>
      </c>
      <c r="H1117" t="s">
        <v>39</v>
      </c>
      <c r="I1117" t="s">
        <v>8</v>
      </c>
      <c r="J1117" t="s">
        <v>16</v>
      </c>
      <c r="K1117" t="s">
        <v>9</v>
      </c>
      <c r="L1117" t="s">
        <v>37</v>
      </c>
      <c r="M1117">
        <v>4</v>
      </c>
      <c r="N1117">
        <v>150.43</v>
      </c>
      <c r="O1117">
        <v>0.1</v>
      </c>
      <c r="P1117">
        <v>77.650000000000006</v>
      </c>
      <c r="Q1117">
        <v>541.548</v>
      </c>
      <c r="R1117">
        <v>310.60000000000002</v>
      </c>
      <c r="S1117">
        <v>230.94799999999998</v>
      </c>
      <c r="T1117">
        <v>0.42645896577957998</v>
      </c>
      <c r="U1117">
        <v>2026</v>
      </c>
      <c r="V1117" t="s">
        <v>83</v>
      </c>
      <c r="W1117">
        <v>6</v>
      </c>
      <c r="X1117" t="s">
        <v>86</v>
      </c>
    </row>
    <row r="1118" spans="1:24">
      <c r="A1118">
        <v>512</v>
      </c>
      <c r="B1118" s="14">
        <v>46190</v>
      </c>
      <c r="C1118">
        <v>2026</v>
      </c>
      <c r="D1118" t="s">
        <v>83</v>
      </c>
      <c r="E1118">
        <v>6</v>
      </c>
      <c r="F1118" t="s">
        <v>86</v>
      </c>
      <c r="G1118" t="s">
        <v>6</v>
      </c>
      <c r="H1118" t="s">
        <v>43</v>
      </c>
      <c r="I1118" t="s">
        <v>28</v>
      </c>
      <c r="J1118" t="s">
        <v>3</v>
      </c>
      <c r="K1118" t="s">
        <v>23</v>
      </c>
      <c r="L1118" t="s">
        <v>29</v>
      </c>
      <c r="M1118">
        <v>1</v>
      </c>
      <c r="N1118">
        <v>192.42</v>
      </c>
      <c r="O1118">
        <v>0</v>
      </c>
      <c r="P1118">
        <v>103.31</v>
      </c>
      <c r="Q1118">
        <v>192.42</v>
      </c>
      <c r="R1118">
        <v>103.31</v>
      </c>
      <c r="S1118">
        <v>89.109999999999985</v>
      </c>
      <c r="T1118">
        <v>0.46310154869556175</v>
      </c>
      <c r="U1118">
        <v>2026</v>
      </c>
      <c r="V1118" t="s">
        <v>83</v>
      </c>
      <c r="W1118">
        <v>6</v>
      </c>
      <c r="X1118" t="s">
        <v>86</v>
      </c>
    </row>
    <row r="1119" spans="1:24">
      <c r="A1119">
        <v>717</v>
      </c>
      <c r="B1119" s="14">
        <v>46190</v>
      </c>
      <c r="C1119">
        <v>2026</v>
      </c>
      <c r="D1119" t="s">
        <v>83</v>
      </c>
      <c r="E1119">
        <v>6</v>
      </c>
      <c r="F1119" t="s">
        <v>86</v>
      </c>
      <c r="G1119" t="s">
        <v>20</v>
      </c>
      <c r="H1119" t="s">
        <v>31</v>
      </c>
      <c r="I1119" t="s">
        <v>8</v>
      </c>
      <c r="J1119" t="s">
        <v>16</v>
      </c>
      <c r="K1119" t="s">
        <v>23</v>
      </c>
      <c r="L1119" t="s">
        <v>24</v>
      </c>
      <c r="M1119">
        <v>10</v>
      </c>
      <c r="N1119">
        <v>333.14</v>
      </c>
      <c r="O1119">
        <v>0.15</v>
      </c>
      <c r="P1119">
        <v>194.52</v>
      </c>
      <c r="Q1119">
        <v>2831.6899999999996</v>
      </c>
      <c r="R1119">
        <v>1945.2</v>
      </c>
      <c r="S1119">
        <v>886.48999999999955</v>
      </c>
      <c r="T1119">
        <v>0.31306039856057677</v>
      </c>
      <c r="U1119">
        <v>2026</v>
      </c>
      <c r="V1119" t="s">
        <v>83</v>
      </c>
      <c r="W1119">
        <v>6</v>
      </c>
      <c r="X1119" t="s">
        <v>86</v>
      </c>
    </row>
    <row r="1120" spans="1:24">
      <c r="A1120">
        <v>952</v>
      </c>
      <c r="B1120" s="14">
        <v>46190</v>
      </c>
      <c r="C1120">
        <v>2026</v>
      </c>
      <c r="D1120" t="s">
        <v>83</v>
      </c>
      <c r="E1120">
        <v>6</v>
      </c>
      <c r="F1120" t="s">
        <v>86</v>
      </c>
      <c r="G1120" t="s">
        <v>0</v>
      </c>
      <c r="H1120" t="s">
        <v>1</v>
      </c>
      <c r="I1120" t="s">
        <v>2</v>
      </c>
      <c r="J1120" t="s">
        <v>16</v>
      </c>
      <c r="K1120" t="s">
        <v>23</v>
      </c>
      <c r="L1120" t="s">
        <v>40</v>
      </c>
      <c r="M1120">
        <v>1</v>
      </c>
      <c r="N1120">
        <v>79.900000000000006</v>
      </c>
      <c r="O1120">
        <v>0.05</v>
      </c>
      <c r="P1120">
        <v>40.19</v>
      </c>
      <c r="Q1120">
        <v>75.905000000000001</v>
      </c>
      <c r="R1120">
        <v>40.19</v>
      </c>
      <c r="S1120">
        <v>35.715000000000003</v>
      </c>
      <c r="T1120">
        <v>0.47052236348066667</v>
      </c>
      <c r="U1120">
        <v>2026</v>
      </c>
      <c r="V1120" t="s">
        <v>83</v>
      </c>
      <c r="W1120">
        <v>6</v>
      </c>
      <c r="X1120" t="s">
        <v>86</v>
      </c>
    </row>
    <row r="1121" spans="1:24">
      <c r="A1121">
        <v>1081</v>
      </c>
      <c r="B1121" s="14">
        <v>46190</v>
      </c>
      <c r="C1121">
        <v>2026</v>
      </c>
      <c r="D1121" t="s">
        <v>83</v>
      </c>
      <c r="E1121">
        <v>6</v>
      </c>
      <c r="F1121" t="s">
        <v>86</v>
      </c>
      <c r="G1121" t="s">
        <v>20</v>
      </c>
      <c r="H1121" t="s">
        <v>47</v>
      </c>
      <c r="I1121" t="s">
        <v>2</v>
      </c>
      <c r="J1121" t="s">
        <v>3</v>
      </c>
      <c r="K1121" t="s">
        <v>4</v>
      </c>
      <c r="L1121" t="s">
        <v>22</v>
      </c>
      <c r="M1121">
        <v>1</v>
      </c>
      <c r="N1121">
        <v>51.12</v>
      </c>
      <c r="O1121">
        <v>0</v>
      </c>
      <c r="P1121">
        <v>22.43</v>
      </c>
      <c r="Q1121">
        <v>51.12</v>
      </c>
      <c r="R1121">
        <v>22.43</v>
      </c>
      <c r="S1121">
        <v>28.689999999999998</v>
      </c>
      <c r="T1121">
        <v>0.56122848200312991</v>
      </c>
      <c r="U1121">
        <v>2026</v>
      </c>
      <c r="V1121" t="s">
        <v>83</v>
      </c>
      <c r="W1121">
        <v>6</v>
      </c>
      <c r="X1121" t="s">
        <v>86</v>
      </c>
    </row>
    <row r="1122" spans="1:24">
      <c r="A1122">
        <v>2043</v>
      </c>
      <c r="B1122" s="14">
        <v>46190</v>
      </c>
      <c r="C1122">
        <v>2026</v>
      </c>
      <c r="D1122" t="s">
        <v>83</v>
      </c>
      <c r="E1122">
        <v>6</v>
      </c>
      <c r="F1122" t="s">
        <v>86</v>
      </c>
      <c r="G1122" t="s">
        <v>6</v>
      </c>
      <c r="H1122" t="s">
        <v>27</v>
      </c>
      <c r="I1122" t="s">
        <v>2</v>
      </c>
      <c r="J1122" t="s">
        <v>13</v>
      </c>
      <c r="K1122" t="s">
        <v>9</v>
      </c>
      <c r="L1122" t="s">
        <v>10</v>
      </c>
      <c r="M1122">
        <v>2</v>
      </c>
      <c r="N1122">
        <v>90.33</v>
      </c>
      <c r="O1122">
        <v>0</v>
      </c>
      <c r="P1122">
        <v>46.3</v>
      </c>
      <c r="Q1122">
        <v>180.66</v>
      </c>
      <c r="R1122">
        <v>92.6</v>
      </c>
      <c r="S1122">
        <v>88.06</v>
      </c>
      <c r="T1122">
        <v>0.48743496069965686</v>
      </c>
      <c r="U1122">
        <v>2026</v>
      </c>
      <c r="V1122" t="s">
        <v>83</v>
      </c>
      <c r="W1122">
        <v>6</v>
      </c>
      <c r="X1122" t="s">
        <v>86</v>
      </c>
    </row>
    <row r="1123" spans="1:24">
      <c r="A1123">
        <v>4040</v>
      </c>
      <c r="B1123" s="14">
        <v>46190</v>
      </c>
      <c r="C1123">
        <v>2026</v>
      </c>
      <c r="D1123" t="s">
        <v>83</v>
      </c>
      <c r="E1123">
        <v>6</v>
      </c>
      <c r="F1123" t="s">
        <v>86</v>
      </c>
      <c r="G1123" t="s">
        <v>20</v>
      </c>
      <c r="H1123" t="s">
        <v>31</v>
      </c>
      <c r="I1123" t="s">
        <v>2</v>
      </c>
      <c r="J1123" t="s">
        <v>16</v>
      </c>
      <c r="K1123" t="s">
        <v>14</v>
      </c>
      <c r="L1123" t="s">
        <v>15</v>
      </c>
      <c r="M1123">
        <v>2</v>
      </c>
      <c r="N1123">
        <v>36.799999999999997</v>
      </c>
      <c r="O1123">
        <v>0.05</v>
      </c>
      <c r="P1123">
        <v>13.94</v>
      </c>
      <c r="Q1123">
        <v>69.919999999999987</v>
      </c>
      <c r="R1123">
        <v>27.88</v>
      </c>
      <c r="S1123">
        <v>42.039999999999992</v>
      </c>
      <c r="T1123">
        <v>0.60125858123569798</v>
      </c>
      <c r="U1123">
        <v>2026</v>
      </c>
      <c r="V1123" t="s">
        <v>83</v>
      </c>
      <c r="W1123">
        <v>6</v>
      </c>
      <c r="X1123" t="s">
        <v>86</v>
      </c>
    </row>
    <row r="1124" spans="1:24">
      <c r="A1124">
        <v>2295</v>
      </c>
      <c r="B1124" s="14">
        <v>46191</v>
      </c>
      <c r="C1124">
        <v>2026</v>
      </c>
      <c r="D1124" t="s">
        <v>83</v>
      </c>
      <c r="E1124">
        <v>6</v>
      </c>
      <c r="F1124" t="s">
        <v>86</v>
      </c>
      <c r="G1124" t="s">
        <v>6</v>
      </c>
      <c r="H1124" t="s">
        <v>41</v>
      </c>
      <c r="I1124" t="s">
        <v>28</v>
      </c>
      <c r="J1124" t="s">
        <v>13</v>
      </c>
      <c r="K1124" t="s">
        <v>14</v>
      </c>
      <c r="L1124" t="s">
        <v>32</v>
      </c>
      <c r="M1124">
        <v>1</v>
      </c>
      <c r="N1124">
        <v>45.7</v>
      </c>
      <c r="O1124">
        <v>0.1</v>
      </c>
      <c r="P1124">
        <v>18.600000000000001</v>
      </c>
      <c r="Q1124">
        <v>41.13</v>
      </c>
      <c r="R1124">
        <v>18.600000000000001</v>
      </c>
      <c r="S1124">
        <v>22.53</v>
      </c>
      <c r="T1124">
        <v>0.5477753464624362</v>
      </c>
      <c r="U1124">
        <v>2026</v>
      </c>
      <c r="V1124" t="s">
        <v>83</v>
      </c>
      <c r="W1124">
        <v>6</v>
      </c>
      <c r="X1124" t="s">
        <v>86</v>
      </c>
    </row>
    <row r="1125" spans="1:24">
      <c r="A1125">
        <v>2670</v>
      </c>
      <c r="B1125" s="14">
        <v>46191</v>
      </c>
      <c r="C1125">
        <v>2026</v>
      </c>
      <c r="D1125" t="s">
        <v>83</v>
      </c>
      <c r="E1125">
        <v>6</v>
      </c>
      <c r="F1125" t="s">
        <v>86</v>
      </c>
      <c r="G1125" t="s">
        <v>11</v>
      </c>
      <c r="H1125" t="s">
        <v>25</v>
      </c>
      <c r="I1125" t="s">
        <v>28</v>
      </c>
      <c r="J1125" t="s">
        <v>3</v>
      </c>
      <c r="K1125" t="s">
        <v>14</v>
      </c>
      <c r="L1125" t="s">
        <v>48</v>
      </c>
      <c r="M1125">
        <v>3</v>
      </c>
      <c r="N1125">
        <v>162.30000000000001</v>
      </c>
      <c r="O1125">
        <v>0.1</v>
      </c>
      <c r="P1125">
        <v>86.43</v>
      </c>
      <c r="Q1125">
        <v>438.21000000000004</v>
      </c>
      <c r="R1125">
        <v>259.29000000000002</v>
      </c>
      <c r="S1125">
        <v>178.92000000000002</v>
      </c>
      <c r="T1125">
        <v>0.40829739166153217</v>
      </c>
      <c r="U1125">
        <v>2026</v>
      </c>
      <c r="V1125" t="s">
        <v>83</v>
      </c>
      <c r="W1125">
        <v>6</v>
      </c>
      <c r="X1125" t="s">
        <v>86</v>
      </c>
    </row>
    <row r="1126" spans="1:24">
      <c r="A1126">
        <v>2777</v>
      </c>
      <c r="B1126" s="14">
        <v>46191</v>
      </c>
      <c r="C1126">
        <v>2026</v>
      </c>
      <c r="D1126" t="s">
        <v>83</v>
      </c>
      <c r="E1126">
        <v>6</v>
      </c>
      <c r="F1126" t="s">
        <v>86</v>
      </c>
      <c r="G1126" t="s">
        <v>6</v>
      </c>
      <c r="H1126" t="s">
        <v>49</v>
      </c>
      <c r="I1126" t="s">
        <v>8</v>
      </c>
      <c r="J1126" t="s">
        <v>16</v>
      </c>
      <c r="K1126" t="s">
        <v>9</v>
      </c>
      <c r="L1126" t="s">
        <v>46</v>
      </c>
      <c r="M1126">
        <v>5</v>
      </c>
      <c r="N1126">
        <v>72.37</v>
      </c>
      <c r="O1126">
        <v>0.2</v>
      </c>
      <c r="P1126">
        <v>32.840000000000003</v>
      </c>
      <c r="Q1126">
        <v>289.48</v>
      </c>
      <c r="R1126">
        <v>164.20000000000002</v>
      </c>
      <c r="S1126">
        <v>125.28</v>
      </c>
      <c r="T1126">
        <v>0.43277601215973466</v>
      </c>
      <c r="U1126">
        <v>2026</v>
      </c>
      <c r="V1126" t="s">
        <v>83</v>
      </c>
      <c r="W1126">
        <v>6</v>
      </c>
      <c r="X1126" t="s">
        <v>86</v>
      </c>
    </row>
    <row r="1127" spans="1:24">
      <c r="A1127">
        <v>2780</v>
      </c>
      <c r="B1127" s="14">
        <v>46191</v>
      </c>
      <c r="C1127">
        <v>2026</v>
      </c>
      <c r="D1127" t="s">
        <v>83</v>
      </c>
      <c r="E1127">
        <v>6</v>
      </c>
      <c r="F1127" t="s">
        <v>86</v>
      </c>
      <c r="G1127" t="s">
        <v>11</v>
      </c>
      <c r="H1127" t="s">
        <v>18</v>
      </c>
      <c r="I1127" t="s">
        <v>2</v>
      </c>
      <c r="J1127" t="s">
        <v>13</v>
      </c>
      <c r="K1127" t="s">
        <v>34</v>
      </c>
      <c r="L1127" t="s">
        <v>42</v>
      </c>
      <c r="M1127">
        <v>2</v>
      </c>
      <c r="N1127">
        <v>35.61</v>
      </c>
      <c r="O1127">
        <v>0.15</v>
      </c>
      <c r="P1127">
        <v>13.96</v>
      </c>
      <c r="Q1127">
        <v>60.536999999999999</v>
      </c>
      <c r="R1127">
        <v>27.92</v>
      </c>
      <c r="S1127">
        <v>32.616999999999997</v>
      </c>
      <c r="T1127">
        <v>0.53879445628293432</v>
      </c>
      <c r="U1127">
        <v>2026</v>
      </c>
      <c r="V1127" t="s">
        <v>83</v>
      </c>
      <c r="W1127">
        <v>6</v>
      </c>
      <c r="X1127" t="s">
        <v>86</v>
      </c>
    </row>
    <row r="1128" spans="1:24">
      <c r="A1128">
        <v>3209</v>
      </c>
      <c r="B1128" s="14">
        <v>46191</v>
      </c>
      <c r="C1128">
        <v>2026</v>
      </c>
      <c r="D1128" t="s">
        <v>83</v>
      </c>
      <c r="E1128">
        <v>6</v>
      </c>
      <c r="F1128" t="s">
        <v>86</v>
      </c>
      <c r="G1128" t="s">
        <v>20</v>
      </c>
      <c r="H1128" t="s">
        <v>47</v>
      </c>
      <c r="I1128" t="s">
        <v>2</v>
      </c>
      <c r="J1128" t="s">
        <v>3</v>
      </c>
      <c r="K1128" t="s">
        <v>14</v>
      </c>
      <c r="L1128" t="s">
        <v>44</v>
      </c>
      <c r="M1128">
        <v>2</v>
      </c>
      <c r="N1128">
        <v>133.12</v>
      </c>
      <c r="O1128">
        <v>0</v>
      </c>
      <c r="P1128">
        <v>67.02</v>
      </c>
      <c r="Q1128">
        <v>266.24</v>
      </c>
      <c r="R1128">
        <v>134.04</v>
      </c>
      <c r="S1128">
        <v>132.20000000000002</v>
      </c>
      <c r="T1128">
        <v>0.4965444711538462</v>
      </c>
      <c r="U1128">
        <v>2026</v>
      </c>
      <c r="V1128" t="s">
        <v>83</v>
      </c>
      <c r="W1128">
        <v>6</v>
      </c>
      <c r="X1128" t="s">
        <v>86</v>
      </c>
    </row>
    <row r="1129" spans="1:24">
      <c r="A1129">
        <v>3414</v>
      </c>
      <c r="B1129" s="14">
        <v>46191</v>
      </c>
      <c r="C1129">
        <v>2026</v>
      </c>
      <c r="D1129" t="s">
        <v>83</v>
      </c>
      <c r="E1129">
        <v>6</v>
      </c>
      <c r="F1129" t="s">
        <v>86</v>
      </c>
      <c r="G1129" t="s">
        <v>0</v>
      </c>
      <c r="H1129" t="s">
        <v>50</v>
      </c>
      <c r="I1129" t="s">
        <v>28</v>
      </c>
      <c r="J1129" t="s">
        <v>3</v>
      </c>
      <c r="K1129" t="s">
        <v>4</v>
      </c>
      <c r="L1129" t="s">
        <v>22</v>
      </c>
      <c r="M1129">
        <v>1</v>
      </c>
      <c r="N1129">
        <v>51.23</v>
      </c>
      <c r="O1129">
        <v>0.05</v>
      </c>
      <c r="P1129">
        <v>23.12</v>
      </c>
      <c r="Q1129">
        <v>48.668499999999995</v>
      </c>
      <c r="R1129">
        <v>23.12</v>
      </c>
      <c r="S1129">
        <v>25.548499999999994</v>
      </c>
      <c r="T1129">
        <v>0.5249494025909982</v>
      </c>
      <c r="U1129">
        <v>2026</v>
      </c>
      <c r="V1129" t="s">
        <v>83</v>
      </c>
      <c r="W1129">
        <v>6</v>
      </c>
      <c r="X1129" t="s">
        <v>86</v>
      </c>
    </row>
    <row r="1130" spans="1:24">
      <c r="A1130">
        <v>3846</v>
      </c>
      <c r="B1130" s="14">
        <v>46191</v>
      </c>
      <c r="C1130">
        <v>2026</v>
      </c>
      <c r="D1130" t="s">
        <v>83</v>
      </c>
      <c r="E1130">
        <v>6</v>
      </c>
      <c r="F1130" t="s">
        <v>86</v>
      </c>
      <c r="G1130" t="s">
        <v>6</v>
      </c>
      <c r="H1130" t="s">
        <v>43</v>
      </c>
      <c r="I1130" t="s">
        <v>2</v>
      </c>
      <c r="J1130" t="s">
        <v>16</v>
      </c>
      <c r="K1130" t="s">
        <v>9</v>
      </c>
      <c r="L1130" t="s">
        <v>10</v>
      </c>
      <c r="M1130">
        <v>1</v>
      </c>
      <c r="N1130">
        <v>93.5</v>
      </c>
      <c r="O1130">
        <v>0</v>
      </c>
      <c r="P1130">
        <v>46.63</v>
      </c>
      <c r="Q1130">
        <v>93.5</v>
      </c>
      <c r="R1130">
        <v>46.63</v>
      </c>
      <c r="S1130">
        <v>46.87</v>
      </c>
      <c r="T1130">
        <v>0.50128342245989299</v>
      </c>
      <c r="U1130">
        <v>2026</v>
      </c>
      <c r="V1130" t="s">
        <v>83</v>
      </c>
      <c r="W1130">
        <v>6</v>
      </c>
      <c r="X1130" t="s">
        <v>86</v>
      </c>
    </row>
    <row r="1131" spans="1:24">
      <c r="A1131">
        <v>4120</v>
      </c>
      <c r="B1131" s="14">
        <v>46191</v>
      </c>
      <c r="C1131">
        <v>2026</v>
      </c>
      <c r="D1131" t="s">
        <v>83</v>
      </c>
      <c r="E1131">
        <v>6</v>
      </c>
      <c r="F1131" t="s">
        <v>86</v>
      </c>
      <c r="G1131" t="s">
        <v>20</v>
      </c>
      <c r="H1131" t="s">
        <v>21</v>
      </c>
      <c r="I1131" t="s">
        <v>19</v>
      </c>
      <c r="J1131" t="s">
        <v>3</v>
      </c>
      <c r="K1131" t="s">
        <v>34</v>
      </c>
      <c r="L1131" t="s">
        <v>35</v>
      </c>
      <c r="M1131">
        <v>3</v>
      </c>
      <c r="N1131">
        <v>41.16</v>
      </c>
      <c r="O1131">
        <v>0</v>
      </c>
      <c r="P1131">
        <v>14.79</v>
      </c>
      <c r="Q1131">
        <v>123.47999999999999</v>
      </c>
      <c r="R1131">
        <v>44.37</v>
      </c>
      <c r="S1131">
        <v>79.109999999999985</v>
      </c>
      <c r="T1131">
        <v>0.64067055393586003</v>
      </c>
      <c r="U1131">
        <v>2026</v>
      </c>
      <c r="V1131" t="s">
        <v>83</v>
      </c>
      <c r="W1131">
        <v>6</v>
      </c>
      <c r="X1131" t="s">
        <v>86</v>
      </c>
    </row>
    <row r="1132" spans="1:24">
      <c r="A1132">
        <v>4217</v>
      </c>
      <c r="B1132" s="14">
        <v>46191</v>
      </c>
      <c r="C1132">
        <v>2026</v>
      </c>
      <c r="D1132" t="s">
        <v>83</v>
      </c>
      <c r="E1132">
        <v>6</v>
      </c>
      <c r="F1132" t="s">
        <v>86</v>
      </c>
      <c r="G1132" t="s">
        <v>6</v>
      </c>
      <c r="H1132" t="s">
        <v>43</v>
      </c>
      <c r="I1132" t="s">
        <v>28</v>
      </c>
      <c r="J1132" t="s">
        <v>13</v>
      </c>
      <c r="K1132" t="s">
        <v>34</v>
      </c>
      <c r="L1132" t="s">
        <v>35</v>
      </c>
      <c r="M1132">
        <v>1</v>
      </c>
      <c r="N1132">
        <v>39.74</v>
      </c>
      <c r="O1132">
        <v>0.05</v>
      </c>
      <c r="P1132">
        <v>14.39</v>
      </c>
      <c r="Q1132">
        <v>37.753</v>
      </c>
      <c r="R1132">
        <v>14.39</v>
      </c>
      <c r="S1132">
        <v>23.363</v>
      </c>
      <c r="T1132">
        <v>0.6188382380208195</v>
      </c>
      <c r="U1132">
        <v>2026</v>
      </c>
      <c r="V1132" t="s">
        <v>83</v>
      </c>
      <c r="W1132">
        <v>6</v>
      </c>
      <c r="X1132" t="s">
        <v>86</v>
      </c>
    </row>
    <row r="1133" spans="1:24">
      <c r="A1133">
        <v>4786</v>
      </c>
      <c r="B1133" s="14">
        <v>46191</v>
      </c>
      <c r="C1133">
        <v>2026</v>
      </c>
      <c r="D1133" t="s">
        <v>83</v>
      </c>
      <c r="E1133">
        <v>6</v>
      </c>
      <c r="F1133" t="s">
        <v>86</v>
      </c>
      <c r="G1133" t="s">
        <v>20</v>
      </c>
      <c r="H1133" t="s">
        <v>31</v>
      </c>
      <c r="I1133" t="s">
        <v>2</v>
      </c>
      <c r="J1133" t="s">
        <v>3</v>
      </c>
      <c r="K1133" t="s">
        <v>14</v>
      </c>
      <c r="L1133" t="s">
        <v>32</v>
      </c>
      <c r="M1133">
        <v>3</v>
      </c>
      <c r="N1133">
        <v>46.79</v>
      </c>
      <c r="O1133">
        <v>0.1</v>
      </c>
      <c r="P1133">
        <v>18.25</v>
      </c>
      <c r="Q1133">
        <v>126.33300000000001</v>
      </c>
      <c r="R1133">
        <v>54.75</v>
      </c>
      <c r="S1133">
        <v>71.583000000000013</v>
      </c>
      <c r="T1133">
        <v>0.56662154781411034</v>
      </c>
      <c r="U1133">
        <v>2026</v>
      </c>
      <c r="V1133" t="s">
        <v>83</v>
      </c>
      <c r="W1133">
        <v>6</v>
      </c>
      <c r="X1133" t="s">
        <v>86</v>
      </c>
    </row>
    <row r="1134" spans="1:24">
      <c r="A1134">
        <v>23</v>
      </c>
      <c r="B1134" s="14">
        <v>46192</v>
      </c>
      <c r="C1134">
        <v>2026</v>
      </c>
      <c r="D1134" t="s">
        <v>83</v>
      </c>
      <c r="E1134">
        <v>6</v>
      </c>
      <c r="F1134" t="s">
        <v>86</v>
      </c>
      <c r="G1134" t="s">
        <v>20</v>
      </c>
      <c r="H1134" t="s">
        <v>47</v>
      </c>
      <c r="I1134" t="s">
        <v>8</v>
      </c>
      <c r="J1134" t="s">
        <v>16</v>
      </c>
      <c r="K1134" t="s">
        <v>9</v>
      </c>
      <c r="L1134" t="s">
        <v>10</v>
      </c>
      <c r="M1134">
        <v>4</v>
      </c>
      <c r="N1134">
        <v>91.74</v>
      </c>
      <c r="O1134">
        <v>0.2</v>
      </c>
      <c r="P1134">
        <v>44.74</v>
      </c>
      <c r="Q1134">
        <v>293.56799999999998</v>
      </c>
      <c r="R1134">
        <v>178.96</v>
      </c>
      <c r="S1134">
        <v>114.60799999999998</v>
      </c>
      <c r="T1134">
        <v>0.39039677349029861</v>
      </c>
      <c r="U1134">
        <v>2026</v>
      </c>
      <c r="V1134" t="s">
        <v>83</v>
      </c>
      <c r="W1134">
        <v>6</v>
      </c>
      <c r="X1134" t="s">
        <v>86</v>
      </c>
    </row>
    <row r="1135" spans="1:24">
      <c r="A1135">
        <v>99</v>
      </c>
      <c r="B1135" s="14">
        <v>46192</v>
      </c>
      <c r="C1135">
        <v>2026</v>
      </c>
      <c r="D1135" t="s">
        <v>83</v>
      </c>
      <c r="E1135">
        <v>6</v>
      </c>
      <c r="F1135" t="s">
        <v>86</v>
      </c>
      <c r="G1135" t="s">
        <v>20</v>
      </c>
      <c r="H1135" t="s">
        <v>47</v>
      </c>
      <c r="I1135" t="s">
        <v>2</v>
      </c>
      <c r="J1135" t="s">
        <v>13</v>
      </c>
      <c r="K1135" t="s">
        <v>34</v>
      </c>
      <c r="L1135" t="s">
        <v>42</v>
      </c>
      <c r="M1135">
        <v>1</v>
      </c>
      <c r="N1135">
        <v>36.28</v>
      </c>
      <c r="O1135">
        <v>0.1</v>
      </c>
      <c r="P1135">
        <v>13.8</v>
      </c>
      <c r="Q1135">
        <v>32.652000000000001</v>
      </c>
      <c r="R1135">
        <v>13.8</v>
      </c>
      <c r="S1135">
        <v>18.852</v>
      </c>
      <c r="T1135">
        <v>0.5773612642410878</v>
      </c>
      <c r="U1135">
        <v>2026</v>
      </c>
      <c r="V1135" t="s">
        <v>83</v>
      </c>
      <c r="W1135">
        <v>6</v>
      </c>
      <c r="X1135" t="s">
        <v>86</v>
      </c>
    </row>
    <row r="1136" spans="1:24">
      <c r="A1136">
        <v>269</v>
      </c>
      <c r="B1136" s="14">
        <v>46192</v>
      </c>
      <c r="C1136">
        <v>2026</v>
      </c>
      <c r="D1136" t="s">
        <v>83</v>
      </c>
      <c r="E1136">
        <v>6</v>
      </c>
      <c r="F1136" t="s">
        <v>86</v>
      </c>
      <c r="G1136" t="s">
        <v>20</v>
      </c>
      <c r="H1136" t="s">
        <v>47</v>
      </c>
      <c r="I1136" t="s">
        <v>8</v>
      </c>
      <c r="J1136" t="s">
        <v>3</v>
      </c>
      <c r="K1136" t="s">
        <v>9</v>
      </c>
      <c r="L1136" t="s">
        <v>46</v>
      </c>
      <c r="M1136">
        <v>3</v>
      </c>
      <c r="N1136">
        <v>73.02</v>
      </c>
      <c r="O1136">
        <v>0.1</v>
      </c>
      <c r="P1136">
        <v>32.69</v>
      </c>
      <c r="Q1136">
        <v>197.154</v>
      </c>
      <c r="R1136">
        <v>98.07</v>
      </c>
      <c r="S1136">
        <v>99.084000000000003</v>
      </c>
      <c r="T1136">
        <v>0.50257159377948202</v>
      </c>
      <c r="U1136">
        <v>2026</v>
      </c>
      <c r="V1136" t="s">
        <v>83</v>
      </c>
      <c r="W1136">
        <v>6</v>
      </c>
      <c r="X1136" t="s">
        <v>86</v>
      </c>
    </row>
    <row r="1137" spans="1:24">
      <c r="A1137">
        <v>1772</v>
      </c>
      <c r="B1137" s="14">
        <v>46192</v>
      </c>
      <c r="C1137">
        <v>2026</v>
      </c>
      <c r="D1137" t="s">
        <v>83</v>
      </c>
      <c r="E1137">
        <v>6</v>
      </c>
      <c r="F1137" t="s">
        <v>86</v>
      </c>
      <c r="G1137" t="s">
        <v>20</v>
      </c>
      <c r="H1137" t="s">
        <v>21</v>
      </c>
      <c r="I1137" t="s">
        <v>2</v>
      </c>
      <c r="J1137" t="s">
        <v>13</v>
      </c>
      <c r="K1137" t="s">
        <v>9</v>
      </c>
      <c r="L1137" t="s">
        <v>37</v>
      </c>
      <c r="M1137">
        <v>4</v>
      </c>
      <c r="N1137">
        <v>153.38</v>
      </c>
      <c r="O1137">
        <v>0</v>
      </c>
      <c r="P1137">
        <v>76.92</v>
      </c>
      <c r="Q1137">
        <v>613.52</v>
      </c>
      <c r="R1137">
        <v>307.68</v>
      </c>
      <c r="S1137">
        <v>305.83999999999997</v>
      </c>
      <c r="T1137">
        <v>0.49850045638283996</v>
      </c>
      <c r="U1137">
        <v>2026</v>
      </c>
      <c r="V1137" t="s">
        <v>83</v>
      </c>
      <c r="W1137">
        <v>6</v>
      </c>
      <c r="X1137" t="s">
        <v>86</v>
      </c>
    </row>
    <row r="1138" spans="1:24">
      <c r="A1138">
        <v>1906</v>
      </c>
      <c r="B1138" s="14">
        <v>46192</v>
      </c>
      <c r="C1138">
        <v>2026</v>
      </c>
      <c r="D1138" t="s">
        <v>83</v>
      </c>
      <c r="E1138">
        <v>6</v>
      </c>
      <c r="F1138" t="s">
        <v>86</v>
      </c>
      <c r="G1138" t="s">
        <v>20</v>
      </c>
      <c r="H1138" t="s">
        <v>33</v>
      </c>
      <c r="I1138" t="s">
        <v>28</v>
      </c>
      <c r="J1138" t="s">
        <v>3</v>
      </c>
      <c r="K1138" t="s">
        <v>23</v>
      </c>
      <c r="L1138" t="s">
        <v>51</v>
      </c>
      <c r="M1138">
        <v>2</v>
      </c>
      <c r="N1138">
        <v>125.5</v>
      </c>
      <c r="O1138">
        <v>0</v>
      </c>
      <c r="P1138">
        <v>61.67</v>
      </c>
      <c r="Q1138">
        <v>251</v>
      </c>
      <c r="R1138">
        <v>123.34</v>
      </c>
      <c r="S1138">
        <v>127.66</v>
      </c>
      <c r="T1138">
        <v>0.50860557768924297</v>
      </c>
      <c r="U1138">
        <v>2026</v>
      </c>
      <c r="V1138" t="s">
        <v>83</v>
      </c>
      <c r="W1138">
        <v>6</v>
      </c>
      <c r="X1138" t="s">
        <v>86</v>
      </c>
    </row>
    <row r="1139" spans="1:24">
      <c r="A1139">
        <v>2473</v>
      </c>
      <c r="B1139" s="14">
        <v>46192</v>
      </c>
      <c r="C1139">
        <v>2026</v>
      </c>
      <c r="D1139" t="s">
        <v>83</v>
      </c>
      <c r="E1139">
        <v>6</v>
      </c>
      <c r="F1139" t="s">
        <v>86</v>
      </c>
      <c r="G1139" t="s">
        <v>0</v>
      </c>
      <c r="H1139" t="s">
        <v>1</v>
      </c>
      <c r="I1139" t="s">
        <v>8</v>
      </c>
      <c r="J1139" t="s">
        <v>3</v>
      </c>
      <c r="K1139" t="s">
        <v>4</v>
      </c>
      <c r="L1139" t="s">
        <v>5</v>
      </c>
      <c r="M1139">
        <v>3</v>
      </c>
      <c r="N1139">
        <v>80.75</v>
      </c>
      <c r="O1139">
        <v>0.15</v>
      </c>
      <c r="P1139">
        <v>42.81</v>
      </c>
      <c r="Q1139">
        <v>205.91249999999999</v>
      </c>
      <c r="R1139">
        <v>128.43</v>
      </c>
      <c r="S1139">
        <v>77.482499999999987</v>
      </c>
      <c r="T1139">
        <v>0.37628847204516475</v>
      </c>
      <c r="U1139">
        <v>2026</v>
      </c>
      <c r="V1139" t="s">
        <v>83</v>
      </c>
      <c r="W1139">
        <v>6</v>
      </c>
      <c r="X1139" t="s">
        <v>86</v>
      </c>
    </row>
    <row r="1140" spans="1:24">
      <c r="A1140">
        <v>2549</v>
      </c>
      <c r="B1140" s="14">
        <v>46192</v>
      </c>
      <c r="C1140">
        <v>2026</v>
      </c>
      <c r="D1140" t="s">
        <v>83</v>
      </c>
      <c r="E1140">
        <v>6</v>
      </c>
      <c r="F1140" t="s">
        <v>86</v>
      </c>
      <c r="G1140" t="s">
        <v>20</v>
      </c>
      <c r="H1140" t="s">
        <v>47</v>
      </c>
      <c r="I1140" t="s">
        <v>8</v>
      </c>
      <c r="J1140" t="s">
        <v>3</v>
      </c>
      <c r="K1140" t="s">
        <v>34</v>
      </c>
      <c r="L1140" t="s">
        <v>42</v>
      </c>
      <c r="M1140">
        <v>8</v>
      </c>
      <c r="N1140">
        <v>36.15</v>
      </c>
      <c r="O1140">
        <v>0.05</v>
      </c>
      <c r="P1140">
        <v>13.55</v>
      </c>
      <c r="Q1140">
        <v>274.73999999999995</v>
      </c>
      <c r="R1140">
        <v>108.4</v>
      </c>
      <c r="S1140">
        <v>166.33999999999995</v>
      </c>
      <c r="T1140">
        <v>0.60544514814005956</v>
      </c>
      <c r="U1140">
        <v>2026</v>
      </c>
      <c r="V1140" t="s">
        <v>83</v>
      </c>
      <c r="W1140">
        <v>6</v>
      </c>
      <c r="X1140" t="s">
        <v>86</v>
      </c>
    </row>
    <row r="1141" spans="1:24">
      <c r="A1141">
        <v>3341</v>
      </c>
      <c r="B1141" s="14">
        <v>46192</v>
      </c>
      <c r="C1141">
        <v>2026</v>
      </c>
      <c r="D1141" t="s">
        <v>83</v>
      </c>
      <c r="E1141">
        <v>6</v>
      </c>
      <c r="F1141" t="s">
        <v>86</v>
      </c>
      <c r="G1141" t="s">
        <v>0</v>
      </c>
      <c r="H1141" t="s">
        <v>50</v>
      </c>
      <c r="I1141" t="s">
        <v>2</v>
      </c>
      <c r="J1141" t="s">
        <v>13</v>
      </c>
      <c r="K1141" t="s">
        <v>9</v>
      </c>
      <c r="L1141" t="s">
        <v>17</v>
      </c>
      <c r="M1141">
        <v>2</v>
      </c>
      <c r="N1141">
        <v>143.1</v>
      </c>
      <c r="O1141">
        <v>0</v>
      </c>
      <c r="P1141">
        <v>78.11</v>
      </c>
      <c r="Q1141">
        <v>286.2</v>
      </c>
      <c r="R1141">
        <v>156.22</v>
      </c>
      <c r="S1141">
        <v>129.97999999999999</v>
      </c>
      <c r="T1141">
        <v>0.45415793151642209</v>
      </c>
      <c r="U1141">
        <v>2026</v>
      </c>
      <c r="V1141" t="s">
        <v>83</v>
      </c>
      <c r="W1141">
        <v>6</v>
      </c>
      <c r="X1141" t="s">
        <v>86</v>
      </c>
    </row>
    <row r="1142" spans="1:24">
      <c r="A1142">
        <v>3351</v>
      </c>
      <c r="B1142" s="14">
        <v>46192</v>
      </c>
      <c r="C1142">
        <v>2026</v>
      </c>
      <c r="D1142" t="s">
        <v>83</v>
      </c>
      <c r="E1142">
        <v>6</v>
      </c>
      <c r="F1142" t="s">
        <v>86</v>
      </c>
      <c r="G1142" t="s">
        <v>6</v>
      </c>
      <c r="H1142" t="s">
        <v>7</v>
      </c>
      <c r="I1142" t="s">
        <v>28</v>
      </c>
      <c r="J1142" t="s">
        <v>13</v>
      </c>
      <c r="K1142" t="s">
        <v>23</v>
      </c>
      <c r="L1142" t="s">
        <v>51</v>
      </c>
      <c r="M1142">
        <v>4</v>
      </c>
      <c r="N1142">
        <v>123.89</v>
      </c>
      <c r="O1142">
        <v>0</v>
      </c>
      <c r="P1142">
        <v>59.42</v>
      </c>
      <c r="Q1142">
        <v>495.56</v>
      </c>
      <c r="R1142">
        <v>237.68</v>
      </c>
      <c r="S1142">
        <v>257.88</v>
      </c>
      <c r="T1142">
        <v>0.5203809831301961</v>
      </c>
      <c r="U1142">
        <v>2026</v>
      </c>
      <c r="V1142" t="s">
        <v>83</v>
      </c>
      <c r="W1142">
        <v>6</v>
      </c>
      <c r="X1142" t="s">
        <v>86</v>
      </c>
    </row>
    <row r="1143" spans="1:24">
      <c r="A1143">
        <v>3366</v>
      </c>
      <c r="B1143" s="14">
        <v>46192</v>
      </c>
      <c r="C1143">
        <v>2026</v>
      </c>
      <c r="D1143" t="s">
        <v>83</v>
      </c>
      <c r="E1143">
        <v>6</v>
      </c>
      <c r="F1143" t="s">
        <v>86</v>
      </c>
      <c r="G1143" t="s">
        <v>6</v>
      </c>
      <c r="H1143" t="s">
        <v>41</v>
      </c>
      <c r="I1143" t="s">
        <v>2</v>
      </c>
      <c r="J1143" t="s">
        <v>16</v>
      </c>
      <c r="K1143" t="s">
        <v>14</v>
      </c>
      <c r="L1143" t="s">
        <v>44</v>
      </c>
      <c r="M1143">
        <v>1</v>
      </c>
      <c r="N1143">
        <v>135.41999999999999</v>
      </c>
      <c r="O1143">
        <v>0.05</v>
      </c>
      <c r="P1143">
        <v>68.180000000000007</v>
      </c>
      <c r="Q1143">
        <v>128.64899999999997</v>
      </c>
      <c r="R1143">
        <v>68.180000000000007</v>
      </c>
      <c r="S1143">
        <v>60.468999999999966</v>
      </c>
      <c r="T1143">
        <v>0.47003085915941811</v>
      </c>
      <c r="U1143">
        <v>2026</v>
      </c>
      <c r="V1143" t="s">
        <v>83</v>
      </c>
      <c r="W1143">
        <v>6</v>
      </c>
      <c r="X1143" t="s">
        <v>86</v>
      </c>
    </row>
    <row r="1144" spans="1:24">
      <c r="A1144">
        <v>3691</v>
      </c>
      <c r="B1144" s="14">
        <v>46192</v>
      </c>
      <c r="C1144">
        <v>2026</v>
      </c>
      <c r="D1144" t="s">
        <v>83</v>
      </c>
      <c r="E1144">
        <v>6</v>
      </c>
      <c r="F1144" t="s">
        <v>86</v>
      </c>
      <c r="G1144" t="s">
        <v>6</v>
      </c>
      <c r="H1144" t="s">
        <v>27</v>
      </c>
      <c r="I1144" t="s">
        <v>19</v>
      </c>
      <c r="J1144" t="s">
        <v>3</v>
      </c>
      <c r="K1144" t="s">
        <v>9</v>
      </c>
      <c r="L1144" t="s">
        <v>10</v>
      </c>
      <c r="M1144">
        <v>1</v>
      </c>
      <c r="N1144">
        <v>93.48</v>
      </c>
      <c r="O1144">
        <v>0.05</v>
      </c>
      <c r="P1144">
        <v>44.31</v>
      </c>
      <c r="Q1144">
        <v>88.805999999999997</v>
      </c>
      <c r="R1144">
        <v>44.31</v>
      </c>
      <c r="S1144">
        <v>44.495999999999995</v>
      </c>
      <c r="T1144">
        <v>0.50104722653874734</v>
      </c>
      <c r="U1144">
        <v>2026</v>
      </c>
      <c r="V1144" t="s">
        <v>83</v>
      </c>
      <c r="W1144">
        <v>6</v>
      </c>
      <c r="X1144" t="s">
        <v>86</v>
      </c>
    </row>
    <row r="1145" spans="1:24">
      <c r="A1145">
        <v>3909</v>
      </c>
      <c r="B1145" s="14">
        <v>46192</v>
      </c>
      <c r="C1145">
        <v>2026</v>
      </c>
      <c r="D1145" t="s">
        <v>83</v>
      </c>
      <c r="E1145">
        <v>6</v>
      </c>
      <c r="F1145" t="s">
        <v>86</v>
      </c>
      <c r="G1145" t="s">
        <v>6</v>
      </c>
      <c r="H1145" t="s">
        <v>7</v>
      </c>
      <c r="I1145" t="s">
        <v>28</v>
      </c>
      <c r="J1145" t="s">
        <v>3</v>
      </c>
      <c r="K1145" t="s">
        <v>9</v>
      </c>
      <c r="L1145" t="s">
        <v>37</v>
      </c>
      <c r="M1145">
        <v>1</v>
      </c>
      <c r="N1145">
        <v>156.05000000000001</v>
      </c>
      <c r="O1145">
        <v>0.05</v>
      </c>
      <c r="P1145">
        <v>81.28</v>
      </c>
      <c r="Q1145">
        <v>148.2475</v>
      </c>
      <c r="R1145">
        <v>81.28</v>
      </c>
      <c r="S1145">
        <v>66.967500000000001</v>
      </c>
      <c r="T1145">
        <v>0.45172768512116562</v>
      </c>
      <c r="U1145">
        <v>2026</v>
      </c>
      <c r="V1145" t="s">
        <v>83</v>
      </c>
      <c r="W1145">
        <v>6</v>
      </c>
      <c r="X1145" t="s">
        <v>86</v>
      </c>
    </row>
    <row r="1146" spans="1:24">
      <c r="A1146">
        <v>4862</v>
      </c>
      <c r="B1146" s="14">
        <v>46192</v>
      </c>
      <c r="C1146">
        <v>2026</v>
      </c>
      <c r="D1146" t="s">
        <v>83</v>
      </c>
      <c r="E1146">
        <v>6</v>
      </c>
      <c r="F1146" t="s">
        <v>86</v>
      </c>
      <c r="G1146" t="s">
        <v>6</v>
      </c>
      <c r="H1146" t="s">
        <v>27</v>
      </c>
      <c r="I1146" t="s">
        <v>2</v>
      </c>
      <c r="J1146" t="s">
        <v>3</v>
      </c>
      <c r="K1146" t="s">
        <v>34</v>
      </c>
      <c r="L1146" t="s">
        <v>42</v>
      </c>
      <c r="M1146">
        <v>1</v>
      </c>
      <c r="N1146">
        <v>36.74</v>
      </c>
      <c r="O1146">
        <v>0</v>
      </c>
      <c r="P1146">
        <v>14.15</v>
      </c>
      <c r="Q1146">
        <v>36.74</v>
      </c>
      <c r="R1146">
        <v>14.15</v>
      </c>
      <c r="S1146">
        <v>22.590000000000003</v>
      </c>
      <c r="T1146">
        <v>0.61486118671747425</v>
      </c>
      <c r="U1146">
        <v>2026</v>
      </c>
      <c r="V1146" t="s">
        <v>83</v>
      </c>
      <c r="W1146">
        <v>6</v>
      </c>
      <c r="X1146" t="s">
        <v>86</v>
      </c>
    </row>
    <row r="1147" spans="1:24">
      <c r="A1147">
        <v>5096</v>
      </c>
      <c r="B1147" s="14">
        <v>46192</v>
      </c>
      <c r="C1147">
        <v>2026</v>
      </c>
      <c r="D1147" t="s">
        <v>83</v>
      </c>
      <c r="E1147">
        <v>6</v>
      </c>
      <c r="F1147" t="s">
        <v>86</v>
      </c>
      <c r="G1147" t="s">
        <v>0</v>
      </c>
      <c r="H1147" t="s">
        <v>50</v>
      </c>
      <c r="I1147" t="s">
        <v>2</v>
      </c>
      <c r="J1147" t="s">
        <v>3</v>
      </c>
      <c r="K1147" t="s">
        <v>23</v>
      </c>
      <c r="L1147" t="s">
        <v>29</v>
      </c>
      <c r="M1147">
        <v>2</v>
      </c>
      <c r="N1147">
        <v>199.28</v>
      </c>
      <c r="O1147">
        <v>0</v>
      </c>
      <c r="P1147">
        <v>102.85</v>
      </c>
      <c r="Q1147">
        <v>398.56</v>
      </c>
      <c r="R1147">
        <v>205.7</v>
      </c>
      <c r="S1147">
        <v>192.86</v>
      </c>
      <c r="T1147">
        <v>0.48389201124046571</v>
      </c>
      <c r="U1147">
        <v>2026</v>
      </c>
      <c r="V1147" t="s">
        <v>83</v>
      </c>
      <c r="W1147">
        <v>6</v>
      </c>
      <c r="X1147" t="s">
        <v>86</v>
      </c>
    </row>
    <row r="1148" spans="1:24">
      <c r="A1148">
        <v>5112</v>
      </c>
      <c r="B1148" s="14">
        <v>46192</v>
      </c>
      <c r="C1148">
        <v>2026</v>
      </c>
      <c r="D1148" t="s">
        <v>83</v>
      </c>
      <c r="E1148">
        <v>6</v>
      </c>
      <c r="F1148" t="s">
        <v>86</v>
      </c>
      <c r="G1148" t="s">
        <v>0</v>
      </c>
      <c r="H1148" t="s">
        <v>1</v>
      </c>
      <c r="I1148" t="s">
        <v>28</v>
      </c>
      <c r="J1148" t="s">
        <v>3</v>
      </c>
      <c r="K1148" t="s">
        <v>34</v>
      </c>
      <c r="L1148" t="s">
        <v>42</v>
      </c>
      <c r="M1148">
        <v>2</v>
      </c>
      <c r="N1148">
        <v>37.04</v>
      </c>
      <c r="O1148">
        <v>0.05</v>
      </c>
      <c r="P1148">
        <v>13.76</v>
      </c>
      <c r="Q1148">
        <v>70.375999999999991</v>
      </c>
      <c r="R1148">
        <v>27.52</v>
      </c>
      <c r="S1148">
        <v>42.855999999999995</v>
      </c>
      <c r="T1148">
        <v>0.60895759918153913</v>
      </c>
      <c r="U1148">
        <v>2026</v>
      </c>
      <c r="V1148" t="s">
        <v>83</v>
      </c>
      <c r="W1148">
        <v>6</v>
      </c>
      <c r="X1148" t="s">
        <v>86</v>
      </c>
    </row>
    <row r="1149" spans="1:24">
      <c r="A1149">
        <v>501</v>
      </c>
      <c r="B1149" s="14">
        <v>46193</v>
      </c>
      <c r="C1149">
        <v>2026</v>
      </c>
      <c r="D1149" t="s">
        <v>83</v>
      </c>
      <c r="E1149">
        <v>6</v>
      </c>
      <c r="F1149" t="s">
        <v>86</v>
      </c>
      <c r="G1149" t="s">
        <v>20</v>
      </c>
      <c r="H1149" t="s">
        <v>21</v>
      </c>
      <c r="I1149" t="s">
        <v>2</v>
      </c>
      <c r="J1149" t="s">
        <v>13</v>
      </c>
      <c r="K1149" t="s">
        <v>23</v>
      </c>
      <c r="L1149" t="s">
        <v>40</v>
      </c>
      <c r="M1149">
        <v>2</v>
      </c>
      <c r="N1149">
        <v>80.95</v>
      </c>
      <c r="O1149">
        <v>0.1</v>
      </c>
      <c r="P1149">
        <v>39.44</v>
      </c>
      <c r="Q1149">
        <v>145.71</v>
      </c>
      <c r="R1149">
        <v>78.88</v>
      </c>
      <c r="S1149">
        <v>66.830000000000013</v>
      </c>
      <c r="T1149">
        <v>0.45865074462974409</v>
      </c>
      <c r="U1149">
        <v>2026</v>
      </c>
      <c r="V1149" t="s">
        <v>83</v>
      </c>
      <c r="W1149">
        <v>6</v>
      </c>
      <c r="X1149" t="s">
        <v>86</v>
      </c>
    </row>
    <row r="1150" spans="1:24">
      <c r="A1150">
        <v>540</v>
      </c>
      <c r="B1150" s="14">
        <v>46193</v>
      </c>
      <c r="C1150">
        <v>2026</v>
      </c>
      <c r="D1150" t="s">
        <v>83</v>
      </c>
      <c r="E1150">
        <v>6</v>
      </c>
      <c r="F1150" t="s">
        <v>86</v>
      </c>
      <c r="G1150" t="s">
        <v>0</v>
      </c>
      <c r="H1150" t="s">
        <v>36</v>
      </c>
      <c r="I1150" t="s">
        <v>28</v>
      </c>
      <c r="J1150" t="s">
        <v>3</v>
      </c>
      <c r="K1150" t="s">
        <v>9</v>
      </c>
      <c r="L1150" t="s">
        <v>37</v>
      </c>
      <c r="M1150">
        <v>1</v>
      </c>
      <c r="N1150">
        <v>151.46</v>
      </c>
      <c r="O1150">
        <v>0.05</v>
      </c>
      <c r="P1150">
        <v>77.98</v>
      </c>
      <c r="Q1150">
        <v>143.887</v>
      </c>
      <c r="R1150">
        <v>77.98</v>
      </c>
      <c r="S1150">
        <v>65.906999999999996</v>
      </c>
      <c r="T1150">
        <v>0.45804693961233467</v>
      </c>
      <c r="U1150">
        <v>2026</v>
      </c>
      <c r="V1150" t="s">
        <v>83</v>
      </c>
      <c r="W1150">
        <v>6</v>
      </c>
      <c r="X1150" t="s">
        <v>86</v>
      </c>
    </row>
    <row r="1151" spans="1:24">
      <c r="A1151">
        <v>2255</v>
      </c>
      <c r="B1151" s="14">
        <v>46193</v>
      </c>
      <c r="C1151">
        <v>2026</v>
      </c>
      <c r="D1151" t="s">
        <v>83</v>
      </c>
      <c r="E1151">
        <v>6</v>
      </c>
      <c r="F1151" t="s">
        <v>86</v>
      </c>
      <c r="G1151" t="s">
        <v>0</v>
      </c>
      <c r="H1151" t="s">
        <v>36</v>
      </c>
      <c r="I1151" t="s">
        <v>2</v>
      </c>
      <c r="J1151" t="s">
        <v>16</v>
      </c>
      <c r="K1151" t="s">
        <v>9</v>
      </c>
      <c r="L1151" t="s">
        <v>10</v>
      </c>
      <c r="M1151">
        <v>5</v>
      </c>
      <c r="N1151">
        <v>90.1</v>
      </c>
      <c r="O1151">
        <v>0</v>
      </c>
      <c r="P1151">
        <v>44.32</v>
      </c>
      <c r="Q1151">
        <v>450.5</v>
      </c>
      <c r="R1151">
        <v>221.6</v>
      </c>
      <c r="S1151">
        <v>228.9</v>
      </c>
      <c r="T1151">
        <v>0.50810210876803552</v>
      </c>
      <c r="U1151">
        <v>2026</v>
      </c>
      <c r="V1151" t="s">
        <v>83</v>
      </c>
      <c r="W1151">
        <v>6</v>
      </c>
      <c r="X1151" t="s">
        <v>86</v>
      </c>
    </row>
    <row r="1152" spans="1:24">
      <c r="A1152">
        <v>3126</v>
      </c>
      <c r="B1152" s="14">
        <v>46193</v>
      </c>
      <c r="C1152">
        <v>2026</v>
      </c>
      <c r="D1152" t="s">
        <v>83</v>
      </c>
      <c r="E1152">
        <v>6</v>
      </c>
      <c r="F1152" t="s">
        <v>86</v>
      </c>
      <c r="G1152" t="s">
        <v>0</v>
      </c>
      <c r="H1152" t="s">
        <v>1</v>
      </c>
      <c r="I1152" t="s">
        <v>28</v>
      </c>
      <c r="J1152" t="s">
        <v>16</v>
      </c>
      <c r="K1152" t="s">
        <v>9</v>
      </c>
      <c r="L1152" t="s">
        <v>37</v>
      </c>
      <c r="M1152">
        <v>1</v>
      </c>
      <c r="N1152">
        <v>155.69</v>
      </c>
      <c r="O1152">
        <v>0.1</v>
      </c>
      <c r="P1152">
        <v>79.42</v>
      </c>
      <c r="Q1152">
        <v>140.12100000000001</v>
      </c>
      <c r="R1152">
        <v>79.42</v>
      </c>
      <c r="S1152">
        <v>60.701000000000008</v>
      </c>
      <c r="T1152">
        <v>0.43320415926235184</v>
      </c>
      <c r="U1152">
        <v>2026</v>
      </c>
      <c r="V1152" t="s">
        <v>83</v>
      </c>
      <c r="W1152">
        <v>6</v>
      </c>
      <c r="X1152" t="s">
        <v>86</v>
      </c>
    </row>
    <row r="1153" spans="1:24">
      <c r="A1153">
        <v>3223</v>
      </c>
      <c r="B1153" s="14">
        <v>46193</v>
      </c>
      <c r="C1153">
        <v>2026</v>
      </c>
      <c r="D1153" t="s">
        <v>83</v>
      </c>
      <c r="E1153">
        <v>6</v>
      </c>
      <c r="F1153" t="s">
        <v>86</v>
      </c>
      <c r="G1153" t="s">
        <v>6</v>
      </c>
      <c r="H1153" t="s">
        <v>49</v>
      </c>
      <c r="I1153" t="s">
        <v>19</v>
      </c>
      <c r="J1153" t="s">
        <v>3</v>
      </c>
      <c r="K1153" t="s">
        <v>34</v>
      </c>
      <c r="L1153" t="s">
        <v>45</v>
      </c>
      <c r="M1153">
        <v>1</v>
      </c>
      <c r="N1153">
        <v>50.11</v>
      </c>
      <c r="O1153">
        <v>0.05</v>
      </c>
      <c r="P1153">
        <v>21.38</v>
      </c>
      <c r="Q1153">
        <v>47.604499999999994</v>
      </c>
      <c r="R1153">
        <v>21.38</v>
      </c>
      <c r="S1153">
        <v>26.224499999999995</v>
      </c>
      <c r="T1153">
        <v>0.55088279469377888</v>
      </c>
      <c r="U1153">
        <v>2026</v>
      </c>
      <c r="V1153" t="s">
        <v>83</v>
      </c>
      <c r="W1153">
        <v>6</v>
      </c>
      <c r="X1153" t="s">
        <v>86</v>
      </c>
    </row>
    <row r="1154" spans="1:24">
      <c r="A1154">
        <v>3260</v>
      </c>
      <c r="B1154" s="14">
        <v>46193</v>
      </c>
      <c r="C1154">
        <v>2026</v>
      </c>
      <c r="D1154" t="s">
        <v>83</v>
      </c>
      <c r="E1154">
        <v>6</v>
      </c>
      <c r="F1154" t="s">
        <v>86</v>
      </c>
      <c r="G1154" t="s">
        <v>11</v>
      </c>
      <c r="H1154" t="s">
        <v>12</v>
      </c>
      <c r="I1154" t="s">
        <v>19</v>
      </c>
      <c r="J1154" t="s">
        <v>3</v>
      </c>
      <c r="K1154" t="s">
        <v>9</v>
      </c>
      <c r="L1154" t="s">
        <v>17</v>
      </c>
      <c r="M1154">
        <v>1</v>
      </c>
      <c r="N1154">
        <v>142.55000000000001</v>
      </c>
      <c r="O1154">
        <v>0.1</v>
      </c>
      <c r="P1154">
        <v>79.709999999999994</v>
      </c>
      <c r="Q1154">
        <v>128.29500000000002</v>
      </c>
      <c r="R1154">
        <v>79.709999999999994</v>
      </c>
      <c r="S1154">
        <v>48.585000000000022</v>
      </c>
      <c r="T1154">
        <v>0.37869753302934656</v>
      </c>
      <c r="U1154">
        <v>2026</v>
      </c>
      <c r="V1154" t="s">
        <v>83</v>
      </c>
      <c r="W1154">
        <v>6</v>
      </c>
      <c r="X1154" t="s">
        <v>86</v>
      </c>
    </row>
    <row r="1155" spans="1:24">
      <c r="A1155">
        <v>3404</v>
      </c>
      <c r="B1155" s="14">
        <v>46193</v>
      </c>
      <c r="C1155">
        <v>2026</v>
      </c>
      <c r="D1155" t="s">
        <v>83</v>
      </c>
      <c r="E1155">
        <v>6</v>
      </c>
      <c r="F1155" t="s">
        <v>86</v>
      </c>
      <c r="G1155" t="s">
        <v>20</v>
      </c>
      <c r="H1155" t="s">
        <v>33</v>
      </c>
      <c r="I1155" t="s">
        <v>2</v>
      </c>
      <c r="J1155" t="s">
        <v>13</v>
      </c>
      <c r="K1155" t="s">
        <v>23</v>
      </c>
      <c r="L1155" t="s">
        <v>29</v>
      </c>
      <c r="M1155">
        <v>3</v>
      </c>
      <c r="N1155">
        <v>191.11</v>
      </c>
      <c r="O1155">
        <v>0.05</v>
      </c>
      <c r="P1155">
        <v>102.82</v>
      </c>
      <c r="Q1155">
        <v>544.6635</v>
      </c>
      <c r="R1155">
        <v>308.45999999999998</v>
      </c>
      <c r="S1155">
        <v>236.20350000000002</v>
      </c>
      <c r="T1155">
        <v>0.43366867800026992</v>
      </c>
      <c r="U1155">
        <v>2026</v>
      </c>
      <c r="V1155" t="s">
        <v>83</v>
      </c>
      <c r="W1155">
        <v>6</v>
      </c>
      <c r="X1155" t="s">
        <v>86</v>
      </c>
    </row>
    <row r="1156" spans="1:24">
      <c r="A1156">
        <v>4267</v>
      </c>
      <c r="B1156" s="14">
        <v>46193</v>
      </c>
      <c r="C1156">
        <v>2026</v>
      </c>
      <c r="D1156" t="s">
        <v>83</v>
      </c>
      <c r="E1156">
        <v>6</v>
      </c>
      <c r="F1156" t="s">
        <v>86</v>
      </c>
      <c r="G1156" t="s">
        <v>20</v>
      </c>
      <c r="H1156" t="s">
        <v>47</v>
      </c>
      <c r="I1156" t="s">
        <v>8</v>
      </c>
      <c r="J1156" t="s">
        <v>16</v>
      </c>
      <c r="K1156" t="s">
        <v>4</v>
      </c>
      <c r="L1156" t="s">
        <v>26</v>
      </c>
      <c r="M1156">
        <v>6</v>
      </c>
      <c r="N1156">
        <v>40.229999999999997</v>
      </c>
      <c r="O1156">
        <v>0.15</v>
      </c>
      <c r="P1156">
        <v>17.079999999999998</v>
      </c>
      <c r="Q1156">
        <v>205.173</v>
      </c>
      <c r="R1156">
        <v>102.47999999999999</v>
      </c>
      <c r="S1156">
        <v>102.69300000000001</v>
      </c>
      <c r="T1156">
        <v>0.50051907414718322</v>
      </c>
      <c r="U1156">
        <v>2026</v>
      </c>
      <c r="V1156" t="s">
        <v>83</v>
      </c>
      <c r="W1156">
        <v>6</v>
      </c>
      <c r="X1156" t="s">
        <v>86</v>
      </c>
    </row>
    <row r="1157" spans="1:24">
      <c r="A1157">
        <v>5082</v>
      </c>
      <c r="B1157" s="14">
        <v>46193</v>
      </c>
      <c r="C1157">
        <v>2026</v>
      </c>
      <c r="D1157" t="s">
        <v>83</v>
      </c>
      <c r="E1157">
        <v>6</v>
      </c>
      <c r="F1157" t="s">
        <v>86</v>
      </c>
      <c r="G1157" t="s">
        <v>6</v>
      </c>
      <c r="H1157" t="s">
        <v>41</v>
      </c>
      <c r="I1157" t="s">
        <v>2</v>
      </c>
      <c r="J1157" t="s">
        <v>16</v>
      </c>
      <c r="K1157" t="s">
        <v>4</v>
      </c>
      <c r="L1157" t="s">
        <v>5</v>
      </c>
      <c r="M1157">
        <v>2</v>
      </c>
      <c r="N1157">
        <v>81.489999999999995</v>
      </c>
      <c r="O1157">
        <v>0</v>
      </c>
      <c r="P1157">
        <v>42.15</v>
      </c>
      <c r="Q1157">
        <v>162.97999999999999</v>
      </c>
      <c r="R1157">
        <v>84.3</v>
      </c>
      <c r="S1157">
        <v>78.679999999999993</v>
      </c>
      <c r="T1157">
        <v>0.48275862068965514</v>
      </c>
      <c r="U1157">
        <v>2026</v>
      </c>
      <c r="V1157" t="s">
        <v>83</v>
      </c>
      <c r="W1157">
        <v>6</v>
      </c>
      <c r="X1157" t="s">
        <v>86</v>
      </c>
    </row>
    <row r="1158" spans="1:24">
      <c r="A1158">
        <v>5108</v>
      </c>
      <c r="B1158" s="14">
        <v>46193</v>
      </c>
      <c r="C1158">
        <v>2026</v>
      </c>
      <c r="D1158" t="s">
        <v>83</v>
      </c>
      <c r="E1158">
        <v>6</v>
      </c>
      <c r="F1158" t="s">
        <v>86</v>
      </c>
      <c r="G1158" t="s">
        <v>6</v>
      </c>
      <c r="H1158" t="s">
        <v>27</v>
      </c>
      <c r="I1158" t="s">
        <v>8</v>
      </c>
      <c r="J1158" t="s">
        <v>16</v>
      </c>
      <c r="K1158" t="s">
        <v>14</v>
      </c>
      <c r="L1158" t="s">
        <v>48</v>
      </c>
      <c r="M1158">
        <v>8</v>
      </c>
      <c r="N1158">
        <v>162.71</v>
      </c>
      <c r="O1158">
        <v>0.2</v>
      </c>
      <c r="P1158">
        <v>85.27</v>
      </c>
      <c r="Q1158">
        <v>1041.3440000000001</v>
      </c>
      <c r="R1158">
        <v>682.16</v>
      </c>
      <c r="S1158">
        <v>359.18400000000008</v>
      </c>
      <c r="T1158">
        <v>0.34492348349824847</v>
      </c>
      <c r="U1158">
        <v>2026</v>
      </c>
      <c r="V1158" t="s">
        <v>83</v>
      </c>
      <c r="W1158">
        <v>6</v>
      </c>
      <c r="X1158" t="s">
        <v>86</v>
      </c>
    </row>
    <row r="1159" spans="1:24">
      <c r="A1159">
        <v>1105</v>
      </c>
      <c r="B1159" s="14">
        <v>46194</v>
      </c>
      <c r="C1159">
        <v>2026</v>
      </c>
      <c r="D1159" t="s">
        <v>83</v>
      </c>
      <c r="E1159">
        <v>6</v>
      </c>
      <c r="F1159" t="s">
        <v>86</v>
      </c>
      <c r="G1159" t="s">
        <v>11</v>
      </c>
      <c r="H1159" t="s">
        <v>25</v>
      </c>
      <c r="I1159" t="s">
        <v>28</v>
      </c>
      <c r="J1159" t="s">
        <v>3</v>
      </c>
      <c r="K1159" t="s">
        <v>14</v>
      </c>
      <c r="L1159" t="s">
        <v>15</v>
      </c>
      <c r="M1159">
        <v>1</v>
      </c>
      <c r="N1159">
        <v>36.479999999999997</v>
      </c>
      <c r="O1159">
        <v>0.1</v>
      </c>
      <c r="P1159">
        <v>13.9</v>
      </c>
      <c r="Q1159">
        <v>32.832000000000001</v>
      </c>
      <c r="R1159">
        <v>13.9</v>
      </c>
      <c r="S1159">
        <v>18.932000000000002</v>
      </c>
      <c r="T1159">
        <v>0.57663255360623789</v>
      </c>
      <c r="U1159">
        <v>2026</v>
      </c>
      <c r="V1159" t="s">
        <v>83</v>
      </c>
      <c r="W1159">
        <v>6</v>
      </c>
      <c r="X1159" t="s">
        <v>86</v>
      </c>
    </row>
    <row r="1160" spans="1:24">
      <c r="A1160">
        <v>2757</v>
      </c>
      <c r="B1160" s="14">
        <v>46194</v>
      </c>
      <c r="C1160">
        <v>2026</v>
      </c>
      <c r="D1160" t="s">
        <v>83</v>
      </c>
      <c r="E1160">
        <v>6</v>
      </c>
      <c r="F1160" t="s">
        <v>86</v>
      </c>
      <c r="G1160" t="s">
        <v>6</v>
      </c>
      <c r="H1160" t="s">
        <v>27</v>
      </c>
      <c r="I1160" t="s">
        <v>8</v>
      </c>
      <c r="J1160" t="s">
        <v>16</v>
      </c>
      <c r="K1160" t="s">
        <v>14</v>
      </c>
      <c r="L1160" t="s">
        <v>44</v>
      </c>
      <c r="M1160">
        <v>6</v>
      </c>
      <c r="N1160">
        <v>136.65</v>
      </c>
      <c r="O1160">
        <v>0.15</v>
      </c>
      <c r="P1160">
        <v>68.56</v>
      </c>
      <c r="Q1160">
        <v>696.91500000000008</v>
      </c>
      <c r="R1160">
        <v>411.36</v>
      </c>
      <c r="S1160">
        <v>285.55500000000006</v>
      </c>
      <c r="T1160">
        <v>0.4097415036266977</v>
      </c>
      <c r="U1160">
        <v>2026</v>
      </c>
      <c r="V1160" t="s">
        <v>83</v>
      </c>
      <c r="W1160">
        <v>6</v>
      </c>
      <c r="X1160" t="s">
        <v>86</v>
      </c>
    </row>
    <row r="1161" spans="1:24">
      <c r="A1161">
        <v>3325</v>
      </c>
      <c r="B1161" s="14">
        <v>46194</v>
      </c>
      <c r="C1161">
        <v>2026</v>
      </c>
      <c r="D1161" t="s">
        <v>83</v>
      </c>
      <c r="E1161">
        <v>6</v>
      </c>
      <c r="F1161" t="s">
        <v>86</v>
      </c>
      <c r="G1161" t="s">
        <v>11</v>
      </c>
      <c r="H1161" t="s">
        <v>12</v>
      </c>
      <c r="I1161" t="s">
        <v>2</v>
      </c>
      <c r="J1161" t="s">
        <v>13</v>
      </c>
      <c r="K1161" t="s">
        <v>4</v>
      </c>
      <c r="L1161" t="s">
        <v>22</v>
      </c>
      <c r="M1161">
        <v>4</v>
      </c>
      <c r="N1161">
        <v>50.57</v>
      </c>
      <c r="O1161">
        <v>0</v>
      </c>
      <c r="P1161">
        <v>21.85</v>
      </c>
      <c r="Q1161">
        <v>202.28</v>
      </c>
      <c r="R1161">
        <v>87.4</v>
      </c>
      <c r="S1161">
        <v>114.88</v>
      </c>
      <c r="T1161">
        <v>0.56792564761716435</v>
      </c>
      <c r="U1161">
        <v>2026</v>
      </c>
      <c r="V1161" t="s">
        <v>83</v>
      </c>
      <c r="W1161">
        <v>6</v>
      </c>
      <c r="X1161" t="s">
        <v>86</v>
      </c>
    </row>
    <row r="1162" spans="1:24">
      <c r="A1162">
        <v>4070</v>
      </c>
      <c r="B1162" s="14">
        <v>46194</v>
      </c>
      <c r="C1162">
        <v>2026</v>
      </c>
      <c r="D1162" t="s">
        <v>83</v>
      </c>
      <c r="E1162">
        <v>6</v>
      </c>
      <c r="F1162" t="s">
        <v>86</v>
      </c>
      <c r="G1162" t="s">
        <v>20</v>
      </c>
      <c r="H1162" t="s">
        <v>33</v>
      </c>
      <c r="I1162" t="s">
        <v>2</v>
      </c>
      <c r="J1162" t="s">
        <v>13</v>
      </c>
      <c r="K1162" t="s">
        <v>4</v>
      </c>
      <c r="L1162" t="s">
        <v>30</v>
      </c>
      <c r="M1162">
        <v>3</v>
      </c>
      <c r="N1162">
        <v>103.72</v>
      </c>
      <c r="O1162">
        <v>0</v>
      </c>
      <c r="P1162">
        <v>50.34</v>
      </c>
      <c r="Q1162">
        <v>311.15999999999997</v>
      </c>
      <c r="R1162">
        <v>151.02000000000001</v>
      </c>
      <c r="S1162">
        <v>160.13999999999996</v>
      </c>
      <c r="T1162">
        <v>0.51465483995372152</v>
      </c>
      <c r="U1162">
        <v>2026</v>
      </c>
      <c r="V1162" t="s">
        <v>83</v>
      </c>
      <c r="W1162">
        <v>6</v>
      </c>
      <c r="X1162" t="s">
        <v>86</v>
      </c>
    </row>
    <row r="1163" spans="1:24">
      <c r="A1163">
        <v>4339</v>
      </c>
      <c r="B1163" s="14">
        <v>46194</v>
      </c>
      <c r="C1163">
        <v>2026</v>
      </c>
      <c r="D1163" t="s">
        <v>83</v>
      </c>
      <c r="E1163">
        <v>6</v>
      </c>
      <c r="F1163" t="s">
        <v>86</v>
      </c>
      <c r="G1163" t="s">
        <v>11</v>
      </c>
      <c r="H1163" t="s">
        <v>52</v>
      </c>
      <c r="I1163" t="s">
        <v>28</v>
      </c>
      <c r="J1163" t="s">
        <v>3</v>
      </c>
      <c r="K1163" t="s">
        <v>14</v>
      </c>
      <c r="L1163" t="s">
        <v>44</v>
      </c>
      <c r="M1163">
        <v>1</v>
      </c>
      <c r="N1163">
        <v>132.49</v>
      </c>
      <c r="O1163">
        <v>0</v>
      </c>
      <c r="P1163">
        <v>67.09</v>
      </c>
      <c r="Q1163">
        <v>132.49</v>
      </c>
      <c r="R1163">
        <v>67.09</v>
      </c>
      <c r="S1163">
        <v>65.400000000000006</v>
      </c>
      <c r="T1163">
        <v>0.49362216016303118</v>
      </c>
      <c r="U1163">
        <v>2026</v>
      </c>
      <c r="V1163" t="s">
        <v>83</v>
      </c>
      <c r="W1163">
        <v>6</v>
      </c>
      <c r="X1163" t="s">
        <v>86</v>
      </c>
    </row>
    <row r="1164" spans="1:24">
      <c r="A1164">
        <v>731</v>
      </c>
      <c r="B1164" s="14">
        <v>46195</v>
      </c>
      <c r="C1164">
        <v>2026</v>
      </c>
      <c r="D1164" t="s">
        <v>83</v>
      </c>
      <c r="E1164">
        <v>6</v>
      </c>
      <c r="F1164" t="s">
        <v>86</v>
      </c>
      <c r="G1164" t="s">
        <v>11</v>
      </c>
      <c r="H1164" t="s">
        <v>18</v>
      </c>
      <c r="I1164" t="s">
        <v>2</v>
      </c>
      <c r="J1164" t="s">
        <v>13</v>
      </c>
      <c r="K1164" t="s">
        <v>23</v>
      </c>
      <c r="L1164" t="s">
        <v>40</v>
      </c>
      <c r="M1164">
        <v>2</v>
      </c>
      <c r="N1164">
        <v>80.650000000000006</v>
      </c>
      <c r="O1164">
        <v>0</v>
      </c>
      <c r="P1164">
        <v>39.18</v>
      </c>
      <c r="Q1164">
        <v>161.30000000000001</v>
      </c>
      <c r="R1164">
        <v>78.36</v>
      </c>
      <c r="S1164">
        <v>82.940000000000012</v>
      </c>
      <c r="T1164">
        <v>0.51419714817110973</v>
      </c>
      <c r="U1164">
        <v>2026</v>
      </c>
      <c r="V1164" t="s">
        <v>83</v>
      </c>
      <c r="W1164">
        <v>6</v>
      </c>
      <c r="X1164" t="s">
        <v>86</v>
      </c>
    </row>
    <row r="1165" spans="1:24">
      <c r="A1165">
        <v>1362</v>
      </c>
      <c r="B1165" s="14">
        <v>46195</v>
      </c>
      <c r="C1165">
        <v>2026</v>
      </c>
      <c r="D1165" t="s">
        <v>83</v>
      </c>
      <c r="E1165">
        <v>6</v>
      </c>
      <c r="F1165" t="s">
        <v>86</v>
      </c>
      <c r="G1165" t="s">
        <v>6</v>
      </c>
      <c r="H1165" t="s">
        <v>7</v>
      </c>
      <c r="I1165" t="s">
        <v>19</v>
      </c>
      <c r="J1165" t="s">
        <v>13</v>
      </c>
      <c r="K1165" t="s">
        <v>34</v>
      </c>
      <c r="L1165" t="s">
        <v>42</v>
      </c>
      <c r="M1165">
        <v>1</v>
      </c>
      <c r="N1165">
        <v>35.409999999999997</v>
      </c>
      <c r="O1165">
        <v>0.05</v>
      </c>
      <c r="P1165">
        <v>13.9</v>
      </c>
      <c r="Q1165">
        <v>33.639499999999998</v>
      </c>
      <c r="R1165">
        <v>13.9</v>
      </c>
      <c r="S1165">
        <v>19.7395</v>
      </c>
      <c r="T1165">
        <v>0.58679528530447833</v>
      </c>
      <c r="U1165">
        <v>2026</v>
      </c>
      <c r="V1165" t="s">
        <v>83</v>
      </c>
      <c r="W1165">
        <v>6</v>
      </c>
      <c r="X1165" t="s">
        <v>86</v>
      </c>
    </row>
    <row r="1166" spans="1:24">
      <c r="A1166">
        <v>1512</v>
      </c>
      <c r="B1166" s="14">
        <v>46195</v>
      </c>
      <c r="C1166">
        <v>2026</v>
      </c>
      <c r="D1166" t="s">
        <v>83</v>
      </c>
      <c r="E1166">
        <v>6</v>
      </c>
      <c r="F1166" t="s">
        <v>86</v>
      </c>
      <c r="G1166" t="s">
        <v>0</v>
      </c>
      <c r="H1166" t="s">
        <v>1</v>
      </c>
      <c r="I1166" t="s">
        <v>28</v>
      </c>
      <c r="J1166" t="s">
        <v>3</v>
      </c>
      <c r="K1166" t="s">
        <v>34</v>
      </c>
      <c r="L1166" t="s">
        <v>35</v>
      </c>
      <c r="M1166">
        <v>3</v>
      </c>
      <c r="N1166">
        <v>41.01</v>
      </c>
      <c r="O1166">
        <v>0</v>
      </c>
      <c r="P1166">
        <v>14.33</v>
      </c>
      <c r="Q1166">
        <v>123.03</v>
      </c>
      <c r="R1166">
        <v>42.99</v>
      </c>
      <c r="S1166">
        <v>80.039999999999992</v>
      </c>
      <c r="T1166">
        <v>0.65057303096805652</v>
      </c>
      <c r="U1166">
        <v>2026</v>
      </c>
      <c r="V1166" t="s">
        <v>83</v>
      </c>
      <c r="W1166">
        <v>6</v>
      </c>
      <c r="X1166" t="s">
        <v>86</v>
      </c>
    </row>
    <row r="1167" spans="1:24">
      <c r="A1167">
        <v>1647</v>
      </c>
      <c r="B1167" s="14">
        <v>46195</v>
      </c>
      <c r="C1167">
        <v>2026</v>
      </c>
      <c r="D1167" t="s">
        <v>83</v>
      </c>
      <c r="E1167">
        <v>6</v>
      </c>
      <c r="F1167" t="s">
        <v>86</v>
      </c>
      <c r="G1167" t="s">
        <v>20</v>
      </c>
      <c r="H1167" t="s">
        <v>33</v>
      </c>
      <c r="I1167" t="s">
        <v>2</v>
      </c>
      <c r="J1167" t="s">
        <v>16</v>
      </c>
      <c r="K1167" t="s">
        <v>14</v>
      </c>
      <c r="L1167" t="s">
        <v>15</v>
      </c>
      <c r="M1167">
        <v>1</v>
      </c>
      <c r="N1167">
        <v>36.01</v>
      </c>
      <c r="O1167">
        <v>0</v>
      </c>
      <c r="P1167">
        <v>13.23</v>
      </c>
      <c r="Q1167">
        <v>36.01</v>
      </c>
      <c r="R1167">
        <v>13.23</v>
      </c>
      <c r="S1167">
        <v>22.779999999999998</v>
      </c>
      <c r="T1167">
        <v>0.63260205498472644</v>
      </c>
      <c r="U1167">
        <v>2026</v>
      </c>
      <c r="V1167" t="s">
        <v>83</v>
      </c>
      <c r="W1167">
        <v>6</v>
      </c>
      <c r="X1167" t="s">
        <v>86</v>
      </c>
    </row>
    <row r="1168" spans="1:24">
      <c r="A1168">
        <v>2358</v>
      </c>
      <c r="B1168" s="14">
        <v>46195</v>
      </c>
      <c r="C1168">
        <v>2026</v>
      </c>
      <c r="D1168" t="s">
        <v>83</v>
      </c>
      <c r="E1168">
        <v>6</v>
      </c>
      <c r="F1168" t="s">
        <v>86</v>
      </c>
      <c r="G1168" t="s">
        <v>0</v>
      </c>
      <c r="H1168" t="s">
        <v>1</v>
      </c>
      <c r="I1168" t="s">
        <v>28</v>
      </c>
      <c r="J1168" t="s">
        <v>3</v>
      </c>
      <c r="K1168" t="s">
        <v>34</v>
      </c>
      <c r="L1168" t="s">
        <v>45</v>
      </c>
      <c r="M1168">
        <v>2</v>
      </c>
      <c r="N1168">
        <v>50.21</v>
      </c>
      <c r="O1168">
        <v>0.05</v>
      </c>
      <c r="P1168">
        <v>21.74</v>
      </c>
      <c r="Q1168">
        <v>95.399000000000001</v>
      </c>
      <c r="R1168">
        <v>43.48</v>
      </c>
      <c r="S1168">
        <v>51.919000000000004</v>
      </c>
      <c r="T1168">
        <v>0.54423002337550708</v>
      </c>
      <c r="U1168">
        <v>2026</v>
      </c>
      <c r="V1168" t="s">
        <v>83</v>
      </c>
      <c r="W1168">
        <v>6</v>
      </c>
      <c r="X1168" t="s">
        <v>86</v>
      </c>
    </row>
    <row r="1169" spans="1:24">
      <c r="A1169">
        <v>2366</v>
      </c>
      <c r="B1169" s="14">
        <v>46195</v>
      </c>
      <c r="C1169">
        <v>2026</v>
      </c>
      <c r="D1169" t="s">
        <v>83</v>
      </c>
      <c r="E1169">
        <v>6</v>
      </c>
      <c r="F1169" t="s">
        <v>86</v>
      </c>
      <c r="G1169" t="s">
        <v>11</v>
      </c>
      <c r="H1169" t="s">
        <v>39</v>
      </c>
      <c r="I1169" t="s">
        <v>28</v>
      </c>
      <c r="J1169" t="s">
        <v>3</v>
      </c>
      <c r="K1169" t="s">
        <v>4</v>
      </c>
      <c r="L1169" t="s">
        <v>30</v>
      </c>
      <c r="M1169">
        <v>3</v>
      </c>
      <c r="N1169">
        <v>100.3</v>
      </c>
      <c r="O1169">
        <v>0</v>
      </c>
      <c r="P1169">
        <v>49.26</v>
      </c>
      <c r="Q1169">
        <v>300.89999999999998</v>
      </c>
      <c r="R1169">
        <v>147.78</v>
      </c>
      <c r="S1169">
        <v>153.11999999999998</v>
      </c>
      <c r="T1169">
        <v>0.5088733798604187</v>
      </c>
      <c r="U1169">
        <v>2026</v>
      </c>
      <c r="V1169" t="s">
        <v>83</v>
      </c>
      <c r="W1169">
        <v>6</v>
      </c>
      <c r="X1169" t="s">
        <v>86</v>
      </c>
    </row>
    <row r="1170" spans="1:24">
      <c r="A1170">
        <v>3481</v>
      </c>
      <c r="B1170" s="14">
        <v>46195</v>
      </c>
      <c r="C1170">
        <v>2026</v>
      </c>
      <c r="D1170" t="s">
        <v>83</v>
      </c>
      <c r="E1170">
        <v>6</v>
      </c>
      <c r="F1170" t="s">
        <v>86</v>
      </c>
      <c r="G1170" t="s">
        <v>20</v>
      </c>
      <c r="H1170" t="s">
        <v>33</v>
      </c>
      <c r="I1170" t="s">
        <v>19</v>
      </c>
      <c r="J1170" t="s">
        <v>13</v>
      </c>
      <c r="K1170" t="s">
        <v>14</v>
      </c>
      <c r="L1170" t="s">
        <v>32</v>
      </c>
      <c r="M1170">
        <v>1</v>
      </c>
      <c r="N1170">
        <v>47.7</v>
      </c>
      <c r="O1170">
        <v>0.1</v>
      </c>
      <c r="P1170">
        <v>18.760000000000002</v>
      </c>
      <c r="Q1170">
        <v>42.930000000000007</v>
      </c>
      <c r="R1170">
        <v>18.760000000000002</v>
      </c>
      <c r="S1170">
        <v>24.170000000000005</v>
      </c>
      <c r="T1170">
        <v>0.56300955043093415</v>
      </c>
      <c r="U1170">
        <v>2026</v>
      </c>
      <c r="V1170" t="s">
        <v>83</v>
      </c>
      <c r="W1170">
        <v>6</v>
      </c>
      <c r="X1170" t="s">
        <v>86</v>
      </c>
    </row>
    <row r="1171" spans="1:24">
      <c r="A1171">
        <v>3595</v>
      </c>
      <c r="B1171" s="14">
        <v>46195</v>
      </c>
      <c r="C1171">
        <v>2026</v>
      </c>
      <c r="D1171" t="s">
        <v>83</v>
      </c>
      <c r="E1171">
        <v>6</v>
      </c>
      <c r="F1171" t="s">
        <v>86</v>
      </c>
      <c r="G1171" t="s">
        <v>6</v>
      </c>
      <c r="H1171" t="s">
        <v>49</v>
      </c>
      <c r="I1171" t="s">
        <v>2</v>
      </c>
      <c r="J1171" t="s">
        <v>13</v>
      </c>
      <c r="K1171" t="s">
        <v>4</v>
      </c>
      <c r="L1171" t="s">
        <v>26</v>
      </c>
      <c r="M1171">
        <v>2</v>
      </c>
      <c r="N1171">
        <v>40.94</v>
      </c>
      <c r="O1171">
        <v>0.1</v>
      </c>
      <c r="P1171">
        <v>16.88</v>
      </c>
      <c r="Q1171">
        <v>73.691999999999993</v>
      </c>
      <c r="R1171">
        <v>33.76</v>
      </c>
      <c r="S1171">
        <v>39.931999999999995</v>
      </c>
      <c r="T1171">
        <v>0.54187700157411933</v>
      </c>
      <c r="U1171">
        <v>2026</v>
      </c>
      <c r="V1171" t="s">
        <v>83</v>
      </c>
      <c r="W1171">
        <v>6</v>
      </c>
      <c r="X1171" t="s">
        <v>86</v>
      </c>
    </row>
    <row r="1172" spans="1:24">
      <c r="A1172">
        <v>3766</v>
      </c>
      <c r="B1172" s="14">
        <v>46195</v>
      </c>
      <c r="C1172">
        <v>2026</v>
      </c>
      <c r="D1172" t="s">
        <v>83</v>
      </c>
      <c r="E1172">
        <v>6</v>
      </c>
      <c r="F1172" t="s">
        <v>86</v>
      </c>
      <c r="G1172" t="s">
        <v>20</v>
      </c>
      <c r="H1172" t="s">
        <v>33</v>
      </c>
      <c r="I1172" t="s">
        <v>19</v>
      </c>
      <c r="J1172" t="s">
        <v>3</v>
      </c>
      <c r="K1172" t="s">
        <v>9</v>
      </c>
      <c r="L1172" t="s">
        <v>10</v>
      </c>
      <c r="M1172">
        <v>1</v>
      </c>
      <c r="N1172">
        <v>93.78</v>
      </c>
      <c r="O1172">
        <v>0</v>
      </c>
      <c r="P1172">
        <v>46.62</v>
      </c>
      <c r="Q1172">
        <v>93.78</v>
      </c>
      <c r="R1172">
        <v>46.62</v>
      </c>
      <c r="S1172">
        <v>47.160000000000004</v>
      </c>
      <c r="T1172">
        <v>0.50287907869481774</v>
      </c>
      <c r="U1172">
        <v>2026</v>
      </c>
      <c r="V1172" t="s">
        <v>83</v>
      </c>
      <c r="W1172">
        <v>6</v>
      </c>
      <c r="X1172" t="s">
        <v>86</v>
      </c>
    </row>
    <row r="1173" spans="1:24">
      <c r="A1173">
        <v>3933</v>
      </c>
      <c r="B1173" s="14">
        <v>46195</v>
      </c>
      <c r="C1173">
        <v>2026</v>
      </c>
      <c r="D1173" t="s">
        <v>83</v>
      </c>
      <c r="E1173">
        <v>6</v>
      </c>
      <c r="F1173" t="s">
        <v>86</v>
      </c>
      <c r="G1173" t="s">
        <v>20</v>
      </c>
      <c r="H1173" t="s">
        <v>21</v>
      </c>
      <c r="I1173" t="s">
        <v>19</v>
      </c>
      <c r="J1173" t="s">
        <v>13</v>
      </c>
      <c r="K1173" t="s">
        <v>34</v>
      </c>
      <c r="L1173" t="s">
        <v>45</v>
      </c>
      <c r="M1173">
        <v>2</v>
      </c>
      <c r="N1173">
        <v>51.42</v>
      </c>
      <c r="O1173">
        <v>0</v>
      </c>
      <c r="P1173">
        <v>22.19</v>
      </c>
      <c r="Q1173">
        <v>102.84</v>
      </c>
      <c r="R1173">
        <v>44.38</v>
      </c>
      <c r="S1173">
        <v>58.46</v>
      </c>
      <c r="T1173">
        <v>0.56845585375340335</v>
      </c>
      <c r="U1173">
        <v>2026</v>
      </c>
      <c r="V1173" t="s">
        <v>83</v>
      </c>
      <c r="W1173">
        <v>6</v>
      </c>
      <c r="X1173" t="s">
        <v>86</v>
      </c>
    </row>
    <row r="1174" spans="1:24">
      <c r="A1174">
        <v>3951</v>
      </c>
      <c r="B1174" s="14">
        <v>46195</v>
      </c>
      <c r="C1174">
        <v>2026</v>
      </c>
      <c r="D1174" t="s">
        <v>83</v>
      </c>
      <c r="E1174">
        <v>6</v>
      </c>
      <c r="F1174" t="s">
        <v>86</v>
      </c>
      <c r="G1174" t="s">
        <v>11</v>
      </c>
      <c r="H1174" t="s">
        <v>12</v>
      </c>
      <c r="I1174" t="s">
        <v>19</v>
      </c>
      <c r="J1174" t="s">
        <v>13</v>
      </c>
      <c r="K1174" t="s">
        <v>14</v>
      </c>
      <c r="L1174" t="s">
        <v>48</v>
      </c>
      <c r="M1174">
        <v>1</v>
      </c>
      <c r="N1174">
        <v>164.99</v>
      </c>
      <c r="O1174">
        <v>0.1</v>
      </c>
      <c r="P1174">
        <v>86.6</v>
      </c>
      <c r="Q1174">
        <v>148.49100000000001</v>
      </c>
      <c r="R1174">
        <v>86.6</v>
      </c>
      <c r="S1174">
        <v>61.89100000000002</v>
      </c>
      <c r="T1174">
        <v>0.41679967136055396</v>
      </c>
      <c r="U1174">
        <v>2026</v>
      </c>
      <c r="V1174" t="s">
        <v>83</v>
      </c>
      <c r="W1174">
        <v>6</v>
      </c>
      <c r="X1174" t="s">
        <v>86</v>
      </c>
    </row>
    <row r="1175" spans="1:24">
      <c r="A1175">
        <v>4078</v>
      </c>
      <c r="B1175" s="14">
        <v>46195</v>
      </c>
      <c r="C1175">
        <v>2026</v>
      </c>
      <c r="D1175" t="s">
        <v>83</v>
      </c>
      <c r="E1175">
        <v>6</v>
      </c>
      <c r="F1175" t="s">
        <v>86</v>
      </c>
      <c r="G1175" t="s">
        <v>11</v>
      </c>
      <c r="H1175" t="s">
        <v>25</v>
      </c>
      <c r="I1175" t="s">
        <v>28</v>
      </c>
      <c r="J1175" t="s">
        <v>3</v>
      </c>
      <c r="K1175" t="s">
        <v>9</v>
      </c>
      <c r="L1175" t="s">
        <v>17</v>
      </c>
      <c r="M1175">
        <v>1</v>
      </c>
      <c r="N1175">
        <v>145.65</v>
      </c>
      <c r="O1175">
        <v>0</v>
      </c>
      <c r="P1175">
        <v>79.87</v>
      </c>
      <c r="Q1175">
        <v>145.65</v>
      </c>
      <c r="R1175">
        <v>79.87</v>
      </c>
      <c r="S1175">
        <v>65.78</v>
      </c>
      <c r="T1175">
        <v>0.45163062135255749</v>
      </c>
      <c r="U1175">
        <v>2026</v>
      </c>
      <c r="V1175" t="s">
        <v>83</v>
      </c>
      <c r="W1175">
        <v>6</v>
      </c>
      <c r="X1175" t="s">
        <v>86</v>
      </c>
    </row>
    <row r="1176" spans="1:24">
      <c r="A1176">
        <v>4182</v>
      </c>
      <c r="B1176" s="14">
        <v>46195</v>
      </c>
      <c r="C1176">
        <v>2026</v>
      </c>
      <c r="D1176" t="s">
        <v>83</v>
      </c>
      <c r="E1176">
        <v>6</v>
      </c>
      <c r="F1176" t="s">
        <v>86</v>
      </c>
      <c r="G1176" t="s">
        <v>6</v>
      </c>
      <c r="H1176" t="s">
        <v>41</v>
      </c>
      <c r="I1176" t="s">
        <v>2</v>
      </c>
      <c r="J1176" t="s">
        <v>13</v>
      </c>
      <c r="K1176" t="s">
        <v>34</v>
      </c>
      <c r="L1176" t="s">
        <v>38</v>
      </c>
      <c r="M1176">
        <v>4</v>
      </c>
      <c r="N1176">
        <v>120.94</v>
      </c>
      <c r="O1176">
        <v>0.05</v>
      </c>
      <c r="P1176">
        <v>70.84</v>
      </c>
      <c r="Q1176">
        <v>459.57199999999995</v>
      </c>
      <c r="R1176">
        <v>283.36</v>
      </c>
      <c r="S1176">
        <v>176.21199999999993</v>
      </c>
      <c r="T1176">
        <v>0.38342631840059871</v>
      </c>
      <c r="U1176">
        <v>2026</v>
      </c>
      <c r="V1176" t="s">
        <v>83</v>
      </c>
      <c r="W1176">
        <v>6</v>
      </c>
      <c r="X1176" t="s">
        <v>86</v>
      </c>
    </row>
    <row r="1177" spans="1:24">
      <c r="A1177">
        <v>323</v>
      </c>
      <c r="B1177" s="14">
        <v>46196</v>
      </c>
      <c r="C1177">
        <v>2026</v>
      </c>
      <c r="D1177" t="s">
        <v>83</v>
      </c>
      <c r="E1177">
        <v>6</v>
      </c>
      <c r="F1177" t="s">
        <v>86</v>
      </c>
      <c r="G1177" t="s">
        <v>20</v>
      </c>
      <c r="H1177" t="s">
        <v>47</v>
      </c>
      <c r="I1177" t="s">
        <v>2</v>
      </c>
      <c r="J1177" t="s">
        <v>3</v>
      </c>
      <c r="K1177" t="s">
        <v>14</v>
      </c>
      <c r="L1177" t="s">
        <v>15</v>
      </c>
      <c r="M1177">
        <v>1</v>
      </c>
      <c r="N1177">
        <v>36.94</v>
      </c>
      <c r="O1177">
        <v>0</v>
      </c>
      <c r="P1177">
        <v>13.25</v>
      </c>
      <c r="Q1177">
        <v>36.94</v>
      </c>
      <c r="R1177">
        <v>13.25</v>
      </c>
      <c r="S1177">
        <v>23.689999999999998</v>
      </c>
      <c r="T1177">
        <v>0.64131023280996213</v>
      </c>
      <c r="U1177">
        <v>2026</v>
      </c>
      <c r="V1177" t="s">
        <v>83</v>
      </c>
      <c r="W1177">
        <v>6</v>
      </c>
      <c r="X1177" t="s">
        <v>86</v>
      </c>
    </row>
    <row r="1178" spans="1:24">
      <c r="A1178">
        <v>544</v>
      </c>
      <c r="B1178" s="14">
        <v>46196</v>
      </c>
      <c r="C1178">
        <v>2026</v>
      </c>
      <c r="D1178" t="s">
        <v>83</v>
      </c>
      <c r="E1178">
        <v>6</v>
      </c>
      <c r="F1178" t="s">
        <v>86</v>
      </c>
      <c r="G1178" t="s">
        <v>0</v>
      </c>
      <c r="H1178" t="s">
        <v>50</v>
      </c>
      <c r="I1178" t="s">
        <v>2</v>
      </c>
      <c r="J1178" t="s">
        <v>16</v>
      </c>
      <c r="K1178" t="s">
        <v>9</v>
      </c>
      <c r="L1178" t="s">
        <v>10</v>
      </c>
      <c r="M1178">
        <v>1</v>
      </c>
      <c r="N1178">
        <v>90.3</v>
      </c>
      <c r="O1178">
        <v>0.05</v>
      </c>
      <c r="P1178">
        <v>45.07</v>
      </c>
      <c r="Q1178">
        <v>85.784999999999997</v>
      </c>
      <c r="R1178">
        <v>45.07</v>
      </c>
      <c r="S1178">
        <v>40.714999999999996</v>
      </c>
      <c r="T1178">
        <v>0.47461677449437545</v>
      </c>
      <c r="U1178">
        <v>2026</v>
      </c>
      <c r="V1178" t="s">
        <v>83</v>
      </c>
      <c r="W1178">
        <v>6</v>
      </c>
      <c r="X1178" t="s">
        <v>86</v>
      </c>
    </row>
    <row r="1179" spans="1:24">
      <c r="A1179">
        <v>1570</v>
      </c>
      <c r="B1179" s="14">
        <v>46196</v>
      </c>
      <c r="C1179">
        <v>2026</v>
      </c>
      <c r="D1179" t="s">
        <v>83</v>
      </c>
      <c r="E1179">
        <v>6</v>
      </c>
      <c r="F1179" t="s">
        <v>86</v>
      </c>
      <c r="G1179" t="s">
        <v>20</v>
      </c>
      <c r="H1179" t="s">
        <v>47</v>
      </c>
      <c r="I1179" t="s">
        <v>28</v>
      </c>
      <c r="J1179" t="s">
        <v>3</v>
      </c>
      <c r="K1179" t="s">
        <v>23</v>
      </c>
      <c r="L1179" t="s">
        <v>24</v>
      </c>
      <c r="M1179">
        <v>1</v>
      </c>
      <c r="N1179">
        <v>335.05</v>
      </c>
      <c r="O1179">
        <v>0</v>
      </c>
      <c r="P1179">
        <v>191.67</v>
      </c>
      <c r="Q1179">
        <v>335.05</v>
      </c>
      <c r="R1179">
        <v>191.67</v>
      </c>
      <c r="S1179">
        <v>143.38000000000002</v>
      </c>
      <c r="T1179">
        <v>0.42793612893597976</v>
      </c>
      <c r="U1179">
        <v>2026</v>
      </c>
      <c r="V1179" t="s">
        <v>83</v>
      </c>
      <c r="W1179">
        <v>6</v>
      </c>
      <c r="X1179" t="s">
        <v>86</v>
      </c>
    </row>
    <row r="1180" spans="1:24">
      <c r="A1180">
        <v>1932</v>
      </c>
      <c r="B1180" s="14">
        <v>46196</v>
      </c>
      <c r="C1180">
        <v>2026</v>
      </c>
      <c r="D1180" t="s">
        <v>83</v>
      </c>
      <c r="E1180">
        <v>6</v>
      </c>
      <c r="F1180" t="s">
        <v>86</v>
      </c>
      <c r="G1180" t="s">
        <v>20</v>
      </c>
      <c r="H1180" t="s">
        <v>33</v>
      </c>
      <c r="I1180" t="s">
        <v>2</v>
      </c>
      <c r="J1180" t="s">
        <v>13</v>
      </c>
      <c r="K1180" t="s">
        <v>14</v>
      </c>
      <c r="L1180" t="s">
        <v>15</v>
      </c>
      <c r="M1180">
        <v>1</v>
      </c>
      <c r="N1180">
        <v>35.9</v>
      </c>
      <c r="O1180">
        <v>0.05</v>
      </c>
      <c r="P1180">
        <v>13.81</v>
      </c>
      <c r="Q1180">
        <v>34.104999999999997</v>
      </c>
      <c r="R1180">
        <v>13.81</v>
      </c>
      <c r="S1180">
        <v>20.294999999999995</v>
      </c>
      <c r="T1180">
        <v>0.59507403606509301</v>
      </c>
      <c r="U1180">
        <v>2026</v>
      </c>
      <c r="V1180" t="s">
        <v>83</v>
      </c>
      <c r="W1180">
        <v>6</v>
      </c>
      <c r="X1180" t="s">
        <v>86</v>
      </c>
    </row>
    <row r="1181" spans="1:24">
      <c r="A1181">
        <v>4352</v>
      </c>
      <c r="B1181" s="14">
        <v>46196</v>
      </c>
      <c r="C1181">
        <v>2026</v>
      </c>
      <c r="D1181" t="s">
        <v>83</v>
      </c>
      <c r="E1181">
        <v>6</v>
      </c>
      <c r="F1181" t="s">
        <v>86</v>
      </c>
      <c r="G1181" t="s">
        <v>20</v>
      </c>
      <c r="H1181" t="s">
        <v>47</v>
      </c>
      <c r="I1181" t="s">
        <v>2</v>
      </c>
      <c r="J1181" t="s">
        <v>3</v>
      </c>
      <c r="K1181" t="s">
        <v>4</v>
      </c>
      <c r="L1181" t="s">
        <v>22</v>
      </c>
      <c r="M1181">
        <v>6</v>
      </c>
      <c r="N1181">
        <v>51.34</v>
      </c>
      <c r="O1181">
        <v>0.1</v>
      </c>
      <c r="P1181">
        <v>22.47</v>
      </c>
      <c r="Q1181">
        <v>277.23600000000005</v>
      </c>
      <c r="R1181">
        <v>134.82</v>
      </c>
      <c r="S1181">
        <v>142.41600000000005</v>
      </c>
      <c r="T1181">
        <v>0.51369951954291659</v>
      </c>
      <c r="U1181">
        <v>2026</v>
      </c>
      <c r="V1181" t="s">
        <v>83</v>
      </c>
      <c r="W1181">
        <v>6</v>
      </c>
      <c r="X1181" t="s">
        <v>86</v>
      </c>
    </row>
    <row r="1182" spans="1:24">
      <c r="A1182">
        <v>4561</v>
      </c>
      <c r="B1182" s="14">
        <v>46196</v>
      </c>
      <c r="C1182">
        <v>2026</v>
      </c>
      <c r="D1182" t="s">
        <v>83</v>
      </c>
      <c r="E1182">
        <v>6</v>
      </c>
      <c r="F1182" t="s">
        <v>86</v>
      </c>
      <c r="G1182" t="s">
        <v>0</v>
      </c>
      <c r="H1182" t="s">
        <v>1</v>
      </c>
      <c r="I1182" t="s">
        <v>19</v>
      </c>
      <c r="J1182" t="s">
        <v>3</v>
      </c>
      <c r="K1182" t="s">
        <v>9</v>
      </c>
      <c r="L1182" t="s">
        <v>37</v>
      </c>
      <c r="M1182">
        <v>1</v>
      </c>
      <c r="N1182">
        <v>157.91</v>
      </c>
      <c r="O1182">
        <v>0</v>
      </c>
      <c r="P1182">
        <v>77.12</v>
      </c>
      <c r="Q1182">
        <v>157.91</v>
      </c>
      <c r="R1182">
        <v>77.12</v>
      </c>
      <c r="S1182">
        <v>80.789999999999992</v>
      </c>
      <c r="T1182">
        <v>0.51162054334747642</v>
      </c>
      <c r="U1182">
        <v>2026</v>
      </c>
      <c r="V1182" t="s">
        <v>83</v>
      </c>
      <c r="W1182">
        <v>6</v>
      </c>
      <c r="X1182" t="s">
        <v>86</v>
      </c>
    </row>
    <row r="1183" spans="1:24">
      <c r="A1183">
        <v>4741</v>
      </c>
      <c r="B1183" s="14">
        <v>46196</v>
      </c>
      <c r="C1183">
        <v>2026</v>
      </c>
      <c r="D1183" t="s">
        <v>83</v>
      </c>
      <c r="E1183">
        <v>6</v>
      </c>
      <c r="F1183" t="s">
        <v>86</v>
      </c>
      <c r="G1183" t="s">
        <v>20</v>
      </c>
      <c r="H1183" t="s">
        <v>47</v>
      </c>
      <c r="I1183" t="s">
        <v>2</v>
      </c>
      <c r="J1183" t="s">
        <v>13</v>
      </c>
      <c r="K1183" t="s">
        <v>4</v>
      </c>
      <c r="L1183" t="s">
        <v>26</v>
      </c>
      <c r="M1183">
        <v>3</v>
      </c>
      <c r="N1183">
        <v>41.09</v>
      </c>
      <c r="O1183">
        <v>0.05</v>
      </c>
      <c r="P1183">
        <v>16.809999999999999</v>
      </c>
      <c r="Q1183">
        <v>117.10650000000001</v>
      </c>
      <c r="R1183">
        <v>50.429999999999993</v>
      </c>
      <c r="S1183">
        <v>66.676500000000019</v>
      </c>
      <c r="T1183">
        <v>0.569366346018368</v>
      </c>
      <c r="U1183">
        <v>2026</v>
      </c>
      <c r="V1183" t="s">
        <v>83</v>
      </c>
      <c r="W1183">
        <v>6</v>
      </c>
      <c r="X1183" t="s">
        <v>86</v>
      </c>
    </row>
    <row r="1184" spans="1:24">
      <c r="A1184">
        <v>4882</v>
      </c>
      <c r="B1184" s="14">
        <v>46196</v>
      </c>
      <c r="C1184">
        <v>2026</v>
      </c>
      <c r="D1184" t="s">
        <v>83</v>
      </c>
      <c r="E1184">
        <v>6</v>
      </c>
      <c r="F1184" t="s">
        <v>86</v>
      </c>
      <c r="G1184" t="s">
        <v>6</v>
      </c>
      <c r="H1184" t="s">
        <v>43</v>
      </c>
      <c r="I1184" t="s">
        <v>2</v>
      </c>
      <c r="J1184" t="s">
        <v>3</v>
      </c>
      <c r="K1184" t="s">
        <v>23</v>
      </c>
      <c r="L1184" t="s">
        <v>51</v>
      </c>
      <c r="M1184">
        <v>2</v>
      </c>
      <c r="N1184">
        <v>120.18</v>
      </c>
      <c r="O1184">
        <v>0.05</v>
      </c>
      <c r="P1184">
        <v>59.4</v>
      </c>
      <c r="Q1184">
        <v>228.34200000000001</v>
      </c>
      <c r="R1184">
        <v>118.8</v>
      </c>
      <c r="S1184">
        <v>109.54200000000002</v>
      </c>
      <c r="T1184">
        <v>0.47972777675591882</v>
      </c>
      <c r="U1184">
        <v>2026</v>
      </c>
      <c r="V1184" t="s">
        <v>83</v>
      </c>
      <c r="W1184">
        <v>6</v>
      </c>
      <c r="X1184" t="s">
        <v>86</v>
      </c>
    </row>
    <row r="1185" spans="1:24">
      <c r="A1185">
        <v>4885</v>
      </c>
      <c r="B1185" s="14">
        <v>46196</v>
      </c>
      <c r="C1185">
        <v>2026</v>
      </c>
      <c r="D1185" t="s">
        <v>83</v>
      </c>
      <c r="E1185">
        <v>6</v>
      </c>
      <c r="F1185" t="s">
        <v>86</v>
      </c>
      <c r="G1185" t="s">
        <v>20</v>
      </c>
      <c r="H1185" t="s">
        <v>47</v>
      </c>
      <c r="I1185" t="s">
        <v>28</v>
      </c>
      <c r="J1185" t="s">
        <v>13</v>
      </c>
      <c r="K1185" t="s">
        <v>23</v>
      </c>
      <c r="L1185" t="s">
        <v>29</v>
      </c>
      <c r="M1185">
        <v>1</v>
      </c>
      <c r="N1185">
        <v>198.1</v>
      </c>
      <c r="O1185">
        <v>0.1</v>
      </c>
      <c r="P1185">
        <v>103.46</v>
      </c>
      <c r="Q1185">
        <v>178.29</v>
      </c>
      <c r="R1185">
        <v>103.46</v>
      </c>
      <c r="S1185">
        <v>74.83</v>
      </c>
      <c r="T1185">
        <v>0.41970946211228899</v>
      </c>
      <c r="U1185">
        <v>2026</v>
      </c>
      <c r="V1185" t="s">
        <v>83</v>
      </c>
      <c r="W1185">
        <v>6</v>
      </c>
      <c r="X1185" t="s">
        <v>86</v>
      </c>
    </row>
    <row r="1186" spans="1:24">
      <c r="A1186">
        <v>4982</v>
      </c>
      <c r="B1186" s="14">
        <v>46196</v>
      </c>
      <c r="C1186">
        <v>2026</v>
      </c>
      <c r="D1186" t="s">
        <v>83</v>
      </c>
      <c r="E1186">
        <v>6</v>
      </c>
      <c r="F1186" t="s">
        <v>86</v>
      </c>
      <c r="G1186" t="s">
        <v>11</v>
      </c>
      <c r="H1186" t="s">
        <v>39</v>
      </c>
      <c r="I1186" t="s">
        <v>2</v>
      </c>
      <c r="J1186" t="s">
        <v>3</v>
      </c>
      <c r="K1186" t="s">
        <v>14</v>
      </c>
      <c r="L1186" t="s">
        <v>15</v>
      </c>
      <c r="M1186">
        <v>1</v>
      </c>
      <c r="N1186">
        <v>36.700000000000003</v>
      </c>
      <c r="O1186">
        <v>0.15</v>
      </c>
      <c r="P1186">
        <v>13.59</v>
      </c>
      <c r="Q1186">
        <v>31.195</v>
      </c>
      <c r="R1186">
        <v>13.59</v>
      </c>
      <c r="S1186">
        <v>17.605</v>
      </c>
      <c r="T1186">
        <v>0.56435326174066358</v>
      </c>
      <c r="U1186">
        <v>2026</v>
      </c>
      <c r="V1186" t="s">
        <v>83</v>
      </c>
      <c r="W1186">
        <v>6</v>
      </c>
      <c r="X1186" t="s">
        <v>86</v>
      </c>
    </row>
    <row r="1187" spans="1:24">
      <c r="A1187">
        <v>40</v>
      </c>
      <c r="B1187" s="14">
        <v>46197</v>
      </c>
      <c r="C1187">
        <v>2026</v>
      </c>
      <c r="D1187" t="s">
        <v>83</v>
      </c>
      <c r="E1187">
        <v>6</v>
      </c>
      <c r="F1187" t="s">
        <v>86</v>
      </c>
      <c r="G1187" t="s">
        <v>20</v>
      </c>
      <c r="H1187" t="s">
        <v>31</v>
      </c>
      <c r="I1187" t="s">
        <v>19</v>
      </c>
      <c r="J1187" t="s">
        <v>13</v>
      </c>
      <c r="K1187" t="s">
        <v>14</v>
      </c>
      <c r="L1187" t="s">
        <v>48</v>
      </c>
      <c r="M1187">
        <v>1</v>
      </c>
      <c r="N1187">
        <v>167.23</v>
      </c>
      <c r="O1187">
        <v>0.05</v>
      </c>
      <c r="P1187">
        <v>85.14</v>
      </c>
      <c r="Q1187">
        <v>158.86849999999998</v>
      </c>
      <c r="R1187">
        <v>85.14</v>
      </c>
      <c r="S1187">
        <v>73.728499999999983</v>
      </c>
      <c r="T1187">
        <v>0.46408507665144438</v>
      </c>
      <c r="U1187">
        <v>2026</v>
      </c>
      <c r="V1187" t="s">
        <v>83</v>
      </c>
      <c r="W1187">
        <v>6</v>
      </c>
      <c r="X1187" t="s">
        <v>86</v>
      </c>
    </row>
    <row r="1188" spans="1:24">
      <c r="A1188">
        <v>110</v>
      </c>
      <c r="B1188" s="14">
        <v>46197</v>
      </c>
      <c r="C1188">
        <v>2026</v>
      </c>
      <c r="D1188" t="s">
        <v>83</v>
      </c>
      <c r="E1188">
        <v>6</v>
      </c>
      <c r="F1188" t="s">
        <v>86</v>
      </c>
      <c r="G1188" t="s">
        <v>6</v>
      </c>
      <c r="H1188" t="s">
        <v>43</v>
      </c>
      <c r="I1188" t="s">
        <v>19</v>
      </c>
      <c r="J1188" t="s">
        <v>16</v>
      </c>
      <c r="K1188" t="s">
        <v>9</v>
      </c>
      <c r="L1188" t="s">
        <v>46</v>
      </c>
      <c r="M1188">
        <v>2</v>
      </c>
      <c r="N1188">
        <v>72.97</v>
      </c>
      <c r="O1188">
        <v>0</v>
      </c>
      <c r="P1188">
        <v>31.57</v>
      </c>
      <c r="Q1188">
        <v>145.94</v>
      </c>
      <c r="R1188">
        <v>63.14</v>
      </c>
      <c r="S1188">
        <v>82.8</v>
      </c>
      <c r="T1188">
        <v>0.56735644785528294</v>
      </c>
      <c r="U1188">
        <v>2026</v>
      </c>
      <c r="V1188" t="s">
        <v>83</v>
      </c>
      <c r="W1188">
        <v>6</v>
      </c>
      <c r="X1188" t="s">
        <v>86</v>
      </c>
    </row>
    <row r="1189" spans="1:24">
      <c r="A1189">
        <v>1169</v>
      </c>
      <c r="B1189" s="14">
        <v>46197</v>
      </c>
      <c r="C1189">
        <v>2026</v>
      </c>
      <c r="D1189" t="s">
        <v>83</v>
      </c>
      <c r="E1189">
        <v>6</v>
      </c>
      <c r="F1189" t="s">
        <v>86</v>
      </c>
      <c r="G1189" t="s">
        <v>6</v>
      </c>
      <c r="H1189" t="s">
        <v>41</v>
      </c>
      <c r="I1189" t="s">
        <v>19</v>
      </c>
      <c r="J1189" t="s">
        <v>13</v>
      </c>
      <c r="K1189" t="s">
        <v>4</v>
      </c>
      <c r="L1189" t="s">
        <v>5</v>
      </c>
      <c r="M1189">
        <v>3</v>
      </c>
      <c r="N1189">
        <v>82.91</v>
      </c>
      <c r="O1189">
        <v>0</v>
      </c>
      <c r="P1189">
        <v>42.29</v>
      </c>
      <c r="Q1189">
        <v>248.73</v>
      </c>
      <c r="R1189">
        <v>126.87</v>
      </c>
      <c r="S1189">
        <v>121.85999999999999</v>
      </c>
      <c r="T1189">
        <v>0.4899288384995778</v>
      </c>
      <c r="U1189">
        <v>2026</v>
      </c>
      <c r="V1189" t="s">
        <v>83</v>
      </c>
      <c r="W1189">
        <v>6</v>
      </c>
      <c r="X1189" t="s">
        <v>86</v>
      </c>
    </row>
    <row r="1190" spans="1:24">
      <c r="A1190">
        <v>2211</v>
      </c>
      <c r="B1190" s="14">
        <v>46197</v>
      </c>
      <c r="C1190">
        <v>2026</v>
      </c>
      <c r="D1190" t="s">
        <v>83</v>
      </c>
      <c r="E1190">
        <v>6</v>
      </c>
      <c r="F1190" t="s">
        <v>86</v>
      </c>
      <c r="G1190" t="s">
        <v>11</v>
      </c>
      <c r="H1190" t="s">
        <v>39</v>
      </c>
      <c r="I1190" t="s">
        <v>28</v>
      </c>
      <c r="J1190" t="s">
        <v>13</v>
      </c>
      <c r="K1190" t="s">
        <v>34</v>
      </c>
      <c r="L1190" t="s">
        <v>35</v>
      </c>
      <c r="M1190">
        <v>2</v>
      </c>
      <c r="N1190">
        <v>41.25</v>
      </c>
      <c r="O1190">
        <v>0</v>
      </c>
      <c r="P1190">
        <v>14.72</v>
      </c>
      <c r="Q1190">
        <v>82.5</v>
      </c>
      <c r="R1190">
        <v>29.44</v>
      </c>
      <c r="S1190">
        <v>53.06</v>
      </c>
      <c r="T1190">
        <v>0.64315151515151514</v>
      </c>
      <c r="U1190">
        <v>2026</v>
      </c>
      <c r="V1190" t="s">
        <v>83</v>
      </c>
      <c r="W1190">
        <v>6</v>
      </c>
      <c r="X1190" t="s">
        <v>86</v>
      </c>
    </row>
    <row r="1191" spans="1:24">
      <c r="A1191">
        <v>3494</v>
      </c>
      <c r="B1191" s="14">
        <v>46197</v>
      </c>
      <c r="C1191">
        <v>2026</v>
      </c>
      <c r="D1191" t="s">
        <v>83</v>
      </c>
      <c r="E1191">
        <v>6</v>
      </c>
      <c r="F1191" t="s">
        <v>86</v>
      </c>
      <c r="G1191" t="s">
        <v>20</v>
      </c>
      <c r="H1191" t="s">
        <v>33</v>
      </c>
      <c r="I1191" t="s">
        <v>8</v>
      </c>
      <c r="J1191" t="s">
        <v>16</v>
      </c>
      <c r="K1191" t="s">
        <v>23</v>
      </c>
      <c r="L1191" t="s">
        <v>29</v>
      </c>
      <c r="M1191">
        <v>6</v>
      </c>
      <c r="N1191">
        <v>194.79</v>
      </c>
      <c r="O1191">
        <v>0.15</v>
      </c>
      <c r="P1191">
        <v>106.78</v>
      </c>
      <c r="Q1191">
        <v>993.42899999999997</v>
      </c>
      <c r="R1191">
        <v>640.68000000000006</v>
      </c>
      <c r="S1191">
        <v>352.74899999999991</v>
      </c>
      <c r="T1191">
        <v>0.3550822454347517</v>
      </c>
      <c r="U1191">
        <v>2026</v>
      </c>
      <c r="V1191" t="s">
        <v>83</v>
      </c>
      <c r="W1191">
        <v>6</v>
      </c>
      <c r="X1191" t="s">
        <v>86</v>
      </c>
    </row>
    <row r="1192" spans="1:24">
      <c r="A1192">
        <v>3586</v>
      </c>
      <c r="B1192" s="14">
        <v>46197</v>
      </c>
      <c r="C1192">
        <v>2026</v>
      </c>
      <c r="D1192" t="s">
        <v>83</v>
      </c>
      <c r="E1192">
        <v>6</v>
      </c>
      <c r="F1192" t="s">
        <v>86</v>
      </c>
      <c r="G1192" t="s">
        <v>0</v>
      </c>
      <c r="H1192" t="s">
        <v>50</v>
      </c>
      <c r="I1192" t="s">
        <v>8</v>
      </c>
      <c r="J1192" t="s">
        <v>16</v>
      </c>
      <c r="K1192" t="s">
        <v>23</v>
      </c>
      <c r="L1192" t="s">
        <v>29</v>
      </c>
      <c r="M1192">
        <v>6</v>
      </c>
      <c r="N1192">
        <v>193.13</v>
      </c>
      <c r="O1192">
        <v>0.15</v>
      </c>
      <c r="P1192">
        <v>106.49</v>
      </c>
      <c r="Q1192">
        <v>984.96299999999997</v>
      </c>
      <c r="R1192">
        <v>638.93999999999994</v>
      </c>
      <c r="S1192">
        <v>346.02300000000002</v>
      </c>
      <c r="T1192">
        <v>0.35130558203709178</v>
      </c>
      <c r="U1192">
        <v>2026</v>
      </c>
      <c r="V1192" t="s">
        <v>83</v>
      </c>
      <c r="W1192">
        <v>6</v>
      </c>
      <c r="X1192" t="s">
        <v>86</v>
      </c>
    </row>
    <row r="1193" spans="1:24">
      <c r="A1193">
        <v>3660</v>
      </c>
      <c r="B1193" s="14">
        <v>46197</v>
      </c>
      <c r="C1193">
        <v>2026</v>
      </c>
      <c r="D1193" t="s">
        <v>83</v>
      </c>
      <c r="E1193">
        <v>6</v>
      </c>
      <c r="F1193" t="s">
        <v>86</v>
      </c>
      <c r="G1193" t="s">
        <v>11</v>
      </c>
      <c r="H1193" t="s">
        <v>18</v>
      </c>
      <c r="I1193" t="s">
        <v>2</v>
      </c>
      <c r="J1193" t="s">
        <v>13</v>
      </c>
      <c r="K1193" t="s">
        <v>4</v>
      </c>
      <c r="L1193" t="s">
        <v>5</v>
      </c>
      <c r="M1193">
        <v>1</v>
      </c>
      <c r="N1193">
        <v>82.7</v>
      </c>
      <c r="O1193">
        <v>0.05</v>
      </c>
      <c r="P1193">
        <v>42.16</v>
      </c>
      <c r="Q1193">
        <v>78.564999999999998</v>
      </c>
      <c r="R1193">
        <v>42.16</v>
      </c>
      <c r="S1193">
        <v>36.405000000000001</v>
      </c>
      <c r="T1193">
        <v>0.46337427607713361</v>
      </c>
      <c r="U1193">
        <v>2026</v>
      </c>
      <c r="V1193" t="s">
        <v>83</v>
      </c>
      <c r="W1193">
        <v>6</v>
      </c>
      <c r="X1193" t="s">
        <v>86</v>
      </c>
    </row>
    <row r="1194" spans="1:24">
      <c r="A1194">
        <v>4307</v>
      </c>
      <c r="B1194" s="14">
        <v>46197</v>
      </c>
      <c r="C1194">
        <v>2026</v>
      </c>
      <c r="D1194" t="s">
        <v>83</v>
      </c>
      <c r="E1194">
        <v>6</v>
      </c>
      <c r="F1194" t="s">
        <v>86</v>
      </c>
      <c r="G1194" t="s">
        <v>20</v>
      </c>
      <c r="H1194" t="s">
        <v>33</v>
      </c>
      <c r="I1194" t="s">
        <v>2</v>
      </c>
      <c r="J1194" t="s">
        <v>16</v>
      </c>
      <c r="K1194" t="s">
        <v>4</v>
      </c>
      <c r="L1194" t="s">
        <v>26</v>
      </c>
      <c r="M1194">
        <v>1</v>
      </c>
      <c r="N1194">
        <v>40.33</v>
      </c>
      <c r="O1194">
        <v>0</v>
      </c>
      <c r="P1194">
        <v>16.48</v>
      </c>
      <c r="Q1194">
        <v>40.33</v>
      </c>
      <c r="R1194">
        <v>16.48</v>
      </c>
      <c r="S1194">
        <v>23.849999999999998</v>
      </c>
      <c r="T1194">
        <v>0.59137118770146291</v>
      </c>
      <c r="U1194">
        <v>2026</v>
      </c>
      <c r="V1194" t="s">
        <v>83</v>
      </c>
      <c r="W1194">
        <v>6</v>
      </c>
      <c r="X1194" t="s">
        <v>86</v>
      </c>
    </row>
    <row r="1195" spans="1:24">
      <c r="A1195">
        <v>5133</v>
      </c>
      <c r="B1195" s="14">
        <v>46197</v>
      </c>
      <c r="C1195">
        <v>2026</v>
      </c>
      <c r="D1195" t="s">
        <v>83</v>
      </c>
      <c r="E1195">
        <v>6</v>
      </c>
      <c r="F1195" t="s">
        <v>86</v>
      </c>
      <c r="G1195" t="s">
        <v>0</v>
      </c>
      <c r="H1195" t="s">
        <v>1</v>
      </c>
      <c r="I1195" t="s">
        <v>2</v>
      </c>
      <c r="J1195" t="s">
        <v>16</v>
      </c>
      <c r="K1195" t="s">
        <v>23</v>
      </c>
      <c r="L1195" t="s">
        <v>40</v>
      </c>
      <c r="M1195">
        <v>1</v>
      </c>
      <c r="N1195">
        <v>81.99</v>
      </c>
      <c r="O1195">
        <v>0.15</v>
      </c>
      <c r="P1195">
        <v>40.29</v>
      </c>
      <c r="Q1195">
        <v>69.691499999999991</v>
      </c>
      <c r="R1195">
        <v>40.29</v>
      </c>
      <c r="S1195">
        <v>29.401499999999992</v>
      </c>
      <c r="T1195">
        <v>0.4218807171606293</v>
      </c>
      <c r="U1195">
        <v>2026</v>
      </c>
      <c r="V1195" t="s">
        <v>83</v>
      </c>
      <c r="W1195">
        <v>6</v>
      </c>
      <c r="X1195" t="s">
        <v>86</v>
      </c>
    </row>
    <row r="1196" spans="1:24">
      <c r="A1196">
        <v>472</v>
      </c>
      <c r="B1196" s="14">
        <v>46198</v>
      </c>
      <c r="C1196">
        <v>2026</v>
      </c>
      <c r="D1196" t="s">
        <v>83</v>
      </c>
      <c r="E1196">
        <v>6</v>
      </c>
      <c r="F1196" t="s">
        <v>86</v>
      </c>
      <c r="G1196" t="s">
        <v>6</v>
      </c>
      <c r="H1196" t="s">
        <v>27</v>
      </c>
      <c r="I1196" t="s">
        <v>19</v>
      </c>
      <c r="J1196" t="s">
        <v>16</v>
      </c>
      <c r="K1196" t="s">
        <v>14</v>
      </c>
      <c r="L1196" t="s">
        <v>32</v>
      </c>
      <c r="M1196">
        <v>3</v>
      </c>
      <c r="N1196">
        <v>46.29</v>
      </c>
      <c r="O1196">
        <v>0</v>
      </c>
      <c r="P1196">
        <v>18.309999999999999</v>
      </c>
      <c r="Q1196">
        <v>138.87</v>
      </c>
      <c r="R1196">
        <v>54.929999999999993</v>
      </c>
      <c r="S1196">
        <v>83.940000000000012</v>
      </c>
      <c r="T1196">
        <v>0.60445020522791104</v>
      </c>
      <c r="U1196">
        <v>2026</v>
      </c>
      <c r="V1196" t="s">
        <v>83</v>
      </c>
      <c r="W1196">
        <v>6</v>
      </c>
      <c r="X1196" t="s">
        <v>86</v>
      </c>
    </row>
    <row r="1197" spans="1:24">
      <c r="A1197">
        <v>689</v>
      </c>
      <c r="B1197" s="14">
        <v>46198</v>
      </c>
      <c r="C1197">
        <v>2026</v>
      </c>
      <c r="D1197" t="s">
        <v>83</v>
      </c>
      <c r="E1197">
        <v>6</v>
      </c>
      <c r="F1197" t="s">
        <v>86</v>
      </c>
      <c r="G1197" t="s">
        <v>20</v>
      </c>
      <c r="H1197" t="s">
        <v>31</v>
      </c>
      <c r="I1197" t="s">
        <v>2</v>
      </c>
      <c r="J1197" t="s">
        <v>13</v>
      </c>
      <c r="K1197" t="s">
        <v>4</v>
      </c>
      <c r="L1197" t="s">
        <v>26</v>
      </c>
      <c r="M1197">
        <v>1</v>
      </c>
      <c r="N1197">
        <v>39.729999999999997</v>
      </c>
      <c r="O1197">
        <v>0</v>
      </c>
      <c r="P1197">
        <v>16.55</v>
      </c>
      <c r="Q1197">
        <v>39.729999999999997</v>
      </c>
      <c r="R1197">
        <v>16.55</v>
      </c>
      <c r="S1197">
        <v>23.179999999999996</v>
      </c>
      <c r="T1197">
        <v>0.58343820790334755</v>
      </c>
      <c r="U1197">
        <v>2026</v>
      </c>
      <c r="V1197" t="s">
        <v>83</v>
      </c>
      <c r="W1197">
        <v>6</v>
      </c>
      <c r="X1197" t="s">
        <v>86</v>
      </c>
    </row>
    <row r="1198" spans="1:24">
      <c r="A1198">
        <v>864</v>
      </c>
      <c r="B1198" s="14">
        <v>46198</v>
      </c>
      <c r="C1198">
        <v>2026</v>
      </c>
      <c r="D1198" t="s">
        <v>83</v>
      </c>
      <c r="E1198">
        <v>6</v>
      </c>
      <c r="F1198" t="s">
        <v>86</v>
      </c>
      <c r="G1198" t="s">
        <v>20</v>
      </c>
      <c r="H1198" t="s">
        <v>33</v>
      </c>
      <c r="I1198" t="s">
        <v>2</v>
      </c>
      <c r="J1198" t="s">
        <v>13</v>
      </c>
      <c r="K1198" t="s">
        <v>14</v>
      </c>
      <c r="L1198" t="s">
        <v>44</v>
      </c>
      <c r="M1198">
        <v>4</v>
      </c>
      <c r="N1198">
        <v>131.02000000000001</v>
      </c>
      <c r="O1198">
        <v>0.05</v>
      </c>
      <c r="P1198">
        <v>67.42</v>
      </c>
      <c r="Q1198">
        <v>497.87600000000003</v>
      </c>
      <c r="R1198">
        <v>269.68</v>
      </c>
      <c r="S1198">
        <v>228.19600000000003</v>
      </c>
      <c r="T1198">
        <v>0.45833902417469413</v>
      </c>
      <c r="U1198">
        <v>2026</v>
      </c>
      <c r="V1198" t="s">
        <v>83</v>
      </c>
      <c r="W1198">
        <v>6</v>
      </c>
      <c r="X1198" t="s">
        <v>86</v>
      </c>
    </row>
    <row r="1199" spans="1:24">
      <c r="A1199">
        <v>1163</v>
      </c>
      <c r="B1199" s="14">
        <v>46198</v>
      </c>
      <c r="C1199">
        <v>2026</v>
      </c>
      <c r="D1199" t="s">
        <v>83</v>
      </c>
      <c r="E1199">
        <v>6</v>
      </c>
      <c r="F1199" t="s">
        <v>86</v>
      </c>
      <c r="G1199" t="s">
        <v>6</v>
      </c>
      <c r="H1199" t="s">
        <v>43</v>
      </c>
      <c r="I1199" t="s">
        <v>2</v>
      </c>
      <c r="J1199" t="s">
        <v>13</v>
      </c>
      <c r="K1199" t="s">
        <v>14</v>
      </c>
      <c r="L1199" t="s">
        <v>32</v>
      </c>
      <c r="M1199">
        <v>2</v>
      </c>
      <c r="N1199">
        <v>46.69</v>
      </c>
      <c r="O1199">
        <v>0.05</v>
      </c>
      <c r="P1199">
        <v>18.23</v>
      </c>
      <c r="Q1199">
        <v>88.710999999999999</v>
      </c>
      <c r="R1199">
        <v>36.46</v>
      </c>
      <c r="S1199">
        <v>52.250999999999998</v>
      </c>
      <c r="T1199">
        <v>0.58900249123558523</v>
      </c>
      <c r="U1199">
        <v>2026</v>
      </c>
      <c r="V1199" t="s">
        <v>83</v>
      </c>
      <c r="W1199">
        <v>6</v>
      </c>
      <c r="X1199" t="s">
        <v>86</v>
      </c>
    </row>
    <row r="1200" spans="1:24">
      <c r="A1200">
        <v>1323</v>
      </c>
      <c r="B1200" s="14">
        <v>46198</v>
      </c>
      <c r="C1200">
        <v>2026</v>
      </c>
      <c r="D1200" t="s">
        <v>83</v>
      </c>
      <c r="E1200">
        <v>6</v>
      </c>
      <c r="F1200" t="s">
        <v>86</v>
      </c>
      <c r="G1200" t="s">
        <v>6</v>
      </c>
      <c r="H1200" t="s">
        <v>43</v>
      </c>
      <c r="I1200" t="s">
        <v>2</v>
      </c>
      <c r="J1200" t="s">
        <v>3</v>
      </c>
      <c r="K1200" t="s">
        <v>34</v>
      </c>
      <c r="L1200" t="s">
        <v>35</v>
      </c>
      <c r="M1200">
        <v>2</v>
      </c>
      <c r="N1200">
        <v>39.57</v>
      </c>
      <c r="O1200">
        <v>0.1</v>
      </c>
      <c r="P1200">
        <v>14.64</v>
      </c>
      <c r="Q1200">
        <v>71.225999999999999</v>
      </c>
      <c r="R1200">
        <v>29.28</v>
      </c>
      <c r="S1200">
        <v>41.945999999999998</v>
      </c>
      <c r="T1200">
        <v>0.58891416055934631</v>
      </c>
      <c r="U1200">
        <v>2026</v>
      </c>
      <c r="V1200" t="s">
        <v>83</v>
      </c>
      <c r="W1200">
        <v>6</v>
      </c>
      <c r="X1200" t="s">
        <v>86</v>
      </c>
    </row>
    <row r="1201" spans="1:24">
      <c r="A1201">
        <v>2098</v>
      </c>
      <c r="B1201" s="14">
        <v>46198</v>
      </c>
      <c r="C1201">
        <v>2026</v>
      </c>
      <c r="D1201" t="s">
        <v>83</v>
      </c>
      <c r="E1201">
        <v>6</v>
      </c>
      <c r="F1201" t="s">
        <v>86</v>
      </c>
      <c r="G1201" t="s">
        <v>11</v>
      </c>
      <c r="H1201" t="s">
        <v>12</v>
      </c>
      <c r="I1201" t="s">
        <v>2</v>
      </c>
      <c r="J1201" t="s">
        <v>3</v>
      </c>
      <c r="K1201" t="s">
        <v>9</v>
      </c>
      <c r="L1201" t="s">
        <v>17</v>
      </c>
      <c r="M1201">
        <v>1</v>
      </c>
      <c r="N1201">
        <v>146.46</v>
      </c>
      <c r="O1201">
        <v>0.15</v>
      </c>
      <c r="P1201">
        <v>80.760000000000005</v>
      </c>
      <c r="Q1201">
        <v>124.491</v>
      </c>
      <c r="R1201">
        <v>80.760000000000005</v>
      </c>
      <c r="S1201">
        <v>43.730999999999995</v>
      </c>
      <c r="T1201">
        <v>0.35127840566787955</v>
      </c>
      <c r="U1201">
        <v>2026</v>
      </c>
      <c r="V1201" t="s">
        <v>83</v>
      </c>
      <c r="W1201">
        <v>6</v>
      </c>
      <c r="X1201" t="s">
        <v>86</v>
      </c>
    </row>
    <row r="1202" spans="1:24">
      <c r="A1202">
        <v>2190</v>
      </c>
      <c r="B1202" s="14">
        <v>46198</v>
      </c>
      <c r="C1202">
        <v>2026</v>
      </c>
      <c r="D1202" t="s">
        <v>83</v>
      </c>
      <c r="E1202">
        <v>6</v>
      </c>
      <c r="F1202" t="s">
        <v>86</v>
      </c>
      <c r="G1202" t="s">
        <v>6</v>
      </c>
      <c r="H1202" t="s">
        <v>27</v>
      </c>
      <c r="I1202" t="s">
        <v>19</v>
      </c>
      <c r="J1202" t="s">
        <v>16</v>
      </c>
      <c r="K1202" t="s">
        <v>4</v>
      </c>
      <c r="L1202" t="s">
        <v>22</v>
      </c>
      <c r="M1202">
        <v>5</v>
      </c>
      <c r="N1202">
        <v>50.78</v>
      </c>
      <c r="O1202">
        <v>0</v>
      </c>
      <c r="P1202">
        <v>22.68</v>
      </c>
      <c r="Q1202">
        <v>253.9</v>
      </c>
      <c r="R1202">
        <v>113.4</v>
      </c>
      <c r="S1202">
        <v>140.5</v>
      </c>
      <c r="T1202">
        <v>0.55336746750689247</v>
      </c>
      <c r="U1202">
        <v>2026</v>
      </c>
      <c r="V1202" t="s">
        <v>83</v>
      </c>
      <c r="W1202">
        <v>6</v>
      </c>
      <c r="X1202" t="s">
        <v>86</v>
      </c>
    </row>
    <row r="1203" spans="1:24">
      <c r="A1203">
        <v>2664</v>
      </c>
      <c r="B1203" s="14">
        <v>46198</v>
      </c>
      <c r="C1203">
        <v>2026</v>
      </c>
      <c r="D1203" t="s">
        <v>83</v>
      </c>
      <c r="E1203">
        <v>6</v>
      </c>
      <c r="F1203" t="s">
        <v>86</v>
      </c>
      <c r="G1203" t="s">
        <v>11</v>
      </c>
      <c r="H1203" t="s">
        <v>39</v>
      </c>
      <c r="I1203" t="s">
        <v>28</v>
      </c>
      <c r="J1203" t="s">
        <v>3</v>
      </c>
      <c r="K1203" t="s">
        <v>14</v>
      </c>
      <c r="L1203" t="s">
        <v>32</v>
      </c>
      <c r="M1203">
        <v>3</v>
      </c>
      <c r="N1203">
        <v>47.61</v>
      </c>
      <c r="O1203">
        <v>0</v>
      </c>
      <c r="P1203">
        <v>18.21</v>
      </c>
      <c r="Q1203">
        <v>142.82999999999998</v>
      </c>
      <c r="R1203">
        <v>54.63</v>
      </c>
      <c r="S1203">
        <v>88.199999999999989</v>
      </c>
      <c r="T1203">
        <v>0.61751732829237549</v>
      </c>
      <c r="U1203">
        <v>2026</v>
      </c>
      <c r="V1203" t="s">
        <v>83</v>
      </c>
      <c r="W1203">
        <v>6</v>
      </c>
      <c r="X1203" t="s">
        <v>86</v>
      </c>
    </row>
    <row r="1204" spans="1:24">
      <c r="A1204">
        <v>2992</v>
      </c>
      <c r="B1204" s="14">
        <v>46198</v>
      </c>
      <c r="C1204">
        <v>2026</v>
      </c>
      <c r="D1204" t="s">
        <v>83</v>
      </c>
      <c r="E1204">
        <v>6</v>
      </c>
      <c r="F1204" t="s">
        <v>86</v>
      </c>
      <c r="G1204" t="s">
        <v>11</v>
      </c>
      <c r="H1204" t="s">
        <v>52</v>
      </c>
      <c r="I1204" t="s">
        <v>2</v>
      </c>
      <c r="J1204" t="s">
        <v>13</v>
      </c>
      <c r="K1204" t="s">
        <v>4</v>
      </c>
      <c r="L1204" t="s">
        <v>22</v>
      </c>
      <c r="M1204">
        <v>1</v>
      </c>
      <c r="N1204">
        <v>50.75</v>
      </c>
      <c r="O1204">
        <v>0.1</v>
      </c>
      <c r="P1204">
        <v>22.94</v>
      </c>
      <c r="Q1204">
        <v>45.675000000000004</v>
      </c>
      <c r="R1204">
        <v>22.94</v>
      </c>
      <c r="S1204">
        <v>22.735000000000003</v>
      </c>
      <c r="T1204">
        <v>0.49775588396278053</v>
      </c>
      <c r="U1204">
        <v>2026</v>
      </c>
      <c r="V1204" t="s">
        <v>83</v>
      </c>
      <c r="W1204">
        <v>6</v>
      </c>
      <c r="X1204" t="s">
        <v>86</v>
      </c>
    </row>
    <row r="1205" spans="1:24">
      <c r="A1205">
        <v>3120</v>
      </c>
      <c r="B1205" s="14">
        <v>46198</v>
      </c>
      <c r="C1205">
        <v>2026</v>
      </c>
      <c r="D1205" t="s">
        <v>83</v>
      </c>
      <c r="E1205">
        <v>6</v>
      </c>
      <c r="F1205" t="s">
        <v>86</v>
      </c>
      <c r="G1205" t="s">
        <v>11</v>
      </c>
      <c r="H1205" t="s">
        <v>25</v>
      </c>
      <c r="I1205" t="s">
        <v>28</v>
      </c>
      <c r="J1205" t="s">
        <v>3</v>
      </c>
      <c r="K1205" t="s">
        <v>34</v>
      </c>
      <c r="L1205" t="s">
        <v>45</v>
      </c>
      <c r="M1205">
        <v>1</v>
      </c>
      <c r="N1205">
        <v>50.33</v>
      </c>
      <c r="O1205">
        <v>0</v>
      </c>
      <c r="P1205">
        <v>21.66</v>
      </c>
      <c r="Q1205">
        <v>50.33</v>
      </c>
      <c r="R1205">
        <v>21.66</v>
      </c>
      <c r="S1205">
        <v>28.669999999999998</v>
      </c>
      <c r="T1205">
        <v>0.56964037353467112</v>
      </c>
      <c r="U1205">
        <v>2026</v>
      </c>
      <c r="V1205" t="s">
        <v>83</v>
      </c>
      <c r="W1205">
        <v>6</v>
      </c>
      <c r="X1205" t="s">
        <v>86</v>
      </c>
    </row>
    <row r="1206" spans="1:24">
      <c r="A1206">
        <v>189</v>
      </c>
      <c r="B1206" s="14">
        <v>46199</v>
      </c>
      <c r="C1206">
        <v>2026</v>
      </c>
      <c r="D1206" t="s">
        <v>83</v>
      </c>
      <c r="E1206">
        <v>6</v>
      </c>
      <c r="F1206" t="s">
        <v>86</v>
      </c>
      <c r="G1206" t="s">
        <v>11</v>
      </c>
      <c r="H1206" t="s">
        <v>39</v>
      </c>
      <c r="I1206" t="s">
        <v>2</v>
      </c>
      <c r="J1206" t="s">
        <v>16</v>
      </c>
      <c r="K1206" t="s">
        <v>14</v>
      </c>
      <c r="L1206" t="s">
        <v>32</v>
      </c>
      <c r="M1206">
        <v>1</v>
      </c>
      <c r="N1206">
        <v>47.5</v>
      </c>
      <c r="O1206">
        <v>0.1</v>
      </c>
      <c r="P1206">
        <v>18.8</v>
      </c>
      <c r="Q1206">
        <v>42.75</v>
      </c>
      <c r="R1206">
        <v>18.8</v>
      </c>
      <c r="S1206">
        <v>23.95</v>
      </c>
      <c r="T1206">
        <v>0.56023391812865497</v>
      </c>
      <c r="U1206">
        <v>2026</v>
      </c>
      <c r="V1206" t="s">
        <v>83</v>
      </c>
      <c r="W1206">
        <v>6</v>
      </c>
      <c r="X1206" t="s">
        <v>86</v>
      </c>
    </row>
    <row r="1207" spans="1:24">
      <c r="A1207">
        <v>927</v>
      </c>
      <c r="B1207" s="14">
        <v>46199</v>
      </c>
      <c r="C1207">
        <v>2026</v>
      </c>
      <c r="D1207" t="s">
        <v>83</v>
      </c>
      <c r="E1207">
        <v>6</v>
      </c>
      <c r="F1207" t="s">
        <v>86</v>
      </c>
      <c r="G1207" t="s">
        <v>11</v>
      </c>
      <c r="H1207" t="s">
        <v>39</v>
      </c>
      <c r="I1207" t="s">
        <v>28</v>
      </c>
      <c r="J1207" t="s">
        <v>3</v>
      </c>
      <c r="K1207" t="s">
        <v>14</v>
      </c>
      <c r="L1207" t="s">
        <v>44</v>
      </c>
      <c r="M1207">
        <v>2</v>
      </c>
      <c r="N1207">
        <v>130.33000000000001</v>
      </c>
      <c r="O1207">
        <v>0.1</v>
      </c>
      <c r="P1207">
        <v>67.319999999999993</v>
      </c>
      <c r="Q1207">
        <v>234.59400000000002</v>
      </c>
      <c r="R1207">
        <v>134.63999999999999</v>
      </c>
      <c r="S1207">
        <v>99.954000000000036</v>
      </c>
      <c r="T1207">
        <v>0.42607227806337772</v>
      </c>
      <c r="U1207">
        <v>2026</v>
      </c>
      <c r="V1207" t="s">
        <v>83</v>
      </c>
      <c r="W1207">
        <v>6</v>
      </c>
      <c r="X1207" t="s">
        <v>86</v>
      </c>
    </row>
    <row r="1208" spans="1:24">
      <c r="A1208">
        <v>1388</v>
      </c>
      <c r="B1208" s="14">
        <v>46199</v>
      </c>
      <c r="C1208">
        <v>2026</v>
      </c>
      <c r="D1208" t="s">
        <v>83</v>
      </c>
      <c r="E1208">
        <v>6</v>
      </c>
      <c r="F1208" t="s">
        <v>86</v>
      </c>
      <c r="G1208" t="s">
        <v>6</v>
      </c>
      <c r="H1208" t="s">
        <v>49</v>
      </c>
      <c r="I1208" t="s">
        <v>2</v>
      </c>
      <c r="J1208" t="s">
        <v>3</v>
      </c>
      <c r="K1208" t="s">
        <v>9</v>
      </c>
      <c r="L1208" t="s">
        <v>37</v>
      </c>
      <c r="M1208">
        <v>3</v>
      </c>
      <c r="N1208">
        <v>156.76</v>
      </c>
      <c r="O1208">
        <v>0.05</v>
      </c>
      <c r="P1208">
        <v>78.63</v>
      </c>
      <c r="Q1208">
        <v>446.76599999999996</v>
      </c>
      <c r="R1208">
        <v>235.89</v>
      </c>
      <c r="S1208">
        <v>210.87599999999998</v>
      </c>
      <c r="T1208">
        <v>0.47200547937846654</v>
      </c>
      <c r="U1208">
        <v>2026</v>
      </c>
      <c r="V1208" t="s">
        <v>83</v>
      </c>
      <c r="W1208">
        <v>6</v>
      </c>
      <c r="X1208" t="s">
        <v>86</v>
      </c>
    </row>
    <row r="1209" spans="1:24">
      <c r="A1209">
        <v>3932</v>
      </c>
      <c r="B1209" s="14">
        <v>46199</v>
      </c>
      <c r="C1209">
        <v>2026</v>
      </c>
      <c r="D1209" t="s">
        <v>83</v>
      </c>
      <c r="E1209">
        <v>6</v>
      </c>
      <c r="F1209" t="s">
        <v>86</v>
      </c>
      <c r="G1209" t="s">
        <v>11</v>
      </c>
      <c r="H1209" t="s">
        <v>39</v>
      </c>
      <c r="I1209" t="s">
        <v>2</v>
      </c>
      <c r="J1209" t="s">
        <v>13</v>
      </c>
      <c r="K1209" t="s">
        <v>34</v>
      </c>
      <c r="L1209" t="s">
        <v>42</v>
      </c>
      <c r="M1209">
        <v>4</v>
      </c>
      <c r="N1209">
        <v>35.770000000000003</v>
      </c>
      <c r="O1209">
        <v>0</v>
      </c>
      <c r="P1209">
        <v>13.75</v>
      </c>
      <c r="Q1209">
        <v>143.08000000000001</v>
      </c>
      <c r="R1209">
        <v>55</v>
      </c>
      <c r="S1209">
        <v>88.080000000000013</v>
      </c>
      <c r="T1209">
        <v>0.61559966452334358</v>
      </c>
      <c r="U1209">
        <v>2026</v>
      </c>
      <c r="V1209" t="s">
        <v>83</v>
      </c>
      <c r="W1209">
        <v>6</v>
      </c>
      <c r="X1209" t="s">
        <v>86</v>
      </c>
    </row>
    <row r="1210" spans="1:24">
      <c r="A1210">
        <v>4008</v>
      </c>
      <c r="B1210" s="14">
        <v>46199</v>
      </c>
      <c r="C1210">
        <v>2026</v>
      </c>
      <c r="D1210" t="s">
        <v>83</v>
      </c>
      <c r="E1210">
        <v>6</v>
      </c>
      <c r="F1210" t="s">
        <v>86</v>
      </c>
      <c r="G1210" t="s">
        <v>6</v>
      </c>
      <c r="H1210" t="s">
        <v>49</v>
      </c>
      <c r="I1210" t="s">
        <v>2</v>
      </c>
      <c r="J1210" t="s">
        <v>3</v>
      </c>
      <c r="K1210" t="s">
        <v>4</v>
      </c>
      <c r="L1210" t="s">
        <v>30</v>
      </c>
      <c r="M1210">
        <v>2</v>
      </c>
      <c r="N1210">
        <v>102.49</v>
      </c>
      <c r="O1210">
        <v>0</v>
      </c>
      <c r="P1210">
        <v>50.07</v>
      </c>
      <c r="Q1210">
        <v>204.98</v>
      </c>
      <c r="R1210">
        <v>100.14</v>
      </c>
      <c r="S1210">
        <v>104.83999999999999</v>
      </c>
      <c r="T1210">
        <v>0.51146453312518292</v>
      </c>
      <c r="U1210">
        <v>2026</v>
      </c>
      <c r="V1210" t="s">
        <v>83</v>
      </c>
      <c r="W1210">
        <v>6</v>
      </c>
      <c r="X1210" t="s">
        <v>86</v>
      </c>
    </row>
    <row r="1211" spans="1:24">
      <c r="A1211">
        <v>4701</v>
      </c>
      <c r="B1211" s="14">
        <v>46199</v>
      </c>
      <c r="C1211">
        <v>2026</v>
      </c>
      <c r="D1211" t="s">
        <v>83</v>
      </c>
      <c r="E1211">
        <v>6</v>
      </c>
      <c r="F1211" t="s">
        <v>86</v>
      </c>
      <c r="G1211" t="s">
        <v>0</v>
      </c>
      <c r="H1211" t="s">
        <v>1</v>
      </c>
      <c r="I1211" t="s">
        <v>8</v>
      </c>
      <c r="J1211" t="s">
        <v>16</v>
      </c>
      <c r="K1211" t="s">
        <v>4</v>
      </c>
      <c r="L1211" t="s">
        <v>5</v>
      </c>
      <c r="M1211">
        <v>8</v>
      </c>
      <c r="N1211">
        <v>82.47</v>
      </c>
      <c r="O1211">
        <v>0.15</v>
      </c>
      <c r="P1211">
        <v>42.58</v>
      </c>
      <c r="Q1211">
        <v>560.79599999999994</v>
      </c>
      <c r="R1211">
        <v>340.64</v>
      </c>
      <c r="S1211">
        <v>220.15599999999995</v>
      </c>
      <c r="T1211">
        <v>0.39257769313618496</v>
      </c>
      <c r="U1211">
        <v>2026</v>
      </c>
      <c r="V1211" t="s">
        <v>83</v>
      </c>
      <c r="W1211">
        <v>6</v>
      </c>
      <c r="X1211" t="s">
        <v>86</v>
      </c>
    </row>
    <row r="1212" spans="1:24">
      <c r="A1212">
        <v>4805</v>
      </c>
      <c r="B1212" s="14">
        <v>46199</v>
      </c>
      <c r="C1212">
        <v>2026</v>
      </c>
      <c r="D1212" t="s">
        <v>83</v>
      </c>
      <c r="E1212">
        <v>6</v>
      </c>
      <c r="F1212" t="s">
        <v>86</v>
      </c>
      <c r="G1212" t="s">
        <v>11</v>
      </c>
      <c r="H1212" t="s">
        <v>39</v>
      </c>
      <c r="I1212" t="s">
        <v>2</v>
      </c>
      <c r="J1212" t="s">
        <v>3</v>
      </c>
      <c r="K1212" t="s">
        <v>23</v>
      </c>
      <c r="L1212" t="s">
        <v>51</v>
      </c>
      <c r="M1212">
        <v>1</v>
      </c>
      <c r="N1212">
        <v>121.44</v>
      </c>
      <c r="O1212">
        <v>0</v>
      </c>
      <c r="P1212">
        <v>62.34</v>
      </c>
      <c r="Q1212">
        <v>121.44</v>
      </c>
      <c r="R1212">
        <v>62.34</v>
      </c>
      <c r="S1212">
        <v>59.099999999999994</v>
      </c>
      <c r="T1212">
        <v>0.48666007905138337</v>
      </c>
      <c r="U1212">
        <v>2026</v>
      </c>
      <c r="V1212" t="s">
        <v>83</v>
      </c>
      <c r="W1212">
        <v>6</v>
      </c>
      <c r="X1212" t="s">
        <v>86</v>
      </c>
    </row>
    <row r="1213" spans="1:24">
      <c r="A1213">
        <v>912</v>
      </c>
      <c r="B1213" s="14">
        <v>46200</v>
      </c>
      <c r="C1213">
        <v>2026</v>
      </c>
      <c r="D1213" t="s">
        <v>83</v>
      </c>
      <c r="E1213">
        <v>6</v>
      </c>
      <c r="F1213" t="s">
        <v>86</v>
      </c>
      <c r="G1213" t="s">
        <v>0</v>
      </c>
      <c r="H1213" t="s">
        <v>1</v>
      </c>
      <c r="I1213" t="s">
        <v>28</v>
      </c>
      <c r="J1213" t="s">
        <v>13</v>
      </c>
      <c r="K1213" t="s">
        <v>14</v>
      </c>
      <c r="L1213" t="s">
        <v>32</v>
      </c>
      <c r="M1213">
        <v>4</v>
      </c>
      <c r="N1213">
        <v>46.44</v>
      </c>
      <c r="O1213">
        <v>0.05</v>
      </c>
      <c r="P1213">
        <v>18.2</v>
      </c>
      <c r="Q1213">
        <v>176.47199999999998</v>
      </c>
      <c r="R1213">
        <v>72.8</v>
      </c>
      <c r="S1213">
        <v>103.67199999999998</v>
      </c>
      <c r="T1213">
        <v>0.58746996690693143</v>
      </c>
      <c r="U1213">
        <v>2026</v>
      </c>
      <c r="V1213" t="s">
        <v>83</v>
      </c>
      <c r="W1213">
        <v>6</v>
      </c>
      <c r="X1213" t="s">
        <v>86</v>
      </c>
    </row>
    <row r="1214" spans="1:24">
      <c r="A1214">
        <v>1837</v>
      </c>
      <c r="B1214" s="14">
        <v>46200</v>
      </c>
      <c r="C1214">
        <v>2026</v>
      </c>
      <c r="D1214" t="s">
        <v>83</v>
      </c>
      <c r="E1214">
        <v>6</v>
      </c>
      <c r="F1214" t="s">
        <v>86</v>
      </c>
      <c r="G1214" t="s">
        <v>0</v>
      </c>
      <c r="H1214" t="s">
        <v>1</v>
      </c>
      <c r="I1214" t="s">
        <v>28</v>
      </c>
      <c r="J1214" t="s">
        <v>16</v>
      </c>
      <c r="K1214" t="s">
        <v>23</v>
      </c>
      <c r="L1214" t="s">
        <v>29</v>
      </c>
      <c r="M1214">
        <v>2</v>
      </c>
      <c r="N1214">
        <v>194.13</v>
      </c>
      <c r="O1214">
        <v>0.1</v>
      </c>
      <c r="P1214">
        <v>106.51</v>
      </c>
      <c r="Q1214">
        <v>349.43400000000003</v>
      </c>
      <c r="R1214">
        <v>213.02</v>
      </c>
      <c r="S1214">
        <v>136.41400000000002</v>
      </c>
      <c r="T1214">
        <v>0.39038559499075648</v>
      </c>
      <c r="U1214">
        <v>2026</v>
      </c>
      <c r="V1214" t="s">
        <v>83</v>
      </c>
      <c r="W1214">
        <v>6</v>
      </c>
      <c r="X1214" t="s">
        <v>86</v>
      </c>
    </row>
    <row r="1215" spans="1:24">
      <c r="A1215">
        <v>2216</v>
      </c>
      <c r="B1215" s="14">
        <v>46200</v>
      </c>
      <c r="C1215">
        <v>2026</v>
      </c>
      <c r="D1215" t="s">
        <v>83</v>
      </c>
      <c r="E1215">
        <v>6</v>
      </c>
      <c r="F1215" t="s">
        <v>86</v>
      </c>
      <c r="G1215" t="s">
        <v>0</v>
      </c>
      <c r="H1215" t="s">
        <v>36</v>
      </c>
      <c r="I1215" t="s">
        <v>2</v>
      </c>
      <c r="J1215" t="s">
        <v>16</v>
      </c>
      <c r="K1215" t="s">
        <v>4</v>
      </c>
      <c r="L1215" t="s">
        <v>5</v>
      </c>
      <c r="M1215">
        <v>4</v>
      </c>
      <c r="N1215">
        <v>81.86</v>
      </c>
      <c r="O1215">
        <v>0.05</v>
      </c>
      <c r="P1215">
        <v>42.22</v>
      </c>
      <c r="Q1215">
        <v>311.06799999999998</v>
      </c>
      <c r="R1215">
        <v>168.88</v>
      </c>
      <c r="S1215">
        <v>142.18799999999999</v>
      </c>
      <c r="T1215">
        <v>0.45709619761595532</v>
      </c>
      <c r="U1215">
        <v>2026</v>
      </c>
      <c r="V1215" t="s">
        <v>83</v>
      </c>
      <c r="W1215">
        <v>6</v>
      </c>
      <c r="X1215" t="s">
        <v>86</v>
      </c>
    </row>
    <row r="1216" spans="1:24">
      <c r="A1216">
        <v>2451</v>
      </c>
      <c r="B1216" s="14">
        <v>46200</v>
      </c>
      <c r="C1216">
        <v>2026</v>
      </c>
      <c r="D1216" t="s">
        <v>83</v>
      </c>
      <c r="E1216">
        <v>6</v>
      </c>
      <c r="F1216" t="s">
        <v>86</v>
      </c>
      <c r="G1216" t="s">
        <v>0</v>
      </c>
      <c r="H1216" t="s">
        <v>36</v>
      </c>
      <c r="I1216" t="s">
        <v>8</v>
      </c>
      <c r="J1216" t="s">
        <v>16</v>
      </c>
      <c r="K1216" t="s">
        <v>14</v>
      </c>
      <c r="L1216" t="s">
        <v>48</v>
      </c>
      <c r="M1216">
        <v>4</v>
      </c>
      <c r="N1216">
        <v>162.61000000000001</v>
      </c>
      <c r="O1216">
        <v>0.05</v>
      </c>
      <c r="P1216">
        <v>88.64</v>
      </c>
      <c r="Q1216">
        <v>617.91800000000001</v>
      </c>
      <c r="R1216">
        <v>354.56</v>
      </c>
      <c r="S1216">
        <v>263.358</v>
      </c>
      <c r="T1216">
        <v>0.4262021821665658</v>
      </c>
      <c r="U1216">
        <v>2026</v>
      </c>
      <c r="V1216" t="s">
        <v>83</v>
      </c>
      <c r="W1216">
        <v>6</v>
      </c>
      <c r="X1216" t="s">
        <v>86</v>
      </c>
    </row>
    <row r="1217" spans="1:24">
      <c r="A1217">
        <v>2874</v>
      </c>
      <c r="B1217" s="14">
        <v>46200</v>
      </c>
      <c r="C1217">
        <v>2026</v>
      </c>
      <c r="D1217" t="s">
        <v>83</v>
      </c>
      <c r="E1217">
        <v>6</v>
      </c>
      <c r="F1217" t="s">
        <v>86</v>
      </c>
      <c r="G1217" t="s">
        <v>6</v>
      </c>
      <c r="H1217" t="s">
        <v>43</v>
      </c>
      <c r="I1217" t="s">
        <v>19</v>
      </c>
      <c r="J1217" t="s">
        <v>13</v>
      </c>
      <c r="K1217" t="s">
        <v>4</v>
      </c>
      <c r="L1217" t="s">
        <v>26</v>
      </c>
      <c r="M1217">
        <v>1</v>
      </c>
      <c r="N1217">
        <v>40.26</v>
      </c>
      <c r="O1217">
        <v>0</v>
      </c>
      <c r="P1217">
        <v>16.62</v>
      </c>
      <c r="Q1217">
        <v>40.26</v>
      </c>
      <c r="R1217">
        <v>16.62</v>
      </c>
      <c r="S1217">
        <v>23.639999999999997</v>
      </c>
      <c r="T1217">
        <v>0.58718330849478384</v>
      </c>
      <c r="U1217">
        <v>2026</v>
      </c>
      <c r="V1217" t="s">
        <v>83</v>
      </c>
      <c r="W1217">
        <v>6</v>
      </c>
      <c r="X1217" t="s">
        <v>86</v>
      </c>
    </row>
    <row r="1218" spans="1:24">
      <c r="A1218">
        <v>2885</v>
      </c>
      <c r="B1218" s="14">
        <v>46200</v>
      </c>
      <c r="C1218">
        <v>2026</v>
      </c>
      <c r="D1218" t="s">
        <v>83</v>
      </c>
      <c r="E1218">
        <v>6</v>
      </c>
      <c r="F1218" t="s">
        <v>86</v>
      </c>
      <c r="G1218" t="s">
        <v>0</v>
      </c>
      <c r="H1218" t="s">
        <v>1</v>
      </c>
      <c r="I1218" t="s">
        <v>2</v>
      </c>
      <c r="J1218" t="s">
        <v>16</v>
      </c>
      <c r="K1218" t="s">
        <v>14</v>
      </c>
      <c r="L1218" t="s">
        <v>32</v>
      </c>
      <c r="M1218">
        <v>1</v>
      </c>
      <c r="N1218">
        <v>47.23</v>
      </c>
      <c r="O1218">
        <v>0.1</v>
      </c>
      <c r="P1218">
        <v>17.829999999999998</v>
      </c>
      <c r="Q1218">
        <v>42.506999999999998</v>
      </c>
      <c r="R1218">
        <v>17.829999999999998</v>
      </c>
      <c r="S1218">
        <v>24.677</v>
      </c>
      <c r="T1218">
        <v>0.58053967581810062</v>
      </c>
      <c r="U1218">
        <v>2026</v>
      </c>
      <c r="V1218" t="s">
        <v>83</v>
      </c>
      <c r="W1218">
        <v>6</v>
      </c>
      <c r="X1218" t="s">
        <v>86</v>
      </c>
    </row>
    <row r="1219" spans="1:24">
      <c r="A1219">
        <v>3014</v>
      </c>
      <c r="B1219" s="14">
        <v>46200</v>
      </c>
      <c r="C1219">
        <v>2026</v>
      </c>
      <c r="D1219" t="s">
        <v>83</v>
      </c>
      <c r="E1219">
        <v>6</v>
      </c>
      <c r="F1219" t="s">
        <v>86</v>
      </c>
      <c r="G1219" t="s">
        <v>11</v>
      </c>
      <c r="H1219" t="s">
        <v>39</v>
      </c>
      <c r="I1219" t="s">
        <v>2</v>
      </c>
      <c r="J1219" t="s">
        <v>13</v>
      </c>
      <c r="K1219" t="s">
        <v>34</v>
      </c>
      <c r="L1219" t="s">
        <v>45</v>
      </c>
      <c r="M1219">
        <v>1</v>
      </c>
      <c r="N1219">
        <v>50.13</v>
      </c>
      <c r="O1219">
        <v>0.15</v>
      </c>
      <c r="P1219">
        <v>22.22</v>
      </c>
      <c r="Q1219">
        <v>42.610500000000002</v>
      </c>
      <c r="R1219">
        <v>22.22</v>
      </c>
      <c r="S1219">
        <v>20.390500000000003</v>
      </c>
      <c r="T1219">
        <v>0.47853228664296366</v>
      </c>
      <c r="U1219">
        <v>2026</v>
      </c>
      <c r="V1219" t="s">
        <v>83</v>
      </c>
      <c r="W1219">
        <v>6</v>
      </c>
      <c r="X1219" t="s">
        <v>86</v>
      </c>
    </row>
    <row r="1220" spans="1:24">
      <c r="A1220">
        <v>3273</v>
      </c>
      <c r="B1220" s="14">
        <v>46200</v>
      </c>
      <c r="C1220">
        <v>2026</v>
      </c>
      <c r="D1220" t="s">
        <v>83</v>
      </c>
      <c r="E1220">
        <v>6</v>
      </c>
      <c r="F1220" t="s">
        <v>86</v>
      </c>
      <c r="G1220" t="s">
        <v>11</v>
      </c>
      <c r="H1220" t="s">
        <v>18</v>
      </c>
      <c r="I1220" t="s">
        <v>2</v>
      </c>
      <c r="J1220" t="s">
        <v>16</v>
      </c>
      <c r="K1220" t="s">
        <v>23</v>
      </c>
      <c r="L1220" t="s">
        <v>24</v>
      </c>
      <c r="M1220">
        <v>2</v>
      </c>
      <c r="N1220">
        <v>345.82</v>
      </c>
      <c r="O1220">
        <v>0.05</v>
      </c>
      <c r="P1220">
        <v>196.24</v>
      </c>
      <c r="Q1220">
        <v>657.05799999999999</v>
      </c>
      <c r="R1220">
        <v>392.48</v>
      </c>
      <c r="S1220">
        <v>264.57799999999997</v>
      </c>
      <c r="T1220">
        <v>0.40267069269379563</v>
      </c>
      <c r="U1220">
        <v>2026</v>
      </c>
      <c r="V1220" t="s">
        <v>83</v>
      </c>
      <c r="W1220">
        <v>6</v>
      </c>
      <c r="X1220" t="s">
        <v>86</v>
      </c>
    </row>
    <row r="1221" spans="1:24">
      <c r="A1221">
        <v>5041</v>
      </c>
      <c r="B1221" s="14">
        <v>46200</v>
      </c>
      <c r="C1221">
        <v>2026</v>
      </c>
      <c r="D1221" t="s">
        <v>83</v>
      </c>
      <c r="E1221">
        <v>6</v>
      </c>
      <c r="F1221" t="s">
        <v>86</v>
      </c>
      <c r="G1221" t="s">
        <v>0</v>
      </c>
      <c r="H1221" t="s">
        <v>50</v>
      </c>
      <c r="I1221" t="s">
        <v>19</v>
      </c>
      <c r="J1221" t="s">
        <v>13</v>
      </c>
      <c r="K1221" t="s">
        <v>23</v>
      </c>
      <c r="L1221" t="s">
        <v>51</v>
      </c>
      <c r="M1221">
        <v>1</v>
      </c>
      <c r="N1221">
        <v>126.12</v>
      </c>
      <c r="O1221">
        <v>0</v>
      </c>
      <c r="P1221">
        <v>62.18</v>
      </c>
      <c r="Q1221">
        <v>126.12</v>
      </c>
      <c r="R1221">
        <v>62.18</v>
      </c>
      <c r="S1221">
        <v>63.940000000000005</v>
      </c>
      <c r="T1221">
        <v>0.50697748176339996</v>
      </c>
      <c r="U1221">
        <v>2026</v>
      </c>
      <c r="V1221" t="s">
        <v>83</v>
      </c>
      <c r="W1221">
        <v>6</v>
      </c>
      <c r="X1221" t="s">
        <v>86</v>
      </c>
    </row>
    <row r="1222" spans="1:24">
      <c r="A1222">
        <v>312</v>
      </c>
      <c r="B1222" s="14">
        <v>46201</v>
      </c>
      <c r="C1222">
        <v>2026</v>
      </c>
      <c r="D1222" t="s">
        <v>83</v>
      </c>
      <c r="E1222">
        <v>6</v>
      </c>
      <c r="F1222" t="s">
        <v>86</v>
      </c>
      <c r="G1222" t="s">
        <v>20</v>
      </c>
      <c r="H1222" t="s">
        <v>31</v>
      </c>
      <c r="I1222" t="s">
        <v>28</v>
      </c>
      <c r="J1222" t="s">
        <v>3</v>
      </c>
      <c r="K1222" t="s">
        <v>34</v>
      </c>
      <c r="L1222" t="s">
        <v>42</v>
      </c>
      <c r="M1222">
        <v>1</v>
      </c>
      <c r="N1222">
        <v>36</v>
      </c>
      <c r="O1222">
        <v>0</v>
      </c>
      <c r="P1222">
        <v>13.95</v>
      </c>
      <c r="Q1222">
        <v>36</v>
      </c>
      <c r="R1222">
        <v>13.95</v>
      </c>
      <c r="S1222">
        <v>22.05</v>
      </c>
      <c r="T1222">
        <v>0.61250000000000004</v>
      </c>
      <c r="U1222">
        <v>2026</v>
      </c>
      <c r="V1222" t="s">
        <v>83</v>
      </c>
      <c r="W1222">
        <v>6</v>
      </c>
      <c r="X1222" t="s">
        <v>86</v>
      </c>
    </row>
    <row r="1223" spans="1:24">
      <c r="A1223">
        <v>647</v>
      </c>
      <c r="B1223" s="14">
        <v>46201</v>
      </c>
      <c r="C1223">
        <v>2026</v>
      </c>
      <c r="D1223" t="s">
        <v>83</v>
      </c>
      <c r="E1223">
        <v>6</v>
      </c>
      <c r="F1223" t="s">
        <v>86</v>
      </c>
      <c r="G1223" t="s">
        <v>0</v>
      </c>
      <c r="H1223" t="s">
        <v>1</v>
      </c>
      <c r="I1223" t="s">
        <v>2</v>
      </c>
      <c r="J1223" t="s">
        <v>3</v>
      </c>
      <c r="K1223" t="s">
        <v>14</v>
      </c>
      <c r="L1223" t="s">
        <v>48</v>
      </c>
      <c r="M1223">
        <v>1</v>
      </c>
      <c r="N1223">
        <v>162.25</v>
      </c>
      <c r="O1223">
        <v>0.05</v>
      </c>
      <c r="P1223">
        <v>89.28</v>
      </c>
      <c r="Q1223">
        <v>154.13749999999999</v>
      </c>
      <c r="R1223">
        <v>89.28</v>
      </c>
      <c r="S1223">
        <v>64.857499999999987</v>
      </c>
      <c r="T1223">
        <v>0.42077690373854509</v>
      </c>
      <c r="U1223">
        <v>2026</v>
      </c>
      <c r="V1223" t="s">
        <v>83</v>
      </c>
      <c r="W1223">
        <v>6</v>
      </c>
      <c r="X1223" t="s">
        <v>86</v>
      </c>
    </row>
    <row r="1224" spans="1:24">
      <c r="A1224">
        <v>708</v>
      </c>
      <c r="B1224" s="14">
        <v>46201</v>
      </c>
      <c r="C1224">
        <v>2026</v>
      </c>
      <c r="D1224" t="s">
        <v>83</v>
      </c>
      <c r="E1224">
        <v>6</v>
      </c>
      <c r="F1224" t="s">
        <v>86</v>
      </c>
      <c r="G1224" t="s">
        <v>6</v>
      </c>
      <c r="H1224" t="s">
        <v>41</v>
      </c>
      <c r="I1224" t="s">
        <v>2</v>
      </c>
      <c r="J1224" t="s">
        <v>3</v>
      </c>
      <c r="K1224" t="s">
        <v>9</v>
      </c>
      <c r="L1224" t="s">
        <v>37</v>
      </c>
      <c r="M1224">
        <v>1</v>
      </c>
      <c r="N1224">
        <v>150.44</v>
      </c>
      <c r="O1224">
        <v>0</v>
      </c>
      <c r="P1224">
        <v>80.5</v>
      </c>
      <c r="Q1224">
        <v>150.44</v>
      </c>
      <c r="R1224">
        <v>80.5</v>
      </c>
      <c r="S1224">
        <v>69.94</v>
      </c>
      <c r="T1224">
        <v>0.46490295134272797</v>
      </c>
      <c r="U1224">
        <v>2026</v>
      </c>
      <c r="V1224" t="s">
        <v>83</v>
      </c>
      <c r="W1224">
        <v>6</v>
      </c>
      <c r="X1224" t="s">
        <v>86</v>
      </c>
    </row>
    <row r="1225" spans="1:24">
      <c r="A1225">
        <v>886</v>
      </c>
      <c r="B1225" s="14">
        <v>46201</v>
      </c>
      <c r="C1225">
        <v>2026</v>
      </c>
      <c r="D1225" t="s">
        <v>83</v>
      </c>
      <c r="E1225">
        <v>6</v>
      </c>
      <c r="F1225" t="s">
        <v>86</v>
      </c>
      <c r="G1225" t="s">
        <v>0</v>
      </c>
      <c r="H1225" t="s">
        <v>1</v>
      </c>
      <c r="I1225" t="s">
        <v>19</v>
      </c>
      <c r="J1225" t="s">
        <v>16</v>
      </c>
      <c r="K1225" t="s">
        <v>23</v>
      </c>
      <c r="L1225" t="s">
        <v>51</v>
      </c>
      <c r="M1225">
        <v>2</v>
      </c>
      <c r="N1225">
        <v>126.17</v>
      </c>
      <c r="O1225">
        <v>0.05</v>
      </c>
      <c r="P1225">
        <v>61.13</v>
      </c>
      <c r="Q1225">
        <v>239.72299999999998</v>
      </c>
      <c r="R1225">
        <v>122.26</v>
      </c>
      <c r="S1225">
        <v>117.46299999999998</v>
      </c>
      <c r="T1225">
        <v>0.48999470221881081</v>
      </c>
      <c r="U1225">
        <v>2026</v>
      </c>
      <c r="V1225" t="s">
        <v>83</v>
      </c>
      <c r="W1225">
        <v>6</v>
      </c>
      <c r="X1225" t="s">
        <v>86</v>
      </c>
    </row>
    <row r="1226" spans="1:24">
      <c r="A1226">
        <v>944</v>
      </c>
      <c r="B1226" s="14">
        <v>46201</v>
      </c>
      <c r="C1226">
        <v>2026</v>
      </c>
      <c r="D1226" t="s">
        <v>83</v>
      </c>
      <c r="E1226">
        <v>6</v>
      </c>
      <c r="F1226" t="s">
        <v>86</v>
      </c>
      <c r="G1226" t="s">
        <v>20</v>
      </c>
      <c r="H1226" t="s">
        <v>31</v>
      </c>
      <c r="I1226" t="s">
        <v>28</v>
      </c>
      <c r="J1226" t="s">
        <v>3</v>
      </c>
      <c r="K1226" t="s">
        <v>23</v>
      </c>
      <c r="L1226" t="s">
        <v>40</v>
      </c>
      <c r="M1226">
        <v>2</v>
      </c>
      <c r="N1226">
        <v>83.72</v>
      </c>
      <c r="O1226">
        <v>0</v>
      </c>
      <c r="P1226">
        <v>38.96</v>
      </c>
      <c r="Q1226">
        <v>167.44</v>
      </c>
      <c r="R1226">
        <v>77.92</v>
      </c>
      <c r="S1226">
        <v>89.52</v>
      </c>
      <c r="T1226">
        <v>0.53463927376970855</v>
      </c>
      <c r="U1226">
        <v>2026</v>
      </c>
      <c r="V1226" t="s">
        <v>83</v>
      </c>
      <c r="W1226">
        <v>6</v>
      </c>
      <c r="X1226" t="s">
        <v>86</v>
      </c>
    </row>
    <row r="1227" spans="1:24">
      <c r="A1227">
        <v>1050</v>
      </c>
      <c r="B1227" s="14">
        <v>46201</v>
      </c>
      <c r="C1227">
        <v>2026</v>
      </c>
      <c r="D1227" t="s">
        <v>83</v>
      </c>
      <c r="E1227">
        <v>6</v>
      </c>
      <c r="F1227" t="s">
        <v>86</v>
      </c>
      <c r="G1227" t="s">
        <v>20</v>
      </c>
      <c r="H1227" t="s">
        <v>33</v>
      </c>
      <c r="I1227" t="s">
        <v>28</v>
      </c>
      <c r="J1227" t="s">
        <v>13</v>
      </c>
      <c r="K1227" t="s">
        <v>9</v>
      </c>
      <c r="L1227" t="s">
        <v>46</v>
      </c>
      <c r="M1227">
        <v>1</v>
      </c>
      <c r="N1227">
        <v>70.58</v>
      </c>
      <c r="O1227">
        <v>0</v>
      </c>
      <c r="P1227">
        <v>32.78</v>
      </c>
      <c r="Q1227">
        <v>70.58</v>
      </c>
      <c r="R1227">
        <v>32.78</v>
      </c>
      <c r="S1227">
        <v>37.799999999999997</v>
      </c>
      <c r="T1227">
        <v>0.53556248228960046</v>
      </c>
      <c r="U1227">
        <v>2026</v>
      </c>
      <c r="V1227" t="s">
        <v>83</v>
      </c>
      <c r="W1227">
        <v>6</v>
      </c>
      <c r="X1227" t="s">
        <v>86</v>
      </c>
    </row>
    <row r="1228" spans="1:24">
      <c r="A1228">
        <v>1677</v>
      </c>
      <c r="B1228" s="14">
        <v>46201</v>
      </c>
      <c r="C1228">
        <v>2026</v>
      </c>
      <c r="D1228" t="s">
        <v>83</v>
      </c>
      <c r="E1228">
        <v>6</v>
      </c>
      <c r="F1228" t="s">
        <v>86</v>
      </c>
      <c r="G1228" t="s">
        <v>20</v>
      </c>
      <c r="H1228" t="s">
        <v>47</v>
      </c>
      <c r="I1228" t="s">
        <v>8</v>
      </c>
      <c r="J1228" t="s">
        <v>16</v>
      </c>
      <c r="K1228" t="s">
        <v>23</v>
      </c>
      <c r="L1228" t="s">
        <v>40</v>
      </c>
      <c r="M1228">
        <v>5</v>
      </c>
      <c r="N1228">
        <v>81.96</v>
      </c>
      <c r="O1228">
        <v>0.05</v>
      </c>
      <c r="P1228">
        <v>39.130000000000003</v>
      </c>
      <c r="Q1228">
        <v>389.30999999999995</v>
      </c>
      <c r="R1228">
        <v>195.65</v>
      </c>
      <c r="S1228">
        <v>193.65999999999994</v>
      </c>
      <c r="T1228">
        <v>0.497444196141892</v>
      </c>
      <c r="U1228">
        <v>2026</v>
      </c>
      <c r="V1228" t="s">
        <v>83</v>
      </c>
      <c r="W1228">
        <v>6</v>
      </c>
      <c r="X1228" t="s">
        <v>86</v>
      </c>
    </row>
    <row r="1229" spans="1:24">
      <c r="A1229">
        <v>2109</v>
      </c>
      <c r="B1229" s="14">
        <v>46201</v>
      </c>
      <c r="C1229">
        <v>2026</v>
      </c>
      <c r="D1229" t="s">
        <v>83</v>
      </c>
      <c r="E1229">
        <v>6</v>
      </c>
      <c r="F1229" t="s">
        <v>86</v>
      </c>
      <c r="G1229" t="s">
        <v>6</v>
      </c>
      <c r="H1229" t="s">
        <v>49</v>
      </c>
      <c r="I1229" t="s">
        <v>2</v>
      </c>
      <c r="J1229" t="s">
        <v>13</v>
      </c>
      <c r="K1229" t="s">
        <v>4</v>
      </c>
      <c r="L1229" t="s">
        <v>26</v>
      </c>
      <c r="M1229">
        <v>1</v>
      </c>
      <c r="N1229">
        <v>40.67</v>
      </c>
      <c r="O1229">
        <v>0</v>
      </c>
      <c r="P1229">
        <v>16.5</v>
      </c>
      <c r="Q1229">
        <v>40.67</v>
      </c>
      <c r="R1229">
        <v>16.5</v>
      </c>
      <c r="S1229">
        <v>24.17</v>
      </c>
      <c r="T1229">
        <v>0.59429554954511932</v>
      </c>
      <c r="U1229">
        <v>2026</v>
      </c>
      <c r="V1229" t="s">
        <v>83</v>
      </c>
      <c r="W1229">
        <v>6</v>
      </c>
      <c r="X1229" t="s">
        <v>86</v>
      </c>
    </row>
    <row r="1230" spans="1:24">
      <c r="A1230">
        <v>3688</v>
      </c>
      <c r="B1230" s="14">
        <v>46201</v>
      </c>
      <c r="C1230">
        <v>2026</v>
      </c>
      <c r="D1230" t="s">
        <v>83</v>
      </c>
      <c r="E1230">
        <v>6</v>
      </c>
      <c r="F1230" t="s">
        <v>86</v>
      </c>
      <c r="G1230" t="s">
        <v>11</v>
      </c>
      <c r="H1230" t="s">
        <v>52</v>
      </c>
      <c r="I1230" t="s">
        <v>19</v>
      </c>
      <c r="J1230" t="s">
        <v>13</v>
      </c>
      <c r="K1230" t="s">
        <v>34</v>
      </c>
      <c r="L1230" t="s">
        <v>35</v>
      </c>
      <c r="M1230">
        <v>1</v>
      </c>
      <c r="N1230">
        <v>40.94</v>
      </c>
      <c r="O1230">
        <v>0</v>
      </c>
      <c r="P1230">
        <v>14.47</v>
      </c>
      <c r="Q1230">
        <v>40.94</v>
      </c>
      <c r="R1230">
        <v>14.47</v>
      </c>
      <c r="S1230">
        <v>26.47</v>
      </c>
      <c r="T1230">
        <v>0.64655593551538837</v>
      </c>
      <c r="U1230">
        <v>2026</v>
      </c>
      <c r="V1230" t="s">
        <v>83</v>
      </c>
      <c r="W1230">
        <v>6</v>
      </c>
      <c r="X1230" t="s">
        <v>86</v>
      </c>
    </row>
    <row r="1231" spans="1:24">
      <c r="A1231">
        <v>521</v>
      </c>
      <c r="B1231" s="14">
        <v>46202</v>
      </c>
      <c r="C1231">
        <v>2026</v>
      </c>
      <c r="D1231" t="s">
        <v>83</v>
      </c>
      <c r="E1231">
        <v>6</v>
      </c>
      <c r="F1231" t="s">
        <v>86</v>
      </c>
      <c r="G1231" t="s">
        <v>20</v>
      </c>
      <c r="H1231" t="s">
        <v>33</v>
      </c>
      <c r="I1231" t="s">
        <v>8</v>
      </c>
      <c r="J1231" t="s">
        <v>16</v>
      </c>
      <c r="K1231" t="s">
        <v>4</v>
      </c>
      <c r="L1231" t="s">
        <v>30</v>
      </c>
      <c r="M1231">
        <v>3</v>
      </c>
      <c r="N1231">
        <v>100.89</v>
      </c>
      <c r="O1231">
        <v>0.05</v>
      </c>
      <c r="P1231">
        <v>49.08</v>
      </c>
      <c r="Q1231">
        <v>287.53649999999999</v>
      </c>
      <c r="R1231">
        <v>147.24</v>
      </c>
      <c r="S1231">
        <v>140.29649999999998</v>
      </c>
      <c r="T1231">
        <v>0.48792588071427451</v>
      </c>
      <c r="U1231">
        <v>2026</v>
      </c>
      <c r="V1231" t="s">
        <v>83</v>
      </c>
      <c r="W1231">
        <v>6</v>
      </c>
      <c r="X1231" t="s">
        <v>86</v>
      </c>
    </row>
    <row r="1232" spans="1:24">
      <c r="A1232">
        <v>557</v>
      </c>
      <c r="B1232" s="14">
        <v>46202</v>
      </c>
      <c r="C1232">
        <v>2026</v>
      </c>
      <c r="D1232" t="s">
        <v>83</v>
      </c>
      <c r="E1232">
        <v>6</v>
      </c>
      <c r="F1232" t="s">
        <v>86</v>
      </c>
      <c r="G1232" t="s">
        <v>6</v>
      </c>
      <c r="H1232" t="s">
        <v>43</v>
      </c>
      <c r="I1232" t="s">
        <v>8</v>
      </c>
      <c r="J1232" t="s">
        <v>16</v>
      </c>
      <c r="K1232" t="s">
        <v>4</v>
      </c>
      <c r="L1232" t="s">
        <v>26</v>
      </c>
      <c r="M1232">
        <v>3</v>
      </c>
      <c r="N1232">
        <v>39.78</v>
      </c>
      <c r="O1232">
        <v>0.15</v>
      </c>
      <c r="P1232">
        <v>16.850000000000001</v>
      </c>
      <c r="Q1232">
        <v>101.43900000000001</v>
      </c>
      <c r="R1232">
        <v>50.550000000000004</v>
      </c>
      <c r="S1232">
        <v>50.889000000000003</v>
      </c>
      <c r="T1232">
        <v>0.50167095495815217</v>
      </c>
      <c r="U1232">
        <v>2026</v>
      </c>
      <c r="V1232" t="s">
        <v>83</v>
      </c>
      <c r="W1232">
        <v>6</v>
      </c>
      <c r="X1232" t="s">
        <v>86</v>
      </c>
    </row>
    <row r="1233" spans="1:24">
      <c r="A1233">
        <v>929</v>
      </c>
      <c r="B1233" s="14">
        <v>46202</v>
      </c>
      <c r="C1233">
        <v>2026</v>
      </c>
      <c r="D1233" t="s">
        <v>83</v>
      </c>
      <c r="E1233">
        <v>6</v>
      </c>
      <c r="F1233" t="s">
        <v>86</v>
      </c>
      <c r="G1233" t="s">
        <v>0</v>
      </c>
      <c r="H1233" t="s">
        <v>1</v>
      </c>
      <c r="I1233" t="s">
        <v>2</v>
      </c>
      <c r="J1233" t="s">
        <v>3</v>
      </c>
      <c r="K1233" t="s">
        <v>34</v>
      </c>
      <c r="L1233" t="s">
        <v>35</v>
      </c>
      <c r="M1233">
        <v>1</v>
      </c>
      <c r="N1233">
        <v>40.299999999999997</v>
      </c>
      <c r="O1233">
        <v>0.05</v>
      </c>
      <c r="P1233">
        <v>14.79</v>
      </c>
      <c r="Q1233">
        <v>38.284999999999997</v>
      </c>
      <c r="R1233">
        <v>14.79</v>
      </c>
      <c r="S1233">
        <v>23.494999999999997</v>
      </c>
      <c r="T1233">
        <v>0.61368682251534545</v>
      </c>
      <c r="U1233">
        <v>2026</v>
      </c>
      <c r="V1233" t="s">
        <v>83</v>
      </c>
      <c r="W1233">
        <v>6</v>
      </c>
      <c r="X1233" t="s">
        <v>86</v>
      </c>
    </row>
    <row r="1234" spans="1:24">
      <c r="A1234">
        <v>1089</v>
      </c>
      <c r="B1234" s="14">
        <v>46202</v>
      </c>
      <c r="C1234">
        <v>2026</v>
      </c>
      <c r="D1234" t="s">
        <v>83</v>
      </c>
      <c r="E1234">
        <v>6</v>
      </c>
      <c r="F1234" t="s">
        <v>86</v>
      </c>
      <c r="G1234" t="s">
        <v>6</v>
      </c>
      <c r="H1234" t="s">
        <v>41</v>
      </c>
      <c r="I1234" t="s">
        <v>19</v>
      </c>
      <c r="J1234" t="s">
        <v>3</v>
      </c>
      <c r="K1234" t="s">
        <v>9</v>
      </c>
      <c r="L1234" t="s">
        <v>10</v>
      </c>
      <c r="M1234">
        <v>1</v>
      </c>
      <c r="N1234">
        <v>90.91</v>
      </c>
      <c r="O1234">
        <v>0.05</v>
      </c>
      <c r="P1234">
        <v>45.9</v>
      </c>
      <c r="Q1234">
        <v>86.364499999999992</v>
      </c>
      <c r="R1234">
        <v>45.9</v>
      </c>
      <c r="S1234">
        <v>40.464499999999994</v>
      </c>
      <c r="T1234">
        <v>0.46853163047316893</v>
      </c>
      <c r="U1234">
        <v>2026</v>
      </c>
      <c r="V1234" t="s">
        <v>83</v>
      </c>
      <c r="W1234">
        <v>6</v>
      </c>
      <c r="X1234" t="s">
        <v>86</v>
      </c>
    </row>
    <row r="1235" spans="1:24">
      <c r="A1235">
        <v>1655</v>
      </c>
      <c r="B1235" s="14">
        <v>46202</v>
      </c>
      <c r="C1235">
        <v>2026</v>
      </c>
      <c r="D1235" t="s">
        <v>83</v>
      </c>
      <c r="E1235">
        <v>6</v>
      </c>
      <c r="F1235" t="s">
        <v>86</v>
      </c>
      <c r="G1235" t="s">
        <v>0</v>
      </c>
      <c r="H1235" t="s">
        <v>1</v>
      </c>
      <c r="I1235" t="s">
        <v>8</v>
      </c>
      <c r="J1235" t="s">
        <v>16</v>
      </c>
      <c r="K1235" t="s">
        <v>14</v>
      </c>
      <c r="L1235" t="s">
        <v>48</v>
      </c>
      <c r="M1235">
        <v>5</v>
      </c>
      <c r="N1235">
        <v>162.29</v>
      </c>
      <c r="O1235">
        <v>0.15</v>
      </c>
      <c r="P1235">
        <v>86.66</v>
      </c>
      <c r="Q1235">
        <v>689.73249999999996</v>
      </c>
      <c r="R1235">
        <v>433.29999999999995</v>
      </c>
      <c r="S1235">
        <v>256.4325</v>
      </c>
      <c r="T1235">
        <v>0.37178543855770174</v>
      </c>
      <c r="U1235">
        <v>2026</v>
      </c>
      <c r="V1235" t="s">
        <v>83</v>
      </c>
      <c r="W1235">
        <v>6</v>
      </c>
      <c r="X1235" t="s">
        <v>86</v>
      </c>
    </row>
    <row r="1236" spans="1:24">
      <c r="A1236">
        <v>1897</v>
      </c>
      <c r="B1236" s="14">
        <v>46202</v>
      </c>
      <c r="C1236">
        <v>2026</v>
      </c>
      <c r="D1236" t="s">
        <v>83</v>
      </c>
      <c r="E1236">
        <v>6</v>
      </c>
      <c r="F1236" t="s">
        <v>86</v>
      </c>
      <c r="G1236" t="s">
        <v>6</v>
      </c>
      <c r="H1236" t="s">
        <v>41</v>
      </c>
      <c r="I1236" t="s">
        <v>2</v>
      </c>
      <c r="J1236" t="s">
        <v>16</v>
      </c>
      <c r="K1236" t="s">
        <v>4</v>
      </c>
      <c r="L1236" t="s">
        <v>22</v>
      </c>
      <c r="M1236">
        <v>2</v>
      </c>
      <c r="N1236">
        <v>51.03</v>
      </c>
      <c r="O1236">
        <v>0</v>
      </c>
      <c r="P1236">
        <v>22.59</v>
      </c>
      <c r="Q1236">
        <v>102.06</v>
      </c>
      <c r="R1236">
        <v>45.18</v>
      </c>
      <c r="S1236">
        <v>56.88</v>
      </c>
      <c r="T1236">
        <v>0.55731922398589062</v>
      </c>
      <c r="U1236">
        <v>2026</v>
      </c>
      <c r="V1236" t="s">
        <v>83</v>
      </c>
      <c r="W1236">
        <v>6</v>
      </c>
      <c r="X1236" t="s">
        <v>86</v>
      </c>
    </row>
    <row r="1237" spans="1:24">
      <c r="A1237">
        <v>2417</v>
      </c>
      <c r="B1237" s="14">
        <v>46202</v>
      </c>
      <c r="C1237">
        <v>2026</v>
      </c>
      <c r="D1237" t="s">
        <v>83</v>
      </c>
      <c r="E1237">
        <v>6</v>
      </c>
      <c r="F1237" t="s">
        <v>86</v>
      </c>
      <c r="G1237" t="s">
        <v>6</v>
      </c>
      <c r="H1237" t="s">
        <v>43</v>
      </c>
      <c r="I1237" t="s">
        <v>2</v>
      </c>
      <c r="J1237" t="s">
        <v>16</v>
      </c>
      <c r="K1237" t="s">
        <v>34</v>
      </c>
      <c r="L1237" t="s">
        <v>45</v>
      </c>
      <c r="M1237">
        <v>1</v>
      </c>
      <c r="N1237">
        <v>50.67</v>
      </c>
      <c r="O1237">
        <v>0</v>
      </c>
      <c r="P1237">
        <v>22.18</v>
      </c>
      <c r="Q1237">
        <v>50.67</v>
      </c>
      <c r="R1237">
        <v>22.18</v>
      </c>
      <c r="S1237">
        <v>28.490000000000002</v>
      </c>
      <c r="T1237">
        <v>0.56226564041839355</v>
      </c>
      <c r="U1237">
        <v>2026</v>
      </c>
      <c r="V1237" t="s">
        <v>83</v>
      </c>
      <c r="W1237">
        <v>6</v>
      </c>
      <c r="X1237" t="s">
        <v>86</v>
      </c>
    </row>
    <row r="1238" spans="1:24">
      <c r="A1238">
        <v>3474</v>
      </c>
      <c r="B1238" s="14">
        <v>46202</v>
      </c>
      <c r="C1238">
        <v>2026</v>
      </c>
      <c r="D1238" t="s">
        <v>83</v>
      </c>
      <c r="E1238">
        <v>6</v>
      </c>
      <c r="F1238" t="s">
        <v>86</v>
      </c>
      <c r="G1238" t="s">
        <v>20</v>
      </c>
      <c r="H1238" t="s">
        <v>33</v>
      </c>
      <c r="I1238" t="s">
        <v>8</v>
      </c>
      <c r="J1238" t="s">
        <v>3</v>
      </c>
      <c r="K1238" t="s">
        <v>14</v>
      </c>
      <c r="L1238" t="s">
        <v>44</v>
      </c>
      <c r="M1238">
        <v>10</v>
      </c>
      <c r="N1238">
        <v>130.62</v>
      </c>
      <c r="O1238">
        <v>0.05</v>
      </c>
      <c r="P1238">
        <v>67.05</v>
      </c>
      <c r="Q1238">
        <v>1240.8899999999999</v>
      </c>
      <c r="R1238">
        <v>670.5</v>
      </c>
      <c r="S1238">
        <v>570.38999999999987</v>
      </c>
      <c r="T1238">
        <v>0.45966201677828006</v>
      </c>
      <c r="U1238">
        <v>2026</v>
      </c>
      <c r="V1238" t="s">
        <v>83</v>
      </c>
      <c r="W1238">
        <v>6</v>
      </c>
      <c r="X1238" t="s">
        <v>86</v>
      </c>
    </row>
    <row r="1239" spans="1:24">
      <c r="A1239">
        <v>4079</v>
      </c>
      <c r="B1239" s="14">
        <v>46202</v>
      </c>
      <c r="C1239">
        <v>2026</v>
      </c>
      <c r="D1239" t="s">
        <v>83</v>
      </c>
      <c r="E1239">
        <v>6</v>
      </c>
      <c r="F1239" t="s">
        <v>86</v>
      </c>
      <c r="G1239" t="s">
        <v>11</v>
      </c>
      <c r="H1239" t="s">
        <v>25</v>
      </c>
      <c r="I1239" t="s">
        <v>2</v>
      </c>
      <c r="J1239" t="s">
        <v>13</v>
      </c>
      <c r="K1239" t="s">
        <v>23</v>
      </c>
      <c r="L1239" t="s">
        <v>29</v>
      </c>
      <c r="M1239">
        <v>4</v>
      </c>
      <c r="N1239">
        <v>194.6</v>
      </c>
      <c r="O1239">
        <v>0</v>
      </c>
      <c r="P1239">
        <v>104.64</v>
      </c>
      <c r="Q1239">
        <v>778.4</v>
      </c>
      <c r="R1239">
        <v>418.56</v>
      </c>
      <c r="S1239">
        <v>359.84</v>
      </c>
      <c r="T1239">
        <v>0.46228160328879753</v>
      </c>
      <c r="U1239">
        <v>2026</v>
      </c>
      <c r="V1239" t="s">
        <v>83</v>
      </c>
      <c r="W1239">
        <v>6</v>
      </c>
      <c r="X1239" t="s">
        <v>86</v>
      </c>
    </row>
    <row r="1240" spans="1:24">
      <c r="A1240">
        <v>45</v>
      </c>
      <c r="B1240" s="14">
        <v>46203</v>
      </c>
      <c r="C1240">
        <v>2026</v>
      </c>
      <c r="D1240" t="s">
        <v>83</v>
      </c>
      <c r="E1240">
        <v>6</v>
      </c>
      <c r="F1240" t="s">
        <v>86</v>
      </c>
      <c r="G1240" t="s">
        <v>11</v>
      </c>
      <c r="H1240" t="s">
        <v>12</v>
      </c>
      <c r="I1240" t="s">
        <v>19</v>
      </c>
      <c r="J1240" t="s">
        <v>13</v>
      </c>
      <c r="K1240" t="s">
        <v>9</v>
      </c>
      <c r="L1240" t="s">
        <v>10</v>
      </c>
      <c r="M1240">
        <v>1</v>
      </c>
      <c r="N1240">
        <v>94</v>
      </c>
      <c r="O1240">
        <v>0</v>
      </c>
      <c r="P1240">
        <v>45.62</v>
      </c>
      <c r="Q1240">
        <v>94</v>
      </c>
      <c r="R1240">
        <v>45.62</v>
      </c>
      <c r="S1240">
        <v>48.38</v>
      </c>
      <c r="T1240">
        <v>0.51468085106382977</v>
      </c>
      <c r="U1240">
        <v>2026</v>
      </c>
      <c r="V1240" t="s">
        <v>83</v>
      </c>
      <c r="W1240">
        <v>6</v>
      </c>
      <c r="X1240" t="s">
        <v>86</v>
      </c>
    </row>
    <row r="1241" spans="1:24">
      <c r="A1241">
        <v>2895</v>
      </c>
      <c r="B1241" s="14">
        <v>46203</v>
      </c>
      <c r="C1241">
        <v>2026</v>
      </c>
      <c r="D1241" t="s">
        <v>83</v>
      </c>
      <c r="E1241">
        <v>6</v>
      </c>
      <c r="F1241" t="s">
        <v>86</v>
      </c>
      <c r="G1241" t="s">
        <v>20</v>
      </c>
      <c r="H1241" t="s">
        <v>33</v>
      </c>
      <c r="I1241" t="s">
        <v>2</v>
      </c>
      <c r="J1241" t="s">
        <v>3</v>
      </c>
      <c r="K1241" t="s">
        <v>34</v>
      </c>
      <c r="L1241" t="s">
        <v>35</v>
      </c>
      <c r="M1241">
        <v>2</v>
      </c>
      <c r="N1241">
        <v>40.46</v>
      </c>
      <c r="O1241">
        <v>0</v>
      </c>
      <c r="P1241">
        <v>15.15</v>
      </c>
      <c r="Q1241">
        <v>80.92</v>
      </c>
      <c r="R1241">
        <v>30.3</v>
      </c>
      <c r="S1241">
        <v>50.620000000000005</v>
      </c>
      <c r="T1241">
        <v>0.62555610479485912</v>
      </c>
      <c r="U1241">
        <v>2026</v>
      </c>
      <c r="V1241" t="s">
        <v>83</v>
      </c>
      <c r="W1241">
        <v>6</v>
      </c>
      <c r="X1241" t="s">
        <v>86</v>
      </c>
    </row>
    <row r="1242" spans="1:24">
      <c r="A1242">
        <v>5158</v>
      </c>
      <c r="B1242" s="14">
        <v>46203</v>
      </c>
      <c r="C1242">
        <v>2026</v>
      </c>
      <c r="D1242" t="s">
        <v>83</v>
      </c>
      <c r="E1242">
        <v>6</v>
      </c>
      <c r="F1242" t="s">
        <v>86</v>
      </c>
      <c r="G1242" t="s">
        <v>6</v>
      </c>
      <c r="H1242" t="s">
        <v>27</v>
      </c>
      <c r="I1242" t="s">
        <v>19</v>
      </c>
      <c r="J1242" t="s">
        <v>13</v>
      </c>
      <c r="K1242" t="s">
        <v>9</v>
      </c>
      <c r="L1242" t="s">
        <v>37</v>
      </c>
      <c r="M1242">
        <v>1</v>
      </c>
      <c r="N1242">
        <v>156.11000000000001</v>
      </c>
      <c r="O1242">
        <v>0</v>
      </c>
      <c r="P1242">
        <v>79.52</v>
      </c>
      <c r="Q1242">
        <v>156.11000000000001</v>
      </c>
      <c r="R1242">
        <v>79.52</v>
      </c>
      <c r="S1242">
        <v>76.590000000000018</v>
      </c>
      <c r="T1242">
        <v>0.49061559157004681</v>
      </c>
      <c r="U1242">
        <v>2026</v>
      </c>
      <c r="V1242" t="s">
        <v>83</v>
      </c>
      <c r="W1242">
        <v>6</v>
      </c>
      <c r="X1242" t="s">
        <v>86</v>
      </c>
    </row>
    <row r="1243" spans="1:24">
      <c r="A1243">
        <v>1217</v>
      </c>
      <c r="B1243" s="14">
        <v>46204</v>
      </c>
      <c r="C1243">
        <v>2026</v>
      </c>
      <c r="D1243" t="s">
        <v>87</v>
      </c>
      <c r="E1243">
        <v>7</v>
      </c>
      <c r="F1243" t="s">
        <v>88</v>
      </c>
      <c r="G1243" t="s">
        <v>11</v>
      </c>
      <c r="H1243" t="s">
        <v>18</v>
      </c>
      <c r="I1243" t="s">
        <v>2</v>
      </c>
      <c r="J1243" t="s">
        <v>3</v>
      </c>
      <c r="K1243" t="s">
        <v>23</v>
      </c>
      <c r="L1243" t="s">
        <v>51</v>
      </c>
      <c r="M1243">
        <v>2</v>
      </c>
      <c r="N1243">
        <v>121.78</v>
      </c>
      <c r="O1243">
        <v>0.1</v>
      </c>
      <c r="P1243">
        <v>59.62</v>
      </c>
      <c r="Q1243">
        <v>219.20400000000001</v>
      </c>
      <c r="R1243">
        <v>119.24</v>
      </c>
      <c r="S1243">
        <v>99.964000000000013</v>
      </c>
      <c r="T1243">
        <v>0.45603182423678407</v>
      </c>
      <c r="U1243">
        <v>2026</v>
      </c>
      <c r="V1243" t="s">
        <v>87</v>
      </c>
      <c r="W1243">
        <v>7</v>
      </c>
      <c r="X1243" t="s">
        <v>88</v>
      </c>
    </row>
    <row r="1244" spans="1:24">
      <c r="A1244">
        <v>2249</v>
      </c>
      <c r="B1244" s="14">
        <v>46204</v>
      </c>
      <c r="C1244">
        <v>2026</v>
      </c>
      <c r="D1244" t="s">
        <v>87</v>
      </c>
      <c r="E1244">
        <v>7</v>
      </c>
      <c r="F1244" t="s">
        <v>88</v>
      </c>
      <c r="G1244" t="s">
        <v>0</v>
      </c>
      <c r="H1244" t="s">
        <v>50</v>
      </c>
      <c r="I1244" t="s">
        <v>28</v>
      </c>
      <c r="J1244" t="s">
        <v>13</v>
      </c>
      <c r="K1244" t="s">
        <v>34</v>
      </c>
      <c r="L1244" t="s">
        <v>42</v>
      </c>
      <c r="M1244">
        <v>3</v>
      </c>
      <c r="N1244">
        <v>36.22</v>
      </c>
      <c r="O1244">
        <v>0.1</v>
      </c>
      <c r="P1244">
        <v>13.83</v>
      </c>
      <c r="Q1244">
        <v>97.793999999999997</v>
      </c>
      <c r="R1244">
        <v>41.49</v>
      </c>
      <c r="S1244">
        <v>56.303999999999995</v>
      </c>
      <c r="T1244">
        <v>0.57574084299650286</v>
      </c>
      <c r="U1244">
        <v>2026</v>
      </c>
      <c r="V1244" t="s">
        <v>87</v>
      </c>
      <c r="W1244">
        <v>7</v>
      </c>
      <c r="X1244" t="s">
        <v>88</v>
      </c>
    </row>
    <row r="1245" spans="1:24">
      <c r="A1245">
        <v>2650</v>
      </c>
      <c r="B1245" s="14">
        <v>46204</v>
      </c>
      <c r="C1245">
        <v>2026</v>
      </c>
      <c r="D1245" t="s">
        <v>87</v>
      </c>
      <c r="E1245">
        <v>7</v>
      </c>
      <c r="F1245" t="s">
        <v>88</v>
      </c>
      <c r="G1245" t="s">
        <v>20</v>
      </c>
      <c r="H1245" t="s">
        <v>31</v>
      </c>
      <c r="I1245" t="s">
        <v>8</v>
      </c>
      <c r="J1245" t="s">
        <v>16</v>
      </c>
      <c r="K1245" t="s">
        <v>14</v>
      </c>
      <c r="L1245" t="s">
        <v>48</v>
      </c>
      <c r="M1245">
        <v>10</v>
      </c>
      <c r="N1245">
        <v>161.78</v>
      </c>
      <c r="O1245">
        <v>0.1</v>
      </c>
      <c r="P1245">
        <v>85.11</v>
      </c>
      <c r="Q1245">
        <v>1456.02</v>
      </c>
      <c r="R1245">
        <v>851.1</v>
      </c>
      <c r="S1245">
        <v>604.91999999999996</v>
      </c>
      <c r="T1245">
        <v>0.4154613260806857</v>
      </c>
      <c r="U1245">
        <v>2026</v>
      </c>
      <c r="V1245" t="s">
        <v>87</v>
      </c>
      <c r="W1245">
        <v>7</v>
      </c>
      <c r="X1245" t="s">
        <v>88</v>
      </c>
    </row>
    <row r="1246" spans="1:24">
      <c r="A1246">
        <v>3937</v>
      </c>
      <c r="B1246" s="14">
        <v>46204</v>
      </c>
      <c r="C1246">
        <v>2026</v>
      </c>
      <c r="D1246" t="s">
        <v>87</v>
      </c>
      <c r="E1246">
        <v>7</v>
      </c>
      <c r="F1246" t="s">
        <v>88</v>
      </c>
      <c r="G1246" t="s">
        <v>20</v>
      </c>
      <c r="H1246" t="s">
        <v>31</v>
      </c>
      <c r="I1246" t="s">
        <v>2</v>
      </c>
      <c r="J1246" t="s">
        <v>16</v>
      </c>
      <c r="K1246" t="s">
        <v>23</v>
      </c>
      <c r="L1246" t="s">
        <v>51</v>
      </c>
      <c r="M1246">
        <v>3</v>
      </c>
      <c r="N1246">
        <v>126.23</v>
      </c>
      <c r="O1246">
        <v>0.05</v>
      </c>
      <c r="P1246">
        <v>61.81</v>
      </c>
      <c r="Q1246">
        <v>359.75549999999998</v>
      </c>
      <c r="R1246">
        <v>185.43</v>
      </c>
      <c r="S1246">
        <v>174.32549999999998</v>
      </c>
      <c r="T1246">
        <v>0.4845666014835075</v>
      </c>
      <c r="U1246">
        <v>2026</v>
      </c>
      <c r="V1246" t="s">
        <v>87</v>
      </c>
      <c r="W1246">
        <v>7</v>
      </c>
      <c r="X1246" t="s">
        <v>88</v>
      </c>
    </row>
    <row r="1247" spans="1:24">
      <c r="A1247">
        <v>4122</v>
      </c>
      <c r="B1247" s="14">
        <v>46204</v>
      </c>
      <c r="C1247">
        <v>2026</v>
      </c>
      <c r="D1247" t="s">
        <v>87</v>
      </c>
      <c r="E1247">
        <v>7</v>
      </c>
      <c r="F1247" t="s">
        <v>88</v>
      </c>
      <c r="G1247" t="s">
        <v>20</v>
      </c>
      <c r="H1247" t="s">
        <v>33</v>
      </c>
      <c r="I1247" t="s">
        <v>2</v>
      </c>
      <c r="J1247" t="s">
        <v>3</v>
      </c>
      <c r="K1247" t="s">
        <v>4</v>
      </c>
      <c r="L1247" t="s">
        <v>5</v>
      </c>
      <c r="M1247">
        <v>4</v>
      </c>
      <c r="N1247">
        <v>79.97</v>
      </c>
      <c r="O1247">
        <v>0.1</v>
      </c>
      <c r="P1247">
        <v>43.36</v>
      </c>
      <c r="Q1247">
        <v>287.892</v>
      </c>
      <c r="R1247">
        <v>173.44</v>
      </c>
      <c r="S1247">
        <v>114.452</v>
      </c>
      <c r="T1247">
        <v>0.39755185972517471</v>
      </c>
      <c r="U1247">
        <v>2026</v>
      </c>
      <c r="V1247" t="s">
        <v>87</v>
      </c>
      <c r="W1247">
        <v>7</v>
      </c>
      <c r="X1247" t="s">
        <v>88</v>
      </c>
    </row>
    <row r="1248" spans="1:24">
      <c r="A1248">
        <v>4589</v>
      </c>
      <c r="B1248" s="14">
        <v>46204</v>
      </c>
      <c r="C1248">
        <v>2026</v>
      </c>
      <c r="D1248" t="s">
        <v>87</v>
      </c>
      <c r="E1248">
        <v>7</v>
      </c>
      <c r="F1248" t="s">
        <v>88</v>
      </c>
      <c r="G1248" t="s">
        <v>20</v>
      </c>
      <c r="H1248" t="s">
        <v>33</v>
      </c>
      <c r="I1248" t="s">
        <v>19</v>
      </c>
      <c r="J1248" t="s">
        <v>13</v>
      </c>
      <c r="K1248" t="s">
        <v>4</v>
      </c>
      <c r="L1248" t="s">
        <v>30</v>
      </c>
      <c r="M1248">
        <v>2</v>
      </c>
      <c r="N1248">
        <v>102.37</v>
      </c>
      <c r="O1248">
        <v>0</v>
      </c>
      <c r="P1248">
        <v>50.25</v>
      </c>
      <c r="Q1248">
        <v>204.74</v>
      </c>
      <c r="R1248">
        <v>100.5</v>
      </c>
      <c r="S1248">
        <v>104.24000000000001</v>
      </c>
      <c r="T1248">
        <v>0.50913353521539517</v>
      </c>
      <c r="U1248">
        <v>2026</v>
      </c>
      <c r="V1248" t="s">
        <v>87</v>
      </c>
      <c r="W1248">
        <v>7</v>
      </c>
      <c r="X1248" t="s">
        <v>88</v>
      </c>
    </row>
    <row r="1249" spans="1:24">
      <c r="A1249">
        <v>4873</v>
      </c>
      <c r="B1249" s="14">
        <v>46204</v>
      </c>
      <c r="C1249">
        <v>2026</v>
      </c>
      <c r="D1249" t="s">
        <v>87</v>
      </c>
      <c r="E1249">
        <v>7</v>
      </c>
      <c r="F1249" t="s">
        <v>88</v>
      </c>
      <c r="G1249" t="s">
        <v>20</v>
      </c>
      <c r="H1249" t="s">
        <v>47</v>
      </c>
      <c r="I1249" t="s">
        <v>2</v>
      </c>
      <c r="J1249" t="s">
        <v>13</v>
      </c>
      <c r="K1249" t="s">
        <v>4</v>
      </c>
      <c r="L1249" t="s">
        <v>30</v>
      </c>
      <c r="M1249">
        <v>1</v>
      </c>
      <c r="N1249">
        <v>102.13</v>
      </c>
      <c r="O1249">
        <v>0</v>
      </c>
      <c r="P1249">
        <v>49.17</v>
      </c>
      <c r="Q1249">
        <v>102.13</v>
      </c>
      <c r="R1249">
        <v>49.17</v>
      </c>
      <c r="S1249">
        <v>52.959999999999994</v>
      </c>
      <c r="T1249">
        <v>0.5185547831195535</v>
      </c>
      <c r="U1249">
        <v>2026</v>
      </c>
      <c r="V1249" t="s">
        <v>87</v>
      </c>
      <c r="W1249">
        <v>7</v>
      </c>
      <c r="X1249" t="s">
        <v>88</v>
      </c>
    </row>
    <row r="1250" spans="1:24">
      <c r="A1250">
        <v>729</v>
      </c>
      <c r="B1250" s="14">
        <v>46205</v>
      </c>
      <c r="C1250">
        <v>2026</v>
      </c>
      <c r="D1250" t="s">
        <v>87</v>
      </c>
      <c r="E1250">
        <v>7</v>
      </c>
      <c r="F1250" t="s">
        <v>88</v>
      </c>
      <c r="G1250" t="s">
        <v>11</v>
      </c>
      <c r="H1250" t="s">
        <v>12</v>
      </c>
      <c r="I1250" t="s">
        <v>2</v>
      </c>
      <c r="J1250" t="s">
        <v>3</v>
      </c>
      <c r="K1250" t="s">
        <v>14</v>
      </c>
      <c r="L1250" t="s">
        <v>48</v>
      </c>
      <c r="M1250">
        <v>1</v>
      </c>
      <c r="N1250">
        <v>161.82</v>
      </c>
      <c r="O1250">
        <v>0</v>
      </c>
      <c r="P1250">
        <v>87.15</v>
      </c>
      <c r="Q1250">
        <v>161.82</v>
      </c>
      <c r="R1250">
        <v>87.15</v>
      </c>
      <c r="S1250">
        <v>74.669999999999987</v>
      </c>
      <c r="T1250">
        <v>0.46143863552094916</v>
      </c>
      <c r="U1250">
        <v>2026</v>
      </c>
      <c r="V1250" t="s">
        <v>87</v>
      </c>
      <c r="W1250">
        <v>7</v>
      </c>
      <c r="X1250" t="s">
        <v>88</v>
      </c>
    </row>
    <row r="1251" spans="1:24">
      <c r="A1251">
        <v>906</v>
      </c>
      <c r="B1251" s="14">
        <v>46205</v>
      </c>
      <c r="C1251">
        <v>2026</v>
      </c>
      <c r="D1251" t="s">
        <v>87</v>
      </c>
      <c r="E1251">
        <v>7</v>
      </c>
      <c r="F1251" t="s">
        <v>88</v>
      </c>
      <c r="G1251" t="s">
        <v>20</v>
      </c>
      <c r="H1251" t="s">
        <v>33</v>
      </c>
      <c r="I1251" t="s">
        <v>2</v>
      </c>
      <c r="J1251" t="s">
        <v>13</v>
      </c>
      <c r="K1251" t="s">
        <v>4</v>
      </c>
      <c r="L1251" t="s">
        <v>5</v>
      </c>
      <c r="M1251">
        <v>2</v>
      </c>
      <c r="N1251">
        <v>83.29</v>
      </c>
      <c r="O1251">
        <v>0</v>
      </c>
      <c r="P1251">
        <v>42.45</v>
      </c>
      <c r="Q1251">
        <v>166.58</v>
      </c>
      <c r="R1251">
        <v>84.9</v>
      </c>
      <c r="S1251">
        <v>81.680000000000007</v>
      </c>
      <c r="T1251">
        <v>0.49033497418657701</v>
      </c>
      <c r="U1251">
        <v>2026</v>
      </c>
      <c r="V1251" t="s">
        <v>87</v>
      </c>
      <c r="W1251">
        <v>7</v>
      </c>
      <c r="X1251" t="s">
        <v>88</v>
      </c>
    </row>
    <row r="1252" spans="1:24">
      <c r="A1252">
        <v>1531</v>
      </c>
      <c r="B1252" s="14">
        <v>46205</v>
      </c>
      <c r="C1252">
        <v>2026</v>
      </c>
      <c r="D1252" t="s">
        <v>87</v>
      </c>
      <c r="E1252">
        <v>7</v>
      </c>
      <c r="F1252" t="s">
        <v>88</v>
      </c>
      <c r="G1252" t="s">
        <v>11</v>
      </c>
      <c r="H1252" t="s">
        <v>52</v>
      </c>
      <c r="I1252" t="s">
        <v>2</v>
      </c>
      <c r="J1252" t="s">
        <v>13</v>
      </c>
      <c r="K1252" t="s">
        <v>14</v>
      </c>
      <c r="L1252" t="s">
        <v>44</v>
      </c>
      <c r="M1252">
        <v>2</v>
      </c>
      <c r="N1252">
        <v>136.72999999999999</v>
      </c>
      <c r="O1252">
        <v>0</v>
      </c>
      <c r="P1252">
        <v>66.03</v>
      </c>
      <c r="Q1252">
        <v>273.45999999999998</v>
      </c>
      <c r="R1252">
        <v>132.06</v>
      </c>
      <c r="S1252">
        <v>141.39999999999998</v>
      </c>
      <c r="T1252">
        <v>0.5170774519125283</v>
      </c>
      <c r="U1252">
        <v>2026</v>
      </c>
      <c r="V1252" t="s">
        <v>87</v>
      </c>
      <c r="W1252">
        <v>7</v>
      </c>
      <c r="X1252" t="s">
        <v>88</v>
      </c>
    </row>
    <row r="1253" spans="1:24">
      <c r="A1253">
        <v>1683</v>
      </c>
      <c r="B1253" s="14">
        <v>46205</v>
      </c>
      <c r="C1253">
        <v>2026</v>
      </c>
      <c r="D1253" t="s">
        <v>87</v>
      </c>
      <c r="E1253">
        <v>7</v>
      </c>
      <c r="F1253" t="s">
        <v>88</v>
      </c>
      <c r="G1253" t="s">
        <v>11</v>
      </c>
      <c r="H1253" t="s">
        <v>12</v>
      </c>
      <c r="I1253" t="s">
        <v>28</v>
      </c>
      <c r="J1253" t="s">
        <v>3</v>
      </c>
      <c r="K1253" t="s">
        <v>9</v>
      </c>
      <c r="L1253" t="s">
        <v>37</v>
      </c>
      <c r="M1253">
        <v>2</v>
      </c>
      <c r="N1253">
        <v>152.44</v>
      </c>
      <c r="O1253">
        <v>0</v>
      </c>
      <c r="P1253">
        <v>81.23</v>
      </c>
      <c r="Q1253">
        <v>304.88</v>
      </c>
      <c r="R1253">
        <v>162.46</v>
      </c>
      <c r="S1253">
        <v>142.41999999999999</v>
      </c>
      <c r="T1253">
        <v>0.46713461033849379</v>
      </c>
      <c r="U1253">
        <v>2026</v>
      </c>
      <c r="V1253" t="s">
        <v>87</v>
      </c>
      <c r="W1253">
        <v>7</v>
      </c>
      <c r="X1253" t="s">
        <v>88</v>
      </c>
    </row>
    <row r="1254" spans="1:24">
      <c r="A1254">
        <v>2363</v>
      </c>
      <c r="B1254" s="14">
        <v>46205</v>
      </c>
      <c r="C1254">
        <v>2026</v>
      </c>
      <c r="D1254" t="s">
        <v>87</v>
      </c>
      <c r="E1254">
        <v>7</v>
      </c>
      <c r="F1254" t="s">
        <v>88</v>
      </c>
      <c r="G1254" t="s">
        <v>20</v>
      </c>
      <c r="H1254" t="s">
        <v>31</v>
      </c>
      <c r="I1254" t="s">
        <v>2</v>
      </c>
      <c r="J1254" t="s">
        <v>13</v>
      </c>
      <c r="K1254" t="s">
        <v>9</v>
      </c>
      <c r="L1254" t="s">
        <v>46</v>
      </c>
      <c r="M1254">
        <v>2</v>
      </c>
      <c r="N1254">
        <v>71.28</v>
      </c>
      <c r="O1254">
        <v>0.1</v>
      </c>
      <c r="P1254">
        <v>32.67</v>
      </c>
      <c r="Q1254">
        <v>128.304</v>
      </c>
      <c r="R1254">
        <v>65.34</v>
      </c>
      <c r="S1254">
        <v>62.963999999999999</v>
      </c>
      <c r="T1254">
        <v>0.4907407407407407</v>
      </c>
      <c r="U1254">
        <v>2026</v>
      </c>
      <c r="V1254" t="s">
        <v>87</v>
      </c>
      <c r="W1254">
        <v>7</v>
      </c>
      <c r="X1254" t="s">
        <v>88</v>
      </c>
    </row>
    <row r="1255" spans="1:24">
      <c r="A1255">
        <v>3858</v>
      </c>
      <c r="B1255" s="14">
        <v>46205</v>
      </c>
      <c r="C1255">
        <v>2026</v>
      </c>
      <c r="D1255" t="s">
        <v>87</v>
      </c>
      <c r="E1255">
        <v>7</v>
      </c>
      <c r="F1255" t="s">
        <v>88</v>
      </c>
      <c r="G1255" t="s">
        <v>11</v>
      </c>
      <c r="H1255" t="s">
        <v>18</v>
      </c>
      <c r="I1255" t="s">
        <v>28</v>
      </c>
      <c r="J1255" t="s">
        <v>3</v>
      </c>
      <c r="K1255" t="s">
        <v>4</v>
      </c>
      <c r="L1255" t="s">
        <v>5</v>
      </c>
      <c r="M1255">
        <v>1</v>
      </c>
      <c r="N1255">
        <v>80.290000000000006</v>
      </c>
      <c r="O1255">
        <v>0.1</v>
      </c>
      <c r="P1255">
        <v>43.47</v>
      </c>
      <c r="Q1255">
        <v>72.26100000000001</v>
      </c>
      <c r="R1255">
        <v>43.47</v>
      </c>
      <c r="S1255">
        <v>28.791000000000011</v>
      </c>
      <c r="T1255">
        <v>0.39843068875326948</v>
      </c>
      <c r="U1255">
        <v>2026</v>
      </c>
      <c r="V1255" t="s">
        <v>87</v>
      </c>
      <c r="W1255">
        <v>7</v>
      </c>
      <c r="X1255" t="s">
        <v>88</v>
      </c>
    </row>
    <row r="1256" spans="1:24">
      <c r="A1256">
        <v>4233</v>
      </c>
      <c r="B1256" s="14">
        <v>46205</v>
      </c>
      <c r="C1256">
        <v>2026</v>
      </c>
      <c r="D1256" t="s">
        <v>87</v>
      </c>
      <c r="E1256">
        <v>7</v>
      </c>
      <c r="F1256" t="s">
        <v>88</v>
      </c>
      <c r="G1256" t="s">
        <v>6</v>
      </c>
      <c r="H1256" t="s">
        <v>27</v>
      </c>
      <c r="I1256" t="s">
        <v>28</v>
      </c>
      <c r="J1256" t="s">
        <v>13</v>
      </c>
      <c r="K1256" t="s">
        <v>9</v>
      </c>
      <c r="L1256" t="s">
        <v>17</v>
      </c>
      <c r="M1256">
        <v>1</v>
      </c>
      <c r="N1256">
        <v>142.38</v>
      </c>
      <c r="O1256">
        <v>0.05</v>
      </c>
      <c r="P1256">
        <v>77.17</v>
      </c>
      <c r="Q1256">
        <v>135.261</v>
      </c>
      <c r="R1256">
        <v>77.17</v>
      </c>
      <c r="S1256">
        <v>58.090999999999994</v>
      </c>
      <c r="T1256">
        <v>0.42947338848596417</v>
      </c>
      <c r="U1256">
        <v>2026</v>
      </c>
      <c r="V1256" t="s">
        <v>87</v>
      </c>
      <c r="W1256">
        <v>7</v>
      </c>
      <c r="X1256" t="s">
        <v>88</v>
      </c>
    </row>
    <row r="1257" spans="1:24">
      <c r="A1257">
        <v>5071</v>
      </c>
      <c r="B1257" s="14">
        <v>46205</v>
      </c>
      <c r="C1257">
        <v>2026</v>
      </c>
      <c r="D1257" t="s">
        <v>87</v>
      </c>
      <c r="E1257">
        <v>7</v>
      </c>
      <c r="F1257" t="s">
        <v>88</v>
      </c>
      <c r="G1257" t="s">
        <v>20</v>
      </c>
      <c r="H1257" t="s">
        <v>31</v>
      </c>
      <c r="I1257" t="s">
        <v>2</v>
      </c>
      <c r="J1257" t="s">
        <v>13</v>
      </c>
      <c r="K1257" t="s">
        <v>9</v>
      </c>
      <c r="L1257" t="s">
        <v>10</v>
      </c>
      <c r="M1257">
        <v>3</v>
      </c>
      <c r="N1257">
        <v>91.47</v>
      </c>
      <c r="O1257">
        <v>0.05</v>
      </c>
      <c r="P1257">
        <v>45.6</v>
      </c>
      <c r="Q1257">
        <v>260.68949999999995</v>
      </c>
      <c r="R1257">
        <v>136.80000000000001</v>
      </c>
      <c r="S1257">
        <v>123.88949999999994</v>
      </c>
      <c r="T1257">
        <v>0.47523778287963253</v>
      </c>
      <c r="U1257">
        <v>2026</v>
      </c>
      <c r="V1257" t="s">
        <v>87</v>
      </c>
      <c r="W1257">
        <v>7</v>
      </c>
      <c r="X1257" t="s">
        <v>88</v>
      </c>
    </row>
    <row r="1258" spans="1:24">
      <c r="A1258">
        <v>5174</v>
      </c>
      <c r="B1258" s="14">
        <v>46205</v>
      </c>
      <c r="C1258">
        <v>2026</v>
      </c>
      <c r="D1258" t="s">
        <v>87</v>
      </c>
      <c r="E1258">
        <v>7</v>
      </c>
      <c r="F1258" t="s">
        <v>88</v>
      </c>
      <c r="G1258" t="s">
        <v>6</v>
      </c>
      <c r="H1258" t="s">
        <v>41</v>
      </c>
      <c r="I1258" t="s">
        <v>19</v>
      </c>
      <c r="J1258" t="s">
        <v>13</v>
      </c>
      <c r="K1258" t="s">
        <v>14</v>
      </c>
      <c r="L1258" t="s">
        <v>32</v>
      </c>
      <c r="M1258">
        <v>1</v>
      </c>
      <c r="N1258">
        <v>45.92</v>
      </c>
      <c r="O1258">
        <v>0.05</v>
      </c>
      <c r="P1258">
        <v>17.91</v>
      </c>
      <c r="Q1258">
        <v>43.624000000000002</v>
      </c>
      <c r="R1258">
        <v>17.91</v>
      </c>
      <c r="S1258">
        <v>25.714000000000002</v>
      </c>
      <c r="T1258">
        <v>0.58944617641665142</v>
      </c>
      <c r="U1258">
        <v>2026</v>
      </c>
      <c r="V1258" t="s">
        <v>87</v>
      </c>
      <c r="W1258">
        <v>7</v>
      </c>
      <c r="X1258" t="s">
        <v>88</v>
      </c>
    </row>
    <row r="1259" spans="1:24">
      <c r="A1259">
        <v>727</v>
      </c>
      <c r="B1259" s="14">
        <v>46206</v>
      </c>
      <c r="C1259">
        <v>2026</v>
      </c>
      <c r="D1259" t="s">
        <v>87</v>
      </c>
      <c r="E1259">
        <v>7</v>
      </c>
      <c r="F1259" t="s">
        <v>88</v>
      </c>
      <c r="G1259" t="s">
        <v>20</v>
      </c>
      <c r="H1259" t="s">
        <v>21</v>
      </c>
      <c r="I1259" t="s">
        <v>19</v>
      </c>
      <c r="J1259" t="s">
        <v>13</v>
      </c>
      <c r="K1259" t="s">
        <v>34</v>
      </c>
      <c r="L1259" t="s">
        <v>42</v>
      </c>
      <c r="M1259">
        <v>1</v>
      </c>
      <c r="N1259">
        <v>36.01</v>
      </c>
      <c r="O1259">
        <v>0</v>
      </c>
      <c r="P1259">
        <v>14.11</v>
      </c>
      <c r="Q1259">
        <v>36.01</v>
      </c>
      <c r="R1259">
        <v>14.11</v>
      </c>
      <c r="S1259">
        <v>21.9</v>
      </c>
      <c r="T1259">
        <v>0.60816439877811723</v>
      </c>
      <c r="U1259">
        <v>2026</v>
      </c>
      <c r="V1259" t="s">
        <v>87</v>
      </c>
      <c r="W1259">
        <v>7</v>
      </c>
      <c r="X1259" t="s">
        <v>88</v>
      </c>
    </row>
    <row r="1260" spans="1:24">
      <c r="A1260">
        <v>1546</v>
      </c>
      <c r="B1260" s="14">
        <v>46206</v>
      </c>
      <c r="C1260">
        <v>2026</v>
      </c>
      <c r="D1260" t="s">
        <v>87</v>
      </c>
      <c r="E1260">
        <v>7</v>
      </c>
      <c r="F1260" t="s">
        <v>88</v>
      </c>
      <c r="G1260" t="s">
        <v>20</v>
      </c>
      <c r="H1260" t="s">
        <v>47</v>
      </c>
      <c r="I1260" t="s">
        <v>2</v>
      </c>
      <c r="J1260" t="s">
        <v>16</v>
      </c>
      <c r="K1260" t="s">
        <v>14</v>
      </c>
      <c r="L1260" t="s">
        <v>48</v>
      </c>
      <c r="M1260">
        <v>1</v>
      </c>
      <c r="N1260">
        <v>165.8</v>
      </c>
      <c r="O1260">
        <v>0.1</v>
      </c>
      <c r="P1260">
        <v>88.32</v>
      </c>
      <c r="Q1260">
        <v>149.22000000000003</v>
      </c>
      <c r="R1260">
        <v>88.32</v>
      </c>
      <c r="S1260">
        <v>60.900000000000034</v>
      </c>
      <c r="T1260">
        <v>0.40812223562525146</v>
      </c>
      <c r="U1260">
        <v>2026</v>
      </c>
      <c r="V1260" t="s">
        <v>87</v>
      </c>
      <c r="W1260">
        <v>7</v>
      </c>
      <c r="X1260" t="s">
        <v>88</v>
      </c>
    </row>
    <row r="1261" spans="1:24">
      <c r="A1261">
        <v>3610</v>
      </c>
      <c r="B1261" s="14">
        <v>46206</v>
      </c>
      <c r="C1261">
        <v>2026</v>
      </c>
      <c r="D1261" t="s">
        <v>87</v>
      </c>
      <c r="E1261">
        <v>7</v>
      </c>
      <c r="F1261" t="s">
        <v>88</v>
      </c>
      <c r="G1261" t="s">
        <v>11</v>
      </c>
      <c r="H1261" t="s">
        <v>12</v>
      </c>
      <c r="I1261" t="s">
        <v>8</v>
      </c>
      <c r="J1261" t="s">
        <v>16</v>
      </c>
      <c r="K1261" t="s">
        <v>34</v>
      </c>
      <c r="L1261" t="s">
        <v>35</v>
      </c>
      <c r="M1261">
        <v>5</v>
      </c>
      <c r="N1261">
        <v>40.36</v>
      </c>
      <c r="O1261">
        <v>0.15</v>
      </c>
      <c r="P1261">
        <v>14.57</v>
      </c>
      <c r="Q1261">
        <v>171.53</v>
      </c>
      <c r="R1261">
        <v>72.849999999999994</v>
      </c>
      <c r="S1261">
        <v>98.68</v>
      </c>
      <c r="T1261">
        <v>0.57529295167026184</v>
      </c>
      <c r="U1261">
        <v>2026</v>
      </c>
      <c r="V1261" t="s">
        <v>87</v>
      </c>
      <c r="W1261">
        <v>7</v>
      </c>
      <c r="X1261" t="s">
        <v>88</v>
      </c>
    </row>
    <row r="1262" spans="1:24">
      <c r="A1262">
        <v>3931</v>
      </c>
      <c r="B1262" s="14">
        <v>46206</v>
      </c>
      <c r="C1262">
        <v>2026</v>
      </c>
      <c r="D1262" t="s">
        <v>87</v>
      </c>
      <c r="E1262">
        <v>7</v>
      </c>
      <c r="F1262" t="s">
        <v>88</v>
      </c>
      <c r="G1262" t="s">
        <v>11</v>
      </c>
      <c r="H1262" t="s">
        <v>52</v>
      </c>
      <c r="I1262" t="s">
        <v>8</v>
      </c>
      <c r="J1262" t="s">
        <v>16</v>
      </c>
      <c r="K1262" t="s">
        <v>9</v>
      </c>
      <c r="L1262" t="s">
        <v>17</v>
      </c>
      <c r="M1262">
        <v>12</v>
      </c>
      <c r="N1262">
        <v>143.77000000000001</v>
      </c>
      <c r="O1262">
        <v>0.1</v>
      </c>
      <c r="P1262">
        <v>81.680000000000007</v>
      </c>
      <c r="Q1262">
        <v>1552.7160000000003</v>
      </c>
      <c r="R1262">
        <v>980.16000000000008</v>
      </c>
      <c r="S1262">
        <v>572.55600000000027</v>
      </c>
      <c r="T1262">
        <v>0.3687448316369511</v>
      </c>
      <c r="U1262">
        <v>2026</v>
      </c>
      <c r="V1262" t="s">
        <v>87</v>
      </c>
      <c r="W1262">
        <v>7</v>
      </c>
      <c r="X1262" t="s">
        <v>88</v>
      </c>
    </row>
    <row r="1263" spans="1:24">
      <c r="A1263">
        <v>3942</v>
      </c>
      <c r="B1263" s="14">
        <v>46206</v>
      </c>
      <c r="C1263">
        <v>2026</v>
      </c>
      <c r="D1263" t="s">
        <v>87</v>
      </c>
      <c r="E1263">
        <v>7</v>
      </c>
      <c r="F1263" t="s">
        <v>88</v>
      </c>
      <c r="G1263" t="s">
        <v>6</v>
      </c>
      <c r="H1263" t="s">
        <v>43</v>
      </c>
      <c r="I1263" t="s">
        <v>2</v>
      </c>
      <c r="J1263" t="s">
        <v>13</v>
      </c>
      <c r="K1263" t="s">
        <v>9</v>
      </c>
      <c r="L1263" t="s">
        <v>46</v>
      </c>
      <c r="M1263">
        <v>2</v>
      </c>
      <c r="N1263">
        <v>70.5</v>
      </c>
      <c r="O1263">
        <v>0</v>
      </c>
      <c r="P1263">
        <v>32.51</v>
      </c>
      <c r="Q1263">
        <v>141</v>
      </c>
      <c r="R1263">
        <v>65.02</v>
      </c>
      <c r="S1263">
        <v>75.98</v>
      </c>
      <c r="T1263">
        <v>0.53886524822695037</v>
      </c>
      <c r="U1263">
        <v>2026</v>
      </c>
      <c r="V1263" t="s">
        <v>87</v>
      </c>
      <c r="W1263">
        <v>7</v>
      </c>
      <c r="X1263" t="s">
        <v>88</v>
      </c>
    </row>
    <row r="1264" spans="1:24">
      <c r="A1264">
        <v>4165</v>
      </c>
      <c r="B1264" s="14">
        <v>46206</v>
      </c>
      <c r="C1264">
        <v>2026</v>
      </c>
      <c r="D1264" t="s">
        <v>87</v>
      </c>
      <c r="E1264">
        <v>7</v>
      </c>
      <c r="F1264" t="s">
        <v>88</v>
      </c>
      <c r="G1264" t="s">
        <v>6</v>
      </c>
      <c r="H1264" t="s">
        <v>49</v>
      </c>
      <c r="I1264" t="s">
        <v>2</v>
      </c>
      <c r="J1264" t="s">
        <v>13</v>
      </c>
      <c r="K1264" t="s">
        <v>9</v>
      </c>
      <c r="L1264" t="s">
        <v>37</v>
      </c>
      <c r="M1264">
        <v>2</v>
      </c>
      <c r="N1264">
        <v>152.88999999999999</v>
      </c>
      <c r="O1264">
        <v>0</v>
      </c>
      <c r="P1264">
        <v>81.34</v>
      </c>
      <c r="Q1264">
        <v>305.77999999999997</v>
      </c>
      <c r="R1264">
        <v>162.68</v>
      </c>
      <c r="S1264">
        <v>143.09999999999997</v>
      </c>
      <c r="T1264">
        <v>0.46798351756164558</v>
      </c>
      <c r="U1264">
        <v>2026</v>
      </c>
      <c r="V1264" t="s">
        <v>87</v>
      </c>
      <c r="W1264">
        <v>7</v>
      </c>
      <c r="X1264" t="s">
        <v>88</v>
      </c>
    </row>
    <row r="1265" spans="1:24">
      <c r="A1265">
        <v>1149</v>
      </c>
      <c r="B1265" s="14">
        <v>46207</v>
      </c>
      <c r="C1265">
        <v>2026</v>
      </c>
      <c r="D1265" t="s">
        <v>87</v>
      </c>
      <c r="E1265">
        <v>7</v>
      </c>
      <c r="F1265" t="s">
        <v>88</v>
      </c>
      <c r="G1265" t="s">
        <v>0</v>
      </c>
      <c r="H1265" t="s">
        <v>50</v>
      </c>
      <c r="I1265" t="s">
        <v>2</v>
      </c>
      <c r="J1265" t="s">
        <v>13</v>
      </c>
      <c r="K1265" t="s">
        <v>4</v>
      </c>
      <c r="L1265" t="s">
        <v>5</v>
      </c>
      <c r="M1265">
        <v>2</v>
      </c>
      <c r="N1265">
        <v>81.900000000000006</v>
      </c>
      <c r="O1265">
        <v>0</v>
      </c>
      <c r="P1265">
        <v>42.61</v>
      </c>
      <c r="Q1265">
        <v>163.80000000000001</v>
      </c>
      <c r="R1265">
        <v>85.22</v>
      </c>
      <c r="S1265">
        <v>78.580000000000013</v>
      </c>
      <c r="T1265">
        <v>0.47973137973137975</v>
      </c>
      <c r="U1265">
        <v>2026</v>
      </c>
      <c r="V1265" t="s">
        <v>87</v>
      </c>
      <c r="W1265">
        <v>7</v>
      </c>
      <c r="X1265" t="s">
        <v>88</v>
      </c>
    </row>
    <row r="1266" spans="1:24">
      <c r="A1266">
        <v>1310</v>
      </c>
      <c r="B1266" s="14">
        <v>46207</v>
      </c>
      <c r="C1266">
        <v>2026</v>
      </c>
      <c r="D1266" t="s">
        <v>87</v>
      </c>
      <c r="E1266">
        <v>7</v>
      </c>
      <c r="F1266" t="s">
        <v>88</v>
      </c>
      <c r="G1266" t="s">
        <v>11</v>
      </c>
      <c r="H1266" t="s">
        <v>39</v>
      </c>
      <c r="I1266" t="s">
        <v>19</v>
      </c>
      <c r="J1266" t="s">
        <v>13</v>
      </c>
      <c r="K1266" t="s">
        <v>4</v>
      </c>
      <c r="L1266" t="s">
        <v>30</v>
      </c>
      <c r="M1266">
        <v>1</v>
      </c>
      <c r="N1266">
        <v>103.58</v>
      </c>
      <c r="O1266">
        <v>0</v>
      </c>
      <c r="P1266">
        <v>51.94</v>
      </c>
      <c r="Q1266">
        <v>103.58</v>
      </c>
      <c r="R1266">
        <v>51.94</v>
      </c>
      <c r="S1266">
        <v>51.64</v>
      </c>
      <c r="T1266">
        <v>0.49855184398532537</v>
      </c>
      <c r="U1266">
        <v>2026</v>
      </c>
      <c r="V1266" t="s">
        <v>87</v>
      </c>
      <c r="W1266">
        <v>7</v>
      </c>
      <c r="X1266" t="s">
        <v>88</v>
      </c>
    </row>
    <row r="1267" spans="1:24">
      <c r="A1267">
        <v>2352</v>
      </c>
      <c r="B1267" s="14">
        <v>46207</v>
      </c>
      <c r="C1267">
        <v>2026</v>
      </c>
      <c r="D1267" t="s">
        <v>87</v>
      </c>
      <c r="E1267">
        <v>7</v>
      </c>
      <c r="F1267" t="s">
        <v>88</v>
      </c>
      <c r="G1267" t="s">
        <v>11</v>
      </c>
      <c r="H1267" t="s">
        <v>18</v>
      </c>
      <c r="I1267" t="s">
        <v>8</v>
      </c>
      <c r="J1267" t="s">
        <v>3</v>
      </c>
      <c r="K1267" t="s">
        <v>9</v>
      </c>
      <c r="L1267" t="s">
        <v>46</v>
      </c>
      <c r="M1267">
        <v>4</v>
      </c>
      <c r="N1267">
        <v>69.7</v>
      </c>
      <c r="O1267">
        <v>0.1</v>
      </c>
      <c r="P1267">
        <v>32.799999999999997</v>
      </c>
      <c r="Q1267">
        <v>250.92000000000002</v>
      </c>
      <c r="R1267">
        <v>131.19999999999999</v>
      </c>
      <c r="S1267">
        <v>119.72000000000003</v>
      </c>
      <c r="T1267">
        <v>0.47712418300653603</v>
      </c>
      <c r="U1267">
        <v>2026</v>
      </c>
      <c r="V1267" t="s">
        <v>87</v>
      </c>
      <c r="W1267">
        <v>7</v>
      </c>
      <c r="X1267" t="s">
        <v>88</v>
      </c>
    </row>
    <row r="1268" spans="1:24">
      <c r="A1268">
        <v>2547</v>
      </c>
      <c r="B1268" s="14">
        <v>46207</v>
      </c>
      <c r="C1268">
        <v>2026</v>
      </c>
      <c r="D1268" t="s">
        <v>87</v>
      </c>
      <c r="E1268">
        <v>7</v>
      </c>
      <c r="F1268" t="s">
        <v>88</v>
      </c>
      <c r="G1268" t="s">
        <v>6</v>
      </c>
      <c r="H1268" t="s">
        <v>43</v>
      </c>
      <c r="I1268" t="s">
        <v>2</v>
      </c>
      <c r="J1268" t="s">
        <v>16</v>
      </c>
      <c r="K1268" t="s">
        <v>34</v>
      </c>
      <c r="L1268" t="s">
        <v>35</v>
      </c>
      <c r="M1268">
        <v>1</v>
      </c>
      <c r="N1268">
        <v>40.549999999999997</v>
      </c>
      <c r="O1268">
        <v>0.05</v>
      </c>
      <c r="P1268">
        <v>14.44</v>
      </c>
      <c r="Q1268">
        <v>38.522499999999994</v>
      </c>
      <c r="R1268">
        <v>14.44</v>
      </c>
      <c r="S1268">
        <v>24.082499999999996</v>
      </c>
      <c r="T1268">
        <v>0.62515413070283599</v>
      </c>
      <c r="U1268">
        <v>2026</v>
      </c>
      <c r="V1268" t="s">
        <v>87</v>
      </c>
      <c r="W1268">
        <v>7</v>
      </c>
      <c r="X1268" t="s">
        <v>88</v>
      </c>
    </row>
    <row r="1269" spans="1:24">
      <c r="A1269">
        <v>2720</v>
      </c>
      <c r="B1269" s="14">
        <v>46207</v>
      </c>
      <c r="C1269">
        <v>2026</v>
      </c>
      <c r="D1269" t="s">
        <v>87</v>
      </c>
      <c r="E1269">
        <v>7</v>
      </c>
      <c r="F1269" t="s">
        <v>88</v>
      </c>
      <c r="G1269" t="s">
        <v>20</v>
      </c>
      <c r="H1269" t="s">
        <v>33</v>
      </c>
      <c r="I1269" t="s">
        <v>2</v>
      </c>
      <c r="J1269" t="s">
        <v>13</v>
      </c>
      <c r="K1269" t="s">
        <v>9</v>
      </c>
      <c r="L1269" t="s">
        <v>17</v>
      </c>
      <c r="M1269">
        <v>2</v>
      </c>
      <c r="N1269">
        <v>145.88999999999999</v>
      </c>
      <c r="O1269">
        <v>0</v>
      </c>
      <c r="P1269">
        <v>80.709999999999994</v>
      </c>
      <c r="Q1269">
        <v>291.77999999999997</v>
      </c>
      <c r="R1269">
        <v>161.41999999999999</v>
      </c>
      <c r="S1269">
        <v>130.35999999999999</v>
      </c>
      <c r="T1269">
        <v>0.4467749674412228</v>
      </c>
      <c r="U1269">
        <v>2026</v>
      </c>
      <c r="V1269" t="s">
        <v>87</v>
      </c>
      <c r="W1269">
        <v>7</v>
      </c>
      <c r="X1269" t="s">
        <v>88</v>
      </c>
    </row>
    <row r="1270" spans="1:24">
      <c r="A1270">
        <v>3591</v>
      </c>
      <c r="B1270" s="14">
        <v>46207</v>
      </c>
      <c r="C1270">
        <v>2026</v>
      </c>
      <c r="D1270" t="s">
        <v>87</v>
      </c>
      <c r="E1270">
        <v>7</v>
      </c>
      <c r="F1270" t="s">
        <v>88</v>
      </c>
      <c r="G1270" t="s">
        <v>20</v>
      </c>
      <c r="H1270" t="s">
        <v>47</v>
      </c>
      <c r="I1270" t="s">
        <v>2</v>
      </c>
      <c r="J1270" t="s">
        <v>3</v>
      </c>
      <c r="K1270" t="s">
        <v>14</v>
      </c>
      <c r="L1270" t="s">
        <v>48</v>
      </c>
      <c r="M1270">
        <v>1</v>
      </c>
      <c r="N1270">
        <v>163.25</v>
      </c>
      <c r="O1270">
        <v>0</v>
      </c>
      <c r="P1270">
        <v>89.71</v>
      </c>
      <c r="Q1270">
        <v>163.25</v>
      </c>
      <c r="R1270">
        <v>89.71</v>
      </c>
      <c r="S1270">
        <v>73.540000000000006</v>
      </c>
      <c r="T1270">
        <v>0.45047473200612559</v>
      </c>
      <c r="U1270">
        <v>2026</v>
      </c>
      <c r="V1270" t="s">
        <v>87</v>
      </c>
      <c r="W1270">
        <v>7</v>
      </c>
      <c r="X1270" t="s">
        <v>88</v>
      </c>
    </row>
    <row r="1271" spans="1:24">
      <c r="A1271">
        <v>3819</v>
      </c>
      <c r="B1271" s="14">
        <v>46207</v>
      </c>
      <c r="C1271">
        <v>2026</v>
      </c>
      <c r="D1271" t="s">
        <v>87</v>
      </c>
      <c r="E1271">
        <v>7</v>
      </c>
      <c r="F1271" t="s">
        <v>88</v>
      </c>
      <c r="G1271" t="s">
        <v>6</v>
      </c>
      <c r="H1271" t="s">
        <v>7</v>
      </c>
      <c r="I1271" t="s">
        <v>2</v>
      </c>
      <c r="J1271" t="s">
        <v>3</v>
      </c>
      <c r="K1271" t="s">
        <v>34</v>
      </c>
      <c r="L1271" t="s">
        <v>35</v>
      </c>
      <c r="M1271">
        <v>1</v>
      </c>
      <c r="N1271">
        <v>40.39</v>
      </c>
      <c r="O1271">
        <v>0.1</v>
      </c>
      <c r="P1271">
        <v>14.38</v>
      </c>
      <c r="Q1271">
        <v>36.350999999999999</v>
      </c>
      <c r="R1271">
        <v>14.38</v>
      </c>
      <c r="S1271">
        <v>21.970999999999997</v>
      </c>
      <c r="T1271">
        <v>0.60441253335534095</v>
      </c>
      <c r="U1271">
        <v>2026</v>
      </c>
      <c r="V1271" t="s">
        <v>87</v>
      </c>
      <c r="W1271">
        <v>7</v>
      </c>
      <c r="X1271" t="s">
        <v>88</v>
      </c>
    </row>
    <row r="1272" spans="1:24">
      <c r="A1272">
        <v>4869</v>
      </c>
      <c r="B1272" s="14">
        <v>46207</v>
      </c>
      <c r="C1272">
        <v>2026</v>
      </c>
      <c r="D1272" t="s">
        <v>87</v>
      </c>
      <c r="E1272">
        <v>7</v>
      </c>
      <c r="F1272" t="s">
        <v>88</v>
      </c>
      <c r="G1272" t="s">
        <v>0</v>
      </c>
      <c r="H1272" t="s">
        <v>50</v>
      </c>
      <c r="I1272" t="s">
        <v>19</v>
      </c>
      <c r="J1272" t="s">
        <v>3</v>
      </c>
      <c r="K1272" t="s">
        <v>23</v>
      </c>
      <c r="L1272" t="s">
        <v>29</v>
      </c>
      <c r="M1272">
        <v>1</v>
      </c>
      <c r="N1272">
        <v>200.22</v>
      </c>
      <c r="O1272">
        <v>0</v>
      </c>
      <c r="P1272">
        <v>104.38</v>
      </c>
      <c r="Q1272">
        <v>200.22</v>
      </c>
      <c r="R1272">
        <v>104.38</v>
      </c>
      <c r="S1272">
        <v>95.84</v>
      </c>
      <c r="T1272">
        <v>0.47867345919488563</v>
      </c>
      <c r="U1272">
        <v>2026</v>
      </c>
      <c r="V1272" t="s">
        <v>87</v>
      </c>
      <c r="W1272">
        <v>7</v>
      </c>
      <c r="X1272" t="s">
        <v>88</v>
      </c>
    </row>
    <row r="1273" spans="1:24">
      <c r="A1273">
        <v>4940</v>
      </c>
      <c r="B1273" s="14">
        <v>46207</v>
      </c>
      <c r="C1273">
        <v>2026</v>
      </c>
      <c r="D1273" t="s">
        <v>87</v>
      </c>
      <c r="E1273">
        <v>7</v>
      </c>
      <c r="F1273" t="s">
        <v>88</v>
      </c>
      <c r="G1273" t="s">
        <v>6</v>
      </c>
      <c r="H1273" t="s">
        <v>27</v>
      </c>
      <c r="I1273" t="s">
        <v>2</v>
      </c>
      <c r="J1273" t="s">
        <v>3</v>
      </c>
      <c r="K1273" t="s">
        <v>14</v>
      </c>
      <c r="L1273" t="s">
        <v>48</v>
      </c>
      <c r="M1273">
        <v>1</v>
      </c>
      <c r="N1273">
        <v>164.78</v>
      </c>
      <c r="O1273">
        <v>0.1</v>
      </c>
      <c r="P1273">
        <v>88.72</v>
      </c>
      <c r="Q1273">
        <v>148.30199999999999</v>
      </c>
      <c r="R1273">
        <v>88.72</v>
      </c>
      <c r="S1273">
        <v>59.581999999999994</v>
      </c>
      <c r="T1273">
        <v>0.4017612709201494</v>
      </c>
      <c r="U1273">
        <v>2026</v>
      </c>
      <c r="V1273" t="s">
        <v>87</v>
      </c>
      <c r="W1273">
        <v>7</v>
      </c>
      <c r="X1273" t="s">
        <v>88</v>
      </c>
    </row>
    <row r="1274" spans="1:24">
      <c r="A1274">
        <v>5164</v>
      </c>
      <c r="B1274" s="14">
        <v>46207</v>
      </c>
      <c r="C1274">
        <v>2026</v>
      </c>
      <c r="D1274" t="s">
        <v>87</v>
      </c>
      <c r="E1274">
        <v>7</v>
      </c>
      <c r="F1274" t="s">
        <v>88</v>
      </c>
      <c r="G1274" t="s">
        <v>6</v>
      </c>
      <c r="H1274" t="s">
        <v>49</v>
      </c>
      <c r="I1274" t="s">
        <v>2</v>
      </c>
      <c r="J1274" t="s">
        <v>3</v>
      </c>
      <c r="K1274" t="s">
        <v>9</v>
      </c>
      <c r="L1274" t="s">
        <v>17</v>
      </c>
      <c r="M1274">
        <v>4</v>
      </c>
      <c r="N1274">
        <v>142.86000000000001</v>
      </c>
      <c r="O1274">
        <v>0</v>
      </c>
      <c r="P1274">
        <v>81.62</v>
      </c>
      <c r="Q1274">
        <v>571.44000000000005</v>
      </c>
      <c r="R1274">
        <v>326.48</v>
      </c>
      <c r="S1274">
        <v>244.96000000000004</v>
      </c>
      <c r="T1274">
        <v>0.42867142657146862</v>
      </c>
      <c r="U1274">
        <v>2026</v>
      </c>
      <c r="V1274" t="s">
        <v>87</v>
      </c>
      <c r="W1274">
        <v>7</v>
      </c>
      <c r="X1274" t="s">
        <v>88</v>
      </c>
    </row>
    <row r="1275" spans="1:24">
      <c r="A1275">
        <v>659</v>
      </c>
      <c r="B1275" s="14">
        <v>46208</v>
      </c>
      <c r="C1275">
        <v>2026</v>
      </c>
      <c r="D1275" t="s">
        <v>87</v>
      </c>
      <c r="E1275">
        <v>7</v>
      </c>
      <c r="F1275" t="s">
        <v>88</v>
      </c>
      <c r="G1275" t="s">
        <v>20</v>
      </c>
      <c r="H1275" t="s">
        <v>47</v>
      </c>
      <c r="I1275" t="s">
        <v>28</v>
      </c>
      <c r="J1275" t="s">
        <v>16</v>
      </c>
      <c r="K1275" t="s">
        <v>4</v>
      </c>
      <c r="L1275" t="s">
        <v>26</v>
      </c>
      <c r="M1275">
        <v>1</v>
      </c>
      <c r="N1275">
        <v>41.18</v>
      </c>
      <c r="O1275">
        <v>0</v>
      </c>
      <c r="P1275">
        <v>16.25</v>
      </c>
      <c r="Q1275">
        <v>41.18</v>
      </c>
      <c r="R1275">
        <v>16.25</v>
      </c>
      <c r="S1275">
        <v>24.93</v>
      </c>
      <c r="T1275">
        <v>0.6053909664885867</v>
      </c>
      <c r="U1275">
        <v>2026</v>
      </c>
      <c r="V1275" t="s">
        <v>87</v>
      </c>
      <c r="W1275">
        <v>7</v>
      </c>
      <c r="X1275" t="s">
        <v>88</v>
      </c>
    </row>
    <row r="1276" spans="1:24">
      <c r="A1276">
        <v>969</v>
      </c>
      <c r="B1276" s="14">
        <v>46208</v>
      </c>
      <c r="C1276">
        <v>2026</v>
      </c>
      <c r="D1276" t="s">
        <v>87</v>
      </c>
      <c r="E1276">
        <v>7</v>
      </c>
      <c r="F1276" t="s">
        <v>88</v>
      </c>
      <c r="G1276" t="s">
        <v>6</v>
      </c>
      <c r="H1276" t="s">
        <v>41</v>
      </c>
      <c r="I1276" t="s">
        <v>8</v>
      </c>
      <c r="J1276" t="s">
        <v>16</v>
      </c>
      <c r="K1276" t="s">
        <v>34</v>
      </c>
      <c r="L1276" t="s">
        <v>42</v>
      </c>
      <c r="M1276">
        <v>12</v>
      </c>
      <c r="N1276">
        <v>35.81</v>
      </c>
      <c r="O1276">
        <v>0.15</v>
      </c>
      <c r="P1276">
        <v>14.29</v>
      </c>
      <c r="Q1276">
        <v>365.262</v>
      </c>
      <c r="R1276">
        <v>171.48</v>
      </c>
      <c r="S1276">
        <v>193.78200000000001</v>
      </c>
      <c r="T1276">
        <v>0.53052877112866936</v>
      </c>
      <c r="U1276">
        <v>2026</v>
      </c>
      <c r="V1276" t="s">
        <v>87</v>
      </c>
      <c r="W1276">
        <v>7</v>
      </c>
      <c r="X1276" t="s">
        <v>88</v>
      </c>
    </row>
    <row r="1277" spans="1:24">
      <c r="A1277">
        <v>1096</v>
      </c>
      <c r="B1277" s="14">
        <v>46208</v>
      </c>
      <c r="C1277">
        <v>2026</v>
      </c>
      <c r="D1277" t="s">
        <v>87</v>
      </c>
      <c r="E1277">
        <v>7</v>
      </c>
      <c r="F1277" t="s">
        <v>88</v>
      </c>
      <c r="G1277" t="s">
        <v>6</v>
      </c>
      <c r="H1277" t="s">
        <v>49</v>
      </c>
      <c r="I1277" t="s">
        <v>19</v>
      </c>
      <c r="J1277" t="s">
        <v>13</v>
      </c>
      <c r="K1277" t="s">
        <v>23</v>
      </c>
      <c r="L1277" t="s">
        <v>24</v>
      </c>
      <c r="M1277">
        <v>3</v>
      </c>
      <c r="N1277">
        <v>345.42</v>
      </c>
      <c r="O1277">
        <v>0</v>
      </c>
      <c r="P1277">
        <v>198.69</v>
      </c>
      <c r="Q1277">
        <v>1036.26</v>
      </c>
      <c r="R1277">
        <v>596.06999999999994</v>
      </c>
      <c r="S1277">
        <v>440.19000000000005</v>
      </c>
      <c r="T1277">
        <v>0.42478721556366167</v>
      </c>
      <c r="U1277">
        <v>2026</v>
      </c>
      <c r="V1277" t="s">
        <v>87</v>
      </c>
      <c r="W1277">
        <v>7</v>
      </c>
      <c r="X1277" t="s">
        <v>88</v>
      </c>
    </row>
    <row r="1278" spans="1:24">
      <c r="A1278">
        <v>1440</v>
      </c>
      <c r="B1278" s="14">
        <v>46208</v>
      </c>
      <c r="C1278">
        <v>2026</v>
      </c>
      <c r="D1278" t="s">
        <v>87</v>
      </c>
      <c r="E1278">
        <v>7</v>
      </c>
      <c r="F1278" t="s">
        <v>88</v>
      </c>
      <c r="G1278" t="s">
        <v>20</v>
      </c>
      <c r="H1278" t="s">
        <v>33</v>
      </c>
      <c r="I1278" t="s">
        <v>2</v>
      </c>
      <c r="J1278" t="s">
        <v>3</v>
      </c>
      <c r="K1278" t="s">
        <v>4</v>
      </c>
      <c r="L1278" t="s">
        <v>30</v>
      </c>
      <c r="M1278">
        <v>4</v>
      </c>
      <c r="N1278">
        <v>101.66</v>
      </c>
      <c r="O1278">
        <v>0.1</v>
      </c>
      <c r="P1278">
        <v>51.55</v>
      </c>
      <c r="Q1278">
        <v>365.976</v>
      </c>
      <c r="R1278">
        <v>206.2</v>
      </c>
      <c r="S1278">
        <v>159.77600000000001</v>
      </c>
      <c r="T1278">
        <v>0.43657507596126527</v>
      </c>
      <c r="U1278">
        <v>2026</v>
      </c>
      <c r="V1278" t="s">
        <v>87</v>
      </c>
      <c r="W1278">
        <v>7</v>
      </c>
      <c r="X1278" t="s">
        <v>88</v>
      </c>
    </row>
    <row r="1279" spans="1:24">
      <c r="A1279">
        <v>2052</v>
      </c>
      <c r="B1279" s="14">
        <v>46208</v>
      </c>
      <c r="C1279">
        <v>2026</v>
      </c>
      <c r="D1279" t="s">
        <v>87</v>
      </c>
      <c r="E1279">
        <v>7</v>
      </c>
      <c r="F1279" t="s">
        <v>88</v>
      </c>
      <c r="G1279" t="s">
        <v>20</v>
      </c>
      <c r="H1279" t="s">
        <v>47</v>
      </c>
      <c r="I1279" t="s">
        <v>2</v>
      </c>
      <c r="J1279" t="s">
        <v>16</v>
      </c>
      <c r="K1279" t="s">
        <v>9</v>
      </c>
      <c r="L1279" t="s">
        <v>17</v>
      </c>
      <c r="M1279">
        <v>3</v>
      </c>
      <c r="N1279">
        <v>146.88999999999999</v>
      </c>
      <c r="O1279">
        <v>0</v>
      </c>
      <c r="P1279">
        <v>77.650000000000006</v>
      </c>
      <c r="Q1279">
        <v>440.66999999999996</v>
      </c>
      <c r="R1279">
        <v>232.95000000000002</v>
      </c>
      <c r="S1279">
        <v>207.71999999999994</v>
      </c>
      <c r="T1279">
        <v>0.47137313636054179</v>
      </c>
      <c r="U1279">
        <v>2026</v>
      </c>
      <c r="V1279" t="s">
        <v>87</v>
      </c>
      <c r="W1279">
        <v>7</v>
      </c>
      <c r="X1279" t="s">
        <v>88</v>
      </c>
    </row>
    <row r="1280" spans="1:24">
      <c r="A1280">
        <v>2096</v>
      </c>
      <c r="B1280" s="14">
        <v>46208</v>
      </c>
      <c r="C1280">
        <v>2026</v>
      </c>
      <c r="D1280" t="s">
        <v>87</v>
      </c>
      <c r="E1280">
        <v>7</v>
      </c>
      <c r="F1280" t="s">
        <v>88</v>
      </c>
      <c r="G1280" t="s">
        <v>20</v>
      </c>
      <c r="H1280" t="s">
        <v>47</v>
      </c>
      <c r="I1280" t="s">
        <v>28</v>
      </c>
      <c r="J1280" t="s">
        <v>3</v>
      </c>
      <c r="K1280" t="s">
        <v>14</v>
      </c>
      <c r="L1280" t="s">
        <v>48</v>
      </c>
      <c r="M1280">
        <v>2</v>
      </c>
      <c r="N1280">
        <v>161.21</v>
      </c>
      <c r="O1280">
        <v>0</v>
      </c>
      <c r="P1280">
        <v>85.2</v>
      </c>
      <c r="Q1280">
        <v>322.42</v>
      </c>
      <c r="R1280">
        <v>170.4</v>
      </c>
      <c r="S1280">
        <v>152.02000000000001</v>
      </c>
      <c r="T1280">
        <v>0.47149680540909372</v>
      </c>
      <c r="U1280">
        <v>2026</v>
      </c>
      <c r="V1280" t="s">
        <v>87</v>
      </c>
      <c r="W1280">
        <v>7</v>
      </c>
      <c r="X1280" t="s">
        <v>88</v>
      </c>
    </row>
    <row r="1281" spans="1:24">
      <c r="A1281">
        <v>2488</v>
      </c>
      <c r="B1281" s="14">
        <v>46208</v>
      </c>
      <c r="C1281">
        <v>2026</v>
      </c>
      <c r="D1281" t="s">
        <v>87</v>
      </c>
      <c r="E1281">
        <v>7</v>
      </c>
      <c r="F1281" t="s">
        <v>88</v>
      </c>
      <c r="G1281" t="s">
        <v>20</v>
      </c>
      <c r="H1281" t="s">
        <v>33</v>
      </c>
      <c r="I1281" t="s">
        <v>19</v>
      </c>
      <c r="J1281" t="s">
        <v>13</v>
      </c>
      <c r="K1281" t="s">
        <v>9</v>
      </c>
      <c r="L1281" t="s">
        <v>46</v>
      </c>
      <c r="M1281">
        <v>2</v>
      </c>
      <c r="N1281">
        <v>71.27</v>
      </c>
      <c r="O1281">
        <v>0.05</v>
      </c>
      <c r="P1281">
        <v>32.85</v>
      </c>
      <c r="Q1281">
        <v>135.41299999999998</v>
      </c>
      <c r="R1281">
        <v>65.7</v>
      </c>
      <c r="S1281">
        <v>69.71299999999998</v>
      </c>
      <c r="T1281">
        <v>0.5148176319851121</v>
      </c>
      <c r="U1281">
        <v>2026</v>
      </c>
      <c r="V1281" t="s">
        <v>87</v>
      </c>
      <c r="W1281">
        <v>7</v>
      </c>
      <c r="X1281" t="s">
        <v>88</v>
      </c>
    </row>
    <row r="1282" spans="1:24">
      <c r="A1282">
        <v>3220</v>
      </c>
      <c r="B1282" s="14">
        <v>46208</v>
      </c>
      <c r="C1282">
        <v>2026</v>
      </c>
      <c r="D1282" t="s">
        <v>87</v>
      </c>
      <c r="E1282">
        <v>7</v>
      </c>
      <c r="F1282" t="s">
        <v>88</v>
      </c>
      <c r="G1282" t="s">
        <v>0</v>
      </c>
      <c r="H1282" t="s">
        <v>36</v>
      </c>
      <c r="I1282" t="s">
        <v>19</v>
      </c>
      <c r="J1282" t="s">
        <v>3</v>
      </c>
      <c r="K1282" t="s">
        <v>34</v>
      </c>
      <c r="L1282" t="s">
        <v>45</v>
      </c>
      <c r="M1282">
        <v>3</v>
      </c>
      <c r="N1282">
        <v>50.16</v>
      </c>
      <c r="O1282">
        <v>0.05</v>
      </c>
      <c r="P1282">
        <v>22.24</v>
      </c>
      <c r="Q1282">
        <v>142.95599999999999</v>
      </c>
      <c r="R1282">
        <v>66.72</v>
      </c>
      <c r="S1282">
        <v>76.23599999999999</v>
      </c>
      <c r="T1282">
        <v>0.53328296818601528</v>
      </c>
      <c r="U1282">
        <v>2026</v>
      </c>
      <c r="V1282" t="s">
        <v>87</v>
      </c>
      <c r="W1282">
        <v>7</v>
      </c>
      <c r="X1282" t="s">
        <v>88</v>
      </c>
    </row>
    <row r="1283" spans="1:24">
      <c r="A1283">
        <v>3711</v>
      </c>
      <c r="B1283" s="14">
        <v>46208</v>
      </c>
      <c r="C1283">
        <v>2026</v>
      </c>
      <c r="D1283" t="s">
        <v>87</v>
      </c>
      <c r="E1283">
        <v>7</v>
      </c>
      <c r="F1283" t="s">
        <v>88</v>
      </c>
      <c r="G1283" t="s">
        <v>20</v>
      </c>
      <c r="H1283" t="s">
        <v>21</v>
      </c>
      <c r="I1283" t="s">
        <v>28</v>
      </c>
      <c r="J1283" t="s">
        <v>13</v>
      </c>
      <c r="K1283" t="s">
        <v>9</v>
      </c>
      <c r="L1283" t="s">
        <v>17</v>
      </c>
      <c r="M1283">
        <v>1</v>
      </c>
      <c r="N1283">
        <v>145.37</v>
      </c>
      <c r="O1283">
        <v>0.05</v>
      </c>
      <c r="P1283">
        <v>81.02</v>
      </c>
      <c r="Q1283">
        <v>138.10149999999999</v>
      </c>
      <c r="R1283">
        <v>81.02</v>
      </c>
      <c r="S1283">
        <v>57.081499999999991</v>
      </c>
      <c r="T1283">
        <v>0.41333005072356199</v>
      </c>
      <c r="U1283">
        <v>2026</v>
      </c>
      <c r="V1283" t="s">
        <v>87</v>
      </c>
      <c r="W1283">
        <v>7</v>
      </c>
      <c r="X1283" t="s">
        <v>88</v>
      </c>
    </row>
    <row r="1284" spans="1:24">
      <c r="A1284">
        <v>3823</v>
      </c>
      <c r="B1284" s="14">
        <v>46208</v>
      </c>
      <c r="C1284">
        <v>2026</v>
      </c>
      <c r="D1284" t="s">
        <v>87</v>
      </c>
      <c r="E1284">
        <v>7</v>
      </c>
      <c r="F1284" t="s">
        <v>88</v>
      </c>
      <c r="G1284" t="s">
        <v>20</v>
      </c>
      <c r="H1284" t="s">
        <v>31</v>
      </c>
      <c r="I1284" t="s">
        <v>19</v>
      </c>
      <c r="J1284" t="s">
        <v>13</v>
      </c>
      <c r="K1284" t="s">
        <v>14</v>
      </c>
      <c r="L1284" t="s">
        <v>32</v>
      </c>
      <c r="M1284">
        <v>2</v>
      </c>
      <c r="N1284">
        <v>47.1</v>
      </c>
      <c r="O1284">
        <v>0</v>
      </c>
      <c r="P1284">
        <v>17.920000000000002</v>
      </c>
      <c r="Q1284">
        <v>94.2</v>
      </c>
      <c r="R1284">
        <v>35.840000000000003</v>
      </c>
      <c r="S1284">
        <v>58.36</v>
      </c>
      <c r="T1284">
        <v>0.6195329087048832</v>
      </c>
      <c r="U1284">
        <v>2026</v>
      </c>
      <c r="V1284" t="s">
        <v>87</v>
      </c>
      <c r="W1284">
        <v>7</v>
      </c>
      <c r="X1284" t="s">
        <v>88</v>
      </c>
    </row>
    <row r="1285" spans="1:24">
      <c r="A1285">
        <v>4058</v>
      </c>
      <c r="B1285" s="14">
        <v>46208</v>
      </c>
      <c r="C1285">
        <v>2026</v>
      </c>
      <c r="D1285" t="s">
        <v>87</v>
      </c>
      <c r="E1285">
        <v>7</v>
      </c>
      <c r="F1285" t="s">
        <v>88</v>
      </c>
      <c r="G1285" t="s">
        <v>20</v>
      </c>
      <c r="H1285" t="s">
        <v>47</v>
      </c>
      <c r="I1285" t="s">
        <v>8</v>
      </c>
      <c r="J1285" t="s">
        <v>16</v>
      </c>
      <c r="K1285" t="s">
        <v>9</v>
      </c>
      <c r="L1285" t="s">
        <v>37</v>
      </c>
      <c r="M1285">
        <v>5</v>
      </c>
      <c r="N1285">
        <v>155.09</v>
      </c>
      <c r="O1285">
        <v>0.1</v>
      </c>
      <c r="P1285">
        <v>78.52</v>
      </c>
      <c r="Q1285">
        <v>697.90500000000009</v>
      </c>
      <c r="R1285">
        <v>392.59999999999997</v>
      </c>
      <c r="S1285">
        <v>305.30500000000012</v>
      </c>
      <c r="T1285">
        <v>0.43745925305020034</v>
      </c>
      <c r="U1285">
        <v>2026</v>
      </c>
      <c r="V1285" t="s">
        <v>87</v>
      </c>
      <c r="W1285">
        <v>7</v>
      </c>
      <c r="X1285" t="s">
        <v>88</v>
      </c>
    </row>
    <row r="1286" spans="1:24">
      <c r="A1286">
        <v>4126</v>
      </c>
      <c r="B1286" s="14">
        <v>46208</v>
      </c>
      <c r="C1286">
        <v>2026</v>
      </c>
      <c r="D1286" t="s">
        <v>87</v>
      </c>
      <c r="E1286">
        <v>7</v>
      </c>
      <c r="F1286" t="s">
        <v>88</v>
      </c>
      <c r="G1286" t="s">
        <v>20</v>
      </c>
      <c r="H1286" t="s">
        <v>47</v>
      </c>
      <c r="I1286" t="s">
        <v>2</v>
      </c>
      <c r="J1286" t="s">
        <v>13</v>
      </c>
      <c r="K1286" t="s">
        <v>4</v>
      </c>
      <c r="L1286" t="s">
        <v>5</v>
      </c>
      <c r="M1286">
        <v>3</v>
      </c>
      <c r="N1286">
        <v>82.89</v>
      </c>
      <c r="O1286">
        <v>0</v>
      </c>
      <c r="P1286">
        <v>42.31</v>
      </c>
      <c r="Q1286">
        <v>248.67000000000002</v>
      </c>
      <c r="R1286">
        <v>126.93</v>
      </c>
      <c r="S1286">
        <v>121.74000000000001</v>
      </c>
      <c r="T1286">
        <v>0.48956448304982508</v>
      </c>
      <c r="U1286">
        <v>2026</v>
      </c>
      <c r="V1286" t="s">
        <v>87</v>
      </c>
      <c r="W1286">
        <v>7</v>
      </c>
      <c r="X1286" t="s">
        <v>88</v>
      </c>
    </row>
    <row r="1287" spans="1:24">
      <c r="A1287">
        <v>5080</v>
      </c>
      <c r="B1287" s="14">
        <v>46208</v>
      </c>
      <c r="C1287">
        <v>2026</v>
      </c>
      <c r="D1287" t="s">
        <v>87</v>
      </c>
      <c r="E1287">
        <v>7</v>
      </c>
      <c r="F1287" t="s">
        <v>88</v>
      </c>
      <c r="G1287" t="s">
        <v>11</v>
      </c>
      <c r="H1287" t="s">
        <v>18</v>
      </c>
      <c r="I1287" t="s">
        <v>19</v>
      </c>
      <c r="J1287" t="s">
        <v>13</v>
      </c>
      <c r="K1287" t="s">
        <v>4</v>
      </c>
      <c r="L1287" t="s">
        <v>5</v>
      </c>
      <c r="M1287">
        <v>2</v>
      </c>
      <c r="N1287">
        <v>80.8</v>
      </c>
      <c r="O1287">
        <v>0</v>
      </c>
      <c r="P1287">
        <v>42.21</v>
      </c>
      <c r="Q1287">
        <v>161.6</v>
      </c>
      <c r="R1287">
        <v>84.42</v>
      </c>
      <c r="S1287">
        <v>77.179999999999993</v>
      </c>
      <c r="T1287">
        <v>0.47759900990099008</v>
      </c>
      <c r="U1287">
        <v>2026</v>
      </c>
      <c r="V1287" t="s">
        <v>87</v>
      </c>
      <c r="W1287">
        <v>7</v>
      </c>
      <c r="X1287" t="s">
        <v>88</v>
      </c>
    </row>
    <row r="1288" spans="1:24">
      <c r="A1288">
        <v>923</v>
      </c>
      <c r="B1288" s="14">
        <v>46209</v>
      </c>
      <c r="C1288">
        <v>2026</v>
      </c>
      <c r="D1288" t="s">
        <v>87</v>
      </c>
      <c r="E1288">
        <v>7</v>
      </c>
      <c r="F1288" t="s">
        <v>88</v>
      </c>
      <c r="G1288" t="s">
        <v>11</v>
      </c>
      <c r="H1288" t="s">
        <v>25</v>
      </c>
      <c r="I1288" t="s">
        <v>2</v>
      </c>
      <c r="J1288" t="s">
        <v>13</v>
      </c>
      <c r="K1288" t="s">
        <v>34</v>
      </c>
      <c r="L1288" t="s">
        <v>35</v>
      </c>
      <c r="M1288">
        <v>2</v>
      </c>
      <c r="N1288">
        <v>39.54</v>
      </c>
      <c r="O1288">
        <v>0.05</v>
      </c>
      <c r="P1288">
        <v>14.68</v>
      </c>
      <c r="Q1288">
        <v>75.125999999999991</v>
      </c>
      <c r="R1288">
        <v>29.36</v>
      </c>
      <c r="S1288">
        <v>45.765999999999991</v>
      </c>
      <c r="T1288">
        <v>0.60918989431089099</v>
      </c>
      <c r="U1288">
        <v>2026</v>
      </c>
      <c r="V1288" t="s">
        <v>87</v>
      </c>
      <c r="W1288">
        <v>7</v>
      </c>
      <c r="X1288" t="s">
        <v>88</v>
      </c>
    </row>
    <row r="1289" spans="1:24">
      <c r="A1289">
        <v>1549</v>
      </c>
      <c r="B1289" s="14">
        <v>46209</v>
      </c>
      <c r="C1289">
        <v>2026</v>
      </c>
      <c r="D1289" t="s">
        <v>87</v>
      </c>
      <c r="E1289">
        <v>7</v>
      </c>
      <c r="F1289" t="s">
        <v>88</v>
      </c>
      <c r="G1289" t="s">
        <v>11</v>
      </c>
      <c r="H1289" t="s">
        <v>12</v>
      </c>
      <c r="I1289" t="s">
        <v>2</v>
      </c>
      <c r="J1289" t="s">
        <v>13</v>
      </c>
      <c r="K1289" t="s">
        <v>34</v>
      </c>
      <c r="L1289" t="s">
        <v>38</v>
      </c>
      <c r="M1289">
        <v>2</v>
      </c>
      <c r="N1289">
        <v>121.35</v>
      </c>
      <c r="O1289">
        <v>0</v>
      </c>
      <c r="P1289">
        <v>71.06</v>
      </c>
      <c r="Q1289">
        <v>242.7</v>
      </c>
      <c r="R1289">
        <v>142.12</v>
      </c>
      <c r="S1289">
        <v>100.57999999999998</v>
      </c>
      <c r="T1289">
        <v>0.41442109600329619</v>
      </c>
      <c r="U1289">
        <v>2026</v>
      </c>
      <c r="V1289" t="s">
        <v>87</v>
      </c>
      <c r="W1289">
        <v>7</v>
      </c>
      <c r="X1289" t="s">
        <v>88</v>
      </c>
    </row>
    <row r="1290" spans="1:24">
      <c r="A1290">
        <v>1839</v>
      </c>
      <c r="B1290" s="14">
        <v>46209</v>
      </c>
      <c r="C1290">
        <v>2026</v>
      </c>
      <c r="D1290" t="s">
        <v>87</v>
      </c>
      <c r="E1290">
        <v>7</v>
      </c>
      <c r="F1290" t="s">
        <v>88</v>
      </c>
      <c r="G1290" t="s">
        <v>20</v>
      </c>
      <c r="H1290" t="s">
        <v>33</v>
      </c>
      <c r="I1290" t="s">
        <v>19</v>
      </c>
      <c r="J1290" t="s">
        <v>3</v>
      </c>
      <c r="K1290" t="s">
        <v>34</v>
      </c>
      <c r="L1290" t="s">
        <v>35</v>
      </c>
      <c r="M1290">
        <v>1</v>
      </c>
      <c r="N1290">
        <v>41.37</v>
      </c>
      <c r="O1290">
        <v>0</v>
      </c>
      <c r="P1290">
        <v>15.12</v>
      </c>
      <c r="Q1290">
        <v>41.37</v>
      </c>
      <c r="R1290">
        <v>15.12</v>
      </c>
      <c r="S1290">
        <v>26.25</v>
      </c>
      <c r="T1290">
        <v>0.63451776649746194</v>
      </c>
      <c r="U1290">
        <v>2026</v>
      </c>
      <c r="V1290" t="s">
        <v>87</v>
      </c>
      <c r="W1290">
        <v>7</v>
      </c>
      <c r="X1290" t="s">
        <v>88</v>
      </c>
    </row>
    <row r="1291" spans="1:24">
      <c r="A1291">
        <v>2053</v>
      </c>
      <c r="B1291" s="14">
        <v>46209</v>
      </c>
      <c r="C1291">
        <v>2026</v>
      </c>
      <c r="D1291" t="s">
        <v>87</v>
      </c>
      <c r="E1291">
        <v>7</v>
      </c>
      <c r="F1291" t="s">
        <v>88</v>
      </c>
      <c r="G1291" t="s">
        <v>6</v>
      </c>
      <c r="H1291" t="s">
        <v>43</v>
      </c>
      <c r="I1291" t="s">
        <v>2</v>
      </c>
      <c r="J1291" t="s">
        <v>13</v>
      </c>
      <c r="K1291" t="s">
        <v>4</v>
      </c>
      <c r="L1291" t="s">
        <v>5</v>
      </c>
      <c r="M1291">
        <v>5</v>
      </c>
      <c r="N1291">
        <v>81.63</v>
      </c>
      <c r="O1291">
        <v>0.05</v>
      </c>
      <c r="P1291">
        <v>42.36</v>
      </c>
      <c r="Q1291">
        <v>387.74249999999995</v>
      </c>
      <c r="R1291">
        <v>211.8</v>
      </c>
      <c r="S1291">
        <v>175.94249999999994</v>
      </c>
      <c r="T1291">
        <v>0.45376119460724568</v>
      </c>
      <c r="U1291">
        <v>2026</v>
      </c>
      <c r="V1291" t="s">
        <v>87</v>
      </c>
      <c r="W1291">
        <v>7</v>
      </c>
      <c r="X1291" t="s">
        <v>88</v>
      </c>
    </row>
    <row r="1292" spans="1:24">
      <c r="A1292">
        <v>2342</v>
      </c>
      <c r="B1292" s="14">
        <v>46209</v>
      </c>
      <c r="C1292">
        <v>2026</v>
      </c>
      <c r="D1292" t="s">
        <v>87</v>
      </c>
      <c r="E1292">
        <v>7</v>
      </c>
      <c r="F1292" t="s">
        <v>88</v>
      </c>
      <c r="G1292" t="s">
        <v>6</v>
      </c>
      <c r="H1292" t="s">
        <v>7</v>
      </c>
      <c r="I1292" t="s">
        <v>2</v>
      </c>
      <c r="J1292" t="s">
        <v>3</v>
      </c>
      <c r="K1292" t="s">
        <v>34</v>
      </c>
      <c r="L1292" t="s">
        <v>42</v>
      </c>
      <c r="M1292">
        <v>1</v>
      </c>
      <c r="N1292">
        <v>36.19</v>
      </c>
      <c r="O1292">
        <v>0</v>
      </c>
      <c r="P1292">
        <v>13.91</v>
      </c>
      <c r="Q1292">
        <v>36.19</v>
      </c>
      <c r="R1292">
        <v>13.91</v>
      </c>
      <c r="S1292">
        <v>22.279999999999998</v>
      </c>
      <c r="T1292">
        <v>0.61563967946946663</v>
      </c>
      <c r="U1292">
        <v>2026</v>
      </c>
      <c r="V1292" t="s">
        <v>87</v>
      </c>
      <c r="W1292">
        <v>7</v>
      </c>
      <c r="X1292" t="s">
        <v>88</v>
      </c>
    </row>
    <row r="1293" spans="1:24">
      <c r="A1293">
        <v>2465</v>
      </c>
      <c r="B1293" s="14">
        <v>46209</v>
      </c>
      <c r="C1293">
        <v>2026</v>
      </c>
      <c r="D1293" t="s">
        <v>87</v>
      </c>
      <c r="E1293">
        <v>7</v>
      </c>
      <c r="F1293" t="s">
        <v>88</v>
      </c>
      <c r="G1293" t="s">
        <v>6</v>
      </c>
      <c r="H1293" t="s">
        <v>7</v>
      </c>
      <c r="I1293" t="s">
        <v>28</v>
      </c>
      <c r="J1293" t="s">
        <v>13</v>
      </c>
      <c r="K1293" t="s">
        <v>9</v>
      </c>
      <c r="L1293" t="s">
        <v>17</v>
      </c>
      <c r="M1293">
        <v>1</v>
      </c>
      <c r="N1293">
        <v>142.04</v>
      </c>
      <c r="O1293">
        <v>0</v>
      </c>
      <c r="P1293">
        <v>81.67</v>
      </c>
      <c r="Q1293">
        <v>142.04</v>
      </c>
      <c r="R1293">
        <v>81.67</v>
      </c>
      <c r="S1293">
        <v>60.36999999999999</v>
      </c>
      <c r="T1293">
        <v>0.4250211208110391</v>
      </c>
      <c r="U1293">
        <v>2026</v>
      </c>
      <c r="V1293" t="s">
        <v>87</v>
      </c>
      <c r="W1293">
        <v>7</v>
      </c>
      <c r="X1293" t="s">
        <v>88</v>
      </c>
    </row>
    <row r="1294" spans="1:24">
      <c r="A1294">
        <v>3990</v>
      </c>
      <c r="B1294" s="14">
        <v>46209</v>
      </c>
      <c r="C1294">
        <v>2026</v>
      </c>
      <c r="D1294" t="s">
        <v>87</v>
      </c>
      <c r="E1294">
        <v>7</v>
      </c>
      <c r="F1294" t="s">
        <v>88</v>
      </c>
      <c r="G1294" t="s">
        <v>11</v>
      </c>
      <c r="H1294" t="s">
        <v>25</v>
      </c>
      <c r="I1294" t="s">
        <v>2</v>
      </c>
      <c r="J1294" t="s">
        <v>16</v>
      </c>
      <c r="K1294" t="s">
        <v>14</v>
      </c>
      <c r="L1294" t="s">
        <v>44</v>
      </c>
      <c r="M1294">
        <v>1</v>
      </c>
      <c r="N1294">
        <v>133.66999999999999</v>
      </c>
      <c r="O1294">
        <v>0</v>
      </c>
      <c r="P1294">
        <v>68.25</v>
      </c>
      <c r="Q1294">
        <v>133.66999999999999</v>
      </c>
      <c r="R1294">
        <v>68.25</v>
      </c>
      <c r="S1294">
        <v>65.419999999999987</v>
      </c>
      <c r="T1294">
        <v>0.48941422907159415</v>
      </c>
      <c r="U1294">
        <v>2026</v>
      </c>
      <c r="V1294" t="s">
        <v>87</v>
      </c>
      <c r="W1294">
        <v>7</v>
      </c>
      <c r="X1294" t="s">
        <v>88</v>
      </c>
    </row>
    <row r="1295" spans="1:24">
      <c r="A1295">
        <v>4370</v>
      </c>
      <c r="B1295" s="14">
        <v>46209</v>
      </c>
      <c r="C1295">
        <v>2026</v>
      </c>
      <c r="D1295" t="s">
        <v>87</v>
      </c>
      <c r="E1295">
        <v>7</v>
      </c>
      <c r="F1295" t="s">
        <v>88</v>
      </c>
      <c r="G1295" t="s">
        <v>11</v>
      </c>
      <c r="H1295" t="s">
        <v>39</v>
      </c>
      <c r="I1295" t="s">
        <v>2</v>
      </c>
      <c r="J1295" t="s">
        <v>13</v>
      </c>
      <c r="K1295" t="s">
        <v>14</v>
      </c>
      <c r="L1295" t="s">
        <v>48</v>
      </c>
      <c r="M1295">
        <v>6</v>
      </c>
      <c r="N1295">
        <v>166.6</v>
      </c>
      <c r="O1295">
        <v>0</v>
      </c>
      <c r="P1295">
        <v>88.14</v>
      </c>
      <c r="Q1295">
        <v>999.59999999999991</v>
      </c>
      <c r="R1295">
        <v>528.84</v>
      </c>
      <c r="S1295">
        <v>470.75999999999988</v>
      </c>
      <c r="T1295">
        <v>0.47094837935174061</v>
      </c>
      <c r="U1295">
        <v>2026</v>
      </c>
      <c r="V1295" t="s">
        <v>87</v>
      </c>
      <c r="W1295">
        <v>7</v>
      </c>
      <c r="X1295" t="s">
        <v>88</v>
      </c>
    </row>
    <row r="1296" spans="1:24">
      <c r="A1296">
        <v>4856</v>
      </c>
      <c r="B1296" s="14">
        <v>46209</v>
      </c>
      <c r="C1296">
        <v>2026</v>
      </c>
      <c r="D1296" t="s">
        <v>87</v>
      </c>
      <c r="E1296">
        <v>7</v>
      </c>
      <c r="F1296" t="s">
        <v>88</v>
      </c>
      <c r="G1296" t="s">
        <v>6</v>
      </c>
      <c r="H1296" t="s">
        <v>43</v>
      </c>
      <c r="I1296" t="s">
        <v>2</v>
      </c>
      <c r="J1296" t="s">
        <v>3</v>
      </c>
      <c r="K1296" t="s">
        <v>4</v>
      </c>
      <c r="L1296" t="s">
        <v>30</v>
      </c>
      <c r="M1296">
        <v>2</v>
      </c>
      <c r="N1296">
        <v>99.93</v>
      </c>
      <c r="O1296">
        <v>0.1</v>
      </c>
      <c r="P1296">
        <v>51.96</v>
      </c>
      <c r="Q1296">
        <v>179.87400000000002</v>
      </c>
      <c r="R1296">
        <v>103.92</v>
      </c>
      <c r="S1296">
        <v>75.954000000000022</v>
      </c>
      <c r="T1296">
        <v>0.422262250241836</v>
      </c>
      <c r="U1296">
        <v>2026</v>
      </c>
      <c r="V1296" t="s">
        <v>87</v>
      </c>
      <c r="W1296">
        <v>7</v>
      </c>
      <c r="X1296" t="s">
        <v>88</v>
      </c>
    </row>
    <row r="1297" spans="1:24">
      <c r="A1297">
        <v>337</v>
      </c>
      <c r="B1297" s="14">
        <v>46210</v>
      </c>
      <c r="C1297">
        <v>2026</v>
      </c>
      <c r="D1297" t="s">
        <v>87</v>
      </c>
      <c r="E1297">
        <v>7</v>
      </c>
      <c r="F1297" t="s">
        <v>88</v>
      </c>
      <c r="G1297" t="s">
        <v>0</v>
      </c>
      <c r="H1297" t="s">
        <v>50</v>
      </c>
      <c r="I1297" t="s">
        <v>19</v>
      </c>
      <c r="J1297" t="s">
        <v>3</v>
      </c>
      <c r="K1297" t="s">
        <v>4</v>
      </c>
      <c r="L1297" t="s">
        <v>30</v>
      </c>
      <c r="M1297">
        <v>6</v>
      </c>
      <c r="N1297">
        <v>100.56</v>
      </c>
      <c r="O1297">
        <v>0</v>
      </c>
      <c r="P1297">
        <v>49.47</v>
      </c>
      <c r="Q1297">
        <v>603.36</v>
      </c>
      <c r="R1297">
        <v>296.82</v>
      </c>
      <c r="S1297">
        <v>306.54000000000002</v>
      </c>
      <c r="T1297">
        <v>0.508054892601432</v>
      </c>
      <c r="U1297">
        <v>2026</v>
      </c>
      <c r="V1297" t="s">
        <v>87</v>
      </c>
      <c r="W1297">
        <v>7</v>
      </c>
      <c r="X1297" t="s">
        <v>88</v>
      </c>
    </row>
    <row r="1298" spans="1:24">
      <c r="A1298">
        <v>1001</v>
      </c>
      <c r="B1298" s="14">
        <v>46210</v>
      </c>
      <c r="C1298">
        <v>2026</v>
      </c>
      <c r="D1298" t="s">
        <v>87</v>
      </c>
      <c r="E1298">
        <v>7</v>
      </c>
      <c r="F1298" t="s">
        <v>88</v>
      </c>
      <c r="G1298" t="s">
        <v>0</v>
      </c>
      <c r="H1298" t="s">
        <v>36</v>
      </c>
      <c r="I1298" t="s">
        <v>2</v>
      </c>
      <c r="J1298" t="s">
        <v>3</v>
      </c>
      <c r="K1298" t="s">
        <v>23</v>
      </c>
      <c r="L1298" t="s">
        <v>29</v>
      </c>
      <c r="M1298">
        <v>1</v>
      </c>
      <c r="N1298">
        <v>200.48</v>
      </c>
      <c r="O1298">
        <v>0.05</v>
      </c>
      <c r="P1298">
        <v>104.11</v>
      </c>
      <c r="Q1298">
        <v>190.45599999999999</v>
      </c>
      <c r="R1298">
        <v>104.11</v>
      </c>
      <c r="S1298">
        <v>86.345999999999989</v>
      </c>
      <c r="T1298">
        <v>0.45336455664300412</v>
      </c>
      <c r="U1298">
        <v>2026</v>
      </c>
      <c r="V1298" t="s">
        <v>87</v>
      </c>
      <c r="W1298">
        <v>7</v>
      </c>
      <c r="X1298" t="s">
        <v>88</v>
      </c>
    </row>
    <row r="1299" spans="1:24">
      <c r="A1299">
        <v>2424</v>
      </c>
      <c r="B1299" s="14">
        <v>46210</v>
      </c>
      <c r="C1299">
        <v>2026</v>
      </c>
      <c r="D1299" t="s">
        <v>87</v>
      </c>
      <c r="E1299">
        <v>7</v>
      </c>
      <c r="F1299" t="s">
        <v>88</v>
      </c>
      <c r="G1299" t="s">
        <v>20</v>
      </c>
      <c r="H1299" t="s">
        <v>33</v>
      </c>
      <c r="I1299" t="s">
        <v>2</v>
      </c>
      <c r="J1299" t="s">
        <v>13</v>
      </c>
      <c r="K1299" t="s">
        <v>4</v>
      </c>
      <c r="L1299" t="s">
        <v>22</v>
      </c>
      <c r="M1299">
        <v>1</v>
      </c>
      <c r="N1299">
        <v>51.06</v>
      </c>
      <c r="O1299">
        <v>0.15</v>
      </c>
      <c r="P1299">
        <v>22.56</v>
      </c>
      <c r="Q1299">
        <v>43.401000000000003</v>
      </c>
      <c r="R1299">
        <v>22.56</v>
      </c>
      <c r="S1299">
        <v>20.841000000000005</v>
      </c>
      <c r="T1299">
        <v>0.48019630884081022</v>
      </c>
      <c r="U1299">
        <v>2026</v>
      </c>
      <c r="V1299" t="s">
        <v>87</v>
      </c>
      <c r="W1299">
        <v>7</v>
      </c>
      <c r="X1299" t="s">
        <v>88</v>
      </c>
    </row>
    <row r="1300" spans="1:24">
      <c r="A1300">
        <v>2751</v>
      </c>
      <c r="B1300" s="14">
        <v>46210</v>
      </c>
      <c r="C1300">
        <v>2026</v>
      </c>
      <c r="D1300" t="s">
        <v>87</v>
      </c>
      <c r="E1300">
        <v>7</v>
      </c>
      <c r="F1300" t="s">
        <v>88</v>
      </c>
      <c r="G1300" t="s">
        <v>0</v>
      </c>
      <c r="H1300" t="s">
        <v>50</v>
      </c>
      <c r="I1300" t="s">
        <v>19</v>
      </c>
      <c r="J1300" t="s">
        <v>13</v>
      </c>
      <c r="K1300" t="s">
        <v>34</v>
      </c>
      <c r="L1300" t="s">
        <v>38</v>
      </c>
      <c r="M1300">
        <v>2</v>
      </c>
      <c r="N1300">
        <v>125.9</v>
      </c>
      <c r="O1300">
        <v>0.15</v>
      </c>
      <c r="P1300">
        <v>70.27</v>
      </c>
      <c r="Q1300">
        <v>214.03</v>
      </c>
      <c r="R1300">
        <v>140.54</v>
      </c>
      <c r="S1300">
        <v>73.490000000000009</v>
      </c>
      <c r="T1300">
        <v>0.34336307994206422</v>
      </c>
      <c r="U1300">
        <v>2026</v>
      </c>
      <c r="V1300" t="s">
        <v>87</v>
      </c>
      <c r="W1300">
        <v>7</v>
      </c>
      <c r="X1300" t="s">
        <v>88</v>
      </c>
    </row>
    <row r="1301" spans="1:24">
      <c r="A1301">
        <v>375</v>
      </c>
      <c r="B1301" s="14">
        <v>46211</v>
      </c>
      <c r="C1301">
        <v>2026</v>
      </c>
      <c r="D1301" t="s">
        <v>87</v>
      </c>
      <c r="E1301">
        <v>7</v>
      </c>
      <c r="F1301" t="s">
        <v>88</v>
      </c>
      <c r="G1301" t="s">
        <v>6</v>
      </c>
      <c r="H1301" t="s">
        <v>43</v>
      </c>
      <c r="I1301" t="s">
        <v>19</v>
      </c>
      <c r="J1301" t="s">
        <v>3</v>
      </c>
      <c r="K1301" t="s">
        <v>23</v>
      </c>
      <c r="L1301" t="s">
        <v>29</v>
      </c>
      <c r="M1301">
        <v>2</v>
      </c>
      <c r="N1301">
        <v>192.24</v>
      </c>
      <c r="O1301">
        <v>0.05</v>
      </c>
      <c r="P1301">
        <v>103.65</v>
      </c>
      <c r="Q1301">
        <v>365.25599999999997</v>
      </c>
      <c r="R1301">
        <v>207.3</v>
      </c>
      <c r="S1301">
        <v>157.95599999999996</v>
      </c>
      <c r="T1301">
        <v>0.43245285498390162</v>
      </c>
      <c r="U1301">
        <v>2026</v>
      </c>
      <c r="V1301" t="s">
        <v>87</v>
      </c>
      <c r="W1301">
        <v>7</v>
      </c>
      <c r="X1301" t="s">
        <v>88</v>
      </c>
    </row>
    <row r="1302" spans="1:24">
      <c r="A1302">
        <v>650</v>
      </c>
      <c r="B1302" s="14">
        <v>46211</v>
      </c>
      <c r="C1302">
        <v>2026</v>
      </c>
      <c r="D1302" t="s">
        <v>87</v>
      </c>
      <c r="E1302">
        <v>7</v>
      </c>
      <c r="F1302" t="s">
        <v>88</v>
      </c>
      <c r="G1302" t="s">
        <v>0</v>
      </c>
      <c r="H1302" t="s">
        <v>1</v>
      </c>
      <c r="I1302" t="s">
        <v>2</v>
      </c>
      <c r="J1302" t="s">
        <v>16</v>
      </c>
      <c r="K1302" t="s">
        <v>34</v>
      </c>
      <c r="L1302" t="s">
        <v>35</v>
      </c>
      <c r="M1302">
        <v>2</v>
      </c>
      <c r="N1302">
        <v>40.79</v>
      </c>
      <c r="O1302">
        <v>0</v>
      </c>
      <c r="P1302">
        <v>14.61</v>
      </c>
      <c r="Q1302">
        <v>81.58</v>
      </c>
      <c r="R1302">
        <v>29.22</v>
      </c>
      <c r="S1302">
        <v>52.36</v>
      </c>
      <c r="T1302">
        <v>0.64182397646481981</v>
      </c>
      <c r="U1302">
        <v>2026</v>
      </c>
      <c r="V1302" t="s">
        <v>87</v>
      </c>
      <c r="W1302">
        <v>7</v>
      </c>
      <c r="X1302" t="s">
        <v>88</v>
      </c>
    </row>
    <row r="1303" spans="1:24">
      <c r="A1303">
        <v>941</v>
      </c>
      <c r="B1303" s="14">
        <v>46211</v>
      </c>
      <c r="C1303">
        <v>2026</v>
      </c>
      <c r="D1303" t="s">
        <v>87</v>
      </c>
      <c r="E1303">
        <v>7</v>
      </c>
      <c r="F1303" t="s">
        <v>88</v>
      </c>
      <c r="G1303" t="s">
        <v>0</v>
      </c>
      <c r="H1303" t="s">
        <v>36</v>
      </c>
      <c r="I1303" t="s">
        <v>19</v>
      </c>
      <c r="J1303" t="s">
        <v>13</v>
      </c>
      <c r="K1303" t="s">
        <v>23</v>
      </c>
      <c r="L1303" t="s">
        <v>51</v>
      </c>
      <c r="M1303">
        <v>2</v>
      </c>
      <c r="N1303">
        <v>125.73</v>
      </c>
      <c r="O1303">
        <v>0.15</v>
      </c>
      <c r="P1303">
        <v>61.75</v>
      </c>
      <c r="Q1303">
        <v>213.74100000000001</v>
      </c>
      <c r="R1303">
        <v>123.5</v>
      </c>
      <c r="S1303">
        <v>90.241000000000014</v>
      </c>
      <c r="T1303">
        <v>0.42219789371248384</v>
      </c>
      <c r="U1303">
        <v>2026</v>
      </c>
      <c r="V1303" t="s">
        <v>87</v>
      </c>
      <c r="W1303">
        <v>7</v>
      </c>
      <c r="X1303" t="s">
        <v>88</v>
      </c>
    </row>
    <row r="1304" spans="1:24">
      <c r="A1304">
        <v>2719</v>
      </c>
      <c r="B1304" s="14">
        <v>46211</v>
      </c>
      <c r="C1304">
        <v>2026</v>
      </c>
      <c r="D1304" t="s">
        <v>87</v>
      </c>
      <c r="E1304">
        <v>7</v>
      </c>
      <c r="F1304" t="s">
        <v>88</v>
      </c>
      <c r="G1304" t="s">
        <v>0</v>
      </c>
      <c r="H1304" t="s">
        <v>50</v>
      </c>
      <c r="I1304" t="s">
        <v>2</v>
      </c>
      <c r="J1304" t="s">
        <v>16</v>
      </c>
      <c r="K1304" t="s">
        <v>14</v>
      </c>
      <c r="L1304" t="s">
        <v>48</v>
      </c>
      <c r="M1304">
        <v>1</v>
      </c>
      <c r="N1304">
        <v>164.92</v>
      </c>
      <c r="O1304">
        <v>0</v>
      </c>
      <c r="P1304">
        <v>89.47</v>
      </c>
      <c r="Q1304">
        <v>164.92</v>
      </c>
      <c r="R1304">
        <v>89.47</v>
      </c>
      <c r="S1304">
        <v>75.449999999999989</v>
      </c>
      <c r="T1304">
        <v>0.45749454280863444</v>
      </c>
      <c r="U1304">
        <v>2026</v>
      </c>
      <c r="V1304" t="s">
        <v>87</v>
      </c>
      <c r="W1304">
        <v>7</v>
      </c>
      <c r="X1304" t="s">
        <v>88</v>
      </c>
    </row>
    <row r="1305" spans="1:24">
      <c r="A1305">
        <v>3833</v>
      </c>
      <c r="B1305" s="14">
        <v>46211</v>
      </c>
      <c r="C1305">
        <v>2026</v>
      </c>
      <c r="D1305" t="s">
        <v>87</v>
      </c>
      <c r="E1305">
        <v>7</v>
      </c>
      <c r="F1305" t="s">
        <v>88</v>
      </c>
      <c r="G1305" t="s">
        <v>6</v>
      </c>
      <c r="H1305" t="s">
        <v>27</v>
      </c>
      <c r="I1305" t="s">
        <v>19</v>
      </c>
      <c r="J1305" t="s">
        <v>13</v>
      </c>
      <c r="K1305" t="s">
        <v>4</v>
      </c>
      <c r="L1305" t="s">
        <v>30</v>
      </c>
      <c r="M1305">
        <v>5</v>
      </c>
      <c r="N1305">
        <v>103.91</v>
      </c>
      <c r="O1305">
        <v>0</v>
      </c>
      <c r="P1305">
        <v>51.19</v>
      </c>
      <c r="Q1305">
        <v>519.54999999999995</v>
      </c>
      <c r="R1305">
        <v>255.95</v>
      </c>
      <c r="S1305">
        <v>263.59999999999997</v>
      </c>
      <c r="T1305">
        <v>0.50736214031373306</v>
      </c>
      <c r="U1305">
        <v>2026</v>
      </c>
      <c r="V1305" t="s">
        <v>87</v>
      </c>
      <c r="W1305">
        <v>7</v>
      </c>
      <c r="X1305" t="s">
        <v>88</v>
      </c>
    </row>
    <row r="1306" spans="1:24">
      <c r="A1306">
        <v>211</v>
      </c>
      <c r="B1306" s="14">
        <v>46212</v>
      </c>
      <c r="C1306">
        <v>2026</v>
      </c>
      <c r="D1306" t="s">
        <v>87</v>
      </c>
      <c r="E1306">
        <v>7</v>
      </c>
      <c r="F1306" t="s">
        <v>88</v>
      </c>
      <c r="G1306" t="s">
        <v>11</v>
      </c>
      <c r="H1306" t="s">
        <v>52</v>
      </c>
      <c r="I1306" t="s">
        <v>8</v>
      </c>
      <c r="J1306" t="s">
        <v>16</v>
      </c>
      <c r="K1306" t="s">
        <v>4</v>
      </c>
      <c r="L1306" t="s">
        <v>22</v>
      </c>
      <c r="M1306">
        <v>10</v>
      </c>
      <c r="N1306">
        <v>49.69</v>
      </c>
      <c r="O1306">
        <v>0.1</v>
      </c>
      <c r="P1306">
        <v>21.82</v>
      </c>
      <c r="Q1306">
        <v>447.21</v>
      </c>
      <c r="R1306">
        <v>218.2</v>
      </c>
      <c r="S1306">
        <v>229.01</v>
      </c>
      <c r="T1306">
        <v>0.51208604458755391</v>
      </c>
      <c r="U1306">
        <v>2026</v>
      </c>
      <c r="V1306" t="s">
        <v>87</v>
      </c>
      <c r="W1306">
        <v>7</v>
      </c>
      <c r="X1306" t="s">
        <v>88</v>
      </c>
    </row>
    <row r="1307" spans="1:24">
      <c r="A1307">
        <v>392</v>
      </c>
      <c r="B1307" s="14">
        <v>46212</v>
      </c>
      <c r="C1307">
        <v>2026</v>
      </c>
      <c r="D1307" t="s">
        <v>87</v>
      </c>
      <c r="E1307">
        <v>7</v>
      </c>
      <c r="F1307" t="s">
        <v>88</v>
      </c>
      <c r="G1307" t="s">
        <v>20</v>
      </c>
      <c r="H1307" t="s">
        <v>31</v>
      </c>
      <c r="I1307" t="s">
        <v>19</v>
      </c>
      <c r="J1307" t="s">
        <v>3</v>
      </c>
      <c r="K1307" t="s">
        <v>9</v>
      </c>
      <c r="L1307" t="s">
        <v>10</v>
      </c>
      <c r="M1307">
        <v>3</v>
      </c>
      <c r="N1307">
        <v>94.19</v>
      </c>
      <c r="O1307">
        <v>0</v>
      </c>
      <c r="P1307">
        <v>44.1</v>
      </c>
      <c r="Q1307">
        <v>282.57</v>
      </c>
      <c r="R1307">
        <v>132.30000000000001</v>
      </c>
      <c r="S1307">
        <v>150.26999999999998</v>
      </c>
      <c r="T1307">
        <v>0.53179743072512997</v>
      </c>
      <c r="U1307">
        <v>2026</v>
      </c>
      <c r="V1307" t="s">
        <v>87</v>
      </c>
      <c r="W1307">
        <v>7</v>
      </c>
      <c r="X1307" t="s">
        <v>88</v>
      </c>
    </row>
    <row r="1308" spans="1:24">
      <c r="A1308">
        <v>1302</v>
      </c>
      <c r="B1308" s="14">
        <v>46212</v>
      </c>
      <c r="C1308">
        <v>2026</v>
      </c>
      <c r="D1308" t="s">
        <v>87</v>
      </c>
      <c r="E1308">
        <v>7</v>
      </c>
      <c r="F1308" t="s">
        <v>88</v>
      </c>
      <c r="G1308" t="s">
        <v>6</v>
      </c>
      <c r="H1308" t="s">
        <v>49</v>
      </c>
      <c r="I1308" t="s">
        <v>19</v>
      </c>
      <c r="J1308" t="s">
        <v>3</v>
      </c>
      <c r="K1308" t="s">
        <v>14</v>
      </c>
      <c r="L1308" t="s">
        <v>32</v>
      </c>
      <c r="M1308">
        <v>1</v>
      </c>
      <c r="N1308">
        <v>46.87</v>
      </c>
      <c r="O1308">
        <v>0</v>
      </c>
      <c r="P1308">
        <v>18.649999999999999</v>
      </c>
      <c r="Q1308">
        <v>46.87</v>
      </c>
      <c r="R1308">
        <v>18.649999999999999</v>
      </c>
      <c r="S1308">
        <v>28.22</v>
      </c>
      <c r="T1308">
        <v>0.60209088969490077</v>
      </c>
      <c r="U1308">
        <v>2026</v>
      </c>
      <c r="V1308" t="s">
        <v>87</v>
      </c>
      <c r="W1308">
        <v>7</v>
      </c>
      <c r="X1308" t="s">
        <v>88</v>
      </c>
    </row>
    <row r="1309" spans="1:24">
      <c r="A1309">
        <v>1366</v>
      </c>
      <c r="B1309" s="14">
        <v>46212</v>
      </c>
      <c r="C1309">
        <v>2026</v>
      </c>
      <c r="D1309" t="s">
        <v>87</v>
      </c>
      <c r="E1309">
        <v>7</v>
      </c>
      <c r="F1309" t="s">
        <v>88</v>
      </c>
      <c r="G1309" t="s">
        <v>11</v>
      </c>
      <c r="H1309" t="s">
        <v>52</v>
      </c>
      <c r="I1309" t="s">
        <v>2</v>
      </c>
      <c r="J1309" t="s">
        <v>3</v>
      </c>
      <c r="K1309" t="s">
        <v>14</v>
      </c>
      <c r="L1309" t="s">
        <v>15</v>
      </c>
      <c r="M1309">
        <v>1</v>
      </c>
      <c r="N1309">
        <v>36.99</v>
      </c>
      <c r="O1309">
        <v>0.1</v>
      </c>
      <c r="P1309">
        <v>13.2</v>
      </c>
      <c r="Q1309">
        <v>33.291000000000004</v>
      </c>
      <c r="R1309">
        <v>13.2</v>
      </c>
      <c r="S1309">
        <v>20.091000000000005</v>
      </c>
      <c r="T1309">
        <v>0.60349644047940887</v>
      </c>
      <c r="U1309">
        <v>2026</v>
      </c>
      <c r="V1309" t="s">
        <v>87</v>
      </c>
      <c r="W1309">
        <v>7</v>
      </c>
      <c r="X1309" t="s">
        <v>88</v>
      </c>
    </row>
    <row r="1310" spans="1:24">
      <c r="A1310">
        <v>1974</v>
      </c>
      <c r="B1310" s="14">
        <v>46212</v>
      </c>
      <c r="C1310">
        <v>2026</v>
      </c>
      <c r="D1310" t="s">
        <v>87</v>
      </c>
      <c r="E1310">
        <v>7</v>
      </c>
      <c r="F1310" t="s">
        <v>88</v>
      </c>
      <c r="G1310" t="s">
        <v>0</v>
      </c>
      <c r="H1310" t="s">
        <v>50</v>
      </c>
      <c r="I1310" t="s">
        <v>2</v>
      </c>
      <c r="J1310" t="s">
        <v>3</v>
      </c>
      <c r="K1310" t="s">
        <v>14</v>
      </c>
      <c r="L1310" t="s">
        <v>44</v>
      </c>
      <c r="M1310">
        <v>1</v>
      </c>
      <c r="N1310">
        <v>135.44</v>
      </c>
      <c r="O1310">
        <v>0</v>
      </c>
      <c r="P1310">
        <v>65.48</v>
      </c>
      <c r="Q1310">
        <v>135.44</v>
      </c>
      <c r="R1310">
        <v>65.48</v>
      </c>
      <c r="S1310">
        <v>69.959999999999994</v>
      </c>
      <c r="T1310">
        <v>0.51653868871825159</v>
      </c>
      <c r="U1310">
        <v>2026</v>
      </c>
      <c r="V1310" t="s">
        <v>87</v>
      </c>
      <c r="W1310">
        <v>7</v>
      </c>
      <c r="X1310" t="s">
        <v>88</v>
      </c>
    </row>
    <row r="1311" spans="1:24">
      <c r="A1311">
        <v>2716</v>
      </c>
      <c r="B1311" s="14">
        <v>46212</v>
      </c>
      <c r="C1311">
        <v>2026</v>
      </c>
      <c r="D1311" t="s">
        <v>87</v>
      </c>
      <c r="E1311">
        <v>7</v>
      </c>
      <c r="F1311" t="s">
        <v>88</v>
      </c>
      <c r="G1311" t="s">
        <v>6</v>
      </c>
      <c r="H1311" t="s">
        <v>7</v>
      </c>
      <c r="I1311" t="s">
        <v>2</v>
      </c>
      <c r="J1311" t="s">
        <v>13</v>
      </c>
      <c r="K1311" t="s">
        <v>9</v>
      </c>
      <c r="L1311" t="s">
        <v>10</v>
      </c>
      <c r="M1311">
        <v>3</v>
      </c>
      <c r="N1311">
        <v>92.25</v>
      </c>
      <c r="O1311">
        <v>0</v>
      </c>
      <c r="P1311">
        <v>46.27</v>
      </c>
      <c r="Q1311">
        <v>276.75</v>
      </c>
      <c r="R1311">
        <v>138.81</v>
      </c>
      <c r="S1311">
        <v>137.94</v>
      </c>
      <c r="T1311">
        <v>0.49842818428184282</v>
      </c>
      <c r="U1311">
        <v>2026</v>
      </c>
      <c r="V1311" t="s">
        <v>87</v>
      </c>
      <c r="W1311">
        <v>7</v>
      </c>
      <c r="X1311" t="s">
        <v>88</v>
      </c>
    </row>
    <row r="1312" spans="1:24">
      <c r="A1312">
        <v>3161</v>
      </c>
      <c r="B1312" s="14">
        <v>46212</v>
      </c>
      <c r="C1312">
        <v>2026</v>
      </c>
      <c r="D1312" t="s">
        <v>87</v>
      </c>
      <c r="E1312">
        <v>7</v>
      </c>
      <c r="F1312" t="s">
        <v>88</v>
      </c>
      <c r="G1312" t="s">
        <v>11</v>
      </c>
      <c r="H1312" t="s">
        <v>25</v>
      </c>
      <c r="I1312" t="s">
        <v>2</v>
      </c>
      <c r="J1312" t="s">
        <v>13</v>
      </c>
      <c r="K1312" t="s">
        <v>23</v>
      </c>
      <c r="L1312" t="s">
        <v>29</v>
      </c>
      <c r="M1312">
        <v>2</v>
      </c>
      <c r="N1312">
        <v>192.6</v>
      </c>
      <c r="O1312">
        <v>0</v>
      </c>
      <c r="P1312">
        <v>104.89</v>
      </c>
      <c r="Q1312">
        <v>385.2</v>
      </c>
      <c r="R1312">
        <v>209.78</v>
      </c>
      <c r="S1312">
        <v>175.42</v>
      </c>
      <c r="T1312">
        <v>0.45539979231568017</v>
      </c>
      <c r="U1312">
        <v>2026</v>
      </c>
      <c r="V1312" t="s">
        <v>87</v>
      </c>
      <c r="W1312">
        <v>7</v>
      </c>
      <c r="X1312" t="s">
        <v>88</v>
      </c>
    </row>
    <row r="1313" spans="1:24">
      <c r="A1313">
        <v>3240</v>
      </c>
      <c r="B1313" s="14">
        <v>46212</v>
      </c>
      <c r="C1313">
        <v>2026</v>
      </c>
      <c r="D1313" t="s">
        <v>87</v>
      </c>
      <c r="E1313">
        <v>7</v>
      </c>
      <c r="F1313" t="s">
        <v>88</v>
      </c>
      <c r="G1313" t="s">
        <v>20</v>
      </c>
      <c r="H1313" t="s">
        <v>33</v>
      </c>
      <c r="I1313" t="s">
        <v>2</v>
      </c>
      <c r="J1313" t="s">
        <v>3</v>
      </c>
      <c r="K1313" t="s">
        <v>4</v>
      </c>
      <c r="L1313" t="s">
        <v>26</v>
      </c>
      <c r="M1313">
        <v>1</v>
      </c>
      <c r="N1313">
        <v>39.94</v>
      </c>
      <c r="O1313">
        <v>0</v>
      </c>
      <c r="P1313">
        <v>16.89</v>
      </c>
      <c r="Q1313">
        <v>39.94</v>
      </c>
      <c r="R1313">
        <v>16.89</v>
      </c>
      <c r="S1313">
        <v>23.049999999999997</v>
      </c>
      <c r="T1313">
        <v>0.57711567351026538</v>
      </c>
      <c r="U1313">
        <v>2026</v>
      </c>
      <c r="V1313" t="s">
        <v>87</v>
      </c>
      <c r="W1313">
        <v>7</v>
      </c>
      <c r="X1313" t="s">
        <v>88</v>
      </c>
    </row>
    <row r="1314" spans="1:24">
      <c r="A1314">
        <v>3682</v>
      </c>
      <c r="B1314" s="14">
        <v>46212</v>
      </c>
      <c r="C1314">
        <v>2026</v>
      </c>
      <c r="D1314" t="s">
        <v>87</v>
      </c>
      <c r="E1314">
        <v>7</v>
      </c>
      <c r="F1314" t="s">
        <v>88</v>
      </c>
      <c r="G1314" t="s">
        <v>11</v>
      </c>
      <c r="H1314" t="s">
        <v>12</v>
      </c>
      <c r="I1314" t="s">
        <v>2</v>
      </c>
      <c r="J1314" t="s">
        <v>3</v>
      </c>
      <c r="K1314" t="s">
        <v>9</v>
      </c>
      <c r="L1314" t="s">
        <v>37</v>
      </c>
      <c r="M1314">
        <v>3</v>
      </c>
      <c r="N1314">
        <v>150.61000000000001</v>
      </c>
      <c r="O1314">
        <v>0</v>
      </c>
      <c r="P1314">
        <v>79.900000000000006</v>
      </c>
      <c r="Q1314">
        <v>451.83000000000004</v>
      </c>
      <c r="R1314">
        <v>239.70000000000002</v>
      </c>
      <c r="S1314">
        <v>212.13000000000002</v>
      </c>
      <c r="T1314">
        <v>0.46949073766682159</v>
      </c>
      <c r="U1314">
        <v>2026</v>
      </c>
      <c r="V1314" t="s">
        <v>87</v>
      </c>
      <c r="W1314">
        <v>7</v>
      </c>
      <c r="X1314" t="s">
        <v>88</v>
      </c>
    </row>
    <row r="1315" spans="1:24">
      <c r="A1315">
        <v>4725</v>
      </c>
      <c r="B1315" s="14">
        <v>46212</v>
      </c>
      <c r="C1315">
        <v>2026</v>
      </c>
      <c r="D1315" t="s">
        <v>87</v>
      </c>
      <c r="E1315">
        <v>7</v>
      </c>
      <c r="F1315" t="s">
        <v>88</v>
      </c>
      <c r="G1315" t="s">
        <v>20</v>
      </c>
      <c r="H1315" t="s">
        <v>47</v>
      </c>
      <c r="I1315" t="s">
        <v>2</v>
      </c>
      <c r="J1315" t="s">
        <v>3</v>
      </c>
      <c r="K1315" t="s">
        <v>9</v>
      </c>
      <c r="L1315" t="s">
        <v>46</v>
      </c>
      <c r="M1315">
        <v>2</v>
      </c>
      <c r="N1315">
        <v>71.069999999999993</v>
      </c>
      <c r="O1315">
        <v>0</v>
      </c>
      <c r="P1315">
        <v>31.57</v>
      </c>
      <c r="Q1315">
        <v>142.13999999999999</v>
      </c>
      <c r="R1315">
        <v>63.14</v>
      </c>
      <c r="S1315">
        <v>78.999999999999986</v>
      </c>
      <c r="T1315">
        <v>0.55579006613198245</v>
      </c>
      <c r="U1315">
        <v>2026</v>
      </c>
      <c r="V1315" t="s">
        <v>87</v>
      </c>
      <c r="W1315">
        <v>7</v>
      </c>
      <c r="X1315" t="s">
        <v>88</v>
      </c>
    </row>
    <row r="1316" spans="1:24">
      <c r="A1316">
        <v>758</v>
      </c>
      <c r="B1316" s="14">
        <v>46213</v>
      </c>
      <c r="C1316">
        <v>2026</v>
      </c>
      <c r="D1316" t="s">
        <v>87</v>
      </c>
      <c r="E1316">
        <v>7</v>
      </c>
      <c r="F1316" t="s">
        <v>88</v>
      </c>
      <c r="G1316" t="s">
        <v>0</v>
      </c>
      <c r="H1316" t="s">
        <v>1</v>
      </c>
      <c r="I1316" t="s">
        <v>19</v>
      </c>
      <c r="J1316" t="s">
        <v>13</v>
      </c>
      <c r="K1316" t="s">
        <v>4</v>
      </c>
      <c r="L1316" t="s">
        <v>22</v>
      </c>
      <c r="M1316">
        <v>1</v>
      </c>
      <c r="N1316">
        <v>50.78</v>
      </c>
      <c r="O1316">
        <v>0</v>
      </c>
      <c r="P1316">
        <v>22.29</v>
      </c>
      <c r="Q1316">
        <v>50.78</v>
      </c>
      <c r="R1316">
        <v>22.29</v>
      </c>
      <c r="S1316">
        <v>28.490000000000002</v>
      </c>
      <c r="T1316">
        <v>0.56104765655769995</v>
      </c>
      <c r="U1316">
        <v>2026</v>
      </c>
      <c r="V1316" t="s">
        <v>87</v>
      </c>
      <c r="W1316">
        <v>7</v>
      </c>
      <c r="X1316" t="s">
        <v>88</v>
      </c>
    </row>
    <row r="1317" spans="1:24">
      <c r="A1317">
        <v>1910</v>
      </c>
      <c r="B1317" s="14">
        <v>46213</v>
      </c>
      <c r="C1317">
        <v>2026</v>
      </c>
      <c r="D1317" t="s">
        <v>87</v>
      </c>
      <c r="E1317">
        <v>7</v>
      </c>
      <c r="F1317" t="s">
        <v>88</v>
      </c>
      <c r="G1317" t="s">
        <v>0</v>
      </c>
      <c r="H1317" t="s">
        <v>50</v>
      </c>
      <c r="I1317" t="s">
        <v>2</v>
      </c>
      <c r="J1317" t="s">
        <v>3</v>
      </c>
      <c r="K1317" t="s">
        <v>9</v>
      </c>
      <c r="L1317" t="s">
        <v>17</v>
      </c>
      <c r="M1317">
        <v>2</v>
      </c>
      <c r="N1317">
        <v>141.51</v>
      </c>
      <c r="O1317">
        <v>0.05</v>
      </c>
      <c r="P1317">
        <v>77.040000000000006</v>
      </c>
      <c r="Q1317">
        <v>268.86899999999997</v>
      </c>
      <c r="R1317">
        <v>154.08000000000001</v>
      </c>
      <c r="S1317">
        <v>114.78899999999996</v>
      </c>
      <c r="T1317">
        <v>0.42693281858451504</v>
      </c>
      <c r="U1317">
        <v>2026</v>
      </c>
      <c r="V1317" t="s">
        <v>87</v>
      </c>
      <c r="W1317">
        <v>7</v>
      </c>
      <c r="X1317" t="s">
        <v>88</v>
      </c>
    </row>
    <row r="1318" spans="1:24">
      <c r="A1318">
        <v>1941</v>
      </c>
      <c r="B1318" s="14">
        <v>46213</v>
      </c>
      <c r="C1318">
        <v>2026</v>
      </c>
      <c r="D1318" t="s">
        <v>87</v>
      </c>
      <c r="E1318">
        <v>7</v>
      </c>
      <c r="F1318" t="s">
        <v>88</v>
      </c>
      <c r="G1318" t="s">
        <v>6</v>
      </c>
      <c r="H1318" t="s">
        <v>43</v>
      </c>
      <c r="I1318" t="s">
        <v>28</v>
      </c>
      <c r="J1318" t="s">
        <v>3</v>
      </c>
      <c r="K1318" t="s">
        <v>9</v>
      </c>
      <c r="L1318" t="s">
        <v>37</v>
      </c>
      <c r="M1318">
        <v>1</v>
      </c>
      <c r="N1318">
        <v>156.44</v>
      </c>
      <c r="O1318">
        <v>0.1</v>
      </c>
      <c r="P1318">
        <v>80.72</v>
      </c>
      <c r="Q1318">
        <v>140.79599999999999</v>
      </c>
      <c r="R1318">
        <v>80.72</v>
      </c>
      <c r="S1318">
        <v>60.075999999999993</v>
      </c>
      <c r="T1318">
        <v>0.42668825818915307</v>
      </c>
      <c r="U1318">
        <v>2026</v>
      </c>
      <c r="V1318" t="s">
        <v>87</v>
      </c>
      <c r="W1318">
        <v>7</v>
      </c>
      <c r="X1318" t="s">
        <v>88</v>
      </c>
    </row>
    <row r="1319" spans="1:24">
      <c r="A1319">
        <v>2324</v>
      </c>
      <c r="B1319" s="14">
        <v>46213</v>
      </c>
      <c r="C1319">
        <v>2026</v>
      </c>
      <c r="D1319" t="s">
        <v>87</v>
      </c>
      <c r="E1319">
        <v>7</v>
      </c>
      <c r="F1319" t="s">
        <v>88</v>
      </c>
      <c r="G1319" t="s">
        <v>6</v>
      </c>
      <c r="H1319" t="s">
        <v>43</v>
      </c>
      <c r="I1319" t="s">
        <v>2</v>
      </c>
      <c r="J1319" t="s">
        <v>13</v>
      </c>
      <c r="K1319" t="s">
        <v>34</v>
      </c>
      <c r="L1319" t="s">
        <v>45</v>
      </c>
      <c r="M1319">
        <v>2</v>
      </c>
      <c r="N1319">
        <v>51.75</v>
      </c>
      <c r="O1319">
        <v>0</v>
      </c>
      <c r="P1319">
        <v>21.4</v>
      </c>
      <c r="Q1319">
        <v>103.5</v>
      </c>
      <c r="R1319">
        <v>42.8</v>
      </c>
      <c r="S1319">
        <v>60.7</v>
      </c>
      <c r="T1319">
        <v>0.58647342995169083</v>
      </c>
      <c r="U1319">
        <v>2026</v>
      </c>
      <c r="V1319" t="s">
        <v>87</v>
      </c>
      <c r="W1319">
        <v>7</v>
      </c>
      <c r="X1319" t="s">
        <v>88</v>
      </c>
    </row>
    <row r="1320" spans="1:24">
      <c r="A1320">
        <v>2869</v>
      </c>
      <c r="B1320" s="14">
        <v>46213</v>
      </c>
      <c r="C1320">
        <v>2026</v>
      </c>
      <c r="D1320" t="s">
        <v>87</v>
      </c>
      <c r="E1320">
        <v>7</v>
      </c>
      <c r="F1320" t="s">
        <v>88</v>
      </c>
      <c r="G1320" t="s">
        <v>11</v>
      </c>
      <c r="H1320" t="s">
        <v>25</v>
      </c>
      <c r="I1320" t="s">
        <v>28</v>
      </c>
      <c r="J1320" t="s">
        <v>13</v>
      </c>
      <c r="K1320" t="s">
        <v>23</v>
      </c>
      <c r="L1320" t="s">
        <v>40</v>
      </c>
      <c r="M1320">
        <v>1</v>
      </c>
      <c r="N1320">
        <v>82.23</v>
      </c>
      <c r="O1320">
        <v>0.1</v>
      </c>
      <c r="P1320">
        <v>38.340000000000003</v>
      </c>
      <c r="Q1320">
        <v>74.007000000000005</v>
      </c>
      <c r="R1320">
        <v>38.340000000000003</v>
      </c>
      <c r="S1320">
        <v>35.667000000000002</v>
      </c>
      <c r="T1320">
        <v>0.48194089748267055</v>
      </c>
      <c r="U1320">
        <v>2026</v>
      </c>
      <c r="V1320" t="s">
        <v>87</v>
      </c>
      <c r="W1320">
        <v>7</v>
      </c>
      <c r="X1320" t="s">
        <v>88</v>
      </c>
    </row>
    <row r="1321" spans="1:24">
      <c r="A1321">
        <v>3236</v>
      </c>
      <c r="B1321" s="14">
        <v>46213</v>
      </c>
      <c r="C1321">
        <v>2026</v>
      </c>
      <c r="D1321" t="s">
        <v>87</v>
      </c>
      <c r="E1321">
        <v>7</v>
      </c>
      <c r="F1321" t="s">
        <v>88</v>
      </c>
      <c r="G1321" t="s">
        <v>6</v>
      </c>
      <c r="H1321" t="s">
        <v>27</v>
      </c>
      <c r="I1321" t="s">
        <v>2</v>
      </c>
      <c r="J1321" t="s">
        <v>13</v>
      </c>
      <c r="K1321" t="s">
        <v>9</v>
      </c>
      <c r="L1321" t="s">
        <v>17</v>
      </c>
      <c r="M1321">
        <v>1</v>
      </c>
      <c r="N1321">
        <v>144.16999999999999</v>
      </c>
      <c r="O1321">
        <v>0.1</v>
      </c>
      <c r="P1321">
        <v>78.13</v>
      </c>
      <c r="Q1321">
        <v>129.75299999999999</v>
      </c>
      <c r="R1321">
        <v>78.13</v>
      </c>
      <c r="S1321">
        <v>51.62299999999999</v>
      </c>
      <c r="T1321">
        <v>0.39785592625989374</v>
      </c>
      <c r="U1321">
        <v>2026</v>
      </c>
      <c r="V1321" t="s">
        <v>87</v>
      </c>
      <c r="W1321">
        <v>7</v>
      </c>
      <c r="X1321" t="s">
        <v>88</v>
      </c>
    </row>
    <row r="1322" spans="1:24">
      <c r="A1322">
        <v>3582</v>
      </c>
      <c r="B1322" s="14">
        <v>46213</v>
      </c>
      <c r="C1322">
        <v>2026</v>
      </c>
      <c r="D1322" t="s">
        <v>87</v>
      </c>
      <c r="E1322">
        <v>7</v>
      </c>
      <c r="F1322" t="s">
        <v>88</v>
      </c>
      <c r="G1322" t="s">
        <v>6</v>
      </c>
      <c r="H1322" t="s">
        <v>43</v>
      </c>
      <c r="I1322" t="s">
        <v>2</v>
      </c>
      <c r="J1322" t="s">
        <v>3</v>
      </c>
      <c r="K1322" t="s">
        <v>23</v>
      </c>
      <c r="L1322" t="s">
        <v>40</v>
      </c>
      <c r="M1322">
        <v>4</v>
      </c>
      <c r="N1322">
        <v>82.47</v>
      </c>
      <c r="O1322">
        <v>0</v>
      </c>
      <c r="P1322">
        <v>40.22</v>
      </c>
      <c r="Q1322">
        <v>329.88</v>
      </c>
      <c r="R1322">
        <v>160.88</v>
      </c>
      <c r="S1322">
        <v>169</v>
      </c>
      <c r="T1322">
        <v>0.51230750575967021</v>
      </c>
      <c r="U1322">
        <v>2026</v>
      </c>
      <c r="V1322" t="s">
        <v>87</v>
      </c>
      <c r="W1322">
        <v>7</v>
      </c>
      <c r="X1322" t="s">
        <v>88</v>
      </c>
    </row>
    <row r="1323" spans="1:24">
      <c r="A1323">
        <v>3715</v>
      </c>
      <c r="B1323" s="14">
        <v>46213</v>
      </c>
      <c r="C1323">
        <v>2026</v>
      </c>
      <c r="D1323" t="s">
        <v>87</v>
      </c>
      <c r="E1323">
        <v>7</v>
      </c>
      <c r="F1323" t="s">
        <v>88</v>
      </c>
      <c r="G1323" t="s">
        <v>20</v>
      </c>
      <c r="H1323" t="s">
        <v>33</v>
      </c>
      <c r="I1323" t="s">
        <v>2</v>
      </c>
      <c r="J1323" t="s">
        <v>13</v>
      </c>
      <c r="K1323" t="s">
        <v>23</v>
      </c>
      <c r="L1323" t="s">
        <v>51</v>
      </c>
      <c r="M1323">
        <v>1</v>
      </c>
      <c r="N1323">
        <v>122.14</v>
      </c>
      <c r="O1323">
        <v>0.15</v>
      </c>
      <c r="P1323">
        <v>59.87</v>
      </c>
      <c r="Q1323">
        <v>103.819</v>
      </c>
      <c r="R1323">
        <v>59.87</v>
      </c>
      <c r="S1323">
        <v>43.949000000000005</v>
      </c>
      <c r="T1323">
        <v>0.42332328379198414</v>
      </c>
      <c r="U1323">
        <v>2026</v>
      </c>
      <c r="V1323" t="s">
        <v>87</v>
      </c>
      <c r="W1323">
        <v>7</v>
      </c>
      <c r="X1323" t="s">
        <v>88</v>
      </c>
    </row>
    <row r="1324" spans="1:24">
      <c r="A1324">
        <v>3940</v>
      </c>
      <c r="B1324" s="14">
        <v>46213</v>
      </c>
      <c r="C1324">
        <v>2026</v>
      </c>
      <c r="D1324" t="s">
        <v>87</v>
      </c>
      <c r="E1324">
        <v>7</v>
      </c>
      <c r="F1324" t="s">
        <v>88</v>
      </c>
      <c r="G1324" t="s">
        <v>11</v>
      </c>
      <c r="H1324" t="s">
        <v>52</v>
      </c>
      <c r="I1324" t="s">
        <v>19</v>
      </c>
      <c r="J1324" t="s">
        <v>3</v>
      </c>
      <c r="K1324" t="s">
        <v>9</v>
      </c>
      <c r="L1324" t="s">
        <v>17</v>
      </c>
      <c r="M1324">
        <v>3</v>
      </c>
      <c r="N1324">
        <v>143.59</v>
      </c>
      <c r="O1324">
        <v>0</v>
      </c>
      <c r="P1324">
        <v>78.91</v>
      </c>
      <c r="Q1324">
        <v>430.77</v>
      </c>
      <c r="R1324">
        <v>236.73</v>
      </c>
      <c r="S1324">
        <v>194.04</v>
      </c>
      <c r="T1324">
        <v>0.45044919562643637</v>
      </c>
      <c r="U1324">
        <v>2026</v>
      </c>
      <c r="V1324" t="s">
        <v>87</v>
      </c>
      <c r="W1324">
        <v>7</v>
      </c>
      <c r="X1324" t="s">
        <v>88</v>
      </c>
    </row>
    <row r="1325" spans="1:24">
      <c r="A1325">
        <v>4760</v>
      </c>
      <c r="B1325" s="14">
        <v>46213</v>
      </c>
      <c r="C1325">
        <v>2026</v>
      </c>
      <c r="D1325" t="s">
        <v>87</v>
      </c>
      <c r="E1325">
        <v>7</v>
      </c>
      <c r="F1325" t="s">
        <v>88</v>
      </c>
      <c r="G1325" t="s">
        <v>20</v>
      </c>
      <c r="H1325" t="s">
        <v>47</v>
      </c>
      <c r="I1325" t="s">
        <v>2</v>
      </c>
      <c r="J1325" t="s">
        <v>16</v>
      </c>
      <c r="K1325" t="s">
        <v>9</v>
      </c>
      <c r="L1325" t="s">
        <v>37</v>
      </c>
      <c r="M1325">
        <v>2</v>
      </c>
      <c r="N1325">
        <v>157.66</v>
      </c>
      <c r="O1325">
        <v>0</v>
      </c>
      <c r="P1325">
        <v>78.760000000000005</v>
      </c>
      <c r="Q1325">
        <v>315.32</v>
      </c>
      <c r="R1325">
        <v>157.52000000000001</v>
      </c>
      <c r="S1325">
        <v>157.79999999999998</v>
      </c>
      <c r="T1325">
        <v>0.50044399340352652</v>
      </c>
      <c r="U1325">
        <v>2026</v>
      </c>
      <c r="V1325" t="s">
        <v>87</v>
      </c>
      <c r="W1325">
        <v>7</v>
      </c>
      <c r="X1325" t="s">
        <v>88</v>
      </c>
    </row>
    <row r="1326" spans="1:24">
      <c r="A1326">
        <v>4768</v>
      </c>
      <c r="B1326" s="14">
        <v>46213</v>
      </c>
      <c r="C1326">
        <v>2026</v>
      </c>
      <c r="D1326" t="s">
        <v>87</v>
      </c>
      <c r="E1326">
        <v>7</v>
      </c>
      <c r="F1326" t="s">
        <v>88</v>
      </c>
      <c r="G1326" t="s">
        <v>6</v>
      </c>
      <c r="H1326" t="s">
        <v>7</v>
      </c>
      <c r="I1326" t="s">
        <v>2</v>
      </c>
      <c r="J1326" t="s">
        <v>16</v>
      </c>
      <c r="K1326" t="s">
        <v>4</v>
      </c>
      <c r="L1326" t="s">
        <v>30</v>
      </c>
      <c r="M1326">
        <v>1</v>
      </c>
      <c r="N1326">
        <v>101.58</v>
      </c>
      <c r="O1326">
        <v>0</v>
      </c>
      <c r="P1326">
        <v>49.83</v>
      </c>
      <c r="Q1326">
        <v>101.58</v>
      </c>
      <c r="R1326">
        <v>49.83</v>
      </c>
      <c r="S1326">
        <v>51.75</v>
      </c>
      <c r="T1326">
        <v>0.50945067926757237</v>
      </c>
      <c r="U1326">
        <v>2026</v>
      </c>
      <c r="V1326" t="s">
        <v>87</v>
      </c>
      <c r="W1326">
        <v>7</v>
      </c>
      <c r="X1326" t="s">
        <v>88</v>
      </c>
    </row>
    <row r="1327" spans="1:24">
      <c r="A1327">
        <v>5025</v>
      </c>
      <c r="B1327" s="14">
        <v>46213</v>
      </c>
      <c r="C1327">
        <v>2026</v>
      </c>
      <c r="D1327" t="s">
        <v>87</v>
      </c>
      <c r="E1327">
        <v>7</v>
      </c>
      <c r="F1327" t="s">
        <v>88</v>
      </c>
      <c r="G1327" t="s">
        <v>11</v>
      </c>
      <c r="H1327" t="s">
        <v>18</v>
      </c>
      <c r="I1327" t="s">
        <v>2</v>
      </c>
      <c r="J1327" t="s">
        <v>3</v>
      </c>
      <c r="K1327" t="s">
        <v>14</v>
      </c>
      <c r="L1327" t="s">
        <v>48</v>
      </c>
      <c r="M1327">
        <v>4</v>
      </c>
      <c r="N1327">
        <v>166.71</v>
      </c>
      <c r="O1327">
        <v>0</v>
      </c>
      <c r="P1327">
        <v>86.55</v>
      </c>
      <c r="Q1327">
        <v>666.84</v>
      </c>
      <c r="R1327">
        <v>346.2</v>
      </c>
      <c r="S1327">
        <v>320.64000000000004</v>
      </c>
      <c r="T1327">
        <v>0.48083498290444487</v>
      </c>
      <c r="U1327">
        <v>2026</v>
      </c>
      <c r="V1327" t="s">
        <v>87</v>
      </c>
      <c r="W1327">
        <v>7</v>
      </c>
      <c r="X1327" t="s">
        <v>88</v>
      </c>
    </row>
    <row r="1328" spans="1:24">
      <c r="A1328">
        <v>165</v>
      </c>
      <c r="B1328" s="14">
        <v>46214</v>
      </c>
      <c r="C1328">
        <v>2026</v>
      </c>
      <c r="D1328" t="s">
        <v>87</v>
      </c>
      <c r="E1328">
        <v>7</v>
      </c>
      <c r="F1328" t="s">
        <v>88</v>
      </c>
      <c r="G1328" t="s">
        <v>6</v>
      </c>
      <c r="H1328" t="s">
        <v>43</v>
      </c>
      <c r="I1328" t="s">
        <v>19</v>
      </c>
      <c r="J1328" t="s">
        <v>13</v>
      </c>
      <c r="K1328" t="s">
        <v>4</v>
      </c>
      <c r="L1328" t="s">
        <v>5</v>
      </c>
      <c r="M1328">
        <v>2</v>
      </c>
      <c r="N1328">
        <v>83.33</v>
      </c>
      <c r="O1328">
        <v>0</v>
      </c>
      <c r="P1328">
        <v>42.11</v>
      </c>
      <c r="Q1328">
        <v>166.66</v>
      </c>
      <c r="R1328">
        <v>84.22</v>
      </c>
      <c r="S1328">
        <v>82.44</v>
      </c>
      <c r="T1328">
        <v>0.49465978639145564</v>
      </c>
      <c r="U1328">
        <v>2026</v>
      </c>
      <c r="V1328" t="s">
        <v>87</v>
      </c>
      <c r="W1328">
        <v>7</v>
      </c>
      <c r="X1328" t="s">
        <v>88</v>
      </c>
    </row>
    <row r="1329" spans="1:24">
      <c r="A1329">
        <v>198</v>
      </c>
      <c r="B1329" s="14">
        <v>46214</v>
      </c>
      <c r="C1329">
        <v>2026</v>
      </c>
      <c r="D1329" t="s">
        <v>87</v>
      </c>
      <c r="E1329">
        <v>7</v>
      </c>
      <c r="F1329" t="s">
        <v>88</v>
      </c>
      <c r="G1329" t="s">
        <v>0</v>
      </c>
      <c r="H1329" t="s">
        <v>50</v>
      </c>
      <c r="I1329" t="s">
        <v>2</v>
      </c>
      <c r="J1329" t="s">
        <v>13</v>
      </c>
      <c r="K1329" t="s">
        <v>9</v>
      </c>
      <c r="L1329" t="s">
        <v>46</v>
      </c>
      <c r="M1329">
        <v>2</v>
      </c>
      <c r="N1329">
        <v>71.77</v>
      </c>
      <c r="O1329">
        <v>0.05</v>
      </c>
      <c r="P1329">
        <v>32.9</v>
      </c>
      <c r="Q1329">
        <v>136.363</v>
      </c>
      <c r="R1329">
        <v>65.8</v>
      </c>
      <c r="S1329">
        <v>70.563000000000002</v>
      </c>
      <c r="T1329">
        <v>0.5174644148339359</v>
      </c>
      <c r="U1329">
        <v>2026</v>
      </c>
      <c r="V1329" t="s">
        <v>87</v>
      </c>
      <c r="W1329">
        <v>7</v>
      </c>
      <c r="X1329" t="s">
        <v>88</v>
      </c>
    </row>
    <row r="1330" spans="1:24">
      <c r="A1330">
        <v>1480</v>
      </c>
      <c r="B1330" s="14">
        <v>46214</v>
      </c>
      <c r="C1330">
        <v>2026</v>
      </c>
      <c r="D1330" t="s">
        <v>87</v>
      </c>
      <c r="E1330">
        <v>7</v>
      </c>
      <c r="F1330" t="s">
        <v>88</v>
      </c>
      <c r="G1330" t="s">
        <v>0</v>
      </c>
      <c r="H1330" t="s">
        <v>50</v>
      </c>
      <c r="I1330" t="s">
        <v>2</v>
      </c>
      <c r="J1330" t="s">
        <v>13</v>
      </c>
      <c r="K1330" t="s">
        <v>14</v>
      </c>
      <c r="L1330" t="s">
        <v>48</v>
      </c>
      <c r="M1330">
        <v>3</v>
      </c>
      <c r="N1330">
        <v>164.5</v>
      </c>
      <c r="O1330">
        <v>0</v>
      </c>
      <c r="P1330">
        <v>87.06</v>
      </c>
      <c r="Q1330">
        <v>493.5</v>
      </c>
      <c r="R1330">
        <v>261.18</v>
      </c>
      <c r="S1330">
        <v>232.32</v>
      </c>
      <c r="T1330">
        <v>0.47075987841945288</v>
      </c>
      <c r="U1330">
        <v>2026</v>
      </c>
      <c r="V1330" t="s">
        <v>87</v>
      </c>
      <c r="W1330">
        <v>7</v>
      </c>
      <c r="X1330" t="s">
        <v>88</v>
      </c>
    </row>
    <row r="1331" spans="1:24">
      <c r="A1331">
        <v>1990</v>
      </c>
      <c r="B1331" s="14">
        <v>46214</v>
      </c>
      <c r="C1331">
        <v>2026</v>
      </c>
      <c r="D1331" t="s">
        <v>87</v>
      </c>
      <c r="E1331">
        <v>7</v>
      </c>
      <c r="F1331" t="s">
        <v>88</v>
      </c>
      <c r="G1331" t="s">
        <v>0</v>
      </c>
      <c r="H1331" t="s">
        <v>50</v>
      </c>
      <c r="I1331" t="s">
        <v>2</v>
      </c>
      <c r="J1331" t="s">
        <v>3</v>
      </c>
      <c r="K1331" t="s">
        <v>23</v>
      </c>
      <c r="L1331" t="s">
        <v>40</v>
      </c>
      <c r="M1331">
        <v>3</v>
      </c>
      <c r="N1331">
        <v>82.28</v>
      </c>
      <c r="O1331">
        <v>0.1</v>
      </c>
      <c r="P1331">
        <v>39.51</v>
      </c>
      <c r="Q1331">
        <v>222.15600000000001</v>
      </c>
      <c r="R1331">
        <v>118.53</v>
      </c>
      <c r="S1331">
        <v>103.626</v>
      </c>
      <c r="T1331">
        <v>0.46645600388915898</v>
      </c>
      <c r="U1331">
        <v>2026</v>
      </c>
      <c r="V1331" t="s">
        <v>87</v>
      </c>
      <c r="W1331">
        <v>7</v>
      </c>
      <c r="X1331" t="s">
        <v>88</v>
      </c>
    </row>
    <row r="1332" spans="1:24">
      <c r="A1332">
        <v>2298</v>
      </c>
      <c r="B1332" s="14">
        <v>46214</v>
      </c>
      <c r="C1332">
        <v>2026</v>
      </c>
      <c r="D1332" t="s">
        <v>87</v>
      </c>
      <c r="E1332">
        <v>7</v>
      </c>
      <c r="F1332" t="s">
        <v>88</v>
      </c>
      <c r="G1332" t="s">
        <v>11</v>
      </c>
      <c r="H1332" t="s">
        <v>12</v>
      </c>
      <c r="I1332" t="s">
        <v>19</v>
      </c>
      <c r="J1332" t="s">
        <v>13</v>
      </c>
      <c r="K1332" t="s">
        <v>4</v>
      </c>
      <c r="L1332" t="s">
        <v>30</v>
      </c>
      <c r="M1332">
        <v>2</v>
      </c>
      <c r="N1332">
        <v>103.17</v>
      </c>
      <c r="O1332">
        <v>0</v>
      </c>
      <c r="P1332">
        <v>50.49</v>
      </c>
      <c r="Q1332">
        <v>206.34</v>
      </c>
      <c r="R1332">
        <v>100.98</v>
      </c>
      <c r="S1332">
        <v>105.36</v>
      </c>
      <c r="T1332">
        <v>0.51061355045071244</v>
      </c>
      <c r="U1332">
        <v>2026</v>
      </c>
      <c r="V1332" t="s">
        <v>87</v>
      </c>
      <c r="W1332">
        <v>7</v>
      </c>
      <c r="X1332" t="s">
        <v>88</v>
      </c>
    </row>
    <row r="1333" spans="1:24">
      <c r="A1333">
        <v>2886</v>
      </c>
      <c r="B1333" s="14">
        <v>46214</v>
      </c>
      <c r="C1333">
        <v>2026</v>
      </c>
      <c r="D1333" t="s">
        <v>87</v>
      </c>
      <c r="E1333">
        <v>7</v>
      </c>
      <c r="F1333" t="s">
        <v>88</v>
      </c>
      <c r="G1333" t="s">
        <v>0</v>
      </c>
      <c r="H1333" t="s">
        <v>50</v>
      </c>
      <c r="I1333" t="s">
        <v>2</v>
      </c>
      <c r="J1333" t="s">
        <v>13</v>
      </c>
      <c r="K1333" t="s">
        <v>4</v>
      </c>
      <c r="L1333" t="s">
        <v>22</v>
      </c>
      <c r="M1333">
        <v>1</v>
      </c>
      <c r="N1333">
        <v>50.33</v>
      </c>
      <c r="O1333">
        <v>0.05</v>
      </c>
      <c r="P1333">
        <v>22.06</v>
      </c>
      <c r="Q1333">
        <v>47.813499999999998</v>
      </c>
      <c r="R1333">
        <v>22.06</v>
      </c>
      <c r="S1333">
        <v>25.753499999999999</v>
      </c>
      <c r="T1333">
        <v>0.53862402877848303</v>
      </c>
      <c r="U1333">
        <v>2026</v>
      </c>
      <c r="V1333" t="s">
        <v>87</v>
      </c>
      <c r="W1333">
        <v>7</v>
      </c>
      <c r="X1333" t="s">
        <v>88</v>
      </c>
    </row>
    <row r="1334" spans="1:24">
      <c r="A1334">
        <v>2893</v>
      </c>
      <c r="B1334" s="14">
        <v>46214</v>
      </c>
      <c r="C1334">
        <v>2026</v>
      </c>
      <c r="D1334" t="s">
        <v>87</v>
      </c>
      <c r="E1334">
        <v>7</v>
      </c>
      <c r="F1334" t="s">
        <v>88</v>
      </c>
      <c r="G1334" t="s">
        <v>6</v>
      </c>
      <c r="H1334" t="s">
        <v>41</v>
      </c>
      <c r="I1334" t="s">
        <v>8</v>
      </c>
      <c r="J1334" t="s">
        <v>16</v>
      </c>
      <c r="K1334" t="s">
        <v>9</v>
      </c>
      <c r="L1334" t="s">
        <v>17</v>
      </c>
      <c r="M1334">
        <v>6</v>
      </c>
      <c r="N1334">
        <v>142.78</v>
      </c>
      <c r="O1334">
        <v>0.15</v>
      </c>
      <c r="P1334">
        <v>80.38</v>
      </c>
      <c r="Q1334">
        <v>728.178</v>
      </c>
      <c r="R1334">
        <v>482.28</v>
      </c>
      <c r="S1334">
        <v>245.89800000000002</v>
      </c>
      <c r="T1334">
        <v>0.33768941110552642</v>
      </c>
      <c r="U1334">
        <v>2026</v>
      </c>
      <c r="V1334" t="s">
        <v>87</v>
      </c>
      <c r="W1334">
        <v>7</v>
      </c>
      <c r="X1334" t="s">
        <v>88</v>
      </c>
    </row>
    <row r="1335" spans="1:24">
      <c r="A1335">
        <v>2939</v>
      </c>
      <c r="B1335" s="14">
        <v>46214</v>
      </c>
      <c r="C1335">
        <v>2026</v>
      </c>
      <c r="D1335" t="s">
        <v>87</v>
      </c>
      <c r="E1335">
        <v>7</v>
      </c>
      <c r="F1335" t="s">
        <v>88</v>
      </c>
      <c r="G1335" t="s">
        <v>6</v>
      </c>
      <c r="H1335" t="s">
        <v>27</v>
      </c>
      <c r="I1335" t="s">
        <v>2</v>
      </c>
      <c r="J1335" t="s">
        <v>13</v>
      </c>
      <c r="K1335" t="s">
        <v>23</v>
      </c>
      <c r="L1335" t="s">
        <v>29</v>
      </c>
      <c r="M1335">
        <v>1</v>
      </c>
      <c r="N1335">
        <v>195.38</v>
      </c>
      <c r="O1335">
        <v>0.05</v>
      </c>
      <c r="P1335">
        <v>101.67</v>
      </c>
      <c r="Q1335">
        <v>185.61099999999999</v>
      </c>
      <c r="R1335">
        <v>101.67</v>
      </c>
      <c r="S1335">
        <v>83.940999999999988</v>
      </c>
      <c r="T1335">
        <v>0.45224151585843508</v>
      </c>
      <c r="U1335">
        <v>2026</v>
      </c>
      <c r="V1335" t="s">
        <v>87</v>
      </c>
      <c r="W1335">
        <v>7</v>
      </c>
      <c r="X1335" t="s">
        <v>88</v>
      </c>
    </row>
    <row r="1336" spans="1:24">
      <c r="A1336">
        <v>3249</v>
      </c>
      <c r="B1336" s="14">
        <v>46214</v>
      </c>
      <c r="C1336">
        <v>2026</v>
      </c>
      <c r="D1336" t="s">
        <v>87</v>
      </c>
      <c r="E1336">
        <v>7</v>
      </c>
      <c r="F1336" t="s">
        <v>88</v>
      </c>
      <c r="G1336" t="s">
        <v>20</v>
      </c>
      <c r="H1336" t="s">
        <v>21</v>
      </c>
      <c r="I1336" t="s">
        <v>19</v>
      </c>
      <c r="J1336" t="s">
        <v>3</v>
      </c>
      <c r="K1336" t="s">
        <v>4</v>
      </c>
      <c r="L1336" t="s">
        <v>30</v>
      </c>
      <c r="M1336">
        <v>5</v>
      </c>
      <c r="N1336">
        <v>104.8</v>
      </c>
      <c r="O1336">
        <v>0</v>
      </c>
      <c r="P1336">
        <v>50.94</v>
      </c>
      <c r="Q1336">
        <v>524</v>
      </c>
      <c r="R1336">
        <v>254.7</v>
      </c>
      <c r="S1336">
        <v>269.3</v>
      </c>
      <c r="T1336">
        <v>0.51393129770992374</v>
      </c>
      <c r="U1336">
        <v>2026</v>
      </c>
      <c r="V1336" t="s">
        <v>87</v>
      </c>
      <c r="W1336">
        <v>7</v>
      </c>
      <c r="X1336" t="s">
        <v>88</v>
      </c>
    </row>
    <row r="1337" spans="1:24">
      <c r="A1337">
        <v>3832</v>
      </c>
      <c r="B1337" s="14">
        <v>46214</v>
      </c>
      <c r="C1337">
        <v>2026</v>
      </c>
      <c r="D1337" t="s">
        <v>87</v>
      </c>
      <c r="E1337">
        <v>7</v>
      </c>
      <c r="F1337" t="s">
        <v>88</v>
      </c>
      <c r="G1337" t="s">
        <v>20</v>
      </c>
      <c r="H1337" t="s">
        <v>31</v>
      </c>
      <c r="I1337" t="s">
        <v>2</v>
      </c>
      <c r="J1337" t="s">
        <v>3</v>
      </c>
      <c r="K1337" t="s">
        <v>23</v>
      </c>
      <c r="L1337" t="s">
        <v>40</v>
      </c>
      <c r="M1337">
        <v>3</v>
      </c>
      <c r="N1337">
        <v>82.26</v>
      </c>
      <c r="O1337">
        <v>0</v>
      </c>
      <c r="P1337">
        <v>40.020000000000003</v>
      </c>
      <c r="Q1337">
        <v>246.78000000000003</v>
      </c>
      <c r="R1337">
        <v>120.06</v>
      </c>
      <c r="S1337">
        <v>126.72000000000003</v>
      </c>
      <c r="T1337">
        <v>0.51349380014587898</v>
      </c>
      <c r="U1337">
        <v>2026</v>
      </c>
      <c r="V1337" t="s">
        <v>87</v>
      </c>
      <c r="W1337">
        <v>7</v>
      </c>
      <c r="X1337" t="s">
        <v>88</v>
      </c>
    </row>
    <row r="1338" spans="1:24">
      <c r="A1338">
        <v>3868</v>
      </c>
      <c r="B1338" s="14">
        <v>46214</v>
      </c>
      <c r="C1338">
        <v>2026</v>
      </c>
      <c r="D1338" t="s">
        <v>87</v>
      </c>
      <c r="E1338">
        <v>7</v>
      </c>
      <c r="F1338" t="s">
        <v>88</v>
      </c>
      <c r="G1338" t="s">
        <v>11</v>
      </c>
      <c r="H1338" t="s">
        <v>39</v>
      </c>
      <c r="I1338" t="s">
        <v>2</v>
      </c>
      <c r="J1338" t="s">
        <v>16</v>
      </c>
      <c r="K1338" t="s">
        <v>9</v>
      </c>
      <c r="L1338" t="s">
        <v>10</v>
      </c>
      <c r="M1338">
        <v>1</v>
      </c>
      <c r="N1338">
        <v>90.79</v>
      </c>
      <c r="O1338">
        <v>0</v>
      </c>
      <c r="P1338">
        <v>46.39</v>
      </c>
      <c r="Q1338">
        <v>90.79</v>
      </c>
      <c r="R1338">
        <v>46.39</v>
      </c>
      <c r="S1338">
        <v>44.400000000000006</v>
      </c>
      <c r="T1338">
        <v>0.4890406432426479</v>
      </c>
      <c r="U1338">
        <v>2026</v>
      </c>
      <c r="V1338" t="s">
        <v>87</v>
      </c>
      <c r="W1338">
        <v>7</v>
      </c>
      <c r="X1338" t="s">
        <v>88</v>
      </c>
    </row>
    <row r="1339" spans="1:24">
      <c r="A1339">
        <v>4365</v>
      </c>
      <c r="B1339" s="14">
        <v>46214</v>
      </c>
      <c r="C1339">
        <v>2026</v>
      </c>
      <c r="D1339" t="s">
        <v>87</v>
      </c>
      <c r="E1339">
        <v>7</v>
      </c>
      <c r="F1339" t="s">
        <v>88</v>
      </c>
      <c r="G1339" t="s">
        <v>6</v>
      </c>
      <c r="H1339" t="s">
        <v>41</v>
      </c>
      <c r="I1339" t="s">
        <v>2</v>
      </c>
      <c r="J1339" t="s">
        <v>3</v>
      </c>
      <c r="K1339" t="s">
        <v>4</v>
      </c>
      <c r="L1339" t="s">
        <v>26</v>
      </c>
      <c r="M1339">
        <v>1</v>
      </c>
      <c r="N1339">
        <v>41.33</v>
      </c>
      <c r="O1339">
        <v>0</v>
      </c>
      <c r="P1339">
        <v>17.2</v>
      </c>
      <c r="Q1339">
        <v>41.33</v>
      </c>
      <c r="R1339">
        <v>17.2</v>
      </c>
      <c r="S1339">
        <v>24.13</v>
      </c>
      <c r="T1339">
        <v>0.58383740624243896</v>
      </c>
      <c r="U1339">
        <v>2026</v>
      </c>
      <c r="V1339" t="s">
        <v>87</v>
      </c>
      <c r="W1339">
        <v>7</v>
      </c>
      <c r="X1339" t="s">
        <v>88</v>
      </c>
    </row>
    <row r="1340" spans="1:24">
      <c r="A1340">
        <v>314</v>
      </c>
      <c r="B1340" s="14">
        <v>46215</v>
      </c>
      <c r="C1340">
        <v>2026</v>
      </c>
      <c r="D1340" t="s">
        <v>87</v>
      </c>
      <c r="E1340">
        <v>7</v>
      </c>
      <c r="F1340" t="s">
        <v>88</v>
      </c>
      <c r="G1340" t="s">
        <v>11</v>
      </c>
      <c r="H1340" t="s">
        <v>12</v>
      </c>
      <c r="I1340" t="s">
        <v>2</v>
      </c>
      <c r="J1340" t="s">
        <v>3</v>
      </c>
      <c r="K1340" t="s">
        <v>34</v>
      </c>
      <c r="L1340" t="s">
        <v>35</v>
      </c>
      <c r="M1340">
        <v>2</v>
      </c>
      <c r="N1340">
        <v>41.09</v>
      </c>
      <c r="O1340">
        <v>0.05</v>
      </c>
      <c r="P1340">
        <v>14.54</v>
      </c>
      <c r="Q1340">
        <v>78.070999999999998</v>
      </c>
      <c r="R1340">
        <v>29.08</v>
      </c>
      <c r="S1340">
        <v>48.991</v>
      </c>
      <c r="T1340">
        <v>0.62751854081541159</v>
      </c>
      <c r="U1340">
        <v>2026</v>
      </c>
      <c r="V1340" t="s">
        <v>87</v>
      </c>
      <c r="W1340">
        <v>7</v>
      </c>
      <c r="X1340" t="s">
        <v>88</v>
      </c>
    </row>
    <row r="1341" spans="1:24">
      <c r="A1341">
        <v>552</v>
      </c>
      <c r="B1341" s="14">
        <v>46215</v>
      </c>
      <c r="C1341">
        <v>2026</v>
      </c>
      <c r="D1341" t="s">
        <v>87</v>
      </c>
      <c r="E1341">
        <v>7</v>
      </c>
      <c r="F1341" t="s">
        <v>88</v>
      </c>
      <c r="G1341" t="s">
        <v>6</v>
      </c>
      <c r="H1341" t="s">
        <v>43</v>
      </c>
      <c r="I1341" t="s">
        <v>8</v>
      </c>
      <c r="J1341" t="s">
        <v>16</v>
      </c>
      <c r="K1341" t="s">
        <v>23</v>
      </c>
      <c r="L1341" t="s">
        <v>40</v>
      </c>
      <c r="M1341">
        <v>5</v>
      </c>
      <c r="N1341">
        <v>82.39</v>
      </c>
      <c r="O1341">
        <v>0.05</v>
      </c>
      <c r="P1341">
        <v>39.479999999999997</v>
      </c>
      <c r="Q1341">
        <v>391.35249999999996</v>
      </c>
      <c r="R1341">
        <v>197.39999999999998</v>
      </c>
      <c r="S1341">
        <v>193.95249999999999</v>
      </c>
      <c r="T1341">
        <v>0.49559540312122702</v>
      </c>
      <c r="U1341">
        <v>2026</v>
      </c>
      <c r="V1341" t="s">
        <v>87</v>
      </c>
      <c r="W1341">
        <v>7</v>
      </c>
      <c r="X1341" t="s">
        <v>88</v>
      </c>
    </row>
    <row r="1342" spans="1:24">
      <c r="A1342">
        <v>1317</v>
      </c>
      <c r="B1342" s="14">
        <v>46215</v>
      </c>
      <c r="C1342">
        <v>2026</v>
      </c>
      <c r="D1342" t="s">
        <v>87</v>
      </c>
      <c r="E1342">
        <v>7</v>
      </c>
      <c r="F1342" t="s">
        <v>88</v>
      </c>
      <c r="G1342" t="s">
        <v>6</v>
      </c>
      <c r="H1342" t="s">
        <v>49</v>
      </c>
      <c r="I1342" t="s">
        <v>2</v>
      </c>
      <c r="J1342" t="s">
        <v>16</v>
      </c>
      <c r="K1342" t="s">
        <v>34</v>
      </c>
      <c r="L1342" t="s">
        <v>42</v>
      </c>
      <c r="M1342">
        <v>3</v>
      </c>
      <c r="N1342">
        <v>37</v>
      </c>
      <c r="O1342">
        <v>0</v>
      </c>
      <c r="P1342">
        <v>13.69</v>
      </c>
      <c r="Q1342">
        <v>111</v>
      </c>
      <c r="R1342">
        <v>41.07</v>
      </c>
      <c r="S1342">
        <v>69.930000000000007</v>
      </c>
      <c r="T1342">
        <v>0.63000000000000012</v>
      </c>
      <c r="U1342">
        <v>2026</v>
      </c>
      <c r="V1342" t="s">
        <v>87</v>
      </c>
      <c r="W1342">
        <v>7</v>
      </c>
      <c r="X1342" t="s">
        <v>88</v>
      </c>
    </row>
    <row r="1343" spans="1:24">
      <c r="A1343">
        <v>1515</v>
      </c>
      <c r="B1343" s="14">
        <v>46215</v>
      </c>
      <c r="C1343">
        <v>2026</v>
      </c>
      <c r="D1343" t="s">
        <v>87</v>
      </c>
      <c r="E1343">
        <v>7</v>
      </c>
      <c r="F1343" t="s">
        <v>88</v>
      </c>
      <c r="G1343" t="s">
        <v>20</v>
      </c>
      <c r="H1343" t="s">
        <v>33</v>
      </c>
      <c r="I1343" t="s">
        <v>19</v>
      </c>
      <c r="J1343" t="s">
        <v>13</v>
      </c>
      <c r="K1343" t="s">
        <v>34</v>
      </c>
      <c r="L1343" t="s">
        <v>35</v>
      </c>
      <c r="M1343">
        <v>2</v>
      </c>
      <c r="N1343">
        <v>40.9</v>
      </c>
      <c r="O1343">
        <v>0</v>
      </c>
      <c r="P1343">
        <v>14.81</v>
      </c>
      <c r="Q1343">
        <v>81.8</v>
      </c>
      <c r="R1343">
        <v>29.62</v>
      </c>
      <c r="S1343">
        <v>52.179999999999993</v>
      </c>
      <c r="T1343">
        <v>0.63789731051344734</v>
      </c>
      <c r="U1343">
        <v>2026</v>
      </c>
      <c r="V1343" t="s">
        <v>87</v>
      </c>
      <c r="W1343">
        <v>7</v>
      </c>
      <c r="X1343" t="s">
        <v>88</v>
      </c>
    </row>
    <row r="1344" spans="1:24">
      <c r="A1344">
        <v>1674</v>
      </c>
      <c r="B1344" s="14">
        <v>46215</v>
      </c>
      <c r="C1344">
        <v>2026</v>
      </c>
      <c r="D1344" t="s">
        <v>87</v>
      </c>
      <c r="E1344">
        <v>7</v>
      </c>
      <c r="F1344" t="s">
        <v>88</v>
      </c>
      <c r="G1344" t="s">
        <v>0</v>
      </c>
      <c r="H1344" t="s">
        <v>1</v>
      </c>
      <c r="I1344" t="s">
        <v>2</v>
      </c>
      <c r="J1344" t="s">
        <v>13</v>
      </c>
      <c r="K1344" t="s">
        <v>34</v>
      </c>
      <c r="L1344" t="s">
        <v>38</v>
      </c>
      <c r="M1344">
        <v>1</v>
      </c>
      <c r="N1344">
        <v>123.33</v>
      </c>
      <c r="O1344">
        <v>0.1</v>
      </c>
      <c r="P1344">
        <v>70.900000000000006</v>
      </c>
      <c r="Q1344">
        <v>110.997</v>
      </c>
      <c r="R1344">
        <v>70.900000000000006</v>
      </c>
      <c r="S1344">
        <v>40.096999999999994</v>
      </c>
      <c r="T1344">
        <v>0.36124399758552028</v>
      </c>
      <c r="U1344">
        <v>2026</v>
      </c>
      <c r="V1344" t="s">
        <v>87</v>
      </c>
      <c r="W1344">
        <v>7</v>
      </c>
      <c r="X1344" t="s">
        <v>88</v>
      </c>
    </row>
    <row r="1345" spans="1:24">
      <c r="A1345">
        <v>2407</v>
      </c>
      <c r="B1345" s="14">
        <v>46215</v>
      </c>
      <c r="C1345">
        <v>2026</v>
      </c>
      <c r="D1345" t="s">
        <v>87</v>
      </c>
      <c r="E1345">
        <v>7</v>
      </c>
      <c r="F1345" t="s">
        <v>88</v>
      </c>
      <c r="G1345" t="s">
        <v>6</v>
      </c>
      <c r="H1345" t="s">
        <v>43</v>
      </c>
      <c r="I1345" t="s">
        <v>28</v>
      </c>
      <c r="J1345" t="s">
        <v>16</v>
      </c>
      <c r="K1345" t="s">
        <v>9</v>
      </c>
      <c r="L1345" t="s">
        <v>37</v>
      </c>
      <c r="M1345">
        <v>1</v>
      </c>
      <c r="N1345">
        <v>153.25</v>
      </c>
      <c r="O1345">
        <v>0.15</v>
      </c>
      <c r="P1345">
        <v>78.28</v>
      </c>
      <c r="Q1345">
        <v>130.26249999999999</v>
      </c>
      <c r="R1345">
        <v>78.28</v>
      </c>
      <c r="S1345">
        <v>51.982499999999987</v>
      </c>
      <c r="T1345">
        <v>0.39905959121005657</v>
      </c>
      <c r="U1345">
        <v>2026</v>
      </c>
      <c r="V1345" t="s">
        <v>87</v>
      </c>
      <c r="W1345">
        <v>7</v>
      </c>
      <c r="X1345" t="s">
        <v>88</v>
      </c>
    </row>
    <row r="1346" spans="1:24">
      <c r="A1346">
        <v>2817</v>
      </c>
      <c r="B1346" s="14">
        <v>46215</v>
      </c>
      <c r="C1346">
        <v>2026</v>
      </c>
      <c r="D1346" t="s">
        <v>87</v>
      </c>
      <c r="E1346">
        <v>7</v>
      </c>
      <c r="F1346" t="s">
        <v>88</v>
      </c>
      <c r="G1346" t="s">
        <v>20</v>
      </c>
      <c r="H1346" t="s">
        <v>31</v>
      </c>
      <c r="I1346" t="s">
        <v>28</v>
      </c>
      <c r="J1346" t="s">
        <v>13</v>
      </c>
      <c r="K1346" t="s">
        <v>14</v>
      </c>
      <c r="L1346" t="s">
        <v>44</v>
      </c>
      <c r="M1346">
        <v>3</v>
      </c>
      <c r="N1346">
        <v>134.43</v>
      </c>
      <c r="O1346">
        <v>0.1</v>
      </c>
      <c r="P1346">
        <v>65.78</v>
      </c>
      <c r="Q1346">
        <v>362.96100000000001</v>
      </c>
      <c r="R1346">
        <v>197.34</v>
      </c>
      <c r="S1346">
        <v>165.62100000000001</v>
      </c>
      <c r="T1346">
        <v>0.45630522287518493</v>
      </c>
      <c r="U1346">
        <v>2026</v>
      </c>
      <c r="V1346" t="s">
        <v>87</v>
      </c>
      <c r="W1346">
        <v>7</v>
      </c>
      <c r="X1346" t="s">
        <v>88</v>
      </c>
    </row>
    <row r="1347" spans="1:24">
      <c r="A1347">
        <v>3059</v>
      </c>
      <c r="B1347" s="14">
        <v>46215</v>
      </c>
      <c r="C1347">
        <v>2026</v>
      </c>
      <c r="D1347" t="s">
        <v>87</v>
      </c>
      <c r="E1347">
        <v>7</v>
      </c>
      <c r="F1347" t="s">
        <v>88</v>
      </c>
      <c r="G1347" t="s">
        <v>0</v>
      </c>
      <c r="H1347" t="s">
        <v>1</v>
      </c>
      <c r="I1347" t="s">
        <v>2</v>
      </c>
      <c r="J1347" t="s">
        <v>3</v>
      </c>
      <c r="K1347" t="s">
        <v>9</v>
      </c>
      <c r="L1347" t="s">
        <v>10</v>
      </c>
      <c r="M1347">
        <v>1</v>
      </c>
      <c r="N1347">
        <v>93.73</v>
      </c>
      <c r="O1347">
        <v>0.05</v>
      </c>
      <c r="P1347">
        <v>44.51</v>
      </c>
      <c r="Q1347">
        <v>89.043499999999995</v>
      </c>
      <c r="R1347">
        <v>44.51</v>
      </c>
      <c r="S1347">
        <v>44.533499999999997</v>
      </c>
      <c r="T1347">
        <v>0.50013195797559618</v>
      </c>
      <c r="U1347">
        <v>2026</v>
      </c>
      <c r="V1347" t="s">
        <v>87</v>
      </c>
      <c r="W1347">
        <v>7</v>
      </c>
      <c r="X1347" t="s">
        <v>88</v>
      </c>
    </row>
    <row r="1348" spans="1:24">
      <c r="A1348">
        <v>3210</v>
      </c>
      <c r="B1348" s="14">
        <v>46215</v>
      </c>
      <c r="C1348">
        <v>2026</v>
      </c>
      <c r="D1348" t="s">
        <v>87</v>
      </c>
      <c r="E1348">
        <v>7</v>
      </c>
      <c r="F1348" t="s">
        <v>88</v>
      </c>
      <c r="G1348" t="s">
        <v>0</v>
      </c>
      <c r="H1348" t="s">
        <v>1</v>
      </c>
      <c r="I1348" t="s">
        <v>2</v>
      </c>
      <c r="J1348" t="s">
        <v>3</v>
      </c>
      <c r="K1348" t="s">
        <v>14</v>
      </c>
      <c r="L1348" t="s">
        <v>15</v>
      </c>
      <c r="M1348">
        <v>1</v>
      </c>
      <c r="N1348">
        <v>37.090000000000003</v>
      </c>
      <c r="O1348">
        <v>0</v>
      </c>
      <c r="P1348">
        <v>13.43</v>
      </c>
      <c r="Q1348">
        <v>37.090000000000003</v>
      </c>
      <c r="R1348">
        <v>13.43</v>
      </c>
      <c r="S1348">
        <v>23.660000000000004</v>
      </c>
      <c r="T1348">
        <v>0.63790779185764357</v>
      </c>
      <c r="U1348">
        <v>2026</v>
      </c>
      <c r="V1348" t="s">
        <v>87</v>
      </c>
      <c r="W1348">
        <v>7</v>
      </c>
      <c r="X1348" t="s">
        <v>88</v>
      </c>
    </row>
    <row r="1349" spans="1:24">
      <c r="A1349">
        <v>3670</v>
      </c>
      <c r="B1349" s="14">
        <v>46215</v>
      </c>
      <c r="C1349">
        <v>2026</v>
      </c>
      <c r="D1349" t="s">
        <v>87</v>
      </c>
      <c r="E1349">
        <v>7</v>
      </c>
      <c r="F1349" t="s">
        <v>88</v>
      </c>
      <c r="G1349" t="s">
        <v>0</v>
      </c>
      <c r="H1349" t="s">
        <v>1</v>
      </c>
      <c r="I1349" t="s">
        <v>19</v>
      </c>
      <c r="J1349" t="s">
        <v>13</v>
      </c>
      <c r="K1349" t="s">
        <v>14</v>
      </c>
      <c r="L1349" t="s">
        <v>32</v>
      </c>
      <c r="M1349">
        <v>1</v>
      </c>
      <c r="N1349">
        <v>45.43</v>
      </c>
      <c r="O1349">
        <v>0</v>
      </c>
      <c r="P1349">
        <v>18.66</v>
      </c>
      <c r="Q1349">
        <v>45.43</v>
      </c>
      <c r="R1349">
        <v>18.66</v>
      </c>
      <c r="S1349">
        <v>26.77</v>
      </c>
      <c r="T1349">
        <v>0.58925819942769098</v>
      </c>
      <c r="U1349">
        <v>2026</v>
      </c>
      <c r="V1349" t="s">
        <v>87</v>
      </c>
      <c r="W1349">
        <v>7</v>
      </c>
      <c r="X1349" t="s">
        <v>88</v>
      </c>
    </row>
    <row r="1350" spans="1:24">
      <c r="A1350">
        <v>4017</v>
      </c>
      <c r="B1350" s="14">
        <v>46215</v>
      </c>
      <c r="C1350">
        <v>2026</v>
      </c>
      <c r="D1350" t="s">
        <v>87</v>
      </c>
      <c r="E1350">
        <v>7</v>
      </c>
      <c r="F1350" t="s">
        <v>88</v>
      </c>
      <c r="G1350" t="s">
        <v>20</v>
      </c>
      <c r="H1350" t="s">
        <v>33</v>
      </c>
      <c r="I1350" t="s">
        <v>28</v>
      </c>
      <c r="J1350" t="s">
        <v>13</v>
      </c>
      <c r="K1350" t="s">
        <v>34</v>
      </c>
      <c r="L1350" t="s">
        <v>35</v>
      </c>
      <c r="M1350">
        <v>1</v>
      </c>
      <c r="N1350">
        <v>39.5</v>
      </c>
      <c r="O1350">
        <v>0.1</v>
      </c>
      <c r="P1350">
        <v>14.86</v>
      </c>
      <c r="Q1350">
        <v>35.550000000000004</v>
      </c>
      <c r="R1350">
        <v>14.86</v>
      </c>
      <c r="S1350">
        <v>20.690000000000005</v>
      </c>
      <c r="T1350">
        <v>0.58199718706047832</v>
      </c>
      <c r="U1350">
        <v>2026</v>
      </c>
      <c r="V1350" t="s">
        <v>87</v>
      </c>
      <c r="W1350">
        <v>7</v>
      </c>
      <c r="X1350" t="s">
        <v>88</v>
      </c>
    </row>
    <row r="1351" spans="1:24">
      <c r="A1351">
        <v>5012</v>
      </c>
      <c r="B1351" s="14">
        <v>46215</v>
      </c>
      <c r="C1351">
        <v>2026</v>
      </c>
      <c r="D1351" t="s">
        <v>87</v>
      </c>
      <c r="E1351">
        <v>7</v>
      </c>
      <c r="F1351" t="s">
        <v>88</v>
      </c>
      <c r="G1351" t="s">
        <v>11</v>
      </c>
      <c r="H1351" t="s">
        <v>52</v>
      </c>
      <c r="I1351" t="s">
        <v>19</v>
      </c>
      <c r="J1351" t="s">
        <v>3</v>
      </c>
      <c r="K1351" t="s">
        <v>34</v>
      </c>
      <c r="L1351" t="s">
        <v>38</v>
      </c>
      <c r="M1351">
        <v>2</v>
      </c>
      <c r="N1351">
        <v>123.58</v>
      </c>
      <c r="O1351">
        <v>0.1</v>
      </c>
      <c r="P1351">
        <v>68.739999999999995</v>
      </c>
      <c r="Q1351">
        <v>222.44399999999999</v>
      </c>
      <c r="R1351">
        <v>137.47999999999999</v>
      </c>
      <c r="S1351">
        <v>84.963999999999999</v>
      </c>
      <c r="T1351">
        <v>0.3819568071065077</v>
      </c>
      <c r="U1351">
        <v>2026</v>
      </c>
      <c r="V1351" t="s">
        <v>87</v>
      </c>
      <c r="W1351">
        <v>7</v>
      </c>
      <c r="X1351" t="s">
        <v>88</v>
      </c>
    </row>
    <row r="1352" spans="1:24">
      <c r="A1352">
        <v>884</v>
      </c>
      <c r="B1352" s="14">
        <v>46216</v>
      </c>
      <c r="C1352">
        <v>2026</v>
      </c>
      <c r="D1352" t="s">
        <v>87</v>
      </c>
      <c r="E1352">
        <v>7</v>
      </c>
      <c r="F1352" t="s">
        <v>88</v>
      </c>
      <c r="G1352" t="s">
        <v>20</v>
      </c>
      <c r="H1352" t="s">
        <v>47</v>
      </c>
      <c r="I1352" t="s">
        <v>19</v>
      </c>
      <c r="J1352" t="s">
        <v>3</v>
      </c>
      <c r="K1352" t="s">
        <v>4</v>
      </c>
      <c r="L1352" t="s">
        <v>30</v>
      </c>
      <c r="M1352">
        <v>1</v>
      </c>
      <c r="N1352">
        <v>103.61</v>
      </c>
      <c r="O1352">
        <v>0</v>
      </c>
      <c r="P1352">
        <v>51.84</v>
      </c>
      <c r="Q1352">
        <v>103.61</v>
      </c>
      <c r="R1352">
        <v>51.84</v>
      </c>
      <c r="S1352">
        <v>51.769999999999996</v>
      </c>
      <c r="T1352">
        <v>0.49966219476884466</v>
      </c>
      <c r="U1352">
        <v>2026</v>
      </c>
      <c r="V1352" t="s">
        <v>87</v>
      </c>
      <c r="W1352">
        <v>7</v>
      </c>
      <c r="X1352" t="s">
        <v>88</v>
      </c>
    </row>
    <row r="1353" spans="1:24">
      <c r="A1353">
        <v>1025</v>
      </c>
      <c r="B1353" s="14">
        <v>46216</v>
      </c>
      <c r="C1353">
        <v>2026</v>
      </c>
      <c r="D1353" t="s">
        <v>87</v>
      </c>
      <c r="E1353">
        <v>7</v>
      </c>
      <c r="F1353" t="s">
        <v>88</v>
      </c>
      <c r="G1353" t="s">
        <v>11</v>
      </c>
      <c r="H1353" t="s">
        <v>12</v>
      </c>
      <c r="I1353" t="s">
        <v>19</v>
      </c>
      <c r="J1353" t="s">
        <v>3</v>
      </c>
      <c r="K1353" t="s">
        <v>9</v>
      </c>
      <c r="L1353" t="s">
        <v>17</v>
      </c>
      <c r="M1353">
        <v>2</v>
      </c>
      <c r="N1353">
        <v>145.75</v>
      </c>
      <c r="O1353">
        <v>0.05</v>
      </c>
      <c r="P1353">
        <v>79.319999999999993</v>
      </c>
      <c r="Q1353">
        <v>276.92500000000001</v>
      </c>
      <c r="R1353">
        <v>158.63999999999999</v>
      </c>
      <c r="S1353">
        <v>118.28500000000003</v>
      </c>
      <c r="T1353">
        <v>0.42713731154644768</v>
      </c>
      <c r="U1353">
        <v>2026</v>
      </c>
      <c r="V1353" t="s">
        <v>87</v>
      </c>
      <c r="W1353">
        <v>7</v>
      </c>
      <c r="X1353" t="s">
        <v>88</v>
      </c>
    </row>
    <row r="1354" spans="1:24">
      <c r="A1354">
        <v>1279</v>
      </c>
      <c r="B1354" s="14">
        <v>46216</v>
      </c>
      <c r="C1354">
        <v>2026</v>
      </c>
      <c r="D1354" t="s">
        <v>87</v>
      </c>
      <c r="E1354">
        <v>7</v>
      </c>
      <c r="F1354" t="s">
        <v>88</v>
      </c>
      <c r="G1354" t="s">
        <v>20</v>
      </c>
      <c r="H1354" t="s">
        <v>33</v>
      </c>
      <c r="I1354" t="s">
        <v>28</v>
      </c>
      <c r="J1354" t="s">
        <v>13</v>
      </c>
      <c r="K1354" t="s">
        <v>23</v>
      </c>
      <c r="L1354" t="s">
        <v>29</v>
      </c>
      <c r="M1354">
        <v>2</v>
      </c>
      <c r="N1354">
        <v>193.76</v>
      </c>
      <c r="O1354">
        <v>0.1</v>
      </c>
      <c r="P1354">
        <v>104.66</v>
      </c>
      <c r="Q1354">
        <v>348.76799999999997</v>
      </c>
      <c r="R1354">
        <v>209.32</v>
      </c>
      <c r="S1354">
        <v>139.44799999999998</v>
      </c>
      <c r="T1354">
        <v>0.39983025965684921</v>
      </c>
      <c r="U1354">
        <v>2026</v>
      </c>
      <c r="V1354" t="s">
        <v>87</v>
      </c>
      <c r="W1354">
        <v>7</v>
      </c>
      <c r="X1354" t="s">
        <v>88</v>
      </c>
    </row>
    <row r="1355" spans="1:24">
      <c r="A1355">
        <v>1534</v>
      </c>
      <c r="B1355" s="14">
        <v>46216</v>
      </c>
      <c r="C1355">
        <v>2026</v>
      </c>
      <c r="D1355" t="s">
        <v>87</v>
      </c>
      <c r="E1355">
        <v>7</v>
      </c>
      <c r="F1355" t="s">
        <v>88</v>
      </c>
      <c r="G1355" t="s">
        <v>11</v>
      </c>
      <c r="H1355" t="s">
        <v>52</v>
      </c>
      <c r="I1355" t="s">
        <v>2</v>
      </c>
      <c r="J1355" t="s">
        <v>3</v>
      </c>
      <c r="K1355" t="s">
        <v>9</v>
      </c>
      <c r="L1355" t="s">
        <v>17</v>
      </c>
      <c r="M1355">
        <v>2</v>
      </c>
      <c r="N1355">
        <v>146.09</v>
      </c>
      <c r="O1355">
        <v>0.1</v>
      </c>
      <c r="P1355">
        <v>79.36</v>
      </c>
      <c r="Q1355">
        <v>262.96199999999999</v>
      </c>
      <c r="R1355">
        <v>158.72</v>
      </c>
      <c r="S1355">
        <v>104.24199999999999</v>
      </c>
      <c r="T1355">
        <v>0.39641469109605187</v>
      </c>
      <c r="U1355">
        <v>2026</v>
      </c>
      <c r="V1355" t="s">
        <v>87</v>
      </c>
      <c r="W1355">
        <v>7</v>
      </c>
      <c r="X1355" t="s">
        <v>88</v>
      </c>
    </row>
    <row r="1356" spans="1:24">
      <c r="A1356">
        <v>2147</v>
      </c>
      <c r="B1356" s="14">
        <v>46216</v>
      </c>
      <c r="C1356">
        <v>2026</v>
      </c>
      <c r="D1356" t="s">
        <v>87</v>
      </c>
      <c r="E1356">
        <v>7</v>
      </c>
      <c r="F1356" t="s">
        <v>88</v>
      </c>
      <c r="G1356" t="s">
        <v>6</v>
      </c>
      <c r="H1356" t="s">
        <v>49</v>
      </c>
      <c r="I1356" t="s">
        <v>19</v>
      </c>
      <c r="J1356" t="s">
        <v>13</v>
      </c>
      <c r="K1356" t="s">
        <v>14</v>
      </c>
      <c r="L1356" t="s">
        <v>44</v>
      </c>
      <c r="M1356">
        <v>1</v>
      </c>
      <c r="N1356">
        <v>131.91999999999999</v>
      </c>
      <c r="O1356">
        <v>0</v>
      </c>
      <c r="P1356">
        <v>66.19</v>
      </c>
      <c r="Q1356">
        <v>131.91999999999999</v>
      </c>
      <c r="R1356">
        <v>66.19</v>
      </c>
      <c r="S1356">
        <v>65.72999999999999</v>
      </c>
      <c r="T1356">
        <v>0.49825651910248631</v>
      </c>
      <c r="U1356">
        <v>2026</v>
      </c>
      <c r="V1356" t="s">
        <v>87</v>
      </c>
      <c r="W1356">
        <v>7</v>
      </c>
      <c r="X1356" t="s">
        <v>88</v>
      </c>
    </row>
    <row r="1357" spans="1:24">
      <c r="A1357">
        <v>2385</v>
      </c>
      <c r="B1357" s="14">
        <v>46216</v>
      </c>
      <c r="C1357">
        <v>2026</v>
      </c>
      <c r="D1357" t="s">
        <v>87</v>
      </c>
      <c r="E1357">
        <v>7</v>
      </c>
      <c r="F1357" t="s">
        <v>88</v>
      </c>
      <c r="G1357" t="s">
        <v>6</v>
      </c>
      <c r="H1357" t="s">
        <v>41</v>
      </c>
      <c r="I1357" t="s">
        <v>8</v>
      </c>
      <c r="J1357" t="s">
        <v>16</v>
      </c>
      <c r="K1357" t="s">
        <v>23</v>
      </c>
      <c r="L1357" t="s">
        <v>40</v>
      </c>
      <c r="M1357">
        <v>6</v>
      </c>
      <c r="N1357">
        <v>83.28</v>
      </c>
      <c r="O1357">
        <v>0.15</v>
      </c>
      <c r="P1357">
        <v>38.76</v>
      </c>
      <c r="Q1357">
        <v>424.72800000000001</v>
      </c>
      <c r="R1357">
        <v>232.56</v>
      </c>
      <c r="S1357">
        <v>192.16800000000001</v>
      </c>
      <c r="T1357">
        <v>0.45244956772334294</v>
      </c>
      <c r="U1357">
        <v>2026</v>
      </c>
      <c r="V1357" t="s">
        <v>87</v>
      </c>
      <c r="W1357">
        <v>7</v>
      </c>
      <c r="X1357" t="s">
        <v>88</v>
      </c>
    </row>
    <row r="1358" spans="1:24">
      <c r="A1358">
        <v>2517</v>
      </c>
      <c r="B1358" s="14">
        <v>46216</v>
      </c>
      <c r="C1358">
        <v>2026</v>
      </c>
      <c r="D1358" t="s">
        <v>87</v>
      </c>
      <c r="E1358">
        <v>7</v>
      </c>
      <c r="F1358" t="s">
        <v>88</v>
      </c>
      <c r="G1358" t="s">
        <v>6</v>
      </c>
      <c r="H1358" t="s">
        <v>27</v>
      </c>
      <c r="I1358" t="s">
        <v>2</v>
      </c>
      <c r="J1358" t="s">
        <v>13</v>
      </c>
      <c r="K1358" t="s">
        <v>14</v>
      </c>
      <c r="L1358" t="s">
        <v>15</v>
      </c>
      <c r="M1358">
        <v>1</v>
      </c>
      <c r="N1358">
        <v>36.479999999999997</v>
      </c>
      <c r="O1358">
        <v>0.05</v>
      </c>
      <c r="P1358">
        <v>13.22</v>
      </c>
      <c r="Q1358">
        <v>34.655999999999999</v>
      </c>
      <c r="R1358">
        <v>13.22</v>
      </c>
      <c r="S1358">
        <v>21.436</v>
      </c>
      <c r="T1358">
        <v>0.61853647276084955</v>
      </c>
      <c r="U1358">
        <v>2026</v>
      </c>
      <c r="V1358" t="s">
        <v>87</v>
      </c>
      <c r="W1358">
        <v>7</v>
      </c>
      <c r="X1358" t="s">
        <v>88</v>
      </c>
    </row>
    <row r="1359" spans="1:24">
      <c r="A1359">
        <v>2746</v>
      </c>
      <c r="B1359" s="14">
        <v>46216</v>
      </c>
      <c r="C1359">
        <v>2026</v>
      </c>
      <c r="D1359" t="s">
        <v>87</v>
      </c>
      <c r="E1359">
        <v>7</v>
      </c>
      <c r="F1359" t="s">
        <v>88</v>
      </c>
      <c r="G1359" t="s">
        <v>0</v>
      </c>
      <c r="H1359" t="s">
        <v>1</v>
      </c>
      <c r="I1359" t="s">
        <v>19</v>
      </c>
      <c r="J1359" t="s">
        <v>13</v>
      </c>
      <c r="K1359" t="s">
        <v>9</v>
      </c>
      <c r="L1359" t="s">
        <v>37</v>
      </c>
      <c r="M1359">
        <v>3</v>
      </c>
      <c r="N1359">
        <v>155.44</v>
      </c>
      <c r="O1359">
        <v>0.05</v>
      </c>
      <c r="P1359">
        <v>79.95</v>
      </c>
      <c r="Q1359">
        <v>443.00399999999996</v>
      </c>
      <c r="R1359">
        <v>239.85000000000002</v>
      </c>
      <c r="S1359">
        <v>203.15399999999994</v>
      </c>
      <c r="T1359">
        <v>0.45858276674702703</v>
      </c>
      <c r="U1359">
        <v>2026</v>
      </c>
      <c r="V1359" t="s">
        <v>87</v>
      </c>
      <c r="W1359">
        <v>7</v>
      </c>
      <c r="X1359" t="s">
        <v>88</v>
      </c>
    </row>
    <row r="1360" spans="1:24">
      <c r="A1360">
        <v>3297</v>
      </c>
      <c r="B1360" s="14">
        <v>46216</v>
      </c>
      <c r="C1360">
        <v>2026</v>
      </c>
      <c r="D1360" t="s">
        <v>87</v>
      </c>
      <c r="E1360">
        <v>7</v>
      </c>
      <c r="F1360" t="s">
        <v>88</v>
      </c>
      <c r="G1360" t="s">
        <v>0</v>
      </c>
      <c r="H1360" t="s">
        <v>50</v>
      </c>
      <c r="I1360" t="s">
        <v>8</v>
      </c>
      <c r="J1360" t="s">
        <v>3</v>
      </c>
      <c r="K1360" t="s">
        <v>34</v>
      </c>
      <c r="L1360" t="s">
        <v>35</v>
      </c>
      <c r="M1360">
        <v>6</v>
      </c>
      <c r="N1360">
        <v>40.58</v>
      </c>
      <c r="O1360">
        <v>0.15</v>
      </c>
      <c r="P1360">
        <v>15.06</v>
      </c>
      <c r="Q1360">
        <v>206.958</v>
      </c>
      <c r="R1360">
        <v>90.36</v>
      </c>
      <c r="S1360">
        <v>116.598</v>
      </c>
      <c r="T1360">
        <v>0.5633896732670397</v>
      </c>
      <c r="U1360">
        <v>2026</v>
      </c>
      <c r="V1360" t="s">
        <v>87</v>
      </c>
      <c r="W1360">
        <v>7</v>
      </c>
      <c r="X1360" t="s">
        <v>88</v>
      </c>
    </row>
    <row r="1361" spans="1:24">
      <c r="A1361">
        <v>772</v>
      </c>
      <c r="B1361" s="14">
        <v>46217</v>
      </c>
      <c r="C1361">
        <v>2026</v>
      </c>
      <c r="D1361" t="s">
        <v>87</v>
      </c>
      <c r="E1361">
        <v>7</v>
      </c>
      <c r="F1361" t="s">
        <v>88</v>
      </c>
      <c r="G1361" t="s">
        <v>20</v>
      </c>
      <c r="H1361" t="s">
        <v>47</v>
      </c>
      <c r="I1361" t="s">
        <v>2</v>
      </c>
      <c r="J1361" t="s">
        <v>3</v>
      </c>
      <c r="K1361" t="s">
        <v>4</v>
      </c>
      <c r="L1361" t="s">
        <v>30</v>
      </c>
      <c r="M1361">
        <v>2</v>
      </c>
      <c r="N1361">
        <v>101.03</v>
      </c>
      <c r="O1361">
        <v>0.1</v>
      </c>
      <c r="P1361">
        <v>50.98</v>
      </c>
      <c r="Q1361">
        <v>181.85400000000001</v>
      </c>
      <c r="R1361">
        <v>101.96</v>
      </c>
      <c r="S1361">
        <v>79.89400000000002</v>
      </c>
      <c r="T1361">
        <v>0.43933045190097558</v>
      </c>
      <c r="U1361">
        <v>2026</v>
      </c>
      <c r="V1361" t="s">
        <v>87</v>
      </c>
      <c r="W1361">
        <v>7</v>
      </c>
      <c r="X1361" t="s">
        <v>88</v>
      </c>
    </row>
    <row r="1362" spans="1:24">
      <c r="A1362">
        <v>838</v>
      </c>
      <c r="B1362" s="14">
        <v>46217</v>
      </c>
      <c r="C1362">
        <v>2026</v>
      </c>
      <c r="D1362" t="s">
        <v>87</v>
      </c>
      <c r="E1362">
        <v>7</v>
      </c>
      <c r="F1362" t="s">
        <v>88</v>
      </c>
      <c r="G1362" t="s">
        <v>0</v>
      </c>
      <c r="H1362" t="s">
        <v>36</v>
      </c>
      <c r="I1362" t="s">
        <v>19</v>
      </c>
      <c r="J1362" t="s">
        <v>3</v>
      </c>
      <c r="K1362" t="s">
        <v>23</v>
      </c>
      <c r="L1362" t="s">
        <v>40</v>
      </c>
      <c r="M1362">
        <v>1</v>
      </c>
      <c r="N1362">
        <v>80.150000000000006</v>
      </c>
      <c r="O1362">
        <v>0.05</v>
      </c>
      <c r="P1362">
        <v>38.89</v>
      </c>
      <c r="Q1362">
        <v>76.142499999999998</v>
      </c>
      <c r="R1362">
        <v>38.89</v>
      </c>
      <c r="S1362">
        <v>37.252499999999998</v>
      </c>
      <c r="T1362">
        <v>0.48924713530551267</v>
      </c>
      <c r="U1362">
        <v>2026</v>
      </c>
      <c r="V1362" t="s">
        <v>87</v>
      </c>
      <c r="W1362">
        <v>7</v>
      </c>
      <c r="X1362" t="s">
        <v>88</v>
      </c>
    </row>
    <row r="1363" spans="1:24">
      <c r="A1363">
        <v>1144</v>
      </c>
      <c r="B1363" s="14">
        <v>46217</v>
      </c>
      <c r="C1363">
        <v>2026</v>
      </c>
      <c r="D1363" t="s">
        <v>87</v>
      </c>
      <c r="E1363">
        <v>7</v>
      </c>
      <c r="F1363" t="s">
        <v>88</v>
      </c>
      <c r="G1363" t="s">
        <v>11</v>
      </c>
      <c r="H1363" t="s">
        <v>12</v>
      </c>
      <c r="I1363" t="s">
        <v>19</v>
      </c>
      <c r="J1363" t="s">
        <v>13</v>
      </c>
      <c r="K1363" t="s">
        <v>23</v>
      </c>
      <c r="L1363" t="s">
        <v>40</v>
      </c>
      <c r="M1363">
        <v>1</v>
      </c>
      <c r="N1363">
        <v>83.74</v>
      </c>
      <c r="O1363">
        <v>0</v>
      </c>
      <c r="P1363">
        <v>38.96</v>
      </c>
      <c r="Q1363">
        <v>83.74</v>
      </c>
      <c r="R1363">
        <v>38.96</v>
      </c>
      <c r="S1363">
        <v>44.779999999999994</v>
      </c>
      <c r="T1363">
        <v>0.53475041796035339</v>
      </c>
      <c r="U1363">
        <v>2026</v>
      </c>
      <c r="V1363" t="s">
        <v>87</v>
      </c>
      <c r="W1363">
        <v>7</v>
      </c>
      <c r="X1363" t="s">
        <v>88</v>
      </c>
    </row>
    <row r="1364" spans="1:24">
      <c r="A1364">
        <v>1686</v>
      </c>
      <c r="B1364" s="14">
        <v>46217</v>
      </c>
      <c r="C1364">
        <v>2026</v>
      </c>
      <c r="D1364" t="s">
        <v>87</v>
      </c>
      <c r="E1364">
        <v>7</v>
      </c>
      <c r="F1364" t="s">
        <v>88</v>
      </c>
      <c r="G1364" t="s">
        <v>11</v>
      </c>
      <c r="H1364" t="s">
        <v>25</v>
      </c>
      <c r="I1364" t="s">
        <v>8</v>
      </c>
      <c r="J1364" t="s">
        <v>3</v>
      </c>
      <c r="K1364" t="s">
        <v>14</v>
      </c>
      <c r="L1364" t="s">
        <v>15</v>
      </c>
      <c r="M1364">
        <v>8</v>
      </c>
      <c r="N1364">
        <v>35.75</v>
      </c>
      <c r="O1364">
        <v>0.15</v>
      </c>
      <c r="P1364">
        <v>13.56</v>
      </c>
      <c r="Q1364">
        <v>243.1</v>
      </c>
      <c r="R1364">
        <v>108.48</v>
      </c>
      <c r="S1364">
        <v>134.62</v>
      </c>
      <c r="T1364">
        <v>0.55376388317564795</v>
      </c>
      <c r="U1364">
        <v>2026</v>
      </c>
      <c r="V1364" t="s">
        <v>87</v>
      </c>
      <c r="W1364">
        <v>7</v>
      </c>
      <c r="X1364" t="s">
        <v>88</v>
      </c>
    </row>
    <row r="1365" spans="1:24">
      <c r="A1365">
        <v>2823</v>
      </c>
      <c r="B1365" s="14">
        <v>46217</v>
      </c>
      <c r="C1365">
        <v>2026</v>
      </c>
      <c r="D1365" t="s">
        <v>87</v>
      </c>
      <c r="E1365">
        <v>7</v>
      </c>
      <c r="F1365" t="s">
        <v>88</v>
      </c>
      <c r="G1365" t="s">
        <v>0</v>
      </c>
      <c r="H1365" t="s">
        <v>50</v>
      </c>
      <c r="I1365" t="s">
        <v>2</v>
      </c>
      <c r="J1365" t="s">
        <v>13</v>
      </c>
      <c r="K1365" t="s">
        <v>4</v>
      </c>
      <c r="L1365" t="s">
        <v>5</v>
      </c>
      <c r="M1365">
        <v>3</v>
      </c>
      <c r="N1365">
        <v>81.39</v>
      </c>
      <c r="O1365">
        <v>0</v>
      </c>
      <c r="P1365">
        <v>43.54</v>
      </c>
      <c r="Q1365">
        <v>244.17000000000002</v>
      </c>
      <c r="R1365">
        <v>130.62</v>
      </c>
      <c r="S1365">
        <v>113.55000000000001</v>
      </c>
      <c r="T1365">
        <v>0.46504484580415284</v>
      </c>
      <c r="U1365">
        <v>2026</v>
      </c>
      <c r="V1365" t="s">
        <v>87</v>
      </c>
      <c r="W1365">
        <v>7</v>
      </c>
      <c r="X1365" t="s">
        <v>88</v>
      </c>
    </row>
    <row r="1366" spans="1:24">
      <c r="A1366">
        <v>2883</v>
      </c>
      <c r="B1366" s="14">
        <v>46217</v>
      </c>
      <c r="C1366">
        <v>2026</v>
      </c>
      <c r="D1366" t="s">
        <v>87</v>
      </c>
      <c r="E1366">
        <v>7</v>
      </c>
      <c r="F1366" t="s">
        <v>88</v>
      </c>
      <c r="G1366" t="s">
        <v>11</v>
      </c>
      <c r="H1366" t="s">
        <v>39</v>
      </c>
      <c r="I1366" t="s">
        <v>28</v>
      </c>
      <c r="J1366" t="s">
        <v>13</v>
      </c>
      <c r="K1366" t="s">
        <v>14</v>
      </c>
      <c r="L1366" t="s">
        <v>15</v>
      </c>
      <c r="M1366">
        <v>1</v>
      </c>
      <c r="N1366">
        <v>36.799999999999997</v>
      </c>
      <c r="O1366">
        <v>0</v>
      </c>
      <c r="P1366">
        <v>13.91</v>
      </c>
      <c r="Q1366">
        <v>36.799999999999997</v>
      </c>
      <c r="R1366">
        <v>13.91</v>
      </c>
      <c r="S1366">
        <v>22.889999999999997</v>
      </c>
      <c r="T1366">
        <v>0.62201086956521734</v>
      </c>
      <c r="U1366">
        <v>2026</v>
      </c>
      <c r="V1366" t="s">
        <v>87</v>
      </c>
      <c r="W1366">
        <v>7</v>
      </c>
      <c r="X1366" t="s">
        <v>88</v>
      </c>
    </row>
    <row r="1367" spans="1:24">
      <c r="A1367">
        <v>3259</v>
      </c>
      <c r="B1367" s="14">
        <v>46217</v>
      </c>
      <c r="C1367">
        <v>2026</v>
      </c>
      <c r="D1367" t="s">
        <v>87</v>
      </c>
      <c r="E1367">
        <v>7</v>
      </c>
      <c r="F1367" t="s">
        <v>88</v>
      </c>
      <c r="G1367" t="s">
        <v>11</v>
      </c>
      <c r="H1367" t="s">
        <v>52</v>
      </c>
      <c r="I1367" t="s">
        <v>8</v>
      </c>
      <c r="J1367" t="s">
        <v>3</v>
      </c>
      <c r="K1367" t="s">
        <v>23</v>
      </c>
      <c r="L1367" t="s">
        <v>29</v>
      </c>
      <c r="M1367">
        <v>6</v>
      </c>
      <c r="N1367">
        <v>194.15</v>
      </c>
      <c r="O1367">
        <v>0.1</v>
      </c>
      <c r="P1367">
        <v>105.12</v>
      </c>
      <c r="Q1367">
        <v>1048.4100000000001</v>
      </c>
      <c r="R1367">
        <v>630.72</v>
      </c>
      <c r="S1367">
        <v>417.69000000000005</v>
      </c>
      <c r="T1367">
        <v>0.3984032964202936</v>
      </c>
      <c r="U1367">
        <v>2026</v>
      </c>
      <c r="V1367" t="s">
        <v>87</v>
      </c>
      <c r="W1367">
        <v>7</v>
      </c>
      <c r="X1367" t="s">
        <v>88</v>
      </c>
    </row>
    <row r="1368" spans="1:24">
      <c r="A1368">
        <v>3709</v>
      </c>
      <c r="B1368" s="14">
        <v>46217</v>
      </c>
      <c r="C1368">
        <v>2026</v>
      </c>
      <c r="D1368" t="s">
        <v>87</v>
      </c>
      <c r="E1368">
        <v>7</v>
      </c>
      <c r="F1368" t="s">
        <v>88</v>
      </c>
      <c r="G1368" t="s">
        <v>0</v>
      </c>
      <c r="H1368" t="s">
        <v>36</v>
      </c>
      <c r="I1368" t="s">
        <v>2</v>
      </c>
      <c r="J1368" t="s">
        <v>13</v>
      </c>
      <c r="K1368" t="s">
        <v>34</v>
      </c>
      <c r="L1368" t="s">
        <v>45</v>
      </c>
      <c r="M1368">
        <v>1</v>
      </c>
      <c r="N1368">
        <v>50.94</v>
      </c>
      <c r="O1368">
        <v>0</v>
      </c>
      <c r="P1368">
        <v>22.28</v>
      </c>
      <c r="Q1368">
        <v>50.94</v>
      </c>
      <c r="R1368">
        <v>22.28</v>
      </c>
      <c r="S1368">
        <v>28.659999999999997</v>
      </c>
      <c r="T1368">
        <v>0.5626226933647428</v>
      </c>
      <c r="U1368">
        <v>2026</v>
      </c>
      <c r="V1368" t="s">
        <v>87</v>
      </c>
      <c r="W1368">
        <v>7</v>
      </c>
      <c r="X1368" t="s">
        <v>88</v>
      </c>
    </row>
    <row r="1369" spans="1:24">
      <c r="A1369">
        <v>61</v>
      </c>
      <c r="B1369" s="14">
        <v>46218</v>
      </c>
      <c r="C1369">
        <v>2026</v>
      </c>
      <c r="D1369" t="s">
        <v>87</v>
      </c>
      <c r="E1369">
        <v>7</v>
      </c>
      <c r="F1369" t="s">
        <v>88</v>
      </c>
      <c r="G1369" t="s">
        <v>20</v>
      </c>
      <c r="H1369" t="s">
        <v>33</v>
      </c>
      <c r="I1369" t="s">
        <v>2</v>
      </c>
      <c r="J1369" t="s">
        <v>3</v>
      </c>
      <c r="K1369" t="s">
        <v>34</v>
      </c>
      <c r="L1369" t="s">
        <v>38</v>
      </c>
      <c r="M1369">
        <v>2</v>
      </c>
      <c r="N1369">
        <v>125.89</v>
      </c>
      <c r="O1369">
        <v>0</v>
      </c>
      <c r="P1369">
        <v>70.8</v>
      </c>
      <c r="Q1369">
        <v>251.78</v>
      </c>
      <c r="R1369">
        <v>141.6</v>
      </c>
      <c r="S1369">
        <v>110.18</v>
      </c>
      <c r="T1369">
        <v>0.43760425768528083</v>
      </c>
      <c r="U1369">
        <v>2026</v>
      </c>
      <c r="V1369" t="s">
        <v>87</v>
      </c>
      <c r="W1369">
        <v>7</v>
      </c>
      <c r="X1369" t="s">
        <v>88</v>
      </c>
    </row>
    <row r="1370" spans="1:24">
      <c r="A1370">
        <v>357</v>
      </c>
      <c r="B1370" s="14">
        <v>46218</v>
      </c>
      <c r="C1370">
        <v>2026</v>
      </c>
      <c r="D1370" t="s">
        <v>87</v>
      </c>
      <c r="E1370">
        <v>7</v>
      </c>
      <c r="F1370" t="s">
        <v>88</v>
      </c>
      <c r="G1370" t="s">
        <v>0</v>
      </c>
      <c r="H1370" t="s">
        <v>36</v>
      </c>
      <c r="I1370" t="s">
        <v>2</v>
      </c>
      <c r="J1370" t="s">
        <v>13</v>
      </c>
      <c r="K1370" t="s">
        <v>34</v>
      </c>
      <c r="L1370" t="s">
        <v>45</v>
      </c>
      <c r="M1370">
        <v>2</v>
      </c>
      <c r="N1370">
        <v>51.9</v>
      </c>
      <c r="O1370">
        <v>0</v>
      </c>
      <c r="P1370">
        <v>21.82</v>
      </c>
      <c r="Q1370">
        <v>103.8</v>
      </c>
      <c r="R1370">
        <v>43.64</v>
      </c>
      <c r="S1370">
        <v>60.16</v>
      </c>
      <c r="T1370">
        <v>0.57957610789980729</v>
      </c>
      <c r="U1370">
        <v>2026</v>
      </c>
      <c r="V1370" t="s">
        <v>87</v>
      </c>
      <c r="W1370">
        <v>7</v>
      </c>
      <c r="X1370" t="s">
        <v>88</v>
      </c>
    </row>
    <row r="1371" spans="1:24">
      <c r="A1371">
        <v>1607</v>
      </c>
      <c r="B1371" s="14">
        <v>46218</v>
      </c>
      <c r="C1371">
        <v>2026</v>
      </c>
      <c r="D1371" t="s">
        <v>87</v>
      </c>
      <c r="E1371">
        <v>7</v>
      </c>
      <c r="F1371" t="s">
        <v>88</v>
      </c>
      <c r="G1371" t="s">
        <v>0</v>
      </c>
      <c r="H1371" t="s">
        <v>1</v>
      </c>
      <c r="I1371" t="s">
        <v>19</v>
      </c>
      <c r="J1371" t="s">
        <v>13</v>
      </c>
      <c r="K1371" t="s">
        <v>34</v>
      </c>
      <c r="L1371" t="s">
        <v>35</v>
      </c>
      <c r="M1371">
        <v>2</v>
      </c>
      <c r="N1371">
        <v>39.75</v>
      </c>
      <c r="O1371">
        <v>0</v>
      </c>
      <c r="P1371">
        <v>14.78</v>
      </c>
      <c r="Q1371">
        <v>79.5</v>
      </c>
      <c r="R1371">
        <v>29.56</v>
      </c>
      <c r="S1371">
        <v>49.94</v>
      </c>
      <c r="T1371">
        <v>0.62817610062893081</v>
      </c>
      <c r="U1371">
        <v>2026</v>
      </c>
      <c r="V1371" t="s">
        <v>87</v>
      </c>
      <c r="W1371">
        <v>7</v>
      </c>
      <c r="X1371" t="s">
        <v>88</v>
      </c>
    </row>
    <row r="1372" spans="1:24">
      <c r="A1372">
        <v>3295</v>
      </c>
      <c r="B1372" s="14">
        <v>46218</v>
      </c>
      <c r="C1372">
        <v>2026</v>
      </c>
      <c r="D1372" t="s">
        <v>87</v>
      </c>
      <c r="E1372">
        <v>7</v>
      </c>
      <c r="F1372" t="s">
        <v>88</v>
      </c>
      <c r="G1372" t="s">
        <v>6</v>
      </c>
      <c r="H1372" t="s">
        <v>43</v>
      </c>
      <c r="I1372" t="s">
        <v>28</v>
      </c>
      <c r="J1372" t="s">
        <v>3</v>
      </c>
      <c r="K1372" t="s">
        <v>9</v>
      </c>
      <c r="L1372" t="s">
        <v>10</v>
      </c>
      <c r="M1372">
        <v>1</v>
      </c>
      <c r="N1372">
        <v>93.46</v>
      </c>
      <c r="O1372">
        <v>0.15</v>
      </c>
      <c r="P1372">
        <v>46.65</v>
      </c>
      <c r="Q1372">
        <v>79.440999999999988</v>
      </c>
      <c r="R1372">
        <v>46.65</v>
      </c>
      <c r="S1372">
        <v>32.79099999999999</v>
      </c>
      <c r="T1372">
        <v>0.41277174255107557</v>
      </c>
      <c r="U1372">
        <v>2026</v>
      </c>
      <c r="V1372" t="s">
        <v>87</v>
      </c>
      <c r="W1372">
        <v>7</v>
      </c>
      <c r="X1372" t="s">
        <v>88</v>
      </c>
    </row>
    <row r="1373" spans="1:24">
      <c r="A1373">
        <v>4048</v>
      </c>
      <c r="B1373" s="14">
        <v>46218</v>
      </c>
      <c r="C1373">
        <v>2026</v>
      </c>
      <c r="D1373" t="s">
        <v>87</v>
      </c>
      <c r="E1373">
        <v>7</v>
      </c>
      <c r="F1373" t="s">
        <v>88</v>
      </c>
      <c r="G1373" t="s">
        <v>20</v>
      </c>
      <c r="H1373" t="s">
        <v>47</v>
      </c>
      <c r="I1373" t="s">
        <v>8</v>
      </c>
      <c r="J1373" t="s">
        <v>16</v>
      </c>
      <c r="K1373" t="s">
        <v>4</v>
      </c>
      <c r="L1373" t="s">
        <v>5</v>
      </c>
      <c r="M1373">
        <v>3</v>
      </c>
      <c r="N1373">
        <v>82.79</v>
      </c>
      <c r="O1373">
        <v>0.1</v>
      </c>
      <c r="P1373">
        <v>43.07</v>
      </c>
      <c r="Q1373">
        <v>223.53300000000002</v>
      </c>
      <c r="R1373">
        <v>129.21</v>
      </c>
      <c r="S1373">
        <v>94.323000000000008</v>
      </c>
      <c r="T1373">
        <v>0.42196454214813922</v>
      </c>
      <c r="U1373">
        <v>2026</v>
      </c>
      <c r="V1373" t="s">
        <v>87</v>
      </c>
      <c r="W1373">
        <v>7</v>
      </c>
      <c r="X1373" t="s">
        <v>88</v>
      </c>
    </row>
    <row r="1374" spans="1:24">
      <c r="A1374">
        <v>4424</v>
      </c>
      <c r="B1374" s="14">
        <v>46218</v>
      </c>
      <c r="C1374">
        <v>2026</v>
      </c>
      <c r="D1374" t="s">
        <v>87</v>
      </c>
      <c r="E1374">
        <v>7</v>
      </c>
      <c r="F1374" t="s">
        <v>88</v>
      </c>
      <c r="G1374" t="s">
        <v>11</v>
      </c>
      <c r="H1374" t="s">
        <v>12</v>
      </c>
      <c r="I1374" t="s">
        <v>19</v>
      </c>
      <c r="J1374" t="s">
        <v>16</v>
      </c>
      <c r="K1374" t="s">
        <v>9</v>
      </c>
      <c r="L1374" t="s">
        <v>10</v>
      </c>
      <c r="M1374">
        <v>1</v>
      </c>
      <c r="N1374">
        <v>92.54</v>
      </c>
      <c r="O1374">
        <v>0</v>
      </c>
      <c r="P1374">
        <v>44.48</v>
      </c>
      <c r="Q1374">
        <v>92.54</v>
      </c>
      <c r="R1374">
        <v>44.48</v>
      </c>
      <c r="S1374">
        <v>48.060000000000009</v>
      </c>
      <c r="T1374">
        <v>0.51934298681651181</v>
      </c>
      <c r="U1374">
        <v>2026</v>
      </c>
      <c r="V1374" t="s">
        <v>87</v>
      </c>
      <c r="W1374">
        <v>7</v>
      </c>
      <c r="X1374" t="s">
        <v>88</v>
      </c>
    </row>
    <row r="1375" spans="1:24">
      <c r="A1375">
        <v>4732</v>
      </c>
      <c r="B1375" s="14">
        <v>46218</v>
      </c>
      <c r="C1375">
        <v>2026</v>
      </c>
      <c r="D1375" t="s">
        <v>87</v>
      </c>
      <c r="E1375">
        <v>7</v>
      </c>
      <c r="F1375" t="s">
        <v>88</v>
      </c>
      <c r="G1375" t="s">
        <v>6</v>
      </c>
      <c r="H1375" t="s">
        <v>49</v>
      </c>
      <c r="I1375" t="s">
        <v>19</v>
      </c>
      <c r="J1375" t="s">
        <v>13</v>
      </c>
      <c r="K1375" t="s">
        <v>14</v>
      </c>
      <c r="L1375" t="s">
        <v>32</v>
      </c>
      <c r="M1375">
        <v>1</v>
      </c>
      <c r="N1375">
        <v>46.53</v>
      </c>
      <c r="O1375">
        <v>0</v>
      </c>
      <c r="P1375">
        <v>18.829999999999998</v>
      </c>
      <c r="Q1375">
        <v>46.53</v>
      </c>
      <c r="R1375">
        <v>18.829999999999998</v>
      </c>
      <c r="S1375">
        <v>27.700000000000003</v>
      </c>
      <c r="T1375">
        <v>0.59531485063399958</v>
      </c>
      <c r="U1375">
        <v>2026</v>
      </c>
      <c r="V1375" t="s">
        <v>87</v>
      </c>
      <c r="W1375">
        <v>7</v>
      </c>
      <c r="X1375" t="s">
        <v>88</v>
      </c>
    </row>
    <row r="1376" spans="1:24">
      <c r="A1376">
        <v>194</v>
      </c>
      <c r="B1376" s="14">
        <v>46219</v>
      </c>
      <c r="C1376">
        <v>2026</v>
      </c>
      <c r="D1376" t="s">
        <v>87</v>
      </c>
      <c r="E1376">
        <v>7</v>
      </c>
      <c r="F1376" t="s">
        <v>88</v>
      </c>
      <c r="G1376" t="s">
        <v>6</v>
      </c>
      <c r="H1376" t="s">
        <v>43</v>
      </c>
      <c r="I1376" t="s">
        <v>2</v>
      </c>
      <c r="J1376" t="s">
        <v>3</v>
      </c>
      <c r="K1376" t="s">
        <v>4</v>
      </c>
      <c r="L1376" t="s">
        <v>22</v>
      </c>
      <c r="M1376">
        <v>2</v>
      </c>
      <c r="N1376">
        <v>49.69</v>
      </c>
      <c r="O1376">
        <v>0</v>
      </c>
      <c r="P1376">
        <v>21.97</v>
      </c>
      <c r="Q1376">
        <v>99.38</v>
      </c>
      <c r="R1376">
        <v>43.94</v>
      </c>
      <c r="S1376">
        <v>55.44</v>
      </c>
      <c r="T1376">
        <v>0.557858724089354</v>
      </c>
      <c r="U1376">
        <v>2026</v>
      </c>
      <c r="V1376" t="s">
        <v>87</v>
      </c>
      <c r="W1376">
        <v>7</v>
      </c>
      <c r="X1376" t="s">
        <v>88</v>
      </c>
    </row>
    <row r="1377" spans="1:24">
      <c r="A1377">
        <v>258</v>
      </c>
      <c r="B1377" s="14">
        <v>46219</v>
      </c>
      <c r="C1377">
        <v>2026</v>
      </c>
      <c r="D1377" t="s">
        <v>87</v>
      </c>
      <c r="E1377">
        <v>7</v>
      </c>
      <c r="F1377" t="s">
        <v>88</v>
      </c>
      <c r="G1377" t="s">
        <v>20</v>
      </c>
      <c r="H1377" t="s">
        <v>33</v>
      </c>
      <c r="I1377" t="s">
        <v>28</v>
      </c>
      <c r="J1377" t="s">
        <v>13</v>
      </c>
      <c r="K1377" t="s">
        <v>9</v>
      </c>
      <c r="L1377" t="s">
        <v>46</v>
      </c>
      <c r="M1377">
        <v>3</v>
      </c>
      <c r="N1377">
        <v>71.34</v>
      </c>
      <c r="O1377">
        <v>0.1</v>
      </c>
      <c r="P1377">
        <v>31.71</v>
      </c>
      <c r="Q1377">
        <v>192.61800000000002</v>
      </c>
      <c r="R1377">
        <v>95.13</v>
      </c>
      <c r="S1377">
        <v>97.488000000000028</v>
      </c>
      <c r="T1377">
        <v>0.50612092327819835</v>
      </c>
      <c r="U1377">
        <v>2026</v>
      </c>
      <c r="V1377" t="s">
        <v>87</v>
      </c>
      <c r="W1377">
        <v>7</v>
      </c>
      <c r="X1377" t="s">
        <v>88</v>
      </c>
    </row>
    <row r="1378" spans="1:24">
      <c r="A1378">
        <v>543</v>
      </c>
      <c r="B1378" s="14">
        <v>46219</v>
      </c>
      <c r="C1378">
        <v>2026</v>
      </c>
      <c r="D1378" t="s">
        <v>87</v>
      </c>
      <c r="E1378">
        <v>7</v>
      </c>
      <c r="F1378" t="s">
        <v>88</v>
      </c>
      <c r="G1378" t="s">
        <v>6</v>
      </c>
      <c r="H1378" t="s">
        <v>49</v>
      </c>
      <c r="I1378" t="s">
        <v>28</v>
      </c>
      <c r="J1378" t="s">
        <v>3</v>
      </c>
      <c r="K1378" t="s">
        <v>4</v>
      </c>
      <c r="L1378" t="s">
        <v>5</v>
      </c>
      <c r="M1378">
        <v>1</v>
      </c>
      <c r="N1378">
        <v>83.03</v>
      </c>
      <c r="O1378">
        <v>0</v>
      </c>
      <c r="P1378">
        <v>42.41</v>
      </c>
      <c r="Q1378">
        <v>83.03</v>
      </c>
      <c r="R1378">
        <v>42.41</v>
      </c>
      <c r="S1378">
        <v>40.620000000000005</v>
      </c>
      <c r="T1378">
        <v>0.48922076357942917</v>
      </c>
      <c r="U1378">
        <v>2026</v>
      </c>
      <c r="V1378" t="s">
        <v>87</v>
      </c>
      <c r="W1378">
        <v>7</v>
      </c>
      <c r="X1378" t="s">
        <v>88</v>
      </c>
    </row>
    <row r="1379" spans="1:24">
      <c r="A1379">
        <v>972</v>
      </c>
      <c r="B1379" s="14">
        <v>46219</v>
      </c>
      <c r="C1379">
        <v>2026</v>
      </c>
      <c r="D1379" t="s">
        <v>87</v>
      </c>
      <c r="E1379">
        <v>7</v>
      </c>
      <c r="F1379" t="s">
        <v>88</v>
      </c>
      <c r="G1379" t="s">
        <v>20</v>
      </c>
      <c r="H1379" t="s">
        <v>21</v>
      </c>
      <c r="I1379" t="s">
        <v>2</v>
      </c>
      <c r="J1379" t="s">
        <v>3</v>
      </c>
      <c r="K1379" t="s">
        <v>34</v>
      </c>
      <c r="L1379" t="s">
        <v>35</v>
      </c>
      <c r="M1379">
        <v>1</v>
      </c>
      <c r="N1379">
        <v>40.799999999999997</v>
      </c>
      <c r="O1379">
        <v>0</v>
      </c>
      <c r="P1379">
        <v>14.42</v>
      </c>
      <c r="Q1379">
        <v>40.799999999999997</v>
      </c>
      <c r="R1379">
        <v>14.42</v>
      </c>
      <c r="S1379">
        <v>26.379999999999995</v>
      </c>
      <c r="T1379">
        <v>0.64656862745098032</v>
      </c>
      <c r="U1379">
        <v>2026</v>
      </c>
      <c r="V1379" t="s">
        <v>87</v>
      </c>
      <c r="W1379">
        <v>7</v>
      </c>
      <c r="X1379" t="s">
        <v>88</v>
      </c>
    </row>
    <row r="1380" spans="1:24">
      <c r="A1380">
        <v>1146</v>
      </c>
      <c r="B1380" s="14">
        <v>46219</v>
      </c>
      <c r="C1380">
        <v>2026</v>
      </c>
      <c r="D1380" t="s">
        <v>87</v>
      </c>
      <c r="E1380">
        <v>7</v>
      </c>
      <c r="F1380" t="s">
        <v>88</v>
      </c>
      <c r="G1380" t="s">
        <v>6</v>
      </c>
      <c r="H1380" t="s">
        <v>27</v>
      </c>
      <c r="I1380" t="s">
        <v>28</v>
      </c>
      <c r="J1380" t="s">
        <v>3</v>
      </c>
      <c r="K1380" t="s">
        <v>23</v>
      </c>
      <c r="L1380" t="s">
        <v>51</v>
      </c>
      <c r="M1380">
        <v>2</v>
      </c>
      <c r="N1380">
        <v>125.34</v>
      </c>
      <c r="O1380">
        <v>0.15</v>
      </c>
      <c r="P1380">
        <v>59.04</v>
      </c>
      <c r="Q1380">
        <v>213.078</v>
      </c>
      <c r="R1380">
        <v>118.08</v>
      </c>
      <c r="S1380">
        <v>94.998000000000005</v>
      </c>
      <c r="T1380">
        <v>0.44583673584321237</v>
      </c>
      <c r="U1380">
        <v>2026</v>
      </c>
      <c r="V1380" t="s">
        <v>87</v>
      </c>
      <c r="W1380">
        <v>7</v>
      </c>
      <c r="X1380" t="s">
        <v>88</v>
      </c>
    </row>
    <row r="1381" spans="1:24">
      <c r="A1381">
        <v>1464</v>
      </c>
      <c r="B1381" s="14">
        <v>46219</v>
      </c>
      <c r="C1381">
        <v>2026</v>
      </c>
      <c r="D1381" t="s">
        <v>87</v>
      </c>
      <c r="E1381">
        <v>7</v>
      </c>
      <c r="F1381" t="s">
        <v>88</v>
      </c>
      <c r="G1381" t="s">
        <v>0</v>
      </c>
      <c r="H1381" t="s">
        <v>36</v>
      </c>
      <c r="I1381" t="s">
        <v>2</v>
      </c>
      <c r="J1381" t="s">
        <v>3</v>
      </c>
      <c r="K1381" t="s">
        <v>34</v>
      </c>
      <c r="L1381" t="s">
        <v>38</v>
      </c>
      <c r="M1381">
        <v>1</v>
      </c>
      <c r="N1381">
        <v>122.73</v>
      </c>
      <c r="O1381">
        <v>0.1</v>
      </c>
      <c r="P1381">
        <v>70.540000000000006</v>
      </c>
      <c r="Q1381">
        <v>110.45700000000001</v>
      </c>
      <c r="R1381">
        <v>70.540000000000006</v>
      </c>
      <c r="S1381">
        <v>39.917000000000002</v>
      </c>
      <c r="T1381">
        <v>0.36138044668966202</v>
      </c>
      <c r="U1381">
        <v>2026</v>
      </c>
      <c r="V1381" t="s">
        <v>87</v>
      </c>
      <c r="W1381">
        <v>7</v>
      </c>
      <c r="X1381" t="s">
        <v>88</v>
      </c>
    </row>
    <row r="1382" spans="1:24">
      <c r="A1382">
        <v>1581</v>
      </c>
      <c r="B1382" s="14">
        <v>46219</v>
      </c>
      <c r="C1382">
        <v>2026</v>
      </c>
      <c r="D1382" t="s">
        <v>87</v>
      </c>
      <c r="E1382">
        <v>7</v>
      </c>
      <c r="F1382" t="s">
        <v>88</v>
      </c>
      <c r="G1382" t="s">
        <v>11</v>
      </c>
      <c r="H1382" t="s">
        <v>25</v>
      </c>
      <c r="I1382" t="s">
        <v>19</v>
      </c>
      <c r="J1382" t="s">
        <v>13</v>
      </c>
      <c r="K1382" t="s">
        <v>9</v>
      </c>
      <c r="L1382" t="s">
        <v>10</v>
      </c>
      <c r="M1382">
        <v>5</v>
      </c>
      <c r="N1382">
        <v>92.72</v>
      </c>
      <c r="O1382">
        <v>0.1</v>
      </c>
      <c r="P1382">
        <v>46.2</v>
      </c>
      <c r="Q1382">
        <v>417.24</v>
      </c>
      <c r="R1382">
        <v>231</v>
      </c>
      <c r="S1382">
        <v>186.24</v>
      </c>
      <c r="T1382">
        <v>0.44636180615473109</v>
      </c>
      <c r="U1382">
        <v>2026</v>
      </c>
      <c r="V1382" t="s">
        <v>87</v>
      </c>
      <c r="W1382">
        <v>7</v>
      </c>
      <c r="X1382" t="s">
        <v>88</v>
      </c>
    </row>
    <row r="1383" spans="1:24">
      <c r="A1383">
        <v>1894</v>
      </c>
      <c r="B1383" s="14">
        <v>46219</v>
      </c>
      <c r="C1383">
        <v>2026</v>
      </c>
      <c r="D1383" t="s">
        <v>87</v>
      </c>
      <c r="E1383">
        <v>7</v>
      </c>
      <c r="F1383" t="s">
        <v>88</v>
      </c>
      <c r="G1383" t="s">
        <v>20</v>
      </c>
      <c r="H1383" t="s">
        <v>31</v>
      </c>
      <c r="I1383" t="s">
        <v>8</v>
      </c>
      <c r="J1383" t="s">
        <v>16</v>
      </c>
      <c r="K1383" t="s">
        <v>34</v>
      </c>
      <c r="L1383" t="s">
        <v>42</v>
      </c>
      <c r="M1383">
        <v>5</v>
      </c>
      <c r="N1383">
        <v>36.29</v>
      </c>
      <c r="O1383">
        <v>0.05</v>
      </c>
      <c r="P1383">
        <v>13.52</v>
      </c>
      <c r="Q1383">
        <v>172.37749999999997</v>
      </c>
      <c r="R1383">
        <v>67.599999999999994</v>
      </c>
      <c r="S1383">
        <v>104.77749999999997</v>
      </c>
      <c r="T1383">
        <v>0.60783744978317933</v>
      </c>
      <c r="U1383">
        <v>2026</v>
      </c>
      <c r="V1383" t="s">
        <v>87</v>
      </c>
      <c r="W1383">
        <v>7</v>
      </c>
      <c r="X1383" t="s">
        <v>88</v>
      </c>
    </row>
    <row r="1384" spans="1:24">
      <c r="A1384">
        <v>2100</v>
      </c>
      <c r="B1384" s="14">
        <v>46219</v>
      </c>
      <c r="C1384">
        <v>2026</v>
      </c>
      <c r="D1384" t="s">
        <v>87</v>
      </c>
      <c r="E1384">
        <v>7</v>
      </c>
      <c r="F1384" t="s">
        <v>88</v>
      </c>
      <c r="G1384" t="s">
        <v>11</v>
      </c>
      <c r="H1384" t="s">
        <v>12</v>
      </c>
      <c r="I1384" t="s">
        <v>2</v>
      </c>
      <c r="J1384" t="s">
        <v>16</v>
      </c>
      <c r="K1384" t="s">
        <v>4</v>
      </c>
      <c r="L1384" t="s">
        <v>22</v>
      </c>
      <c r="M1384">
        <v>2</v>
      </c>
      <c r="N1384">
        <v>49.84</v>
      </c>
      <c r="O1384">
        <v>0.1</v>
      </c>
      <c r="P1384">
        <v>23.06</v>
      </c>
      <c r="Q1384">
        <v>89.712000000000003</v>
      </c>
      <c r="R1384">
        <v>46.12</v>
      </c>
      <c r="S1384">
        <v>43.592000000000006</v>
      </c>
      <c r="T1384">
        <v>0.48591046905653651</v>
      </c>
      <c r="U1384">
        <v>2026</v>
      </c>
      <c r="V1384" t="s">
        <v>87</v>
      </c>
      <c r="W1384">
        <v>7</v>
      </c>
      <c r="X1384" t="s">
        <v>88</v>
      </c>
    </row>
    <row r="1385" spans="1:24">
      <c r="A1385">
        <v>2902</v>
      </c>
      <c r="B1385" s="14">
        <v>46219</v>
      </c>
      <c r="C1385">
        <v>2026</v>
      </c>
      <c r="D1385" t="s">
        <v>87</v>
      </c>
      <c r="E1385">
        <v>7</v>
      </c>
      <c r="F1385" t="s">
        <v>88</v>
      </c>
      <c r="G1385" t="s">
        <v>6</v>
      </c>
      <c r="H1385" t="s">
        <v>43</v>
      </c>
      <c r="I1385" t="s">
        <v>28</v>
      </c>
      <c r="J1385" t="s">
        <v>16</v>
      </c>
      <c r="K1385" t="s">
        <v>34</v>
      </c>
      <c r="L1385" t="s">
        <v>42</v>
      </c>
      <c r="M1385">
        <v>1</v>
      </c>
      <c r="N1385">
        <v>35.799999999999997</v>
      </c>
      <c r="O1385">
        <v>0</v>
      </c>
      <c r="P1385">
        <v>14.05</v>
      </c>
      <c r="Q1385">
        <v>35.799999999999997</v>
      </c>
      <c r="R1385">
        <v>14.05</v>
      </c>
      <c r="S1385">
        <v>21.749999999999996</v>
      </c>
      <c r="T1385">
        <v>0.60754189944134074</v>
      </c>
      <c r="U1385">
        <v>2026</v>
      </c>
      <c r="V1385" t="s">
        <v>87</v>
      </c>
      <c r="W1385">
        <v>7</v>
      </c>
      <c r="X1385" t="s">
        <v>88</v>
      </c>
    </row>
    <row r="1386" spans="1:24">
      <c r="A1386">
        <v>3115</v>
      </c>
      <c r="B1386" s="14">
        <v>46219</v>
      </c>
      <c r="C1386">
        <v>2026</v>
      </c>
      <c r="D1386" t="s">
        <v>87</v>
      </c>
      <c r="E1386">
        <v>7</v>
      </c>
      <c r="F1386" t="s">
        <v>88</v>
      </c>
      <c r="G1386" t="s">
        <v>20</v>
      </c>
      <c r="H1386" t="s">
        <v>47</v>
      </c>
      <c r="I1386" t="s">
        <v>2</v>
      </c>
      <c r="J1386" t="s">
        <v>13</v>
      </c>
      <c r="K1386" t="s">
        <v>23</v>
      </c>
      <c r="L1386" t="s">
        <v>29</v>
      </c>
      <c r="M1386">
        <v>1</v>
      </c>
      <c r="N1386">
        <v>195.12</v>
      </c>
      <c r="O1386">
        <v>0</v>
      </c>
      <c r="P1386">
        <v>101.14</v>
      </c>
      <c r="Q1386">
        <v>195.12</v>
      </c>
      <c r="R1386">
        <v>101.14</v>
      </c>
      <c r="S1386">
        <v>93.98</v>
      </c>
      <c r="T1386">
        <v>0.48165231652316526</v>
      </c>
      <c r="U1386">
        <v>2026</v>
      </c>
      <c r="V1386" t="s">
        <v>87</v>
      </c>
      <c r="W1386">
        <v>7</v>
      </c>
      <c r="X1386" t="s">
        <v>88</v>
      </c>
    </row>
    <row r="1387" spans="1:24">
      <c r="A1387">
        <v>3546</v>
      </c>
      <c r="B1387" s="14">
        <v>46219</v>
      </c>
      <c r="C1387">
        <v>2026</v>
      </c>
      <c r="D1387" t="s">
        <v>87</v>
      </c>
      <c r="E1387">
        <v>7</v>
      </c>
      <c r="F1387" t="s">
        <v>88</v>
      </c>
      <c r="G1387" t="s">
        <v>0</v>
      </c>
      <c r="H1387" t="s">
        <v>50</v>
      </c>
      <c r="I1387" t="s">
        <v>2</v>
      </c>
      <c r="J1387" t="s">
        <v>13</v>
      </c>
      <c r="K1387" t="s">
        <v>4</v>
      </c>
      <c r="L1387" t="s">
        <v>26</v>
      </c>
      <c r="M1387">
        <v>2</v>
      </c>
      <c r="N1387">
        <v>39.69</v>
      </c>
      <c r="O1387">
        <v>0.05</v>
      </c>
      <c r="P1387">
        <v>16.88</v>
      </c>
      <c r="Q1387">
        <v>75.410999999999987</v>
      </c>
      <c r="R1387">
        <v>33.76</v>
      </c>
      <c r="S1387">
        <v>41.650999999999989</v>
      </c>
      <c r="T1387">
        <v>0.55231995332245953</v>
      </c>
      <c r="U1387">
        <v>2026</v>
      </c>
      <c r="V1387" t="s">
        <v>87</v>
      </c>
      <c r="W1387">
        <v>7</v>
      </c>
      <c r="X1387" t="s">
        <v>88</v>
      </c>
    </row>
    <row r="1388" spans="1:24">
      <c r="A1388">
        <v>4224</v>
      </c>
      <c r="B1388" s="14">
        <v>46219</v>
      </c>
      <c r="C1388">
        <v>2026</v>
      </c>
      <c r="D1388" t="s">
        <v>87</v>
      </c>
      <c r="E1388">
        <v>7</v>
      </c>
      <c r="F1388" t="s">
        <v>88</v>
      </c>
      <c r="G1388" t="s">
        <v>11</v>
      </c>
      <c r="H1388" t="s">
        <v>18</v>
      </c>
      <c r="I1388" t="s">
        <v>19</v>
      </c>
      <c r="J1388" t="s">
        <v>3</v>
      </c>
      <c r="K1388" t="s">
        <v>23</v>
      </c>
      <c r="L1388" t="s">
        <v>24</v>
      </c>
      <c r="M1388">
        <v>1</v>
      </c>
      <c r="N1388">
        <v>348.73</v>
      </c>
      <c r="O1388">
        <v>0.15</v>
      </c>
      <c r="P1388">
        <v>190.33</v>
      </c>
      <c r="Q1388">
        <v>296.4205</v>
      </c>
      <c r="R1388">
        <v>190.33</v>
      </c>
      <c r="S1388">
        <v>106.09049999999999</v>
      </c>
      <c r="T1388">
        <v>0.35790540802677273</v>
      </c>
      <c r="U1388">
        <v>2026</v>
      </c>
      <c r="V1388" t="s">
        <v>87</v>
      </c>
      <c r="W1388">
        <v>7</v>
      </c>
      <c r="X1388" t="s">
        <v>88</v>
      </c>
    </row>
    <row r="1389" spans="1:24">
      <c r="A1389">
        <v>4858</v>
      </c>
      <c r="B1389" s="14">
        <v>46219</v>
      </c>
      <c r="C1389">
        <v>2026</v>
      </c>
      <c r="D1389" t="s">
        <v>87</v>
      </c>
      <c r="E1389">
        <v>7</v>
      </c>
      <c r="F1389" t="s">
        <v>88</v>
      </c>
      <c r="G1389" t="s">
        <v>6</v>
      </c>
      <c r="H1389" t="s">
        <v>43</v>
      </c>
      <c r="I1389" t="s">
        <v>19</v>
      </c>
      <c r="J1389" t="s">
        <v>3</v>
      </c>
      <c r="K1389" t="s">
        <v>14</v>
      </c>
      <c r="L1389" t="s">
        <v>15</v>
      </c>
      <c r="M1389">
        <v>1</v>
      </c>
      <c r="N1389">
        <v>35.5</v>
      </c>
      <c r="O1389">
        <v>0</v>
      </c>
      <c r="P1389">
        <v>13.26</v>
      </c>
      <c r="Q1389">
        <v>35.5</v>
      </c>
      <c r="R1389">
        <v>13.26</v>
      </c>
      <c r="S1389">
        <v>22.240000000000002</v>
      </c>
      <c r="T1389">
        <v>0.62647887323943663</v>
      </c>
      <c r="U1389">
        <v>2026</v>
      </c>
      <c r="V1389" t="s">
        <v>87</v>
      </c>
      <c r="W1389">
        <v>7</v>
      </c>
      <c r="X1389" t="s">
        <v>88</v>
      </c>
    </row>
    <row r="1390" spans="1:24">
      <c r="A1390">
        <v>768</v>
      </c>
      <c r="B1390" s="14">
        <v>46220</v>
      </c>
      <c r="C1390">
        <v>2026</v>
      </c>
      <c r="D1390" t="s">
        <v>87</v>
      </c>
      <c r="E1390">
        <v>7</v>
      </c>
      <c r="F1390" t="s">
        <v>88</v>
      </c>
      <c r="G1390" t="s">
        <v>0</v>
      </c>
      <c r="H1390" t="s">
        <v>36</v>
      </c>
      <c r="I1390" t="s">
        <v>2</v>
      </c>
      <c r="J1390" t="s">
        <v>16</v>
      </c>
      <c r="K1390" t="s">
        <v>14</v>
      </c>
      <c r="L1390" t="s">
        <v>32</v>
      </c>
      <c r="M1390">
        <v>1</v>
      </c>
      <c r="N1390">
        <v>46.44</v>
      </c>
      <c r="O1390">
        <v>0</v>
      </c>
      <c r="P1390">
        <v>18.47</v>
      </c>
      <c r="Q1390">
        <v>46.44</v>
      </c>
      <c r="R1390">
        <v>18.47</v>
      </c>
      <c r="S1390">
        <v>27.97</v>
      </c>
      <c r="T1390">
        <v>0.60228251507321273</v>
      </c>
      <c r="U1390">
        <v>2026</v>
      </c>
      <c r="V1390" t="s">
        <v>87</v>
      </c>
      <c r="W1390">
        <v>7</v>
      </c>
      <c r="X1390" t="s">
        <v>88</v>
      </c>
    </row>
    <row r="1391" spans="1:24">
      <c r="A1391">
        <v>1901</v>
      </c>
      <c r="B1391" s="14">
        <v>46220</v>
      </c>
      <c r="C1391">
        <v>2026</v>
      </c>
      <c r="D1391" t="s">
        <v>87</v>
      </c>
      <c r="E1391">
        <v>7</v>
      </c>
      <c r="F1391" t="s">
        <v>88</v>
      </c>
      <c r="G1391" t="s">
        <v>6</v>
      </c>
      <c r="H1391" t="s">
        <v>49</v>
      </c>
      <c r="I1391" t="s">
        <v>2</v>
      </c>
      <c r="J1391" t="s">
        <v>13</v>
      </c>
      <c r="K1391" t="s">
        <v>9</v>
      </c>
      <c r="L1391" t="s">
        <v>46</v>
      </c>
      <c r="M1391">
        <v>1</v>
      </c>
      <c r="N1391">
        <v>70.44</v>
      </c>
      <c r="O1391">
        <v>0.05</v>
      </c>
      <c r="P1391">
        <v>32.229999999999997</v>
      </c>
      <c r="Q1391">
        <v>66.917999999999992</v>
      </c>
      <c r="R1391">
        <v>32.229999999999997</v>
      </c>
      <c r="S1391">
        <v>34.687999999999995</v>
      </c>
      <c r="T1391">
        <v>0.51836576108072563</v>
      </c>
      <c r="U1391">
        <v>2026</v>
      </c>
      <c r="V1391" t="s">
        <v>87</v>
      </c>
      <c r="W1391">
        <v>7</v>
      </c>
      <c r="X1391" t="s">
        <v>88</v>
      </c>
    </row>
    <row r="1392" spans="1:24">
      <c r="A1392">
        <v>2226</v>
      </c>
      <c r="B1392" s="14">
        <v>46220</v>
      </c>
      <c r="C1392">
        <v>2026</v>
      </c>
      <c r="D1392" t="s">
        <v>87</v>
      </c>
      <c r="E1392">
        <v>7</v>
      </c>
      <c r="F1392" t="s">
        <v>88</v>
      </c>
      <c r="G1392" t="s">
        <v>0</v>
      </c>
      <c r="H1392" t="s">
        <v>50</v>
      </c>
      <c r="I1392" t="s">
        <v>19</v>
      </c>
      <c r="J1392" t="s">
        <v>13</v>
      </c>
      <c r="K1392" t="s">
        <v>9</v>
      </c>
      <c r="L1392" t="s">
        <v>46</v>
      </c>
      <c r="M1392">
        <v>1</v>
      </c>
      <c r="N1392">
        <v>69.78</v>
      </c>
      <c r="O1392">
        <v>0.05</v>
      </c>
      <c r="P1392">
        <v>32.83</v>
      </c>
      <c r="Q1392">
        <v>66.290999999999997</v>
      </c>
      <c r="R1392">
        <v>32.83</v>
      </c>
      <c r="S1392">
        <v>33.460999999999999</v>
      </c>
      <c r="T1392">
        <v>0.50475931876121949</v>
      </c>
      <c r="U1392">
        <v>2026</v>
      </c>
      <c r="V1392" t="s">
        <v>87</v>
      </c>
      <c r="W1392">
        <v>7</v>
      </c>
      <c r="X1392" t="s">
        <v>88</v>
      </c>
    </row>
    <row r="1393" spans="1:24">
      <c r="A1393">
        <v>2660</v>
      </c>
      <c r="B1393" s="14">
        <v>46220</v>
      </c>
      <c r="C1393">
        <v>2026</v>
      </c>
      <c r="D1393" t="s">
        <v>87</v>
      </c>
      <c r="E1393">
        <v>7</v>
      </c>
      <c r="F1393" t="s">
        <v>88</v>
      </c>
      <c r="G1393" t="s">
        <v>11</v>
      </c>
      <c r="H1393" t="s">
        <v>25</v>
      </c>
      <c r="I1393" t="s">
        <v>19</v>
      </c>
      <c r="J1393" t="s">
        <v>13</v>
      </c>
      <c r="K1393" t="s">
        <v>14</v>
      </c>
      <c r="L1393" t="s">
        <v>15</v>
      </c>
      <c r="M1393">
        <v>4</v>
      </c>
      <c r="N1393">
        <v>35.450000000000003</v>
      </c>
      <c r="O1393">
        <v>0.1</v>
      </c>
      <c r="P1393">
        <v>13.83</v>
      </c>
      <c r="Q1393">
        <v>127.62000000000002</v>
      </c>
      <c r="R1393">
        <v>55.32</v>
      </c>
      <c r="S1393">
        <v>72.300000000000011</v>
      </c>
      <c r="T1393">
        <v>0.56652562294311237</v>
      </c>
      <c r="U1393">
        <v>2026</v>
      </c>
      <c r="V1393" t="s">
        <v>87</v>
      </c>
      <c r="W1393">
        <v>7</v>
      </c>
      <c r="X1393" t="s">
        <v>88</v>
      </c>
    </row>
    <row r="1394" spans="1:24">
      <c r="A1394">
        <v>3004</v>
      </c>
      <c r="B1394" s="14">
        <v>46220</v>
      </c>
      <c r="C1394">
        <v>2026</v>
      </c>
      <c r="D1394" t="s">
        <v>87</v>
      </c>
      <c r="E1394">
        <v>7</v>
      </c>
      <c r="F1394" t="s">
        <v>88</v>
      </c>
      <c r="G1394" t="s">
        <v>20</v>
      </c>
      <c r="H1394" t="s">
        <v>33</v>
      </c>
      <c r="I1394" t="s">
        <v>2</v>
      </c>
      <c r="J1394" t="s">
        <v>3</v>
      </c>
      <c r="K1394" t="s">
        <v>4</v>
      </c>
      <c r="L1394" t="s">
        <v>22</v>
      </c>
      <c r="M1394">
        <v>1</v>
      </c>
      <c r="N1394">
        <v>50.82</v>
      </c>
      <c r="O1394">
        <v>0.05</v>
      </c>
      <c r="P1394">
        <v>22.36</v>
      </c>
      <c r="Q1394">
        <v>48.278999999999996</v>
      </c>
      <c r="R1394">
        <v>22.36</v>
      </c>
      <c r="S1394">
        <v>25.918999999999997</v>
      </c>
      <c r="T1394">
        <v>0.5368586756146565</v>
      </c>
      <c r="U1394">
        <v>2026</v>
      </c>
      <c r="V1394" t="s">
        <v>87</v>
      </c>
      <c r="W1394">
        <v>7</v>
      </c>
      <c r="X1394" t="s">
        <v>88</v>
      </c>
    </row>
    <row r="1395" spans="1:24">
      <c r="A1395">
        <v>4020</v>
      </c>
      <c r="B1395" s="14">
        <v>46220</v>
      </c>
      <c r="C1395">
        <v>2026</v>
      </c>
      <c r="D1395" t="s">
        <v>87</v>
      </c>
      <c r="E1395">
        <v>7</v>
      </c>
      <c r="F1395" t="s">
        <v>88</v>
      </c>
      <c r="G1395" t="s">
        <v>11</v>
      </c>
      <c r="H1395" t="s">
        <v>12</v>
      </c>
      <c r="I1395" t="s">
        <v>2</v>
      </c>
      <c r="J1395" t="s">
        <v>3</v>
      </c>
      <c r="K1395" t="s">
        <v>23</v>
      </c>
      <c r="L1395" t="s">
        <v>51</v>
      </c>
      <c r="M1395">
        <v>1</v>
      </c>
      <c r="N1395">
        <v>126.13</v>
      </c>
      <c r="O1395">
        <v>0.15</v>
      </c>
      <c r="P1395">
        <v>60.43</v>
      </c>
      <c r="Q1395">
        <v>107.2105</v>
      </c>
      <c r="R1395">
        <v>60.43</v>
      </c>
      <c r="S1395">
        <v>46.780499999999996</v>
      </c>
      <c r="T1395">
        <v>0.43634252242084498</v>
      </c>
      <c r="U1395">
        <v>2026</v>
      </c>
      <c r="V1395" t="s">
        <v>87</v>
      </c>
      <c r="W1395">
        <v>7</v>
      </c>
      <c r="X1395" t="s">
        <v>88</v>
      </c>
    </row>
    <row r="1396" spans="1:24">
      <c r="A1396">
        <v>4154</v>
      </c>
      <c r="B1396" s="14">
        <v>46220</v>
      </c>
      <c r="C1396">
        <v>2026</v>
      </c>
      <c r="D1396" t="s">
        <v>87</v>
      </c>
      <c r="E1396">
        <v>7</v>
      </c>
      <c r="F1396" t="s">
        <v>88</v>
      </c>
      <c r="G1396" t="s">
        <v>11</v>
      </c>
      <c r="H1396" t="s">
        <v>39</v>
      </c>
      <c r="I1396" t="s">
        <v>2</v>
      </c>
      <c r="J1396" t="s">
        <v>3</v>
      </c>
      <c r="K1396" t="s">
        <v>9</v>
      </c>
      <c r="L1396" t="s">
        <v>46</v>
      </c>
      <c r="M1396">
        <v>3</v>
      </c>
      <c r="N1396">
        <v>72.150000000000006</v>
      </c>
      <c r="O1396">
        <v>0</v>
      </c>
      <c r="P1396">
        <v>33.01</v>
      </c>
      <c r="Q1396">
        <v>216.45000000000002</v>
      </c>
      <c r="R1396">
        <v>99.03</v>
      </c>
      <c r="S1396">
        <v>117.42000000000002</v>
      </c>
      <c r="T1396">
        <v>0.54248094248094247</v>
      </c>
      <c r="U1396">
        <v>2026</v>
      </c>
      <c r="V1396" t="s">
        <v>87</v>
      </c>
      <c r="W1396">
        <v>7</v>
      </c>
      <c r="X1396" t="s">
        <v>88</v>
      </c>
    </row>
    <row r="1397" spans="1:24">
      <c r="A1397">
        <v>4957</v>
      </c>
      <c r="B1397" s="14">
        <v>46220</v>
      </c>
      <c r="C1397">
        <v>2026</v>
      </c>
      <c r="D1397" t="s">
        <v>87</v>
      </c>
      <c r="E1397">
        <v>7</v>
      </c>
      <c r="F1397" t="s">
        <v>88</v>
      </c>
      <c r="G1397" t="s">
        <v>6</v>
      </c>
      <c r="H1397" t="s">
        <v>7</v>
      </c>
      <c r="I1397" t="s">
        <v>2</v>
      </c>
      <c r="J1397" t="s">
        <v>3</v>
      </c>
      <c r="K1397" t="s">
        <v>34</v>
      </c>
      <c r="L1397" t="s">
        <v>42</v>
      </c>
      <c r="M1397">
        <v>1</v>
      </c>
      <c r="N1397">
        <v>35.58</v>
      </c>
      <c r="O1397">
        <v>0</v>
      </c>
      <c r="P1397">
        <v>13.68</v>
      </c>
      <c r="Q1397">
        <v>35.58</v>
      </c>
      <c r="R1397">
        <v>13.68</v>
      </c>
      <c r="S1397">
        <v>21.9</v>
      </c>
      <c r="T1397">
        <v>0.61551433389544685</v>
      </c>
      <c r="U1397">
        <v>2026</v>
      </c>
      <c r="V1397" t="s">
        <v>87</v>
      </c>
      <c r="W1397">
        <v>7</v>
      </c>
      <c r="X1397" t="s">
        <v>88</v>
      </c>
    </row>
    <row r="1398" spans="1:24">
      <c r="A1398">
        <v>945</v>
      </c>
      <c r="B1398" s="14">
        <v>46221</v>
      </c>
      <c r="C1398">
        <v>2026</v>
      </c>
      <c r="D1398" t="s">
        <v>87</v>
      </c>
      <c r="E1398">
        <v>7</v>
      </c>
      <c r="F1398" t="s">
        <v>88</v>
      </c>
      <c r="G1398" t="s">
        <v>11</v>
      </c>
      <c r="H1398" t="s">
        <v>18</v>
      </c>
      <c r="I1398" t="s">
        <v>2</v>
      </c>
      <c r="J1398" t="s">
        <v>13</v>
      </c>
      <c r="K1398" t="s">
        <v>9</v>
      </c>
      <c r="L1398" t="s">
        <v>37</v>
      </c>
      <c r="M1398">
        <v>1</v>
      </c>
      <c r="N1398">
        <v>154.9</v>
      </c>
      <c r="O1398">
        <v>0.05</v>
      </c>
      <c r="P1398">
        <v>77.819999999999993</v>
      </c>
      <c r="Q1398">
        <v>147.155</v>
      </c>
      <c r="R1398">
        <v>77.819999999999993</v>
      </c>
      <c r="S1398">
        <v>69.335000000000008</v>
      </c>
      <c r="T1398">
        <v>0.47116985491488572</v>
      </c>
      <c r="U1398">
        <v>2026</v>
      </c>
      <c r="V1398" t="s">
        <v>87</v>
      </c>
      <c r="W1398">
        <v>7</v>
      </c>
      <c r="X1398" t="s">
        <v>88</v>
      </c>
    </row>
    <row r="1399" spans="1:24">
      <c r="A1399">
        <v>1726</v>
      </c>
      <c r="B1399" s="14">
        <v>46221</v>
      </c>
      <c r="C1399">
        <v>2026</v>
      </c>
      <c r="D1399" t="s">
        <v>87</v>
      </c>
      <c r="E1399">
        <v>7</v>
      </c>
      <c r="F1399" t="s">
        <v>88</v>
      </c>
      <c r="G1399" t="s">
        <v>6</v>
      </c>
      <c r="H1399" t="s">
        <v>49</v>
      </c>
      <c r="I1399" t="s">
        <v>19</v>
      </c>
      <c r="J1399" t="s">
        <v>16</v>
      </c>
      <c r="K1399" t="s">
        <v>23</v>
      </c>
      <c r="L1399" t="s">
        <v>40</v>
      </c>
      <c r="M1399">
        <v>2</v>
      </c>
      <c r="N1399">
        <v>80.98</v>
      </c>
      <c r="O1399">
        <v>0.05</v>
      </c>
      <c r="P1399">
        <v>39.85</v>
      </c>
      <c r="Q1399">
        <v>153.86199999999999</v>
      </c>
      <c r="R1399">
        <v>79.7</v>
      </c>
      <c r="S1399">
        <v>74.161999999999992</v>
      </c>
      <c r="T1399">
        <v>0.48200335365457353</v>
      </c>
      <c r="U1399">
        <v>2026</v>
      </c>
      <c r="V1399" t="s">
        <v>87</v>
      </c>
      <c r="W1399">
        <v>7</v>
      </c>
      <c r="X1399" t="s">
        <v>88</v>
      </c>
    </row>
    <row r="1400" spans="1:24">
      <c r="A1400">
        <v>1790</v>
      </c>
      <c r="B1400" s="14">
        <v>46221</v>
      </c>
      <c r="C1400">
        <v>2026</v>
      </c>
      <c r="D1400" t="s">
        <v>87</v>
      </c>
      <c r="E1400">
        <v>7</v>
      </c>
      <c r="F1400" t="s">
        <v>88</v>
      </c>
      <c r="G1400" t="s">
        <v>6</v>
      </c>
      <c r="H1400" t="s">
        <v>43</v>
      </c>
      <c r="I1400" t="s">
        <v>2</v>
      </c>
      <c r="J1400" t="s">
        <v>13</v>
      </c>
      <c r="K1400" t="s">
        <v>9</v>
      </c>
      <c r="L1400" t="s">
        <v>10</v>
      </c>
      <c r="M1400">
        <v>1</v>
      </c>
      <c r="N1400">
        <v>91.36</v>
      </c>
      <c r="O1400">
        <v>0</v>
      </c>
      <c r="P1400">
        <v>44.86</v>
      </c>
      <c r="Q1400">
        <v>91.36</v>
      </c>
      <c r="R1400">
        <v>44.86</v>
      </c>
      <c r="S1400">
        <v>46.5</v>
      </c>
      <c r="T1400">
        <v>0.50897548161120842</v>
      </c>
      <c r="U1400">
        <v>2026</v>
      </c>
      <c r="V1400" t="s">
        <v>87</v>
      </c>
      <c r="W1400">
        <v>7</v>
      </c>
      <c r="X1400" t="s">
        <v>88</v>
      </c>
    </row>
    <row r="1401" spans="1:24">
      <c r="A1401">
        <v>2193</v>
      </c>
      <c r="B1401" s="14">
        <v>46221</v>
      </c>
      <c r="C1401">
        <v>2026</v>
      </c>
      <c r="D1401" t="s">
        <v>87</v>
      </c>
      <c r="E1401">
        <v>7</v>
      </c>
      <c r="F1401" t="s">
        <v>88</v>
      </c>
      <c r="G1401" t="s">
        <v>11</v>
      </c>
      <c r="H1401" t="s">
        <v>12</v>
      </c>
      <c r="I1401" t="s">
        <v>2</v>
      </c>
      <c r="J1401" t="s">
        <v>3</v>
      </c>
      <c r="K1401" t="s">
        <v>4</v>
      </c>
      <c r="L1401" t="s">
        <v>26</v>
      </c>
      <c r="M1401">
        <v>2</v>
      </c>
      <c r="N1401">
        <v>39.409999999999997</v>
      </c>
      <c r="O1401">
        <v>0</v>
      </c>
      <c r="P1401">
        <v>16.8</v>
      </c>
      <c r="Q1401">
        <v>78.819999999999993</v>
      </c>
      <c r="R1401">
        <v>33.6</v>
      </c>
      <c r="S1401">
        <v>45.219999999999992</v>
      </c>
      <c r="T1401">
        <v>0.57371225577264651</v>
      </c>
      <c r="U1401">
        <v>2026</v>
      </c>
      <c r="V1401" t="s">
        <v>87</v>
      </c>
      <c r="W1401">
        <v>7</v>
      </c>
      <c r="X1401" t="s">
        <v>88</v>
      </c>
    </row>
    <row r="1402" spans="1:24">
      <c r="A1402">
        <v>2781</v>
      </c>
      <c r="B1402" s="14">
        <v>46221</v>
      </c>
      <c r="C1402">
        <v>2026</v>
      </c>
      <c r="D1402" t="s">
        <v>87</v>
      </c>
      <c r="E1402">
        <v>7</v>
      </c>
      <c r="F1402" t="s">
        <v>88</v>
      </c>
      <c r="G1402" t="s">
        <v>0</v>
      </c>
      <c r="H1402" t="s">
        <v>1</v>
      </c>
      <c r="I1402" t="s">
        <v>2</v>
      </c>
      <c r="J1402" t="s">
        <v>3</v>
      </c>
      <c r="K1402" t="s">
        <v>14</v>
      </c>
      <c r="L1402" t="s">
        <v>44</v>
      </c>
      <c r="M1402">
        <v>2</v>
      </c>
      <c r="N1402">
        <v>134.99</v>
      </c>
      <c r="O1402">
        <v>0</v>
      </c>
      <c r="P1402">
        <v>68.77</v>
      </c>
      <c r="Q1402">
        <v>269.98</v>
      </c>
      <c r="R1402">
        <v>137.54</v>
      </c>
      <c r="S1402">
        <v>132.44000000000003</v>
      </c>
      <c r="T1402">
        <v>0.49055485591525305</v>
      </c>
      <c r="U1402">
        <v>2026</v>
      </c>
      <c r="V1402" t="s">
        <v>87</v>
      </c>
      <c r="W1402">
        <v>7</v>
      </c>
      <c r="X1402" t="s">
        <v>88</v>
      </c>
    </row>
    <row r="1403" spans="1:24">
      <c r="A1403">
        <v>3043</v>
      </c>
      <c r="B1403" s="14">
        <v>46221</v>
      </c>
      <c r="C1403">
        <v>2026</v>
      </c>
      <c r="D1403" t="s">
        <v>87</v>
      </c>
      <c r="E1403">
        <v>7</v>
      </c>
      <c r="F1403" t="s">
        <v>88</v>
      </c>
      <c r="G1403" t="s">
        <v>6</v>
      </c>
      <c r="H1403" t="s">
        <v>43</v>
      </c>
      <c r="I1403" t="s">
        <v>28</v>
      </c>
      <c r="J1403" t="s">
        <v>13</v>
      </c>
      <c r="K1403" t="s">
        <v>4</v>
      </c>
      <c r="L1403" t="s">
        <v>26</v>
      </c>
      <c r="M1403">
        <v>2</v>
      </c>
      <c r="N1403">
        <v>40.93</v>
      </c>
      <c r="O1403">
        <v>0.05</v>
      </c>
      <c r="P1403">
        <v>16.89</v>
      </c>
      <c r="Q1403">
        <v>77.766999999999996</v>
      </c>
      <c r="R1403">
        <v>33.78</v>
      </c>
      <c r="S1403">
        <v>43.986999999999995</v>
      </c>
      <c r="T1403">
        <v>0.56562552239381736</v>
      </c>
      <c r="U1403">
        <v>2026</v>
      </c>
      <c r="V1403" t="s">
        <v>87</v>
      </c>
      <c r="W1403">
        <v>7</v>
      </c>
      <c r="X1403" t="s">
        <v>88</v>
      </c>
    </row>
    <row r="1404" spans="1:24">
      <c r="A1404">
        <v>3102</v>
      </c>
      <c r="B1404" s="14">
        <v>46221</v>
      </c>
      <c r="C1404">
        <v>2026</v>
      </c>
      <c r="D1404" t="s">
        <v>87</v>
      </c>
      <c r="E1404">
        <v>7</v>
      </c>
      <c r="F1404" t="s">
        <v>88</v>
      </c>
      <c r="G1404" t="s">
        <v>20</v>
      </c>
      <c r="H1404" t="s">
        <v>47</v>
      </c>
      <c r="I1404" t="s">
        <v>28</v>
      </c>
      <c r="J1404" t="s">
        <v>3</v>
      </c>
      <c r="K1404" t="s">
        <v>9</v>
      </c>
      <c r="L1404" t="s">
        <v>10</v>
      </c>
      <c r="M1404">
        <v>1</v>
      </c>
      <c r="N1404">
        <v>90.02</v>
      </c>
      <c r="O1404">
        <v>0.05</v>
      </c>
      <c r="P1404">
        <v>45.83</v>
      </c>
      <c r="Q1404">
        <v>85.518999999999991</v>
      </c>
      <c r="R1404">
        <v>45.83</v>
      </c>
      <c r="S1404">
        <v>39.688999999999993</v>
      </c>
      <c r="T1404">
        <v>0.46409569803201622</v>
      </c>
      <c r="U1404">
        <v>2026</v>
      </c>
      <c r="V1404" t="s">
        <v>87</v>
      </c>
      <c r="W1404">
        <v>7</v>
      </c>
      <c r="X1404" t="s">
        <v>88</v>
      </c>
    </row>
    <row r="1405" spans="1:24">
      <c r="A1405">
        <v>3156</v>
      </c>
      <c r="B1405" s="14">
        <v>46221</v>
      </c>
      <c r="C1405">
        <v>2026</v>
      </c>
      <c r="D1405" t="s">
        <v>87</v>
      </c>
      <c r="E1405">
        <v>7</v>
      </c>
      <c r="F1405" t="s">
        <v>88</v>
      </c>
      <c r="G1405" t="s">
        <v>0</v>
      </c>
      <c r="H1405" t="s">
        <v>1</v>
      </c>
      <c r="I1405" t="s">
        <v>19</v>
      </c>
      <c r="J1405" t="s">
        <v>3</v>
      </c>
      <c r="K1405" t="s">
        <v>34</v>
      </c>
      <c r="L1405" t="s">
        <v>45</v>
      </c>
      <c r="M1405">
        <v>2</v>
      </c>
      <c r="N1405">
        <v>50.73</v>
      </c>
      <c r="O1405">
        <v>0</v>
      </c>
      <c r="P1405">
        <v>21.87</v>
      </c>
      <c r="Q1405">
        <v>101.46</v>
      </c>
      <c r="R1405">
        <v>43.74</v>
      </c>
      <c r="S1405">
        <v>57.719999999999992</v>
      </c>
      <c r="T1405">
        <v>0.56889414547604966</v>
      </c>
      <c r="U1405">
        <v>2026</v>
      </c>
      <c r="V1405" t="s">
        <v>87</v>
      </c>
      <c r="W1405">
        <v>7</v>
      </c>
      <c r="X1405" t="s">
        <v>88</v>
      </c>
    </row>
    <row r="1406" spans="1:24">
      <c r="A1406">
        <v>3308</v>
      </c>
      <c r="B1406" s="14">
        <v>46221</v>
      </c>
      <c r="C1406">
        <v>2026</v>
      </c>
      <c r="D1406" t="s">
        <v>87</v>
      </c>
      <c r="E1406">
        <v>7</v>
      </c>
      <c r="F1406" t="s">
        <v>88</v>
      </c>
      <c r="G1406" t="s">
        <v>20</v>
      </c>
      <c r="H1406" t="s">
        <v>47</v>
      </c>
      <c r="I1406" t="s">
        <v>19</v>
      </c>
      <c r="J1406" t="s">
        <v>13</v>
      </c>
      <c r="K1406" t="s">
        <v>34</v>
      </c>
      <c r="L1406" t="s">
        <v>38</v>
      </c>
      <c r="M1406">
        <v>3</v>
      </c>
      <c r="N1406">
        <v>121.05</v>
      </c>
      <c r="O1406">
        <v>0.05</v>
      </c>
      <c r="P1406">
        <v>68.56</v>
      </c>
      <c r="Q1406">
        <v>344.99249999999995</v>
      </c>
      <c r="R1406">
        <v>205.68</v>
      </c>
      <c r="S1406">
        <v>139.31249999999994</v>
      </c>
      <c r="T1406">
        <v>0.40381312637231231</v>
      </c>
      <c r="U1406">
        <v>2026</v>
      </c>
      <c r="V1406" t="s">
        <v>87</v>
      </c>
      <c r="W1406">
        <v>7</v>
      </c>
      <c r="X1406" t="s">
        <v>88</v>
      </c>
    </row>
    <row r="1407" spans="1:24">
      <c r="A1407">
        <v>3329</v>
      </c>
      <c r="B1407" s="14">
        <v>46221</v>
      </c>
      <c r="C1407">
        <v>2026</v>
      </c>
      <c r="D1407" t="s">
        <v>87</v>
      </c>
      <c r="E1407">
        <v>7</v>
      </c>
      <c r="F1407" t="s">
        <v>88</v>
      </c>
      <c r="G1407" t="s">
        <v>6</v>
      </c>
      <c r="H1407" t="s">
        <v>41</v>
      </c>
      <c r="I1407" t="s">
        <v>2</v>
      </c>
      <c r="J1407" t="s">
        <v>13</v>
      </c>
      <c r="K1407" t="s">
        <v>4</v>
      </c>
      <c r="L1407" t="s">
        <v>5</v>
      </c>
      <c r="M1407">
        <v>2</v>
      </c>
      <c r="N1407">
        <v>81.739999999999995</v>
      </c>
      <c r="O1407">
        <v>0</v>
      </c>
      <c r="P1407">
        <v>42.75</v>
      </c>
      <c r="Q1407">
        <v>163.47999999999999</v>
      </c>
      <c r="R1407">
        <v>85.5</v>
      </c>
      <c r="S1407">
        <v>77.97999999999999</v>
      </c>
      <c r="T1407">
        <v>0.47700024467824809</v>
      </c>
      <c r="U1407">
        <v>2026</v>
      </c>
      <c r="V1407" t="s">
        <v>87</v>
      </c>
      <c r="W1407">
        <v>7</v>
      </c>
      <c r="X1407" t="s">
        <v>88</v>
      </c>
    </row>
    <row r="1408" spans="1:24">
      <c r="A1408">
        <v>4102</v>
      </c>
      <c r="B1408" s="14">
        <v>46221</v>
      </c>
      <c r="C1408">
        <v>2026</v>
      </c>
      <c r="D1408" t="s">
        <v>87</v>
      </c>
      <c r="E1408">
        <v>7</v>
      </c>
      <c r="F1408" t="s">
        <v>88</v>
      </c>
      <c r="G1408" t="s">
        <v>6</v>
      </c>
      <c r="H1408" t="s">
        <v>43</v>
      </c>
      <c r="I1408" t="s">
        <v>2</v>
      </c>
      <c r="J1408" t="s">
        <v>3</v>
      </c>
      <c r="K1408" t="s">
        <v>9</v>
      </c>
      <c r="L1408" t="s">
        <v>37</v>
      </c>
      <c r="M1408">
        <v>3</v>
      </c>
      <c r="N1408">
        <v>154.01</v>
      </c>
      <c r="O1408">
        <v>0.1</v>
      </c>
      <c r="P1408">
        <v>78.78</v>
      </c>
      <c r="Q1408">
        <v>415.827</v>
      </c>
      <c r="R1408">
        <v>236.34</v>
      </c>
      <c r="S1408">
        <v>179.48699999999999</v>
      </c>
      <c r="T1408">
        <v>0.43163863818366771</v>
      </c>
      <c r="U1408">
        <v>2026</v>
      </c>
      <c r="V1408" t="s">
        <v>87</v>
      </c>
      <c r="W1408">
        <v>7</v>
      </c>
      <c r="X1408" t="s">
        <v>88</v>
      </c>
    </row>
    <row r="1409" spans="1:24">
      <c r="A1409">
        <v>4109</v>
      </c>
      <c r="B1409" s="14">
        <v>46221</v>
      </c>
      <c r="C1409">
        <v>2026</v>
      </c>
      <c r="D1409" t="s">
        <v>87</v>
      </c>
      <c r="E1409">
        <v>7</v>
      </c>
      <c r="F1409" t="s">
        <v>88</v>
      </c>
      <c r="G1409" t="s">
        <v>6</v>
      </c>
      <c r="H1409" t="s">
        <v>43</v>
      </c>
      <c r="I1409" t="s">
        <v>28</v>
      </c>
      <c r="J1409" t="s">
        <v>13</v>
      </c>
      <c r="K1409" t="s">
        <v>4</v>
      </c>
      <c r="L1409" t="s">
        <v>30</v>
      </c>
      <c r="M1409">
        <v>4</v>
      </c>
      <c r="N1409">
        <v>101.61</v>
      </c>
      <c r="O1409">
        <v>0</v>
      </c>
      <c r="P1409">
        <v>51.68</v>
      </c>
      <c r="Q1409">
        <v>406.44</v>
      </c>
      <c r="R1409">
        <v>206.72</v>
      </c>
      <c r="S1409">
        <v>199.72</v>
      </c>
      <c r="T1409">
        <v>0.49138864285011319</v>
      </c>
      <c r="U1409">
        <v>2026</v>
      </c>
      <c r="V1409" t="s">
        <v>87</v>
      </c>
      <c r="W1409">
        <v>7</v>
      </c>
      <c r="X1409" t="s">
        <v>88</v>
      </c>
    </row>
    <row r="1410" spans="1:24">
      <c r="A1410">
        <v>4813</v>
      </c>
      <c r="B1410" s="14">
        <v>46221</v>
      </c>
      <c r="C1410">
        <v>2026</v>
      </c>
      <c r="D1410" t="s">
        <v>87</v>
      </c>
      <c r="E1410">
        <v>7</v>
      </c>
      <c r="F1410" t="s">
        <v>88</v>
      </c>
      <c r="G1410" t="s">
        <v>11</v>
      </c>
      <c r="H1410" t="s">
        <v>39</v>
      </c>
      <c r="I1410" t="s">
        <v>19</v>
      </c>
      <c r="J1410" t="s">
        <v>3</v>
      </c>
      <c r="K1410" t="s">
        <v>34</v>
      </c>
      <c r="L1410" t="s">
        <v>42</v>
      </c>
      <c r="M1410">
        <v>2</v>
      </c>
      <c r="N1410">
        <v>36.869999999999997</v>
      </c>
      <c r="O1410">
        <v>0.15</v>
      </c>
      <c r="P1410">
        <v>13.94</v>
      </c>
      <c r="Q1410">
        <v>62.678999999999995</v>
      </c>
      <c r="R1410">
        <v>27.88</v>
      </c>
      <c r="S1410">
        <v>34.798999999999992</v>
      </c>
      <c r="T1410">
        <v>0.55519392459994565</v>
      </c>
      <c r="U1410">
        <v>2026</v>
      </c>
      <c r="V1410" t="s">
        <v>87</v>
      </c>
      <c r="W1410">
        <v>7</v>
      </c>
      <c r="X1410" t="s">
        <v>88</v>
      </c>
    </row>
    <row r="1411" spans="1:24">
      <c r="A1411">
        <v>5054</v>
      </c>
      <c r="B1411" s="14">
        <v>46221</v>
      </c>
      <c r="C1411">
        <v>2026</v>
      </c>
      <c r="D1411" t="s">
        <v>87</v>
      </c>
      <c r="E1411">
        <v>7</v>
      </c>
      <c r="F1411" t="s">
        <v>88</v>
      </c>
      <c r="G1411" t="s">
        <v>20</v>
      </c>
      <c r="H1411" t="s">
        <v>33</v>
      </c>
      <c r="I1411" t="s">
        <v>2</v>
      </c>
      <c r="J1411" t="s">
        <v>13</v>
      </c>
      <c r="K1411" t="s">
        <v>23</v>
      </c>
      <c r="L1411" t="s">
        <v>51</v>
      </c>
      <c r="M1411">
        <v>2</v>
      </c>
      <c r="N1411">
        <v>121.06</v>
      </c>
      <c r="O1411">
        <v>0</v>
      </c>
      <c r="P1411">
        <v>59.62</v>
      </c>
      <c r="Q1411">
        <v>242.12</v>
      </c>
      <c r="R1411">
        <v>119.24</v>
      </c>
      <c r="S1411">
        <v>122.88000000000001</v>
      </c>
      <c r="T1411">
        <v>0.50751693375185858</v>
      </c>
      <c r="U1411">
        <v>2026</v>
      </c>
      <c r="V1411" t="s">
        <v>87</v>
      </c>
      <c r="W1411">
        <v>7</v>
      </c>
      <c r="X1411" t="s">
        <v>88</v>
      </c>
    </row>
    <row r="1412" spans="1:24">
      <c r="A1412">
        <v>138</v>
      </c>
      <c r="B1412" s="14">
        <v>46222</v>
      </c>
      <c r="C1412">
        <v>2026</v>
      </c>
      <c r="D1412" t="s">
        <v>87</v>
      </c>
      <c r="E1412">
        <v>7</v>
      </c>
      <c r="F1412" t="s">
        <v>88</v>
      </c>
      <c r="G1412" t="s">
        <v>6</v>
      </c>
      <c r="H1412" t="s">
        <v>43</v>
      </c>
      <c r="I1412" t="s">
        <v>2</v>
      </c>
      <c r="J1412" t="s">
        <v>13</v>
      </c>
      <c r="K1412" t="s">
        <v>9</v>
      </c>
      <c r="L1412" t="s">
        <v>46</v>
      </c>
      <c r="M1412">
        <v>2</v>
      </c>
      <c r="N1412">
        <v>71.81</v>
      </c>
      <c r="O1412">
        <v>0</v>
      </c>
      <c r="P1412">
        <v>32.35</v>
      </c>
      <c r="Q1412">
        <v>143.62</v>
      </c>
      <c r="R1412">
        <v>64.7</v>
      </c>
      <c r="S1412">
        <v>78.92</v>
      </c>
      <c r="T1412">
        <v>0.54950563988302459</v>
      </c>
      <c r="U1412">
        <v>2026</v>
      </c>
      <c r="V1412" t="s">
        <v>87</v>
      </c>
      <c r="W1412">
        <v>7</v>
      </c>
      <c r="X1412" t="s">
        <v>88</v>
      </c>
    </row>
    <row r="1413" spans="1:24">
      <c r="A1413">
        <v>433</v>
      </c>
      <c r="B1413" s="14">
        <v>46222</v>
      </c>
      <c r="C1413">
        <v>2026</v>
      </c>
      <c r="D1413" t="s">
        <v>87</v>
      </c>
      <c r="E1413">
        <v>7</v>
      </c>
      <c r="F1413" t="s">
        <v>88</v>
      </c>
      <c r="G1413" t="s">
        <v>6</v>
      </c>
      <c r="H1413" t="s">
        <v>43</v>
      </c>
      <c r="I1413" t="s">
        <v>2</v>
      </c>
      <c r="J1413" t="s">
        <v>13</v>
      </c>
      <c r="K1413" t="s">
        <v>9</v>
      </c>
      <c r="L1413" t="s">
        <v>17</v>
      </c>
      <c r="M1413">
        <v>4</v>
      </c>
      <c r="N1413">
        <v>145.18</v>
      </c>
      <c r="O1413">
        <v>0</v>
      </c>
      <c r="P1413">
        <v>79.540000000000006</v>
      </c>
      <c r="Q1413">
        <v>580.72</v>
      </c>
      <c r="R1413">
        <v>318.16000000000003</v>
      </c>
      <c r="S1413">
        <v>262.56</v>
      </c>
      <c r="T1413">
        <v>0.45212839234054275</v>
      </c>
      <c r="U1413">
        <v>2026</v>
      </c>
      <c r="V1413" t="s">
        <v>87</v>
      </c>
      <c r="W1413">
        <v>7</v>
      </c>
      <c r="X1413" t="s">
        <v>88</v>
      </c>
    </row>
    <row r="1414" spans="1:24">
      <c r="A1414">
        <v>484</v>
      </c>
      <c r="B1414" s="14">
        <v>46222</v>
      </c>
      <c r="C1414">
        <v>2026</v>
      </c>
      <c r="D1414" t="s">
        <v>87</v>
      </c>
      <c r="E1414">
        <v>7</v>
      </c>
      <c r="F1414" t="s">
        <v>88</v>
      </c>
      <c r="G1414" t="s">
        <v>6</v>
      </c>
      <c r="H1414" t="s">
        <v>43</v>
      </c>
      <c r="I1414" t="s">
        <v>2</v>
      </c>
      <c r="J1414" t="s">
        <v>13</v>
      </c>
      <c r="K1414" t="s">
        <v>34</v>
      </c>
      <c r="L1414" t="s">
        <v>42</v>
      </c>
      <c r="M1414">
        <v>2</v>
      </c>
      <c r="N1414">
        <v>36.07</v>
      </c>
      <c r="O1414">
        <v>0</v>
      </c>
      <c r="P1414">
        <v>13.6</v>
      </c>
      <c r="Q1414">
        <v>72.14</v>
      </c>
      <c r="R1414">
        <v>27.2</v>
      </c>
      <c r="S1414">
        <v>44.94</v>
      </c>
      <c r="T1414">
        <v>0.62295536456889378</v>
      </c>
      <c r="U1414">
        <v>2026</v>
      </c>
      <c r="V1414" t="s">
        <v>87</v>
      </c>
      <c r="W1414">
        <v>7</v>
      </c>
      <c r="X1414" t="s">
        <v>88</v>
      </c>
    </row>
    <row r="1415" spans="1:24">
      <c r="A1415">
        <v>492</v>
      </c>
      <c r="B1415" s="14">
        <v>46222</v>
      </c>
      <c r="C1415">
        <v>2026</v>
      </c>
      <c r="D1415" t="s">
        <v>87</v>
      </c>
      <c r="E1415">
        <v>7</v>
      </c>
      <c r="F1415" t="s">
        <v>88</v>
      </c>
      <c r="G1415" t="s">
        <v>6</v>
      </c>
      <c r="H1415" t="s">
        <v>49</v>
      </c>
      <c r="I1415" t="s">
        <v>19</v>
      </c>
      <c r="J1415" t="s">
        <v>13</v>
      </c>
      <c r="K1415" t="s">
        <v>9</v>
      </c>
      <c r="L1415" t="s">
        <v>46</v>
      </c>
      <c r="M1415">
        <v>3</v>
      </c>
      <c r="N1415">
        <v>72.23</v>
      </c>
      <c r="O1415">
        <v>0.1</v>
      </c>
      <c r="P1415">
        <v>31.67</v>
      </c>
      <c r="Q1415">
        <v>195.02100000000002</v>
      </c>
      <c r="R1415">
        <v>95.01</v>
      </c>
      <c r="S1415">
        <v>100.01100000000001</v>
      </c>
      <c r="T1415">
        <v>0.5128216961250327</v>
      </c>
      <c r="U1415">
        <v>2026</v>
      </c>
      <c r="V1415" t="s">
        <v>87</v>
      </c>
      <c r="W1415">
        <v>7</v>
      </c>
      <c r="X1415" t="s">
        <v>88</v>
      </c>
    </row>
    <row r="1416" spans="1:24">
      <c r="A1416">
        <v>626</v>
      </c>
      <c r="B1416" s="14">
        <v>46222</v>
      </c>
      <c r="C1416">
        <v>2026</v>
      </c>
      <c r="D1416" t="s">
        <v>87</v>
      </c>
      <c r="E1416">
        <v>7</v>
      </c>
      <c r="F1416" t="s">
        <v>88</v>
      </c>
      <c r="G1416" t="s">
        <v>6</v>
      </c>
      <c r="H1416" t="s">
        <v>49</v>
      </c>
      <c r="I1416" t="s">
        <v>19</v>
      </c>
      <c r="J1416" t="s">
        <v>3</v>
      </c>
      <c r="K1416" t="s">
        <v>14</v>
      </c>
      <c r="L1416" t="s">
        <v>15</v>
      </c>
      <c r="M1416">
        <v>1</v>
      </c>
      <c r="N1416">
        <v>36.549999999999997</v>
      </c>
      <c r="O1416">
        <v>0.1</v>
      </c>
      <c r="P1416">
        <v>13.2</v>
      </c>
      <c r="Q1416">
        <v>32.894999999999996</v>
      </c>
      <c r="R1416">
        <v>13.2</v>
      </c>
      <c r="S1416">
        <v>19.694999999999997</v>
      </c>
      <c r="T1416">
        <v>0.59872321021431829</v>
      </c>
      <c r="U1416">
        <v>2026</v>
      </c>
      <c r="V1416" t="s">
        <v>87</v>
      </c>
      <c r="W1416">
        <v>7</v>
      </c>
      <c r="X1416" t="s">
        <v>88</v>
      </c>
    </row>
    <row r="1417" spans="1:24">
      <c r="A1417">
        <v>1409</v>
      </c>
      <c r="B1417" s="14">
        <v>46222</v>
      </c>
      <c r="C1417">
        <v>2026</v>
      </c>
      <c r="D1417" t="s">
        <v>87</v>
      </c>
      <c r="E1417">
        <v>7</v>
      </c>
      <c r="F1417" t="s">
        <v>88</v>
      </c>
      <c r="G1417" t="s">
        <v>6</v>
      </c>
      <c r="H1417" t="s">
        <v>49</v>
      </c>
      <c r="I1417" t="s">
        <v>2</v>
      </c>
      <c r="J1417" t="s">
        <v>13</v>
      </c>
      <c r="K1417" t="s">
        <v>23</v>
      </c>
      <c r="L1417" t="s">
        <v>51</v>
      </c>
      <c r="M1417">
        <v>5</v>
      </c>
      <c r="N1417">
        <v>124.68</v>
      </c>
      <c r="O1417">
        <v>0.05</v>
      </c>
      <c r="P1417">
        <v>60.61</v>
      </c>
      <c r="Q1417">
        <v>592.23</v>
      </c>
      <c r="R1417">
        <v>303.05</v>
      </c>
      <c r="S1417">
        <v>289.18</v>
      </c>
      <c r="T1417">
        <v>0.48829002245749115</v>
      </c>
      <c r="U1417">
        <v>2026</v>
      </c>
      <c r="V1417" t="s">
        <v>87</v>
      </c>
      <c r="W1417">
        <v>7</v>
      </c>
      <c r="X1417" t="s">
        <v>88</v>
      </c>
    </row>
    <row r="1418" spans="1:24">
      <c r="A1418">
        <v>1486</v>
      </c>
      <c r="B1418" s="14">
        <v>46222</v>
      </c>
      <c r="C1418">
        <v>2026</v>
      </c>
      <c r="D1418" t="s">
        <v>87</v>
      </c>
      <c r="E1418">
        <v>7</v>
      </c>
      <c r="F1418" t="s">
        <v>88</v>
      </c>
      <c r="G1418" t="s">
        <v>20</v>
      </c>
      <c r="H1418" t="s">
        <v>33</v>
      </c>
      <c r="I1418" t="s">
        <v>2</v>
      </c>
      <c r="J1418" t="s">
        <v>3</v>
      </c>
      <c r="K1418" t="s">
        <v>4</v>
      </c>
      <c r="L1418" t="s">
        <v>30</v>
      </c>
      <c r="M1418">
        <v>1</v>
      </c>
      <c r="N1418">
        <v>101.7</v>
      </c>
      <c r="O1418">
        <v>0.05</v>
      </c>
      <c r="P1418">
        <v>49.92</v>
      </c>
      <c r="Q1418">
        <v>96.614999999999995</v>
      </c>
      <c r="R1418">
        <v>49.92</v>
      </c>
      <c r="S1418">
        <v>46.694999999999993</v>
      </c>
      <c r="T1418">
        <v>0.48331004502406455</v>
      </c>
      <c r="U1418">
        <v>2026</v>
      </c>
      <c r="V1418" t="s">
        <v>87</v>
      </c>
      <c r="W1418">
        <v>7</v>
      </c>
      <c r="X1418" t="s">
        <v>88</v>
      </c>
    </row>
    <row r="1419" spans="1:24">
      <c r="A1419">
        <v>1940</v>
      </c>
      <c r="B1419" s="14">
        <v>46222</v>
      </c>
      <c r="C1419">
        <v>2026</v>
      </c>
      <c r="D1419" t="s">
        <v>87</v>
      </c>
      <c r="E1419">
        <v>7</v>
      </c>
      <c r="F1419" t="s">
        <v>88</v>
      </c>
      <c r="G1419" t="s">
        <v>11</v>
      </c>
      <c r="H1419" t="s">
        <v>52</v>
      </c>
      <c r="I1419" t="s">
        <v>2</v>
      </c>
      <c r="J1419" t="s">
        <v>13</v>
      </c>
      <c r="K1419" t="s">
        <v>34</v>
      </c>
      <c r="L1419" t="s">
        <v>45</v>
      </c>
      <c r="M1419">
        <v>2</v>
      </c>
      <c r="N1419">
        <v>50.24</v>
      </c>
      <c r="O1419">
        <v>0.05</v>
      </c>
      <c r="P1419">
        <v>21.88</v>
      </c>
      <c r="Q1419">
        <v>95.456000000000003</v>
      </c>
      <c r="R1419">
        <v>43.76</v>
      </c>
      <c r="S1419">
        <v>51.696000000000005</v>
      </c>
      <c r="T1419">
        <v>0.54156889037881328</v>
      </c>
      <c r="U1419">
        <v>2026</v>
      </c>
      <c r="V1419" t="s">
        <v>87</v>
      </c>
      <c r="W1419">
        <v>7</v>
      </c>
      <c r="X1419" t="s">
        <v>88</v>
      </c>
    </row>
    <row r="1420" spans="1:24">
      <c r="A1420">
        <v>2215</v>
      </c>
      <c r="B1420" s="14">
        <v>46222</v>
      </c>
      <c r="C1420">
        <v>2026</v>
      </c>
      <c r="D1420" t="s">
        <v>87</v>
      </c>
      <c r="E1420">
        <v>7</v>
      </c>
      <c r="F1420" t="s">
        <v>88</v>
      </c>
      <c r="G1420" t="s">
        <v>20</v>
      </c>
      <c r="H1420" t="s">
        <v>47</v>
      </c>
      <c r="I1420" t="s">
        <v>19</v>
      </c>
      <c r="J1420" t="s">
        <v>3</v>
      </c>
      <c r="K1420" t="s">
        <v>34</v>
      </c>
      <c r="L1420" t="s">
        <v>42</v>
      </c>
      <c r="M1420">
        <v>3</v>
      </c>
      <c r="N1420">
        <v>35.53</v>
      </c>
      <c r="O1420">
        <v>0</v>
      </c>
      <c r="P1420">
        <v>14</v>
      </c>
      <c r="Q1420">
        <v>106.59</v>
      </c>
      <c r="R1420">
        <v>42</v>
      </c>
      <c r="S1420">
        <v>64.59</v>
      </c>
      <c r="T1420">
        <v>0.60596678862932729</v>
      </c>
      <c r="U1420">
        <v>2026</v>
      </c>
      <c r="V1420" t="s">
        <v>87</v>
      </c>
      <c r="W1420">
        <v>7</v>
      </c>
      <c r="X1420" t="s">
        <v>88</v>
      </c>
    </row>
    <row r="1421" spans="1:24">
      <c r="A1421">
        <v>2555</v>
      </c>
      <c r="B1421" s="14">
        <v>46222</v>
      </c>
      <c r="C1421">
        <v>2026</v>
      </c>
      <c r="D1421" t="s">
        <v>87</v>
      </c>
      <c r="E1421">
        <v>7</v>
      </c>
      <c r="F1421" t="s">
        <v>88</v>
      </c>
      <c r="G1421" t="s">
        <v>11</v>
      </c>
      <c r="H1421" t="s">
        <v>12</v>
      </c>
      <c r="I1421" t="s">
        <v>28</v>
      </c>
      <c r="J1421" t="s">
        <v>13</v>
      </c>
      <c r="K1421" t="s">
        <v>14</v>
      </c>
      <c r="L1421" t="s">
        <v>32</v>
      </c>
      <c r="M1421">
        <v>2</v>
      </c>
      <c r="N1421">
        <v>46.89</v>
      </c>
      <c r="O1421">
        <v>0.1</v>
      </c>
      <c r="P1421">
        <v>18.53</v>
      </c>
      <c r="Q1421">
        <v>84.402000000000001</v>
      </c>
      <c r="R1421">
        <v>37.06</v>
      </c>
      <c r="S1421">
        <v>47.341999999999999</v>
      </c>
      <c r="T1421">
        <v>0.56091087888912583</v>
      </c>
      <c r="U1421">
        <v>2026</v>
      </c>
      <c r="V1421" t="s">
        <v>87</v>
      </c>
      <c r="W1421">
        <v>7</v>
      </c>
      <c r="X1421" t="s">
        <v>88</v>
      </c>
    </row>
    <row r="1422" spans="1:24">
      <c r="A1422">
        <v>4710</v>
      </c>
      <c r="B1422" s="14">
        <v>46222</v>
      </c>
      <c r="C1422">
        <v>2026</v>
      </c>
      <c r="D1422" t="s">
        <v>87</v>
      </c>
      <c r="E1422">
        <v>7</v>
      </c>
      <c r="F1422" t="s">
        <v>88</v>
      </c>
      <c r="G1422" t="s">
        <v>0</v>
      </c>
      <c r="H1422" t="s">
        <v>1</v>
      </c>
      <c r="I1422" t="s">
        <v>19</v>
      </c>
      <c r="J1422" t="s">
        <v>3</v>
      </c>
      <c r="K1422" t="s">
        <v>23</v>
      </c>
      <c r="L1422" t="s">
        <v>29</v>
      </c>
      <c r="M1422">
        <v>1</v>
      </c>
      <c r="N1422">
        <v>197.29</v>
      </c>
      <c r="O1422">
        <v>0.1</v>
      </c>
      <c r="P1422">
        <v>104.7</v>
      </c>
      <c r="Q1422">
        <v>177.56100000000001</v>
      </c>
      <c r="R1422">
        <v>104.7</v>
      </c>
      <c r="S1422">
        <v>72.861000000000004</v>
      </c>
      <c r="T1422">
        <v>0.4103434875901803</v>
      </c>
      <c r="U1422">
        <v>2026</v>
      </c>
      <c r="V1422" t="s">
        <v>87</v>
      </c>
      <c r="W1422">
        <v>7</v>
      </c>
      <c r="X1422" t="s">
        <v>88</v>
      </c>
    </row>
    <row r="1423" spans="1:24">
      <c r="A1423">
        <v>4974</v>
      </c>
      <c r="B1423" s="14">
        <v>46222</v>
      </c>
      <c r="C1423">
        <v>2026</v>
      </c>
      <c r="D1423" t="s">
        <v>87</v>
      </c>
      <c r="E1423">
        <v>7</v>
      </c>
      <c r="F1423" t="s">
        <v>88</v>
      </c>
      <c r="G1423" t="s">
        <v>0</v>
      </c>
      <c r="H1423" t="s">
        <v>36</v>
      </c>
      <c r="I1423" t="s">
        <v>19</v>
      </c>
      <c r="J1423" t="s">
        <v>16</v>
      </c>
      <c r="K1423" t="s">
        <v>9</v>
      </c>
      <c r="L1423" t="s">
        <v>46</v>
      </c>
      <c r="M1423">
        <v>1</v>
      </c>
      <c r="N1423">
        <v>70.52</v>
      </c>
      <c r="O1423">
        <v>0.1</v>
      </c>
      <c r="P1423">
        <v>33.28</v>
      </c>
      <c r="Q1423">
        <v>63.467999999999996</v>
      </c>
      <c r="R1423">
        <v>33.28</v>
      </c>
      <c r="S1423">
        <v>30.187999999999995</v>
      </c>
      <c r="T1423">
        <v>0.47564126804058732</v>
      </c>
      <c r="U1423">
        <v>2026</v>
      </c>
      <c r="V1423" t="s">
        <v>87</v>
      </c>
      <c r="W1423">
        <v>7</v>
      </c>
      <c r="X1423" t="s">
        <v>88</v>
      </c>
    </row>
    <row r="1424" spans="1:24">
      <c r="A1424">
        <v>5048</v>
      </c>
      <c r="B1424" s="14">
        <v>46222</v>
      </c>
      <c r="C1424">
        <v>2026</v>
      </c>
      <c r="D1424" t="s">
        <v>87</v>
      </c>
      <c r="E1424">
        <v>7</v>
      </c>
      <c r="F1424" t="s">
        <v>88</v>
      </c>
      <c r="G1424" t="s">
        <v>6</v>
      </c>
      <c r="H1424" t="s">
        <v>43</v>
      </c>
      <c r="I1424" t="s">
        <v>28</v>
      </c>
      <c r="J1424" t="s">
        <v>13</v>
      </c>
      <c r="K1424" t="s">
        <v>34</v>
      </c>
      <c r="L1424" t="s">
        <v>45</v>
      </c>
      <c r="M1424">
        <v>3</v>
      </c>
      <c r="N1424">
        <v>49.9</v>
      </c>
      <c r="O1424">
        <v>0.05</v>
      </c>
      <c r="P1424">
        <v>22.27</v>
      </c>
      <c r="Q1424">
        <v>142.21499999999997</v>
      </c>
      <c r="R1424">
        <v>66.81</v>
      </c>
      <c r="S1424">
        <v>75.404999999999973</v>
      </c>
      <c r="T1424">
        <v>0.53021833139964125</v>
      </c>
      <c r="U1424">
        <v>2026</v>
      </c>
      <c r="V1424" t="s">
        <v>87</v>
      </c>
      <c r="W1424">
        <v>7</v>
      </c>
      <c r="X1424" t="s">
        <v>88</v>
      </c>
    </row>
    <row r="1425" spans="1:24">
      <c r="A1425">
        <v>1</v>
      </c>
      <c r="B1425" s="14">
        <v>46223</v>
      </c>
      <c r="C1425">
        <v>2026</v>
      </c>
      <c r="D1425" t="s">
        <v>87</v>
      </c>
      <c r="E1425">
        <v>7</v>
      </c>
      <c r="F1425" t="s">
        <v>88</v>
      </c>
      <c r="G1425" t="s">
        <v>20</v>
      </c>
      <c r="H1425" t="s">
        <v>31</v>
      </c>
      <c r="I1425" t="s">
        <v>19</v>
      </c>
      <c r="J1425" t="s">
        <v>13</v>
      </c>
      <c r="K1425" t="s">
        <v>9</v>
      </c>
      <c r="L1425" t="s">
        <v>37</v>
      </c>
      <c r="M1425">
        <v>3</v>
      </c>
      <c r="N1425">
        <v>156.25</v>
      </c>
      <c r="O1425">
        <v>0</v>
      </c>
      <c r="P1425">
        <v>79.900000000000006</v>
      </c>
      <c r="Q1425">
        <v>468.75</v>
      </c>
      <c r="R1425">
        <v>239.70000000000002</v>
      </c>
      <c r="S1425">
        <v>229.04999999999998</v>
      </c>
      <c r="T1425">
        <v>0.48863999999999996</v>
      </c>
      <c r="U1425">
        <v>2026</v>
      </c>
      <c r="V1425" t="s">
        <v>87</v>
      </c>
      <c r="W1425">
        <v>7</v>
      </c>
      <c r="X1425" t="s">
        <v>88</v>
      </c>
    </row>
    <row r="1426" spans="1:24">
      <c r="A1426">
        <v>270</v>
      </c>
      <c r="B1426" s="14">
        <v>46223</v>
      </c>
      <c r="C1426">
        <v>2026</v>
      </c>
      <c r="D1426" t="s">
        <v>87</v>
      </c>
      <c r="E1426">
        <v>7</v>
      </c>
      <c r="F1426" t="s">
        <v>88</v>
      </c>
      <c r="G1426" t="s">
        <v>11</v>
      </c>
      <c r="H1426" t="s">
        <v>12</v>
      </c>
      <c r="I1426" t="s">
        <v>28</v>
      </c>
      <c r="J1426" t="s">
        <v>3</v>
      </c>
      <c r="K1426" t="s">
        <v>23</v>
      </c>
      <c r="L1426" t="s">
        <v>51</v>
      </c>
      <c r="M1426">
        <v>3</v>
      </c>
      <c r="N1426">
        <v>120.14</v>
      </c>
      <c r="O1426">
        <v>0</v>
      </c>
      <c r="P1426">
        <v>58.9</v>
      </c>
      <c r="Q1426">
        <v>360.42</v>
      </c>
      <c r="R1426">
        <v>176.7</v>
      </c>
      <c r="S1426">
        <v>183.72000000000003</v>
      </c>
      <c r="T1426">
        <v>0.5097386382553688</v>
      </c>
      <c r="U1426">
        <v>2026</v>
      </c>
      <c r="V1426" t="s">
        <v>87</v>
      </c>
      <c r="W1426">
        <v>7</v>
      </c>
      <c r="X1426" t="s">
        <v>88</v>
      </c>
    </row>
    <row r="1427" spans="1:24">
      <c r="A1427">
        <v>2130</v>
      </c>
      <c r="B1427" s="14">
        <v>46223</v>
      </c>
      <c r="C1427">
        <v>2026</v>
      </c>
      <c r="D1427" t="s">
        <v>87</v>
      </c>
      <c r="E1427">
        <v>7</v>
      </c>
      <c r="F1427" t="s">
        <v>88</v>
      </c>
      <c r="G1427" t="s">
        <v>6</v>
      </c>
      <c r="H1427" t="s">
        <v>49</v>
      </c>
      <c r="I1427" t="s">
        <v>19</v>
      </c>
      <c r="J1427" t="s">
        <v>3</v>
      </c>
      <c r="K1427" t="s">
        <v>9</v>
      </c>
      <c r="L1427" t="s">
        <v>17</v>
      </c>
      <c r="M1427">
        <v>1</v>
      </c>
      <c r="N1427">
        <v>145.21</v>
      </c>
      <c r="O1427">
        <v>0</v>
      </c>
      <c r="P1427">
        <v>80.52</v>
      </c>
      <c r="Q1427">
        <v>145.21</v>
      </c>
      <c r="R1427">
        <v>80.52</v>
      </c>
      <c r="S1427">
        <v>64.690000000000012</v>
      </c>
      <c r="T1427">
        <v>0.44549273466014744</v>
      </c>
      <c r="U1427">
        <v>2026</v>
      </c>
      <c r="V1427" t="s">
        <v>87</v>
      </c>
      <c r="W1427">
        <v>7</v>
      </c>
      <c r="X1427" t="s">
        <v>88</v>
      </c>
    </row>
    <row r="1428" spans="1:24">
      <c r="A1428">
        <v>2474</v>
      </c>
      <c r="B1428" s="14">
        <v>46223</v>
      </c>
      <c r="C1428">
        <v>2026</v>
      </c>
      <c r="D1428" t="s">
        <v>87</v>
      </c>
      <c r="E1428">
        <v>7</v>
      </c>
      <c r="F1428" t="s">
        <v>88</v>
      </c>
      <c r="G1428" t="s">
        <v>11</v>
      </c>
      <c r="H1428" t="s">
        <v>12</v>
      </c>
      <c r="I1428" t="s">
        <v>19</v>
      </c>
      <c r="J1428" t="s">
        <v>3</v>
      </c>
      <c r="K1428" t="s">
        <v>4</v>
      </c>
      <c r="L1428" t="s">
        <v>26</v>
      </c>
      <c r="M1428">
        <v>2</v>
      </c>
      <c r="N1428">
        <v>39.78</v>
      </c>
      <c r="O1428">
        <v>0.1</v>
      </c>
      <c r="P1428">
        <v>16.260000000000002</v>
      </c>
      <c r="Q1428">
        <v>71.603999999999999</v>
      </c>
      <c r="R1428">
        <v>32.520000000000003</v>
      </c>
      <c r="S1428">
        <v>39.083999999999996</v>
      </c>
      <c r="T1428">
        <v>0.54583542818836928</v>
      </c>
      <c r="U1428">
        <v>2026</v>
      </c>
      <c r="V1428" t="s">
        <v>87</v>
      </c>
      <c r="W1428">
        <v>7</v>
      </c>
      <c r="X1428" t="s">
        <v>88</v>
      </c>
    </row>
    <row r="1429" spans="1:24">
      <c r="A1429">
        <v>2514</v>
      </c>
      <c r="B1429" s="14">
        <v>46223</v>
      </c>
      <c r="C1429">
        <v>2026</v>
      </c>
      <c r="D1429" t="s">
        <v>87</v>
      </c>
      <c r="E1429">
        <v>7</v>
      </c>
      <c r="F1429" t="s">
        <v>88</v>
      </c>
      <c r="G1429" t="s">
        <v>6</v>
      </c>
      <c r="H1429" t="s">
        <v>27</v>
      </c>
      <c r="I1429" t="s">
        <v>2</v>
      </c>
      <c r="J1429" t="s">
        <v>13</v>
      </c>
      <c r="K1429" t="s">
        <v>14</v>
      </c>
      <c r="L1429" t="s">
        <v>48</v>
      </c>
      <c r="M1429">
        <v>2</v>
      </c>
      <c r="N1429">
        <v>161.97</v>
      </c>
      <c r="O1429">
        <v>0.1</v>
      </c>
      <c r="P1429">
        <v>88.57</v>
      </c>
      <c r="Q1429">
        <v>291.54599999999999</v>
      </c>
      <c r="R1429">
        <v>177.14</v>
      </c>
      <c r="S1429">
        <v>114.40600000000001</v>
      </c>
      <c r="T1429">
        <v>0.39241148909606033</v>
      </c>
      <c r="U1429">
        <v>2026</v>
      </c>
      <c r="V1429" t="s">
        <v>87</v>
      </c>
      <c r="W1429">
        <v>7</v>
      </c>
      <c r="X1429" t="s">
        <v>88</v>
      </c>
    </row>
    <row r="1430" spans="1:24">
      <c r="A1430">
        <v>2616</v>
      </c>
      <c r="B1430" s="14">
        <v>46223</v>
      </c>
      <c r="C1430">
        <v>2026</v>
      </c>
      <c r="D1430" t="s">
        <v>87</v>
      </c>
      <c r="E1430">
        <v>7</v>
      </c>
      <c r="F1430" t="s">
        <v>88</v>
      </c>
      <c r="G1430" t="s">
        <v>11</v>
      </c>
      <c r="H1430" t="s">
        <v>18</v>
      </c>
      <c r="I1430" t="s">
        <v>19</v>
      </c>
      <c r="J1430" t="s">
        <v>13</v>
      </c>
      <c r="K1430" t="s">
        <v>34</v>
      </c>
      <c r="L1430" t="s">
        <v>38</v>
      </c>
      <c r="M1430">
        <v>2</v>
      </c>
      <c r="N1430">
        <v>125.37</v>
      </c>
      <c r="O1430">
        <v>0</v>
      </c>
      <c r="P1430">
        <v>68.040000000000006</v>
      </c>
      <c r="Q1430">
        <v>250.74</v>
      </c>
      <c r="R1430">
        <v>136.08000000000001</v>
      </c>
      <c r="S1430">
        <v>114.66</v>
      </c>
      <c r="T1430">
        <v>0.457286432160804</v>
      </c>
      <c r="U1430">
        <v>2026</v>
      </c>
      <c r="V1430" t="s">
        <v>87</v>
      </c>
      <c r="W1430">
        <v>7</v>
      </c>
      <c r="X1430" t="s">
        <v>88</v>
      </c>
    </row>
    <row r="1431" spans="1:24">
      <c r="A1431">
        <v>2632</v>
      </c>
      <c r="B1431" s="14">
        <v>46223</v>
      </c>
      <c r="C1431">
        <v>2026</v>
      </c>
      <c r="D1431" t="s">
        <v>87</v>
      </c>
      <c r="E1431">
        <v>7</v>
      </c>
      <c r="F1431" t="s">
        <v>88</v>
      </c>
      <c r="G1431" t="s">
        <v>0</v>
      </c>
      <c r="H1431" t="s">
        <v>50</v>
      </c>
      <c r="I1431" t="s">
        <v>2</v>
      </c>
      <c r="J1431" t="s">
        <v>13</v>
      </c>
      <c r="K1431" t="s">
        <v>23</v>
      </c>
      <c r="L1431" t="s">
        <v>29</v>
      </c>
      <c r="M1431">
        <v>1</v>
      </c>
      <c r="N1431">
        <v>196.57</v>
      </c>
      <c r="O1431">
        <v>0</v>
      </c>
      <c r="P1431">
        <v>104.78</v>
      </c>
      <c r="Q1431">
        <v>196.57</v>
      </c>
      <c r="R1431">
        <v>104.78</v>
      </c>
      <c r="S1431">
        <v>91.789999999999992</v>
      </c>
      <c r="T1431">
        <v>0.46695833545301924</v>
      </c>
      <c r="U1431">
        <v>2026</v>
      </c>
      <c r="V1431" t="s">
        <v>87</v>
      </c>
      <c r="W1431">
        <v>7</v>
      </c>
      <c r="X1431" t="s">
        <v>88</v>
      </c>
    </row>
    <row r="1432" spans="1:24">
      <c r="A1432">
        <v>3725</v>
      </c>
      <c r="B1432" s="14">
        <v>46223</v>
      </c>
      <c r="C1432">
        <v>2026</v>
      </c>
      <c r="D1432" t="s">
        <v>87</v>
      </c>
      <c r="E1432">
        <v>7</v>
      </c>
      <c r="F1432" t="s">
        <v>88</v>
      </c>
      <c r="G1432" t="s">
        <v>11</v>
      </c>
      <c r="H1432" t="s">
        <v>52</v>
      </c>
      <c r="I1432" t="s">
        <v>2</v>
      </c>
      <c r="J1432" t="s">
        <v>3</v>
      </c>
      <c r="K1432" t="s">
        <v>23</v>
      </c>
      <c r="L1432" t="s">
        <v>29</v>
      </c>
      <c r="M1432">
        <v>2</v>
      </c>
      <c r="N1432">
        <v>195.74</v>
      </c>
      <c r="O1432">
        <v>0.05</v>
      </c>
      <c r="P1432">
        <v>107.17</v>
      </c>
      <c r="Q1432">
        <v>371.90600000000001</v>
      </c>
      <c r="R1432">
        <v>214.34</v>
      </c>
      <c r="S1432">
        <v>157.566</v>
      </c>
      <c r="T1432">
        <v>0.4236715729243411</v>
      </c>
      <c r="U1432">
        <v>2026</v>
      </c>
      <c r="V1432" t="s">
        <v>87</v>
      </c>
      <c r="W1432">
        <v>7</v>
      </c>
      <c r="X1432" t="s">
        <v>88</v>
      </c>
    </row>
    <row r="1433" spans="1:24">
      <c r="A1433">
        <v>3834</v>
      </c>
      <c r="B1433" s="14">
        <v>46223</v>
      </c>
      <c r="C1433">
        <v>2026</v>
      </c>
      <c r="D1433" t="s">
        <v>87</v>
      </c>
      <c r="E1433">
        <v>7</v>
      </c>
      <c r="F1433" t="s">
        <v>88</v>
      </c>
      <c r="G1433" t="s">
        <v>6</v>
      </c>
      <c r="H1433" t="s">
        <v>49</v>
      </c>
      <c r="I1433" t="s">
        <v>19</v>
      </c>
      <c r="J1433" t="s">
        <v>13</v>
      </c>
      <c r="K1433" t="s">
        <v>23</v>
      </c>
      <c r="L1433" t="s">
        <v>29</v>
      </c>
      <c r="M1433">
        <v>3</v>
      </c>
      <c r="N1433">
        <v>192.28</v>
      </c>
      <c r="O1433">
        <v>0</v>
      </c>
      <c r="P1433">
        <v>104.3</v>
      </c>
      <c r="Q1433">
        <v>576.84</v>
      </c>
      <c r="R1433">
        <v>312.89999999999998</v>
      </c>
      <c r="S1433">
        <v>263.94000000000005</v>
      </c>
      <c r="T1433">
        <v>0.45756188891200339</v>
      </c>
      <c r="U1433">
        <v>2026</v>
      </c>
      <c r="V1433" t="s">
        <v>87</v>
      </c>
      <c r="W1433">
        <v>7</v>
      </c>
      <c r="X1433" t="s">
        <v>88</v>
      </c>
    </row>
    <row r="1434" spans="1:24">
      <c r="A1434">
        <v>159</v>
      </c>
      <c r="B1434" s="14">
        <v>46224</v>
      </c>
      <c r="C1434">
        <v>2026</v>
      </c>
      <c r="D1434" t="s">
        <v>87</v>
      </c>
      <c r="E1434">
        <v>7</v>
      </c>
      <c r="F1434" t="s">
        <v>88</v>
      </c>
      <c r="G1434" t="s">
        <v>6</v>
      </c>
      <c r="H1434" t="s">
        <v>7</v>
      </c>
      <c r="I1434" t="s">
        <v>2</v>
      </c>
      <c r="J1434" t="s">
        <v>3</v>
      </c>
      <c r="K1434" t="s">
        <v>9</v>
      </c>
      <c r="L1434" t="s">
        <v>46</v>
      </c>
      <c r="M1434">
        <v>2</v>
      </c>
      <c r="N1434">
        <v>70.150000000000006</v>
      </c>
      <c r="O1434">
        <v>0.05</v>
      </c>
      <c r="P1434">
        <v>32.950000000000003</v>
      </c>
      <c r="Q1434">
        <v>133.285</v>
      </c>
      <c r="R1434">
        <v>65.900000000000006</v>
      </c>
      <c r="S1434">
        <v>67.384999999999991</v>
      </c>
      <c r="T1434">
        <v>0.50557076940390888</v>
      </c>
      <c r="U1434">
        <v>2026</v>
      </c>
      <c r="V1434" t="s">
        <v>87</v>
      </c>
      <c r="W1434">
        <v>7</v>
      </c>
      <c r="X1434" t="s">
        <v>88</v>
      </c>
    </row>
    <row r="1435" spans="1:24">
      <c r="A1435">
        <v>435</v>
      </c>
      <c r="B1435" s="14">
        <v>46224</v>
      </c>
      <c r="C1435">
        <v>2026</v>
      </c>
      <c r="D1435" t="s">
        <v>87</v>
      </c>
      <c r="E1435">
        <v>7</v>
      </c>
      <c r="F1435" t="s">
        <v>88</v>
      </c>
      <c r="G1435" t="s">
        <v>11</v>
      </c>
      <c r="H1435" t="s">
        <v>12</v>
      </c>
      <c r="I1435" t="s">
        <v>2</v>
      </c>
      <c r="J1435" t="s">
        <v>3</v>
      </c>
      <c r="K1435" t="s">
        <v>23</v>
      </c>
      <c r="L1435" t="s">
        <v>24</v>
      </c>
      <c r="M1435">
        <v>2</v>
      </c>
      <c r="N1435">
        <v>342.38</v>
      </c>
      <c r="O1435">
        <v>0.05</v>
      </c>
      <c r="P1435">
        <v>192.01</v>
      </c>
      <c r="Q1435">
        <v>650.52199999999993</v>
      </c>
      <c r="R1435">
        <v>384.02</v>
      </c>
      <c r="S1435">
        <v>266.50199999999995</v>
      </c>
      <c r="T1435">
        <v>0.40967407712575438</v>
      </c>
      <c r="U1435">
        <v>2026</v>
      </c>
      <c r="V1435" t="s">
        <v>87</v>
      </c>
      <c r="W1435">
        <v>7</v>
      </c>
      <c r="X1435" t="s">
        <v>88</v>
      </c>
    </row>
    <row r="1436" spans="1:24">
      <c r="A1436">
        <v>1467</v>
      </c>
      <c r="B1436" s="14">
        <v>46224</v>
      </c>
      <c r="C1436">
        <v>2026</v>
      </c>
      <c r="D1436" t="s">
        <v>87</v>
      </c>
      <c r="E1436">
        <v>7</v>
      </c>
      <c r="F1436" t="s">
        <v>88</v>
      </c>
      <c r="G1436" t="s">
        <v>6</v>
      </c>
      <c r="H1436" t="s">
        <v>49</v>
      </c>
      <c r="I1436" t="s">
        <v>28</v>
      </c>
      <c r="J1436" t="s">
        <v>13</v>
      </c>
      <c r="K1436" t="s">
        <v>34</v>
      </c>
      <c r="L1436" t="s">
        <v>45</v>
      </c>
      <c r="M1436">
        <v>1</v>
      </c>
      <c r="N1436">
        <v>50.59</v>
      </c>
      <c r="O1436">
        <v>0.05</v>
      </c>
      <c r="P1436">
        <v>22.04</v>
      </c>
      <c r="Q1436">
        <v>48.060499999999998</v>
      </c>
      <c r="R1436">
        <v>22.04</v>
      </c>
      <c r="S1436">
        <v>26.020499999999998</v>
      </c>
      <c r="T1436">
        <v>0.54141134611583319</v>
      </c>
      <c r="U1436">
        <v>2026</v>
      </c>
      <c r="V1436" t="s">
        <v>87</v>
      </c>
      <c r="W1436">
        <v>7</v>
      </c>
      <c r="X1436" t="s">
        <v>88</v>
      </c>
    </row>
    <row r="1437" spans="1:24">
      <c r="A1437">
        <v>1552</v>
      </c>
      <c r="B1437" s="14">
        <v>46224</v>
      </c>
      <c r="C1437">
        <v>2026</v>
      </c>
      <c r="D1437" t="s">
        <v>87</v>
      </c>
      <c r="E1437">
        <v>7</v>
      </c>
      <c r="F1437" t="s">
        <v>88</v>
      </c>
      <c r="G1437" t="s">
        <v>20</v>
      </c>
      <c r="H1437" t="s">
        <v>21</v>
      </c>
      <c r="I1437" t="s">
        <v>19</v>
      </c>
      <c r="J1437" t="s">
        <v>13</v>
      </c>
      <c r="K1437" t="s">
        <v>14</v>
      </c>
      <c r="L1437" t="s">
        <v>32</v>
      </c>
      <c r="M1437">
        <v>2</v>
      </c>
      <c r="N1437">
        <v>46.34</v>
      </c>
      <c r="O1437">
        <v>0.1</v>
      </c>
      <c r="P1437">
        <v>18.41</v>
      </c>
      <c r="Q1437">
        <v>83.412000000000006</v>
      </c>
      <c r="R1437">
        <v>36.82</v>
      </c>
      <c r="S1437">
        <v>46.592000000000006</v>
      </c>
      <c r="T1437">
        <v>0.55857670359180933</v>
      </c>
      <c r="U1437">
        <v>2026</v>
      </c>
      <c r="V1437" t="s">
        <v>87</v>
      </c>
      <c r="W1437">
        <v>7</v>
      </c>
      <c r="X1437" t="s">
        <v>88</v>
      </c>
    </row>
    <row r="1438" spans="1:24">
      <c r="A1438">
        <v>1745</v>
      </c>
      <c r="B1438" s="14">
        <v>46224</v>
      </c>
      <c r="C1438">
        <v>2026</v>
      </c>
      <c r="D1438" t="s">
        <v>87</v>
      </c>
      <c r="E1438">
        <v>7</v>
      </c>
      <c r="F1438" t="s">
        <v>88</v>
      </c>
      <c r="G1438" t="s">
        <v>6</v>
      </c>
      <c r="H1438" t="s">
        <v>27</v>
      </c>
      <c r="I1438" t="s">
        <v>28</v>
      </c>
      <c r="J1438" t="s">
        <v>13</v>
      </c>
      <c r="K1438" t="s">
        <v>9</v>
      </c>
      <c r="L1438" t="s">
        <v>10</v>
      </c>
      <c r="M1438">
        <v>1</v>
      </c>
      <c r="N1438">
        <v>91.45</v>
      </c>
      <c r="O1438">
        <v>0</v>
      </c>
      <c r="P1438">
        <v>44.16</v>
      </c>
      <c r="Q1438">
        <v>91.45</v>
      </c>
      <c r="R1438">
        <v>44.16</v>
      </c>
      <c r="S1438">
        <v>47.290000000000006</v>
      </c>
      <c r="T1438">
        <v>0.51711317659923461</v>
      </c>
      <c r="U1438">
        <v>2026</v>
      </c>
      <c r="V1438" t="s">
        <v>87</v>
      </c>
      <c r="W1438">
        <v>7</v>
      </c>
      <c r="X1438" t="s">
        <v>88</v>
      </c>
    </row>
    <row r="1439" spans="1:24">
      <c r="A1439">
        <v>2174</v>
      </c>
      <c r="B1439" s="14">
        <v>46224</v>
      </c>
      <c r="C1439">
        <v>2026</v>
      </c>
      <c r="D1439" t="s">
        <v>87</v>
      </c>
      <c r="E1439">
        <v>7</v>
      </c>
      <c r="F1439" t="s">
        <v>88</v>
      </c>
      <c r="G1439" t="s">
        <v>20</v>
      </c>
      <c r="H1439" t="s">
        <v>33</v>
      </c>
      <c r="I1439" t="s">
        <v>28</v>
      </c>
      <c r="J1439" t="s">
        <v>3</v>
      </c>
      <c r="K1439" t="s">
        <v>4</v>
      </c>
      <c r="L1439" t="s">
        <v>26</v>
      </c>
      <c r="M1439">
        <v>3</v>
      </c>
      <c r="N1439">
        <v>40.28</v>
      </c>
      <c r="O1439">
        <v>0</v>
      </c>
      <c r="P1439">
        <v>17.12</v>
      </c>
      <c r="Q1439">
        <v>120.84</v>
      </c>
      <c r="R1439">
        <v>51.36</v>
      </c>
      <c r="S1439">
        <v>69.48</v>
      </c>
      <c r="T1439">
        <v>0.57497517378351537</v>
      </c>
      <c r="U1439">
        <v>2026</v>
      </c>
      <c r="V1439" t="s">
        <v>87</v>
      </c>
      <c r="W1439">
        <v>7</v>
      </c>
      <c r="X1439" t="s">
        <v>88</v>
      </c>
    </row>
    <row r="1440" spans="1:24">
      <c r="A1440">
        <v>3444</v>
      </c>
      <c r="B1440" s="14">
        <v>46224</v>
      </c>
      <c r="C1440">
        <v>2026</v>
      </c>
      <c r="D1440" t="s">
        <v>87</v>
      </c>
      <c r="E1440">
        <v>7</v>
      </c>
      <c r="F1440" t="s">
        <v>88</v>
      </c>
      <c r="G1440" t="s">
        <v>6</v>
      </c>
      <c r="H1440" t="s">
        <v>49</v>
      </c>
      <c r="I1440" t="s">
        <v>2</v>
      </c>
      <c r="J1440" t="s">
        <v>3</v>
      </c>
      <c r="K1440" t="s">
        <v>34</v>
      </c>
      <c r="L1440" t="s">
        <v>42</v>
      </c>
      <c r="M1440">
        <v>2</v>
      </c>
      <c r="N1440">
        <v>36.93</v>
      </c>
      <c r="O1440">
        <v>0</v>
      </c>
      <c r="P1440">
        <v>13.63</v>
      </c>
      <c r="Q1440">
        <v>73.86</v>
      </c>
      <c r="R1440">
        <v>27.26</v>
      </c>
      <c r="S1440">
        <v>46.599999999999994</v>
      </c>
      <c r="T1440">
        <v>0.63092336853506625</v>
      </c>
      <c r="U1440">
        <v>2026</v>
      </c>
      <c r="V1440" t="s">
        <v>87</v>
      </c>
      <c r="W1440">
        <v>7</v>
      </c>
      <c r="X1440" t="s">
        <v>88</v>
      </c>
    </row>
    <row r="1441" spans="1:24">
      <c r="A1441">
        <v>3646</v>
      </c>
      <c r="B1441" s="14">
        <v>46224</v>
      </c>
      <c r="C1441">
        <v>2026</v>
      </c>
      <c r="D1441" t="s">
        <v>87</v>
      </c>
      <c r="E1441">
        <v>7</v>
      </c>
      <c r="F1441" t="s">
        <v>88</v>
      </c>
      <c r="G1441" t="s">
        <v>11</v>
      </c>
      <c r="H1441" t="s">
        <v>12</v>
      </c>
      <c r="I1441" t="s">
        <v>28</v>
      </c>
      <c r="J1441" t="s">
        <v>3</v>
      </c>
      <c r="K1441" t="s">
        <v>9</v>
      </c>
      <c r="L1441" t="s">
        <v>17</v>
      </c>
      <c r="M1441">
        <v>1</v>
      </c>
      <c r="N1441">
        <v>143.69</v>
      </c>
      <c r="O1441">
        <v>0</v>
      </c>
      <c r="P1441">
        <v>80.87</v>
      </c>
      <c r="Q1441">
        <v>143.69</v>
      </c>
      <c r="R1441">
        <v>80.87</v>
      </c>
      <c r="S1441">
        <v>62.819999999999993</v>
      </c>
      <c r="T1441">
        <v>0.43719117544714309</v>
      </c>
      <c r="U1441">
        <v>2026</v>
      </c>
      <c r="V1441" t="s">
        <v>87</v>
      </c>
      <c r="W1441">
        <v>7</v>
      </c>
      <c r="X1441" t="s">
        <v>88</v>
      </c>
    </row>
    <row r="1442" spans="1:24">
      <c r="A1442">
        <v>4558</v>
      </c>
      <c r="B1442" s="14">
        <v>46224</v>
      </c>
      <c r="C1442">
        <v>2026</v>
      </c>
      <c r="D1442" t="s">
        <v>87</v>
      </c>
      <c r="E1442">
        <v>7</v>
      </c>
      <c r="F1442" t="s">
        <v>88</v>
      </c>
      <c r="G1442" t="s">
        <v>6</v>
      </c>
      <c r="H1442" t="s">
        <v>49</v>
      </c>
      <c r="I1442" t="s">
        <v>28</v>
      </c>
      <c r="J1442" t="s">
        <v>13</v>
      </c>
      <c r="K1442" t="s">
        <v>9</v>
      </c>
      <c r="L1442" t="s">
        <v>17</v>
      </c>
      <c r="M1442">
        <v>2</v>
      </c>
      <c r="N1442">
        <v>147.09</v>
      </c>
      <c r="O1442">
        <v>0</v>
      </c>
      <c r="P1442">
        <v>81.58</v>
      </c>
      <c r="Q1442">
        <v>294.18</v>
      </c>
      <c r="R1442">
        <v>163.16</v>
      </c>
      <c r="S1442">
        <v>131.02000000000001</v>
      </c>
      <c r="T1442">
        <v>0.44537358080087025</v>
      </c>
      <c r="U1442">
        <v>2026</v>
      </c>
      <c r="V1442" t="s">
        <v>87</v>
      </c>
      <c r="W1442">
        <v>7</v>
      </c>
      <c r="X1442" t="s">
        <v>88</v>
      </c>
    </row>
    <row r="1443" spans="1:24">
      <c r="A1443">
        <v>4564</v>
      </c>
      <c r="B1443" s="14">
        <v>46224</v>
      </c>
      <c r="C1443">
        <v>2026</v>
      </c>
      <c r="D1443" t="s">
        <v>87</v>
      </c>
      <c r="E1443">
        <v>7</v>
      </c>
      <c r="F1443" t="s">
        <v>88</v>
      </c>
      <c r="G1443" t="s">
        <v>11</v>
      </c>
      <c r="H1443" t="s">
        <v>25</v>
      </c>
      <c r="I1443" t="s">
        <v>2</v>
      </c>
      <c r="J1443" t="s">
        <v>13</v>
      </c>
      <c r="K1443" t="s">
        <v>9</v>
      </c>
      <c r="L1443" t="s">
        <v>37</v>
      </c>
      <c r="M1443">
        <v>1</v>
      </c>
      <c r="N1443">
        <v>153.88</v>
      </c>
      <c r="O1443">
        <v>0</v>
      </c>
      <c r="P1443">
        <v>80.98</v>
      </c>
      <c r="Q1443">
        <v>153.88</v>
      </c>
      <c r="R1443">
        <v>80.98</v>
      </c>
      <c r="S1443">
        <v>72.899999999999991</v>
      </c>
      <c r="T1443">
        <v>0.47374577592929551</v>
      </c>
      <c r="U1443">
        <v>2026</v>
      </c>
      <c r="V1443" t="s">
        <v>87</v>
      </c>
      <c r="W1443">
        <v>7</v>
      </c>
      <c r="X1443" t="s">
        <v>88</v>
      </c>
    </row>
    <row r="1444" spans="1:24">
      <c r="A1444">
        <v>4616</v>
      </c>
      <c r="B1444" s="14">
        <v>46224</v>
      </c>
      <c r="C1444">
        <v>2026</v>
      </c>
      <c r="D1444" t="s">
        <v>87</v>
      </c>
      <c r="E1444">
        <v>7</v>
      </c>
      <c r="F1444" t="s">
        <v>88</v>
      </c>
      <c r="G1444" t="s">
        <v>20</v>
      </c>
      <c r="H1444" t="s">
        <v>47</v>
      </c>
      <c r="I1444" t="s">
        <v>28</v>
      </c>
      <c r="J1444" t="s">
        <v>13</v>
      </c>
      <c r="K1444" t="s">
        <v>9</v>
      </c>
      <c r="L1444" t="s">
        <v>46</v>
      </c>
      <c r="M1444">
        <v>3</v>
      </c>
      <c r="N1444">
        <v>72.2</v>
      </c>
      <c r="O1444">
        <v>0</v>
      </c>
      <c r="P1444">
        <v>31.45</v>
      </c>
      <c r="Q1444">
        <v>216.60000000000002</v>
      </c>
      <c r="R1444">
        <v>94.35</v>
      </c>
      <c r="S1444">
        <v>122.25000000000003</v>
      </c>
      <c r="T1444">
        <v>0.5644044321329641</v>
      </c>
      <c r="U1444">
        <v>2026</v>
      </c>
      <c r="V1444" t="s">
        <v>87</v>
      </c>
      <c r="W1444">
        <v>7</v>
      </c>
      <c r="X1444" t="s">
        <v>88</v>
      </c>
    </row>
    <row r="1445" spans="1:24">
      <c r="A1445">
        <v>536</v>
      </c>
      <c r="B1445" s="14">
        <v>46225</v>
      </c>
      <c r="C1445">
        <v>2026</v>
      </c>
      <c r="D1445" t="s">
        <v>87</v>
      </c>
      <c r="E1445">
        <v>7</v>
      </c>
      <c r="F1445" t="s">
        <v>88</v>
      </c>
      <c r="G1445" t="s">
        <v>20</v>
      </c>
      <c r="H1445" t="s">
        <v>47</v>
      </c>
      <c r="I1445" t="s">
        <v>19</v>
      </c>
      <c r="J1445" t="s">
        <v>16</v>
      </c>
      <c r="K1445" t="s">
        <v>34</v>
      </c>
      <c r="L1445" t="s">
        <v>35</v>
      </c>
      <c r="M1445">
        <v>1</v>
      </c>
      <c r="N1445">
        <v>40.67</v>
      </c>
      <c r="O1445">
        <v>0</v>
      </c>
      <c r="P1445">
        <v>14.28</v>
      </c>
      <c r="Q1445">
        <v>40.67</v>
      </c>
      <c r="R1445">
        <v>14.28</v>
      </c>
      <c r="S1445">
        <v>26.39</v>
      </c>
      <c r="T1445">
        <v>0.64888123924268504</v>
      </c>
      <c r="U1445">
        <v>2026</v>
      </c>
      <c r="V1445" t="s">
        <v>87</v>
      </c>
      <c r="W1445">
        <v>7</v>
      </c>
      <c r="X1445" t="s">
        <v>88</v>
      </c>
    </row>
    <row r="1446" spans="1:24">
      <c r="A1446">
        <v>571</v>
      </c>
      <c r="B1446" s="14">
        <v>46225</v>
      </c>
      <c r="C1446">
        <v>2026</v>
      </c>
      <c r="D1446" t="s">
        <v>87</v>
      </c>
      <c r="E1446">
        <v>7</v>
      </c>
      <c r="F1446" t="s">
        <v>88</v>
      </c>
      <c r="G1446" t="s">
        <v>0</v>
      </c>
      <c r="H1446" t="s">
        <v>1</v>
      </c>
      <c r="I1446" t="s">
        <v>2</v>
      </c>
      <c r="J1446" t="s">
        <v>13</v>
      </c>
      <c r="K1446" t="s">
        <v>9</v>
      </c>
      <c r="L1446" t="s">
        <v>37</v>
      </c>
      <c r="M1446">
        <v>3</v>
      </c>
      <c r="N1446">
        <v>152.53</v>
      </c>
      <c r="O1446">
        <v>0</v>
      </c>
      <c r="P1446">
        <v>80.88</v>
      </c>
      <c r="Q1446">
        <v>457.59000000000003</v>
      </c>
      <c r="R1446">
        <v>242.64</v>
      </c>
      <c r="S1446">
        <v>214.95000000000005</v>
      </c>
      <c r="T1446">
        <v>0.46974365698551113</v>
      </c>
      <c r="U1446">
        <v>2026</v>
      </c>
      <c r="V1446" t="s">
        <v>87</v>
      </c>
      <c r="W1446">
        <v>7</v>
      </c>
      <c r="X1446" t="s">
        <v>88</v>
      </c>
    </row>
    <row r="1447" spans="1:24">
      <c r="A1447">
        <v>965</v>
      </c>
      <c r="B1447" s="14">
        <v>46225</v>
      </c>
      <c r="C1447">
        <v>2026</v>
      </c>
      <c r="D1447" t="s">
        <v>87</v>
      </c>
      <c r="E1447">
        <v>7</v>
      </c>
      <c r="F1447" t="s">
        <v>88</v>
      </c>
      <c r="G1447" t="s">
        <v>6</v>
      </c>
      <c r="H1447" t="s">
        <v>41</v>
      </c>
      <c r="I1447" t="s">
        <v>19</v>
      </c>
      <c r="J1447" t="s">
        <v>3</v>
      </c>
      <c r="K1447" t="s">
        <v>14</v>
      </c>
      <c r="L1447" t="s">
        <v>15</v>
      </c>
      <c r="M1447">
        <v>2</v>
      </c>
      <c r="N1447">
        <v>35.39</v>
      </c>
      <c r="O1447">
        <v>0.05</v>
      </c>
      <c r="P1447">
        <v>13.39</v>
      </c>
      <c r="Q1447">
        <v>67.241</v>
      </c>
      <c r="R1447">
        <v>26.78</v>
      </c>
      <c r="S1447">
        <v>40.460999999999999</v>
      </c>
      <c r="T1447">
        <v>0.60173108668818132</v>
      </c>
      <c r="U1447">
        <v>2026</v>
      </c>
      <c r="V1447" t="s">
        <v>87</v>
      </c>
      <c r="W1447">
        <v>7</v>
      </c>
      <c r="X1447" t="s">
        <v>88</v>
      </c>
    </row>
    <row r="1448" spans="1:24">
      <c r="A1448">
        <v>1504</v>
      </c>
      <c r="B1448" s="14">
        <v>46225</v>
      </c>
      <c r="C1448">
        <v>2026</v>
      </c>
      <c r="D1448" t="s">
        <v>87</v>
      </c>
      <c r="E1448">
        <v>7</v>
      </c>
      <c r="F1448" t="s">
        <v>88</v>
      </c>
      <c r="G1448" t="s">
        <v>20</v>
      </c>
      <c r="H1448" t="s">
        <v>21</v>
      </c>
      <c r="I1448" t="s">
        <v>2</v>
      </c>
      <c r="J1448" t="s">
        <v>3</v>
      </c>
      <c r="K1448" t="s">
        <v>9</v>
      </c>
      <c r="L1448" t="s">
        <v>10</v>
      </c>
      <c r="M1448">
        <v>5</v>
      </c>
      <c r="N1448">
        <v>93.35</v>
      </c>
      <c r="O1448">
        <v>0</v>
      </c>
      <c r="P1448">
        <v>46.31</v>
      </c>
      <c r="Q1448">
        <v>466.75</v>
      </c>
      <c r="R1448">
        <v>231.55</v>
      </c>
      <c r="S1448">
        <v>235.2</v>
      </c>
      <c r="T1448">
        <v>0.50391001606855912</v>
      </c>
      <c r="U1448">
        <v>2026</v>
      </c>
      <c r="V1448" t="s">
        <v>87</v>
      </c>
      <c r="W1448">
        <v>7</v>
      </c>
      <c r="X1448" t="s">
        <v>88</v>
      </c>
    </row>
    <row r="1449" spans="1:24">
      <c r="A1449">
        <v>2560</v>
      </c>
      <c r="B1449" s="14">
        <v>46225</v>
      </c>
      <c r="C1449">
        <v>2026</v>
      </c>
      <c r="D1449" t="s">
        <v>87</v>
      </c>
      <c r="E1449">
        <v>7</v>
      </c>
      <c r="F1449" t="s">
        <v>88</v>
      </c>
      <c r="G1449" t="s">
        <v>6</v>
      </c>
      <c r="H1449" t="s">
        <v>43</v>
      </c>
      <c r="I1449" t="s">
        <v>2</v>
      </c>
      <c r="J1449" t="s">
        <v>3</v>
      </c>
      <c r="K1449" t="s">
        <v>4</v>
      </c>
      <c r="L1449" t="s">
        <v>22</v>
      </c>
      <c r="M1449">
        <v>2</v>
      </c>
      <c r="N1449">
        <v>51.71</v>
      </c>
      <c r="O1449">
        <v>0</v>
      </c>
      <c r="P1449">
        <v>22.75</v>
      </c>
      <c r="Q1449">
        <v>103.42</v>
      </c>
      <c r="R1449">
        <v>45.5</v>
      </c>
      <c r="S1449">
        <v>57.92</v>
      </c>
      <c r="T1449">
        <v>0.5600464126861342</v>
      </c>
      <c r="U1449">
        <v>2026</v>
      </c>
      <c r="V1449" t="s">
        <v>87</v>
      </c>
      <c r="W1449">
        <v>7</v>
      </c>
      <c r="X1449" t="s">
        <v>88</v>
      </c>
    </row>
    <row r="1450" spans="1:24">
      <c r="A1450">
        <v>2758</v>
      </c>
      <c r="B1450" s="14">
        <v>46225</v>
      </c>
      <c r="C1450">
        <v>2026</v>
      </c>
      <c r="D1450" t="s">
        <v>87</v>
      </c>
      <c r="E1450">
        <v>7</v>
      </c>
      <c r="F1450" t="s">
        <v>88</v>
      </c>
      <c r="G1450" t="s">
        <v>0</v>
      </c>
      <c r="H1450" t="s">
        <v>1</v>
      </c>
      <c r="I1450" t="s">
        <v>2</v>
      </c>
      <c r="J1450" t="s">
        <v>13</v>
      </c>
      <c r="K1450" t="s">
        <v>4</v>
      </c>
      <c r="L1450" t="s">
        <v>26</v>
      </c>
      <c r="M1450">
        <v>1</v>
      </c>
      <c r="N1450">
        <v>39.86</v>
      </c>
      <c r="O1450">
        <v>0</v>
      </c>
      <c r="P1450">
        <v>16.53</v>
      </c>
      <c r="Q1450">
        <v>39.86</v>
      </c>
      <c r="R1450">
        <v>16.53</v>
      </c>
      <c r="S1450">
        <v>23.33</v>
      </c>
      <c r="T1450">
        <v>0.58529854490717503</v>
      </c>
      <c r="U1450">
        <v>2026</v>
      </c>
      <c r="V1450" t="s">
        <v>87</v>
      </c>
      <c r="W1450">
        <v>7</v>
      </c>
      <c r="X1450" t="s">
        <v>88</v>
      </c>
    </row>
    <row r="1451" spans="1:24">
      <c r="A1451">
        <v>4030</v>
      </c>
      <c r="B1451" s="14">
        <v>46225</v>
      </c>
      <c r="C1451">
        <v>2026</v>
      </c>
      <c r="D1451" t="s">
        <v>87</v>
      </c>
      <c r="E1451">
        <v>7</v>
      </c>
      <c r="F1451" t="s">
        <v>88</v>
      </c>
      <c r="G1451" t="s">
        <v>20</v>
      </c>
      <c r="H1451" t="s">
        <v>33</v>
      </c>
      <c r="I1451" t="s">
        <v>2</v>
      </c>
      <c r="J1451" t="s">
        <v>13</v>
      </c>
      <c r="K1451" t="s">
        <v>23</v>
      </c>
      <c r="L1451" t="s">
        <v>40</v>
      </c>
      <c r="M1451">
        <v>2</v>
      </c>
      <c r="N1451">
        <v>83.71</v>
      </c>
      <c r="O1451">
        <v>0</v>
      </c>
      <c r="P1451">
        <v>39.29</v>
      </c>
      <c r="Q1451">
        <v>167.42</v>
      </c>
      <c r="R1451">
        <v>78.58</v>
      </c>
      <c r="S1451">
        <v>88.839999999999989</v>
      </c>
      <c r="T1451">
        <v>0.53064150041811009</v>
      </c>
      <c r="U1451">
        <v>2026</v>
      </c>
      <c r="V1451" t="s">
        <v>87</v>
      </c>
      <c r="W1451">
        <v>7</v>
      </c>
      <c r="X1451" t="s">
        <v>88</v>
      </c>
    </row>
    <row r="1452" spans="1:24">
      <c r="A1452">
        <v>4337</v>
      </c>
      <c r="B1452" s="14">
        <v>46225</v>
      </c>
      <c r="C1452">
        <v>2026</v>
      </c>
      <c r="D1452" t="s">
        <v>87</v>
      </c>
      <c r="E1452">
        <v>7</v>
      </c>
      <c r="F1452" t="s">
        <v>88</v>
      </c>
      <c r="G1452" t="s">
        <v>6</v>
      </c>
      <c r="H1452" t="s">
        <v>49</v>
      </c>
      <c r="I1452" t="s">
        <v>19</v>
      </c>
      <c r="J1452" t="s">
        <v>13</v>
      </c>
      <c r="K1452" t="s">
        <v>14</v>
      </c>
      <c r="L1452" t="s">
        <v>32</v>
      </c>
      <c r="M1452">
        <v>1</v>
      </c>
      <c r="N1452">
        <v>47.62</v>
      </c>
      <c r="O1452">
        <v>0</v>
      </c>
      <c r="P1452">
        <v>17.82</v>
      </c>
      <c r="Q1452">
        <v>47.62</v>
      </c>
      <c r="R1452">
        <v>17.82</v>
      </c>
      <c r="S1452">
        <v>29.799999999999997</v>
      </c>
      <c r="T1452">
        <v>0.62578748425031494</v>
      </c>
      <c r="U1452">
        <v>2026</v>
      </c>
      <c r="V1452" t="s">
        <v>87</v>
      </c>
      <c r="W1452">
        <v>7</v>
      </c>
      <c r="X1452" t="s">
        <v>88</v>
      </c>
    </row>
    <row r="1453" spans="1:24">
      <c r="A1453">
        <v>5129</v>
      </c>
      <c r="B1453" s="14">
        <v>46225</v>
      </c>
      <c r="C1453">
        <v>2026</v>
      </c>
      <c r="D1453" t="s">
        <v>87</v>
      </c>
      <c r="E1453">
        <v>7</v>
      </c>
      <c r="F1453" t="s">
        <v>88</v>
      </c>
      <c r="G1453" t="s">
        <v>6</v>
      </c>
      <c r="H1453" t="s">
        <v>43</v>
      </c>
      <c r="I1453" t="s">
        <v>2</v>
      </c>
      <c r="J1453" t="s">
        <v>3</v>
      </c>
      <c r="K1453" t="s">
        <v>4</v>
      </c>
      <c r="L1453" t="s">
        <v>5</v>
      </c>
      <c r="M1453">
        <v>1</v>
      </c>
      <c r="N1453">
        <v>80.05</v>
      </c>
      <c r="O1453">
        <v>0.05</v>
      </c>
      <c r="P1453">
        <v>43.81</v>
      </c>
      <c r="Q1453">
        <v>76.047499999999999</v>
      </c>
      <c r="R1453">
        <v>43.81</v>
      </c>
      <c r="S1453">
        <v>32.237499999999997</v>
      </c>
      <c r="T1453">
        <v>0.42391268615010352</v>
      </c>
      <c r="U1453">
        <v>2026</v>
      </c>
      <c r="V1453" t="s">
        <v>87</v>
      </c>
      <c r="W1453">
        <v>7</v>
      </c>
      <c r="X1453" t="s">
        <v>88</v>
      </c>
    </row>
    <row r="1454" spans="1:24">
      <c r="A1454">
        <v>81</v>
      </c>
      <c r="B1454" s="14">
        <v>46226</v>
      </c>
      <c r="C1454">
        <v>2026</v>
      </c>
      <c r="D1454" t="s">
        <v>87</v>
      </c>
      <c r="E1454">
        <v>7</v>
      </c>
      <c r="F1454" t="s">
        <v>88</v>
      </c>
      <c r="G1454" t="s">
        <v>20</v>
      </c>
      <c r="H1454" t="s">
        <v>33</v>
      </c>
      <c r="I1454" t="s">
        <v>19</v>
      </c>
      <c r="J1454" t="s">
        <v>3</v>
      </c>
      <c r="K1454" t="s">
        <v>34</v>
      </c>
      <c r="L1454" t="s">
        <v>45</v>
      </c>
      <c r="M1454">
        <v>1</v>
      </c>
      <c r="N1454">
        <v>51.82</v>
      </c>
      <c r="O1454">
        <v>0</v>
      </c>
      <c r="P1454">
        <v>21.43</v>
      </c>
      <c r="Q1454">
        <v>51.82</v>
      </c>
      <c r="R1454">
        <v>21.43</v>
      </c>
      <c r="S1454">
        <v>30.39</v>
      </c>
      <c r="T1454">
        <v>0.58645310690852959</v>
      </c>
      <c r="U1454">
        <v>2026</v>
      </c>
      <c r="V1454" t="s">
        <v>87</v>
      </c>
      <c r="W1454">
        <v>7</v>
      </c>
      <c r="X1454" t="s">
        <v>88</v>
      </c>
    </row>
    <row r="1455" spans="1:24">
      <c r="A1455">
        <v>493</v>
      </c>
      <c r="B1455" s="14">
        <v>46226</v>
      </c>
      <c r="C1455">
        <v>2026</v>
      </c>
      <c r="D1455" t="s">
        <v>87</v>
      </c>
      <c r="E1455">
        <v>7</v>
      </c>
      <c r="F1455" t="s">
        <v>88</v>
      </c>
      <c r="G1455" t="s">
        <v>6</v>
      </c>
      <c r="H1455" t="s">
        <v>41</v>
      </c>
      <c r="I1455" t="s">
        <v>2</v>
      </c>
      <c r="J1455" t="s">
        <v>16</v>
      </c>
      <c r="K1455" t="s">
        <v>14</v>
      </c>
      <c r="L1455" t="s">
        <v>48</v>
      </c>
      <c r="M1455">
        <v>4</v>
      </c>
      <c r="N1455">
        <v>161.28</v>
      </c>
      <c r="O1455">
        <v>0.15</v>
      </c>
      <c r="P1455">
        <v>89.2</v>
      </c>
      <c r="Q1455">
        <v>548.35199999999998</v>
      </c>
      <c r="R1455">
        <v>356.8</v>
      </c>
      <c r="S1455">
        <v>191.55199999999996</v>
      </c>
      <c r="T1455">
        <v>0.3493230625583566</v>
      </c>
      <c r="U1455">
        <v>2026</v>
      </c>
      <c r="V1455" t="s">
        <v>87</v>
      </c>
      <c r="W1455">
        <v>7</v>
      </c>
      <c r="X1455" t="s">
        <v>88</v>
      </c>
    </row>
    <row r="1456" spans="1:24">
      <c r="A1456">
        <v>613</v>
      </c>
      <c r="B1456" s="14">
        <v>46226</v>
      </c>
      <c r="C1456">
        <v>2026</v>
      </c>
      <c r="D1456" t="s">
        <v>87</v>
      </c>
      <c r="E1456">
        <v>7</v>
      </c>
      <c r="F1456" t="s">
        <v>88</v>
      </c>
      <c r="G1456" t="s">
        <v>0</v>
      </c>
      <c r="H1456" t="s">
        <v>1</v>
      </c>
      <c r="I1456" t="s">
        <v>2</v>
      </c>
      <c r="J1456" t="s">
        <v>13</v>
      </c>
      <c r="K1456" t="s">
        <v>4</v>
      </c>
      <c r="L1456" t="s">
        <v>26</v>
      </c>
      <c r="M1456">
        <v>1</v>
      </c>
      <c r="N1456">
        <v>39.86</v>
      </c>
      <c r="O1456">
        <v>0.05</v>
      </c>
      <c r="P1456">
        <v>16.989999999999998</v>
      </c>
      <c r="Q1456">
        <v>37.866999999999997</v>
      </c>
      <c r="R1456">
        <v>16.989999999999998</v>
      </c>
      <c r="S1456">
        <v>20.876999999999999</v>
      </c>
      <c r="T1456">
        <v>0.55132437214461139</v>
      </c>
      <c r="U1456">
        <v>2026</v>
      </c>
      <c r="V1456" t="s">
        <v>87</v>
      </c>
      <c r="W1456">
        <v>7</v>
      </c>
      <c r="X1456" t="s">
        <v>88</v>
      </c>
    </row>
    <row r="1457" spans="1:24">
      <c r="A1457">
        <v>958</v>
      </c>
      <c r="B1457" s="14">
        <v>46226</v>
      </c>
      <c r="C1457">
        <v>2026</v>
      </c>
      <c r="D1457" t="s">
        <v>87</v>
      </c>
      <c r="E1457">
        <v>7</v>
      </c>
      <c r="F1457" t="s">
        <v>88</v>
      </c>
      <c r="G1457" t="s">
        <v>20</v>
      </c>
      <c r="H1457" t="s">
        <v>33</v>
      </c>
      <c r="I1457" t="s">
        <v>28</v>
      </c>
      <c r="J1457" t="s">
        <v>13</v>
      </c>
      <c r="K1457" t="s">
        <v>4</v>
      </c>
      <c r="L1457" t="s">
        <v>30</v>
      </c>
      <c r="M1457">
        <v>6</v>
      </c>
      <c r="N1457">
        <v>102.96</v>
      </c>
      <c r="O1457">
        <v>0.05</v>
      </c>
      <c r="P1457">
        <v>51.74</v>
      </c>
      <c r="Q1457">
        <v>586.87199999999996</v>
      </c>
      <c r="R1457">
        <v>310.44</v>
      </c>
      <c r="S1457">
        <v>276.43199999999996</v>
      </c>
      <c r="T1457">
        <v>0.47102604997341835</v>
      </c>
      <c r="U1457">
        <v>2026</v>
      </c>
      <c r="V1457" t="s">
        <v>87</v>
      </c>
      <c r="W1457">
        <v>7</v>
      </c>
      <c r="X1457" t="s">
        <v>88</v>
      </c>
    </row>
    <row r="1458" spans="1:24">
      <c r="A1458">
        <v>1270</v>
      </c>
      <c r="B1458" s="14">
        <v>46226</v>
      </c>
      <c r="C1458">
        <v>2026</v>
      </c>
      <c r="D1458" t="s">
        <v>87</v>
      </c>
      <c r="E1458">
        <v>7</v>
      </c>
      <c r="F1458" t="s">
        <v>88</v>
      </c>
      <c r="G1458" t="s">
        <v>6</v>
      </c>
      <c r="H1458" t="s">
        <v>43</v>
      </c>
      <c r="I1458" t="s">
        <v>28</v>
      </c>
      <c r="J1458" t="s">
        <v>3</v>
      </c>
      <c r="K1458" t="s">
        <v>9</v>
      </c>
      <c r="L1458" t="s">
        <v>10</v>
      </c>
      <c r="M1458">
        <v>1</v>
      </c>
      <c r="N1458">
        <v>94.04</v>
      </c>
      <c r="O1458">
        <v>0</v>
      </c>
      <c r="P1458">
        <v>44.88</v>
      </c>
      <c r="Q1458">
        <v>94.04</v>
      </c>
      <c r="R1458">
        <v>44.88</v>
      </c>
      <c r="S1458">
        <v>49.160000000000004</v>
      </c>
      <c r="T1458">
        <v>0.52275627392598889</v>
      </c>
      <c r="U1458">
        <v>2026</v>
      </c>
      <c r="V1458" t="s">
        <v>87</v>
      </c>
      <c r="W1458">
        <v>7</v>
      </c>
      <c r="X1458" t="s">
        <v>88</v>
      </c>
    </row>
    <row r="1459" spans="1:24">
      <c r="A1459">
        <v>1513</v>
      </c>
      <c r="B1459" s="14">
        <v>46226</v>
      </c>
      <c r="C1459">
        <v>2026</v>
      </c>
      <c r="D1459" t="s">
        <v>87</v>
      </c>
      <c r="E1459">
        <v>7</v>
      </c>
      <c r="F1459" t="s">
        <v>88</v>
      </c>
      <c r="G1459" t="s">
        <v>20</v>
      </c>
      <c r="H1459" t="s">
        <v>33</v>
      </c>
      <c r="I1459" t="s">
        <v>2</v>
      </c>
      <c r="J1459" t="s">
        <v>13</v>
      </c>
      <c r="K1459" t="s">
        <v>9</v>
      </c>
      <c r="L1459" t="s">
        <v>46</v>
      </c>
      <c r="M1459">
        <v>2</v>
      </c>
      <c r="N1459">
        <v>70.790000000000006</v>
      </c>
      <c r="O1459">
        <v>0</v>
      </c>
      <c r="P1459">
        <v>32.44</v>
      </c>
      <c r="Q1459">
        <v>141.58000000000001</v>
      </c>
      <c r="R1459">
        <v>64.88</v>
      </c>
      <c r="S1459">
        <v>76.700000000000017</v>
      </c>
      <c r="T1459">
        <v>0.541743184065546</v>
      </c>
      <c r="U1459">
        <v>2026</v>
      </c>
      <c r="V1459" t="s">
        <v>87</v>
      </c>
      <c r="W1459">
        <v>7</v>
      </c>
      <c r="X1459" t="s">
        <v>88</v>
      </c>
    </row>
    <row r="1460" spans="1:24">
      <c r="A1460">
        <v>2009</v>
      </c>
      <c r="B1460" s="14">
        <v>46226</v>
      </c>
      <c r="C1460">
        <v>2026</v>
      </c>
      <c r="D1460" t="s">
        <v>87</v>
      </c>
      <c r="E1460">
        <v>7</v>
      </c>
      <c r="F1460" t="s">
        <v>88</v>
      </c>
      <c r="G1460" t="s">
        <v>11</v>
      </c>
      <c r="H1460" t="s">
        <v>39</v>
      </c>
      <c r="I1460" t="s">
        <v>2</v>
      </c>
      <c r="J1460" t="s">
        <v>13</v>
      </c>
      <c r="K1460" t="s">
        <v>14</v>
      </c>
      <c r="L1460" t="s">
        <v>32</v>
      </c>
      <c r="M1460">
        <v>2</v>
      </c>
      <c r="N1460">
        <v>46.41</v>
      </c>
      <c r="O1460">
        <v>0</v>
      </c>
      <c r="P1460">
        <v>18.600000000000001</v>
      </c>
      <c r="Q1460">
        <v>92.82</v>
      </c>
      <c r="R1460">
        <v>37.200000000000003</v>
      </c>
      <c r="S1460">
        <v>55.61999999999999</v>
      </c>
      <c r="T1460">
        <v>0.59922430510665803</v>
      </c>
      <c r="U1460">
        <v>2026</v>
      </c>
      <c r="V1460" t="s">
        <v>87</v>
      </c>
      <c r="W1460">
        <v>7</v>
      </c>
      <c r="X1460" t="s">
        <v>88</v>
      </c>
    </row>
    <row r="1461" spans="1:24">
      <c r="A1461">
        <v>2838</v>
      </c>
      <c r="B1461" s="14">
        <v>46226</v>
      </c>
      <c r="C1461">
        <v>2026</v>
      </c>
      <c r="D1461" t="s">
        <v>87</v>
      </c>
      <c r="E1461">
        <v>7</v>
      </c>
      <c r="F1461" t="s">
        <v>88</v>
      </c>
      <c r="G1461" t="s">
        <v>20</v>
      </c>
      <c r="H1461" t="s">
        <v>47</v>
      </c>
      <c r="I1461" t="s">
        <v>28</v>
      </c>
      <c r="J1461" t="s">
        <v>13</v>
      </c>
      <c r="K1461" t="s">
        <v>9</v>
      </c>
      <c r="L1461" t="s">
        <v>46</v>
      </c>
      <c r="M1461">
        <v>1</v>
      </c>
      <c r="N1461">
        <v>69.75</v>
      </c>
      <c r="O1461">
        <v>0</v>
      </c>
      <c r="P1461">
        <v>33.299999999999997</v>
      </c>
      <c r="Q1461">
        <v>69.75</v>
      </c>
      <c r="R1461">
        <v>33.299999999999997</v>
      </c>
      <c r="S1461">
        <v>36.450000000000003</v>
      </c>
      <c r="T1461">
        <v>0.52258064516129032</v>
      </c>
      <c r="U1461">
        <v>2026</v>
      </c>
      <c r="V1461" t="s">
        <v>87</v>
      </c>
      <c r="W1461">
        <v>7</v>
      </c>
      <c r="X1461" t="s">
        <v>88</v>
      </c>
    </row>
    <row r="1462" spans="1:24">
      <c r="A1462">
        <v>3730</v>
      </c>
      <c r="B1462" s="14">
        <v>46226</v>
      </c>
      <c r="C1462">
        <v>2026</v>
      </c>
      <c r="D1462" t="s">
        <v>87</v>
      </c>
      <c r="E1462">
        <v>7</v>
      </c>
      <c r="F1462" t="s">
        <v>88</v>
      </c>
      <c r="G1462" t="s">
        <v>0</v>
      </c>
      <c r="H1462" t="s">
        <v>50</v>
      </c>
      <c r="I1462" t="s">
        <v>19</v>
      </c>
      <c r="J1462" t="s">
        <v>16</v>
      </c>
      <c r="K1462" t="s">
        <v>4</v>
      </c>
      <c r="L1462" t="s">
        <v>26</v>
      </c>
      <c r="M1462">
        <v>3</v>
      </c>
      <c r="N1462">
        <v>40.81</v>
      </c>
      <c r="O1462">
        <v>0</v>
      </c>
      <c r="P1462">
        <v>16.86</v>
      </c>
      <c r="Q1462">
        <v>122.43</v>
      </c>
      <c r="R1462">
        <v>50.58</v>
      </c>
      <c r="S1462">
        <v>71.850000000000009</v>
      </c>
      <c r="T1462">
        <v>0.58686596422445481</v>
      </c>
      <c r="U1462">
        <v>2026</v>
      </c>
      <c r="V1462" t="s">
        <v>87</v>
      </c>
      <c r="W1462">
        <v>7</v>
      </c>
      <c r="X1462" t="s">
        <v>88</v>
      </c>
    </row>
    <row r="1463" spans="1:24">
      <c r="A1463">
        <v>4287</v>
      </c>
      <c r="B1463" s="14">
        <v>46226</v>
      </c>
      <c r="C1463">
        <v>2026</v>
      </c>
      <c r="D1463" t="s">
        <v>87</v>
      </c>
      <c r="E1463">
        <v>7</v>
      </c>
      <c r="F1463" t="s">
        <v>88</v>
      </c>
      <c r="G1463" t="s">
        <v>20</v>
      </c>
      <c r="H1463" t="s">
        <v>33</v>
      </c>
      <c r="I1463" t="s">
        <v>28</v>
      </c>
      <c r="J1463" t="s">
        <v>3</v>
      </c>
      <c r="K1463" t="s">
        <v>9</v>
      </c>
      <c r="L1463" t="s">
        <v>37</v>
      </c>
      <c r="M1463">
        <v>5</v>
      </c>
      <c r="N1463">
        <v>156.69</v>
      </c>
      <c r="O1463">
        <v>0</v>
      </c>
      <c r="P1463">
        <v>80.489999999999995</v>
      </c>
      <c r="Q1463">
        <v>783.45</v>
      </c>
      <c r="R1463">
        <v>402.45</v>
      </c>
      <c r="S1463">
        <v>381.00000000000006</v>
      </c>
      <c r="T1463">
        <v>0.48631054949262881</v>
      </c>
      <c r="U1463">
        <v>2026</v>
      </c>
      <c r="V1463" t="s">
        <v>87</v>
      </c>
      <c r="W1463">
        <v>7</v>
      </c>
      <c r="X1463" t="s">
        <v>88</v>
      </c>
    </row>
    <row r="1464" spans="1:24">
      <c r="A1464">
        <v>4297</v>
      </c>
      <c r="B1464" s="14">
        <v>46226</v>
      </c>
      <c r="C1464">
        <v>2026</v>
      </c>
      <c r="D1464" t="s">
        <v>87</v>
      </c>
      <c r="E1464">
        <v>7</v>
      </c>
      <c r="F1464" t="s">
        <v>88</v>
      </c>
      <c r="G1464" t="s">
        <v>6</v>
      </c>
      <c r="H1464" t="s">
        <v>27</v>
      </c>
      <c r="I1464" t="s">
        <v>28</v>
      </c>
      <c r="J1464" t="s">
        <v>3</v>
      </c>
      <c r="K1464" t="s">
        <v>14</v>
      </c>
      <c r="L1464" t="s">
        <v>48</v>
      </c>
      <c r="M1464">
        <v>1</v>
      </c>
      <c r="N1464">
        <v>168.59</v>
      </c>
      <c r="O1464">
        <v>0.1</v>
      </c>
      <c r="P1464">
        <v>88.8</v>
      </c>
      <c r="Q1464">
        <v>151.73099999999999</v>
      </c>
      <c r="R1464">
        <v>88.8</v>
      </c>
      <c r="S1464">
        <v>62.930999999999997</v>
      </c>
      <c r="T1464">
        <v>0.41475374181940405</v>
      </c>
      <c r="U1464">
        <v>2026</v>
      </c>
      <c r="V1464" t="s">
        <v>87</v>
      </c>
      <c r="W1464">
        <v>7</v>
      </c>
      <c r="X1464" t="s">
        <v>88</v>
      </c>
    </row>
    <row r="1465" spans="1:24">
      <c r="A1465">
        <v>5118</v>
      </c>
      <c r="B1465" s="14">
        <v>46226</v>
      </c>
      <c r="C1465">
        <v>2026</v>
      </c>
      <c r="D1465" t="s">
        <v>87</v>
      </c>
      <c r="E1465">
        <v>7</v>
      </c>
      <c r="F1465" t="s">
        <v>88</v>
      </c>
      <c r="G1465" t="s">
        <v>6</v>
      </c>
      <c r="H1465" t="s">
        <v>43</v>
      </c>
      <c r="I1465" t="s">
        <v>2</v>
      </c>
      <c r="J1465" t="s">
        <v>16</v>
      </c>
      <c r="K1465" t="s">
        <v>14</v>
      </c>
      <c r="L1465" t="s">
        <v>15</v>
      </c>
      <c r="M1465">
        <v>5</v>
      </c>
      <c r="N1465">
        <v>36.880000000000003</v>
      </c>
      <c r="O1465">
        <v>0.1</v>
      </c>
      <c r="P1465">
        <v>13.76</v>
      </c>
      <c r="Q1465">
        <v>165.96</v>
      </c>
      <c r="R1465">
        <v>68.8</v>
      </c>
      <c r="S1465">
        <v>97.160000000000011</v>
      </c>
      <c r="T1465">
        <v>0.58544227524704751</v>
      </c>
      <c r="U1465">
        <v>2026</v>
      </c>
      <c r="V1465" t="s">
        <v>87</v>
      </c>
      <c r="W1465">
        <v>7</v>
      </c>
      <c r="X1465" t="s">
        <v>88</v>
      </c>
    </row>
    <row r="1466" spans="1:24">
      <c r="A1466">
        <v>363</v>
      </c>
      <c r="B1466" s="14">
        <v>46227</v>
      </c>
      <c r="C1466">
        <v>2026</v>
      </c>
      <c r="D1466" t="s">
        <v>87</v>
      </c>
      <c r="E1466">
        <v>7</v>
      </c>
      <c r="F1466" t="s">
        <v>88</v>
      </c>
      <c r="G1466" t="s">
        <v>0</v>
      </c>
      <c r="H1466" t="s">
        <v>1</v>
      </c>
      <c r="I1466" t="s">
        <v>8</v>
      </c>
      <c r="J1466" t="s">
        <v>16</v>
      </c>
      <c r="K1466" t="s">
        <v>14</v>
      </c>
      <c r="L1466" t="s">
        <v>44</v>
      </c>
      <c r="M1466">
        <v>8</v>
      </c>
      <c r="N1466">
        <v>136.13</v>
      </c>
      <c r="O1466">
        <v>0.1</v>
      </c>
      <c r="P1466">
        <v>66.55</v>
      </c>
      <c r="Q1466">
        <v>980.13599999999997</v>
      </c>
      <c r="R1466">
        <v>532.4</v>
      </c>
      <c r="S1466">
        <v>447.73599999999999</v>
      </c>
      <c r="T1466">
        <v>0.45681007533648393</v>
      </c>
      <c r="U1466">
        <v>2026</v>
      </c>
      <c r="V1466" t="s">
        <v>87</v>
      </c>
      <c r="W1466">
        <v>7</v>
      </c>
      <c r="X1466" t="s">
        <v>88</v>
      </c>
    </row>
    <row r="1467" spans="1:24">
      <c r="A1467">
        <v>4243</v>
      </c>
      <c r="B1467" s="14">
        <v>46227</v>
      </c>
      <c r="C1467">
        <v>2026</v>
      </c>
      <c r="D1467" t="s">
        <v>87</v>
      </c>
      <c r="E1467">
        <v>7</v>
      </c>
      <c r="F1467" t="s">
        <v>88</v>
      </c>
      <c r="G1467" t="s">
        <v>6</v>
      </c>
      <c r="H1467" t="s">
        <v>49</v>
      </c>
      <c r="I1467" t="s">
        <v>28</v>
      </c>
      <c r="J1467" t="s">
        <v>3</v>
      </c>
      <c r="K1467" t="s">
        <v>4</v>
      </c>
      <c r="L1467" t="s">
        <v>26</v>
      </c>
      <c r="M1467">
        <v>2</v>
      </c>
      <c r="N1467">
        <v>40.479999999999997</v>
      </c>
      <c r="O1467">
        <v>0.05</v>
      </c>
      <c r="P1467">
        <v>16.93</v>
      </c>
      <c r="Q1467">
        <v>76.911999999999992</v>
      </c>
      <c r="R1467">
        <v>33.86</v>
      </c>
      <c r="S1467">
        <v>43.051999999999992</v>
      </c>
      <c r="T1467">
        <v>0.5597566049511129</v>
      </c>
      <c r="U1467">
        <v>2026</v>
      </c>
      <c r="V1467" t="s">
        <v>87</v>
      </c>
      <c r="W1467">
        <v>7</v>
      </c>
      <c r="X1467" t="s">
        <v>88</v>
      </c>
    </row>
    <row r="1468" spans="1:24">
      <c r="A1468">
        <v>4348</v>
      </c>
      <c r="B1468" s="14">
        <v>46227</v>
      </c>
      <c r="C1468">
        <v>2026</v>
      </c>
      <c r="D1468" t="s">
        <v>87</v>
      </c>
      <c r="E1468">
        <v>7</v>
      </c>
      <c r="F1468" t="s">
        <v>88</v>
      </c>
      <c r="G1468" t="s">
        <v>0</v>
      </c>
      <c r="H1468" t="s">
        <v>1</v>
      </c>
      <c r="I1468" t="s">
        <v>2</v>
      </c>
      <c r="J1468" t="s">
        <v>13</v>
      </c>
      <c r="K1468" t="s">
        <v>4</v>
      </c>
      <c r="L1468" t="s">
        <v>22</v>
      </c>
      <c r="M1468">
        <v>4</v>
      </c>
      <c r="N1468">
        <v>50.09</v>
      </c>
      <c r="O1468">
        <v>0</v>
      </c>
      <c r="P1468">
        <v>22.11</v>
      </c>
      <c r="Q1468">
        <v>200.36</v>
      </c>
      <c r="R1468">
        <v>88.44</v>
      </c>
      <c r="S1468">
        <v>111.92000000000002</v>
      </c>
      <c r="T1468">
        <v>0.55859452984627678</v>
      </c>
      <c r="U1468">
        <v>2026</v>
      </c>
      <c r="V1468" t="s">
        <v>87</v>
      </c>
      <c r="W1468">
        <v>7</v>
      </c>
      <c r="X1468" t="s">
        <v>88</v>
      </c>
    </row>
    <row r="1469" spans="1:24">
      <c r="A1469">
        <v>4405</v>
      </c>
      <c r="B1469" s="14">
        <v>46227</v>
      </c>
      <c r="C1469">
        <v>2026</v>
      </c>
      <c r="D1469" t="s">
        <v>87</v>
      </c>
      <c r="E1469">
        <v>7</v>
      </c>
      <c r="F1469" t="s">
        <v>88</v>
      </c>
      <c r="G1469" t="s">
        <v>20</v>
      </c>
      <c r="H1469" t="s">
        <v>33</v>
      </c>
      <c r="I1469" t="s">
        <v>2</v>
      </c>
      <c r="J1469" t="s">
        <v>3</v>
      </c>
      <c r="K1469" t="s">
        <v>9</v>
      </c>
      <c r="L1469" t="s">
        <v>37</v>
      </c>
      <c r="M1469">
        <v>1</v>
      </c>
      <c r="N1469">
        <v>156.54</v>
      </c>
      <c r="O1469">
        <v>0.1</v>
      </c>
      <c r="P1469">
        <v>77.38</v>
      </c>
      <c r="Q1469">
        <v>140.886</v>
      </c>
      <c r="R1469">
        <v>77.38</v>
      </c>
      <c r="S1469">
        <v>63.506</v>
      </c>
      <c r="T1469">
        <v>0.4507616086765186</v>
      </c>
      <c r="U1469">
        <v>2026</v>
      </c>
      <c r="V1469" t="s">
        <v>87</v>
      </c>
      <c r="W1469">
        <v>7</v>
      </c>
      <c r="X1469" t="s">
        <v>88</v>
      </c>
    </row>
    <row r="1470" spans="1:24">
      <c r="A1470">
        <v>4857</v>
      </c>
      <c r="B1470" s="14">
        <v>46227</v>
      </c>
      <c r="C1470">
        <v>2026</v>
      </c>
      <c r="D1470" t="s">
        <v>87</v>
      </c>
      <c r="E1470">
        <v>7</v>
      </c>
      <c r="F1470" t="s">
        <v>88</v>
      </c>
      <c r="G1470" t="s">
        <v>6</v>
      </c>
      <c r="H1470" t="s">
        <v>27</v>
      </c>
      <c r="I1470" t="s">
        <v>19</v>
      </c>
      <c r="J1470" t="s">
        <v>3</v>
      </c>
      <c r="K1470" t="s">
        <v>9</v>
      </c>
      <c r="L1470" t="s">
        <v>37</v>
      </c>
      <c r="M1470">
        <v>1</v>
      </c>
      <c r="N1470">
        <v>152.1</v>
      </c>
      <c r="O1470">
        <v>0.1</v>
      </c>
      <c r="P1470">
        <v>80.459999999999994</v>
      </c>
      <c r="Q1470">
        <v>136.88999999999999</v>
      </c>
      <c r="R1470">
        <v>80.459999999999994</v>
      </c>
      <c r="S1470">
        <v>56.429999999999993</v>
      </c>
      <c r="T1470">
        <v>0.41222879684418146</v>
      </c>
      <c r="U1470">
        <v>2026</v>
      </c>
      <c r="V1470" t="s">
        <v>87</v>
      </c>
      <c r="W1470">
        <v>7</v>
      </c>
      <c r="X1470" t="s">
        <v>88</v>
      </c>
    </row>
    <row r="1471" spans="1:24">
      <c r="A1471">
        <v>87</v>
      </c>
      <c r="B1471" s="14">
        <v>46228</v>
      </c>
      <c r="C1471">
        <v>2026</v>
      </c>
      <c r="D1471" t="s">
        <v>87</v>
      </c>
      <c r="E1471">
        <v>7</v>
      </c>
      <c r="F1471" t="s">
        <v>88</v>
      </c>
      <c r="G1471" t="s">
        <v>6</v>
      </c>
      <c r="H1471" t="s">
        <v>41</v>
      </c>
      <c r="I1471" t="s">
        <v>2</v>
      </c>
      <c r="J1471" t="s">
        <v>3</v>
      </c>
      <c r="K1471" t="s">
        <v>9</v>
      </c>
      <c r="L1471" t="s">
        <v>37</v>
      </c>
      <c r="M1471">
        <v>1</v>
      </c>
      <c r="N1471">
        <v>155.35</v>
      </c>
      <c r="O1471">
        <v>0</v>
      </c>
      <c r="P1471">
        <v>80.47</v>
      </c>
      <c r="Q1471">
        <v>155.35</v>
      </c>
      <c r="R1471">
        <v>80.47</v>
      </c>
      <c r="S1471">
        <v>74.88</v>
      </c>
      <c r="T1471">
        <v>0.48200836820083681</v>
      </c>
      <c r="U1471">
        <v>2026</v>
      </c>
      <c r="V1471" t="s">
        <v>87</v>
      </c>
      <c r="W1471">
        <v>7</v>
      </c>
      <c r="X1471" t="s">
        <v>88</v>
      </c>
    </row>
    <row r="1472" spans="1:24">
      <c r="A1472">
        <v>315</v>
      </c>
      <c r="B1472" s="14">
        <v>46228</v>
      </c>
      <c r="C1472">
        <v>2026</v>
      </c>
      <c r="D1472" t="s">
        <v>87</v>
      </c>
      <c r="E1472">
        <v>7</v>
      </c>
      <c r="F1472" t="s">
        <v>88</v>
      </c>
      <c r="G1472" t="s">
        <v>11</v>
      </c>
      <c r="H1472" t="s">
        <v>18</v>
      </c>
      <c r="I1472" t="s">
        <v>28</v>
      </c>
      <c r="J1472" t="s">
        <v>13</v>
      </c>
      <c r="K1472" t="s">
        <v>4</v>
      </c>
      <c r="L1472" t="s">
        <v>5</v>
      </c>
      <c r="M1472">
        <v>1</v>
      </c>
      <c r="N1472">
        <v>81.13</v>
      </c>
      <c r="O1472">
        <v>0.05</v>
      </c>
      <c r="P1472">
        <v>42.41</v>
      </c>
      <c r="Q1472">
        <v>77.073499999999996</v>
      </c>
      <c r="R1472">
        <v>42.41</v>
      </c>
      <c r="S1472">
        <v>34.663499999999999</v>
      </c>
      <c r="T1472">
        <v>0.44974602165465433</v>
      </c>
      <c r="U1472">
        <v>2026</v>
      </c>
      <c r="V1472" t="s">
        <v>87</v>
      </c>
      <c r="W1472">
        <v>7</v>
      </c>
      <c r="X1472" t="s">
        <v>88</v>
      </c>
    </row>
    <row r="1473" spans="1:24">
      <c r="A1473">
        <v>970</v>
      </c>
      <c r="B1473" s="14">
        <v>46228</v>
      </c>
      <c r="C1473">
        <v>2026</v>
      </c>
      <c r="D1473" t="s">
        <v>87</v>
      </c>
      <c r="E1473">
        <v>7</v>
      </c>
      <c r="F1473" t="s">
        <v>88</v>
      </c>
      <c r="G1473" t="s">
        <v>6</v>
      </c>
      <c r="H1473" t="s">
        <v>41</v>
      </c>
      <c r="I1473" t="s">
        <v>2</v>
      </c>
      <c r="J1473" t="s">
        <v>13</v>
      </c>
      <c r="K1473" t="s">
        <v>9</v>
      </c>
      <c r="L1473" t="s">
        <v>17</v>
      </c>
      <c r="M1473">
        <v>1</v>
      </c>
      <c r="N1473">
        <v>145.87</v>
      </c>
      <c r="O1473">
        <v>0</v>
      </c>
      <c r="P1473">
        <v>81.430000000000007</v>
      </c>
      <c r="Q1473">
        <v>145.87</v>
      </c>
      <c r="R1473">
        <v>81.430000000000007</v>
      </c>
      <c r="S1473">
        <v>64.44</v>
      </c>
      <c r="T1473">
        <v>0.44176321382052508</v>
      </c>
      <c r="U1473">
        <v>2026</v>
      </c>
      <c r="V1473" t="s">
        <v>87</v>
      </c>
      <c r="W1473">
        <v>7</v>
      </c>
      <c r="X1473" t="s">
        <v>88</v>
      </c>
    </row>
    <row r="1474" spans="1:24">
      <c r="A1474">
        <v>1891</v>
      </c>
      <c r="B1474" s="14">
        <v>46228</v>
      </c>
      <c r="C1474">
        <v>2026</v>
      </c>
      <c r="D1474" t="s">
        <v>87</v>
      </c>
      <c r="E1474">
        <v>7</v>
      </c>
      <c r="F1474" t="s">
        <v>88</v>
      </c>
      <c r="G1474" t="s">
        <v>6</v>
      </c>
      <c r="H1474" t="s">
        <v>43</v>
      </c>
      <c r="I1474" t="s">
        <v>2</v>
      </c>
      <c r="J1474" t="s">
        <v>13</v>
      </c>
      <c r="K1474" t="s">
        <v>9</v>
      </c>
      <c r="L1474" t="s">
        <v>37</v>
      </c>
      <c r="M1474">
        <v>6</v>
      </c>
      <c r="N1474">
        <v>151.88999999999999</v>
      </c>
      <c r="O1474">
        <v>0.15</v>
      </c>
      <c r="P1474">
        <v>76.83</v>
      </c>
      <c r="Q1474">
        <v>774.6389999999999</v>
      </c>
      <c r="R1474">
        <v>460.98</v>
      </c>
      <c r="S1474">
        <v>313.65899999999988</v>
      </c>
      <c r="T1474">
        <v>0.40490989996630677</v>
      </c>
      <c r="U1474">
        <v>2026</v>
      </c>
      <c r="V1474" t="s">
        <v>87</v>
      </c>
      <c r="W1474">
        <v>7</v>
      </c>
      <c r="X1474" t="s">
        <v>88</v>
      </c>
    </row>
    <row r="1475" spans="1:24">
      <c r="A1475">
        <v>2148</v>
      </c>
      <c r="B1475" s="14">
        <v>46228</v>
      </c>
      <c r="C1475">
        <v>2026</v>
      </c>
      <c r="D1475" t="s">
        <v>87</v>
      </c>
      <c r="E1475">
        <v>7</v>
      </c>
      <c r="F1475" t="s">
        <v>88</v>
      </c>
      <c r="G1475" t="s">
        <v>11</v>
      </c>
      <c r="H1475" t="s">
        <v>39</v>
      </c>
      <c r="I1475" t="s">
        <v>2</v>
      </c>
      <c r="J1475" t="s">
        <v>13</v>
      </c>
      <c r="K1475" t="s">
        <v>34</v>
      </c>
      <c r="L1475" t="s">
        <v>35</v>
      </c>
      <c r="M1475">
        <v>2</v>
      </c>
      <c r="N1475">
        <v>41.14</v>
      </c>
      <c r="O1475">
        <v>0.1</v>
      </c>
      <c r="P1475">
        <v>14.84</v>
      </c>
      <c r="Q1475">
        <v>74.052000000000007</v>
      </c>
      <c r="R1475">
        <v>29.68</v>
      </c>
      <c r="S1475">
        <v>44.372000000000007</v>
      </c>
      <c r="T1475">
        <v>0.59920056176740677</v>
      </c>
      <c r="U1475">
        <v>2026</v>
      </c>
      <c r="V1475" t="s">
        <v>87</v>
      </c>
      <c r="W1475">
        <v>7</v>
      </c>
      <c r="X1475" t="s">
        <v>88</v>
      </c>
    </row>
    <row r="1476" spans="1:24">
      <c r="A1476">
        <v>2467</v>
      </c>
      <c r="B1476" s="14">
        <v>46228</v>
      </c>
      <c r="C1476">
        <v>2026</v>
      </c>
      <c r="D1476" t="s">
        <v>87</v>
      </c>
      <c r="E1476">
        <v>7</v>
      </c>
      <c r="F1476" t="s">
        <v>88</v>
      </c>
      <c r="G1476" t="s">
        <v>20</v>
      </c>
      <c r="H1476" t="s">
        <v>21</v>
      </c>
      <c r="I1476" t="s">
        <v>19</v>
      </c>
      <c r="J1476" t="s">
        <v>3</v>
      </c>
      <c r="K1476" t="s">
        <v>4</v>
      </c>
      <c r="L1476" t="s">
        <v>22</v>
      </c>
      <c r="M1476">
        <v>1</v>
      </c>
      <c r="N1476">
        <v>49.5</v>
      </c>
      <c r="O1476">
        <v>0</v>
      </c>
      <c r="P1476">
        <v>21.83</v>
      </c>
      <c r="Q1476">
        <v>49.5</v>
      </c>
      <c r="R1476">
        <v>21.83</v>
      </c>
      <c r="S1476">
        <v>27.67</v>
      </c>
      <c r="T1476">
        <v>0.55898989898989904</v>
      </c>
      <c r="U1476">
        <v>2026</v>
      </c>
      <c r="V1476" t="s">
        <v>87</v>
      </c>
      <c r="W1476">
        <v>7</v>
      </c>
      <c r="X1476" t="s">
        <v>88</v>
      </c>
    </row>
    <row r="1477" spans="1:24">
      <c r="A1477">
        <v>3710</v>
      </c>
      <c r="B1477" s="14">
        <v>46228</v>
      </c>
      <c r="C1477">
        <v>2026</v>
      </c>
      <c r="D1477" t="s">
        <v>87</v>
      </c>
      <c r="E1477">
        <v>7</v>
      </c>
      <c r="F1477" t="s">
        <v>88</v>
      </c>
      <c r="G1477" t="s">
        <v>20</v>
      </c>
      <c r="H1477" t="s">
        <v>31</v>
      </c>
      <c r="I1477" t="s">
        <v>2</v>
      </c>
      <c r="J1477" t="s">
        <v>13</v>
      </c>
      <c r="K1477" t="s">
        <v>14</v>
      </c>
      <c r="L1477" t="s">
        <v>32</v>
      </c>
      <c r="M1477">
        <v>2</v>
      </c>
      <c r="N1477">
        <v>46.48</v>
      </c>
      <c r="O1477">
        <v>0.05</v>
      </c>
      <c r="P1477">
        <v>18.760000000000002</v>
      </c>
      <c r="Q1477">
        <v>88.311999999999983</v>
      </c>
      <c r="R1477">
        <v>37.520000000000003</v>
      </c>
      <c r="S1477">
        <v>50.79199999999998</v>
      </c>
      <c r="T1477">
        <v>0.57514267596702584</v>
      </c>
      <c r="U1477">
        <v>2026</v>
      </c>
      <c r="V1477" t="s">
        <v>87</v>
      </c>
      <c r="W1477">
        <v>7</v>
      </c>
      <c r="X1477" t="s">
        <v>88</v>
      </c>
    </row>
    <row r="1478" spans="1:24">
      <c r="A1478">
        <v>3714</v>
      </c>
      <c r="B1478" s="14">
        <v>46228</v>
      </c>
      <c r="C1478">
        <v>2026</v>
      </c>
      <c r="D1478" t="s">
        <v>87</v>
      </c>
      <c r="E1478">
        <v>7</v>
      </c>
      <c r="F1478" t="s">
        <v>88</v>
      </c>
      <c r="G1478" t="s">
        <v>11</v>
      </c>
      <c r="H1478" t="s">
        <v>12</v>
      </c>
      <c r="I1478" t="s">
        <v>28</v>
      </c>
      <c r="J1478" t="s">
        <v>3</v>
      </c>
      <c r="K1478" t="s">
        <v>14</v>
      </c>
      <c r="L1478" t="s">
        <v>15</v>
      </c>
      <c r="M1478">
        <v>1</v>
      </c>
      <c r="N1478">
        <v>36.909999999999997</v>
      </c>
      <c r="O1478">
        <v>0</v>
      </c>
      <c r="P1478">
        <v>13.56</v>
      </c>
      <c r="Q1478">
        <v>36.909999999999997</v>
      </c>
      <c r="R1478">
        <v>13.56</v>
      </c>
      <c r="S1478">
        <v>23.349999999999994</v>
      </c>
      <c r="T1478">
        <v>0.63261988620969922</v>
      </c>
      <c r="U1478">
        <v>2026</v>
      </c>
      <c r="V1478" t="s">
        <v>87</v>
      </c>
      <c r="W1478">
        <v>7</v>
      </c>
      <c r="X1478" t="s">
        <v>88</v>
      </c>
    </row>
    <row r="1479" spans="1:24">
      <c r="A1479">
        <v>3893</v>
      </c>
      <c r="B1479" s="14">
        <v>46228</v>
      </c>
      <c r="C1479">
        <v>2026</v>
      </c>
      <c r="D1479" t="s">
        <v>87</v>
      </c>
      <c r="E1479">
        <v>7</v>
      </c>
      <c r="F1479" t="s">
        <v>88</v>
      </c>
      <c r="G1479" t="s">
        <v>0</v>
      </c>
      <c r="H1479" t="s">
        <v>1</v>
      </c>
      <c r="I1479" t="s">
        <v>2</v>
      </c>
      <c r="J1479" t="s">
        <v>3</v>
      </c>
      <c r="K1479" t="s">
        <v>14</v>
      </c>
      <c r="L1479" t="s">
        <v>15</v>
      </c>
      <c r="M1479">
        <v>1</v>
      </c>
      <c r="N1479">
        <v>35.6</v>
      </c>
      <c r="O1479">
        <v>0</v>
      </c>
      <c r="P1479">
        <v>13.91</v>
      </c>
      <c r="Q1479">
        <v>35.6</v>
      </c>
      <c r="R1479">
        <v>13.91</v>
      </c>
      <c r="S1479">
        <v>21.69</v>
      </c>
      <c r="T1479">
        <v>0.60926966292134832</v>
      </c>
      <c r="U1479">
        <v>2026</v>
      </c>
      <c r="V1479" t="s">
        <v>87</v>
      </c>
      <c r="W1479">
        <v>7</v>
      </c>
      <c r="X1479" t="s">
        <v>88</v>
      </c>
    </row>
    <row r="1480" spans="1:24">
      <c r="A1480">
        <v>4136</v>
      </c>
      <c r="B1480" s="14">
        <v>46228</v>
      </c>
      <c r="C1480">
        <v>2026</v>
      </c>
      <c r="D1480" t="s">
        <v>87</v>
      </c>
      <c r="E1480">
        <v>7</v>
      </c>
      <c r="F1480" t="s">
        <v>88</v>
      </c>
      <c r="G1480" t="s">
        <v>6</v>
      </c>
      <c r="H1480" t="s">
        <v>41</v>
      </c>
      <c r="I1480" t="s">
        <v>19</v>
      </c>
      <c r="J1480" t="s">
        <v>13</v>
      </c>
      <c r="K1480" t="s">
        <v>4</v>
      </c>
      <c r="L1480" t="s">
        <v>5</v>
      </c>
      <c r="M1480">
        <v>2</v>
      </c>
      <c r="N1480">
        <v>80.25</v>
      </c>
      <c r="O1480">
        <v>0.05</v>
      </c>
      <c r="P1480">
        <v>42.39</v>
      </c>
      <c r="Q1480">
        <v>152.47499999999999</v>
      </c>
      <c r="R1480">
        <v>84.78</v>
      </c>
      <c r="S1480">
        <v>67.694999999999993</v>
      </c>
      <c r="T1480">
        <v>0.44397442203639936</v>
      </c>
      <c r="U1480">
        <v>2026</v>
      </c>
      <c r="V1480" t="s">
        <v>87</v>
      </c>
      <c r="W1480">
        <v>7</v>
      </c>
      <c r="X1480" t="s">
        <v>88</v>
      </c>
    </row>
    <row r="1481" spans="1:24">
      <c r="A1481">
        <v>4212</v>
      </c>
      <c r="B1481" s="14">
        <v>46228</v>
      </c>
      <c r="C1481">
        <v>2026</v>
      </c>
      <c r="D1481" t="s">
        <v>87</v>
      </c>
      <c r="E1481">
        <v>7</v>
      </c>
      <c r="F1481" t="s">
        <v>88</v>
      </c>
      <c r="G1481" t="s">
        <v>0</v>
      </c>
      <c r="H1481" t="s">
        <v>1</v>
      </c>
      <c r="I1481" t="s">
        <v>28</v>
      </c>
      <c r="J1481" t="s">
        <v>3</v>
      </c>
      <c r="K1481" t="s">
        <v>14</v>
      </c>
      <c r="L1481" t="s">
        <v>32</v>
      </c>
      <c r="M1481">
        <v>2</v>
      </c>
      <c r="N1481">
        <v>47.52</v>
      </c>
      <c r="O1481">
        <v>0.1</v>
      </c>
      <c r="P1481">
        <v>17.86</v>
      </c>
      <c r="Q1481">
        <v>85.536000000000001</v>
      </c>
      <c r="R1481">
        <v>35.72</v>
      </c>
      <c r="S1481">
        <v>49.816000000000003</v>
      </c>
      <c r="T1481">
        <v>0.58239805462027683</v>
      </c>
      <c r="U1481">
        <v>2026</v>
      </c>
      <c r="V1481" t="s">
        <v>87</v>
      </c>
      <c r="W1481">
        <v>7</v>
      </c>
      <c r="X1481" t="s">
        <v>88</v>
      </c>
    </row>
    <row r="1482" spans="1:24">
      <c r="A1482">
        <v>4332</v>
      </c>
      <c r="B1482" s="14">
        <v>46228</v>
      </c>
      <c r="C1482">
        <v>2026</v>
      </c>
      <c r="D1482" t="s">
        <v>87</v>
      </c>
      <c r="E1482">
        <v>7</v>
      </c>
      <c r="F1482" t="s">
        <v>88</v>
      </c>
      <c r="G1482" t="s">
        <v>20</v>
      </c>
      <c r="H1482" t="s">
        <v>47</v>
      </c>
      <c r="I1482" t="s">
        <v>2</v>
      </c>
      <c r="J1482" t="s">
        <v>13</v>
      </c>
      <c r="K1482" t="s">
        <v>14</v>
      </c>
      <c r="L1482" t="s">
        <v>48</v>
      </c>
      <c r="M1482">
        <v>2</v>
      </c>
      <c r="N1482">
        <v>164.58</v>
      </c>
      <c r="O1482">
        <v>0.1</v>
      </c>
      <c r="P1482">
        <v>86.55</v>
      </c>
      <c r="Q1482">
        <v>296.24400000000003</v>
      </c>
      <c r="R1482">
        <v>173.1</v>
      </c>
      <c r="S1482">
        <v>123.14400000000003</v>
      </c>
      <c r="T1482">
        <v>0.41568436829100341</v>
      </c>
      <c r="U1482">
        <v>2026</v>
      </c>
      <c r="V1482" t="s">
        <v>87</v>
      </c>
      <c r="W1482">
        <v>7</v>
      </c>
      <c r="X1482" t="s">
        <v>88</v>
      </c>
    </row>
    <row r="1483" spans="1:24">
      <c r="A1483">
        <v>702</v>
      </c>
      <c r="B1483" s="14">
        <v>46229</v>
      </c>
      <c r="C1483">
        <v>2026</v>
      </c>
      <c r="D1483" t="s">
        <v>87</v>
      </c>
      <c r="E1483">
        <v>7</v>
      </c>
      <c r="F1483" t="s">
        <v>88</v>
      </c>
      <c r="G1483" t="s">
        <v>0</v>
      </c>
      <c r="H1483" t="s">
        <v>36</v>
      </c>
      <c r="I1483" t="s">
        <v>2</v>
      </c>
      <c r="J1483" t="s">
        <v>13</v>
      </c>
      <c r="K1483" t="s">
        <v>4</v>
      </c>
      <c r="L1483" t="s">
        <v>26</v>
      </c>
      <c r="M1483">
        <v>1</v>
      </c>
      <c r="N1483">
        <v>39.99</v>
      </c>
      <c r="O1483">
        <v>0.05</v>
      </c>
      <c r="P1483">
        <v>16.739999999999998</v>
      </c>
      <c r="Q1483">
        <v>37.990499999999997</v>
      </c>
      <c r="R1483">
        <v>16.739999999999998</v>
      </c>
      <c r="S1483">
        <v>21.250499999999999</v>
      </c>
      <c r="T1483">
        <v>0.55936352509179932</v>
      </c>
      <c r="U1483">
        <v>2026</v>
      </c>
      <c r="V1483" t="s">
        <v>87</v>
      </c>
      <c r="W1483">
        <v>7</v>
      </c>
      <c r="X1483" t="s">
        <v>88</v>
      </c>
    </row>
    <row r="1484" spans="1:24">
      <c r="A1484">
        <v>1223</v>
      </c>
      <c r="B1484" s="14">
        <v>46229</v>
      </c>
      <c r="C1484">
        <v>2026</v>
      </c>
      <c r="D1484" t="s">
        <v>87</v>
      </c>
      <c r="E1484">
        <v>7</v>
      </c>
      <c r="F1484" t="s">
        <v>88</v>
      </c>
      <c r="G1484" t="s">
        <v>6</v>
      </c>
      <c r="H1484" t="s">
        <v>43</v>
      </c>
      <c r="I1484" t="s">
        <v>19</v>
      </c>
      <c r="J1484" t="s">
        <v>13</v>
      </c>
      <c r="K1484" t="s">
        <v>9</v>
      </c>
      <c r="L1484" t="s">
        <v>17</v>
      </c>
      <c r="M1484">
        <v>1</v>
      </c>
      <c r="N1484">
        <v>140.44</v>
      </c>
      <c r="O1484">
        <v>0</v>
      </c>
      <c r="P1484">
        <v>77.08</v>
      </c>
      <c r="Q1484">
        <v>140.44</v>
      </c>
      <c r="R1484">
        <v>77.08</v>
      </c>
      <c r="S1484">
        <v>63.36</v>
      </c>
      <c r="T1484">
        <v>0.45115351751637711</v>
      </c>
      <c r="U1484">
        <v>2026</v>
      </c>
      <c r="V1484" t="s">
        <v>87</v>
      </c>
      <c r="W1484">
        <v>7</v>
      </c>
      <c r="X1484" t="s">
        <v>88</v>
      </c>
    </row>
    <row r="1485" spans="1:24">
      <c r="A1485">
        <v>1370</v>
      </c>
      <c r="B1485" s="14">
        <v>46229</v>
      </c>
      <c r="C1485">
        <v>2026</v>
      </c>
      <c r="D1485" t="s">
        <v>87</v>
      </c>
      <c r="E1485">
        <v>7</v>
      </c>
      <c r="F1485" t="s">
        <v>88</v>
      </c>
      <c r="G1485" t="s">
        <v>11</v>
      </c>
      <c r="H1485" t="s">
        <v>39</v>
      </c>
      <c r="I1485" t="s">
        <v>28</v>
      </c>
      <c r="J1485" t="s">
        <v>13</v>
      </c>
      <c r="K1485" t="s">
        <v>34</v>
      </c>
      <c r="L1485" t="s">
        <v>38</v>
      </c>
      <c r="M1485">
        <v>2</v>
      </c>
      <c r="N1485">
        <v>123.73</v>
      </c>
      <c r="O1485">
        <v>0.05</v>
      </c>
      <c r="P1485">
        <v>68.22</v>
      </c>
      <c r="Q1485">
        <v>235.08699999999999</v>
      </c>
      <c r="R1485">
        <v>136.44</v>
      </c>
      <c r="S1485">
        <v>98.646999999999991</v>
      </c>
      <c r="T1485">
        <v>0.41961911973014243</v>
      </c>
      <c r="U1485">
        <v>2026</v>
      </c>
      <c r="V1485" t="s">
        <v>87</v>
      </c>
      <c r="W1485">
        <v>7</v>
      </c>
      <c r="X1485" t="s">
        <v>88</v>
      </c>
    </row>
    <row r="1486" spans="1:24">
      <c r="A1486">
        <v>3476</v>
      </c>
      <c r="B1486" s="14">
        <v>46229</v>
      </c>
      <c r="C1486">
        <v>2026</v>
      </c>
      <c r="D1486" t="s">
        <v>87</v>
      </c>
      <c r="E1486">
        <v>7</v>
      </c>
      <c r="F1486" t="s">
        <v>88</v>
      </c>
      <c r="G1486" t="s">
        <v>20</v>
      </c>
      <c r="H1486" t="s">
        <v>47</v>
      </c>
      <c r="I1486" t="s">
        <v>8</v>
      </c>
      <c r="J1486" t="s">
        <v>13</v>
      </c>
      <c r="K1486" t="s">
        <v>14</v>
      </c>
      <c r="L1486" t="s">
        <v>44</v>
      </c>
      <c r="M1486">
        <v>3</v>
      </c>
      <c r="N1486">
        <v>132.68</v>
      </c>
      <c r="O1486">
        <v>0.15</v>
      </c>
      <c r="P1486">
        <v>67.38</v>
      </c>
      <c r="Q1486">
        <v>338.334</v>
      </c>
      <c r="R1486">
        <v>202.14</v>
      </c>
      <c r="S1486">
        <v>136.19400000000002</v>
      </c>
      <c r="T1486">
        <v>0.40254304917625783</v>
      </c>
      <c r="U1486">
        <v>2026</v>
      </c>
      <c r="V1486" t="s">
        <v>87</v>
      </c>
      <c r="W1486">
        <v>7</v>
      </c>
      <c r="X1486" t="s">
        <v>88</v>
      </c>
    </row>
    <row r="1487" spans="1:24">
      <c r="A1487">
        <v>4066</v>
      </c>
      <c r="B1487" s="14">
        <v>46229</v>
      </c>
      <c r="C1487">
        <v>2026</v>
      </c>
      <c r="D1487" t="s">
        <v>87</v>
      </c>
      <c r="E1487">
        <v>7</v>
      </c>
      <c r="F1487" t="s">
        <v>88</v>
      </c>
      <c r="G1487" t="s">
        <v>20</v>
      </c>
      <c r="H1487" t="s">
        <v>31</v>
      </c>
      <c r="I1487" t="s">
        <v>19</v>
      </c>
      <c r="J1487" t="s">
        <v>13</v>
      </c>
      <c r="K1487" t="s">
        <v>34</v>
      </c>
      <c r="L1487" t="s">
        <v>42</v>
      </c>
      <c r="M1487">
        <v>1</v>
      </c>
      <c r="N1487">
        <v>35.479999999999997</v>
      </c>
      <c r="O1487">
        <v>0.05</v>
      </c>
      <c r="P1487">
        <v>14.15</v>
      </c>
      <c r="Q1487">
        <v>33.705999999999996</v>
      </c>
      <c r="R1487">
        <v>14.15</v>
      </c>
      <c r="S1487">
        <v>19.555999999999997</v>
      </c>
      <c r="T1487">
        <v>0.58019343737020113</v>
      </c>
      <c r="U1487">
        <v>2026</v>
      </c>
      <c r="V1487" t="s">
        <v>87</v>
      </c>
      <c r="W1487">
        <v>7</v>
      </c>
      <c r="X1487" t="s">
        <v>88</v>
      </c>
    </row>
    <row r="1488" spans="1:24">
      <c r="A1488">
        <v>4153</v>
      </c>
      <c r="B1488" s="14">
        <v>46229</v>
      </c>
      <c r="C1488">
        <v>2026</v>
      </c>
      <c r="D1488" t="s">
        <v>87</v>
      </c>
      <c r="E1488">
        <v>7</v>
      </c>
      <c r="F1488" t="s">
        <v>88</v>
      </c>
      <c r="G1488" t="s">
        <v>20</v>
      </c>
      <c r="H1488" t="s">
        <v>31</v>
      </c>
      <c r="I1488" t="s">
        <v>2</v>
      </c>
      <c r="J1488" t="s">
        <v>16</v>
      </c>
      <c r="K1488" t="s">
        <v>14</v>
      </c>
      <c r="L1488" t="s">
        <v>44</v>
      </c>
      <c r="M1488">
        <v>3</v>
      </c>
      <c r="N1488">
        <v>134.63</v>
      </c>
      <c r="O1488">
        <v>0</v>
      </c>
      <c r="P1488">
        <v>67.2</v>
      </c>
      <c r="Q1488">
        <v>403.89</v>
      </c>
      <c r="R1488">
        <v>201.60000000000002</v>
      </c>
      <c r="S1488">
        <v>202.28999999999996</v>
      </c>
      <c r="T1488">
        <v>0.50085419297333422</v>
      </c>
      <c r="U1488">
        <v>2026</v>
      </c>
      <c r="V1488" t="s">
        <v>87</v>
      </c>
      <c r="W1488">
        <v>7</v>
      </c>
      <c r="X1488" t="s">
        <v>88</v>
      </c>
    </row>
    <row r="1489" spans="1:24">
      <c r="A1489">
        <v>379</v>
      </c>
      <c r="B1489" s="14">
        <v>46230</v>
      </c>
      <c r="C1489">
        <v>2026</v>
      </c>
      <c r="D1489" t="s">
        <v>87</v>
      </c>
      <c r="E1489">
        <v>7</v>
      </c>
      <c r="F1489" t="s">
        <v>88</v>
      </c>
      <c r="G1489" t="s">
        <v>0</v>
      </c>
      <c r="H1489" t="s">
        <v>36</v>
      </c>
      <c r="I1489" t="s">
        <v>28</v>
      </c>
      <c r="J1489" t="s">
        <v>13</v>
      </c>
      <c r="K1489" t="s">
        <v>9</v>
      </c>
      <c r="L1489" t="s">
        <v>46</v>
      </c>
      <c r="M1489">
        <v>3</v>
      </c>
      <c r="N1489">
        <v>72.03</v>
      </c>
      <c r="O1489">
        <v>0</v>
      </c>
      <c r="P1489">
        <v>32.46</v>
      </c>
      <c r="Q1489">
        <v>216.09</v>
      </c>
      <c r="R1489">
        <v>97.38</v>
      </c>
      <c r="S1489">
        <v>118.71000000000001</v>
      </c>
      <c r="T1489">
        <v>0.54935443565181175</v>
      </c>
      <c r="U1489">
        <v>2026</v>
      </c>
      <c r="V1489" t="s">
        <v>87</v>
      </c>
      <c r="W1489">
        <v>7</v>
      </c>
      <c r="X1489" t="s">
        <v>88</v>
      </c>
    </row>
    <row r="1490" spans="1:24">
      <c r="A1490">
        <v>820</v>
      </c>
      <c r="B1490" s="14">
        <v>46230</v>
      </c>
      <c r="C1490">
        <v>2026</v>
      </c>
      <c r="D1490" t="s">
        <v>87</v>
      </c>
      <c r="E1490">
        <v>7</v>
      </c>
      <c r="F1490" t="s">
        <v>88</v>
      </c>
      <c r="G1490" t="s">
        <v>20</v>
      </c>
      <c r="H1490" t="s">
        <v>31</v>
      </c>
      <c r="I1490" t="s">
        <v>28</v>
      </c>
      <c r="J1490" t="s">
        <v>3</v>
      </c>
      <c r="K1490" t="s">
        <v>34</v>
      </c>
      <c r="L1490" t="s">
        <v>35</v>
      </c>
      <c r="M1490">
        <v>1</v>
      </c>
      <c r="N1490">
        <v>40.24</v>
      </c>
      <c r="O1490">
        <v>0</v>
      </c>
      <c r="P1490">
        <v>15.05</v>
      </c>
      <c r="Q1490">
        <v>40.24</v>
      </c>
      <c r="R1490">
        <v>15.05</v>
      </c>
      <c r="S1490">
        <v>25.19</v>
      </c>
      <c r="T1490">
        <v>0.62599403578528823</v>
      </c>
      <c r="U1490">
        <v>2026</v>
      </c>
      <c r="V1490" t="s">
        <v>87</v>
      </c>
      <c r="W1490">
        <v>7</v>
      </c>
      <c r="X1490" t="s">
        <v>88</v>
      </c>
    </row>
    <row r="1491" spans="1:24">
      <c r="A1491">
        <v>2003</v>
      </c>
      <c r="B1491" s="14">
        <v>46230</v>
      </c>
      <c r="C1491">
        <v>2026</v>
      </c>
      <c r="D1491" t="s">
        <v>87</v>
      </c>
      <c r="E1491">
        <v>7</v>
      </c>
      <c r="F1491" t="s">
        <v>88</v>
      </c>
      <c r="G1491" t="s">
        <v>11</v>
      </c>
      <c r="H1491" t="s">
        <v>25</v>
      </c>
      <c r="I1491" t="s">
        <v>19</v>
      </c>
      <c r="J1491" t="s">
        <v>3</v>
      </c>
      <c r="K1491" t="s">
        <v>14</v>
      </c>
      <c r="L1491" t="s">
        <v>15</v>
      </c>
      <c r="M1491">
        <v>1</v>
      </c>
      <c r="N1491">
        <v>36.14</v>
      </c>
      <c r="O1491">
        <v>0</v>
      </c>
      <c r="P1491">
        <v>13.52</v>
      </c>
      <c r="Q1491">
        <v>36.14</v>
      </c>
      <c r="R1491">
        <v>13.52</v>
      </c>
      <c r="S1491">
        <v>22.62</v>
      </c>
      <c r="T1491">
        <v>0.62589928057553956</v>
      </c>
      <c r="U1491">
        <v>2026</v>
      </c>
      <c r="V1491" t="s">
        <v>87</v>
      </c>
      <c r="W1491">
        <v>7</v>
      </c>
      <c r="X1491" t="s">
        <v>88</v>
      </c>
    </row>
    <row r="1492" spans="1:24">
      <c r="A1492">
        <v>2682</v>
      </c>
      <c r="B1492" s="14">
        <v>46230</v>
      </c>
      <c r="C1492">
        <v>2026</v>
      </c>
      <c r="D1492" t="s">
        <v>87</v>
      </c>
      <c r="E1492">
        <v>7</v>
      </c>
      <c r="F1492" t="s">
        <v>88</v>
      </c>
      <c r="G1492" t="s">
        <v>6</v>
      </c>
      <c r="H1492" t="s">
        <v>41</v>
      </c>
      <c r="I1492" t="s">
        <v>2</v>
      </c>
      <c r="J1492" t="s">
        <v>13</v>
      </c>
      <c r="K1492" t="s">
        <v>34</v>
      </c>
      <c r="L1492" t="s">
        <v>35</v>
      </c>
      <c r="M1492">
        <v>2</v>
      </c>
      <c r="N1492">
        <v>40.22</v>
      </c>
      <c r="O1492">
        <v>0.05</v>
      </c>
      <c r="P1492">
        <v>14.72</v>
      </c>
      <c r="Q1492">
        <v>76.417999999999992</v>
      </c>
      <c r="R1492">
        <v>29.44</v>
      </c>
      <c r="S1492">
        <v>46.977999999999994</v>
      </c>
      <c r="T1492">
        <v>0.61475045146431473</v>
      </c>
      <c r="U1492">
        <v>2026</v>
      </c>
      <c r="V1492" t="s">
        <v>87</v>
      </c>
      <c r="W1492">
        <v>7</v>
      </c>
      <c r="X1492" t="s">
        <v>88</v>
      </c>
    </row>
    <row r="1493" spans="1:24">
      <c r="A1493">
        <v>3860</v>
      </c>
      <c r="B1493" s="14">
        <v>46230</v>
      </c>
      <c r="C1493">
        <v>2026</v>
      </c>
      <c r="D1493" t="s">
        <v>87</v>
      </c>
      <c r="E1493">
        <v>7</v>
      </c>
      <c r="F1493" t="s">
        <v>88</v>
      </c>
      <c r="G1493" t="s">
        <v>20</v>
      </c>
      <c r="H1493" t="s">
        <v>31</v>
      </c>
      <c r="I1493" t="s">
        <v>2</v>
      </c>
      <c r="J1493" t="s">
        <v>3</v>
      </c>
      <c r="K1493" t="s">
        <v>34</v>
      </c>
      <c r="L1493" t="s">
        <v>42</v>
      </c>
      <c r="M1493">
        <v>3</v>
      </c>
      <c r="N1493">
        <v>37.130000000000003</v>
      </c>
      <c r="O1493">
        <v>0.05</v>
      </c>
      <c r="P1493">
        <v>14.29</v>
      </c>
      <c r="Q1493">
        <v>105.82050000000001</v>
      </c>
      <c r="R1493">
        <v>42.87</v>
      </c>
      <c r="S1493">
        <v>62.950500000000012</v>
      </c>
      <c r="T1493">
        <v>0.59488000907196625</v>
      </c>
      <c r="U1493">
        <v>2026</v>
      </c>
      <c r="V1493" t="s">
        <v>87</v>
      </c>
      <c r="W1493">
        <v>7</v>
      </c>
      <c r="X1493" t="s">
        <v>88</v>
      </c>
    </row>
    <row r="1494" spans="1:24">
      <c r="A1494">
        <v>4063</v>
      </c>
      <c r="B1494" s="14">
        <v>46230</v>
      </c>
      <c r="C1494">
        <v>2026</v>
      </c>
      <c r="D1494" t="s">
        <v>87</v>
      </c>
      <c r="E1494">
        <v>7</v>
      </c>
      <c r="F1494" t="s">
        <v>88</v>
      </c>
      <c r="G1494" t="s">
        <v>0</v>
      </c>
      <c r="H1494" t="s">
        <v>36</v>
      </c>
      <c r="I1494" t="s">
        <v>2</v>
      </c>
      <c r="J1494" t="s">
        <v>13</v>
      </c>
      <c r="K1494" t="s">
        <v>23</v>
      </c>
      <c r="L1494" t="s">
        <v>51</v>
      </c>
      <c r="M1494">
        <v>4</v>
      </c>
      <c r="N1494">
        <v>125.07</v>
      </c>
      <c r="O1494">
        <v>0.05</v>
      </c>
      <c r="P1494">
        <v>60</v>
      </c>
      <c r="Q1494">
        <v>475.26599999999996</v>
      </c>
      <c r="R1494">
        <v>240</v>
      </c>
      <c r="S1494">
        <v>235.26599999999996</v>
      </c>
      <c r="T1494">
        <v>0.4950196311118405</v>
      </c>
      <c r="U1494">
        <v>2026</v>
      </c>
      <c r="V1494" t="s">
        <v>87</v>
      </c>
      <c r="W1494">
        <v>7</v>
      </c>
      <c r="X1494" t="s">
        <v>88</v>
      </c>
    </row>
    <row r="1495" spans="1:24">
      <c r="A1495">
        <v>4474</v>
      </c>
      <c r="B1495" s="14">
        <v>46230</v>
      </c>
      <c r="C1495">
        <v>2026</v>
      </c>
      <c r="D1495" t="s">
        <v>87</v>
      </c>
      <c r="E1495">
        <v>7</v>
      </c>
      <c r="F1495" t="s">
        <v>88</v>
      </c>
      <c r="G1495" t="s">
        <v>20</v>
      </c>
      <c r="H1495" t="s">
        <v>47</v>
      </c>
      <c r="I1495" t="s">
        <v>8</v>
      </c>
      <c r="J1495" t="s">
        <v>3</v>
      </c>
      <c r="K1495" t="s">
        <v>34</v>
      </c>
      <c r="L1495" t="s">
        <v>38</v>
      </c>
      <c r="M1495">
        <v>5</v>
      </c>
      <c r="N1495">
        <v>122.14</v>
      </c>
      <c r="O1495">
        <v>0.05</v>
      </c>
      <c r="P1495">
        <v>70.64</v>
      </c>
      <c r="Q1495">
        <v>580.16499999999996</v>
      </c>
      <c r="R1495">
        <v>353.2</v>
      </c>
      <c r="S1495">
        <v>226.96499999999997</v>
      </c>
      <c r="T1495">
        <v>0.39120767367903958</v>
      </c>
      <c r="U1495">
        <v>2026</v>
      </c>
      <c r="V1495" t="s">
        <v>87</v>
      </c>
      <c r="W1495">
        <v>7</v>
      </c>
      <c r="X1495" t="s">
        <v>88</v>
      </c>
    </row>
    <row r="1496" spans="1:24">
      <c r="A1496">
        <v>21</v>
      </c>
      <c r="B1496" s="14">
        <v>46231</v>
      </c>
      <c r="C1496">
        <v>2026</v>
      </c>
      <c r="D1496" t="s">
        <v>87</v>
      </c>
      <c r="E1496">
        <v>7</v>
      </c>
      <c r="F1496" t="s">
        <v>88</v>
      </c>
      <c r="G1496" t="s">
        <v>6</v>
      </c>
      <c r="H1496" t="s">
        <v>41</v>
      </c>
      <c r="I1496" t="s">
        <v>2</v>
      </c>
      <c r="J1496" t="s">
        <v>16</v>
      </c>
      <c r="K1496" t="s">
        <v>23</v>
      </c>
      <c r="L1496" t="s">
        <v>51</v>
      </c>
      <c r="M1496">
        <v>1</v>
      </c>
      <c r="N1496">
        <v>120.09</v>
      </c>
      <c r="O1496">
        <v>0</v>
      </c>
      <c r="P1496">
        <v>62.18</v>
      </c>
      <c r="Q1496">
        <v>120.09</v>
      </c>
      <c r="R1496">
        <v>62.18</v>
      </c>
      <c r="S1496">
        <v>57.910000000000004</v>
      </c>
      <c r="T1496">
        <v>0.48222166708302111</v>
      </c>
      <c r="U1496">
        <v>2026</v>
      </c>
      <c r="V1496" t="s">
        <v>87</v>
      </c>
      <c r="W1496">
        <v>7</v>
      </c>
      <c r="X1496" t="s">
        <v>88</v>
      </c>
    </row>
    <row r="1497" spans="1:24">
      <c r="A1497">
        <v>368</v>
      </c>
      <c r="B1497" s="14">
        <v>46231</v>
      </c>
      <c r="C1497">
        <v>2026</v>
      </c>
      <c r="D1497" t="s">
        <v>87</v>
      </c>
      <c r="E1497">
        <v>7</v>
      </c>
      <c r="F1497" t="s">
        <v>88</v>
      </c>
      <c r="G1497" t="s">
        <v>20</v>
      </c>
      <c r="H1497" t="s">
        <v>21</v>
      </c>
      <c r="I1497" t="s">
        <v>28</v>
      </c>
      <c r="J1497" t="s">
        <v>3</v>
      </c>
      <c r="K1497" t="s">
        <v>4</v>
      </c>
      <c r="L1497" t="s">
        <v>30</v>
      </c>
      <c r="M1497">
        <v>6</v>
      </c>
      <c r="N1497">
        <v>102.75</v>
      </c>
      <c r="O1497">
        <v>0</v>
      </c>
      <c r="P1497">
        <v>51.55</v>
      </c>
      <c r="Q1497">
        <v>616.5</v>
      </c>
      <c r="R1497">
        <v>309.29999999999995</v>
      </c>
      <c r="S1497">
        <v>307.20000000000005</v>
      </c>
      <c r="T1497">
        <v>0.49829683698296845</v>
      </c>
      <c r="U1497">
        <v>2026</v>
      </c>
      <c r="V1497" t="s">
        <v>87</v>
      </c>
      <c r="W1497">
        <v>7</v>
      </c>
      <c r="X1497" t="s">
        <v>88</v>
      </c>
    </row>
    <row r="1498" spans="1:24">
      <c r="A1498">
        <v>457</v>
      </c>
      <c r="B1498" s="14">
        <v>46231</v>
      </c>
      <c r="C1498">
        <v>2026</v>
      </c>
      <c r="D1498" t="s">
        <v>87</v>
      </c>
      <c r="E1498">
        <v>7</v>
      </c>
      <c r="F1498" t="s">
        <v>88</v>
      </c>
      <c r="G1498" t="s">
        <v>11</v>
      </c>
      <c r="H1498" t="s">
        <v>12</v>
      </c>
      <c r="I1498" t="s">
        <v>2</v>
      </c>
      <c r="J1498" t="s">
        <v>3</v>
      </c>
      <c r="K1498" t="s">
        <v>23</v>
      </c>
      <c r="L1498" t="s">
        <v>29</v>
      </c>
      <c r="M1498">
        <v>4</v>
      </c>
      <c r="N1498">
        <v>191.15</v>
      </c>
      <c r="O1498">
        <v>0</v>
      </c>
      <c r="P1498">
        <v>105.01</v>
      </c>
      <c r="Q1498">
        <v>764.6</v>
      </c>
      <c r="R1498">
        <v>420.04</v>
      </c>
      <c r="S1498">
        <v>344.56</v>
      </c>
      <c r="T1498">
        <v>0.45064085796494896</v>
      </c>
      <c r="U1498">
        <v>2026</v>
      </c>
      <c r="V1498" t="s">
        <v>87</v>
      </c>
      <c r="W1498">
        <v>7</v>
      </c>
      <c r="X1498" t="s">
        <v>88</v>
      </c>
    </row>
    <row r="1499" spans="1:24">
      <c r="A1499">
        <v>1516</v>
      </c>
      <c r="B1499" s="14">
        <v>46231</v>
      </c>
      <c r="C1499">
        <v>2026</v>
      </c>
      <c r="D1499" t="s">
        <v>87</v>
      </c>
      <c r="E1499">
        <v>7</v>
      </c>
      <c r="F1499" t="s">
        <v>88</v>
      </c>
      <c r="G1499" t="s">
        <v>0</v>
      </c>
      <c r="H1499" t="s">
        <v>36</v>
      </c>
      <c r="I1499" t="s">
        <v>2</v>
      </c>
      <c r="J1499" t="s">
        <v>16</v>
      </c>
      <c r="K1499" t="s">
        <v>34</v>
      </c>
      <c r="L1499" t="s">
        <v>35</v>
      </c>
      <c r="M1499">
        <v>2</v>
      </c>
      <c r="N1499">
        <v>40.15</v>
      </c>
      <c r="O1499">
        <v>0.1</v>
      </c>
      <c r="P1499">
        <v>14.86</v>
      </c>
      <c r="Q1499">
        <v>72.27</v>
      </c>
      <c r="R1499">
        <v>29.72</v>
      </c>
      <c r="S1499">
        <v>42.55</v>
      </c>
      <c r="T1499">
        <v>0.58876435588764353</v>
      </c>
      <c r="U1499">
        <v>2026</v>
      </c>
      <c r="V1499" t="s">
        <v>87</v>
      </c>
      <c r="W1499">
        <v>7</v>
      </c>
      <c r="X1499" t="s">
        <v>88</v>
      </c>
    </row>
    <row r="1500" spans="1:24">
      <c r="A1500">
        <v>2266</v>
      </c>
      <c r="B1500" s="14">
        <v>46231</v>
      </c>
      <c r="C1500">
        <v>2026</v>
      </c>
      <c r="D1500" t="s">
        <v>87</v>
      </c>
      <c r="E1500">
        <v>7</v>
      </c>
      <c r="F1500" t="s">
        <v>88</v>
      </c>
      <c r="G1500" t="s">
        <v>6</v>
      </c>
      <c r="H1500" t="s">
        <v>41</v>
      </c>
      <c r="I1500" t="s">
        <v>28</v>
      </c>
      <c r="J1500" t="s">
        <v>16</v>
      </c>
      <c r="K1500" t="s">
        <v>23</v>
      </c>
      <c r="L1500" t="s">
        <v>40</v>
      </c>
      <c r="M1500">
        <v>1</v>
      </c>
      <c r="N1500">
        <v>83.05</v>
      </c>
      <c r="O1500">
        <v>0</v>
      </c>
      <c r="P1500">
        <v>38.86</v>
      </c>
      <c r="Q1500">
        <v>83.05</v>
      </c>
      <c r="R1500">
        <v>38.86</v>
      </c>
      <c r="S1500">
        <v>44.19</v>
      </c>
      <c r="T1500">
        <v>0.53208910295003009</v>
      </c>
      <c r="U1500">
        <v>2026</v>
      </c>
      <c r="V1500" t="s">
        <v>87</v>
      </c>
      <c r="W1500">
        <v>7</v>
      </c>
      <c r="X1500" t="s">
        <v>88</v>
      </c>
    </row>
    <row r="1501" spans="1:24">
      <c r="A1501">
        <v>2802</v>
      </c>
      <c r="B1501" s="14">
        <v>46231</v>
      </c>
      <c r="C1501">
        <v>2026</v>
      </c>
      <c r="D1501" t="s">
        <v>87</v>
      </c>
      <c r="E1501">
        <v>7</v>
      </c>
      <c r="F1501" t="s">
        <v>88</v>
      </c>
      <c r="G1501" t="s">
        <v>0</v>
      </c>
      <c r="H1501" t="s">
        <v>36</v>
      </c>
      <c r="I1501" t="s">
        <v>2</v>
      </c>
      <c r="J1501" t="s">
        <v>3</v>
      </c>
      <c r="K1501" t="s">
        <v>9</v>
      </c>
      <c r="L1501" t="s">
        <v>17</v>
      </c>
      <c r="M1501">
        <v>2</v>
      </c>
      <c r="N1501">
        <v>146.22999999999999</v>
      </c>
      <c r="O1501">
        <v>0</v>
      </c>
      <c r="P1501">
        <v>79.040000000000006</v>
      </c>
      <c r="Q1501">
        <v>292.45999999999998</v>
      </c>
      <c r="R1501">
        <v>158.08000000000001</v>
      </c>
      <c r="S1501">
        <v>134.37999999999997</v>
      </c>
      <c r="T1501">
        <v>0.45948163851466861</v>
      </c>
      <c r="U1501">
        <v>2026</v>
      </c>
      <c r="V1501" t="s">
        <v>87</v>
      </c>
      <c r="W1501">
        <v>7</v>
      </c>
      <c r="X1501" t="s">
        <v>88</v>
      </c>
    </row>
    <row r="1502" spans="1:24">
      <c r="A1502">
        <v>3604</v>
      </c>
      <c r="B1502" s="14">
        <v>46231</v>
      </c>
      <c r="C1502">
        <v>2026</v>
      </c>
      <c r="D1502" t="s">
        <v>87</v>
      </c>
      <c r="E1502">
        <v>7</v>
      </c>
      <c r="F1502" t="s">
        <v>88</v>
      </c>
      <c r="G1502" t="s">
        <v>6</v>
      </c>
      <c r="H1502" t="s">
        <v>49</v>
      </c>
      <c r="I1502" t="s">
        <v>2</v>
      </c>
      <c r="J1502" t="s">
        <v>3</v>
      </c>
      <c r="K1502" t="s">
        <v>9</v>
      </c>
      <c r="L1502" t="s">
        <v>17</v>
      </c>
      <c r="M1502">
        <v>2</v>
      </c>
      <c r="N1502">
        <v>144.09</v>
      </c>
      <c r="O1502">
        <v>0</v>
      </c>
      <c r="P1502">
        <v>77.67</v>
      </c>
      <c r="Q1502">
        <v>288.18</v>
      </c>
      <c r="R1502">
        <v>155.34</v>
      </c>
      <c r="S1502">
        <v>132.84</v>
      </c>
      <c r="T1502">
        <v>0.46096189881324173</v>
      </c>
      <c r="U1502">
        <v>2026</v>
      </c>
      <c r="V1502" t="s">
        <v>87</v>
      </c>
      <c r="W1502">
        <v>7</v>
      </c>
      <c r="X1502" t="s">
        <v>88</v>
      </c>
    </row>
    <row r="1503" spans="1:24">
      <c r="A1503">
        <v>3644</v>
      </c>
      <c r="B1503" s="14">
        <v>46231</v>
      </c>
      <c r="C1503">
        <v>2026</v>
      </c>
      <c r="D1503" t="s">
        <v>87</v>
      </c>
      <c r="E1503">
        <v>7</v>
      </c>
      <c r="F1503" t="s">
        <v>88</v>
      </c>
      <c r="G1503" t="s">
        <v>11</v>
      </c>
      <c r="H1503" t="s">
        <v>39</v>
      </c>
      <c r="I1503" t="s">
        <v>19</v>
      </c>
      <c r="J1503" t="s">
        <v>16</v>
      </c>
      <c r="K1503" t="s">
        <v>9</v>
      </c>
      <c r="L1503" t="s">
        <v>10</v>
      </c>
      <c r="M1503">
        <v>3</v>
      </c>
      <c r="N1503">
        <v>93.01</v>
      </c>
      <c r="O1503">
        <v>0.15</v>
      </c>
      <c r="P1503">
        <v>46.68</v>
      </c>
      <c r="Q1503">
        <v>237.17550000000003</v>
      </c>
      <c r="R1503">
        <v>140.04</v>
      </c>
      <c r="S1503">
        <v>97.135500000000036</v>
      </c>
      <c r="T1503">
        <v>0.4095511551572571</v>
      </c>
      <c r="U1503">
        <v>2026</v>
      </c>
      <c r="V1503" t="s">
        <v>87</v>
      </c>
      <c r="W1503">
        <v>7</v>
      </c>
      <c r="X1503" t="s">
        <v>88</v>
      </c>
    </row>
    <row r="1504" spans="1:24">
      <c r="A1504">
        <v>4271</v>
      </c>
      <c r="B1504" s="14">
        <v>46231</v>
      </c>
      <c r="C1504">
        <v>2026</v>
      </c>
      <c r="D1504" t="s">
        <v>87</v>
      </c>
      <c r="E1504">
        <v>7</v>
      </c>
      <c r="F1504" t="s">
        <v>88</v>
      </c>
      <c r="G1504" t="s">
        <v>0</v>
      </c>
      <c r="H1504" t="s">
        <v>1</v>
      </c>
      <c r="I1504" t="s">
        <v>19</v>
      </c>
      <c r="J1504" t="s">
        <v>13</v>
      </c>
      <c r="K1504" t="s">
        <v>23</v>
      </c>
      <c r="L1504" t="s">
        <v>51</v>
      </c>
      <c r="M1504">
        <v>1</v>
      </c>
      <c r="N1504">
        <v>121.61</v>
      </c>
      <c r="O1504">
        <v>0.1</v>
      </c>
      <c r="P1504">
        <v>60.58</v>
      </c>
      <c r="Q1504">
        <v>109.449</v>
      </c>
      <c r="R1504">
        <v>60.58</v>
      </c>
      <c r="S1504">
        <v>48.869</v>
      </c>
      <c r="T1504">
        <v>0.4465001964385239</v>
      </c>
      <c r="U1504">
        <v>2026</v>
      </c>
      <c r="V1504" t="s">
        <v>87</v>
      </c>
      <c r="W1504">
        <v>7</v>
      </c>
      <c r="X1504" t="s">
        <v>88</v>
      </c>
    </row>
    <row r="1505" spans="1:24">
      <c r="A1505">
        <v>272</v>
      </c>
      <c r="B1505" s="14">
        <v>46232</v>
      </c>
      <c r="C1505">
        <v>2026</v>
      </c>
      <c r="D1505" t="s">
        <v>87</v>
      </c>
      <c r="E1505">
        <v>7</v>
      </c>
      <c r="F1505" t="s">
        <v>88</v>
      </c>
      <c r="G1505" t="s">
        <v>20</v>
      </c>
      <c r="H1505" t="s">
        <v>21</v>
      </c>
      <c r="I1505" t="s">
        <v>2</v>
      </c>
      <c r="J1505" t="s">
        <v>16</v>
      </c>
      <c r="K1505" t="s">
        <v>23</v>
      </c>
      <c r="L1505" t="s">
        <v>29</v>
      </c>
      <c r="M1505">
        <v>2</v>
      </c>
      <c r="N1505">
        <v>195.09</v>
      </c>
      <c r="O1505">
        <v>0</v>
      </c>
      <c r="P1505">
        <v>106.82</v>
      </c>
      <c r="Q1505">
        <v>390.18</v>
      </c>
      <c r="R1505">
        <v>213.64</v>
      </c>
      <c r="S1505">
        <v>176.54000000000002</v>
      </c>
      <c r="T1505">
        <v>0.45245783997129535</v>
      </c>
      <c r="U1505">
        <v>2026</v>
      </c>
      <c r="V1505" t="s">
        <v>87</v>
      </c>
      <c r="W1505">
        <v>7</v>
      </c>
      <c r="X1505" t="s">
        <v>88</v>
      </c>
    </row>
    <row r="1506" spans="1:24">
      <c r="A1506">
        <v>1469</v>
      </c>
      <c r="B1506" s="14">
        <v>46232</v>
      </c>
      <c r="C1506">
        <v>2026</v>
      </c>
      <c r="D1506" t="s">
        <v>87</v>
      </c>
      <c r="E1506">
        <v>7</v>
      </c>
      <c r="F1506" t="s">
        <v>88</v>
      </c>
      <c r="G1506" t="s">
        <v>11</v>
      </c>
      <c r="H1506" t="s">
        <v>39</v>
      </c>
      <c r="I1506" t="s">
        <v>19</v>
      </c>
      <c r="J1506" t="s">
        <v>3</v>
      </c>
      <c r="K1506" t="s">
        <v>14</v>
      </c>
      <c r="L1506" t="s">
        <v>48</v>
      </c>
      <c r="M1506">
        <v>3</v>
      </c>
      <c r="N1506">
        <v>167.52</v>
      </c>
      <c r="O1506">
        <v>0</v>
      </c>
      <c r="P1506">
        <v>87.26</v>
      </c>
      <c r="Q1506">
        <v>502.56000000000006</v>
      </c>
      <c r="R1506">
        <v>261.78000000000003</v>
      </c>
      <c r="S1506">
        <v>240.78000000000003</v>
      </c>
      <c r="T1506">
        <v>0.4791069723018147</v>
      </c>
      <c r="U1506">
        <v>2026</v>
      </c>
      <c r="V1506" t="s">
        <v>87</v>
      </c>
      <c r="W1506">
        <v>7</v>
      </c>
      <c r="X1506" t="s">
        <v>88</v>
      </c>
    </row>
    <row r="1507" spans="1:24">
      <c r="A1507">
        <v>2253</v>
      </c>
      <c r="B1507" s="14">
        <v>46232</v>
      </c>
      <c r="C1507">
        <v>2026</v>
      </c>
      <c r="D1507" t="s">
        <v>87</v>
      </c>
      <c r="E1507">
        <v>7</v>
      </c>
      <c r="F1507" t="s">
        <v>88</v>
      </c>
      <c r="G1507" t="s">
        <v>6</v>
      </c>
      <c r="H1507" t="s">
        <v>49</v>
      </c>
      <c r="I1507" t="s">
        <v>28</v>
      </c>
      <c r="J1507" t="s">
        <v>13</v>
      </c>
      <c r="K1507" t="s">
        <v>4</v>
      </c>
      <c r="L1507" t="s">
        <v>22</v>
      </c>
      <c r="M1507">
        <v>3</v>
      </c>
      <c r="N1507">
        <v>50.98</v>
      </c>
      <c r="O1507">
        <v>0</v>
      </c>
      <c r="P1507">
        <v>22.63</v>
      </c>
      <c r="Q1507">
        <v>152.94</v>
      </c>
      <c r="R1507">
        <v>67.89</v>
      </c>
      <c r="S1507">
        <v>85.05</v>
      </c>
      <c r="T1507">
        <v>0.55610043154178113</v>
      </c>
      <c r="U1507">
        <v>2026</v>
      </c>
      <c r="V1507" t="s">
        <v>87</v>
      </c>
      <c r="W1507">
        <v>7</v>
      </c>
      <c r="X1507" t="s">
        <v>88</v>
      </c>
    </row>
    <row r="1508" spans="1:24">
      <c r="A1508">
        <v>2554</v>
      </c>
      <c r="B1508" s="14">
        <v>46232</v>
      </c>
      <c r="C1508">
        <v>2026</v>
      </c>
      <c r="D1508" t="s">
        <v>87</v>
      </c>
      <c r="E1508">
        <v>7</v>
      </c>
      <c r="F1508" t="s">
        <v>88</v>
      </c>
      <c r="G1508" t="s">
        <v>6</v>
      </c>
      <c r="H1508" t="s">
        <v>41</v>
      </c>
      <c r="I1508" t="s">
        <v>28</v>
      </c>
      <c r="J1508" t="s">
        <v>13</v>
      </c>
      <c r="K1508" t="s">
        <v>34</v>
      </c>
      <c r="L1508" t="s">
        <v>45</v>
      </c>
      <c r="M1508">
        <v>2</v>
      </c>
      <c r="N1508">
        <v>49.98</v>
      </c>
      <c r="O1508">
        <v>0.1</v>
      </c>
      <c r="P1508">
        <v>21.91</v>
      </c>
      <c r="Q1508">
        <v>89.963999999999999</v>
      </c>
      <c r="R1508">
        <v>43.82</v>
      </c>
      <c r="S1508">
        <v>46.143999999999998</v>
      </c>
      <c r="T1508">
        <v>0.51291627762215997</v>
      </c>
      <c r="U1508">
        <v>2026</v>
      </c>
      <c r="V1508" t="s">
        <v>87</v>
      </c>
      <c r="W1508">
        <v>7</v>
      </c>
      <c r="X1508" t="s">
        <v>88</v>
      </c>
    </row>
    <row r="1509" spans="1:24">
      <c r="A1509">
        <v>2624</v>
      </c>
      <c r="B1509" s="14">
        <v>46232</v>
      </c>
      <c r="C1509">
        <v>2026</v>
      </c>
      <c r="D1509" t="s">
        <v>87</v>
      </c>
      <c r="E1509">
        <v>7</v>
      </c>
      <c r="F1509" t="s">
        <v>88</v>
      </c>
      <c r="G1509" t="s">
        <v>20</v>
      </c>
      <c r="H1509" t="s">
        <v>21</v>
      </c>
      <c r="I1509" t="s">
        <v>8</v>
      </c>
      <c r="J1509" t="s">
        <v>16</v>
      </c>
      <c r="K1509" t="s">
        <v>14</v>
      </c>
      <c r="L1509" t="s">
        <v>15</v>
      </c>
      <c r="M1509">
        <v>4</v>
      </c>
      <c r="N1509">
        <v>36.44</v>
      </c>
      <c r="O1509">
        <v>0.15</v>
      </c>
      <c r="P1509">
        <v>13.32</v>
      </c>
      <c r="Q1509">
        <v>123.89599999999999</v>
      </c>
      <c r="R1509">
        <v>53.28</v>
      </c>
      <c r="S1509">
        <v>70.615999999999985</v>
      </c>
      <c r="T1509">
        <v>0.5699619035319945</v>
      </c>
      <c r="U1509">
        <v>2026</v>
      </c>
      <c r="V1509" t="s">
        <v>87</v>
      </c>
      <c r="W1509">
        <v>7</v>
      </c>
      <c r="X1509" t="s">
        <v>88</v>
      </c>
    </row>
    <row r="1510" spans="1:24">
      <c r="A1510">
        <v>3338</v>
      </c>
      <c r="B1510" s="14">
        <v>46232</v>
      </c>
      <c r="C1510">
        <v>2026</v>
      </c>
      <c r="D1510" t="s">
        <v>87</v>
      </c>
      <c r="E1510">
        <v>7</v>
      </c>
      <c r="F1510" t="s">
        <v>88</v>
      </c>
      <c r="G1510" t="s">
        <v>0</v>
      </c>
      <c r="H1510" t="s">
        <v>1</v>
      </c>
      <c r="I1510" t="s">
        <v>2</v>
      </c>
      <c r="J1510" t="s">
        <v>3</v>
      </c>
      <c r="K1510" t="s">
        <v>23</v>
      </c>
      <c r="L1510" t="s">
        <v>29</v>
      </c>
      <c r="M1510">
        <v>1</v>
      </c>
      <c r="N1510">
        <v>195.34</v>
      </c>
      <c r="O1510">
        <v>0.05</v>
      </c>
      <c r="P1510">
        <v>106.6</v>
      </c>
      <c r="Q1510">
        <v>185.57300000000001</v>
      </c>
      <c r="R1510">
        <v>106.6</v>
      </c>
      <c r="S1510">
        <v>78.973000000000013</v>
      </c>
      <c r="T1510">
        <v>0.42556298599472991</v>
      </c>
      <c r="U1510">
        <v>2026</v>
      </c>
      <c r="V1510" t="s">
        <v>87</v>
      </c>
      <c r="W1510">
        <v>7</v>
      </c>
      <c r="X1510" t="s">
        <v>88</v>
      </c>
    </row>
    <row r="1511" spans="1:24">
      <c r="A1511">
        <v>4575</v>
      </c>
      <c r="B1511" s="14">
        <v>46232</v>
      </c>
      <c r="C1511">
        <v>2026</v>
      </c>
      <c r="D1511" t="s">
        <v>87</v>
      </c>
      <c r="E1511">
        <v>7</v>
      </c>
      <c r="F1511" t="s">
        <v>88</v>
      </c>
      <c r="G1511" t="s">
        <v>11</v>
      </c>
      <c r="H1511" t="s">
        <v>25</v>
      </c>
      <c r="I1511" t="s">
        <v>2</v>
      </c>
      <c r="J1511" t="s">
        <v>16</v>
      </c>
      <c r="K1511" t="s">
        <v>4</v>
      </c>
      <c r="L1511" t="s">
        <v>30</v>
      </c>
      <c r="M1511">
        <v>1</v>
      </c>
      <c r="N1511">
        <v>103.31</v>
      </c>
      <c r="O1511">
        <v>0</v>
      </c>
      <c r="P1511">
        <v>50.93</v>
      </c>
      <c r="Q1511">
        <v>103.31</v>
      </c>
      <c r="R1511">
        <v>50.93</v>
      </c>
      <c r="S1511">
        <v>52.38</v>
      </c>
      <c r="T1511">
        <v>0.50701771367728199</v>
      </c>
      <c r="U1511">
        <v>2026</v>
      </c>
      <c r="V1511" t="s">
        <v>87</v>
      </c>
      <c r="W1511">
        <v>7</v>
      </c>
      <c r="X1511" t="s">
        <v>88</v>
      </c>
    </row>
    <row r="1512" spans="1:24">
      <c r="A1512">
        <v>4871</v>
      </c>
      <c r="B1512" s="14">
        <v>46232</v>
      </c>
      <c r="C1512">
        <v>2026</v>
      </c>
      <c r="D1512" t="s">
        <v>87</v>
      </c>
      <c r="E1512">
        <v>7</v>
      </c>
      <c r="F1512" t="s">
        <v>88</v>
      </c>
      <c r="G1512" t="s">
        <v>0</v>
      </c>
      <c r="H1512" t="s">
        <v>1</v>
      </c>
      <c r="I1512" t="s">
        <v>2</v>
      </c>
      <c r="J1512" t="s">
        <v>13</v>
      </c>
      <c r="K1512" t="s">
        <v>23</v>
      </c>
      <c r="L1512" t="s">
        <v>51</v>
      </c>
      <c r="M1512">
        <v>3</v>
      </c>
      <c r="N1512">
        <v>123.31</v>
      </c>
      <c r="O1512">
        <v>0</v>
      </c>
      <c r="P1512">
        <v>59.16</v>
      </c>
      <c r="Q1512">
        <v>369.93</v>
      </c>
      <c r="R1512">
        <v>177.48</v>
      </c>
      <c r="S1512">
        <v>192.45000000000002</v>
      </c>
      <c r="T1512">
        <v>0.52023355770010549</v>
      </c>
      <c r="U1512">
        <v>2026</v>
      </c>
      <c r="V1512" t="s">
        <v>87</v>
      </c>
      <c r="W1512">
        <v>7</v>
      </c>
      <c r="X1512" t="s">
        <v>88</v>
      </c>
    </row>
    <row r="1513" spans="1:24">
      <c r="A1513">
        <v>4931</v>
      </c>
      <c r="B1513" s="14">
        <v>46232</v>
      </c>
      <c r="C1513">
        <v>2026</v>
      </c>
      <c r="D1513" t="s">
        <v>87</v>
      </c>
      <c r="E1513">
        <v>7</v>
      </c>
      <c r="F1513" t="s">
        <v>88</v>
      </c>
      <c r="G1513" t="s">
        <v>0</v>
      </c>
      <c r="H1513" t="s">
        <v>50</v>
      </c>
      <c r="I1513" t="s">
        <v>2</v>
      </c>
      <c r="J1513" t="s">
        <v>13</v>
      </c>
      <c r="K1513" t="s">
        <v>34</v>
      </c>
      <c r="L1513" t="s">
        <v>35</v>
      </c>
      <c r="M1513">
        <v>1</v>
      </c>
      <c r="N1513">
        <v>40.36</v>
      </c>
      <c r="O1513">
        <v>0.1</v>
      </c>
      <c r="P1513">
        <v>14.82</v>
      </c>
      <c r="Q1513">
        <v>36.323999999999998</v>
      </c>
      <c r="R1513">
        <v>14.82</v>
      </c>
      <c r="S1513">
        <v>21.503999999999998</v>
      </c>
      <c r="T1513">
        <v>0.59200528576148004</v>
      </c>
      <c r="U1513">
        <v>2026</v>
      </c>
      <c r="V1513" t="s">
        <v>87</v>
      </c>
      <c r="W1513">
        <v>7</v>
      </c>
      <c r="X1513" t="s">
        <v>88</v>
      </c>
    </row>
    <row r="1514" spans="1:24">
      <c r="A1514">
        <v>4962</v>
      </c>
      <c r="B1514" s="14">
        <v>46232</v>
      </c>
      <c r="C1514">
        <v>2026</v>
      </c>
      <c r="D1514" t="s">
        <v>87</v>
      </c>
      <c r="E1514">
        <v>7</v>
      </c>
      <c r="F1514" t="s">
        <v>88</v>
      </c>
      <c r="G1514" t="s">
        <v>0</v>
      </c>
      <c r="H1514" t="s">
        <v>50</v>
      </c>
      <c r="I1514" t="s">
        <v>19</v>
      </c>
      <c r="J1514" t="s">
        <v>13</v>
      </c>
      <c r="K1514" t="s">
        <v>23</v>
      </c>
      <c r="L1514" t="s">
        <v>40</v>
      </c>
      <c r="M1514">
        <v>2</v>
      </c>
      <c r="N1514">
        <v>83.06</v>
      </c>
      <c r="O1514">
        <v>0</v>
      </c>
      <c r="P1514">
        <v>38.74</v>
      </c>
      <c r="Q1514">
        <v>166.12</v>
      </c>
      <c r="R1514">
        <v>77.48</v>
      </c>
      <c r="S1514">
        <v>88.64</v>
      </c>
      <c r="T1514">
        <v>0.5335901757765471</v>
      </c>
      <c r="U1514">
        <v>2026</v>
      </c>
      <c r="V1514" t="s">
        <v>87</v>
      </c>
      <c r="W1514">
        <v>7</v>
      </c>
      <c r="X1514" t="s">
        <v>88</v>
      </c>
    </row>
    <row r="1515" spans="1:24">
      <c r="A1515">
        <v>5006</v>
      </c>
      <c r="B1515" s="14">
        <v>46232</v>
      </c>
      <c r="C1515">
        <v>2026</v>
      </c>
      <c r="D1515" t="s">
        <v>87</v>
      </c>
      <c r="E1515">
        <v>7</v>
      </c>
      <c r="F1515" t="s">
        <v>88</v>
      </c>
      <c r="G1515" t="s">
        <v>11</v>
      </c>
      <c r="H1515" t="s">
        <v>18</v>
      </c>
      <c r="I1515" t="s">
        <v>2</v>
      </c>
      <c r="J1515" t="s">
        <v>3</v>
      </c>
      <c r="K1515" t="s">
        <v>9</v>
      </c>
      <c r="L1515" t="s">
        <v>37</v>
      </c>
      <c r="M1515">
        <v>2</v>
      </c>
      <c r="N1515">
        <v>151.72999999999999</v>
      </c>
      <c r="O1515">
        <v>0</v>
      </c>
      <c r="P1515">
        <v>81.209999999999994</v>
      </c>
      <c r="Q1515">
        <v>303.45999999999998</v>
      </c>
      <c r="R1515">
        <v>162.41999999999999</v>
      </c>
      <c r="S1515">
        <v>141.04</v>
      </c>
      <c r="T1515">
        <v>0.46477295195412904</v>
      </c>
      <c r="U1515">
        <v>2026</v>
      </c>
      <c r="V1515" t="s">
        <v>87</v>
      </c>
      <c r="W1515">
        <v>7</v>
      </c>
      <c r="X1515" t="s">
        <v>88</v>
      </c>
    </row>
    <row r="1516" spans="1:24">
      <c r="A1516">
        <v>5033</v>
      </c>
      <c r="B1516" s="14">
        <v>46232</v>
      </c>
      <c r="C1516">
        <v>2026</v>
      </c>
      <c r="D1516" t="s">
        <v>87</v>
      </c>
      <c r="E1516">
        <v>7</v>
      </c>
      <c r="F1516" t="s">
        <v>88</v>
      </c>
      <c r="G1516" t="s">
        <v>20</v>
      </c>
      <c r="H1516" t="s">
        <v>33</v>
      </c>
      <c r="I1516" t="s">
        <v>2</v>
      </c>
      <c r="J1516" t="s">
        <v>13</v>
      </c>
      <c r="K1516" t="s">
        <v>9</v>
      </c>
      <c r="L1516" t="s">
        <v>46</v>
      </c>
      <c r="M1516">
        <v>4</v>
      </c>
      <c r="N1516">
        <v>72.010000000000005</v>
      </c>
      <c r="O1516">
        <v>0.05</v>
      </c>
      <c r="P1516">
        <v>32.36</v>
      </c>
      <c r="Q1516">
        <v>273.63800000000003</v>
      </c>
      <c r="R1516">
        <v>129.44</v>
      </c>
      <c r="S1516">
        <v>144.19800000000004</v>
      </c>
      <c r="T1516">
        <v>0.52696628392255473</v>
      </c>
      <c r="U1516">
        <v>2026</v>
      </c>
      <c r="V1516" t="s">
        <v>87</v>
      </c>
      <c r="W1516">
        <v>7</v>
      </c>
      <c r="X1516" t="s">
        <v>88</v>
      </c>
    </row>
    <row r="1517" spans="1:24">
      <c r="A1517">
        <v>5117</v>
      </c>
      <c r="B1517" s="14">
        <v>46232</v>
      </c>
      <c r="C1517">
        <v>2026</v>
      </c>
      <c r="D1517" t="s">
        <v>87</v>
      </c>
      <c r="E1517">
        <v>7</v>
      </c>
      <c r="F1517" t="s">
        <v>88</v>
      </c>
      <c r="G1517" t="s">
        <v>6</v>
      </c>
      <c r="H1517" t="s">
        <v>41</v>
      </c>
      <c r="I1517" t="s">
        <v>2</v>
      </c>
      <c r="J1517" t="s">
        <v>16</v>
      </c>
      <c r="K1517" t="s">
        <v>9</v>
      </c>
      <c r="L1517" t="s">
        <v>37</v>
      </c>
      <c r="M1517">
        <v>1</v>
      </c>
      <c r="N1517">
        <v>154.87</v>
      </c>
      <c r="O1517">
        <v>0</v>
      </c>
      <c r="P1517">
        <v>80.459999999999994</v>
      </c>
      <c r="Q1517">
        <v>154.87</v>
      </c>
      <c r="R1517">
        <v>80.459999999999994</v>
      </c>
      <c r="S1517">
        <v>74.410000000000011</v>
      </c>
      <c r="T1517">
        <v>0.48046748886162594</v>
      </c>
      <c r="U1517">
        <v>2026</v>
      </c>
      <c r="V1517" t="s">
        <v>87</v>
      </c>
      <c r="W1517">
        <v>7</v>
      </c>
      <c r="X1517" t="s">
        <v>88</v>
      </c>
    </row>
    <row r="1518" spans="1:24">
      <c r="A1518">
        <v>954</v>
      </c>
      <c r="B1518" s="14">
        <v>46233</v>
      </c>
      <c r="C1518">
        <v>2026</v>
      </c>
      <c r="D1518" t="s">
        <v>87</v>
      </c>
      <c r="E1518">
        <v>7</v>
      </c>
      <c r="F1518" t="s">
        <v>88</v>
      </c>
      <c r="G1518" t="s">
        <v>6</v>
      </c>
      <c r="H1518" t="s">
        <v>7</v>
      </c>
      <c r="I1518" t="s">
        <v>2</v>
      </c>
      <c r="J1518" t="s">
        <v>13</v>
      </c>
      <c r="K1518" t="s">
        <v>14</v>
      </c>
      <c r="L1518" t="s">
        <v>44</v>
      </c>
      <c r="M1518">
        <v>3</v>
      </c>
      <c r="N1518">
        <v>134.61000000000001</v>
      </c>
      <c r="O1518">
        <v>0.1</v>
      </c>
      <c r="P1518">
        <v>65.77</v>
      </c>
      <c r="Q1518">
        <v>363.44700000000006</v>
      </c>
      <c r="R1518">
        <v>197.31</v>
      </c>
      <c r="S1518">
        <v>166.13700000000006</v>
      </c>
      <c r="T1518">
        <v>0.45711479252820914</v>
      </c>
      <c r="U1518">
        <v>2026</v>
      </c>
      <c r="V1518" t="s">
        <v>87</v>
      </c>
      <c r="W1518">
        <v>7</v>
      </c>
      <c r="X1518" t="s">
        <v>88</v>
      </c>
    </row>
    <row r="1519" spans="1:24">
      <c r="A1519">
        <v>1644</v>
      </c>
      <c r="B1519" s="14">
        <v>46233</v>
      </c>
      <c r="C1519">
        <v>2026</v>
      </c>
      <c r="D1519" t="s">
        <v>87</v>
      </c>
      <c r="E1519">
        <v>7</v>
      </c>
      <c r="F1519" t="s">
        <v>88</v>
      </c>
      <c r="G1519" t="s">
        <v>20</v>
      </c>
      <c r="H1519" t="s">
        <v>47</v>
      </c>
      <c r="I1519" t="s">
        <v>2</v>
      </c>
      <c r="J1519" t="s">
        <v>3</v>
      </c>
      <c r="K1519" t="s">
        <v>4</v>
      </c>
      <c r="L1519" t="s">
        <v>5</v>
      </c>
      <c r="M1519">
        <v>3</v>
      </c>
      <c r="N1519">
        <v>81.5</v>
      </c>
      <c r="O1519">
        <v>0.05</v>
      </c>
      <c r="P1519">
        <v>43.85</v>
      </c>
      <c r="Q1519">
        <v>232.27499999999998</v>
      </c>
      <c r="R1519">
        <v>131.55000000000001</v>
      </c>
      <c r="S1519">
        <v>100.72499999999997</v>
      </c>
      <c r="T1519">
        <v>0.43364546335163051</v>
      </c>
      <c r="U1519">
        <v>2026</v>
      </c>
      <c r="V1519" t="s">
        <v>87</v>
      </c>
      <c r="W1519">
        <v>7</v>
      </c>
      <c r="X1519" t="s">
        <v>88</v>
      </c>
    </row>
    <row r="1520" spans="1:24">
      <c r="A1520">
        <v>2030</v>
      </c>
      <c r="B1520" s="14">
        <v>46233</v>
      </c>
      <c r="C1520">
        <v>2026</v>
      </c>
      <c r="D1520" t="s">
        <v>87</v>
      </c>
      <c r="E1520">
        <v>7</v>
      </c>
      <c r="F1520" t="s">
        <v>88</v>
      </c>
      <c r="G1520" t="s">
        <v>0</v>
      </c>
      <c r="H1520" t="s">
        <v>1</v>
      </c>
      <c r="I1520" t="s">
        <v>28</v>
      </c>
      <c r="J1520" t="s">
        <v>16</v>
      </c>
      <c r="K1520" t="s">
        <v>14</v>
      </c>
      <c r="L1520" t="s">
        <v>44</v>
      </c>
      <c r="M1520">
        <v>2</v>
      </c>
      <c r="N1520">
        <v>135.63</v>
      </c>
      <c r="O1520">
        <v>0</v>
      </c>
      <c r="P1520">
        <v>66.63</v>
      </c>
      <c r="Q1520">
        <v>271.26</v>
      </c>
      <c r="R1520">
        <v>133.26</v>
      </c>
      <c r="S1520">
        <v>138</v>
      </c>
      <c r="T1520">
        <v>0.50873700508737008</v>
      </c>
      <c r="U1520">
        <v>2026</v>
      </c>
      <c r="V1520" t="s">
        <v>87</v>
      </c>
      <c r="W1520">
        <v>7</v>
      </c>
      <c r="X1520" t="s">
        <v>88</v>
      </c>
    </row>
    <row r="1521" spans="1:24">
      <c r="A1521">
        <v>2595</v>
      </c>
      <c r="B1521" s="14">
        <v>46233</v>
      </c>
      <c r="C1521">
        <v>2026</v>
      </c>
      <c r="D1521" t="s">
        <v>87</v>
      </c>
      <c r="E1521">
        <v>7</v>
      </c>
      <c r="F1521" t="s">
        <v>88</v>
      </c>
      <c r="G1521" t="s">
        <v>0</v>
      </c>
      <c r="H1521" t="s">
        <v>36</v>
      </c>
      <c r="I1521" t="s">
        <v>8</v>
      </c>
      <c r="J1521" t="s">
        <v>16</v>
      </c>
      <c r="K1521" t="s">
        <v>14</v>
      </c>
      <c r="L1521" t="s">
        <v>44</v>
      </c>
      <c r="M1521">
        <v>15</v>
      </c>
      <c r="N1521">
        <v>133.44999999999999</v>
      </c>
      <c r="O1521">
        <v>0.2</v>
      </c>
      <c r="P1521">
        <v>65.819999999999993</v>
      </c>
      <c r="Q1521">
        <v>1601.3999999999999</v>
      </c>
      <c r="R1521">
        <v>987.3</v>
      </c>
      <c r="S1521">
        <v>614.09999999999991</v>
      </c>
      <c r="T1521">
        <v>0.3834769576620457</v>
      </c>
      <c r="U1521">
        <v>2026</v>
      </c>
      <c r="V1521" t="s">
        <v>87</v>
      </c>
      <c r="W1521">
        <v>7</v>
      </c>
      <c r="X1521" t="s">
        <v>88</v>
      </c>
    </row>
    <row r="1522" spans="1:24">
      <c r="A1522">
        <v>2763</v>
      </c>
      <c r="B1522" s="14">
        <v>46233</v>
      </c>
      <c r="C1522">
        <v>2026</v>
      </c>
      <c r="D1522" t="s">
        <v>87</v>
      </c>
      <c r="E1522">
        <v>7</v>
      </c>
      <c r="F1522" t="s">
        <v>88</v>
      </c>
      <c r="G1522" t="s">
        <v>0</v>
      </c>
      <c r="H1522" t="s">
        <v>50</v>
      </c>
      <c r="I1522" t="s">
        <v>2</v>
      </c>
      <c r="J1522" t="s">
        <v>16</v>
      </c>
      <c r="K1522" t="s">
        <v>23</v>
      </c>
      <c r="L1522" t="s">
        <v>51</v>
      </c>
      <c r="M1522">
        <v>1</v>
      </c>
      <c r="N1522">
        <v>120.94</v>
      </c>
      <c r="O1522">
        <v>0</v>
      </c>
      <c r="P1522">
        <v>62.24</v>
      </c>
      <c r="Q1522">
        <v>120.94</v>
      </c>
      <c r="R1522">
        <v>62.24</v>
      </c>
      <c r="S1522">
        <v>58.699999999999996</v>
      </c>
      <c r="T1522">
        <v>0.48536464362493797</v>
      </c>
      <c r="U1522">
        <v>2026</v>
      </c>
      <c r="V1522" t="s">
        <v>87</v>
      </c>
      <c r="W1522">
        <v>7</v>
      </c>
      <c r="X1522" t="s">
        <v>88</v>
      </c>
    </row>
    <row r="1523" spans="1:24">
      <c r="A1523">
        <v>3537</v>
      </c>
      <c r="B1523" s="14">
        <v>46233</v>
      </c>
      <c r="C1523">
        <v>2026</v>
      </c>
      <c r="D1523" t="s">
        <v>87</v>
      </c>
      <c r="E1523">
        <v>7</v>
      </c>
      <c r="F1523" t="s">
        <v>88</v>
      </c>
      <c r="G1523" t="s">
        <v>6</v>
      </c>
      <c r="H1523" t="s">
        <v>41</v>
      </c>
      <c r="I1523" t="s">
        <v>2</v>
      </c>
      <c r="J1523" t="s">
        <v>3</v>
      </c>
      <c r="K1523" t="s">
        <v>23</v>
      </c>
      <c r="L1523" t="s">
        <v>24</v>
      </c>
      <c r="M1523">
        <v>2</v>
      </c>
      <c r="N1523">
        <v>332.99</v>
      </c>
      <c r="O1523">
        <v>0.15</v>
      </c>
      <c r="P1523">
        <v>199.09</v>
      </c>
      <c r="Q1523">
        <v>566.08299999999997</v>
      </c>
      <c r="R1523">
        <v>398.18</v>
      </c>
      <c r="S1523">
        <v>167.90299999999996</v>
      </c>
      <c r="T1523">
        <v>0.29660491482697759</v>
      </c>
      <c r="U1523">
        <v>2026</v>
      </c>
      <c r="V1523" t="s">
        <v>87</v>
      </c>
      <c r="W1523">
        <v>7</v>
      </c>
      <c r="X1523" t="s">
        <v>88</v>
      </c>
    </row>
    <row r="1524" spans="1:24">
      <c r="A1524">
        <v>3550</v>
      </c>
      <c r="B1524" s="14">
        <v>46233</v>
      </c>
      <c r="C1524">
        <v>2026</v>
      </c>
      <c r="D1524" t="s">
        <v>87</v>
      </c>
      <c r="E1524">
        <v>7</v>
      </c>
      <c r="F1524" t="s">
        <v>88</v>
      </c>
      <c r="G1524" t="s">
        <v>0</v>
      </c>
      <c r="H1524" t="s">
        <v>50</v>
      </c>
      <c r="I1524" t="s">
        <v>2</v>
      </c>
      <c r="J1524" t="s">
        <v>3</v>
      </c>
      <c r="K1524" t="s">
        <v>23</v>
      </c>
      <c r="L1524" t="s">
        <v>51</v>
      </c>
      <c r="M1524">
        <v>3</v>
      </c>
      <c r="N1524">
        <v>120.88</v>
      </c>
      <c r="O1524">
        <v>0</v>
      </c>
      <c r="P1524">
        <v>60.97</v>
      </c>
      <c r="Q1524">
        <v>362.64</v>
      </c>
      <c r="R1524">
        <v>182.91</v>
      </c>
      <c r="S1524">
        <v>179.73</v>
      </c>
      <c r="T1524">
        <v>0.49561548643282594</v>
      </c>
      <c r="U1524">
        <v>2026</v>
      </c>
      <c r="V1524" t="s">
        <v>87</v>
      </c>
      <c r="W1524">
        <v>7</v>
      </c>
      <c r="X1524" t="s">
        <v>88</v>
      </c>
    </row>
    <row r="1525" spans="1:24">
      <c r="A1525">
        <v>3875</v>
      </c>
      <c r="B1525" s="14">
        <v>46233</v>
      </c>
      <c r="C1525">
        <v>2026</v>
      </c>
      <c r="D1525" t="s">
        <v>87</v>
      </c>
      <c r="E1525">
        <v>7</v>
      </c>
      <c r="F1525" t="s">
        <v>88</v>
      </c>
      <c r="G1525" t="s">
        <v>20</v>
      </c>
      <c r="H1525" t="s">
        <v>33</v>
      </c>
      <c r="I1525" t="s">
        <v>2</v>
      </c>
      <c r="J1525" t="s">
        <v>3</v>
      </c>
      <c r="K1525" t="s">
        <v>4</v>
      </c>
      <c r="L1525" t="s">
        <v>30</v>
      </c>
      <c r="M1525">
        <v>1</v>
      </c>
      <c r="N1525">
        <v>101.73</v>
      </c>
      <c r="O1525">
        <v>0.05</v>
      </c>
      <c r="P1525">
        <v>51.63</v>
      </c>
      <c r="Q1525">
        <v>96.643500000000003</v>
      </c>
      <c r="R1525">
        <v>51.63</v>
      </c>
      <c r="S1525">
        <v>45.013500000000001</v>
      </c>
      <c r="T1525">
        <v>0.46576852038678235</v>
      </c>
      <c r="U1525">
        <v>2026</v>
      </c>
      <c r="V1525" t="s">
        <v>87</v>
      </c>
      <c r="W1525">
        <v>7</v>
      </c>
      <c r="X1525" t="s">
        <v>88</v>
      </c>
    </row>
    <row r="1526" spans="1:24">
      <c r="A1526">
        <v>4467</v>
      </c>
      <c r="B1526" s="14">
        <v>46233</v>
      </c>
      <c r="C1526">
        <v>2026</v>
      </c>
      <c r="D1526" t="s">
        <v>87</v>
      </c>
      <c r="E1526">
        <v>7</v>
      </c>
      <c r="F1526" t="s">
        <v>88</v>
      </c>
      <c r="G1526" t="s">
        <v>20</v>
      </c>
      <c r="H1526" t="s">
        <v>31</v>
      </c>
      <c r="I1526" t="s">
        <v>2</v>
      </c>
      <c r="J1526" t="s">
        <v>3</v>
      </c>
      <c r="K1526" t="s">
        <v>14</v>
      </c>
      <c r="L1526" t="s">
        <v>15</v>
      </c>
      <c r="M1526">
        <v>2</v>
      </c>
      <c r="N1526">
        <v>36.21</v>
      </c>
      <c r="O1526">
        <v>0</v>
      </c>
      <c r="P1526">
        <v>13.5</v>
      </c>
      <c r="Q1526">
        <v>72.42</v>
      </c>
      <c r="R1526">
        <v>27</v>
      </c>
      <c r="S1526">
        <v>45.42</v>
      </c>
      <c r="T1526">
        <v>0.62717481358740679</v>
      </c>
      <c r="U1526">
        <v>2026</v>
      </c>
      <c r="V1526" t="s">
        <v>87</v>
      </c>
      <c r="W1526">
        <v>7</v>
      </c>
      <c r="X1526" t="s">
        <v>88</v>
      </c>
    </row>
    <row r="1527" spans="1:24">
      <c r="A1527">
        <v>739</v>
      </c>
      <c r="B1527" s="14">
        <v>46234</v>
      </c>
      <c r="C1527">
        <v>2026</v>
      </c>
      <c r="D1527" t="s">
        <v>87</v>
      </c>
      <c r="E1527">
        <v>7</v>
      </c>
      <c r="F1527" t="s">
        <v>88</v>
      </c>
      <c r="G1527" t="s">
        <v>20</v>
      </c>
      <c r="H1527" t="s">
        <v>31</v>
      </c>
      <c r="I1527" t="s">
        <v>2</v>
      </c>
      <c r="J1527" t="s">
        <v>16</v>
      </c>
      <c r="K1527" t="s">
        <v>4</v>
      </c>
      <c r="L1527" t="s">
        <v>30</v>
      </c>
      <c r="M1527">
        <v>5</v>
      </c>
      <c r="N1527">
        <v>104.65</v>
      </c>
      <c r="O1527">
        <v>0</v>
      </c>
      <c r="P1527">
        <v>49.2</v>
      </c>
      <c r="Q1527">
        <v>523.25</v>
      </c>
      <c r="R1527">
        <v>246</v>
      </c>
      <c r="S1527">
        <v>277.25</v>
      </c>
      <c r="T1527">
        <v>0.52986144290492121</v>
      </c>
      <c r="U1527">
        <v>2026</v>
      </c>
      <c r="V1527" t="s">
        <v>87</v>
      </c>
      <c r="W1527">
        <v>7</v>
      </c>
      <c r="X1527" t="s">
        <v>88</v>
      </c>
    </row>
    <row r="1528" spans="1:24">
      <c r="A1528">
        <v>2376</v>
      </c>
      <c r="B1528" s="14">
        <v>46234</v>
      </c>
      <c r="C1528">
        <v>2026</v>
      </c>
      <c r="D1528" t="s">
        <v>87</v>
      </c>
      <c r="E1528">
        <v>7</v>
      </c>
      <c r="F1528" t="s">
        <v>88</v>
      </c>
      <c r="G1528" t="s">
        <v>11</v>
      </c>
      <c r="H1528" t="s">
        <v>25</v>
      </c>
      <c r="I1528" t="s">
        <v>8</v>
      </c>
      <c r="J1528" t="s">
        <v>3</v>
      </c>
      <c r="K1528" t="s">
        <v>23</v>
      </c>
      <c r="L1528" t="s">
        <v>29</v>
      </c>
      <c r="M1528">
        <v>5</v>
      </c>
      <c r="N1528">
        <v>198.35</v>
      </c>
      <c r="O1528">
        <v>0.05</v>
      </c>
      <c r="P1528">
        <v>104.96</v>
      </c>
      <c r="Q1528">
        <v>942.16249999999991</v>
      </c>
      <c r="R1528">
        <v>524.79999999999995</v>
      </c>
      <c r="S1528">
        <v>417.36249999999995</v>
      </c>
      <c r="T1528">
        <v>0.44298356175288234</v>
      </c>
      <c r="U1528">
        <v>2026</v>
      </c>
      <c r="V1528" t="s">
        <v>87</v>
      </c>
      <c r="W1528">
        <v>7</v>
      </c>
      <c r="X1528" t="s">
        <v>88</v>
      </c>
    </row>
    <row r="1529" spans="1:24">
      <c r="A1529">
        <v>3109</v>
      </c>
      <c r="B1529" s="14">
        <v>46234</v>
      </c>
      <c r="C1529">
        <v>2026</v>
      </c>
      <c r="D1529" t="s">
        <v>87</v>
      </c>
      <c r="E1529">
        <v>7</v>
      </c>
      <c r="F1529" t="s">
        <v>88</v>
      </c>
      <c r="G1529" t="s">
        <v>0</v>
      </c>
      <c r="H1529" t="s">
        <v>1</v>
      </c>
      <c r="I1529" t="s">
        <v>28</v>
      </c>
      <c r="J1529" t="s">
        <v>3</v>
      </c>
      <c r="K1529" t="s">
        <v>34</v>
      </c>
      <c r="L1529" t="s">
        <v>42</v>
      </c>
      <c r="M1529">
        <v>2</v>
      </c>
      <c r="N1529">
        <v>36.56</v>
      </c>
      <c r="O1529">
        <v>0.05</v>
      </c>
      <c r="P1529">
        <v>13.76</v>
      </c>
      <c r="Q1529">
        <v>69.463999999999999</v>
      </c>
      <c r="R1529">
        <v>27.52</v>
      </c>
      <c r="S1529">
        <v>41.944000000000003</v>
      </c>
      <c r="T1529">
        <v>0.60382356328457909</v>
      </c>
      <c r="U1529">
        <v>2026</v>
      </c>
      <c r="V1529" t="s">
        <v>87</v>
      </c>
      <c r="W1529">
        <v>7</v>
      </c>
      <c r="X1529" t="s">
        <v>88</v>
      </c>
    </row>
    <row r="1530" spans="1:24">
      <c r="A1530">
        <v>4362</v>
      </c>
      <c r="B1530" s="14">
        <v>46234</v>
      </c>
      <c r="C1530">
        <v>2026</v>
      </c>
      <c r="D1530" t="s">
        <v>87</v>
      </c>
      <c r="E1530">
        <v>7</v>
      </c>
      <c r="F1530" t="s">
        <v>88</v>
      </c>
      <c r="G1530" t="s">
        <v>6</v>
      </c>
      <c r="H1530" t="s">
        <v>49</v>
      </c>
      <c r="I1530" t="s">
        <v>2</v>
      </c>
      <c r="J1530" t="s">
        <v>3</v>
      </c>
      <c r="K1530" t="s">
        <v>9</v>
      </c>
      <c r="L1530" t="s">
        <v>10</v>
      </c>
      <c r="M1530">
        <v>5</v>
      </c>
      <c r="N1530">
        <v>92.41</v>
      </c>
      <c r="O1530">
        <v>0</v>
      </c>
      <c r="P1530">
        <v>44.29</v>
      </c>
      <c r="Q1530">
        <v>462.04999999999995</v>
      </c>
      <c r="R1530">
        <v>221.45</v>
      </c>
      <c r="S1530">
        <v>240.59999999999997</v>
      </c>
      <c r="T1530">
        <v>0.52072286549074775</v>
      </c>
      <c r="U1530">
        <v>2026</v>
      </c>
      <c r="V1530" t="s">
        <v>87</v>
      </c>
      <c r="W1530">
        <v>7</v>
      </c>
      <c r="X1530" t="s">
        <v>88</v>
      </c>
    </row>
    <row r="1531" spans="1:24">
      <c r="A1531">
        <v>777</v>
      </c>
      <c r="B1531" s="14">
        <v>46235</v>
      </c>
      <c r="C1531">
        <v>2026</v>
      </c>
      <c r="D1531" t="s">
        <v>87</v>
      </c>
      <c r="E1531">
        <v>8</v>
      </c>
      <c r="F1531" t="s">
        <v>89</v>
      </c>
      <c r="G1531" t="s">
        <v>20</v>
      </c>
      <c r="H1531" t="s">
        <v>47</v>
      </c>
      <c r="I1531" t="s">
        <v>2</v>
      </c>
      <c r="J1531" t="s">
        <v>3</v>
      </c>
      <c r="K1531" t="s">
        <v>23</v>
      </c>
      <c r="L1531" t="s">
        <v>51</v>
      </c>
      <c r="M1531">
        <v>4</v>
      </c>
      <c r="N1531">
        <v>121.87</v>
      </c>
      <c r="O1531">
        <v>0</v>
      </c>
      <c r="P1531">
        <v>59.89</v>
      </c>
      <c r="Q1531">
        <v>487.48</v>
      </c>
      <c r="R1531">
        <v>239.56</v>
      </c>
      <c r="S1531">
        <v>247.92000000000002</v>
      </c>
      <c r="T1531">
        <v>0.50857471075736438</v>
      </c>
      <c r="U1531">
        <v>2026</v>
      </c>
      <c r="V1531" t="s">
        <v>87</v>
      </c>
      <c r="W1531">
        <v>8</v>
      </c>
      <c r="X1531" t="s">
        <v>89</v>
      </c>
    </row>
    <row r="1532" spans="1:24">
      <c r="A1532">
        <v>831</v>
      </c>
      <c r="B1532" s="14">
        <v>46235</v>
      </c>
      <c r="C1532">
        <v>2026</v>
      </c>
      <c r="D1532" t="s">
        <v>87</v>
      </c>
      <c r="E1532">
        <v>8</v>
      </c>
      <c r="F1532" t="s">
        <v>89</v>
      </c>
      <c r="G1532" t="s">
        <v>20</v>
      </c>
      <c r="H1532" t="s">
        <v>33</v>
      </c>
      <c r="I1532" t="s">
        <v>2</v>
      </c>
      <c r="J1532" t="s">
        <v>3</v>
      </c>
      <c r="K1532" t="s">
        <v>14</v>
      </c>
      <c r="L1532" t="s">
        <v>44</v>
      </c>
      <c r="M1532">
        <v>2</v>
      </c>
      <c r="N1532">
        <v>130.9</v>
      </c>
      <c r="O1532">
        <v>0.05</v>
      </c>
      <c r="P1532">
        <v>67.959999999999994</v>
      </c>
      <c r="Q1532">
        <v>248.71</v>
      </c>
      <c r="R1532">
        <v>135.91999999999999</v>
      </c>
      <c r="S1532">
        <v>112.79000000000002</v>
      </c>
      <c r="T1532">
        <v>0.45350006031120588</v>
      </c>
      <c r="U1532">
        <v>2026</v>
      </c>
      <c r="V1532" t="s">
        <v>87</v>
      </c>
      <c r="W1532">
        <v>8</v>
      </c>
      <c r="X1532" t="s">
        <v>89</v>
      </c>
    </row>
    <row r="1533" spans="1:24">
      <c r="A1533">
        <v>2059</v>
      </c>
      <c r="B1533" s="14">
        <v>46235</v>
      </c>
      <c r="C1533">
        <v>2026</v>
      </c>
      <c r="D1533" t="s">
        <v>87</v>
      </c>
      <c r="E1533">
        <v>8</v>
      </c>
      <c r="F1533" t="s">
        <v>89</v>
      </c>
      <c r="G1533" t="s">
        <v>11</v>
      </c>
      <c r="H1533" t="s">
        <v>12</v>
      </c>
      <c r="I1533" t="s">
        <v>19</v>
      </c>
      <c r="J1533" t="s">
        <v>13</v>
      </c>
      <c r="K1533" t="s">
        <v>4</v>
      </c>
      <c r="L1533" t="s">
        <v>22</v>
      </c>
      <c r="M1533">
        <v>1</v>
      </c>
      <c r="N1533">
        <v>50.98</v>
      </c>
      <c r="O1533">
        <v>0</v>
      </c>
      <c r="P1533">
        <v>22.92</v>
      </c>
      <c r="Q1533">
        <v>50.98</v>
      </c>
      <c r="R1533">
        <v>22.92</v>
      </c>
      <c r="S1533">
        <v>28.059999999999995</v>
      </c>
      <c r="T1533">
        <v>0.55041192624558644</v>
      </c>
      <c r="U1533">
        <v>2026</v>
      </c>
      <c r="V1533" t="s">
        <v>87</v>
      </c>
      <c r="W1533">
        <v>8</v>
      </c>
      <c r="X1533" t="s">
        <v>89</v>
      </c>
    </row>
    <row r="1534" spans="1:24">
      <c r="A1534">
        <v>2519</v>
      </c>
      <c r="B1534" s="14">
        <v>46235</v>
      </c>
      <c r="C1534">
        <v>2026</v>
      </c>
      <c r="D1534" t="s">
        <v>87</v>
      </c>
      <c r="E1534">
        <v>8</v>
      </c>
      <c r="F1534" t="s">
        <v>89</v>
      </c>
      <c r="G1534" t="s">
        <v>11</v>
      </c>
      <c r="H1534" t="s">
        <v>12</v>
      </c>
      <c r="I1534" t="s">
        <v>2</v>
      </c>
      <c r="J1534" t="s">
        <v>3</v>
      </c>
      <c r="K1534" t="s">
        <v>9</v>
      </c>
      <c r="L1534" t="s">
        <v>10</v>
      </c>
      <c r="M1534">
        <v>2</v>
      </c>
      <c r="N1534">
        <v>91.11</v>
      </c>
      <c r="O1534">
        <v>0</v>
      </c>
      <c r="P1534">
        <v>44.19</v>
      </c>
      <c r="Q1534">
        <v>182.22</v>
      </c>
      <c r="R1534">
        <v>88.38</v>
      </c>
      <c r="S1534">
        <v>93.84</v>
      </c>
      <c r="T1534">
        <v>0.51498189002304906</v>
      </c>
      <c r="U1534">
        <v>2026</v>
      </c>
      <c r="V1534" t="s">
        <v>87</v>
      </c>
      <c r="W1534">
        <v>8</v>
      </c>
      <c r="X1534" t="s">
        <v>89</v>
      </c>
    </row>
    <row r="1535" spans="1:24">
      <c r="A1535">
        <v>2644</v>
      </c>
      <c r="B1535" s="14">
        <v>46235</v>
      </c>
      <c r="C1535">
        <v>2026</v>
      </c>
      <c r="D1535" t="s">
        <v>87</v>
      </c>
      <c r="E1535">
        <v>8</v>
      </c>
      <c r="F1535" t="s">
        <v>89</v>
      </c>
      <c r="G1535" t="s">
        <v>0</v>
      </c>
      <c r="H1535" t="s">
        <v>1</v>
      </c>
      <c r="I1535" t="s">
        <v>28</v>
      </c>
      <c r="J1535" t="s">
        <v>3</v>
      </c>
      <c r="K1535" t="s">
        <v>14</v>
      </c>
      <c r="L1535" t="s">
        <v>15</v>
      </c>
      <c r="M1535">
        <v>3</v>
      </c>
      <c r="N1535">
        <v>35.619999999999997</v>
      </c>
      <c r="O1535">
        <v>0.05</v>
      </c>
      <c r="P1535">
        <v>13.47</v>
      </c>
      <c r="Q1535">
        <v>101.51699999999998</v>
      </c>
      <c r="R1535">
        <v>40.410000000000004</v>
      </c>
      <c r="S1535">
        <v>61.106999999999978</v>
      </c>
      <c r="T1535">
        <v>0.60193859156594454</v>
      </c>
      <c r="U1535">
        <v>2026</v>
      </c>
      <c r="V1535" t="s">
        <v>87</v>
      </c>
      <c r="W1535">
        <v>8</v>
      </c>
      <c r="X1535" t="s">
        <v>89</v>
      </c>
    </row>
    <row r="1536" spans="1:24">
      <c r="A1536">
        <v>4141</v>
      </c>
      <c r="B1536" s="14">
        <v>46235</v>
      </c>
      <c r="C1536">
        <v>2026</v>
      </c>
      <c r="D1536" t="s">
        <v>87</v>
      </c>
      <c r="E1536">
        <v>8</v>
      </c>
      <c r="F1536" t="s">
        <v>89</v>
      </c>
      <c r="G1536" t="s">
        <v>20</v>
      </c>
      <c r="H1536" t="s">
        <v>47</v>
      </c>
      <c r="I1536" t="s">
        <v>2</v>
      </c>
      <c r="J1536" t="s">
        <v>13</v>
      </c>
      <c r="K1536" t="s">
        <v>9</v>
      </c>
      <c r="L1536" t="s">
        <v>10</v>
      </c>
      <c r="M1536">
        <v>1</v>
      </c>
      <c r="N1536">
        <v>91.95</v>
      </c>
      <c r="O1536">
        <v>0.05</v>
      </c>
      <c r="P1536">
        <v>46.47</v>
      </c>
      <c r="Q1536">
        <v>87.352499999999992</v>
      </c>
      <c r="R1536">
        <v>46.47</v>
      </c>
      <c r="S1536">
        <v>40.882499999999993</v>
      </c>
      <c r="T1536">
        <v>0.46801751523997592</v>
      </c>
      <c r="U1536">
        <v>2026</v>
      </c>
      <c r="V1536" t="s">
        <v>87</v>
      </c>
      <c r="W1536">
        <v>8</v>
      </c>
      <c r="X1536" t="s">
        <v>89</v>
      </c>
    </row>
    <row r="1537" spans="1:24">
      <c r="A1537">
        <v>4804</v>
      </c>
      <c r="B1537" s="14">
        <v>46235</v>
      </c>
      <c r="C1537">
        <v>2026</v>
      </c>
      <c r="D1537" t="s">
        <v>87</v>
      </c>
      <c r="E1537">
        <v>8</v>
      </c>
      <c r="F1537" t="s">
        <v>89</v>
      </c>
      <c r="G1537" t="s">
        <v>0</v>
      </c>
      <c r="H1537" t="s">
        <v>36</v>
      </c>
      <c r="I1537" t="s">
        <v>2</v>
      </c>
      <c r="J1537" t="s">
        <v>3</v>
      </c>
      <c r="K1537" t="s">
        <v>34</v>
      </c>
      <c r="L1537" t="s">
        <v>45</v>
      </c>
      <c r="M1537">
        <v>1</v>
      </c>
      <c r="N1537">
        <v>49.46</v>
      </c>
      <c r="O1537">
        <v>0</v>
      </c>
      <c r="P1537">
        <v>21.47</v>
      </c>
      <c r="Q1537">
        <v>49.46</v>
      </c>
      <c r="R1537">
        <v>21.47</v>
      </c>
      <c r="S1537">
        <v>27.990000000000002</v>
      </c>
      <c r="T1537">
        <v>0.5659118479579458</v>
      </c>
      <c r="U1537">
        <v>2026</v>
      </c>
      <c r="V1537" t="s">
        <v>87</v>
      </c>
      <c r="W1537">
        <v>8</v>
      </c>
      <c r="X1537" t="s">
        <v>89</v>
      </c>
    </row>
    <row r="1538" spans="1:24">
      <c r="A1538">
        <v>5161</v>
      </c>
      <c r="B1538" s="14">
        <v>46235</v>
      </c>
      <c r="C1538">
        <v>2026</v>
      </c>
      <c r="D1538" t="s">
        <v>87</v>
      </c>
      <c r="E1538">
        <v>8</v>
      </c>
      <c r="F1538" t="s">
        <v>89</v>
      </c>
      <c r="G1538" t="s">
        <v>0</v>
      </c>
      <c r="H1538" t="s">
        <v>50</v>
      </c>
      <c r="I1538" t="s">
        <v>2</v>
      </c>
      <c r="J1538" t="s">
        <v>13</v>
      </c>
      <c r="K1538" t="s">
        <v>4</v>
      </c>
      <c r="L1538" t="s">
        <v>26</v>
      </c>
      <c r="M1538">
        <v>1</v>
      </c>
      <c r="N1538">
        <v>41.25</v>
      </c>
      <c r="O1538">
        <v>0.05</v>
      </c>
      <c r="P1538">
        <v>16.98</v>
      </c>
      <c r="Q1538">
        <v>39.1875</v>
      </c>
      <c r="R1538">
        <v>16.98</v>
      </c>
      <c r="S1538">
        <v>22.2075</v>
      </c>
      <c r="T1538">
        <v>0.56669856459330148</v>
      </c>
      <c r="U1538">
        <v>2026</v>
      </c>
      <c r="V1538" t="s">
        <v>87</v>
      </c>
      <c r="W1538">
        <v>8</v>
      </c>
      <c r="X1538" t="s">
        <v>89</v>
      </c>
    </row>
    <row r="1539" spans="1:24">
      <c r="A1539">
        <v>590</v>
      </c>
      <c r="B1539" s="14">
        <v>46236</v>
      </c>
      <c r="C1539">
        <v>2026</v>
      </c>
      <c r="D1539" t="s">
        <v>87</v>
      </c>
      <c r="E1539">
        <v>8</v>
      </c>
      <c r="F1539" t="s">
        <v>89</v>
      </c>
      <c r="G1539" t="s">
        <v>11</v>
      </c>
      <c r="H1539" t="s">
        <v>25</v>
      </c>
      <c r="I1539" t="s">
        <v>2</v>
      </c>
      <c r="J1539" t="s">
        <v>3</v>
      </c>
      <c r="K1539" t="s">
        <v>14</v>
      </c>
      <c r="L1539" t="s">
        <v>44</v>
      </c>
      <c r="M1539">
        <v>4</v>
      </c>
      <c r="N1539">
        <v>133.65</v>
      </c>
      <c r="O1539">
        <v>0</v>
      </c>
      <c r="P1539">
        <v>66</v>
      </c>
      <c r="Q1539">
        <v>534.6</v>
      </c>
      <c r="R1539">
        <v>264</v>
      </c>
      <c r="S1539">
        <v>270.60000000000002</v>
      </c>
      <c r="T1539">
        <v>0.50617283950617287</v>
      </c>
      <c r="U1539">
        <v>2026</v>
      </c>
      <c r="V1539" t="s">
        <v>87</v>
      </c>
      <c r="W1539">
        <v>8</v>
      </c>
      <c r="X1539" t="s">
        <v>89</v>
      </c>
    </row>
    <row r="1540" spans="1:24">
      <c r="A1540">
        <v>1599</v>
      </c>
      <c r="B1540" s="14">
        <v>46236</v>
      </c>
      <c r="C1540">
        <v>2026</v>
      </c>
      <c r="D1540" t="s">
        <v>87</v>
      </c>
      <c r="E1540">
        <v>8</v>
      </c>
      <c r="F1540" t="s">
        <v>89</v>
      </c>
      <c r="G1540" t="s">
        <v>20</v>
      </c>
      <c r="H1540" t="s">
        <v>21</v>
      </c>
      <c r="I1540" t="s">
        <v>2</v>
      </c>
      <c r="J1540" t="s">
        <v>3</v>
      </c>
      <c r="K1540" t="s">
        <v>23</v>
      </c>
      <c r="L1540" t="s">
        <v>29</v>
      </c>
      <c r="M1540">
        <v>2</v>
      </c>
      <c r="N1540">
        <v>200.45</v>
      </c>
      <c r="O1540">
        <v>0.05</v>
      </c>
      <c r="P1540">
        <v>105.42</v>
      </c>
      <c r="Q1540">
        <v>380.85499999999996</v>
      </c>
      <c r="R1540">
        <v>210.84</v>
      </c>
      <c r="S1540">
        <v>170.01499999999996</v>
      </c>
      <c r="T1540">
        <v>0.44640348689133652</v>
      </c>
      <c r="U1540">
        <v>2026</v>
      </c>
      <c r="V1540" t="s">
        <v>87</v>
      </c>
      <c r="W1540">
        <v>8</v>
      </c>
      <c r="X1540" t="s">
        <v>89</v>
      </c>
    </row>
    <row r="1541" spans="1:24">
      <c r="A1541">
        <v>1665</v>
      </c>
      <c r="B1541" s="14">
        <v>46236</v>
      </c>
      <c r="C1541">
        <v>2026</v>
      </c>
      <c r="D1541" t="s">
        <v>87</v>
      </c>
      <c r="E1541">
        <v>8</v>
      </c>
      <c r="F1541" t="s">
        <v>89</v>
      </c>
      <c r="G1541" t="s">
        <v>0</v>
      </c>
      <c r="H1541" t="s">
        <v>1</v>
      </c>
      <c r="I1541" t="s">
        <v>28</v>
      </c>
      <c r="J1541" t="s">
        <v>3</v>
      </c>
      <c r="K1541" t="s">
        <v>4</v>
      </c>
      <c r="L1541" t="s">
        <v>22</v>
      </c>
      <c r="M1541">
        <v>2</v>
      </c>
      <c r="N1541">
        <v>51.87</v>
      </c>
      <c r="O1541">
        <v>0.05</v>
      </c>
      <c r="P1541">
        <v>21.98</v>
      </c>
      <c r="Q1541">
        <v>98.552999999999997</v>
      </c>
      <c r="R1541">
        <v>43.96</v>
      </c>
      <c r="S1541">
        <v>54.592999999999996</v>
      </c>
      <c r="T1541">
        <v>0.55394559272675614</v>
      </c>
      <c r="U1541">
        <v>2026</v>
      </c>
      <c r="V1541" t="s">
        <v>87</v>
      </c>
      <c r="W1541">
        <v>8</v>
      </c>
      <c r="X1541" t="s">
        <v>89</v>
      </c>
    </row>
    <row r="1542" spans="1:24">
      <c r="A1542">
        <v>2409</v>
      </c>
      <c r="B1542" s="14">
        <v>46236</v>
      </c>
      <c r="C1542">
        <v>2026</v>
      </c>
      <c r="D1542" t="s">
        <v>87</v>
      </c>
      <c r="E1542">
        <v>8</v>
      </c>
      <c r="F1542" t="s">
        <v>89</v>
      </c>
      <c r="G1542" t="s">
        <v>20</v>
      </c>
      <c r="H1542" t="s">
        <v>47</v>
      </c>
      <c r="I1542" t="s">
        <v>2</v>
      </c>
      <c r="J1542" t="s">
        <v>3</v>
      </c>
      <c r="K1542" t="s">
        <v>23</v>
      </c>
      <c r="L1542" t="s">
        <v>40</v>
      </c>
      <c r="M1542">
        <v>1</v>
      </c>
      <c r="N1542">
        <v>83.6</v>
      </c>
      <c r="O1542">
        <v>0.05</v>
      </c>
      <c r="P1542">
        <v>38.51</v>
      </c>
      <c r="Q1542">
        <v>79.419999999999987</v>
      </c>
      <c r="R1542">
        <v>38.51</v>
      </c>
      <c r="S1542">
        <v>40.909999999999989</v>
      </c>
      <c r="T1542">
        <v>0.51510954419541677</v>
      </c>
      <c r="U1542">
        <v>2026</v>
      </c>
      <c r="V1542" t="s">
        <v>87</v>
      </c>
      <c r="W1542">
        <v>8</v>
      </c>
      <c r="X1542" t="s">
        <v>89</v>
      </c>
    </row>
    <row r="1543" spans="1:24">
      <c r="A1543">
        <v>2936</v>
      </c>
      <c r="B1543" s="14">
        <v>46236</v>
      </c>
      <c r="C1543">
        <v>2026</v>
      </c>
      <c r="D1543" t="s">
        <v>87</v>
      </c>
      <c r="E1543">
        <v>8</v>
      </c>
      <c r="F1543" t="s">
        <v>89</v>
      </c>
      <c r="G1543" t="s">
        <v>11</v>
      </c>
      <c r="H1543" t="s">
        <v>52</v>
      </c>
      <c r="I1543" t="s">
        <v>2</v>
      </c>
      <c r="J1543" t="s">
        <v>13</v>
      </c>
      <c r="K1543" t="s">
        <v>14</v>
      </c>
      <c r="L1543" t="s">
        <v>15</v>
      </c>
      <c r="M1543">
        <v>1</v>
      </c>
      <c r="N1543">
        <v>35.74</v>
      </c>
      <c r="O1543">
        <v>0</v>
      </c>
      <c r="P1543">
        <v>13.49</v>
      </c>
      <c r="Q1543">
        <v>35.74</v>
      </c>
      <c r="R1543">
        <v>13.49</v>
      </c>
      <c r="S1543">
        <v>22.25</v>
      </c>
      <c r="T1543">
        <v>0.62255176273083379</v>
      </c>
      <c r="U1543">
        <v>2026</v>
      </c>
      <c r="V1543" t="s">
        <v>87</v>
      </c>
      <c r="W1543">
        <v>8</v>
      </c>
      <c r="X1543" t="s">
        <v>89</v>
      </c>
    </row>
    <row r="1544" spans="1:24">
      <c r="A1544">
        <v>3397</v>
      </c>
      <c r="B1544" s="14">
        <v>46236</v>
      </c>
      <c r="C1544">
        <v>2026</v>
      </c>
      <c r="D1544" t="s">
        <v>87</v>
      </c>
      <c r="E1544">
        <v>8</v>
      </c>
      <c r="F1544" t="s">
        <v>89</v>
      </c>
      <c r="G1544" t="s">
        <v>20</v>
      </c>
      <c r="H1544" t="s">
        <v>21</v>
      </c>
      <c r="I1544" t="s">
        <v>2</v>
      </c>
      <c r="J1544" t="s">
        <v>3</v>
      </c>
      <c r="K1544" t="s">
        <v>4</v>
      </c>
      <c r="L1544" t="s">
        <v>5</v>
      </c>
      <c r="M1544">
        <v>1</v>
      </c>
      <c r="N1544">
        <v>79.849999999999994</v>
      </c>
      <c r="O1544">
        <v>0.1</v>
      </c>
      <c r="P1544">
        <v>43.11</v>
      </c>
      <c r="Q1544">
        <v>71.864999999999995</v>
      </c>
      <c r="R1544">
        <v>43.11</v>
      </c>
      <c r="S1544">
        <v>28.754999999999995</v>
      </c>
      <c r="T1544">
        <v>0.40012523481527862</v>
      </c>
      <c r="U1544">
        <v>2026</v>
      </c>
      <c r="V1544" t="s">
        <v>87</v>
      </c>
      <c r="W1544">
        <v>8</v>
      </c>
      <c r="X1544" t="s">
        <v>89</v>
      </c>
    </row>
    <row r="1545" spans="1:24">
      <c r="A1545">
        <v>4556</v>
      </c>
      <c r="B1545" s="14">
        <v>46236</v>
      </c>
      <c r="C1545">
        <v>2026</v>
      </c>
      <c r="D1545" t="s">
        <v>87</v>
      </c>
      <c r="E1545">
        <v>8</v>
      </c>
      <c r="F1545" t="s">
        <v>89</v>
      </c>
      <c r="G1545" t="s">
        <v>0</v>
      </c>
      <c r="H1545" t="s">
        <v>50</v>
      </c>
      <c r="I1545" t="s">
        <v>2</v>
      </c>
      <c r="J1545" t="s">
        <v>3</v>
      </c>
      <c r="K1545" t="s">
        <v>14</v>
      </c>
      <c r="L1545" t="s">
        <v>32</v>
      </c>
      <c r="M1545">
        <v>2</v>
      </c>
      <c r="N1545">
        <v>46.44</v>
      </c>
      <c r="O1545">
        <v>0</v>
      </c>
      <c r="P1545">
        <v>18.489999999999998</v>
      </c>
      <c r="Q1545">
        <v>92.88</v>
      </c>
      <c r="R1545">
        <v>36.979999999999997</v>
      </c>
      <c r="S1545">
        <v>55.9</v>
      </c>
      <c r="T1545">
        <v>0.60185185185185186</v>
      </c>
      <c r="U1545">
        <v>2026</v>
      </c>
      <c r="V1545" t="s">
        <v>87</v>
      </c>
      <c r="W1545">
        <v>8</v>
      </c>
      <c r="X1545" t="s">
        <v>89</v>
      </c>
    </row>
    <row r="1546" spans="1:24">
      <c r="A1546">
        <v>4614</v>
      </c>
      <c r="B1546" s="14">
        <v>46236</v>
      </c>
      <c r="C1546">
        <v>2026</v>
      </c>
      <c r="D1546" t="s">
        <v>87</v>
      </c>
      <c r="E1546">
        <v>8</v>
      </c>
      <c r="F1546" t="s">
        <v>89</v>
      </c>
      <c r="G1546" t="s">
        <v>20</v>
      </c>
      <c r="H1546" t="s">
        <v>33</v>
      </c>
      <c r="I1546" t="s">
        <v>19</v>
      </c>
      <c r="J1546" t="s">
        <v>3</v>
      </c>
      <c r="K1546" t="s">
        <v>4</v>
      </c>
      <c r="L1546" t="s">
        <v>22</v>
      </c>
      <c r="M1546">
        <v>2</v>
      </c>
      <c r="N1546">
        <v>50.44</v>
      </c>
      <c r="O1546">
        <v>0</v>
      </c>
      <c r="P1546">
        <v>22.99</v>
      </c>
      <c r="Q1546">
        <v>100.88</v>
      </c>
      <c r="R1546">
        <v>45.98</v>
      </c>
      <c r="S1546">
        <v>54.9</v>
      </c>
      <c r="T1546">
        <v>0.54421094369547984</v>
      </c>
      <c r="U1546">
        <v>2026</v>
      </c>
      <c r="V1546" t="s">
        <v>87</v>
      </c>
      <c r="W1546">
        <v>8</v>
      </c>
      <c r="X1546" t="s">
        <v>89</v>
      </c>
    </row>
    <row r="1547" spans="1:24">
      <c r="A1547">
        <v>4999</v>
      </c>
      <c r="B1547" s="14">
        <v>46236</v>
      </c>
      <c r="C1547">
        <v>2026</v>
      </c>
      <c r="D1547" t="s">
        <v>87</v>
      </c>
      <c r="E1547">
        <v>8</v>
      </c>
      <c r="F1547" t="s">
        <v>89</v>
      </c>
      <c r="G1547" t="s">
        <v>20</v>
      </c>
      <c r="H1547" t="s">
        <v>33</v>
      </c>
      <c r="I1547" t="s">
        <v>2</v>
      </c>
      <c r="J1547" t="s">
        <v>3</v>
      </c>
      <c r="K1547" t="s">
        <v>4</v>
      </c>
      <c r="L1547" t="s">
        <v>5</v>
      </c>
      <c r="M1547">
        <v>2</v>
      </c>
      <c r="N1547">
        <v>81.38</v>
      </c>
      <c r="O1547">
        <v>0</v>
      </c>
      <c r="P1547">
        <v>42.19</v>
      </c>
      <c r="Q1547">
        <v>162.76</v>
      </c>
      <c r="R1547">
        <v>84.38</v>
      </c>
      <c r="S1547">
        <v>78.38</v>
      </c>
      <c r="T1547">
        <v>0.4815679528139592</v>
      </c>
      <c r="U1547">
        <v>2026</v>
      </c>
      <c r="V1547" t="s">
        <v>87</v>
      </c>
      <c r="W1547">
        <v>8</v>
      </c>
      <c r="X1547" t="s">
        <v>89</v>
      </c>
    </row>
    <row r="1548" spans="1:24">
      <c r="A1548">
        <v>207</v>
      </c>
      <c r="B1548" s="14">
        <v>46237</v>
      </c>
      <c r="C1548">
        <v>2026</v>
      </c>
      <c r="D1548" t="s">
        <v>87</v>
      </c>
      <c r="E1548">
        <v>8</v>
      </c>
      <c r="F1548" t="s">
        <v>89</v>
      </c>
      <c r="G1548" t="s">
        <v>11</v>
      </c>
      <c r="H1548" t="s">
        <v>52</v>
      </c>
      <c r="I1548" t="s">
        <v>2</v>
      </c>
      <c r="J1548" t="s">
        <v>3</v>
      </c>
      <c r="K1548" t="s">
        <v>34</v>
      </c>
      <c r="L1548" t="s">
        <v>35</v>
      </c>
      <c r="M1548">
        <v>1</v>
      </c>
      <c r="N1548">
        <v>41.3</v>
      </c>
      <c r="O1548">
        <v>0</v>
      </c>
      <c r="P1548">
        <v>14.52</v>
      </c>
      <c r="Q1548">
        <v>41.3</v>
      </c>
      <c r="R1548">
        <v>14.52</v>
      </c>
      <c r="S1548">
        <v>26.779999999999998</v>
      </c>
      <c r="T1548">
        <v>0.64842615012106541</v>
      </c>
      <c r="U1548">
        <v>2026</v>
      </c>
      <c r="V1548" t="s">
        <v>87</v>
      </c>
      <c r="W1548">
        <v>8</v>
      </c>
      <c r="X1548" t="s">
        <v>89</v>
      </c>
    </row>
    <row r="1549" spans="1:24">
      <c r="A1549">
        <v>295</v>
      </c>
      <c r="B1549" s="14">
        <v>46237</v>
      </c>
      <c r="C1549">
        <v>2026</v>
      </c>
      <c r="D1549" t="s">
        <v>87</v>
      </c>
      <c r="E1549">
        <v>8</v>
      </c>
      <c r="F1549" t="s">
        <v>89</v>
      </c>
      <c r="G1549" t="s">
        <v>20</v>
      </c>
      <c r="H1549" t="s">
        <v>33</v>
      </c>
      <c r="I1549" t="s">
        <v>28</v>
      </c>
      <c r="J1549" t="s">
        <v>3</v>
      </c>
      <c r="K1549" t="s">
        <v>14</v>
      </c>
      <c r="L1549" t="s">
        <v>15</v>
      </c>
      <c r="M1549">
        <v>2</v>
      </c>
      <c r="N1549">
        <v>36.15</v>
      </c>
      <c r="O1549">
        <v>0.1</v>
      </c>
      <c r="P1549">
        <v>13.19</v>
      </c>
      <c r="Q1549">
        <v>65.069999999999993</v>
      </c>
      <c r="R1549">
        <v>26.38</v>
      </c>
      <c r="S1549">
        <v>38.69</v>
      </c>
      <c r="T1549">
        <v>0.59459044106347014</v>
      </c>
      <c r="U1549">
        <v>2026</v>
      </c>
      <c r="V1549" t="s">
        <v>87</v>
      </c>
      <c r="W1549">
        <v>8</v>
      </c>
      <c r="X1549" t="s">
        <v>89</v>
      </c>
    </row>
    <row r="1550" spans="1:24">
      <c r="A1550">
        <v>657</v>
      </c>
      <c r="B1550" s="14">
        <v>46237</v>
      </c>
      <c r="C1550">
        <v>2026</v>
      </c>
      <c r="D1550" t="s">
        <v>87</v>
      </c>
      <c r="E1550">
        <v>8</v>
      </c>
      <c r="F1550" t="s">
        <v>89</v>
      </c>
      <c r="G1550" t="s">
        <v>6</v>
      </c>
      <c r="H1550" t="s">
        <v>43</v>
      </c>
      <c r="I1550" t="s">
        <v>2</v>
      </c>
      <c r="J1550" t="s">
        <v>3</v>
      </c>
      <c r="K1550" t="s">
        <v>14</v>
      </c>
      <c r="L1550" t="s">
        <v>44</v>
      </c>
      <c r="M1550">
        <v>3</v>
      </c>
      <c r="N1550">
        <v>132.59</v>
      </c>
      <c r="O1550">
        <v>0.1</v>
      </c>
      <c r="P1550">
        <v>66.040000000000006</v>
      </c>
      <c r="Q1550">
        <v>357.99299999999999</v>
      </c>
      <c r="R1550">
        <v>198.12</v>
      </c>
      <c r="S1550">
        <v>159.87299999999999</v>
      </c>
      <c r="T1550">
        <v>0.44658135773604507</v>
      </c>
      <c r="U1550">
        <v>2026</v>
      </c>
      <c r="V1550" t="s">
        <v>87</v>
      </c>
      <c r="W1550">
        <v>8</v>
      </c>
      <c r="X1550" t="s">
        <v>89</v>
      </c>
    </row>
    <row r="1551" spans="1:24">
      <c r="A1551">
        <v>694</v>
      </c>
      <c r="B1551" s="14">
        <v>46237</v>
      </c>
      <c r="C1551">
        <v>2026</v>
      </c>
      <c r="D1551" t="s">
        <v>87</v>
      </c>
      <c r="E1551">
        <v>8</v>
      </c>
      <c r="F1551" t="s">
        <v>89</v>
      </c>
      <c r="G1551" t="s">
        <v>11</v>
      </c>
      <c r="H1551" t="s">
        <v>18</v>
      </c>
      <c r="I1551" t="s">
        <v>2</v>
      </c>
      <c r="J1551" t="s">
        <v>13</v>
      </c>
      <c r="K1551" t="s">
        <v>9</v>
      </c>
      <c r="L1551" t="s">
        <v>17</v>
      </c>
      <c r="M1551">
        <v>3</v>
      </c>
      <c r="N1551">
        <v>144</v>
      </c>
      <c r="O1551">
        <v>0</v>
      </c>
      <c r="P1551">
        <v>78.89</v>
      </c>
      <c r="Q1551">
        <v>432</v>
      </c>
      <c r="R1551">
        <v>236.67000000000002</v>
      </c>
      <c r="S1551">
        <v>195.32999999999998</v>
      </c>
      <c r="T1551">
        <v>0.45215277777777774</v>
      </c>
      <c r="U1551">
        <v>2026</v>
      </c>
      <c r="V1551" t="s">
        <v>87</v>
      </c>
      <c r="W1551">
        <v>8</v>
      </c>
      <c r="X1551" t="s">
        <v>89</v>
      </c>
    </row>
    <row r="1552" spans="1:24">
      <c r="A1552">
        <v>1187</v>
      </c>
      <c r="B1552" s="14">
        <v>46237</v>
      </c>
      <c r="C1552">
        <v>2026</v>
      </c>
      <c r="D1552" t="s">
        <v>87</v>
      </c>
      <c r="E1552">
        <v>8</v>
      </c>
      <c r="F1552" t="s">
        <v>89</v>
      </c>
      <c r="G1552" t="s">
        <v>0</v>
      </c>
      <c r="H1552" t="s">
        <v>1</v>
      </c>
      <c r="I1552" t="s">
        <v>2</v>
      </c>
      <c r="J1552" t="s">
        <v>3</v>
      </c>
      <c r="K1552" t="s">
        <v>14</v>
      </c>
      <c r="L1552" t="s">
        <v>32</v>
      </c>
      <c r="M1552">
        <v>2</v>
      </c>
      <c r="N1552">
        <v>45.45</v>
      </c>
      <c r="O1552">
        <v>0.05</v>
      </c>
      <c r="P1552">
        <v>18.829999999999998</v>
      </c>
      <c r="Q1552">
        <v>86.355000000000004</v>
      </c>
      <c r="R1552">
        <v>37.659999999999997</v>
      </c>
      <c r="S1552">
        <v>48.695000000000007</v>
      </c>
      <c r="T1552">
        <v>0.56389323142840608</v>
      </c>
      <c r="U1552">
        <v>2026</v>
      </c>
      <c r="V1552" t="s">
        <v>87</v>
      </c>
      <c r="W1552">
        <v>8</v>
      </c>
      <c r="X1552" t="s">
        <v>89</v>
      </c>
    </row>
    <row r="1553" spans="1:24">
      <c r="A1553">
        <v>1915</v>
      </c>
      <c r="B1553" s="14">
        <v>46237</v>
      </c>
      <c r="C1553">
        <v>2026</v>
      </c>
      <c r="D1553" t="s">
        <v>87</v>
      </c>
      <c r="E1553">
        <v>8</v>
      </c>
      <c r="F1553" t="s">
        <v>89</v>
      </c>
      <c r="G1553" t="s">
        <v>6</v>
      </c>
      <c r="H1553" t="s">
        <v>27</v>
      </c>
      <c r="I1553" t="s">
        <v>2</v>
      </c>
      <c r="J1553" t="s">
        <v>3</v>
      </c>
      <c r="K1553" t="s">
        <v>4</v>
      </c>
      <c r="L1553" t="s">
        <v>26</v>
      </c>
      <c r="M1553">
        <v>1</v>
      </c>
      <c r="N1553">
        <v>41.16</v>
      </c>
      <c r="O1553">
        <v>0.05</v>
      </c>
      <c r="P1553">
        <v>16.66</v>
      </c>
      <c r="Q1553">
        <v>39.101999999999997</v>
      </c>
      <c r="R1553">
        <v>16.66</v>
      </c>
      <c r="S1553">
        <v>22.441999999999997</v>
      </c>
      <c r="T1553">
        <v>0.57393483709273174</v>
      </c>
      <c r="U1553">
        <v>2026</v>
      </c>
      <c r="V1553" t="s">
        <v>87</v>
      </c>
      <c r="W1553">
        <v>8</v>
      </c>
      <c r="X1553" t="s">
        <v>89</v>
      </c>
    </row>
    <row r="1554" spans="1:24">
      <c r="A1554">
        <v>2156</v>
      </c>
      <c r="B1554" s="14">
        <v>46237</v>
      </c>
      <c r="C1554">
        <v>2026</v>
      </c>
      <c r="D1554" t="s">
        <v>87</v>
      </c>
      <c r="E1554">
        <v>8</v>
      </c>
      <c r="F1554" t="s">
        <v>89</v>
      </c>
      <c r="G1554" t="s">
        <v>0</v>
      </c>
      <c r="H1554" t="s">
        <v>1</v>
      </c>
      <c r="I1554" t="s">
        <v>19</v>
      </c>
      <c r="J1554" t="s">
        <v>3</v>
      </c>
      <c r="K1554" t="s">
        <v>14</v>
      </c>
      <c r="L1554" t="s">
        <v>48</v>
      </c>
      <c r="M1554">
        <v>1</v>
      </c>
      <c r="N1554">
        <v>162.78</v>
      </c>
      <c r="O1554">
        <v>0</v>
      </c>
      <c r="P1554">
        <v>85.08</v>
      </c>
      <c r="Q1554">
        <v>162.78</v>
      </c>
      <c r="R1554">
        <v>85.08</v>
      </c>
      <c r="S1554">
        <v>77.7</v>
      </c>
      <c r="T1554">
        <v>0.47733136748986366</v>
      </c>
      <c r="U1554">
        <v>2026</v>
      </c>
      <c r="V1554" t="s">
        <v>87</v>
      </c>
      <c r="W1554">
        <v>8</v>
      </c>
      <c r="X1554" t="s">
        <v>89</v>
      </c>
    </row>
    <row r="1555" spans="1:24">
      <c r="A1555">
        <v>2539</v>
      </c>
      <c r="B1555" s="14">
        <v>46237</v>
      </c>
      <c r="C1555">
        <v>2026</v>
      </c>
      <c r="D1555" t="s">
        <v>87</v>
      </c>
      <c r="E1555">
        <v>8</v>
      </c>
      <c r="F1555" t="s">
        <v>89</v>
      </c>
      <c r="G1555" t="s">
        <v>11</v>
      </c>
      <c r="H1555" t="s">
        <v>52</v>
      </c>
      <c r="I1555" t="s">
        <v>19</v>
      </c>
      <c r="J1555" t="s">
        <v>13</v>
      </c>
      <c r="K1555" t="s">
        <v>4</v>
      </c>
      <c r="L1555" t="s">
        <v>5</v>
      </c>
      <c r="M1555">
        <v>1</v>
      </c>
      <c r="N1555">
        <v>80.040000000000006</v>
      </c>
      <c r="O1555">
        <v>0.1</v>
      </c>
      <c r="P1555">
        <v>41.88</v>
      </c>
      <c r="Q1555">
        <v>72.036000000000001</v>
      </c>
      <c r="R1555">
        <v>41.88</v>
      </c>
      <c r="S1555">
        <v>30.155999999999999</v>
      </c>
      <c r="T1555">
        <v>0.41862402132267196</v>
      </c>
      <c r="U1555">
        <v>2026</v>
      </c>
      <c r="V1555" t="s">
        <v>87</v>
      </c>
      <c r="W1555">
        <v>8</v>
      </c>
      <c r="X1555" t="s">
        <v>89</v>
      </c>
    </row>
    <row r="1556" spans="1:24">
      <c r="A1556">
        <v>3803</v>
      </c>
      <c r="B1556" s="14">
        <v>46237</v>
      </c>
      <c r="C1556">
        <v>2026</v>
      </c>
      <c r="D1556" t="s">
        <v>87</v>
      </c>
      <c r="E1556">
        <v>8</v>
      </c>
      <c r="F1556" t="s">
        <v>89</v>
      </c>
      <c r="G1556" t="s">
        <v>11</v>
      </c>
      <c r="H1556" t="s">
        <v>25</v>
      </c>
      <c r="I1556" t="s">
        <v>2</v>
      </c>
      <c r="J1556" t="s">
        <v>13</v>
      </c>
      <c r="K1556" t="s">
        <v>9</v>
      </c>
      <c r="L1556" t="s">
        <v>10</v>
      </c>
      <c r="M1556">
        <v>1</v>
      </c>
      <c r="N1556">
        <v>90.21</v>
      </c>
      <c r="O1556">
        <v>0</v>
      </c>
      <c r="P1556">
        <v>46.31</v>
      </c>
      <c r="Q1556">
        <v>90.21</v>
      </c>
      <c r="R1556">
        <v>46.31</v>
      </c>
      <c r="S1556">
        <v>43.899999999999991</v>
      </c>
      <c r="T1556">
        <v>0.48664227912648261</v>
      </c>
      <c r="U1556">
        <v>2026</v>
      </c>
      <c r="V1556" t="s">
        <v>87</v>
      </c>
      <c r="W1556">
        <v>8</v>
      </c>
      <c r="X1556" t="s">
        <v>89</v>
      </c>
    </row>
    <row r="1557" spans="1:24">
      <c r="A1557">
        <v>100</v>
      </c>
      <c r="B1557" s="14">
        <v>46238</v>
      </c>
      <c r="C1557">
        <v>2026</v>
      </c>
      <c r="D1557" t="s">
        <v>87</v>
      </c>
      <c r="E1557">
        <v>8</v>
      </c>
      <c r="F1557" t="s">
        <v>89</v>
      </c>
      <c r="G1557" t="s">
        <v>0</v>
      </c>
      <c r="H1557" t="s">
        <v>36</v>
      </c>
      <c r="I1557" t="s">
        <v>19</v>
      </c>
      <c r="J1557" t="s">
        <v>16</v>
      </c>
      <c r="K1557" t="s">
        <v>14</v>
      </c>
      <c r="L1557" t="s">
        <v>44</v>
      </c>
      <c r="M1557">
        <v>1</v>
      </c>
      <c r="N1557">
        <v>133.6</v>
      </c>
      <c r="O1557">
        <v>0.1</v>
      </c>
      <c r="P1557">
        <v>67.3</v>
      </c>
      <c r="Q1557">
        <v>120.24</v>
      </c>
      <c r="R1557">
        <v>67.3</v>
      </c>
      <c r="S1557">
        <v>52.94</v>
      </c>
      <c r="T1557">
        <v>0.44028609447771122</v>
      </c>
      <c r="U1557">
        <v>2026</v>
      </c>
      <c r="V1557" t="s">
        <v>87</v>
      </c>
      <c r="W1557">
        <v>8</v>
      </c>
      <c r="X1557" t="s">
        <v>89</v>
      </c>
    </row>
    <row r="1558" spans="1:24">
      <c r="A1558">
        <v>118</v>
      </c>
      <c r="B1558" s="14">
        <v>46238</v>
      </c>
      <c r="C1558">
        <v>2026</v>
      </c>
      <c r="D1558" t="s">
        <v>87</v>
      </c>
      <c r="E1558">
        <v>8</v>
      </c>
      <c r="F1558" t="s">
        <v>89</v>
      </c>
      <c r="G1558" t="s">
        <v>20</v>
      </c>
      <c r="H1558" t="s">
        <v>21</v>
      </c>
      <c r="I1558" t="s">
        <v>2</v>
      </c>
      <c r="J1558" t="s">
        <v>3</v>
      </c>
      <c r="K1558" t="s">
        <v>14</v>
      </c>
      <c r="L1558" t="s">
        <v>32</v>
      </c>
      <c r="M1558">
        <v>1</v>
      </c>
      <c r="N1558">
        <v>47.53</v>
      </c>
      <c r="O1558">
        <v>0</v>
      </c>
      <c r="P1558">
        <v>18.04</v>
      </c>
      <c r="Q1558">
        <v>47.53</v>
      </c>
      <c r="R1558">
        <v>18.04</v>
      </c>
      <c r="S1558">
        <v>29.490000000000002</v>
      </c>
      <c r="T1558">
        <v>0.62045024195245113</v>
      </c>
      <c r="U1558">
        <v>2026</v>
      </c>
      <c r="V1558" t="s">
        <v>87</v>
      </c>
      <c r="W1558">
        <v>8</v>
      </c>
      <c r="X1558" t="s">
        <v>89</v>
      </c>
    </row>
    <row r="1559" spans="1:24">
      <c r="A1559">
        <v>220</v>
      </c>
      <c r="B1559" s="14">
        <v>46238</v>
      </c>
      <c r="C1559">
        <v>2026</v>
      </c>
      <c r="D1559" t="s">
        <v>87</v>
      </c>
      <c r="E1559">
        <v>8</v>
      </c>
      <c r="F1559" t="s">
        <v>89</v>
      </c>
      <c r="G1559" t="s">
        <v>0</v>
      </c>
      <c r="H1559" t="s">
        <v>50</v>
      </c>
      <c r="I1559" t="s">
        <v>2</v>
      </c>
      <c r="J1559" t="s">
        <v>3</v>
      </c>
      <c r="K1559" t="s">
        <v>14</v>
      </c>
      <c r="L1559" t="s">
        <v>32</v>
      </c>
      <c r="M1559">
        <v>2</v>
      </c>
      <c r="N1559">
        <v>46.71</v>
      </c>
      <c r="O1559">
        <v>0</v>
      </c>
      <c r="P1559">
        <v>18.41</v>
      </c>
      <c r="Q1559">
        <v>93.42</v>
      </c>
      <c r="R1559">
        <v>36.82</v>
      </c>
      <c r="S1559">
        <v>56.6</v>
      </c>
      <c r="T1559">
        <v>0.60586598158852489</v>
      </c>
      <c r="U1559">
        <v>2026</v>
      </c>
      <c r="V1559" t="s">
        <v>87</v>
      </c>
      <c r="W1559">
        <v>8</v>
      </c>
      <c r="X1559" t="s">
        <v>89</v>
      </c>
    </row>
    <row r="1560" spans="1:24">
      <c r="A1560">
        <v>1145</v>
      </c>
      <c r="B1560" s="14">
        <v>46238</v>
      </c>
      <c r="C1560">
        <v>2026</v>
      </c>
      <c r="D1560" t="s">
        <v>87</v>
      </c>
      <c r="E1560">
        <v>8</v>
      </c>
      <c r="F1560" t="s">
        <v>89</v>
      </c>
      <c r="G1560" t="s">
        <v>11</v>
      </c>
      <c r="H1560" t="s">
        <v>52</v>
      </c>
      <c r="I1560" t="s">
        <v>28</v>
      </c>
      <c r="J1560" t="s">
        <v>13</v>
      </c>
      <c r="K1560" t="s">
        <v>23</v>
      </c>
      <c r="L1560" t="s">
        <v>29</v>
      </c>
      <c r="M1560">
        <v>1</v>
      </c>
      <c r="N1560">
        <v>197.26</v>
      </c>
      <c r="O1560">
        <v>0</v>
      </c>
      <c r="P1560">
        <v>104.09</v>
      </c>
      <c r="Q1560">
        <v>197.26</v>
      </c>
      <c r="R1560">
        <v>104.09</v>
      </c>
      <c r="S1560">
        <v>93.169999999999987</v>
      </c>
      <c r="T1560">
        <v>0.47232079488999285</v>
      </c>
      <c r="U1560">
        <v>2026</v>
      </c>
      <c r="V1560" t="s">
        <v>87</v>
      </c>
      <c r="W1560">
        <v>8</v>
      </c>
      <c r="X1560" t="s">
        <v>89</v>
      </c>
    </row>
    <row r="1561" spans="1:24">
      <c r="A1561">
        <v>1289</v>
      </c>
      <c r="B1561" s="14">
        <v>46238</v>
      </c>
      <c r="C1561">
        <v>2026</v>
      </c>
      <c r="D1561" t="s">
        <v>87</v>
      </c>
      <c r="E1561">
        <v>8</v>
      </c>
      <c r="F1561" t="s">
        <v>89</v>
      </c>
      <c r="G1561" t="s">
        <v>11</v>
      </c>
      <c r="H1561" t="s">
        <v>52</v>
      </c>
      <c r="I1561" t="s">
        <v>28</v>
      </c>
      <c r="J1561" t="s">
        <v>13</v>
      </c>
      <c r="K1561" t="s">
        <v>9</v>
      </c>
      <c r="L1561" t="s">
        <v>46</v>
      </c>
      <c r="M1561">
        <v>1</v>
      </c>
      <c r="N1561">
        <v>70.56</v>
      </c>
      <c r="O1561">
        <v>0</v>
      </c>
      <c r="P1561">
        <v>32.11</v>
      </c>
      <c r="Q1561">
        <v>70.56</v>
      </c>
      <c r="R1561">
        <v>32.11</v>
      </c>
      <c r="S1561">
        <v>38.450000000000003</v>
      </c>
      <c r="T1561">
        <v>0.54492630385487528</v>
      </c>
      <c r="U1561">
        <v>2026</v>
      </c>
      <c r="V1561" t="s">
        <v>87</v>
      </c>
      <c r="W1561">
        <v>8</v>
      </c>
      <c r="X1561" t="s">
        <v>89</v>
      </c>
    </row>
    <row r="1562" spans="1:24">
      <c r="A1562">
        <v>1411</v>
      </c>
      <c r="B1562" s="14">
        <v>46238</v>
      </c>
      <c r="C1562">
        <v>2026</v>
      </c>
      <c r="D1562" t="s">
        <v>87</v>
      </c>
      <c r="E1562">
        <v>8</v>
      </c>
      <c r="F1562" t="s">
        <v>89</v>
      </c>
      <c r="G1562" t="s">
        <v>6</v>
      </c>
      <c r="H1562" t="s">
        <v>43</v>
      </c>
      <c r="I1562" t="s">
        <v>2</v>
      </c>
      <c r="J1562" t="s">
        <v>16</v>
      </c>
      <c r="K1562" t="s">
        <v>34</v>
      </c>
      <c r="L1562" t="s">
        <v>42</v>
      </c>
      <c r="M1562">
        <v>1</v>
      </c>
      <c r="N1562">
        <v>36.58</v>
      </c>
      <c r="O1562">
        <v>0</v>
      </c>
      <c r="P1562">
        <v>13.98</v>
      </c>
      <c r="Q1562">
        <v>36.58</v>
      </c>
      <c r="R1562">
        <v>13.98</v>
      </c>
      <c r="S1562">
        <v>22.599999999999998</v>
      </c>
      <c r="T1562">
        <v>0.61782394751230174</v>
      </c>
      <c r="U1562">
        <v>2026</v>
      </c>
      <c r="V1562" t="s">
        <v>87</v>
      </c>
      <c r="W1562">
        <v>8</v>
      </c>
      <c r="X1562" t="s">
        <v>89</v>
      </c>
    </row>
    <row r="1563" spans="1:24">
      <c r="A1563">
        <v>1799</v>
      </c>
      <c r="B1563" s="14">
        <v>46238</v>
      </c>
      <c r="C1563">
        <v>2026</v>
      </c>
      <c r="D1563" t="s">
        <v>87</v>
      </c>
      <c r="E1563">
        <v>8</v>
      </c>
      <c r="F1563" t="s">
        <v>89</v>
      </c>
      <c r="G1563" t="s">
        <v>20</v>
      </c>
      <c r="H1563" t="s">
        <v>47</v>
      </c>
      <c r="I1563" t="s">
        <v>8</v>
      </c>
      <c r="J1563" t="s">
        <v>16</v>
      </c>
      <c r="K1563" t="s">
        <v>4</v>
      </c>
      <c r="L1563" t="s">
        <v>5</v>
      </c>
      <c r="M1563">
        <v>4</v>
      </c>
      <c r="N1563">
        <v>82.98</v>
      </c>
      <c r="O1563">
        <v>0.05</v>
      </c>
      <c r="P1563">
        <v>43.79</v>
      </c>
      <c r="Q1563">
        <v>315.32400000000001</v>
      </c>
      <c r="R1563">
        <v>175.16</v>
      </c>
      <c r="S1563">
        <v>140.16400000000002</v>
      </c>
      <c r="T1563">
        <v>0.44450787126891711</v>
      </c>
      <c r="U1563">
        <v>2026</v>
      </c>
      <c r="V1563" t="s">
        <v>87</v>
      </c>
      <c r="W1563">
        <v>8</v>
      </c>
      <c r="X1563" t="s">
        <v>89</v>
      </c>
    </row>
    <row r="1564" spans="1:24">
      <c r="A1564">
        <v>1871</v>
      </c>
      <c r="B1564" s="14">
        <v>46238</v>
      </c>
      <c r="C1564">
        <v>2026</v>
      </c>
      <c r="D1564" t="s">
        <v>87</v>
      </c>
      <c r="E1564">
        <v>8</v>
      </c>
      <c r="F1564" t="s">
        <v>89</v>
      </c>
      <c r="G1564" t="s">
        <v>0</v>
      </c>
      <c r="H1564" t="s">
        <v>1</v>
      </c>
      <c r="I1564" t="s">
        <v>2</v>
      </c>
      <c r="J1564" t="s">
        <v>13</v>
      </c>
      <c r="K1564" t="s">
        <v>4</v>
      </c>
      <c r="L1564" t="s">
        <v>26</v>
      </c>
      <c r="M1564">
        <v>1</v>
      </c>
      <c r="N1564">
        <v>41.25</v>
      </c>
      <c r="O1564">
        <v>0</v>
      </c>
      <c r="P1564">
        <v>17.02</v>
      </c>
      <c r="Q1564">
        <v>41.25</v>
      </c>
      <c r="R1564">
        <v>17.02</v>
      </c>
      <c r="S1564">
        <v>24.23</v>
      </c>
      <c r="T1564">
        <v>0.58739393939393936</v>
      </c>
      <c r="U1564">
        <v>2026</v>
      </c>
      <c r="V1564" t="s">
        <v>87</v>
      </c>
      <c r="W1564">
        <v>8</v>
      </c>
      <c r="X1564" t="s">
        <v>89</v>
      </c>
    </row>
    <row r="1565" spans="1:24">
      <c r="A1565">
        <v>4180</v>
      </c>
      <c r="B1565" s="14">
        <v>46238</v>
      </c>
      <c r="C1565">
        <v>2026</v>
      </c>
      <c r="D1565" t="s">
        <v>87</v>
      </c>
      <c r="E1565">
        <v>8</v>
      </c>
      <c r="F1565" t="s">
        <v>89</v>
      </c>
      <c r="G1565" t="s">
        <v>11</v>
      </c>
      <c r="H1565" t="s">
        <v>18</v>
      </c>
      <c r="I1565" t="s">
        <v>2</v>
      </c>
      <c r="J1565" t="s">
        <v>3</v>
      </c>
      <c r="K1565" t="s">
        <v>4</v>
      </c>
      <c r="L1565" t="s">
        <v>30</v>
      </c>
      <c r="M1565">
        <v>1</v>
      </c>
      <c r="N1565">
        <v>101.37</v>
      </c>
      <c r="O1565">
        <v>0</v>
      </c>
      <c r="P1565">
        <v>51.56</v>
      </c>
      <c r="Q1565">
        <v>101.37</v>
      </c>
      <c r="R1565">
        <v>51.56</v>
      </c>
      <c r="S1565">
        <v>49.81</v>
      </c>
      <c r="T1565">
        <v>0.49136825490776365</v>
      </c>
      <c r="U1565">
        <v>2026</v>
      </c>
      <c r="V1565" t="s">
        <v>87</v>
      </c>
      <c r="W1565">
        <v>8</v>
      </c>
      <c r="X1565" t="s">
        <v>89</v>
      </c>
    </row>
    <row r="1566" spans="1:24">
      <c r="A1566">
        <v>4338</v>
      </c>
      <c r="B1566" s="14">
        <v>46238</v>
      </c>
      <c r="C1566">
        <v>2026</v>
      </c>
      <c r="D1566" t="s">
        <v>87</v>
      </c>
      <c r="E1566">
        <v>8</v>
      </c>
      <c r="F1566" t="s">
        <v>89</v>
      </c>
      <c r="G1566" t="s">
        <v>11</v>
      </c>
      <c r="H1566" t="s">
        <v>52</v>
      </c>
      <c r="I1566" t="s">
        <v>2</v>
      </c>
      <c r="J1566" t="s">
        <v>3</v>
      </c>
      <c r="K1566" t="s">
        <v>23</v>
      </c>
      <c r="L1566" t="s">
        <v>24</v>
      </c>
      <c r="M1566">
        <v>1</v>
      </c>
      <c r="N1566">
        <v>340.66</v>
      </c>
      <c r="O1566">
        <v>0.05</v>
      </c>
      <c r="P1566">
        <v>194.13</v>
      </c>
      <c r="Q1566">
        <v>323.62700000000001</v>
      </c>
      <c r="R1566">
        <v>194.13</v>
      </c>
      <c r="S1566">
        <v>129.49700000000001</v>
      </c>
      <c r="T1566">
        <v>0.40014275693931595</v>
      </c>
      <c r="U1566">
        <v>2026</v>
      </c>
      <c r="V1566" t="s">
        <v>87</v>
      </c>
      <c r="W1566">
        <v>8</v>
      </c>
      <c r="X1566" t="s">
        <v>89</v>
      </c>
    </row>
    <row r="1567" spans="1:24">
      <c r="A1567">
        <v>4463</v>
      </c>
      <c r="B1567" s="14">
        <v>46238</v>
      </c>
      <c r="C1567">
        <v>2026</v>
      </c>
      <c r="D1567" t="s">
        <v>87</v>
      </c>
      <c r="E1567">
        <v>8</v>
      </c>
      <c r="F1567" t="s">
        <v>89</v>
      </c>
      <c r="G1567" t="s">
        <v>11</v>
      </c>
      <c r="H1567" t="s">
        <v>12</v>
      </c>
      <c r="I1567" t="s">
        <v>28</v>
      </c>
      <c r="J1567" t="s">
        <v>16</v>
      </c>
      <c r="K1567" t="s">
        <v>4</v>
      </c>
      <c r="L1567" t="s">
        <v>22</v>
      </c>
      <c r="M1567">
        <v>1</v>
      </c>
      <c r="N1567">
        <v>50.43</v>
      </c>
      <c r="O1567">
        <v>0.15</v>
      </c>
      <c r="P1567">
        <v>22.94</v>
      </c>
      <c r="Q1567">
        <v>42.865499999999997</v>
      </c>
      <c r="R1567">
        <v>22.94</v>
      </c>
      <c r="S1567">
        <v>19.925499999999996</v>
      </c>
      <c r="T1567">
        <v>0.46483768998378644</v>
      </c>
      <c r="U1567">
        <v>2026</v>
      </c>
      <c r="V1567" t="s">
        <v>87</v>
      </c>
      <c r="W1567">
        <v>8</v>
      </c>
      <c r="X1567" t="s">
        <v>89</v>
      </c>
    </row>
    <row r="1568" spans="1:24">
      <c r="A1568">
        <v>382</v>
      </c>
      <c r="B1568" s="14">
        <v>46239</v>
      </c>
      <c r="C1568">
        <v>2026</v>
      </c>
      <c r="D1568" t="s">
        <v>87</v>
      </c>
      <c r="E1568">
        <v>8</v>
      </c>
      <c r="F1568" t="s">
        <v>89</v>
      </c>
      <c r="G1568" t="s">
        <v>20</v>
      </c>
      <c r="H1568" t="s">
        <v>33</v>
      </c>
      <c r="I1568" t="s">
        <v>2</v>
      </c>
      <c r="J1568" t="s">
        <v>13</v>
      </c>
      <c r="K1568" t="s">
        <v>34</v>
      </c>
      <c r="L1568" t="s">
        <v>35</v>
      </c>
      <c r="M1568">
        <v>1</v>
      </c>
      <c r="N1568">
        <v>40.42</v>
      </c>
      <c r="O1568">
        <v>0.05</v>
      </c>
      <c r="P1568">
        <v>14.33</v>
      </c>
      <c r="Q1568">
        <v>38.399000000000001</v>
      </c>
      <c r="R1568">
        <v>14.33</v>
      </c>
      <c r="S1568">
        <v>24.069000000000003</v>
      </c>
      <c r="T1568">
        <v>0.62681319826037141</v>
      </c>
      <c r="U1568">
        <v>2026</v>
      </c>
      <c r="V1568" t="s">
        <v>87</v>
      </c>
      <c r="W1568">
        <v>8</v>
      </c>
      <c r="X1568" t="s">
        <v>89</v>
      </c>
    </row>
    <row r="1569" spans="1:24">
      <c r="A1569">
        <v>1011</v>
      </c>
      <c r="B1569" s="14">
        <v>46239</v>
      </c>
      <c r="C1569">
        <v>2026</v>
      </c>
      <c r="D1569" t="s">
        <v>87</v>
      </c>
      <c r="E1569">
        <v>8</v>
      </c>
      <c r="F1569" t="s">
        <v>89</v>
      </c>
      <c r="G1569" t="s">
        <v>0</v>
      </c>
      <c r="H1569" t="s">
        <v>1</v>
      </c>
      <c r="I1569" t="s">
        <v>2</v>
      </c>
      <c r="J1569" t="s">
        <v>13</v>
      </c>
      <c r="K1569" t="s">
        <v>4</v>
      </c>
      <c r="L1569" t="s">
        <v>22</v>
      </c>
      <c r="M1569">
        <v>1</v>
      </c>
      <c r="N1569">
        <v>51.81</v>
      </c>
      <c r="O1569">
        <v>0.05</v>
      </c>
      <c r="P1569">
        <v>22.28</v>
      </c>
      <c r="Q1569">
        <v>49.219499999999996</v>
      </c>
      <c r="R1569">
        <v>22.28</v>
      </c>
      <c r="S1569">
        <v>26.939499999999995</v>
      </c>
      <c r="T1569">
        <v>0.54733388189640275</v>
      </c>
      <c r="U1569">
        <v>2026</v>
      </c>
      <c r="V1569" t="s">
        <v>87</v>
      </c>
      <c r="W1569">
        <v>8</v>
      </c>
      <c r="X1569" t="s">
        <v>89</v>
      </c>
    </row>
    <row r="1570" spans="1:24">
      <c r="A1570">
        <v>1148</v>
      </c>
      <c r="B1570" s="14">
        <v>46239</v>
      </c>
      <c r="C1570">
        <v>2026</v>
      </c>
      <c r="D1570" t="s">
        <v>87</v>
      </c>
      <c r="E1570">
        <v>8</v>
      </c>
      <c r="F1570" t="s">
        <v>89</v>
      </c>
      <c r="G1570" t="s">
        <v>11</v>
      </c>
      <c r="H1570" t="s">
        <v>12</v>
      </c>
      <c r="I1570" t="s">
        <v>19</v>
      </c>
      <c r="J1570" t="s">
        <v>13</v>
      </c>
      <c r="K1570" t="s">
        <v>34</v>
      </c>
      <c r="L1570" t="s">
        <v>42</v>
      </c>
      <c r="M1570">
        <v>3</v>
      </c>
      <c r="N1570">
        <v>35.9</v>
      </c>
      <c r="O1570">
        <v>0</v>
      </c>
      <c r="P1570">
        <v>14.11</v>
      </c>
      <c r="Q1570">
        <v>107.69999999999999</v>
      </c>
      <c r="R1570">
        <v>42.33</v>
      </c>
      <c r="S1570">
        <v>65.36999999999999</v>
      </c>
      <c r="T1570">
        <v>0.60696378830083564</v>
      </c>
      <c r="U1570">
        <v>2026</v>
      </c>
      <c r="V1570" t="s">
        <v>87</v>
      </c>
      <c r="W1570">
        <v>8</v>
      </c>
      <c r="X1570" t="s">
        <v>89</v>
      </c>
    </row>
    <row r="1571" spans="1:24">
      <c r="A1571">
        <v>1397</v>
      </c>
      <c r="B1571" s="14">
        <v>46239</v>
      </c>
      <c r="C1571">
        <v>2026</v>
      </c>
      <c r="D1571" t="s">
        <v>87</v>
      </c>
      <c r="E1571">
        <v>8</v>
      </c>
      <c r="F1571" t="s">
        <v>89</v>
      </c>
      <c r="G1571" t="s">
        <v>6</v>
      </c>
      <c r="H1571" t="s">
        <v>49</v>
      </c>
      <c r="I1571" t="s">
        <v>19</v>
      </c>
      <c r="J1571" t="s">
        <v>16</v>
      </c>
      <c r="K1571" t="s">
        <v>9</v>
      </c>
      <c r="L1571" t="s">
        <v>10</v>
      </c>
      <c r="M1571">
        <v>2</v>
      </c>
      <c r="N1571">
        <v>90.27</v>
      </c>
      <c r="O1571">
        <v>0.05</v>
      </c>
      <c r="P1571">
        <v>46.38</v>
      </c>
      <c r="Q1571">
        <v>171.51299999999998</v>
      </c>
      <c r="R1571">
        <v>92.76</v>
      </c>
      <c r="S1571">
        <v>78.752999999999972</v>
      </c>
      <c r="T1571">
        <v>0.45916636056742044</v>
      </c>
      <c r="U1571">
        <v>2026</v>
      </c>
      <c r="V1571" t="s">
        <v>87</v>
      </c>
      <c r="W1571">
        <v>8</v>
      </c>
      <c r="X1571" t="s">
        <v>89</v>
      </c>
    </row>
    <row r="1572" spans="1:24">
      <c r="A1572">
        <v>2252</v>
      </c>
      <c r="B1572" s="14">
        <v>46239</v>
      </c>
      <c r="C1572">
        <v>2026</v>
      </c>
      <c r="D1572" t="s">
        <v>87</v>
      </c>
      <c r="E1572">
        <v>8</v>
      </c>
      <c r="F1572" t="s">
        <v>89</v>
      </c>
      <c r="G1572" t="s">
        <v>6</v>
      </c>
      <c r="H1572" t="s">
        <v>41</v>
      </c>
      <c r="I1572" t="s">
        <v>2</v>
      </c>
      <c r="J1572" t="s">
        <v>13</v>
      </c>
      <c r="K1572" t="s">
        <v>4</v>
      </c>
      <c r="L1572" t="s">
        <v>22</v>
      </c>
      <c r="M1572">
        <v>1</v>
      </c>
      <c r="N1572">
        <v>49.68</v>
      </c>
      <c r="O1572">
        <v>0.05</v>
      </c>
      <c r="P1572">
        <v>22.02</v>
      </c>
      <c r="Q1572">
        <v>47.195999999999998</v>
      </c>
      <c r="R1572">
        <v>22.02</v>
      </c>
      <c r="S1572">
        <v>25.175999999999998</v>
      </c>
      <c r="T1572">
        <v>0.53343503686753113</v>
      </c>
      <c r="U1572">
        <v>2026</v>
      </c>
      <c r="V1572" t="s">
        <v>87</v>
      </c>
      <c r="W1572">
        <v>8</v>
      </c>
      <c r="X1572" t="s">
        <v>89</v>
      </c>
    </row>
    <row r="1573" spans="1:24">
      <c r="A1573">
        <v>2415</v>
      </c>
      <c r="B1573" s="14">
        <v>46239</v>
      </c>
      <c r="C1573">
        <v>2026</v>
      </c>
      <c r="D1573" t="s">
        <v>87</v>
      </c>
      <c r="E1573">
        <v>8</v>
      </c>
      <c r="F1573" t="s">
        <v>89</v>
      </c>
      <c r="G1573" t="s">
        <v>6</v>
      </c>
      <c r="H1573" t="s">
        <v>43</v>
      </c>
      <c r="I1573" t="s">
        <v>2</v>
      </c>
      <c r="J1573" t="s">
        <v>13</v>
      </c>
      <c r="K1573" t="s">
        <v>14</v>
      </c>
      <c r="L1573" t="s">
        <v>44</v>
      </c>
      <c r="M1573">
        <v>2</v>
      </c>
      <c r="N1573">
        <v>131.25</v>
      </c>
      <c r="O1573">
        <v>0.05</v>
      </c>
      <c r="P1573">
        <v>65.42</v>
      </c>
      <c r="Q1573">
        <v>249.375</v>
      </c>
      <c r="R1573">
        <v>130.84</v>
      </c>
      <c r="S1573">
        <v>118.535</v>
      </c>
      <c r="T1573">
        <v>0.47532832080200499</v>
      </c>
      <c r="U1573">
        <v>2026</v>
      </c>
      <c r="V1573" t="s">
        <v>87</v>
      </c>
      <c r="W1573">
        <v>8</v>
      </c>
      <c r="X1573" t="s">
        <v>89</v>
      </c>
    </row>
    <row r="1574" spans="1:24">
      <c r="A1574">
        <v>2525</v>
      </c>
      <c r="B1574" s="14">
        <v>46239</v>
      </c>
      <c r="C1574">
        <v>2026</v>
      </c>
      <c r="D1574" t="s">
        <v>87</v>
      </c>
      <c r="E1574">
        <v>8</v>
      </c>
      <c r="F1574" t="s">
        <v>89</v>
      </c>
      <c r="G1574" t="s">
        <v>20</v>
      </c>
      <c r="H1574" t="s">
        <v>21</v>
      </c>
      <c r="I1574" t="s">
        <v>19</v>
      </c>
      <c r="J1574" t="s">
        <v>13</v>
      </c>
      <c r="K1574" t="s">
        <v>34</v>
      </c>
      <c r="L1574" t="s">
        <v>42</v>
      </c>
      <c r="M1574">
        <v>2</v>
      </c>
      <c r="N1574">
        <v>36.78</v>
      </c>
      <c r="O1574">
        <v>0.05</v>
      </c>
      <c r="P1574">
        <v>13.85</v>
      </c>
      <c r="Q1574">
        <v>69.882000000000005</v>
      </c>
      <c r="R1574">
        <v>27.7</v>
      </c>
      <c r="S1574">
        <v>42.182000000000002</v>
      </c>
      <c r="T1574">
        <v>0.60361752668784519</v>
      </c>
      <c r="U1574">
        <v>2026</v>
      </c>
      <c r="V1574" t="s">
        <v>87</v>
      </c>
      <c r="W1574">
        <v>8</v>
      </c>
      <c r="X1574" t="s">
        <v>89</v>
      </c>
    </row>
    <row r="1575" spans="1:24">
      <c r="A1575">
        <v>2652</v>
      </c>
      <c r="B1575" s="14">
        <v>46239</v>
      </c>
      <c r="C1575">
        <v>2026</v>
      </c>
      <c r="D1575" t="s">
        <v>87</v>
      </c>
      <c r="E1575">
        <v>8</v>
      </c>
      <c r="F1575" t="s">
        <v>89</v>
      </c>
      <c r="G1575" t="s">
        <v>11</v>
      </c>
      <c r="H1575" t="s">
        <v>12</v>
      </c>
      <c r="I1575" t="s">
        <v>19</v>
      </c>
      <c r="J1575" t="s">
        <v>3</v>
      </c>
      <c r="K1575" t="s">
        <v>4</v>
      </c>
      <c r="L1575" t="s">
        <v>5</v>
      </c>
      <c r="M1575">
        <v>1</v>
      </c>
      <c r="N1575">
        <v>80.790000000000006</v>
      </c>
      <c r="O1575">
        <v>0.1</v>
      </c>
      <c r="P1575">
        <v>43.65</v>
      </c>
      <c r="Q1575">
        <v>72.711000000000013</v>
      </c>
      <c r="R1575">
        <v>43.65</v>
      </c>
      <c r="S1575">
        <v>29.061000000000014</v>
      </c>
      <c r="T1575">
        <v>0.39967817799232591</v>
      </c>
      <c r="U1575">
        <v>2026</v>
      </c>
      <c r="V1575" t="s">
        <v>87</v>
      </c>
      <c r="W1575">
        <v>8</v>
      </c>
      <c r="X1575" t="s">
        <v>89</v>
      </c>
    </row>
    <row r="1576" spans="1:24">
      <c r="A1576">
        <v>4035</v>
      </c>
      <c r="B1576" s="14">
        <v>46239</v>
      </c>
      <c r="C1576">
        <v>2026</v>
      </c>
      <c r="D1576" t="s">
        <v>87</v>
      </c>
      <c r="E1576">
        <v>8</v>
      </c>
      <c r="F1576" t="s">
        <v>89</v>
      </c>
      <c r="G1576" t="s">
        <v>0</v>
      </c>
      <c r="H1576" t="s">
        <v>36</v>
      </c>
      <c r="I1576" t="s">
        <v>2</v>
      </c>
      <c r="J1576" t="s">
        <v>3</v>
      </c>
      <c r="K1576" t="s">
        <v>4</v>
      </c>
      <c r="L1576" t="s">
        <v>26</v>
      </c>
      <c r="M1576">
        <v>2</v>
      </c>
      <c r="N1576">
        <v>40.53</v>
      </c>
      <c r="O1576">
        <v>0.05</v>
      </c>
      <c r="P1576">
        <v>17.100000000000001</v>
      </c>
      <c r="Q1576">
        <v>77.007000000000005</v>
      </c>
      <c r="R1576">
        <v>34.200000000000003</v>
      </c>
      <c r="S1576">
        <v>42.807000000000002</v>
      </c>
      <c r="T1576">
        <v>0.55588452997779425</v>
      </c>
      <c r="U1576">
        <v>2026</v>
      </c>
      <c r="V1576" t="s">
        <v>87</v>
      </c>
      <c r="W1576">
        <v>8</v>
      </c>
      <c r="X1576" t="s">
        <v>89</v>
      </c>
    </row>
    <row r="1577" spans="1:24">
      <c r="A1577">
        <v>4377</v>
      </c>
      <c r="B1577" s="14">
        <v>46239</v>
      </c>
      <c r="C1577">
        <v>2026</v>
      </c>
      <c r="D1577" t="s">
        <v>87</v>
      </c>
      <c r="E1577">
        <v>8</v>
      </c>
      <c r="F1577" t="s">
        <v>89</v>
      </c>
      <c r="G1577" t="s">
        <v>11</v>
      </c>
      <c r="H1577" t="s">
        <v>12</v>
      </c>
      <c r="I1577" t="s">
        <v>28</v>
      </c>
      <c r="J1577" t="s">
        <v>13</v>
      </c>
      <c r="K1577" t="s">
        <v>4</v>
      </c>
      <c r="L1577" t="s">
        <v>5</v>
      </c>
      <c r="M1577">
        <v>2</v>
      </c>
      <c r="N1577">
        <v>81.66</v>
      </c>
      <c r="O1577">
        <v>0</v>
      </c>
      <c r="P1577">
        <v>42.11</v>
      </c>
      <c r="Q1577">
        <v>163.32</v>
      </c>
      <c r="R1577">
        <v>84.22</v>
      </c>
      <c r="S1577">
        <v>79.099999999999994</v>
      </c>
      <c r="T1577">
        <v>0.48432525104090129</v>
      </c>
      <c r="U1577">
        <v>2026</v>
      </c>
      <c r="V1577" t="s">
        <v>87</v>
      </c>
      <c r="W1577">
        <v>8</v>
      </c>
      <c r="X1577" t="s">
        <v>89</v>
      </c>
    </row>
    <row r="1578" spans="1:24">
      <c r="A1578">
        <v>4734</v>
      </c>
      <c r="B1578" s="14">
        <v>46239</v>
      </c>
      <c r="C1578">
        <v>2026</v>
      </c>
      <c r="D1578" t="s">
        <v>87</v>
      </c>
      <c r="E1578">
        <v>8</v>
      </c>
      <c r="F1578" t="s">
        <v>89</v>
      </c>
      <c r="G1578" t="s">
        <v>6</v>
      </c>
      <c r="H1578" t="s">
        <v>43</v>
      </c>
      <c r="I1578" t="s">
        <v>28</v>
      </c>
      <c r="J1578" t="s">
        <v>3</v>
      </c>
      <c r="K1578" t="s">
        <v>9</v>
      </c>
      <c r="L1578" t="s">
        <v>17</v>
      </c>
      <c r="M1578">
        <v>1</v>
      </c>
      <c r="N1578">
        <v>146.55000000000001</v>
      </c>
      <c r="O1578">
        <v>0</v>
      </c>
      <c r="P1578">
        <v>78.8</v>
      </c>
      <c r="Q1578">
        <v>146.55000000000001</v>
      </c>
      <c r="R1578">
        <v>78.8</v>
      </c>
      <c r="S1578">
        <v>67.750000000000014</v>
      </c>
      <c r="T1578">
        <v>0.46229955646537024</v>
      </c>
      <c r="U1578">
        <v>2026</v>
      </c>
      <c r="V1578" t="s">
        <v>87</v>
      </c>
      <c r="W1578">
        <v>8</v>
      </c>
      <c r="X1578" t="s">
        <v>89</v>
      </c>
    </row>
    <row r="1579" spans="1:24">
      <c r="A1579">
        <v>4892</v>
      </c>
      <c r="B1579" s="14">
        <v>46239</v>
      </c>
      <c r="C1579">
        <v>2026</v>
      </c>
      <c r="D1579" t="s">
        <v>87</v>
      </c>
      <c r="E1579">
        <v>8</v>
      </c>
      <c r="F1579" t="s">
        <v>89</v>
      </c>
      <c r="G1579" t="s">
        <v>6</v>
      </c>
      <c r="H1579" t="s">
        <v>7</v>
      </c>
      <c r="I1579" t="s">
        <v>19</v>
      </c>
      <c r="J1579" t="s">
        <v>3</v>
      </c>
      <c r="K1579" t="s">
        <v>14</v>
      </c>
      <c r="L1579" t="s">
        <v>48</v>
      </c>
      <c r="M1579">
        <v>2</v>
      </c>
      <c r="N1579">
        <v>161.75</v>
      </c>
      <c r="O1579">
        <v>0.1</v>
      </c>
      <c r="P1579">
        <v>85.85</v>
      </c>
      <c r="Q1579">
        <v>291.15000000000003</v>
      </c>
      <c r="R1579">
        <v>171.7</v>
      </c>
      <c r="S1579">
        <v>119.45000000000005</v>
      </c>
      <c r="T1579">
        <v>0.41026962047054794</v>
      </c>
      <c r="U1579">
        <v>2026</v>
      </c>
      <c r="V1579" t="s">
        <v>87</v>
      </c>
      <c r="W1579">
        <v>8</v>
      </c>
      <c r="X1579" t="s">
        <v>89</v>
      </c>
    </row>
    <row r="1580" spans="1:24">
      <c r="A1580">
        <v>5059</v>
      </c>
      <c r="B1580" s="14">
        <v>46239</v>
      </c>
      <c r="C1580">
        <v>2026</v>
      </c>
      <c r="D1580" t="s">
        <v>87</v>
      </c>
      <c r="E1580">
        <v>8</v>
      </c>
      <c r="F1580" t="s">
        <v>89</v>
      </c>
      <c r="G1580" t="s">
        <v>6</v>
      </c>
      <c r="H1580" t="s">
        <v>7</v>
      </c>
      <c r="I1580" t="s">
        <v>28</v>
      </c>
      <c r="J1580" t="s">
        <v>3</v>
      </c>
      <c r="K1580" t="s">
        <v>23</v>
      </c>
      <c r="L1580" t="s">
        <v>51</v>
      </c>
      <c r="M1580">
        <v>2</v>
      </c>
      <c r="N1580">
        <v>122.47</v>
      </c>
      <c r="O1580">
        <v>0</v>
      </c>
      <c r="P1580">
        <v>59.73</v>
      </c>
      <c r="Q1580">
        <v>244.94</v>
      </c>
      <c r="R1580">
        <v>119.46</v>
      </c>
      <c r="S1580">
        <v>125.48</v>
      </c>
      <c r="T1580">
        <v>0.5122887237690863</v>
      </c>
      <c r="U1580">
        <v>2026</v>
      </c>
      <c r="V1580" t="s">
        <v>87</v>
      </c>
      <c r="W1580">
        <v>8</v>
      </c>
      <c r="X1580" t="s">
        <v>89</v>
      </c>
    </row>
    <row r="1581" spans="1:24">
      <c r="A1581">
        <v>835</v>
      </c>
      <c r="B1581" s="14">
        <v>46240</v>
      </c>
      <c r="C1581">
        <v>2026</v>
      </c>
      <c r="D1581" t="s">
        <v>87</v>
      </c>
      <c r="E1581">
        <v>8</v>
      </c>
      <c r="F1581" t="s">
        <v>89</v>
      </c>
      <c r="G1581" t="s">
        <v>20</v>
      </c>
      <c r="H1581" t="s">
        <v>31</v>
      </c>
      <c r="I1581" t="s">
        <v>28</v>
      </c>
      <c r="J1581" t="s">
        <v>3</v>
      </c>
      <c r="K1581" t="s">
        <v>9</v>
      </c>
      <c r="L1581" t="s">
        <v>46</v>
      </c>
      <c r="M1581">
        <v>3</v>
      </c>
      <c r="N1581">
        <v>70.930000000000007</v>
      </c>
      <c r="O1581">
        <v>0</v>
      </c>
      <c r="P1581">
        <v>32.9</v>
      </c>
      <c r="Q1581">
        <v>212.79000000000002</v>
      </c>
      <c r="R1581">
        <v>98.699999999999989</v>
      </c>
      <c r="S1581">
        <v>114.09000000000003</v>
      </c>
      <c r="T1581">
        <v>0.53616241364725792</v>
      </c>
      <c r="U1581">
        <v>2026</v>
      </c>
      <c r="V1581" t="s">
        <v>87</v>
      </c>
      <c r="W1581">
        <v>8</v>
      </c>
      <c r="X1581" t="s">
        <v>89</v>
      </c>
    </row>
    <row r="1582" spans="1:24">
      <c r="A1582">
        <v>1104</v>
      </c>
      <c r="B1582" s="14">
        <v>46240</v>
      </c>
      <c r="C1582">
        <v>2026</v>
      </c>
      <c r="D1582" t="s">
        <v>87</v>
      </c>
      <c r="E1582">
        <v>8</v>
      </c>
      <c r="F1582" t="s">
        <v>89</v>
      </c>
      <c r="G1582" t="s">
        <v>0</v>
      </c>
      <c r="H1582" t="s">
        <v>50</v>
      </c>
      <c r="I1582" t="s">
        <v>2</v>
      </c>
      <c r="J1582" t="s">
        <v>3</v>
      </c>
      <c r="K1582" t="s">
        <v>23</v>
      </c>
      <c r="L1582" t="s">
        <v>29</v>
      </c>
      <c r="M1582">
        <v>1</v>
      </c>
      <c r="N1582">
        <v>191.44</v>
      </c>
      <c r="O1582">
        <v>0</v>
      </c>
      <c r="P1582">
        <v>102.13</v>
      </c>
      <c r="Q1582">
        <v>191.44</v>
      </c>
      <c r="R1582">
        <v>102.13</v>
      </c>
      <c r="S1582">
        <v>89.31</v>
      </c>
      <c r="T1582">
        <v>0.46651692436272463</v>
      </c>
      <c r="U1582">
        <v>2026</v>
      </c>
      <c r="V1582" t="s">
        <v>87</v>
      </c>
      <c r="W1582">
        <v>8</v>
      </c>
      <c r="X1582" t="s">
        <v>89</v>
      </c>
    </row>
    <row r="1583" spans="1:24">
      <c r="A1583">
        <v>1976</v>
      </c>
      <c r="B1583" s="14">
        <v>46240</v>
      </c>
      <c r="C1583">
        <v>2026</v>
      </c>
      <c r="D1583" t="s">
        <v>87</v>
      </c>
      <c r="E1583">
        <v>8</v>
      </c>
      <c r="F1583" t="s">
        <v>89</v>
      </c>
      <c r="G1583" t="s">
        <v>20</v>
      </c>
      <c r="H1583" t="s">
        <v>33</v>
      </c>
      <c r="I1583" t="s">
        <v>2</v>
      </c>
      <c r="J1583" t="s">
        <v>3</v>
      </c>
      <c r="K1583" t="s">
        <v>4</v>
      </c>
      <c r="L1583" t="s">
        <v>5</v>
      </c>
      <c r="M1583">
        <v>2</v>
      </c>
      <c r="N1583">
        <v>82.92</v>
      </c>
      <c r="O1583">
        <v>0</v>
      </c>
      <c r="P1583">
        <v>41.64</v>
      </c>
      <c r="Q1583">
        <v>165.84</v>
      </c>
      <c r="R1583">
        <v>83.28</v>
      </c>
      <c r="S1583">
        <v>82.56</v>
      </c>
      <c r="T1583">
        <v>0.49782923299565845</v>
      </c>
      <c r="U1583">
        <v>2026</v>
      </c>
      <c r="V1583" t="s">
        <v>87</v>
      </c>
      <c r="W1583">
        <v>8</v>
      </c>
      <c r="X1583" t="s">
        <v>89</v>
      </c>
    </row>
    <row r="1584" spans="1:24">
      <c r="A1584">
        <v>2596</v>
      </c>
      <c r="B1584" s="14">
        <v>46240</v>
      </c>
      <c r="C1584">
        <v>2026</v>
      </c>
      <c r="D1584" t="s">
        <v>87</v>
      </c>
      <c r="E1584">
        <v>8</v>
      </c>
      <c r="F1584" t="s">
        <v>89</v>
      </c>
      <c r="G1584" t="s">
        <v>11</v>
      </c>
      <c r="H1584" t="s">
        <v>18</v>
      </c>
      <c r="I1584" t="s">
        <v>19</v>
      </c>
      <c r="J1584" t="s">
        <v>3</v>
      </c>
      <c r="K1584" t="s">
        <v>23</v>
      </c>
      <c r="L1584" t="s">
        <v>40</v>
      </c>
      <c r="M1584">
        <v>1</v>
      </c>
      <c r="N1584">
        <v>82.82</v>
      </c>
      <c r="O1584">
        <v>0</v>
      </c>
      <c r="P1584">
        <v>38.83</v>
      </c>
      <c r="Q1584">
        <v>82.82</v>
      </c>
      <c r="R1584">
        <v>38.83</v>
      </c>
      <c r="S1584">
        <v>43.989999999999995</v>
      </c>
      <c r="T1584">
        <v>0.53115189567737264</v>
      </c>
      <c r="U1584">
        <v>2026</v>
      </c>
      <c r="V1584" t="s">
        <v>87</v>
      </c>
      <c r="W1584">
        <v>8</v>
      </c>
      <c r="X1584" t="s">
        <v>89</v>
      </c>
    </row>
    <row r="1585" spans="1:24">
      <c r="A1585">
        <v>2693</v>
      </c>
      <c r="B1585" s="14">
        <v>46240</v>
      </c>
      <c r="C1585">
        <v>2026</v>
      </c>
      <c r="D1585" t="s">
        <v>87</v>
      </c>
      <c r="E1585">
        <v>8</v>
      </c>
      <c r="F1585" t="s">
        <v>89</v>
      </c>
      <c r="G1585" t="s">
        <v>20</v>
      </c>
      <c r="H1585" t="s">
        <v>33</v>
      </c>
      <c r="I1585" t="s">
        <v>2</v>
      </c>
      <c r="J1585" t="s">
        <v>13</v>
      </c>
      <c r="K1585" t="s">
        <v>23</v>
      </c>
      <c r="L1585" t="s">
        <v>24</v>
      </c>
      <c r="M1585">
        <v>1</v>
      </c>
      <c r="N1585">
        <v>335.26</v>
      </c>
      <c r="O1585">
        <v>0.05</v>
      </c>
      <c r="P1585">
        <v>193.73</v>
      </c>
      <c r="Q1585">
        <v>318.49699999999996</v>
      </c>
      <c r="R1585">
        <v>193.73</v>
      </c>
      <c r="S1585">
        <v>124.76699999999997</v>
      </c>
      <c r="T1585">
        <v>0.39173681384754011</v>
      </c>
      <c r="U1585">
        <v>2026</v>
      </c>
      <c r="V1585" t="s">
        <v>87</v>
      </c>
      <c r="W1585">
        <v>8</v>
      </c>
      <c r="X1585" t="s">
        <v>89</v>
      </c>
    </row>
    <row r="1586" spans="1:24">
      <c r="A1586">
        <v>3045</v>
      </c>
      <c r="B1586" s="14">
        <v>46240</v>
      </c>
      <c r="C1586">
        <v>2026</v>
      </c>
      <c r="D1586" t="s">
        <v>87</v>
      </c>
      <c r="E1586">
        <v>8</v>
      </c>
      <c r="F1586" t="s">
        <v>89</v>
      </c>
      <c r="G1586" t="s">
        <v>11</v>
      </c>
      <c r="H1586" t="s">
        <v>52</v>
      </c>
      <c r="I1586" t="s">
        <v>28</v>
      </c>
      <c r="J1586" t="s">
        <v>16</v>
      </c>
      <c r="K1586" t="s">
        <v>14</v>
      </c>
      <c r="L1586" t="s">
        <v>32</v>
      </c>
      <c r="M1586">
        <v>1</v>
      </c>
      <c r="N1586">
        <v>47.19</v>
      </c>
      <c r="O1586">
        <v>0.05</v>
      </c>
      <c r="P1586">
        <v>18.11</v>
      </c>
      <c r="Q1586">
        <v>44.830499999999994</v>
      </c>
      <c r="R1586">
        <v>18.11</v>
      </c>
      <c r="S1586">
        <v>26.720499999999994</v>
      </c>
      <c r="T1586">
        <v>0.59603395010093574</v>
      </c>
      <c r="U1586">
        <v>2026</v>
      </c>
      <c r="V1586" t="s">
        <v>87</v>
      </c>
      <c r="W1586">
        <v>8</v>
      </c>
      <c r="X1586" t="s">
        <v>89</v>
      </c>
    </row>
    <row r="1587" spans="1:24">
      <c r="A1587">
        <v>3340</v>
      </c>
      <c r="B1587" s="14">
        <v>46240</v>
      </c>
      <c r="C1587">
        <v>2026</v>
      </c>
      <c r="D1587" t="s">
        <v>87</v>
      </c>
      <c r="E1587">
        <v>8</v>
      </c>
      <c r="F1587" t="s">
        <v>89</v>
      </c>
      <c r="G1587" t="s">
        <v>11</v>
      </c>
      <c r="H1587" t="s">
        <v>52</v>
      </c>
      <c r="I1587" t="s">
        <v>28</v>
      </c>
      <c r="J1587" t="s">
        <v>3</v>
      </c>
      <c r="K1587" t="s">
        <v>9</v>
      </c>
      <c r="L1587" t="s">
        <v>10</v>
      </c>
      <c r="M1587">
        <v>3</v>
      </c>
      <c r="N1587">
        <v>91.57</v>
      </c>
      <c r="O1587">
        <v>0</v>
      </c>
      <c r="P1587">
        <v>44.52</v>
      </c>
      <c r="Q1587">
        <v>274.70999999999998</v>
      </c>
      <c r="R1587">
        <v>133.56</v>
      </c>
      <c r="S1587">
        <v>141.14999999999998</v>
      </c>
      <c r="T1587">
        <v>0.51381456808998571</v>
      </c>
      <c r="U1587">
        <v>2026</v>
      </c>
      <c r="V1587" t="s">
        <v>87</v>
      </c>
      <c r="W1587">
        <v>8</v>
      </c>
      <c r="X1587" t="s">
        <v>89</v>
      </c>
    </row>
    <row r="1588" spans="1:24">
      <c r="A1588">
        <v>3553</v>
      </c>
      <c r="B1588" s="14">
        <v>46240</v>
      </c>
      <c r="C1588">
        <v>2026</v>
      </c>
      <c r="D1588" t="s">
        <v>87</v>
      </c>
      <c r="E1588">
        <v>8</v>
      </c>
      <c r="F1588" t="s">
        <v>89</v>
      </c>
      <c r="G1588" t="s">
        <v>20</v>
      </c>
      <c r="H1588" t="s">
        <v>47</v>
      </c>
      <c r="I1588" t="s">
        <v>2</v>
      </c>
      <c r="J1588" t="s">
        <v>13</v>
      </c>
      <c r="K1588" t="s">
        <v>9</v>
      </c>
      <c r="L1588" t="s">
        <v>37</v>
      </c>
      <c r="M1588">
        <v>4</v>
      </c>
      <c r="N1588">
        <v>154.41999999999999</v>
      </c>
      <c r="O1588">
        <v>0</v>
      </c>
      <c r="P1588">
        <v>77.86</v>
      </c>
      <c r="Q1588">
        <v>617.67999999999995</v>
      </c>
      <c r="R1588">
        <v>311.44</v>
      </c>
      <c r="S1588">
        <v>306.23999999999995</v>
      </c>
      <c r="T1588">
        <v>0.49579070068643954</v>
      </c>
      <c r="U1588">
        <v>2026</v>
      </c>
      <c r="V1588" t="s">
        <v>87</v>
      </c>
      <c r="W1588">
        <v>8</v>
      </c>
      <c r="X1588" t="s">
        <v>89</v>
      </c>
    </row>
    <row r="1589" spans="1:24">
      <c r="A1589">
        <v>3807</v>
      </c>
      <c r="B1589" s="14">
        <v>46240</v>
      </c>
      <c r="C1589">
        <v>2026</v>
      </c>
      <c r="D1589" t="s">
        <v>87</v>
      </c>
      <c r="E1589">
        <v>8</v>
      </c>
      <c r="F1589" t="s">
        <v>89</v>
      </c>
      <c r="G1589" t="s">
        <v>0</v>
      </c>
      <c r="H1589" t="s">
        <v>1</v>
      </c>
      <c r="I1589" t="s">
        <v>28</v>
      </c>
      <c r="J1589" t="s">
        <v>3</v>
      </c>
      <c r="K1589" t="s">
        <v>4</v>
      </c>
      <c r="L1589" t="s">
        <v>22</v>
      </c>
      <c r="M1589">
        <v>2</v>
      </c>
      <c r="N1589">
        <v>49.91</v>
      </c>
      <c r="O1589">
        <v>0.05</v>
      </c>
      <c r="P1589">
        <v>21.86</v>
      </c>
      <c r="Q1589">
        <v>94.828999999999994</v>
      </c>
      <c r="R1589">
        <v>43.72</v>
      </c>
      <c r="S1589">
        <v>51.108999999999995</v>
      </c>
      <c r="T1589">
        <v>0.53895960096594919</v>
      </c>
      <c r="U1589">
        <v>2026</v>
      </c>
      <c r="V1589" t="s">
        <v>87</v>
      </c>
      <c r="W1589">
        <v>8</v>
      </c>
      <c r="X1589" t="s">
        <v>89</v>
      </c>
    </row>
    <row r="1590" spans="1:24">
      <c r="A1590">
        <v>4061</v>
      </c>
      <c r="B1590" s="14">
        <v>46240</v>
      </c>
      <c r="C1590">
        <v>2026</v>
      </c>
      <c r="D1590" t="s">
        <v>87</v>
      </c>
      <c r="E1590">
        <v>8</v>
      </c>
      <c r="F1590" t="s">
        <v>89</v>
      </c>
      <c r="G1590" t="s">
        <v>20</v>
      </c>
      <c r="H1590" t="s">
        <v>33</v>
      </c>
      <c r="I1590" t="s">
        <v>28</v>
      </c>
      <c r="J1590" t="s">
        <v>3</v>
      </c>
      <c r="K1590" t="s">
        <v>9</v>
      </c>
      <c r="L1590" t="s">
        <v>10</v>
      </c>
      <c r="M1590">
        <v>1</v>
      </c>
      <c r="N1590">
        <v>91.58</v>
      </c>
      <c r="O1590">
        <v>0.1</v>
      </c>
      <c r="P1590">
        <v>44.87</v>
      </c>
      <c r="Q1590">
        <v>82.421999999999997</v>
      </c>
      <c r="R1590">
        <v>44.87</v>
      </c>
      <c r="S1590">
        <v>37.552</v>
      </c>
      <c r="T1590">
        <v>0.45560651282424597</v>
      </c>
      <c r="U1590">
        <v>2026</v>
      </c>
      <c r="V1590" t="s">
        <v>87</v>
      </c>
      <c r="W1590">
        <v>8</v>
      </c>
      <c r="X1590" t="s">
        <v>89</v>
      </c>
    </row>
    <row r="1591" spans="1:24">
      <c r="A1591">
        <v>4645</v>
      </c>
      <c r="B1591" s="14">
        <v>46240</v>
      </c>
      <c r="C1591">
        <v>2026</v>
      </c>
      <c r="D1591" t="s">
        <v>87</v>
      </c>
      <c r="E1591">
        <v>8</v>
      </c>
      <c r="F1591" t="s">
        <v>89</v>
      </c>
      <c r="G1591" t="s">
        <v>11</v>
      </c>
      <c r="H1591" t="s">
        <v>39</v>
      </c>
      <c r="I1591" t="s">
        <v>2</v>
      </c>
      <c r="J1591" t="s">
        <v>13</v>
      </c>
      <c r="K1591" t="s">
        <v>34</v>
      </c>
      <c r="L1591" t="s">
        <v>35</v>
      </c>
      <c r="M1591">
        <v>3</v>
      </c>
      <c r="N1591">
        <v>41.11</v>
      </c>
      <c r="O1591">
        <v>0</v>
      </c>
      <c r="P1591">
        <v>14.49</v>
      </c>
      <c r="Q1591">
        <v>123.33</v>
      </c>
      <c r="R1591">
        <v>43.47</v>
      </c>
      <c r="S1591">
        <v>79.86</v>
      </c>
      <c r="T1591">
        <v>0.64753101435173921</v>
      </c>
      <c r="U1591">
        <v>2026</v>
      </c>
      <c r="V1591" t="s">
        <v>87</v>
      </c>
      <c r="W1591">
        <v>8</v>
      </c>
      <c r="X1591" t="s">
        <v>89</v>
      </c>
    </row>
    <row r="1592" spans="1:24">
      <c r="A1592">
        <v>5104</v>
      </c>
      <c r="B1592" s="14">
        <v>46240</v>
      </c>
      <c r="C1592">
        <v>2026</v>
      </c>
      <c r="D1592" t="s">
        <v>87</v>
      </c>
      <c r="E1592">
        <v>8</v>
      </c>
      <c r="F1592" t="s">
        <v>89</v>
      </c>
      <c r="G1592" t="s">
        <v>6</v>
      </c>
      <c r="H1592" t="s">
        <v>43</v>
      </c>
      <c r="I1592" t="s">
        <v>2</v>
      </c>
      <c r="J1592" t="s">
        <v>3</v>
      </c>
      <c r="K1592" t="s">
        <v>14</v>
      </c>
      <c r="L1592" t="s">
        <v>15</v>
      </c>
      <c r="M1592">
        <v>4</v>
      </c>
      <c r="N1592">
        <v>35.9</v>
      </c>
      <c r="O1592">
        <v>0</v>
      </c>
      <c r="P1592">
        <v>13.49</v>
      </c>
      <c r="Q1592">
        <v>143.6</v>
      </c>
      <c r="R1592">
        <v>53.96</v>
      </c>
      <c r="S1592">
        <v>89.639999999999986</v>
      </c>
      <c r="T1592">
        <v>0.62423398328690805</v>
      </c>
      <c r="U1592">
        <v>2026</v>
      </c>
      <c r="V1592" t="s">
        <v>87</v>
      </c>
      <c r="W1592">
        <v>8</v>
      </c>
      <c r="X1592" t="s">
        <v>89</v>
      </c>
    </row>
    <row r="1593" spans="1:24">
      <c r="A1593">
        <v>813</v>
      </c>
      <c r="B1593" s="14">
        <v>46241</v>
      </c>
      <c r="C1593">
        <v>2026</v>
      </c>
      <c r="D1593" t="s">
        <v>87</v>
      </c>
      <c r="E1593">
        <v>8</v>
      </c>
      <c r="F1593" t="s">
        <v>89</v>
      </c>
      <c r="G1593" t="s">
        <v>11</v>
      </c>
      <c r="H1593" t="s">
        <v>52</v>
      </c>
      <c r="I1593" t="s">
        <v>2</v>
      </c>
      <c r="J1593" t="s">
        <v>3</v>
      </c>
      <c r="K1593" t="s">
        <v>34</v>
      </c>
      <c r="L1593" t="s">
        <v>42</v>
      </c>
      <c r="M1593">
        <v>1</v>
      </c>
      <c r="N1593">
        <v>36.33</v>
      </c>
      <c r="O1593">
        <v>0.05</v>
      </c>
      <c r="P1593">
        <v>13.78</v>
      </c>
      <c r="Q1593">
        <v>34.513499999999993</v>
      </c>
      <c r="R1593">
        <v>13.78</v>
      </c>
      <c r="S1593">
        <v>20.733499999999992</v>
      </c>
      <c r="T1593">
        <v>0.60073594390600771</v>
      </c>
      <c r="U1593">
        <v>2026</v>
      </c>
      <c r="V1593" t="s">
        <v>87</v>
      </c>
      <c r="W1593">
        <v>8</v>
      </c>
      <c r="X1593" t="s">
        <v>89</v>
      </c>
    </row>
    <row r="1594" spans="1:24">
      <c r="A1594">
        <v>836</v>
      </c>
      <c r="B1594" s="14">
        <v>46241</v>
      </c>
      <c r="C1594">
        <v>2026</v>
      </c>
      <c r="D1594" t="s">
        <v>87</v>
      </c>
      <c r="E1594">
        <v>8</v>
      </c>
      <c r="F1594" t="s">
        <v>89</v>
      </c>
      <c r="G1594" t="s">
        <v>6</v>
      </c>
      <c r="H1594" t="s">
        <v>49</v>
      </c>
      <c r="I1594" t="s">
        <v>28</v>
      </c>
      <c r="J1594" t="s">
        <v>13</v>
      </c>
      <c r="K1594" t="s">
        <v>14</v>
      </c>
      <c r="L1594" t="s">
        <v>32</v>
      </c>
      <c r="M1594">
        <v>5</v>
      </c>
      <c r="N1594">
        <v>45.94</v>
      </c>
      <c r="O1594">
        <v>0.05</v>
      </c>
      <c r="P1594">
        <v>18.059999999999999</v>
      </c>
      <c r="Q1594">
        <v>218.21499999999997</v>
      </c>
      <c r="R1594">
        <v>90.3</v>
      </c>
      <c r="S1594">
        <v>127.91499999999998</v>
      </c>
      <c r="T1594">
        <v>0.5861879339183832</v>
      </c>
      <c r="U1594">
        <v>2026</v>
      </c>
      <c r="V1594" t="s">
        <v>87</v>
      </c>
      <c r="W1594">
        <v>8</v>
      </c>
      <c r="X1594" t="s">
        <v>89</v>
      </c>
    </row>
    <row r="1595" spans="1:24">
      <c r="A1595">
        <v>1266</v>
      </c>
      <c r="B1595" s="14">
        <v>46241</v>
      </c>
      <c r="C1595">
        <v>2026</v>
      </c>
      <c r="D1595" t="s">
        <v>87</v>
      </c>
      <c r="E1595">
        <v>8</v>
      </c>
      <c r="F1595" t="s">
        <v>89</v>
      </c>
      <c r="G1595" t="s">
        <v>0</v>
      </c>
      <c r="H1595" t="s">
        <v>50</v>
      </c>
      <c r="I1595" t="s">
        <v>19</v>
      </c>
      <c r="J1595" t="s">
        <v>3</v>
      </c>
      <c r="K1595" t="s">
        <v>34</v>
      </c>
      <c r="L1595" t="s">
        <v>42</v>
      </c>
      <c r="M1595">
        <v>1</v>
      </c>
      <c r="N1595">
        <v>36.630000000000003</v>
      </c>
      <c r="O1595">
        <v>0</v>
      </c>
      <c r="P1595">
        <v>13.7</v>
      </c>
      <c r="Q1595">
        <v>36.630000000000003</v>
      </c>
      <c r="R1595">
        <v>13.7</v>
      </c>
      <c r="S1595">
        <v>22.930000000000003</v>
      </c>
      <c r="T1595">
        <v>0.62598962598962604</v>
      </c>
      <c r="U1595">
        <v>2026</v>
      </c>
      <c r="V1595" t="s">
        <v>87</v>
      </c>
      <c r="W1595">
        <v>8</v>
      </c>
      <c r="X1595" t="s">
        <v>89</v>
      </c>
    </row>
    <row r="1596" spans="1:24">
      <c r="A1596">
        <v>2201</v>
      </c>
      <c r="B1596" s="14">
        <v>46241</v>
      </c>
      <c r="C1596">
        <v>2026</v>
      </c>
      <c r="D1596" t="s">
        <v>87</v>
      </c>
      <c r="E1596">
        <v>8</v>
      </c>
      <c r="F1596" t="s">
        <v>89</v>
      </c>
      <c r="G1596" t="s">
        <v>6</v>
      </c>
      <c r="H1596" t="s">
        <v>7</v>
      </c>
      <c r="I1596" t="s">
        <v>2</v>
      </c>
      <c r="J1596" t="s">
        <v>3</v>
      </c>
      <c r="K1596" t="s">
        <v>9</v>
      </c>
      <c r="L1596" t="s">
        <v>17</v>
      </c>
      <c r="M1596">
        <v>1</v>
      </c>
      <c r="N1596">
        <v>141.38</v>
      </c>
      <c r="O1596">
        <v>0.05</v>
      </c>
      <c r="P1596">
        <v>77.14</v>
      </c>
      <c r="Q1596">
        <v>134.31099999999998</v>
      </c>
      <c r="R1596">
        <v>77.14</v>
      </c>
      <c r="S1596">
        <v>57.170999999999978</v>
      </c>
      <c r="T1596">
        <v>0.42566133823737434</v>
      </c>
      <c r="U1596">
        <v>2026</v>
      </c>
      <c r="V1596" t="s">
        <v>87</v>
      </c>
      <c r="W1596">
        <v>8</v>
      </c>
      <c r="X1596" t="s">
        <v>89</v>
      </c>
    </row>
    <row r="1597" spans="1:24">
      <c r="A1597">
        <v>2382</v>
      </c>
      <c r="B1597" s="14">
        <v>46241</v>
      </c>
      <c r="C1597">
        <v>2026</v>
      </c>
      <c r="D1597" t="s">
        <v>87</v>
      </c>
      <c r="E1597">
        <v>8</v>
      </c>
      <c r="F1597" t="s">
        <v>89</v>
      </c>
      <c r="G1597" t="s">
        <v>6</v>
      </c>
      <c r="H1597" t="s">
        <v>49</v>
      </c>
      <c r="I1597" t="s">
        <v>19</v>
      </c>
      <c r="J1597" t="s">
        <v>3</v>
      </c>
      <c r="K1597" t="s">
        <v>23</v>
      </c>
      <c r="L1597" t="s">
        <v>24</v>
      </c>
      <c r="M1597">
        <v>3</v>
      </c>
      <c r="N1597">
        <v>343.45</v>
      </c>
      <c r="O1597">
        <v>0.05</v>
      </c>
      <c r="P1597">
        <v>195.73</v>
      </c>
      <c r="Q1597">
        <v>978.83249999999987</v>
      </c>
      <c r="R1597">
        <v>587.18999999999994</v>
      </c>
      <c r="S1597">
        <v>391.64249999999993</v>
      </c>
      <c r="T1597">
        <v>0.40011186796515236</v>
      </c>
      <c r="U1597">
        <v>2026</v>
      </c>
      <c r="V1597" t="s">
        <v>87</v>
      </c>
      <c r="W1597">
        <v>8</v>
      </c>
      <c r="X1597" t="s">
        <v>89</v>
      </c>
    </row>
    <row r="1598" spans="1:24">
      <c r="A1598">
        <v>1227</v>
      </c>
      <c r="B1598" s="14">
        <v>46242</v>
      </c>
      <c r="C1598">
        <v>2026</v>
      </c>
      <c r="D1598" t="s">
        <v>87</v>
      </c>
      <c r="E1598">
        <v>8</v>
      </c>
      <c r="F1598" t="s">
        <v>89</v>
      </c>
      <c r="G1598" t="s">
        <v>20</v>
      </c>
      <c r="H1598" t="s">
        <v>33</v>
      </c>
      <c r="I1598" t="s">
        <v>2</v>
      </c>
      <c r="J1598" t="s">
        <v>3</v>
      </c>
      <c r="K1598" t="s">
        <v>4</v>
      </c>
      <c r="L1598" t="s">
        <v>30</v>
      </c>
      <c r="M1598">
        <v>1</v>
      </c>
      <c r="N1598">
        <v>104.69</v>
      </c>
      <c r="O1598">
        <v>0</v>
      </c>
      <c r="P1598">
        <v>49.06</v>
      </c>
      <c r="Q1598">
        <v>104.69</v>
      </c>
      <c r="R1598">
        <v>49.06</v>
      </c>
      <c r="S1598">
        <v>55.629999999999995</v>
      </c>
      <c r="T1598">
        <v>0.53137835514375775</v>
      </c>
      <c r="U1598">
        <v>2026</v>
      </c>
      <c r="V1598" t="s">
        <v>87</v>
      </c>
      <c r="W1598">
        <v>8</v>
      </c>
      <c r="X1598" t="s">
        <v>89</v>
      </c>
    </row>
    <row r="1599" spans="1:24">
      <c r="A1599">
        <v>1843</v>
      </c>
      <c r="B1599" s="14">
        <v>46242</v>
      </c>
      <c r="C1599">
        <v>2026</v>
      </c>
      <c r="D1599" t="s">
        <v>87</v>
      </c>
      <c r="E1599">
        <v>8</v>
      </c>
      <c r="F1599" t="s">
        <v>89</v>
      </c>
      <c r="G1599" t="s">
        <v>20</v>
      </c>
      <c r="H1599" t="s">
        <v>33</v>
      </c>
      <c r="I1599" t="s">
        <v>2</v>
      </c>
      <c r="J1599" t="s">
        <v>13</v>
      </c>
      <c r="K1599" t="s">
        <v>23</v>
      </c>
      <c r="L1599" t="s">
        <v>24</v>
      </c>
      <c r="M1599">
        <v>2</v>
      </c>
      <c r="N1599">
        <v>341.23</v>
      </c>
      <c r="O1599">
        <v>0.05</v>
      </c>
      <c r="P1599">
        <v>192.5</v>
      </c>
      <c r="Q1599">
        <v>648.33699999999999</v>
      </c>
      <c r="R1599">
        <v>385</v>
      </c>
      <c r="S1599">
        <v>263.33699999999999</v>
      </c>
      <c r="T1599">
        <v>0.40617302421425894</v>
      </c>
      <c r="U1599">
        <v>2026</v>
      </c>
      <c r="V1599" t="s">
        <v>87</v>
      </c>
      <c r="W1599">
        <v>8</v>
      </c>
      <c r="X1599" t="s">
        <v>89</v>
      </c>
    </row>
    <row r="1600" spans="1:24">
      <c r="A1600">
        <v>2369</v>
      </c>
      <c r="B1600" s="14">
        <v>46242</v>
      </c>
      <c r="C1600">
        <v>2026</v>
      </c>
      <c r="D1600" t="s">
        <v>87</v>
      </c>
      <c r="E1600">
        <v>8</v>
      </c>
      <c r="F1600" t="s">
        <v>89</v>
      </c>
      <c r="G1600" t="s">
        <v>20</v>
      </c>
      <c r="H1600" t="s">
        <v>33</v>
      </c>
      <c r="I1600" t="s">
        <v>19</v>
      </c>
      <c r="J1600" t="s">
        <v>13</v>
      </c>
      <c r="K1600" t="s">
        <v>23</v>
      </c>
      <c r="L1600" t="s">
        <v>51</v>
      </c>
      <c r="M1600">
        <v>1</v>
      </c>
      <c r="N1600">
        <v>125.95</v>
      </c>
      <c r="O1600">
        <v>0.05</v>
      </c>
      <c r="P1600">
        <v>61.9</v>
      </c>
      <c r="Q1600">
        <v>119.6525</v>
      </c>
      <c r="R1600">
        <v>61.9</v>
      </c>
      <c r="S1600">
        <v>57.752500000000005</v>
      </c>
      <c r="T1600">
        <v>0.48266856104134892</v>
      </c>
      <c r="U1600">
        <v>2026</v>
      </c>
      <c r="V1600" t="s">
        <v>87</v>
      </c>
      <c r="W1600">
        <v>8</v>
      </c>
      <c r="X1600" t="s">
        <v>89</v>
      </c>
    </row>
    <row r="1601" spans="1:24">
      <c r="A1601">
        <v>2386</v>
      </c>
      <c r="B1601" s="14">
        <v>46242</v>
      </c>
      <c r="C1601">
        <v>2026</v>
      </c>
      <c r="D1601" t="s">
        <v>87</v>
      </c>
      <c r="E1601">
        <v>8</v>
      </c>
      <c r="F1601" t="s">
        <v>89</v>
      </c>
      <c r="G1601" t="s">
        <v>6</v>
      </c>
      <c r="H1601" t="s">
        <v>7</v>
      </c>
      <c r="I1601" t="s">
        <v>2</v>
      </c>
      <c r="J1601" t="s">
        <v>3</v>
      </c>
      <c r="K1601" t="s">
        <v>9</v>
      </c>
      <c r="L1601" t="s">
        <v>10</v>
      </c>
      <c r="M1601">
        <v>6</v>
      </c>
      <c r="N1601">
        <v>91.9</v>
      </c>
      <c r="O1601">
        <v>0.05</v>
      </c>
      <c r="P1601">
        <v>44.69</v>
      </c>
      <c r="Q1601">
        <v>523.83000000000004</v>
      </c>
      <c r="R1601">
        <v>268.14</v>
      </c>
      <c r="S1601">
        <v>255.69000000000005</v>
      </c>
      <c r="T1601">
        <v>0.48811637363266713</v>
      </c>
      <c r="U1601">
        <v>2026</v>
      </c>
      <c r="V1601" t="s">
        <v>87</v>
      </c>
      <c r="W1601">
        <v>8</v>
      </c>
      <c r="X1601" t="s">
        <v>89</v>
      </c>
    </row>
    <row r="1602" spans="1:24">
      <c r="A1602">
        <v>2579</v>
      </c>
      <c r="B1602" s="14">
        <v>46242</v>
      </c>
      <c r="C1602">
        <v>2026</v>
      </c>
      <c r="D1602" t="s">
        <v>87</v>
      </c>
      <c r="E1602">
        <v>8</v>
      </c>
      <c r="F1602" t="s">
        <v>89</v>
      </c>
      <c r="G1602" t="s">
        <v>20</v>
      </c>
      <c r="H1602" t="s">
        <v>33</v>
      </c>
      <c r="I1602" t="s">
        <v>19</v>
      </c>
      <c r="J1602" t="s">
        <v>3</v>
      </c>
      <c r="K1602" t="s">
        <v>23</v>
      </c>
      <c r="L1602" t="s">
        <v>40</v>
      </c>
      <c r="M1602">
        <v>1</v>
      </c>
      <c r="N1602">
        <v>81.22</v>
      </c>
      <c r="O1602">
        <v>0</v>
      </c>
      <c r="P1602">
        <v>39.18</v>
      </c>
      <c r="Q1602">
        <v>81.22</v>
      </c>
      <c r="R1602">
        <v>39.18</v>
      </c>
      <c r="S1602">
        <v>42.04</v>
      </c>
      <c r="T1602">
        <v>0.51760650086185667</v>
      </c>
      <c r="U1602">
        <v>2026</v>
      </c>
      <c r="V1602" t="s">
        <v>87</v>
      </c>
      <c r="W1602">
        <v>8</v>
      </c>
      <c r="X1602" t="s">
        <v>89</v>
      </c>
    </row>
    <row r="1603" spans="1:24">
      <c r="A1603">
        <v>3075</v>
      </c>
      <c r="B1603" s="14">
        <v>46242</v>
      </c>
      <c r="C1603">
        <v>2026</v>
      </c>
      <c r="D1603" t="s">
        <v>87</v>
      </c>
      <c r="E1603">
        <v>8</v>
      </c>
      <c r="F1603" t="s">
        <v>89</v>
      </c>
      <c r="G1603" t="s">
        <v>0</v>
      </c>
      <c r="H1603" t="s">
        <v>1</v>
      </c>
      <c r="I1603" t="s">
        <v>2</v>
      </c>
      <c r="J1603" t="s">
        <v>16</v>
      </c>
      <c r="K1603" t="s">
        <v>9</v>
      </c>
      <c r="L1603" t="s">
        <v>46</v>
      </c>
      <c r="M1603">
        <v>2</v>
      </c>
      <c r="N1603">
        <v>72.31</v>
      </c>
      <c r="O1603">
        <v>0</v>
      </c>
      <c r="P1603">
        <v>31.75</v>
      </c>
      <c r="Q1603">
        <v>144.62</v>
      </c>
      <c r="R1603">
        <v>63.5</v>
      </c>
      <c r="S1603">
        <v>81.12</v>
      </c>
      <c r="T1603">
        <v>0.56091826856589688</v>
      </c>
      <c r="U1603">
        <v>2026</v>
      </c>
      <c r="V1603" t="s">
        <v>87</v>
      </c>
      <c r="W1603">
        <v>8</v>
      </c>
      <c r="X1603" t="s">
        <v>89</v>
      </c>
    </row>
    <row r="1604" spans="1:24">
      <c r="A1604">
        <v>3982</v>
      </c>
      <c r="B1604" s="14">
        <v>46242</v>
      </c>
      <c r="C1604">
        <v>2026</v>
      </c>
      <c r="D1604" t="s">
        <v>87</v>
      </c>
      <c r="E1604">
        <v>8</v>
      </c>
      <c r="F1604" t="s">
        <v>89</v>
      </c>
      <c r="G1604" t="s">
        <v>11</v>
      </c>
      <c r="H1604" t="s">
        <v>12</v>
      </c>
      <c r="I1604" t="s">
        <v>19</v>
      </c>
      <c r="J1604" t="s">
        <v>3</v>
      </c>
      <c r="K1604" t="s">
        <v>23</v>
      </c>
      <c r="L1604" t="s">
        <v>40</v>
      </c>
      <c r="M1604">
        <v>1</v>
      </c>
      <c r="N1604">
        <v>79.989999999999995</v>
      </c>
      <c r="O1604">
        <v>0.05</v>
      </c>
      <c r="P1604">
        <v>40.25</v>
      </c>
      <c r="Q1604">
        <v>75.990499999999997</v>
      </c>
      <c r="R1604">
        <v>40.25</v>
      </c>
      <c r="S1604">
        <v>35.740499999999997</v>
      </c>
      <c r="T1604">
        <v>0.47032852790809376</v>
      </c>
      <c r="U1604">
        <v>2026</v>
      </c>
      <c r="V1604" t="s">
        <v>87</v>
      </c>
      <c r="W1604">
        <v>8</v>
      </c>
      <c r="X1604" t="s">
        <v>89</v>
      </c>
    </row>
    <row r="1605" spans="1:24">
      <c r="A1605">
        <v>4530</v>
      </c>
      <c r="B1605" s="14">
        <v>46242</v>
      </c>
      <c r="C1605">
        <v>2026</v>
      </c>
      <c r="D1605" t="s">
        <v>87</v>
      </c>
      <c r="E1605">
        <v>8</v>
      </c>
      <c r="F1605" t="s">
        <v>89</v>
      </c>
      <c r="G1605" t="s">
        <v>20</v>
      </c>
      <c r="H1605" t="s">
        <v>47</v>
      </c>
      <c r="I1605" t="s">
        <v>2</v>
      </c>
      <c r="J1605" t="s">
        <v>13</v>
      </c>
      <c r="K1605" t="s">
        <v>9</v>
      </c>
      <c r="L1605" t="s">
        <v>37</v>
      </c>
      <c r="M1605">
        <v>1</v>
      </c>
      <c r="N1605">
        <v>151.87</v>
      </c>
      <c r="O1605">
        <v>0.1</v>
      </c>
      <c r="P1605">
        <v>76.97</v>
      </c>
      <c r="Q1605">
        <v>136.68300000000002</v>
      </c>
      <c r="R1605">
        <v>76.97</v>
      </c>
      <c r="S1605">
        <v>59.713000000000022</v>
      </c>
      <c r="T1605">
        <v>0.4368721786908395</v>
      </c>
      <c r="U1605">
        <v>2026</v>
      </c>
      <c r="V1605" t="s">
        <v>87</v>
      </c>
      <c r="W1605">
        <v>8</v>
      </c>
      <c r="X1605" t="s">
        <v>89</v>
      </c>
    </row>
    <row r="1606" spans="1:24">
      <c r="A1606">
        <v>4641</v>
      </c>
      <c r="B1606" s="14">
        <v>46242</v>
      </c>
      <c r="C1606">
        <v>2026</v>
      </c>
      <c r="D1606" t="s">
        <v>87</v>
      </c>
      <c r="E1606">
        <v>8</v>
      </c>
      <c r="F1606" t="s">
        <v>89</v>
      </c>
      <c r="G1606" t="s">
        <v>20</v>
      </c>
      <c r="H1606" t="s">
        <v>33</v>
      </c>
      <c r="I1606" t="s">
        <v>28</v>
      </c>
      <c r="J1606" t="s">
        <v>13</v>
      </c>
      <c r="K1606" t="s">
        <v>9</v>
      </c>
      <c r="L1606" t="s">
        <v>37</v>
      </c>
      <c r="M1606">
        <v>1</v>
      </c>
      <c r="N1606">
        <v>156.55000000000001</v>
      </c>
      <c r="O1606">
        <v>0</v>
      </c>
      <c r="P1606">
        <v>80.430000000000007</v>
      </c>
      <c r="Q1606">
        <v>156.55000000000001</v>
      </c>
      <c r="R1606">
        <v>80.430000000000007</v>
      </c>
      <c r="S1606">
        <v>76.12</v>
      </c>
      <c r="T1606">
        <v>0.48623442989460236</v>
      </c>
      <c r="U1606">
        <v>2026</v>
      </c>
      <c r="V1606" t="s">
        <v>87</v>
      </c>
      <c r="W1606">
        <v>8</v>
      </c>
      <c r="X1606" t="s">
        <v>89</v>
      </c>
    </row>
    <row r="1607" spans="1:24">
      <c r="A1607">
        <v>4778</v>
      </c>
      <c r="B1607" s="14">
        <v>46242</v>
      </c>
      <c r="C1607">
        <v>2026</v>
      </c>
      <c r="D1607" t="s">
        <v>87</v>
      </c>
      <c r="E1607">
        <v>8</v>
      </c>
      <c r="F1607" t="s">
        <v>89</v>
      </c>
      <c r="G1607" t="s">
        <v>6</v>
      </c>
      <c r="H1607" t="s">
        <v>43</v>
      </c>
      <c r="I1607" t="s">
        <v>19</v>
      </c>
      <c r="J1607" t="s">
        <v>13</v>
      </c>
      <c r="K1607" t="s">
        <v>9</v>
      </c>
      <c r="L1607" t="s">
        <v>37</v>
      </c>
      <c r="M1607">
        <v>1</v>
      </c>
      <c r="N1607">
        <v>152.72</v>
      </c>
      <c r="O1607">
        <v>0</v>
      </c>
      <c r="P1607">
        <v>77.73</v>
      </c>
      <c r="Q1607">
        <v>152.72</v>
      </c>
      <c r="R1607">
        <v>77.73</v>
      </c>
      <c r="S1607">
        <v>74.989999999999995</v>
      </c>
      <c r="T1607">
        <v>0.4910293347302252</v>
      </c>
      <c r="U1607">
        <v>2026</v>
      </c>
      <c r="V1607" t="s">
        <v>87</v>
      </c>
      <c r="W1607">
        <v>8</v>
      </c>
      <c r="X1607" t="s">
        <v>89</v>
      </c>
    </row>
    <row r="1608" spans="1:24">
      <c r="A1608">
        <v>5132</v>
      </c>
      <c r="B1608" s="14">
        <v>46242</v>
      </c>
      <c r="C1608">
        <v>2026</v>
      </c>
      <c r="D1608" t="s">
        <v>87</v>
      </c>
      <c r="E1608">
        <v>8</v>
      </c>
      <c r="F1608" t="s">
        <v>89</v>
      </c>
      <c r="G1608" t="s">
        <v>6</v>
      </c>
      <c r="H1608" t="s">
        <v>43</v>
      </c>
      <c r="I1608" t="s">
        <v>2</v>
      </c>
      <c r="J1608" t="s">
        <v>16</v>
      </c>
      <c r="K1608" t="s">
        <v>4</v>
      </c>
      <c r="L1608" t="s">
        <v>26</v>
      </c>
      <c r="M1608">
        <v>1</v>
      </c>
      <c r="N1608">
        <v>40.51</v>
      </c>
      <c r="O1608">
        <v>0.05</v>
      </c>
      <c r="P1608">
        <v>16.29</v>
      </c>
      <c r="Q1608">
        <v>38.484499999999997</v>
      </c>
      <c r="R1608">
        <v>16.29</v>
      </c>
      <c r="S1608">
        <v>22.194499999999998</v>
      </c>
      <c r="T1608">
        <v>0.57671270251659756</v>
      </c>
      <c r="U1608">
        <v>2026</v>
      </c>
      <c r="V1608" t="s">
        <v>87</v>
      </c>
      <c r="W1608">
        <v>8</v>
      </c>
      <c r="X1608" t="s">
        <v>89</v>
      </c>
    </row>
    <row r="1609" spans="1:24">
      <c r="A1609">
        <v>227</v>
      </c>
      <c r="B1609" s="14">
        <v>46243</v>
      </c>
      <c r="C1609">
        <v>2026</v>
      </c>
      <c r="D1609" t="s">
        <v>87</v>
      </c>
      <c r="E1609">
        <v>8</v>
      </c>
      <c r="F1609" t="s">
        <v>89</v>
      </c>
      <c r="G1609" t="s">
        <v>20</v>
      </c>
      <c r="H1609" t="s">
        <v>31</v>
      </c>
      <c r="I1609" t="s">
        <v>28</v>
      </c>
      <c r="J1609" t="s">
        <v>3</v>
      </c>
      <c r="K1609" t="s">
        <v>34</v>
      </c>
      <c r="L1609" t="s">
        <v>35</v>
      </c>
      <c r="M1609">
        <v>3</v>
      </c>
      <c r="N1609">
        <v>40.61</v>
      </c>
      <c r="O1609">
        <v>0</v>
      </c>
      <c r="P1609">
        <v>14.72</v>
      </c>
      <c r="Q1609">
        <v>121.83</v>
      </c>
      <c r="R1609">
        <v>44.160000000000004</v>
      </c>
      <c r="S1609">
        <v>77.669999999999987</v>
      </c>
      <c r="T1609">
        <v>0.63752770253632096</v>
      </c>
      <c r="U1609">
        <v>2026</v>
      </c>
      <c r="V1609" t="s">
        <v>87</v>
      </c>
      <c r="W1609">
        <v>8</v>
      </c>
      <c r="X1609" t="s">
        <v>89</v>
      </c>
    </row>
    <row r="1610" spans="1:24">
      <c r="A1610">
        <v>390</v>
      </c>
      <c r="B1610" s="14">
        <v>46243</v>
      </c>
      <c r="C1610">
        <v>2026</v>
      </c>
      <c r="D1610" t="s">
        <v>87</v>
      </c>
      <c r="E1610">
        <v>8</v>
      </c>
      <c r="F1610" t="s">
        <v>89</v>
      </c>
      <c r="G1610" t="s">
        <v>11</v>
      </c>
      <c r="H1610" t="s">
        <v>25</v>
      </c>
      <c r="I1610" t="s">
        <v>19</v>
      </c>
      <c r="J1610" t="s">
        <v>13</v>
      </c>
      <c r="K1610" t="s">
        <v>9</v>
      </c>
      <c r="L1610" t="s">
        <v>10</v>
      </c>
      <c r="M1610">
        <v>1</v>
      </c>
      <c r="N1610">
        <v>93.41</v>
      </c>
      <c r="O1610">
        <v>0.05</v>
      </c>
      <c r="P1610">
        <v>44.7</v>
      </c>
      <c r="Q1610">
        <v>88.739499999999992</v>
      </c>
      <c r="R1610">
        <v>44.7</v>
      </c>
      <c r="S1610">
        <v>44.03949999999999</v>
      </c>
      <c r="T1610">
        <v>0.49627843294136198</v>
      </c>
      <c r="U1610">
        <v>2026</v>
      </c>
      <c r="V1610" t="s">
        <v>87</v>
      </c>
      <c r="W1610">
        <v>8</v>
      </c>
      <c r="X1610" t="s">
        <v>89</v>
      </c>
    </row>
    <row r="1611" spans="1:24">
      <c r="A1611">
        <v>859</v>
      </c>
      <c r="B1611" s="14">
        <v>46243</v>
      </c>
      <c r="C1611">
        <v>2026</v>
      </c>
      <c r="D1611" t="s">
        <v>87</v>
      </c>
      <c r="E1611">
        <v>8</v>
      </c>
      <c r="F1611" t="s">
        <v>89</v>
      </c>
      <c r="G1611" t="s">
        <v>0</v>
      </c>
      <c r="H1611" t="s">
        <v>1</v>
      </c>
      <c r="I1611" t="s">
        <v>19</v>
      </c>
      <c r="J1611" t="s">
        <v>13</v>
      </c>
      <c r="K1611" t="s">
        <v>9</v>
      </c>
      <c r="L1611" t="s">
        <v>10</v>
      </c>
      <c r="M1611">
        <v>2</v>
      </c>
      <c r="N1611">
        <v>90.23</v>
      </c>
      <c r="O1611">
        <v>0</v>
      </c>
      <c r="P1611">
        <v>44.22</v>
      </c>
      <c r="Q1611">
        <v>180.46</v>
      </c>
      <c r="R1611">
        <v>88.44</v>
      </c>
      <c r="S1611">
        <v>92.02000000000001</v>
      </c>
      <c r="T1611">
        <v>0.50991909564446414</v>
      </c>
      <c r="U1611">
        <v>2026</v>
      </c>
      <c r="V1611" t="s">
        <v>87</v>
      </c>
      <c r="W1611">
        <v>8</v>
      </c>
      <c r="X1611" t="s">
        <v>89</v>
      </c>
    </row>
    <row r="1612" spans="1:24">
      <c r="A1612">
        <v>1468</v>
      </c>
      <c r="B1612" s="14">
        <v>46243</v>
      </c>
      <c r="C1612">
        <v>2026</v>
      </c>
      <c r="D1612" t="s">
        <v>87</v>
      </c>
      <c r="E1612">
        <v>8</v>
      </c>
      <c r="F1612" t="s">
        <v>89</v>
      </c>
      <c r="G1612" t="s">
        <v>6</v>
      </c>
      <c r="H1612" t="s">
        <v>41</v>
      </c>
      <c r="I1612" t="s">
        <v>19</v>
      </c>
      <c r="J1612" t="s">
        <v>3</v>
      </c>
      <c r="K1612" t="s">
        <v>4</v>
      </c>
      <c r="L1612" t="s">
        <v>22</v>
      </c>
      <c r="M1612">
        <v>1</v>
      </c>
      <c r="N1612">
        <v>51.75</v>
      </c>
      <c r="O1612">
        <v>0</v>
      </c>
      <c r="P1612">
        <v>22.36</v>
      </c>
      <c r="Q1612">
        <v>51.75</v>
      </c>
      <c r="R1612">
        <v>22.36</v>
      </c>
      <c r="S1612">
        <v>29.39</v>
      </c>
      <c r="T1612">
        <v>0.56792270531400968</v>
      </c>
      <c r="U1612">
        <v>2026</v>
      </c>
      <c r="V1612" t="s">
        <v>87</v>
      </c>
      <c r="W1612">
        <v>8</v>
      </c>
      <c r="X1612" t="s">
        <v>89</v>
      </c>
    </row>
    <row r="1613" spans="1:24">
      <c r="A1613">
        <v>2356</v>
      </c>
      <c r="B1613" s="14">
        <v>46243</v>
      </c>
      <c r="C1613">
        <v>2026</v>
      </c>
      <c r="D1613" t="s">
        <v>87</v>
      </c>
      <c r="E1613">
        <v>8</v>
      </c>
      <c r="F1613" t="s">
        <v>89</v>
      </c>
      <c r="G1613" t="s">
        <v>20</v>
      </c>
      <c r="H1613" t="s">
        <v>47</v>
      </c>
      <c r="I1613" t="s">
        <v>19</v>
      </c>
      <c r="J1613" t="s">
        <v>13</v>
      </c>
      <c r="K1613" t="s">
        <v>4</v>
      </c>
      <c r="L1613" t="s">
        <v>30</v>
      </c>
      <c r="M1613">
        <v>3</v>
      </c>
      <c r="N1613">
        <v>102.91</v>
      </c>
      <c r="O1613">
        <v>0.1</v>
      </c>
      <c r="P1613">
        <v>50.23</v>
      </c>
      <c r="Q1613">
        <v>277.85700000000003</v>
      </c>
      <c r="R1613">
        <v>150.69</v>
      </c>
      <c r="S1613">
        <v>127.16700000000003</v>
      </c>
      <c r="T1613">
        <v>0.45767067232425318</v>
      </c>
      <c r="U1613">
        <v>2026</v>
      </c>
      <c r="V1613" t="s">
        <v>87</v>
      </c>
      <c r="W1613">
        <v>8</v>
      </c>
      <c r="X1613" t="s">
        <v>89</v>
      </c>
    </row>
    <row r="1614" spans="1:24">
      <c r="A1614">
        <v>3556</v>
      </c>
      <c r="B1614" s="14">
        <v>46243</v>
      </c>
      <c r="C1614">
        <v>2026</v>
      </c>
      <c r="D1614" t="s">
        <v>87</v>
      </c>
      <c r="E1614">
        <v>8</v>
      </c>
      <c r="F1614" t="s">
        <v>89</v>
      </c>
      <c r="G1614" t="s">
        <v>11</v>
      </c>
      <c r="H1614" t="s">
        <v>52</v>
      </c>
      <c r="I1614" t="s">
        <v>2</v>
      </c>
      <c r="J1614" t="s">
        <v>13</v>
      </c>
      <c r="K1614" t="s">
        <v>4</v>
      </c>
      <c r="L1614" t="s">
        <v>5</v>
      </c>
      <c r="M1614">
        <v>4</v>
      </c>
      <c r="N1614">
        <v>82.63</v>
      </c>
      <c r="O1614">
        <v>0.1</v>
      </c>
      <c r="P1614">
        <v>43.78</v>
      </c>
      <c r="Q1614">
        <v>297.46800000000002</v>
      </c>
      <c r="R1614">
        <v>175.12</v>
      </c>
      <c r="S1614">
        <v>122.34800000000001</v>
      </c>
      <c r="T1614">
        <v>0.41129802197211129</v>
      </c>
      <c r="U1614">
        <v>2026</v>
      </c>
      <c r="V1614" t="s">
        <v>87</v>
      </c>
      <c r="W1614">
        <v>8</v>
      </c>
      <c r="X1614" t="s">
        <v>89</v>
      </c>
    </row>
    <row r="1615" spans="1:24">
      <c r="A1615">
        <v>925</v>
      </c>
      <c r="B1615" s="14">
        <v>46244</v>
      </c>
      <c r="C1615">
        <v>2026</v>
      </c>
      <c r="D1615" t="s">
        <v>87</v>
      </c>
      <c r="E1615">
        <v>8</v>
      </c>
      <c r="F1615" t="s">
        <v>89</v>
      </c>
      <c r="G1615" t="s">
        <v>0</v>
      </c>
      <c r="H1615" t="s">
        <v>1</v>
      </c>
      <c r="I1615" t="s">
        <v>19</v>
      </c>
      <c r="J1615" t="s">
        <v>3</v>
      </c>
      <c r="K1615" t="s">
        <v>23</v>
      </c>
      <c r="L1615" t="s">
        <v>29</v>
      </c>
      <c r="M1615">
        <v>1</v>
      </c>
      <c r="N1615">
        <v>196.39</v>
      </c>
      <c r="O1615">
        <v>0</v>
      </c>
      <c r="P1615">
        <v>102.92</v>
      </c>
      <c r="Q1615">
        <v>196.39</v>
      </c>
      <c r="R1615">
        <v>102.92</v>
      </c>
      <c r="S1615">
        <v>93.469999999999985</v>
      </c>
      <c r="T1615">
        <v>0.47594073017974436</v>
      </c>
      <c r="U1615">
        <v>2026</v>
      </c>
      <c r="V1615" t="s">
        <v>87</v>
      </c>
      <c r="W1615">
        <v>8</v>
      </c>
      <c r="X1615" t="s">
        <v>89</v>
      </c>
    </row>
    <row r="1616" spans="1:24">
      <c r="A1616">
        <v>1563</v>
      </c>
      <c r="B1616" s="14">
        <v>46244</v>
      </c>
      <c r="C1616">
        <v>2026</v>
      </c>
      <c r="D1616" t="s">
        <v>87</v>
      </c>
      <c r="E1616">
        <v>8</v>
      </c>
      <c r="F1616" t="s">
        <v>89</v>
      </c>
      <c r="G1616" t="s">
        <v>11</v>
      </c>
      <c r="H1616" t="s">
        <v>39</v>
      </c>
      <c r="I1616" t="s">
        <v>28</v>
      </c>
      <c r="J1616" t="s">
        <v>16</v>
      </c>
      <c r="K1616" t="s">
        <v>14</v>
      </c>
      <c r="L1616" t="s">
        <v>15</v>
      </c>
      <c r="M1616">
        <v>2</v>
      </c>
      <c r="N1616">
        <v>36.25</v>
      </c>
      <c r="O1616">
        <v>0</v>
      </c>
      <c r="P1616">
        <v>13.77</v>
      </c>
      <c r="Q1616">
        <v>72.5</v>
      </c>
      <c r="R1616">
        <v>27.54</v>
      </c>
      <c r="S1616">
        <v>44.96</v>
      </c>
      <c r="T1616">
        <v>0.62013793103448278</v>
      </c>
      <c r="U1616">
        <v>2026</v>
      </c>
      <c r="V1616" t="s">
        <v>87</v>
      </c>
      <c r="W1616">
        <v>8</v>
      </c>
      <c r="X1616" t="s">
        <v>89</v>
      </c>
    </row>
    <row r="1617" spans="1:24">
      <c r="A1617">
        <v>1634</v>
      </c>
      <c r="B1617" s="14">
        <v>46244</v>
      </c>
      <c r="C1617">
        <v>2026</v>
      </c>
      <c r="D1617" t="s">
        <v>87</v>
      </c>
      <c r="E1617">
        <v>8</v>
      </c>
      <c r="F1617" t="s">
        <v>89</v>
      </c>
      <c r="G1617" t="s">
        <v>6</v>
      </c>
      <c r="H1617" t="s">
        <v>7</v>
      </c>
      <c r="I1617" t="s">
        <v>19</v>
      </c>
      <c r="J1617" t="s">
        <v>3</v>
      </c>
      <c r="K1617" t="s">
        <v>23</v>
      </c>
      <c r="L1617" t="s">
        <v>29</v>
      </c>
      <c r="M1617">
        <v>2</v>
      </c>
      <c r="N1617">
        <v>199.85</v>
      </c>
      <c r="O1617">
        <v>0.05</v>
      </c>
      <c r="P1617">
        <v>104.34</v>
      </c>
      <c r="Q1617">
        <v>379.71499999999997</v>
      </c>
      <c r="R1617">
        <v>208.68</v>
      </c>
      <c r="S1617">
        <v>171.03499999999997</v>
      </c>
      <c r="T1617">
        <v>0.45042992770893953</v>
      </c>
      <c r="U1617">
        <v>2026</v>
      </c>
      <c r="V1617" t="s">
        <v>87</v>
      </c>
      <c r="W1617">
        <v>8</v>
      </c>
      <c r="X1617" t="s">
        <v>89</v>
      </c>
    </row>
    <row r="1618" spans="1:24">
      <c r="A1618">
        <v>2187</v>
      </c>
      <c r="B1618" s="14">
        <v>46244</v>
      </c>
      <c r="C1618">
        <v>2026</v>
      </c>
      <c r="D1618" t="s">
        <v>87</v>
      </c>
      <c r="E1618">
        <v>8</v>
      </c>
      <c r="F1618" t="s">
        <v>89</v>
      </c>
      <c r="G1618" t="s">
        <v>11</v>
      </c>
      <c r="H1618" t="s">
        <v>12</v>
      </c>
      <c r="I1618" t="s">
        <v>19</v>
      </c>
      <c r="J1618" t="s">
        <v>13</v>
      </c>
      <c r="K1618" t="s">
        <v>14</v>
      </c>
      <c r="L1618" t="s">
        <v>32</v>
      </c>
      <c r="M1618">
        <v>1</v>
      </c>
      <c r="N1618">
        <v>46.32</v>
      </c>
      <c r="O1618">
        <v>0.05</v>
      </c>
      <c r="P1618">
        <v>18.34</v>
      </c>
      <c r="Q1618">
        <v>44.003999999999998</v>
      </c>
      <c r="R1618">
        <v>18.34</v>
      </c>
      <c r="S1618">
        <v>25.663999999999998</v>
      </c>
      <c r="T1618">
        <v>0.58321970729933637</v>
      </c>
      <c r="U1618">
        <v>2026</v>
      </c>
      <c r="V1618" t="s">
        <v>87</v>
      </c>
      <c r="W1618">
        <v>8</v>
      </c>
      <c r="X1618" t="s">
        <v>89</v>
      </c>
    </row>
    <row r="1619" spans="1:24">
      <c r="A1619">
        <v>2773</v>
      </c>
      <c r="B1619" s="14">
        <v>46244</v>
      </c>
      <c r="C1619">
        <v>2026</v>
      </c>
      <c r="D1619" t="s">
        <v>87</v>
      </c>
      <c r="E1619">
        <v>8</v>
      </c>
      <c r="F1619" t="s">
        <v>89</v>
      </c>
      <c r="G1619" t="s">
        <v>6</v>
      </c>
      <c r="H1619" t="s">
        <v>49</v>
      </c>
      <c r="I1619" t="s">
        <v>2</v>
      </c>
      <c r="J1619" t="s">
        <v>13</v>
      </c>
      <c r="K1619" t="s">
        <v>9</v>
      </c>
      <c r="L1619" t="s">
        <v>37</v>
      </c>
      <c r="M1619">
        <v>4</v>
      </c>
      <c r="N1619">
        <v>151.06</v>
      </c>
      <c r="O1619">
        <v>0</v>
      </c>
      <c r="P1619">
        <v>77.67</v>
      </c>
      <c r="Q1619">
        <v>604.24</v>
      </c>
      <c r="R1619">
        <v>310.68</v>
      </c>
      <c r="S1619">
        <v>293.56</v>
      </c>
      <c r="T1619">
        <v>0.48583344366476894</v>
      </c>
      <c r="U1619">
        <v>2026</v>
      </c>
      <c r="V1619" t="s">
        <v>87</v>
      </c>
      <c r="W1619">
        <v>8</v>
      </c>
      <c r="X1619" t="s">
        <v>89</v>
      </c>
    </row>
    <row r="1620" spans="1:24">
      <c r="A1620">
        <v>5040</v>
      </c>
      <c r="B1620" s="14">
        <v>46244</v>
      </c>
      <c r="C1620">
        <v>2026</v>
      </c>
      <c r="D1620" t="s">
        <v>87</v>
      </c>
      <c r="E1620">
        <v>8</v>
      </c>
      <c r="F1620" t="s">
        <v>89</v>
      </c>
      <c r="G1620" t="s">
        <v>20</v>
      </c>
      <c r="H1620" t="s">
        <v>31</v>
      </c>
      <c r="I1620" t="s">
        <v>2</v>
      </c>
      <c r="J1620" t="s">
        <v>3</v>
      </c>
      <c r="K1620" t="s">
        <v>9</v>
      </c>
      <c r="L1620" t="s">
        <v>46</v>
      </c>
      <c r="M1620">
        <v>1</v>
      </c>
      <c r="N1620">
        <v>72.39</v>
      </c>
      <c r="O1620">
        <v>0.1</v>
      </c>
      <c r="P1620">
        <v>31.64</v>
      </c>
      <c r="Q1620">
        <v>65.150999999999996</v>
      </c>
      <c r="R1620">
        <v>31.64</v>
      </c>
      <c r="S1620">
        <v>33.510999999999996</v>
      </c>
      <c r="T1620">
        <v>0.51435895074519189</v>
      </c>
      <c r="U1620">
        <v>2026</v>
      </c>
      <c r="V1620" t="s">
        <v>87</v>
      </c>
      <c r="W1620">
        <v>8</v>
      </c>
      <c r="X1620" t="s">
        <v>89</v>
      </c>
    </row>
    <row r="1621" spans="1:24">
      <c r="A1621">
        <v>415</v>
      </c>
      <c r="B1621" s="14">
        <v>46245</v>
      </c>
      <c r="C1621">
        <v>2026</v>
      </c>
      <c r="D1621" t="s">
        <v>87</v>
      </c>
      <c r="E1621">
        <v>8</v>
      </c>
      <c r="F1621" t="s">
        <v>89</v>
      </c>
      <c r="G1621" t="s">
        <v>0</v>
      </c>
      <c r="H1621" t="s">
        <v>36</v>
      </c>
      <c r="I1621" t="s">
        <v>19</v>
      </c>
      <c r="J1621" t="s">
        <v>3</v>
      </c>
      <c r="K1621" t="s">
        <v>9</v>
      </c>
      <c r="L1621" t="s">
        <v>46</v>
      </c>
      <c r="M1621">
        <v>1</v>
      </c>
      <c r="N1621">
        <v>72.650000000000006</v>
      </c>
      <c r="O1621">
        <v>0</v>
      </c>
      <c r="P1621">
        <v>31.72</v>
      </c>
      <c r="Q1621">
        <v>72.650000000000006</v>
      </c>
      <c r="R1621">
        <v>31.72</v>
      </c>
      <c r="S1621">
        <v>40.930000000000007</v>
      </c>
      <c r="T1621">
        <v>0.56338609772883697</v>
      </c>
      <c r="U1621">
        <v>2026</v>
      </c>
      <c r="V1621" t="s">
        <v>87</v>
      </c>
      <c r="W1621">
        <v>8</v>
      </c>
      <c r="X1621" t="s">
        <v>89</v>
      </c>
    </row>
    <row r="1622" spans="1:24">
      <c r="A1622">
        <v>1111</v>
      </c>
      <c r="B1622" s="14">
        <v>46245</v>
      </c>
      <c r="C1622">
        <v>2026</v>
      </c>
      <c r="D1622" t="s">
        <v>87</v>
      </c>
      <c r="E1622">
        <v>8</v>
      </c>
      <c r="F1622" t="s">
        <v>89</v>
      </c>
      <c r="G1622" t="s">
        <v>20</v>
      </c>
      <c r="H1622" t="s">
        <v>47</v>
      </c>
      <c r="I1622" t="s">
        <v>2</v>
      </c>
      <c r="J1622" t="s">
        <v>13</v>
      </c>
      <c r="K1622" t="s">
        <v>23</v>
      </c>
      <c r="L1622" t="s">
        <v>29</v>
      </c>
      <c r="M1622">
        <v>1</v>
      </c>
      <c r="N1622">
        <v>198.44</v>
      </c>
      <c r="O1622">
        <v>0</v>
      </c>
      <c r="P1622">
        <v>106.79</v>
      </c>
      <c r="Q1622">
        <v>198.44</v>
      </c>
      <c r="R1622">
        <v>106.79</v>
      </c>
      <c r="S1622">
        <v>91.649999999999991</v>
      </c>
      <c r="T1622">
        <v>0.46185244910300338</v>
      </c>
      <c r="U1622">
        <v>2026</v>
      </c>
      <c r="V1622" t="s">
        <v>87</v>
      </c>
      <c r="W1622">
        <v>8</v>
      </c>
      <c r="X1622" t="s">
        <v>89</v>
      </c>
    </row>
    <row r="1623" spans="1:24">
      <c r="A1623">
        <v>1243</v>
      </c>
      <c r="B1623" s="14">
        <v>46245</v>
      </c>
      <c r="C1623">
        <v>2026</v>
      </c>
      <c r="D1623" t="s">
        <v>87</v>
      </c>
      <c r="E1623">
        <v>8</v>
      </c>
      <c r="F1623" t="s">
        <v>89</v>
      </c>
      <c r="G1623" t="s">
        <v>11</v>
      </c>
      <c r="H1623" t="s">
        <v>52</v>
      </c>
      <c r="I1623" t="s">
        <v>2</v>
      </c>
      <c r="J1623" t="s">
        <v>3</v>
      </c>
      <c r="K1623" t="s">
        <v>23</v>
      </c>
      <c r="L1623" t="s">
        <v>29</v>
      </c>
      <c r="M1623">
        <v>1</v>
      </c>
      <c r="N1623">
        <v>193.67</v>
      </c>
      <c r="O1623">
        <v>0</v>
      </c>
      <c r="P1623">
        <v>103.79</v>
      </c>
      <c r="Q1623">
        <v>193.67</v>
      </c>
      <c r="R1623">
        <v>103.79</v>
      </c>
      <c r="S1623">
        <v>89.879999999999981</v>
      </c>
      <c r="T1623">
        <v>0.46408839779005517</v>
      </c>
      <c r="U1623">
        <v>2026</v>
      </c>
      <c r="V1623" t="s">
        <v>87</v>
      </c>
      <c r="W1623">
        <v>8</v>
      </c>
      <c r="X1623" t="s">
        <v>89</v>
      </c>
    </row>
    <row r="1624" spans="1:24">
      <c r="A1624">
        <v>1326</v>
      </c>
      <c r="B1624" s="14">
        <v>46245</v>
      </c>
      <c r="C1624">
        <v>2026</v>
      </c>
      <c r="D1624" t="s">
        <v>87</v>
      </c>
      <c r="E1624">
        <v>8</v>
      </c>
      <c r="F1624" t="s">
        <v>89</v>
      </c>
      <c r="G1624" t="s">
        <v>20</v>
      </c>
      <c r="H1624" t="s">
        <v>33</v>
      </c>
      <c r="I1624" t="s">
        <v>2</v>
      </c>
      <c r="J1624" t="s">
        <v>3</v>
      </c>
      <c r="K1624" t="s">
        <v>14</v>
      </c>
      <c r="L1624" t="s">
        <v>48</v>
      </c>
      <c r="M1624">
        <v>5</v>
      </c>
      <c r="N1624">
        <v>166.03</v>
      </c>
      <c r="O1624">
        <v>0</v>
      </c>
      <c r="P1624">
        <v>87.46</v>
      </c>
      <c r="Q1624">
        <v>830.15</v>
      </c>
      <c r="R1624">
        <v>437.29999999999995</v>
      </c>
      <c r="S1624">
        <v>392.85</v>
      </c>
      <c r="T1624">
        <v>0.47322772992832624</v>
      </c>
      <c r="U1624">
        <v>2026</v>
      </c>
      <c r="V1624" t="s">
        <v>87</v>
      </c>
      <c r="W1624">
        <v>8</v>
      </c>
      <c r="X1624" t="s">
        <v>89</v>
      </c>
    </row>
    <row r="1625" spans="1:24">
      <c r="A1625">
        <v>1682</v>
      </c>
      <c r="B1625" s="14">
        <v>46245</v>
      </c>
      <c r="C1625">
        <v>2026</v>
      </c>
      <c r="D1625" t="s">
        <v>87</v>
      </c>
      <c r="E1625">
        <v>8</v>
      </c>
      <c r="F1625" t="s">
        <v>89</v>
      </c>
      <c r="G1625" t="s">
        <v>0</v>
      </c>
      <c r="H1625" t="s">
        <v>1</v>
      </c>
      <c r="I1625" t="s">
        <v>2</v>
      </c>
      <c r="J1625" t="s">
        <v>16</v>
      </c>
      <c r="K1625" t="s">
        <v>23</v>
      </c>
      <c r="L1625" t="s">
        <v>40</v>
      </c>
      <c r="M1625">
        <v>2</v>
      </c>
      <c r="N1625">
        <v>81.569999999999993</v>
      </c>
      <c r="O1625">
        <v>0</v>
      </c>
      <c r="P1625">
        <v>40.36</v>
      </c>
      <c r="Q1625">
        <v>163.13999999999999</v>
      </c>
      <c r="R1625">
        <v>80.72</v>
      </c>
      <c r="S1625">
        <v>82.419999999999987</v>
      </c>
      <c r="T1625">
        <v>0.50521024886600463</v>
      </c>
      <c r="U1625">
        <v>2026</v>
      </c>
      <c r="V1625" t="s">
        <v>87</v>
      </c>
      <c r="W1625">
        <v>8</v>
      </c>
      <c r="X1625" t="s">
        <v>89</v>
      </c>
    </row>
    <row r="1626" spans="1:24">
      <c r="A1626">
        <v>2618</v>
      </c>
      <c r="B1626" s="14">
        <v>46245</v>
      </c>
      <c r="C1626">
        <v>2026</v>
      </c>
      <c r="D1626" t="s">
        <v>87</v>
      </c>
      <c r="E1626">
        <v>8</v>
      </c>
      <c r="F1626" t="s">
        <v>89</v>
      </c>
      <c r="G1626" t="s">
        <v>0</v>
      </c>
      <c r="H1626" t="s">
        <v>50</v>
      </c>
      <c r="I1626" t="s">
        <v>19</v>
      </c>
      <c r="J1626" t="s">
        <v>16</v>
      </c>
      <c r="K1626" t="s">
        <v>9</v>
      </c>
      <c r="L1626" t="s">
        <v>17</v>
      </c>
      <c r="M1626">
        <v>2</v>
      </c>
      <c r="N1626">
        <v>143.86000000000001</v>
      </c>
      <c r="O1626">
        <v>0</v>
      </c>
      <c r="P1626">
        <v>81.23</v>
      </c>
      <c r="Q1626">
        <v>287.72000000000003</v>
      </c>
      <c r="R1626">
        <v>162.46</v>
      </c>
      <c r="S1626">
        <v>125.26000000000002</v>
      </c>
      <c r="T1626">
        <v>0.43535381621020441</v>
      </c>
      <c r="U1626">
        <v>2026</v>
      </c>
      <c r="V1626" t="s">
        <v>87</v>
      </c>
      <c r="W1626">
        <v>8</v>
      </c>
      <c r="X1626" t="s">
        <v>89</v>
      </c>
    </row>
    <row r="1627" spans="1:24">
      <c r="A1627">
        <v>3319</v>
      </c>
      <c r="B1627" s="14">
        <v>46245</v>
      </c>
      <c r="C1627">
        <v>2026</v>
      </c>
      <c r="D1627" t="s">
        <v>87</v>
      </c>
      <c r="E1627">
        <v>8</v>
      </c>
      <c r="F1627" t="s">
        <v>89</v>
      </c>
      <c r="G1627" t="s">
        <v>6</v>
      </c>
      <c r="H1627" t="s">
        <v>49</v>
      </c>
      <c r="I1627" t="s">
        <v>2</v>
      </c>
      <c r="J1627" t="s">
        <v>3</v>
      </c>
      <c r="K1627" t="s">
        <v>9</v>
      </c>
      <c r="L1627" t="s">
        <v>10</v>
      </c>
      <c r="M1627">
        <v>3</v>
      </c>
      <c r="N1627">
        <v>93.53</v>
      </c>
      <c r="O1627">
        <v>0</v>
      </c>
      <c r="P1627">
        <v>46.19</v>
      </c>
      <c r="Q1627">
        <v>280.59000000000003</v>
      </c>
      <c r="R1627">
        <v>138.57</v>
      </c>
      <c r="S1627">
        <v>142.02000000000004</v>
      </c>
      <c r="T1627">
        <v>0.5061477600769807</v>
      </c>
      <c r="U1627">
        <v>2026</v>
      </c>
      <c r="V1627" t="s">
        <v>87</v>
      </c>
      <c r="W1627">
        <v>8</v>
      </c>
      <c r="X1627" t="s">
        <v>89</v>
      </c>
    </row>
    <row r="1628" spans="1:24">
      <c r="A1628">
        <v>4600</v>
      </c>
      <c r="B1628" s="14">
        <v>46245</v>
      </c>
      <c r="C1628">
        <v>2026</v>
      </c>
      <c r="D1628" t="s">
        <v>87</v>
      </c>
      <c r="E1628">
        <v>8</v>
      </c>
      <c r="F1628" t="s">
        <v>89</v>
      </c>
      <c r="G1628" t="s">
        <v>20</v>
      </c>
      <c r="H1628" t="s">
        <v>21</v>
      </c>
      <c r="I1628" t="s">
        <v>8</v>
      </c>
      <c r="J1628" t="s">
        <v>16</v>
      </c>
      <c r="K1628" t="s">
        <v>14</v>
      </c>
      <c r="L1628" t="s">
        <v>48</v>
      </c>
      <c r="M1628">
        <v>10</v>
      </c>
      <c r="N1628">
        <v>162.38</v>
      </c>
      <c r="O1628">
        <v>0.05</v>
      </c>
      <c r="P1628">
        <v>85.82</v>
      </c>
      <c r="Q1628">
        <v>1542.61</v>
      </c>
      <c r="R1628">
        <v>858.19999999999993</v>
      </c>
      <c r="S1628">
        <v>684.41</v>
      </c>
      <c r="T1628">
        <v>0.44367014345816508</v>
      </c>
      <c r="U1628">
        <v>2026</v>
      </c>
      <c r="V1628" t="s">
        <v>87</v>
      </c>
      <c r="W1628">
        <v>8</v>
      </c>
      <c r="X1628" t="s">
        <v>89</v>
      </c>
    </row>
    <row r="1629" spans="1:24">
      <c r="A1629">
        <v>5168</v>
      </c>
      <c r="B1629" s="14">
        <v>46245</v>
      </c>
      <c r="C1629">
        <v>2026</v>
      </c>
      <c r="D1629" t="s">
        <v>87</v>
      </c>
      <c r="E1629">
        <v>8</v>
      </c>
      <c r="F1629" t="s">
        <v>89</v>
      </c>
      <c r="G1629" t="s">
        <v>0</v>
      </c>
      <c r="H1629" t="s">
        <v>50</v>
      </c>
      <c r="I1629" t="s">
        <v>28</v>
      </c>
      <c r="J1629" t="s">
        <v>16</v>
      </c>
      <c r="K1629" t="s">
        <v>34</v>
      </c>
      <c r="L1629" t="s">
        <v>38</v>
      </c>
      <c r="M1629">
        <v>1</v>
      </c>
      <c r="N1629">
        <v>122.52</v>
      </c>
      <c r="O1629">
        <v>0.05</v>
      </c>
      <c r="P1629">
        <v>69.66</v>
      </c>
      <c r="Q1629">
        <v>116.39399999999999</v>
      </c>
      <c r="R1629">
        <v>69.66</v>
      </c>
      <c r="S1629">
        <v>46.733999999999995</v>
      </c>
      <c r="T1629">
        <v>0.40151554203824935</v>
      </c>
      <c r="U1629">
        <v>2026</v>
      </c>
      <c r="V1629" t="s">
        <v>87</v>
      </c>
      <c r="W1629">
        <v>8</v>
      </c>
      <c r="X1629" t="s">
        <v>89</v>
      </c>
    </row>
    <row r="1630" spans="1:24">
      <c r="A1630">
        <v>245</v>
      </c>
      <c r="B1630" s="14">
        <v>46246</v>
      </c>
      <c r="C1630">
        <v>2026</v>
      </c>
      <c r="D1630" t="s">
        <v>87</v>
      </c>
      <c r="E1630">
        <v>8</v>
      </c>
      <c r="F1630" t="s">
        <v>89</v>
      </c>
      <c r="G1630" t="s">
        <v>20</v>
      </c>
      <c r="H1630" t="s">
        <v>47</v>
      </c>
      <c r="I1630" t="s">
        <v>28</v>
      </c>
      <c r="J1630" t="s">
        <v>3</v>
      </c>
      <c r="K1630" t="s">
        <v>9</v>
      </c>
      <c r="L1630" t="s">
        <v>17</v>
      </c>
      <c r="M1630">
        <v>1</v>
      </c>
      <c r="N1630">
        <v>142.84</v>
      </c>
      <c r="O1630">
        <v>0</v>
      </c>
      <c r="P1630">
        <v>77.7</v>
      </c>
      <c r="Q1630">
        <v>142.84</v>
      </c>
      <c r="R1630">
        <v>77.7</v>
      </c>
      <c r="S1630">
        <v>65.14</v>
      </c>
      <c r="T1630">
        <v>0.4560347241669</v>
      </c>
      <c r="U1630">
        <v>2026</v>
      </c>
      <c r="V1630" t="s">
        <v>87</v>
      </c>
      <c r="W1630">
        <v>8</v>
      </c>
      <c r="X1630" t="s">
        <v>89</v>
      </c>
    </row>
    <row r="1631" spans="1:24">
      <c r="A1631">
        <v>322</v>
      </c>
      <c r="B1631" s="14">
        <v>46246</v>
      </c>
      <c r="C1631">
        <v>2026</v>
      </c>
      <c r="D1631" t="s">
        <v>87</v>
      </c>
      <c r="E1631">
        <v>8</v>
      </c>
      <c r="F1631" t="s">
        <v>89</v>
      </c>
      <c r="G1631" t="s">
        <v>6</v>
      </c>
      <c r="H1631" t="s">
        <v>49</v>
      </c>
      <c r="I1631" t="s">
        <v>19</v>
      </c>
      <c r="J1631" t="s">
        <v>3</v>
      </c>
      <c r="K1631" t="s">
        <v>9</v>
      </c>
      <c r="L1631" t="s">
        <v>46</v>
      </c>
      <c r="M1631">
        <v>3</v>
      </c>
      <c r="N1631">
        <v>72.349999999999994</v>
      </c>
      <c r="O1631">
        <v>0</v>
      </c>
      <c r="P1631">
        <v>32.119999999999997</v>
      </c>
      <c r="Q1631">
        <v>217.04999999999998</v>
      </c>
      <c r="R1631">
        <v>96.359999999999985</v>
      </c>
      <c r="S1631">
        <v>120.69</v>
      </c>
      <c r="T1631">
        <v>0.55604699378023503</v>
      </c>
      <c r="U1631">
        <v>2026</v>
      </c>
      <c r="V1631" t="s">
        <v>87</v>
      </c>
      <c r="W1631">
        <v>8</v>
      </c>
      <c r="X1631" t="s">
        <v>89</v>
      </c>
    </row>
    <row r="1632" spans="1:24">
      <c r="A1632">
        <v>1101</v>
      </c>
      <c r="B1632" s="14">
        <v>46246</v>
      </c>
      <c r="C1632">
        <v>2026</v>
      </c>
      <c r="D1632" t="s">
        <v>87</v>
      </c>
      <c r="E1632">
        <v>8</v>
      </c>
      <c r="F1632" t="s">
        <v>89</v>
      </c>
      <c r="G1632" t="s">
        <v>20</v>
      </c>
      <c r="H1632" t="s">
        <v>21</v>
      </c>
      <c r="I1632" t="s">
        <v>2</v>
      </c>
      <c r="J1632" t="s">
        <v>13</v>
      </c>
      <c r="K1632" t="s">
        <v>34</v>
      </c>
      <c r="L1632" t="s">
        <v>35</v>
      </c>
      <c r="M1632">
        <v>3</v>
      </c>
      <c r="N1632">
        <v>40.14</v>
      </c>
      <c r="O1632">
        <v>0.05</v>
      </c>
      <c r="P1632">
        <v>14.53</v>
      </c>
      <c r="Q1632">
        <v>114.399</v>
      </c>
      <c r="R1632">
        <v>43.589999999999996</v>
      </c>
      <c r="S1632">
        <v>70.808999999999997</v>
      </c>
      <c r="T1632">
        <v>0.61896520074476169</v>
      </c>
      <c r="U1632">
        <v>2026</v>
      </c>
      <c r="V1632" t="s">
        <v>87</v>
      </c>
      <c r="W1632">
        <v>8</v>
      </c>
      <c r="X1632" t="s">
        <v>89</v>
      </c>
    </row>
    <row r="1633" spans="1:24">
      <c r="A1633">
        <v>1564</v>
      </c>
      <c r="B1633" s="14">
        <v>46246</v>
      </c>
      <c r="C1633">
        <v>2026</v>
      </c>
      <c r="D1633" t="s">
        <v>87</v>
      </c>
      <c r="E1633">
        <v>8</v>
      </c>
      <c r="F1633" t="s">
        <v>89</v>
      </c>
      <c r="G1633" t="s">
        <v>20</v>
      </c>
      <c r="H1633" t="s">
        <v>47</v>
      </c>
      <c r="I1633" t="s">
        <v>2</v>
      </c>
      <c r="J1633" t="s">
        <v>13</v>
      </c>
      <c r="K1633" t="s">
        <v>34</v>
      </c>
      <c r="L1633" t="s">
        <v>45</v>
      </c>
      <c r="M1633">
        <v>2</v>
      </c>
      <c r="N1633">
        <v>51.84</v>
      </c>
      <c r="O1633">
        <v>0</v>
      </c>
      <c r="P1633">
        <v>21.62</v>
      </c>
      <c r="Q1633">
        <v>103.68</v>
      </c>
      <c r="R1633">
        <v>43.24</v>
      </c>
      <c r="S1633">
        <v>60.440000000000005</v>
      </c>
      <c r="T1633">
        <v>0.58294753086419759</v>
      </c>
      <c r="U1633">
        <v>2026</v>
      </c>
      <c r="V1633" t="s">
        <v>87</v>
      </c>
      <c r="W1633">
        <v>8</v>
      </c>
      <c r="X1633" t="s">
        <v>89</v>
      </c>
    </row>
    <row r="1634" spans="1:24">
      <c r="A1634">
        <v>3712</v>
      </c>
      <c r="B1634" s="14">
        <v>46246</v>
      </c>
      <c r="C1634">
        <v>2026</v>
      </c>
      <c r="D1634" t="s">
        <v>87</v>
      </c>
      <c r="E1634">
        <v>8</v>
      </c>
      <c r="F1634" t="s">
        <v>89</v>
      </c>
      <c r="G1634" t="s">
        <v>20</v>
      </c>
      <c r="H1634" t="s">
        <v>33</v>
      </c>
      <c r="I1634" t="s">
        <v>2</v>
      </c>
      <c r="J1634" t="s">
        <v>13</v>
      </c>
      <c r="K1634" t="s">
        <v>4</v>
      </c>
      <c r="L1634" t="s">
        <v>5</v>
      </c>
      <c r="M1634">
        <v>3</v>
      </c>
      <c r="N1634">
        <v>82.32</v>
      </c>
      <c r="O1634">
        <v>0.15</v>
      </c>
      <c r="P1634">
        <v>41.95</v>
      </c>
      <c r="Q1634">
        <v>209.91599999999997</v>
      </c>
      <c r="R1634">
        <v>125.85000000000001</v>
      </c>
      <c r="S1634">
        <v>84.06599999999996</v>
      </c>
      <c r="T1634">
        <v>0.40047447550448739</v>
      </c>
      <c r="U1634">
        <v>2026</v>
      </c>
      <c r="V1634" t="s">
        <v>87</v>
      </c>
      <c r="W1634">
        <v>8</v>
      </c>
      <c r="X1634" t="s">
        <v>89</v>
      </c>
    </row>
    <row r="1635" spans="1:24">
      <c r="A1635">
        <v>771</v>
      </c>
      <c r="B1635" s="14">
        <v>46247</v>
      </c>
      <c r="C1635">
        <v>2026</v>
      </c>
      <c r="D1635" t="s">
        <v>87</v>
      </c>
      <c r="E1635">
        <v>8</v>
      </c>
      <c r="F1635" t="s">
        <v>89</v>
      </c>
      <c r="G1635" t="s">
        <v>11</v>
      </c>
      <c r="H1635" t="s">
        <v>25</v>
      </c>
      <c r="I1635" t="s">
        <v>2</v>
      </c>
      <c r="J1635" t="s">
        <v>3</v>
      </c>
      <c r="K1635" t="s">
        <v>9</v>
      </c>
      <c r="L1635" t="s">
        <v>10</v>
      </c>
      <c r="M1635">
        <v>1</v>
      </c>
      <c r="N1635">
        <v>91.78</v>
      </c>
      <c r="O1635">
        <v>0</v>
      </c>
      <c r="P1635">
        <v>46.15</v>
      </c>
      <c r="Q1635">
        <v>91.78</v>
      </c>
      <c r="R1635">
        <v>46.15</v>
      </c>
      <c r="S1635">
        <v>45.63</v>
      </c>
      <c r="T1635">
        <v>0.49716713881019831</v>
      </c>
      <c r="U1635">
        <v>2026</v>
      </c>
      <c r="V1635" t="s">
        <v>87</v>
      </c>
      <c r="W1635">
        <v>8</v>
      </c>
      <c r="X1635" t="s">
        <v>89</v>
      </c>
    </row>
    <row r="1636" spans="1:24">
      <c r="A1636">
        <v>2749</v>
      </c>
      <c r="B1636" s="14">
        <v>46247</v>
      </c>
      <c r="C1636">
        <v>2026</v>
      </c>
      <c r="D1636" t="s">
        <v>87</v>
      </c>
      <c r="E1636">
        <v>8</v>
      </c>
      <c r="F1636" t="s">
        <v>89</v>
      </c>
      <c r="G1636" t="s">
        <v>6</v>
      </c>
      <c r="H1636" t="s">
        <v>49</v>
      </c>
      <c r="I1636" t="s">
        <v>2</v>
      </c>
      <c r="J1636" t="s">
        <v>16</v>
      </c>
      <c r="K1636" t="s">
        <v>9</v>
      </c>
      <c r="L1636" t="s">
        <v>10</v>
      </c>
      <c r="M1636">
        <v>2</v>
      </c>
      <c r="N1636">
        <v>93.13</v>
      </c>
      <c r="O1636">
        <v>0</v>
      </c>
      <c r="P1636">
        <v>45.68</v>
      </c>
      <c r="Q1636">
        <v>186.26</v>
      </c>
      <c r="R1636">
        <v>91.36</v>
      </c>
      <c r="S1636">
        <v>94.899999999999991</v>
      </c>
      <c r="T1636">
        <v>0.50950284548480618</v>
      </c>
      <c r="U1636">
        <v>2026</v>
      </c>
      <c r="V1636" t="s">
        <v>87</v>
      </c>
      <c r="W1636">
        <v>8</v>
      </c>
      <c r="X1636" t="s">
        <v>89</v>
      </c>
    </row>
    <row r="1637" spans="1:24">
      <c r="A1637">
        <v>4252</v>
      </c>
      <c r="B1637" s="14">
        <v>46247</v>
      </c>
      <c r="C1637">
        <v>2026</v>
      </c>
      <c r="D1637" t="s">
        <v>87</v>
      </c>
      <c r="E1637">
        <v>8</v>
      </c>
      <c r="F1637" t="s">
        <v>89</v>
      </c>
      <c r="G1637" t="s">
        <v>6</v>
      </c>
      <c r="H1637" t="s">
        <v>43</v>
      </c>
      <c r="I1637" t="s">
        <v>2</v>
      </c>
      <c r="J1637" t="s">
        <v>3</v>
      </c>
      <c r="K1637" t="s">
        <v>14</v>
      </c>
      <c r="L1637" t="s">
        <v>15</v>
      </c>
      <c r="M1637">
        <v>1</v>
      </c>
      <c r="N1637">
        <v>36.67</v>
      </c>
      <c r="O1637">
        <v>0.1</v>
      </c>
      <c r="P1637">
        <v>13.18</v>
      </c>
      <c r="Q1637">
        <v>33.003</v>
      </c>
      <c r="R1637">
        <v>13.18</v>
      </c>
      <c r="S1637">
        <v>19.823</v>
      </c>
      <c r="T1637">
        <v>0.60064236584552921</v>
      </c>
      <c r="U1637">
        <v>2026</v>
      </c>
      <c r="V1637" t="s">
        <v>87</v>
      </c>
      <c r="W1637">
        <v>8</v>
      </c>
      <c r="X1637" t="s">
        <v>89</v>
      </c>
    </row>
    <row r="1638" spans="1:24">
      <c r="A1638">
        <v>4665</v>
      </c>
      <c r="B1638" s="14">
        <v>46247</v>
      </c>
      <c r="C1638">
        <v>2026</v>
      </c>
      <c r="D1638" t="s">
        <v>87</v>
      </c>
      <c r="E1638">
        <v>8</v>
      </c>
      <c r="F1638" t="s">
        <v>89</v>
      </c>
      <c r="G1638" t="s">
        <v>20</v>
      </c>
      <c r="H1638" t="s">
        <v>33</v>
      </c>
      <c r="I1638" t="s">
        <v>8</v>
      </c>
      <c r="J1638" t="s">
        <v>3</v>
      </c>
      <c r="K1638" t="s">
        <v>34</v>
      </c>
      <c r="L1638" t="s">
        <v>45</v>
      </c>
      <c r="M1638">
        <v>4</v>
      </c>
      <c r="N1638">
        <v>51.25</v>
      </c>
      <c r="O1638">
        <v>0.1</v>
      </c>
      <c r="P1638">
        <v>21.77</v>
      </c>
      <c r="Q1638">
        <v>184.5</v>
      </c>
      <c r="R1638">
        <v>87.08</v>
      </c>
      <c r="S1638">
        <v>97.42</v>
      </c>
      <c r="T1638">
        <v>0.52802168021680218</v>
      </c>
      <c r="U1638">
        <v>2026</v>
      </c>
      <c r="V1638" t="s">
        <v>87</v>
      </c>
      <c r="W1638">
        <v>8</v>
      </c>
      <c r="X1638" t="s">
        <v>89</v>
      </c>
    </row>
    <row r="1639" spans="1:24">
      <c r="A1639">
        <v>4767</v>
      </c>
      <c r="B1639" s="14">
        <v>46247</v>
      </c>
      <c r="C1639">
        <v>2026</v>
      </c>
      <c r="D1639" t="s">
        <v>87</v>
      </c>
      <c r="E1639">
        <v>8</v>
      </c>
      <c r="F1639" t="s">
        <v>89</v>
      </c>
      <c r="G1639" t="s">
        <v>20</v>
      </c>
      <c r="H1639" t="s">
        <v>33</v>
      </c>
      <c r="I1639" t="s">
        <v>28</v>
      </c>
      <c r="J1639" t="s">
        <v>16</v>
      </c>
      <c r="K1639" t="s">
        <v>34</v>
      </c>
      <c r="L1639" t="s">
        <v>35</v>
      </c>
      <c r="M1639">
        <v>1</v>
      </c>
      <c r="N1639">
        <v>39.61</v>
      </c>
      <c r="O1639">
        <v>0.1</v>
      </c>
      <c r="P1639">
        <v>14.85</v>
      </c>
      <c r="Q1639">
        <v>35.649000000000001</v>
      </c>
      <c r="R1639">
        <v>14.85</v>
      </c>
      <c r="S1639">
        <v>20.798999999999999</v>
      </c>
      <c r="T1639">
        <v>0.58343852562484222</v>
      </c>
      <c r="U1639">
        <v>2026</v>
      </c>
      <c r="V1639" t="s">
        <v>87</v>
      </c>
      <c r="W1639">
        <v>8</v>
      </c>
      <c r="X1639" t="s">
        <v>89</v>
      </c>
    </row>
    <row r="1640" spans="1:24">
      <c r="A1640">
        <v>4832</v>
      </c>
      <c r="B1640" s="14">
        <v>46247</v>
      </c>
      <c r="C1640">
        <v>2026</v>
      </c>
      <c r="D1640" t="s">
        <v>87</v>
      </c>
      <c r="E1640">
        <v>8</v>
      </c>
      <c r="F1640" t="s">
        <v>89</v>
      </c>
      <c r="G1640" t="s">
        <v>0</v>
      </c>
      <c r="H1640" t="s">
        <v>50</v>
      </c>
      <c r="I1640" t="s">
        <v>28</v>
      </c>
      <c r="J1640" t="s">
        <v>3</v>
      </c>
      <c r="K1640" t="s">
        <v>4</v>
      </c>
      <c r="L1640" t="s">
        <v>5</v>
      </c>
      <c r="M1640">
        <v>2</v>
      </c>
      <c r="N1640">
        <v>81.59</v>
      </c>
      <c r="O1640">
        <v>0.15</v>
      </c>
      <c r="P1640">
        <v>43.9</v>
      </c>
      <c r="Q1640">
        <v>138.703</v>
      </c>
      <c r="R1640">
        <v>87.8</v>
      </c>
      <c r="S1640">
        <v>50.903000000000006</v>
      </c>
      <c r="T1640">
        <v>0.3669927831409559</v>
      </c>
      <c r="U1640">
        <v>2026</v>
      </c>
      <c r="V1640" t="s">
        <v>87</v>
      </c>
      <c r="W1640">
        <v>8</v>
      </c>
      <c r="X1640" t="s">
        <v>89</v>
      </c>
    </row>
    <row r="1641" spans="1:24">
      <c r="A1641">
        <v>747</v>
      </c>
      <c r="B1641" s="14">
        <v>46248</v>
      </c>
      <c r="C1641">
        <v>2026</v>
      </c>
      <c r="D1641" t="s">
        <v>87</v>
      </c>
      <c r="E1641">
        <v>8</v>
      </c>
      <c r="F1641" t="s">
        <v>89</v>
      </c>
      <c r="G1641" t="s">
        <v>6</v>
      </c>
      <c r="H1641" t="s">
        <v>7</v>
      </c>
      <c r="I1641" t="s">
        <v>19</v>
      </c>
      <c r="J1641" t="s">
        <v>13</v>
      </c>
      <c r="K1641" t="s">
        <v>34</v>
      </c>
      <c r="L1641" t="s">
        <v>38</v>
      </c>
      <c r="M1641">
        <v>3</v>
      </c>
      <c r="N1641">
        <v>122.96</v>
      </c>
      <c r="O1641">
        <v>0.1</v>
      </c>
      <c r="P1641">
        <v>67.62</v>
      </c>
      <c r="Q1641">
        <v>331.99200000000002</v>
      </c>
      <c r="R1641">
        <v>202.86</v>
      </c>
      <c r="S1641">
        <v>129.13200000000001</v>
      </c>
      <c r="T1641">
        <v>0.38896117978746475</v>
      </c>
      <c r="U1641">
        <v>2026</v>
      </c>
      <c r="V1641" t="s">
        <v>87</v>
      </c>
      <c r="W1641">
        <v>8</v>
      </c>
      <c r="X1641" t="s">
        <v>89</v>
      </c>
    </row>
    <row r="1642" spans="1:24">
      <c r="A1642">
        <v>2281</v>
      </c>
      <c r="B1642" s="14">
        <v>46248</v>
      </c>
      <c r="C1642">
        <v>2026</v>
      </c>
      <c r="D1642" t="s">
        <v>87</v>
      </c>
      <c r="E1642">
        <v>8</v>
      </c>
      <c r="F1642" t="s">
        <v>89</v>
      </c>
      <c r="G1642" t="s">
        <v>6</v>
      </c>
      <c r="H1642" t="s">
        <v>41</v>
      </c>
      <c r="I1642" t="s">
        <v>19</v>
      </c>
      <c r="J1642" t="s">
        <v>3</v>
      </c>
      <c r="K1642" t="s">
        <v>9</v>
      </c>
      <c r="L1642" t="s">
        <v>46</v>
      </c>
      <c r="M1642">
        <v>1</v>
      </c>
      <c r="N1642">
        <v>70.91</v>
      </c>
      <c r="O1642">
        <v>0</v>
      </c>
      <c r="P1642">
        <v>33.11</v>
      </c>
      <c r="Q1642">
        <v>70.91</v>
      </c>
      <c r="R1642">
        <v>33.11</v>
      </c>
      <c r="S1642">
        <v>37.799999999999997</v>
      </c>
      <c r="T1642">
        <v>0.53307008884501483</v>
      </c>
      <c r="U1642">
        <v>2026</v>
      </c>
      <c r="V1642" t="s">
        <v>87</v>
      </c>
      <c r="W1642">
        <v>8</v>
      </c>
      <c r="X1642" t="s">
        <v>89</v>
      </c>
    </row>
    <row r="1643" spans="1:24">
      <c r="A1643">
        <v>2414</v>
      </c>
      <c r="B1643" s="14">
        <v>46248</v>
      </c>
      <c r="C1643">
        <v>2026</v>
      </c>
      <c r="D1643" t="s">
        <v>87</v>
      </c>
      <c r="E1643">
        <v>8</v>
      </c>
      <c r="F1643" t="s">
        <v>89</v>
      </c>
      <c r="G1643" t="s">
        <v>6</v>
      </c>
      <c r="H1643" t="s">
        <v>27</v>
      </c>
      <c r="I1643" t="s">
        <v>8</v>
      </c>
      <c r="J1643" t="s">
        <v>16</v>
      </c>
      <c r="K1643" t="s">
        <v>4</v>
      </c>
      <c r="L1643" t="s">
        <v>22</v>
      </c>
      <c r="M1643">
        <v>6</v>
      </c>
      <c r="N1643">
        <v>50.94</v>
      </c>
      <c r="O1643">
        <v>0.1</v>
      </c>
      <c r="P1643">
        <v>22.76</v>
      </c>
      <c r="Q1643">
        <v>275.07600000000002</v>
      </c>
      <c r="R1643">
        <v>136.56</v>
      </c>
      <c r="S1643">
        <v>138.51600000000002</v>
      </c>
      <c r="T1643">
        <v>0.50355538105832576</v>
      </c>
      <c r="U1643">
        <v>2026</v>
      </c>
      <c r="V1643" t="s">
        <v>87</v>
      </c>
      <c r="W1643">
        <v>8</v>
      </c>
      <c r="X1643" t="s">
        <v>89</v>
      </c>
    </row>
    <row r="1644" spans="1:24">
      <c r="A1644">
        <v>3162</v>
      </c>
      <c r="B1644" s="14">
        <v>46248</v>
      </c>
      <c r="C1644">
        <v>2026</v>
      </c>
      <c r="D1644" t="s">
        <v>87</v>
      </c>
      <c r="E1644">
        <v>8</v>
      </c>
      <c r="F1644" t="s">
        <v>89</v>
      </c>
      <c r="G1644" t="s">
        <v>6</v>
      </c>
      <c r="H1644" t="s">
        <v>7</v>
      </c>
      <c r="I1644" t="s">
        <v>2</v>
      </c>
      <c r="J1644" t="s">
        <v>13</v>
      </c>
      <c r="K1644" t="s">
        <v>9</v>
      </c>
      <c r="L1644" t="s">
        <v>17</v>
      </c>
      <c r="M1644">
        <v>1</v>
      </c>
      <c r="N1644">
        <v>144.96</v>
      </c>
      <c r="O1644">
        <v>0.05</v>
      </c>
      <c r="P1644">
        <v>77.959999999999994</v>
      </c>
      <c r="Q1644">
        <v>137.71199999999999</v>
      </c>
      <c r="R1644">
        <v>77.959999999999994</v>
      </c>
      <c r="S1644">
        <v>59.751999999999995</v>
      </c>
      <c r="T1644">
        <v>0.43389101893807364</v>
      </c>
      <c r="U1644">
        <v>2026</v>
      </c>
      <c r="V1644" t="s">
        <v>87</v>
      </c>
      <c r="W1644">
        <v>8</v>
      </c>
      <c r="X1644" t="s">
        <v>89</v>
      </c>
    </row>
    <row r="1645" spans="1:24">
      <c r="A1645">
        <v>3200</v>
      </c>
      <c r="B1645" s="14">
        <v>46248</v>
      </c>
      <c r="C1645">
        <v>2026</v>
      </c>
      <c r="D1645" t="s">
        <v>87</v>
      </c>
      <c r="E1645">
        <v>8</v>
      </c>
      <c r="F1645" t="s">
        <v>89</v>
      </c>
      <c r="G1645" t="s">
        <v>20</v>
      </c>
      <c r="H1645" t="s">
        <v>33</v>
      </c>
      <c r="I1645" t="s">
        <v>19</v>
      </c>
      <c r="J1645" t="s">
        <v>13</v>
      </c>
      <c r="K1645" t="s">
        <v>9</v>
      </c>
      <c r="L1645" t="s">
        <v>37</v>
      </c>
      <c r="M1645">
        <v>1</v>
      </c>
      <c r="N1645">
        <v>152.97</v>
      </c>
      <c r="O1645">
        <v>0</v>
      </c>
      <c r="P1645">
        <v>79.66</v>
      </c>
      <c r="Q1645">
        <v>152.97</v>
      </c>
      <c r="R1645">
        <v>79.66</v>
      </c>
      <c r="S1645">
        <v>73.31</v>
      </c>
      <c r="T1645">
        <v>0.47924429626724196</v>
      </c>
      <c r="U1645">
        <v>2026</v>
      </c>
      <c r="V1645" t="s">
        <v>87</v>
      </c>
      <c r="W1645">
        <v>8</v>
      </c>
      <c r="X1645" t="s">
        <v>89</v>
      </c>
    </row>
    <row r="1646" spans="1:24">
      <c r="A1646">
        <v>3521</v>
      </c>
      <c r="B1646" s="14">
        <v>46248</v>
      </c>
      <c r="C1646">
        <v>2026</v>
      </c>
      <c r="D1646" t="s">
        <v>87</v>
      </c>
      <c r="E1646">
        <v>8</v>
      </c>
      <c r="F1646" t="s">
        <v>89</v>
      </c>
      <c r="G1646" t="s">
        <v>11</v>
      </c>
      <c r="H1646" t="s">
        <v>52</v>
      </c>
      <c r="I1646" t="s">
        <v>2</v>
      </c>
      <c r="J1646" t="s">
        <v>16</v>
      </c>
      <c r="K1646" t="s">
        <v>14</v>
      </c>
      <c r="L1646" t="s">
        <v>32</v>
      </c>
      <c r="M1646">
        <v>2</v>
      </c>
      <c r="N1646">
        <v>45.79</v>
      </c>
      <c r="O1646">
        <v>0</v>
      </c>
      <c r="P1646">
        <v>18.23</v>
      </c>
      <c r="Q1646">
        <v>91.58</v>
      </c>
      <c r="R1646">
        <v>36.46</v>
      </c>
      <c r="S1646">
        <v>55.12</v>
      </c>
      <c r="T1646">
        <v>0.60187813933173184</v>
      </c>
      <c r="U1646">
        <v>2026</v>
      </c>
      <c r="V1646" t="s">
        <v>87</v>
      </c>
      <c r="W1646">
        <v>8</v>
      </c>
      <c r="X1646" t="s">
        <v>89</v>
      </c>
    </row>
    <row r="1647" spans="1:24">
      <c r="A1647">
        <v>4447</v>
      </c>
      <c r="B1647" s="14">
        <v>46248</v>
      </c>
      <c r="C1647">
        <v>2026</v>
      </c>
      <c r="D1647" t="s">
        <v>87</v>
      </c>
      <c r="E1647">
        <v>8</v>
      </c>
      <c r="F1647" t="s">
        <v>89</v>
      </c>
      <c r="G1647" t="s">
        <v>6</v>
      </c>
      <c r="H1647" t="s">
        <v>27</v>
      </c>
      <c r="I1647" t="s">
        <v>2</v>
      </c>
      <c r="J1647" t="s">
        <v>13</v>
      </c>
      <c r="K1647" t="s">
        <v>14</v>
      </c>
      <c r="L1647" t="s">
        <v>48</v>
      </c>
      <c r="M1647">
        <v>1</v>
      </c>
      <c r="N1647">
        <v>161.31</v>
      </c>
      <c r="O1647">
        <v>0</v>
      </c>
      <c r="P1647">
        <v>87.81</v>
      </c>
      <c r="Q1647">
        <v>161.31</v>
      </c>
      <c r="R1647">
        <v>87.81</v>
      </c>
      <c r="S1647">
        <v>73.5</v>
      </c>
      <c r="T1647">
        <v>0.45564441138181139</v>
      </c>
      <c r="U1647">
        <v>2026</v>
      </c>
      <c r="V1647" t="s">
        <v>87</v>
      </c>
      <c r="W1647">
        <v>8</v>
      </c>
      <c r="X1647" t="s">
        <v>89</v>
      </c>
    </row>
    <row r="1648" spans="1:24">
      <c r="A1648">
        <v>421</v>
      </c>
      <c r="B1648" s="14">
        <v>46249</v>
      </c>
      <c r="C1648">
        <v>2026</v>
      </c>
      <c r="D1648" t="s">
        <v>87</v>
      </c>
      <c r="E1648">
        <v>8</v>
      </c>
      <c r="F1648" t="s">
        <v>89</v>
      </c>
      <c r="G1648" t="s">
        <v>20</v>
      </c>
      <c r="H1648" t="s">
        <v>31</v>
      </c>
      <c r="I1648" t="s">
        <v>2</v>
      </c>
      <c r="J1648" t="s">
        <v>13</v>
      </c>
      <c r="K1648" t="s">
        <v>34</v>
      </c>
      <c r="L1648" t="s">
        <v>42</v>
      </c>
      <c r="M1648">
        <v>2</v>
      </c>
      <c r="N1648">
        <v>35.97</v>
      </c>
      <c r="O1648">
        <v>0.05</v>
      </c>
      <c r="P1648">
        <v>14.28</v>
      </c>
      <c r="Q1648">
        <v>68.342999999999989</v>
      </c>
      <c r="R1648">
        <v>28.56</v>
      </c>
      <c r="S1648">
        <v>39.782999999999987</v>
      </c>
      <c r="T1648">
        <v>0.58210789693165343</v>
      </c>
      <c r="U1648">
        <v>2026</v>
      </c>
      <c r="V1648" t="s">
        <v>87</v>
      </c>
      <c r="W1648">
        <v>8</v>
      </c>
      <c r="X1648" t="s">
        <v>89</v>
      </c>
    </row>
    <row r="1649" spans="1:24">
      <c r="A1649">
        <v>962</v>
      </c>
      <c r="B1649" s="14">
        <v>46249</v>
      </c>
      <c r="C1649">
        <v>2026</v>
      </c>
      <c r="D1649" t="s">
        <v>87</v>
      </c>
      <c r="E1649">
        <v>8</v>
      </c>
      <c r="F1649" t="s">
        <v>89</v>
      </c>
      <c r="G1649" t="s">
        <v>0</v>
      </c>
      <c r="H1649" t="s">
        <v>1</v>
      </c>
      <c r="I1649" t="s">
        <v>19</v>
      </c>
      <c r="J1649" t="s">
        <v>13</v>
      </c>
      <c r="K1649" t="s">
        <v>34</v>
      </c>
      <c r="L1649" t="s">
        <v>35</v>
      </c>
      <c r="M1649">
        <v>2</v>
      </c>
      <c r="N1649">
        <v>39.729999999999997</v>
      </c>
      <c r="O1649">
        <v>0</v>
      </c>
      <c r="P1649">
        <v>14.95</v>
      </c>
      <c r="Q1649">
        <v>79.459999999999994</v>
      </c>
      <c r="R1649">
        <v>29.9</v>
      </c>
      <c r="S1649">
        <v>49.559999999999995</v>
      </c>
      <c r="T1649">
        <v>0.62371004278882458</v>
      </c>
      <c r="U1649">
        <v>2026</v>
      </c>
      <c r="V1649" t="s">
        <v>87</v>
      </c>
      <c r="W1649">
        <v>8</v>
      </c>
      <c r="X1649" t="s">
        <v>89</v>
      </c>
    </row>
    <row r="1650" spans="1:24">
      <c r="A1650">
        <v>1386</v>
      </c>
      <c r="B1650" s="14">
        <v>46249</v>
      </c>
      <c r="C1650">
        <v>2026</v>
      </c>
      <c r="D1650" t="s">
        <v>87</v>
      </c>
      <c r="E1650">
        <v>8</v>
      </c>
      <c r="F1650" t="s">
        <v>89</v>
      </c>
      <c r="G1650" t="s">
        <v>6</v>
      </c>
      <c r="H1650" t="s">
        <v>43</v>
      </c>
      <c r="I1650" t="s">
        <v>2</v>
      </c>
      <c r="J1650" t="s">
        <v>16</v>
      </c>
      <c r="K1650" t="s">
        <v>14</v>
      </c>
      <c r="L1650" t="s">
        <v>15</v>
      </c>
      <c r="M1650">
        <v>2</v>
      </c>
      <c r="N1650">
        <v>36.049999999999997</v>
      </c>
      <c r="O1650">
        <v>0</v>
      </c>
      <c r="P1650">
        <v>13.8</v>
      </c>
      <c r="Q1650">
        <v>72.099999999999994</v>
      </c>
      <c r="R1650">
        <v>27.6</v>
      </c>
      <c r="S1650">
        <v>44.499999999999993</v>
      </c>
      <c r="T1650">
        <v>0.61719833564493753</v>
      </c>
      <c r="U1650">
        <v>2026</v>
      </c>
      <c r="V1650" t="s">
        <v>87</v>
      </c>
      <c r="W1650">
        <v>8</v>
      </c>
      <c r="X1650" t="s">
        <v>89</v>
      </c>
    </row>
    <row r="1651" spans="1:24">
      <c r="A1651">
        <v>3083</v>
      </c>
      <c r="B1651" s="14">
        <v>46249</v>
      </c>
      <c r="C1651">
        <v>2026</v>
      </c>
      <c r="D1651" t="s">
        <v>87</v>
      </c>
      <c r="E1651">
        <v>8</v>
      </c>
      <c r="F1651" t="s">
        <v>89</v>
      </c>
      <c r="G1651" t="s">
        <v>20</v>
      </c>
      <c r="H1651" t="s">
        <v>31</v>
      </c>
      <c r="I1651" t="s">
        <v>2</v>
      </c>
      <c r="J1651" t="s">
        <v>13</v>
      </c>
      <c r="K1651" t="s">
        <v>23</v>
      </c>
      <c r="L1651" t="s">
        <v>29</v>
      </c>
      <c r="M1651">
        <v>1</v>
      </c>
      <c r="N1651">
        <v>194.36</v>
      </c>
      <c r="O1651">
        <v>0</v>
      </c>
      <c r="P1651">
        <v>106.01</v>
      </c>
      <c r="Q1651">
        <v>194.36</v>
      </c>
      <c r="R1651">
        <v>106.01</v>
      </c>
      <c r="S1651">
        <v>88.350000000000009</v>
      </c>
      <c r="T1651">
        <v>0.45456884132537562</v>
      </c>
      <c r="U1651">
        <v>2026</v>
      </c>
      <c r="V1651" t="s">
        <v>87</v>
      </c>
      <c r="W1651">
        <v>8</v>
      </c>
      <c r="X1651" t="s">
        <v>89</v>
      </c>
    </row>
    <row r="1652" spans="1:24">
      <c r="A1652">
        <v>3174</v>
      </c>
      <c r="B1652" s="14">
        <v>46249</v>
      </c>
      <c r="C1652">
        <v>2026</v>
      </c>
      <c r="D1652" t="s">
        <v>87</v>
      </c>
      <c r="E1652">
        <v>8</v>
      </c>
      <c r="F1652" t="s">
        <v>89</v>
      </c>
      <c r="G1652" t="s">
        <v>20</v>
      </c>
      <c r="H1652" t="s">
        <v>21</v>
      </c>
      <c r="I1652" t="s">
        <v>19</v>
      </c>
      <c r="J1652" t="s">
        <v>3</v>
      </c>
      <c r="K1652" t="s">
        <v>23</v>
      </c>
      <c r="L1652" t="s">
        <v>29</v>
      </c>
      <c r="M1652">
        <v>1</v>
      </c>
      <c r="N1652">
        <v>192.67</v>
      </c>
      <c r="O1652">
        <v>0.05</v>
      </c>
      <c r="P1652">
        <v>103.37</v>
      </c>
      <c r="Q1652">
        <v>183.03649999999999</v>
      </c>
      <c r="R1652">
        <v>103.37</v>
      </c>
      <c r="S1652">
        <v>79.666499999999985</v>
      </c>
      <c r="T1652">
        <v>0.43524925356417976</v>
      </c>
      <c r="U1652">
        <v>2026</v>
      </c>
      <c r="V1652" t="s">
        <v>87</v>
      </c>
      <c r="W1652">
        <v>8</v>
      </c>
      <c r="X1652" t="s">
        <v>89</v>
      </c>
    </row>
    <row r="1653" spans="1:24">
      <c r="A1653">
        <v>4045</v>
      </c>
      <c r="B1653" s="14">
        <v>46249</v>
      </c>
      <c r="C1653">
        <v>2026</v>
      </c>
      <c r="D1653" t="s">
        <v>87</v>
      </c>
      <c r="E1653">
        <v>8</v>
      </c>
      <c r="F1653" t="s">
        <v>89</v>
      </c>
      <c r="G1653" t="s">
        <v>11</v>
      </c>
      <c r="H1653" t="s">
        <v>52</v>
      </c>
      <c r="I1653" t="s">
        <v>2</v>
      </c>
      <c r="J1653" t="s">
        <v>13</v>
      </c>
      <c r="K1653" t="s">
        <v>9</v>
      </c>
      <c r="L1653" t="s">
        <v>10</v>
      </c>
      <c r="M1653">
        <v>3</v>
      </c>
      <c r="N1653">
        <v>92.12</v>
      </c>
      <c r="O1653">
        <v>0.1</v>
      </c>
      <c r="P1653">
        <v>44.1</v>
      </c>
      <c r="Q1653">
        <v>248.72400000000002</v>
      </c>
      <c r="R1653">
        <v>132.30000000000001</v>
      </c>
      <c r="S1653">
        <v>116.42400000000001</v>
      </c>
      <c r="T1653">
        <v>0.46808510638297873</v>
      </c>
      <c r="U1653">
        <v>2026</v>
      </c>
      <c r="V1653" t="s">
        <v>87</v>
      </c>
      <c r="W1653">
        <v>8</v>
      </c>
      <c r="X1653" t="s">
        <v>89</v>
      </c>
    </row>
    <row r="1654" spans="1:24">
      <c r="A1654">
        <v>4850</v>
      </c>
      <c r="B1654" s="14">
        <v>46249</v>
      </c>
      <c r="C1654">
        <v>2026</v>
      </c>
      <c r="D1654" t="s">
        <v>87</v>
      </c>
      <c r="E1654">
        <v>8</v>
      </c>
      <c r="F1654" t="s">
        <v>89</v>
      </c>
      <c r="G1654" t="s">
        <v>6</v>
      </c>
      <c r="H1654" t="s">
        <v>7</v>
      </c>
      <c r="I1654" t="s">
        <v>19</v>
      </c>
      <c r="J1654" t="s">
        <v>16</v>
      </c>
      <c r="K1654" t="s">
        <v>23</v>
      </c>
      <c r="L1654" t="s">
        <v>29</v>
      </c>
      <c r="M1654">
        <v>1</v>
      </c>
      <c r="N1654">
        <v>192.82</v>
      </c>
      <c r="O1654">
        <v>0</v>
      </c>
      <c r="P1654">
        <v>104.98</v>
      </c>
      <c r="Q1654">
        <v>192.82</v>
      </c>
      <c r="R1654">
        <v>104.98</v>
      </c>
      <c r="S1654">
        <v>87.839999999999989</v>
      </c>
      <c r="T1654">
        <v>0.45555440307022088</v>
      </c>
      <c r="U1654">
        <v>2026</v>
      </c>
      <c r="V1654" t="s">
        <v>87</v>
      </c>
      <c r="W1654">
        <v>8</v>
      </c>
      <c r="X1654" t="s">
        <v>89</v>
      </c>
    </row>
    <row r="1655" spans="1:24">
      <c r="A1655">
        <v>71</v>
      </c>
      <c r="B1655" s="14">
        <v>46250</v>
      </c>
      <c r="C1655">
        <v>2026</v>
      </c>
      <c r="D1655" t="s">
        <v>87</v>
      </c>
      <c r="E1655">
        <v>8</v>
      </c>
      <c r="F1655" t="s">
        <v>89</v>
      </c>
      <c r="G1655" t="s">
        <v>11</v>
      </c>
      <c r="H1655" t="s">
        <v>52</v>
      </c>
      <c r="I1655" t="s">
        <v>2</v>
      </c>
      <c r="J1655" t="s">
        <v>13</v>
      </c>
      <c r="K1655" t="s">
        <v>4</v>
      </c>
      <c r="L1655" t="s">
        <v>5</v>
      </c>
      <c r="M1655">
        <v>3</v>
      </c>
      <c r="N1655">
        <v>80.099999999999994</v>
      </c>
      <c r="O1655">
        <v>0</v>
      </c>
      <c r="P1655">
        <v>42.41</v>
      </c>
      <c r="Q1655">
        <v>240.29999999999998</v>
      </c>
      <c r="R1655">
        <v>127.22999999999999</v>
      </c>
      <c r="S1655">
        <v>113.07</v>
      </c>
      <c r="T1655">
        <v>0.47053682896379528</v>
      </c>
      <c r="U1655">
        <v>2026</v>
      </c>
      <c r="V1655" t="s">
        <v>87</v>
      </c>
      <c r="W1655">
        <v>8</v>
      </c>
      <c r="X1655" t="s">
        <v>89</v>
      </c>
    </row>
    <row r="1656" spans="1:24">
      <c r="A1656">
        <v>627</v>
      </c>
      <c r="B1656" s="14">
        <v>46250</v>
      </c>
      <c r="C1656">
        <v>2026</v>
      </c>
      <c r="D1656" t="s">
        <v>87</v>
      </c>
      <c r="E1656">
        <v>8</v>
      </c>
      <c r="F1656" t="s">
        <v>89</v>
      </c>
      <c r="G1656" t="s">
        <v>20</v>
      </c>
      <c r="H1656" t="s">
        <v>31</v>
      </c>
      <c r="I1656" t="s">
        <v>28</v>
      </c>
      <c r="J1656" t="s">
        <v>13</v>
      </c>
      <c r="K1656" t="s">
        <v>4</v>
      </c>
      <c r="L1656" t="s">
        <v>5</v>
      </c>
      <c r="M1656">
        <v>6</v>
      </c>
      <c r="N1656">
        <v>83.26</v>
      </c>
      <c r="O1656">
        <v>0</v>
      </c>
      <c r="P1656">
        <v>43.8</v>
      </c>
      <c r="Q1656">
        <v>499.56000000000006</v>
      </c>
      <c r="R1656">
        <v>262.79999999999995</v>
      </c>
      <c r="S1656">
        <v>236.7600000000001</v>
      </c>
      <c r="T1656">
        <v>0.47393706461686297</v>
      </c>
      <c r="U1656">
        <v>2026</v>
      </c>
      <c r="V1656" t="s">
        <v>87</v>
      </c>
      <c r="W1656">
        <v>8</v>
      </c>
      <c r="X1656" t="s">
        <v>89</v>
      </c>
    </row>
    <row r="1657" spans="1:24">
      <c r="A1657">
        <v>959</v>
      </c>
      <c r="B1657" s="14">
        <v>46250</v>
      </c>
      <c r="C1657">
        <v>2026</v>
      </c>
      <c r="D1657" t="s">
        <v>87</v>
      </c>
      <c r="E1657">
        <v>8</v>
      </c>
      <c r="F1657" t="s">
        <v>89</v>
      </c>
      <c r="G1657" t="s">
        <v>6</v>
      </c>
      <c r="H1657" t="s">
        <v>7</v>
      </c>
      <c r="I1657" t="s">
        <v>19</v>
      </c>
      <c r="J1657" t="s">
        <v>3</v>
      </c>
      <c r="K1657" t="s">
        <v>34</v>
      </c>
      <c r="L1657" t="s">
        <v>35</v>
      </c>
      <c r="M1657">
        <v>4</v>
      </c>
      <c r="N1657">
        <v>40.46</v>
      </c>
      <c r="O1657">
        <v>0</v>
      </c>
      <c r="P1657">
        <v>15.12</v>
      </c>
      <c r="Q1657">
        <v>161.84</v>
      </c>
      <c r="R1657">
        <v>60.48</v>
      </c>
      <c r="S1657">
        <v>101.36000000000001</v>
      </c>
      <c r="T1657">
        <v>0.62629757785467133</v>
      </c>
      <c r="U1657">
        <v>2026</v>
      </c>
      <c r="V1657" t="s">
        <v>87</v>
      </c>
      <c r="W1657">
        <v>8</v>
      </c>
      <c r="X1657" t="s">
        <v>89</v>
      </c>
    </row>
    <row r="1658" spans="1:24">
      <c r="A1658">
        <v>967</v>
      </c>
      <c r="B1658" s="14">
        <v>46250</v>
      </c>
      <c r="C1658">
        <v>2026</v>
      </c>
      <c r="D1658" t="s">
        <v>87</v>
      </c>
      <c r="E1658">
        <v>8</v>
      </c>
      <c r="F1658" t="s">
        <v>89</v>
      </c>
      <c r="G1658" t="s">
        <v>11</v>
      </c>
      <c r="H1658" t="s">
        <v>52</v>
      </c>
      <c r="I1658" t="s">
        <v>8</v>
      </c>
      <c r="J1658" t="s">
        <v>3</v>
      </c>
      <c r="K1658" t="s">
        <v>4</v>
      </c>
      <c r="L1658" t="s">
        <v>5</v>
      </c>
      <c r="M1658">
        <v>5</v>
      </c>
      <c r="N1658">
        <v>81.55</v>
      </c>
      <c r="O1658">
        <v>0.2</v>
      </c>
      <c r="P1658">
        <v>42.09</v>
      </c>
      <c r="Q1658">
        <v>326.20000000000005</v>
      </c>
      <c r="R1658">
        <v>210.45000000000002</v>
      </c>
      <c r="S1658">
        <v>115.75000000000003</v>
      </c>
      <c r="T1658">
        <v>0.3548436541998774</v>
      </c>
      <c r="U1658">
        <v>2026</v>
      </c>
      <c r="V1658" t="s">
        <v>87</v>
      </c>
      <c r="W1658">
        <v>8</v>
      </c>
      <c r="X1658" t="s">
        <v>89</v>
      </c>
    </row>
    <row r="1659" spans="1:24">
      <c r="A1659">
        <v>1267</v>
      </c>
      <c r="B1659" s="14">
        <v>46250</v>
      </c>
      <c r="C1659">
        <v>2026</v>
      </c>
      <c r="D1659" t="s">
        <v>87</v>
      </c>
      <c r="E1659">
        <v>8</v>
      </c>
      <c r="F1659" t="s">
        <v>89</v>
      </c>
      <c r="G1659" t="s">
        <v>6</v>
      </c>
      <c r="H1659" t="s">
        <v>43</v>
      </c>
      <c r="I1659" t="s">
        <v>19</v>
      </c>
      <c r="J1659" t="s">
        <v>13</v>
      </c>
      <c r="K1659" t="s">
        <v>23</v>
      </c>
      <c r="L1659" t="s">
        <v>40</v>
      </c>
      <c r="M1659">
        <v>2</v>
      </c>
      <c r="N1659">
        <v>83.56</v>
      </c>
      <c r="O1659">
        <v>0</v>
      </c>
      <c r="P1659">
        <v>39.119999999999997</v>
      </c>
      <c r="Q1659">
        <v>167.12</v>
      </c>
      <c r="R1659">
        <v>78.239999999999995</v>
      </c>
      <c r="S1659">
        <v>88.88000000000001</v>
      </c>
      <c r="T1659">
        <v>0.53183341311632359</v>
      </c>
      <c r="U1659">
        <v>2026</v>
      </c>
      <c r="V1659" t="s">
        <v>87</v>
      </c>
      <c r="W1659">
        <v>8</v>
      </c>
      <c r="X1659" t="s">
        <v>89</v>
      </c>
    </row>
    <row r="1660" spans="1:24">
      <c r="A1660">
        <v>1394</v>
      </c>
      <c r="B1660" s="14">
        <v>46250</v>
      </c>
      <c r="C1660">
        <v>2026</v>
      </c>
      <c r="D1660" t="s">
        <v>87</v>
      </c>
      <c r="E1660">
        <v>8</v>
      </c>
      <c r="F1660" t="s">
        <v>89</v>
      </c>
      <c r="G1660" t="s">
        <v>11</v>
      </c>
      <c r="H1660" t="s">
        <v>39</v>
      </c>
      <c r="I1660" t="s">
        <v>2</v>
      </c>
      <c r="J1660" t="s">
        <v>3</v>
      </c>
      <c r="K1660" t="s">
        <v>23</v>
      </c>
      <c r="L1660" t="s">
        <v>51</v>
      </c>
      <c r="M1660">
        <v>3</v>
      </c>
      <c r="N1660">
        <v>125.75</v>
      </c>
      <c r="O1660">
        <v>0</v>
      </c>
      <c r="P1660">
        <v>62.05</v>
      </c>
      <c r="Q1660">
        <v>377.25</v>
      </c>
      <c r="R1660">
        <v>186.14999999999998</v>
      </c>
      <c r="S1660">
        <v>191.10000000000002</v>
      </c>
      <c r="T1660">
        <v>0.50656063618290259</v>
      </c>
      <c r="U1660">
        <v>2026</v>
      </c>
      <c r="V1660" t="s">
        <v>87</v>
      </c>
      <c r="W1660">
        <v>8</v>
      </c>
      <c r="X1660" t="s">
        <v>89</v>
      </c>
    </row>
    <row r="1661" spans="1:24">
      <c r="A1661">
        <v>1652</v>
      </c>
      <c r="B1661" s="14">
        <v>46250</v>
      </c>
      <c r="C1661">
        <v>2026</v>
      </c>
      <c r="D1661" t="s">
        <v>87</v>
      </c>
      <c r="E1661">
        <v>8</v>
      </c>
      <c r="F1661" t="s">
        <v>89</v>
      </c>
      <c r="G1661" t="s">
        <v>0</v>
      </c>
      <c r="H1661" t="s">
        <v>1</v>
      </c>
      <c r="I1661" t="s">
        <v>2</v>
      </c>
      <c r="J1661" t="s">
        <v>3</v>
      </c>
      <c r="K1661" t="s">
        <v>14</v>
      </c>
      <c r="L1661" t="s">
        <v>15</v>
      </c>
      <c r="M1661">
        <v>1</v>
      </c>
      <c r="N1661">
        <v>35.619999999999997</v>
      </c>
      <c r="O1661">
        <v>0.1</v>
      </c>
      <c r="P1661">
        <v>13.55</v>
      </c>
      <c r="Q1661">
        <v>32.058</v>
      </c>
      <c r="R1661">
        <v>13.55</v>
      </c>
      <c r="S1661">
        <v>18.507999999999999</v>
      </c>
      <c r="T1661">
        <v>0.57732859192713204</v>
      </c>
      <c r="U1661">
        <v>2026</v>
      </c>
      <c r="V1661" t="s">
        <v>87</v>
      </c>
      <c r="W1661">
        <v>8</v>
      </c>
      <c r="X1661" t="s">
        <v>89</v>
      </c>
    </row>
    <row r="1662" spans="1:24">
      <c r="A1662">
        <v>2126</v>
      </c>
      <c r="B1662" s="14">
        <v>46250</v>
      </c>
      <c r="C1662">
        <v>2026</v>
      </c>
      <c r="D1662" t="s">
        <v>87</v>
      </c>
      <c r="E1662">
        <v>8</v>
      </c>
      <c r="F1662" t="s">
        <v>89</v>
      </c>
      <c r="G1662" t="s">
        <v>6</v>
      </c>
      <c r="H1662" t="s">
        <v>49</v>
      </c>
      <c r="I1662" t="s">
        <v>2</v>
      </c>
      <c r="J1662" t="s">
        <v>16</v>
      </c>
      <c r="K1662" t="s">
        <v>4</v>
      </c>
      <c r="L1662" t="s">
        <v>30</v>
      </c>
      <c r="M1662">
        <v>2</v>
      </c>
      <c r="N1662">
        <v>104.02</v>
      </c>
      <c r="O1662">
        <v>0</v>
      </c>
      <c r="P1662">
        <v>50.26</v>
      </c>
      <c r="Q1662">
        <v>208.04</v>
      </c>
      <c r="R1662">
        <v>100.52</v>
      </c>
      <c r="S1662">
        <v>107.52</v>
      </c>
      <c r="T1662">
        <v>0.51682368775235532</v>
      </c>
      <c r="U1662">
        <v>2026</v>
      </c>
      <c r="V1662" t="s">
        <v>87</v>
      </c>
      <c r="W1662">
        <v>8</v>
      </c>
      <c r="X1662" t="s">
        <v>89</v>
      </c>
    </row>
    <row r="1663" spans="1:24">
      <c r="A1663">
        <v>2282</v>
      </c>
      <c r="B1663" s="14">
        <v>46250</v>
      </c>
      <c r="C1663">
        <v>2026</v>
      </c>
      <c r="D1663" t="s">
        <v>87</v>
      </c>
      <c r="E1663">
        <v>8</v>
      </c>
      <c r="F1663" t="s">
        <v>89</v>
      </c>
      <c r="G1663" t="s">
        <v>6</v>
      </c>
      <c r="H1663" t="s">
        <v>27</v>
      </c>
      <c r="I1663" t="s">
        <v>8</v>
      </c>
      <c r="J1663" t="s">
        <v>16</v>
      </c>
      <c r="K1663" t="s">
        <v>9</v>
      </c>
      <c r="L1663" t="s">
        <v>10</v>
      </c>
      <c r="M1663">
        <v>8</v>
      </c>
      <c r="N1663">
        <v>92.71</v>
      </c>
      <c r="O1663">
        <v>0.1</v>
      </c>
      <c r="P1663">
        <v>44.83</v>
      </c>
      <c r="Q1663">
        <v>667.51199999999994</v>
      </c>
      <c r="R1663">
        <v>358.64</v>
      </c>
      <c r="S1663">
        <v>308.87199999999996</v>
      </c>
      <c r="T1663">
        <v>0.46272126943036229</v>
      </c>
      <c r="U1663">
        <v>2026</v>
      </c>
      <c r="V1663" t="s">
        <v>87</v>
      </c>
      <c r="W1663">
        <v>8</v>
      </c>
      <c r="X1663" t="s">
        <v>89</v>
      </c>
    </row>
    <row r="1664" spans="1:24">
      <c r="A1664">
        <v>2426</v>
      </c>
      <c r="B1664" s="14">
        <v>46250</v>
      </c>
      <c r="C1664">
        <v>2026</v>
      </c>
      <c r="D1664" t="s">
        <v>87</v>
      </c>
      <c r="E1664">
        <v>8</v>
      </c>
      <c r="F1664" t="s">
        <v>89</v>
      </c>
      <c r="G1664" t="s">
        <v>6</v>
      </c>
      <c r="H1664" t="s">
        <v>43</v>
      </c>
      <c r="I1664" t="s">
        <v>2</v>
      </c>
      <c r="J1664" t="s">
        <v>13</v>
      </c>
      <c r="K1664" t="s">
        <v>9</v>
      </c>
      <c r="L1664" t="s">
        <v>10</v>
      </c>
      <c r="M1664">
        <v>1</v>
      </c>
      <c r="N1664">
        <v>90.58</v>
      </c>
      <c r="O1664">
        <v>0</v>
      </c>
      <c r="P1664">
        <v>44.53</v>
      </c>
      <c r="Q1664">
        <v>90.58</v>
      </c>
      <c r="R1664">
        <v>44.53</v>
      </c>
      <c r="S1664">
        <v>46.05</v>
      </c>
      <c r="T1664">
        <v>0.50839037315080593</v>
      </c>
      <c r="U1664">
        <v>2026</v>
      </c>
      <c r="V1664" t="s">
        <v>87</v>
      </c>
      <c r="W1664">
        <v>8</v>
      </c>
      <c r="X1664" t="s">
        <v>89</v>
      </c>
    </row>
    <row r="1665" spans="1:24">
      <c r="A1665">
        <v>2534</v>
      </c>
      <c r="B1665" s="14">
        <v>46250</v>
      </c>
      <c r="C1665">
        <v>2026</v>
      </c>
      <c r="D1665" t="s">
        <v>87</v>
      </c>
      <c r="E1665">
        <v>8</v>
      </c>
      <c r="F1665" t="s">
        <v>89</v>
      </c>
      <c r="G1665" t="s">
        <v>6</v>
      </c>
      <c r="H1665" t="s">
        <v>49</v>
      </c>
      <c r="I1665" t="s">
        <v>2</v>
      </c>
      <c r="J1665" t="s">
        <v>13</v>
      </c>
      <c r="K1665" t="s">
        <v>23</v>
      </c>
      <c r="L1665" t="s">
        <v>51</v>
      </c>
      <c r="M1665">
        <v>1</v>
      </c>
      <c r="N1665">
        <v>120.22</v>
      </c>
      <c r="O1665">
        <v>0</v>
      </c>
      <c r="P1665">
        <v>62.31</v>
      </c>
      <c r="Q1665">
        <v>120.22</v>
      </c>
      <c r="R1665">
        <v>62.31</v>
      </c>
      <c r="S1665">
        <v>57.91</v>
      </c>
      <c r="T1665">
        <v>0.48170021627017134</v>
      </c>
      <c r="U1665">
        <v>2026</v>
      </c>
      <c r="V1665" t="s">
        <v>87</v>
      </c>
      <c r="W1665">
        <v>8</v>
      </c>
      <c r="X1665" t="s">
        <v>89</v>
      </c>
    </row>
    <row r="1666" spans="1:24">
      <c r="A1666">
        <v>2948</v>
      </c>
      <c r="B1666" s="14">
        <v>46250</v>
      </c>
      <c r="C1666">
        <v>2026</v>
      </c>
      <c r="D1666" t="s">
        <v>87</v>
      </c>
      <c r="E1666">
        <v>8</v>
      </c>
      <c r="F1666" t="s">
        <v>89</v>
      </c>
      <c r="G1666" t="s">
        <v>11</v>
      </c>
      <c r="H1666" t="s">
        <v>12</v>
      </c>
      <c r="I1666" t="s">
        <v>19</v>
      </c>
      <c r="J1666" t="s">
        <v>13</v>
      </c>
      <c r="K1666" t="s">
        <v>14</v>
      </c>
      <c r="L1666" t="s">
        <v>15</v>
      </c>
      <c r="M1666">
        <v>3</v>
      </c>
      <c r="N1666">
        <v>36.35</v>
      </c>
      <c r="O1666">
        <v>0</v>
      </c>
      <c r="P1666">
        <v>13.42</v>
      </c>
      <c r="Q1666">
        <v>109.05000000000001</v>
      </c>
      <c r="R1666">
        <v>40.26</v>
      </c>
      <c r="S1666">
        <v>68.79000000000002</v>
      </c>
      <c r="T1666">
        <v>0.63081155433287495</v>
      </c>
      <c r="U1666">
        <v>2026</v>
      </c>
      <c r="V1666" t="s">
        <v>87</v>
      </c>
      <c r="W1666">
        <v>8</v>
      </c>
      <c r="X1666" t="s">
        <v>89</v>
      </c>
    </row>
    <row r="1667" spans="1:24">
      <c r="A1667">
        <v>3141</v>
      </c>
      <c r="B1667" s="14">
        <v>46250</v>
      </c>
      <c r="C1667">
        <v>2026</v>
      </c>
      <c r="D1667" t="s">
        <v>87</v>
      </c>
      <c r="E1667">
        <v>8</v>
      </c>
      <c r="F1667" t="s">
        <v>89</v>
      </c>
      <c r="G1667" t="s">
        <v>6</v>
      </c>
      <c r="H1667" t="s">
        <v>43</v>
      </c>
      <c r="I1667" t="s">
        <v>28</v>
      </c>
      <c r="J1667" t="s">
        <v>3</v>
      </c>
      <c r="K1667" t="s">
        <v>23</v>
      </c>
      <c r="L1667" t="s">
        <v>29</v>
      </c>
      <c r="M1667">
        <v>2</v>
      </c>
      <c r="N1667">
        <v>195.28</v>
      </c>
      <c r="O1667">
        <v>0</v>
      </c>
      <c r="P1667">
        <v>102.24</v>
      </c>
      <c r="Q1667">
        <v>390.56</v>
      </c>
      <c r="R1667">
        <v>204.48</v>
      </c>
      <c r="S1667">
        <v>186.08</v>
      </c>
      <c r="T1667">
        <v>0.4764440802949611</v>
      </c>
      <c r="U1667">
        <v>2026</v>
      </c>
      <c r="V1667" t="s">
        <v>87</v>
      </c>
      <c r="W1667">
        <v>8</v>
      </c>
      <c r="X1667" t="s">
        <v>89</v>
      </c>
    </row>
    <row r="1668" spans="1:24">
      <c r="A1668">
        <v>3935</v>
      </c>
      <c r="B1668" s="14">
        <v>46250</v>
      </c>
      <c r="C1668">
        <v>2026</v>
      </c>
      <c r="D1668" t="s">
        <v>87</v>
      </c>
      <c r="E1668">
        <v>8</v>
      </c>
      <c r="F1668" t="s">
        <v>89</v>
      </c>
      <c r="G1668" t="s">
        <v>11</v>
      </c>
      <c r="H1668" t="s">
        <v>52</v>
      </c>
      <c r="I1668" t="s">
        <v>28</v>
      </c>
      <c r="J1668" t="s">
        <v>3</v>
      </c>
      <c r="K1668" t="s">
        <v>14</v>
      </c>
      <c r="L1668" t="s">
        <v>32</v>
      </c>
      <c r="M1668">
        <v>4</v>
      </c>
      <c r="N1668">
        <v>46.05</v>
      </c>
      <c r="O1668">
        <v>0</v>
      </c>
      <c r="P1668">
        <v>18.75</v>
      </c>
      <c r="Q1668">
        <v>184.2</v>
      </c>
      <c r="R1668">
        <v>75</v>
      </c>
      <c r="S1668">
        <v>109.19999999999999</v>
      </c>
      <c r="T1668">
        <v>0.5928338762214983</v>
      </c>
      <c r="U1668">
        <v>2026</v>
      </c>
      <c r="V1668" t="s">
        <v>87</v>
      </c>
      <c r="W1668">
        <v>8</v>
      </c>
      <c r="X1668" t="s">
        <v>89</v>
      </c>
    </row>
    <row r="1669" spans="1:24">
      <c r="A1669">
        <v>4636</v>
      </c>
      <c r="B1669" s="14">
        <v>46250</v>
      </c>
      <c r="C1669">
        <v>2026</v>
      </c>
      <c r="D1669" t="s">
        <v>87</v>
      </c>
      <c r="E1669">
        <v>8</v>
      </c>
      <c r="F1669" t="s">
        <v>89</v>
      </c>
      <c r="G1669" t="s">
        <v>0</v>
      </c>
      <c r="H1669" t="s">
        <v>1</v>
      </c>
      <c r="I1669" t="s">
        <v>19</v>
      </c>
      <c r="J1669" t="s">
        <v>3</v>
      </c>
      <c r="K1669" t="s">
        <v>23</v>
      </c>
      <c r="L1669" t="s">
        <v>40</v>
      </c>
      <c r="M1669">
        <v>1</v>
      </c>
      <c r="N1669">
        <v>81.040000000000006</v>
      </c>
      <c r="O1669">
        <v>0.1</v>
      </c>
      <c r="P1669">
        <v>39.29</v>
      </c>
      <c r="Q1669">
        <v>72.936000000000007</v>
      </c>
      <c r="R1669">
        <v>39.29</v>
      </c>
      <c r="S1669">
        <v>33.646000000000008</v>
      </c>
      <c r="T1669">
        <v>0.46130854447735009</v>
      </c>
      <c r="U1669">
        <v>2026</v>
      </c>
      <c r="V1669" t="s">
        <v>87</v>
      </c>
      <c r="W1669">
        <v>8</v>
      </c>
      <c r="X1669" t="s">
        <v>89</v>
      </c>
    </row>
    <row r="1670" spans="1:24">
      <c r="A1670">
        <v>4895</v>
      </c>
      <c r="B1670" s="14">
        <v>46250</v>
      </c>
      <c r="C1670">
        <v>2026</v>
      </c>
      <c r="D1670" t="s">
        <v>87</v>
      </c>
      <c r="E1670">
        <v>8</v>
      </c>
      <c r="F1670" t="s">
        <v>89</v>
      </c>
      <c r="G1670" t="s">
        <v>0</v>
      </c>
      <c r="H1670" t="s">
        <v>50</v>
      </c>
      <c r="I1670" t="s">
        <v>19</v>
      </c>
      <c r="J1670" t="s">
        <v>16</v>
      </c>
      <c r="K1670" t="s">
        <v>23</v>
      </c>
      <c r="L1670" t="s">
        <v>29</v>
      </c>
      <c r="M1670">
        <v>1</v>
      </c>
      <c r="N1670">
        <v>191.12</v>
      </c>
      <c r="O1670">
        <v>0.05</v>
      </c>
      <c r="P1670">
        <v>106.14</v>
      </c>
      <c r="Q1670">
        <v>181.56399999999999</v>
      </c>
      <c r="R1670">
        <v>106.14</v>
      </c>
      <c r="S1670">
        <v>75.423999999999992</v>
      </c>
      <c r="T1670">
        <v>0.41541274702033443</v>
      </c>
      <c r="U1670">
        <v>2026</v>
      </c>
      <c r="V1670" t="s">
        <v>87</v>
      </c>
      <c r="W1670">
        <v>8</v>
      </c>
      <c r="X1670" t="s">
        <v>89</v>
      </c>
    </row>
    <row r="1671" spans="1:24">
      <c r="A1671">
        <v>5029</v>
      </c>
      <c r="B1671" s="14">
        <v>46250</v>
      </c>
      <c r="C1671">
        <v>2026</v>
      </c>
      <c r="D1671" t="s">
        <v>87</v>
      </c>
      <c r="E1671">
        <v>8</v>
      </c>
      <c r="F1671" t="s">
        <v>89</v>
      </c>
      <c r="G1671" t="s">
        <v>0</v>
      </c>
      <c r="H1671" t="s">
        <v>50</v>
      </c>
      <c r="I1671" t="s">
        <v>2</v>
      </c>
      <c r="J1671" t="s">
        <v>13</v>
      </c>
      <c r="K1671" t="s">
        <v>9</v>
      </c>
      <c r="L1671" t="s">
        <v>37</v>
      </c>
      <c r="M1671">
        <v>1</v>
      </c>
      <c r="N1671">
        <v>156.19</v>
      </c>
      <c r="O1671">
        <v>0</v>
      </c>
      <c r="P1671">
        <v>79.239999999999995</v>
      </c>
      <c r="Q1671">
        <v>156.19</v>
      </c>
      <c r="R1671">
        <v>79.239999999999995</v>
      </c>
      <c r="S1671">
        <v>76.95</v>
      </c>
      <c r="T1671">
        <v>0.49266918496702738</v>
      </c>
      <c r="U1671">
        <v>2026</v>
      </c>
      <c r="V1671" t="s">
        <v>87</v>
      </c>
      <c r="W1671">
        <v>8</v>
      </c>
      <c r="X1671" t="s">
        <v>89</v>
      </c>
    </row>
    <row r="1672" spans="1:24">
      <c r="A1672">
        <v>1965</v>
      </c>
      <c r="B1672" s="14">
        <v>46251</v>
      </c>
      <c r="C1672">
        <v>2026</v>
      </c>
      <c r="D1672" t="s">
        <v>87</v>
      </c>
      <c r="E1672">
        <v>8</v>
      </c>
      <c r="F1672" t="s">
        <v>89</v>
      </c>
      <c r="G1672" t="s">
        <v>6</v>
      </c>
      <c r="H1672" t="s">
        <v>41</v>
      </c>
      <c r="I1672" t="s">
        <v>2</v>
      </c>
      <c r="J1672" t="s">
        <v>3</v>
      </c>
      <c r="K1672" t="s">
        <v>14</v>
      </c>
      <c r="L1672" t="s">
        <v>15</v>
      </c>
      <c r="M1672">
        <v>4</v>
      </c>
      <c r="N1672">
        <v>36.93</v>
      </c>
      <c r="O1672">
        <v>0</v>
      </c>
      <c r="P1672">
        <v>13.36</v>
      </c>
      <c r="Q1672">
        <v>147.72</v>
      </c>
      <c r="R1672">
        <v>53.44</v>
      </c>
      <c r="S1672">
        <v>94.28</v>
      </c>
      <c r="T1672">
        <v>0.63823449769834828</v>
      </c>
      <c r="U1672">
        <v>2026</v>
      </c>
      <c r="V1672" t="s">
        <v>87</v>
      </c>
      <c r="W1672">
        <v>8</v>
      </c>
      <c r="X1672" t="s">
        <v>89</v>
      </c>
    </row>
    <row r="1673" spans="1:24">
      <c r="A1673">
        <v>3647</v>
      </c>
      <c r="B1673" s="14">
        <v>46251</v>
      </c>
      <c r="C1673">
        <v>2026</v>
      </c>
      <c r="D1673" t="s">
        <v>87</v>
      </c>
      <c r="E1673">
        <v>8</v>
      </c>
      <c r="F1673" t="s">
        <v>89</v>
      </c>
      <c r="G1673" t="s">
        <v>6</v>
      </c>
      <c r="H1673" t="s">
        <v>43</v>
      </c>
      <c r="I1673" t="s">
        <v>19</v>
      </c>
      <c r="J1673" t="s">
        <v>3</v>
      </c>
      <c r="K1673" t="s">
        <v>4</v>
      </c>
      <c r="L1673" t="s">
        <v>30</v>
      </c>
      <c r="M1673">
        <v>3</v>
      </c>
      <c r="N1673">
        <v>104.96</v>
      </c>
      <c r="O1673">
        <v>0.05</v>
      </c>
      <c r="P1673">
        <v>51.66</v>
      </c>
      <c r="Q1673">
        <v>299.13599999999997</v>
      </c>
      <c r="R1673">
        <v>154.97999999999999</v>
      </c>
      <c r="S1673">
        <v>144.15599999999998</v>
      </c>
      <c r="T1673">
        <v>0.48190789473684209</v>
      </c>
      <c r="U1673">
        <v>2026</v>
      </c>
      <c r="V1673" t="s">
        <v>87</v>
      </c>
      <c r="W1673">
        <v>8</v>
      </c>
      <c r="X1673" t="s">
        <v>89</v>
      </c>
    </row>
    <row r="1674" spans="1:24">
      <c r="A1674">
        <v>3918</v>
      </c>
      <c r="B1674" s="14">
        <v>46251</v>
      </c>
      <c r="C1674">
        <v>2026</v>
      </c>
      <c r="D1674" t="s">
        <v>87</v>
      </c>
      <c r="E1674">
        <v>8</v>
      </c>
      <c r="F1674" t="s">
        <v>89</v>
      </c>
      <c r="G1674" t="s">
        <v>6</v>
      </c>
      <c r="H1674" t="s">
        <v>7</v>
      </c>
      <c r="I1674" t="s">
        <v>28</v>
      </c>
      <c r="J1674" t="s">
        <v>13</v>
      </c>
      <c r="K1674" t="s">
        <v>14</v>
      </c>
      <c r="L1674" t="s">
        <v>48</v>
      </c>
      <c r="M1674">
        <v>3</v>
      </c>
      <c r="N1674">
        <v>168.51</v>
      </c>
      <c r="O1674">
        <v>0</v>
      </c>
      <c r="P1674">
        <v>85.34</v>
      </c>
      <c r="Q1674">
        <v>505.53</v>
      </c>
      <c r="R1674">
        <v>256.02</v>
      </c>
      <c r="S1674">
        <v>249.51</v>
      </c>
      <c r="T1674">
        <v>0.49356121298439265</v>
      </c>
      <c r="U1674">
        <v>2026</v>
      </c>
      <c r="V1674" t="s">
        <v>87</v>
      </c>
      <c r="W1674">
        <v>8</v>
      </c>
      <c r="X1674" t="s">
        <v>89</v>
      </c>
    </row>
    <row r="1675" spans="1:24">
      <c r="A1675">
        <v>4256</v>
      </c>
      <c r="B1675" s="14">
        <v>46251</v>
      </c>
      <c r="C1675">
        <v>2026</v>
      </c>
      <c r="D1675" t="s">
        <v>87</v>
      </c>
      <c r="E1675">
        <v>8</v>
      </c>
      <c r="F1675" t="s">
        <v>89</v>
      </c>
      <c r="G1675" t="s">
        <v>6</v>
      </c>
      <c r="H1675" t="s">
        <v>43</v>
      </c>
      <c r="I1675" t="s">
        <v>19</v>
      </c>
      <c r="J1675" t="s">
        <v>13</v>
      </c>
      <c r="K1675" t="s">
        <v>14</v>
      </c>
      <c r="L1675" t="s">
        <v>32</v>
      </c>
      <c r="M1675">
        <v>1</v>
      </c>
      <c r="N1675">
        <v>46.44</v>
      </c>
      <c r="O1675">
        <v>0.05</v>
      </c>
      <c r="P1675">
        <v>18.59</v>
      </c>
      <c r="Q1675">
        <v>44.117999999999995</v>
      </c>
      <c r="R1675">
        <v>18.59</v>
      </c>
      <c r="S1675">
        <v>25.527999999999995</v>
      </c>
      <c r="T1675">
        <v>0.57863003762636556</v>
      </c>
      <c r="U1675">
        <v>2026</v>
      </c>
      <c r="V1675" t="s">
        <v>87</v>
      </c>
      <c r="W1675">
        <v>8</v>
      </c>
      <c r="X1675" t="s">
        <v>89</v>
      </c>
    </row>
    <row r="1676" spans="1:24">
      <c r="A1676">
        <v>5087</v>
      </c>
      <c r="B1676" s="14">
        <v>46251</v>
      </c>
      <c r="C1676">
        <v>2026</v>
      </c>
      <c r="D1676" t="s">
        <v>87</v>
      </c>
      <c r="E1676">
        <v>8</v>
      </c>
      <c r="F1676" t="s">
        <v>89</v>
      </c>
      <c r="G1676" t="s">
        <v>0</v>
      </c>
      <c r="H1676" t="s">
        <v>1</v>
      </c>
      <c r="I1676" t="s">
        <v>2</v>
      </c>
      <c r="J1676" t="s">
        <v>13</v>
      </c>
      <c r="K1676" t="s">
        <v>9</v>
      </c>
      <c r="L1676" t="s">
        <v>46</v>
      </c>
      <c r="M1676">
        <v>1</v>
      </c>
      <c r="N1676">
        <v>69.900000000000006</v>
      </c>
      <c r="O1676">
        <v>0.1</v>
      </c>
      <c r="P1676">
        <v>31.43</v>
      </c>
      <c r="Q1676">
        <v>62.910000000000004</v>
      </c>
      <c r="R1676">
        <v>31.43</v>
      </c>
      <c r="S1676">
        <v>31.480000000000004</v>
      </c>
      <c r="T1676">
        <v>0.50039739310125575</v>
      </c>
      <c r="U1676">
        <v>2026</v>
      </c>
      <c r="V1676" t="s">
        <v>87</v>
      </c>
      <c r="W1676">
        <v>8</v>
      </c>
      <c r="X1676" t="s">
        <v>89</v>
      </c>
    </row>
    <row r="1677" spans="1:24">
      <c r="A1677">
        <v>1921</v>
      </c>
      <c r="B1677" s="14">
        <v>46252</v>
      </c>
      <c r="C1677">
        <v>2026</v>
      </c>
      <c r="D1677" t="s">
        <v>87</v>
      </c>
      <c r="E1677">
        <v>8</v>
      </c>
      <c r="F1677" t="s">
        <v>89</v>
      </c>
      <c r="G1677" t="s">
        <v>20</v>
      </c>
      <c r="H1677" t="s">
        <v>47</v>
      </c>
      <c r="I1677" t="s">
        <v>2</v>
      </c>
      <c r="J1677" t="s">
        <v>13</v>
      </c>
      <c r="K1677" t="s">
        <v>4</v>
      </c>
      <c r="L1677" t="s">
        <v>26</v>
      </c>
      <c r="M1677">
        <v>2</v>
      </c>
      <c r="N1677">
        <v>39.83</v>
      </c>
      <c r="O1677">
        <v>0</v>
      </c>
      <c r="P1677">
        <v>17.18</v>
      </c>
      <c r="Q1677">
        <v>79.66</v>
      </c>
      <c r="R1677">
        <v>34.36</v>
      </c>
      <c r="S1677">
        <v>45.3</v>
      </c>
      <c r="T1677">
        <v>0.56866683404468987</v>
      </c>
      <c r="U1677">
        <v>2026</v>
      </c>
      <c r="V1677" t="s">
        <v>87</v>
      </c>
      <c r="W1677">
        <v>8</v>
      </c>
      <c r="X1677" t="s">
        <v>89</v>
      </c>
    </row>
    <row r="1678" spans="1:24">
      <c r="A1678">
        <v>1966</v>
      </c>
      <c r="B1678" s="14">
        <v>46252</v>
      </c>
      <c r="C1678">
        <v>2026</v>
      </c>
      <c r="D1678" t="s">
        <v>87</v>
      </c>
      <c r="E1678">
        <v>8</v>
      </c>
      <c r="F1678" t="s">
        <v>89</v>
      </c>
      <c r="G1678" t="s">
        <v>0</v>
      </c>
      <c r="H1678" t="s">
        <v>36</v>
      </c>
      <c r="I1678" t="s">
        <v>2</v>
      </c>
      <c r="J1678" t="s">
        <v>13</v>
      </c>
      <c r="K1678" t="s">
        <v>14</v>
      </c>
      <c r="L1678" t="s">
        <v>15</v>
      </c>
      <c r="M1678">
        <v>2</v>
      </c>
      <c r="N1678">
        <v>36.020000000000003</v>
      </c>
      <c r="O1678">
        <v>0</v>
      </c>
      <c r="P1678">
        <v>13.87</v>
      </c>
      <c r="Q1678">
        <v>72.040000000000006</v>
      </c>
      <c r="R1678">
        <v>27.74</v>
      </c>
      <c r="S1678">
        <v>44.300000000000011</v>
      </c>
      <c r="T1678">
        <v>0.61493614658523055</v>
      </c>
      <c r="U1678">
        <v>2026</v>
      </c>
      <c r="V1678" t="s">
        <v>87</v>
      </c>
      <c r="W1678">
        <v>8</v>
      </c>
      <c r="X1678" t="s">
        <v>89</v>
      </c>
    </row>
    <row r="1679" spans="1:24">
      <c r="A1679">
        <v>2431</v>
      </c>
      <c r="B1679" s="14">
        <v>46252</v>
      </c>
      <c r="C1679">
        <v>2026</v>
      </c>
      <c r="D1679" t="s">
        <v>87</v>
      </c>
      <c r="E1679">
        <v>8</v>
      </c>
      <c r="F1679" t="s">
        <v>89</v>
      </c>
      <c r="G1679" t="s">
        <v>0</v>
      </c>
      <c r="H1679" t="s">
        <v>50</v>
      </c>
      <c r="I1679" t="s">
        <v>28</v>
      </c>
      <c r="J1679" t="s">
        <v>16</v>
      </c>
      <c r="K1679" t="s">
        <v>34</v>
      </c>
      <c r="L1679" t="s">
        <v>38</v>
      </c>
      <c r="M1679">
        <v>3</v>
      </c>
      <c r="N1679">
        <v>125.31</v>
      </c>
      <c r="O1679">
        <v>0</v>
      </c>
      <c r="P1679">
        <v>67.64</v>
      </c>
      <c r="Q1679">
        <v>375.93</v>
      </c>
      <c r="R1679">
        <v>202.92000000000002</v>
      </c>
      <c r="S1679">
        <v>173.01</v>
      </c>
      <c r="T1679">
        <v>0.46021865772883247</v>
      </c>
      <c r="U1679">
        <v>2026</v>
      </c>
      <c r="V1679" t="s">
        <v>87</v>
      </c>
      <c r="W1679">
        <v>8</v>
      </c>
      <c r="X1679" t="s">
        <v>89</v>
      </c>
    </row>
    <row r="1680" spans="1:24">
      <c r="A1680">
        <v>3676</v>
      </c>
      <c r="B1680" s="14">
        <v>46252</v>
      </c>
      <c r="C1680">
        <v>2026</v>
      </c>
      <c r="D1680" t="s">
        <v>87</v>
      </c>
      <c r="E1680">
        <v>8</v>
      </c>
      <c r="F1680" t="s">
        <v>89</v>
      </c>
      <c r="G1680" t="s">
        <v>6</v>
      </c>
      <c r="H1680" t="s">
        <v>43</v>
      </c>
      <c r="I1680" t="s">
        <v>2</v>
      </c>
      <c r="J1680" t="s">
        <v>3</v>
      </c>
      <c r="K1680" t="s">
        <v>9</v>
      </c>
      <c r="L1680" t="s">
        <v>10</v>
      </c>
      <c r="M1680">
        <v>3</v>
      </c>
      <c r="N1680">
        <v>92.5</v>
      </c>
      <c r="O1680">
        <v>0.1</v>
      </c>
      <c r="P1680">
        <v>46.38</v>
      </c>
      <c r="Q1680">
        <v>249.75</v>
      </c>
      <c r="R1680">
        <v>139.14000000000001</v>
      </c>
      <c r="S1680">
        <v>110.60999999999999</v>
      </c>
      <c r="T1680">
        <v>0.4428828828828828</v>
      </c>
      <c r="U1680">
        <v>2026</v>
      </c>
      <c r="V1680" t="s">
        <v>87</v>
      </c>
      <c r="W1680">
        <v>8</v>
      </c>
      <c r="X1680" t="s">
        <v>89</v>
      </c>
    </row>
    <row r="1681" spans="1:24">
      <c r="A1681">
        <v>3972</v>
      </c>
      <c r="B1681" s="14">
        <v>46252</v>
      </c>
      <c r="C1681">
        <v>2026</v>
      </c>
      <c r="D1681" t="s">
        <v>87</v>
      </c>
      <c r="E1681">
        <v>8</v>
      </c>
      <c r="F1681" t="s">
        <v>89</v>
      </c>
      <c r="G1681" t="s">
        <v>6</v>
      </c>
      <c r="H1681" t="s">
        <v>7</v>
      </c>
      <c r="I1681" t="s">
        <v>8</v>
      </c>
      <c r="J1681" t="s">
        <v>16</v>
      </c>
      <c r="K1681" t="s">
        <v>4</v>
      </c>
      <c r="L1681" t="s">
        <v>30</v>
      </c>
      <c r="M1681">
        <v>5</v>
      </c>
      <c r="N1681">
        <v>100.48</v>
      </c>
      <c r="O1681">
        <v>0.1</v>
      </c>
      <c r="P1681">
        <v>49.67</v>
      </c>
      <c r="Q1681">
        <v>452.16</v>
      </c>
      <c r="R1681">
        <v>248.35000000000002</v>
      </c>
      <c r="S1681">
        <v>203.81</v>
      </c>
      <c r="T1681">
        <v>0.45074752300070769</v>
      </c>
      <c r="U1681">
        <v>2026</v>
      </c>
      <c r="V1681" t="s">
        <v>87</v>
      </c>
      <c r="W1681">
        <v>8</v>
      </c>
      <c r="X1681" t="s">
        <v>89</v>
      </c>
    </row>
    <row r="1682" spans="1:24">
      <c r="A1682">
        <v>4056</v>
      </c>
      <c r="B1682" s="14">
        <v>46252</v>
      </c>
      <c r="C1682">
        <v>2026</v>
      </c>
      <c r="D1682" t="s">
        <v>87</v>
      </c>
      <c r="E1682">
        <v>8</v>
      </c>
      <c r="F1682" t="s">
        <v>89</v>
      </c>
      <c r="G1682" t="s">
        <v>0</v>
      </c>
      <c r="H1682" t="s">
        <v>50</v>
      </c>
      <c r="I1682" t="s">
        <v>28</v>
      </c>
      <c r="J1682" t="s">
        <v>13</v>
      </c>
      <c r="K1682" t="s">
        <v>23</v>
      </c>
      <c r="L1682" t="s">
        <v>40</v>
      </c>
      <c r="M1682">
        <v>2</v>
      </c>
      <c r="N1682">
        <v>79.78</v>
      </c>
      <c r="O1682">
        <v>0</v>
      </c>
      <c r="P1682">
        <v>38.770000000000003</v>
      </c>
      <c r="Q1682">
        <v>159.56</v>
      </c>
      <c r="R1682">
        <v>77.540000000000006</v>
      </c>
      <c r="S1682">
        <v>82.02</v>
      </c>
      <c r="T1682">
        <v>0.51403860616695907</v>
      </c>
      <c r="U1682">
        <v>2026</v>
      </c>
      <c r="V1682" t="s">
        <v>87</v>
      </c>
      <c r="W1682">
        <v>8</v>
      </c>
      <c r="X1682" t="s">
        <v>89</v>
      </c>
    </row>
    <row r="1683" spans="1:24">
      <c r="A1683">
        <v>4471</v>
      </c>
      <c r="B1683" s="14">
        <v>46252</v>
      </c>
      <c r="C1683">
        <v>2026</v>
      </c>
      <c r="D1683" t="s">
        <v>87</v>
      </c>
      <c r="E1683">
        <v>8</v>
      </c>
      <c r="F1683" t="s">
        <v>89</v>
      </c>
      <c r="G1683" t="s">
        <v>11</v>
      </c>
      <c r="H1683" t="s">
        <v>39</v>
      </c>
      <c r="I1683" t="s">
        <v>8</v>
      </c>
      <c r="J1683" t="s">
        <v>16</v>
      </c>
      <c r="K1683" t="s">
        <v>9</v>
      </c>
      <c r="L1683" t="s">
        <v>17</v>
      </c>
      <c r="M1683">
        <v>4</v>
      </c>
      <c r="N1683">
        <v>144.44</v>
      </c>
      <c r="O1683">
        <v>0.1</v>
      </c>
      <c r="P1683">
        <v>77.66</v>
      </c>
      <c r="Q1683">
        <v>519.98400000000004</v>
      </c>
      <c r="R1683">
        <v>310.64</v>
      </c>
      <c r="S1683">
        <v>209.34400000000005</v>
      </c>
      <c r="T1683">
        <v>0.4025970029847073</v>
      </c>
      <c r="U1683">
        <v>2026</v>
      </c>
      <c r="V1683" t="s">
        <v>87</v>
      </c>
      <c r="W1683">
        <v>8</v>
      </c>
      <c r="X1683" t="s">
        <v>89</v>
      </c>
    </row>
    <row r="1684" spans="1:24">
      <c r="A1684">
        <v>1054</v>
      </c>
      <c r="B1684" s="14">
        <v>46253</v>
      </c>
      <c r="C1684">
        <v>2026</v>
      </c>
      <c r="D1684" t="s">
        <v>87</v>
      </c>
      <c r="E1684">
        <v>8</v>
      </c>
      <c r="F1684" t="s">
        <v>89</v>
      </c>
      <c r="G1684" t="s">
        <v>6</v>
      </c>
      <c r="H1684" t="s">
        <v>7</v>
      </c>
      <c r="I1684" t="s">
        <v>2</v>
      </c>
      <c r="J1684" t="s">
        <v>3</v>
      </c>
      <c r="K1684" t="s">
        <v>9</v>
      </c>
      <c r="L1684" t="s">
        <v>37</v>
      </c>
      <c r="M1684">
        <v>3</v>
      </c>
      <c r="N1684">
        <v>157.41999999999999</v>
      </c>
      <c r="O1684">
        <v>0</v>
      </c>
      <c r="P1684">
        <v>77.989999999999995</v>
      </c>
      <c r="Q1684">
        <v>472.26</v>
      </c>
      <c r="R1684">
        <v>233.96999999999997</v>
      </c>
      <c r="S1684">
        <v>238.29000000000002</v>
      </c>
      <c r="T1684">
        <v>0.5045737517469191</v>
      </c>
      <c r="U1684">
        <v>2026</v>
      </c>
      <c r="V1684" t="s">
        <v>87</v>
      </c>
      <c r="W1684">
        <v>8</v>
      </c>
      <c r="X1684" t="s">
        <v>89</v>
      </c>
    </row>
    <row r="1685" spans="1:24">
      <c r="A1685">
        <v>1854</v>
      </c>
      <c r="B1685" s="14">
        <v>46253</v>
      </c>
      <c r="C1685">
        <v>2026</v>
      </c>
      <c r="D1685" t="s">
        <v>87</v>
      </c>
      <c r="E1685">
        <v>8</v>
      </c>
      <c r="F1685" t="s">
        <v>89</v>
      </c>
      <c r="G1685" t="s">
        <v>6</v>
      </c>
      <c r="H1685" t="s">
        <v>49</v>
      </c>
      <c r="I1685" t="s">
        <v>28</v>
      </c>
      <c r="J1685" t="s">
        <v>16</v>
      </c>
      <c r="K1685" t="s">
        <v>9</v>
      </c>
      <c r="L1685" t="s">
        <v>10</v>
      </c>
      <c r="M1685">
        <v>1</v>
      </c>
      <c r="N1685">
        <v>90.37</v>
      </c>
      <c r="O1685">
        <v>0.05</v>
      </c>
      <c r="P1685">
        <v>45.89</v>
      </c>
      <c r="Q1685">
        <v>85.851500000000001</v>
      </c>
      <c r="R1685">
        <v>45.89</v>
      </c>
      <c r="S1685">
        <v>39.961500000000001</v>
      </c>
      <c r="T1685">
        <v>0.46547235633623174</v>
      </c>
      <c r="U1685">
        <v>2026</v>
      </c>
      <c r="V1685" t="s">
        <v>87</v>
      </c>
      <c r="W1685">
        <v>8</v>
      </c>
      <c r="X1685" t="s">
        <v>89</v>
      </c>
    </row>
    <row r="1686" spans="1:24">
      <c r="A1686">
        <v>2140</v>
      </c>
      <c r="B1686" s="14">
        <v>46253</v>
      </c>
      <c r="C1686">
        <v>2026</v>
      </c>
      <c r="D1686" t="s">
        <v>87</v>
      </c>
      <c r="E1686">
        <v>8</v>
      </c>
      <c r="F1686" t="s">
        <v>89</v>
      </c>
      <c r="G1686" t="s">
        <v>6</v>
      </c>
      <c r="H1686" t="s">
        <v>27</v>
      </c>
      <c r="I1686" t="s">
        <v>8</v>
      </c>
      <c r="J1686" t="s">
        <v>16</v>
      </c>
      <c r="K1686" t="s">
        <v>4</v>
      </c>
      <c r="L1686" t="s">
        <v>30</v>
      </c>
      <c r="M1686">
        <v>15</v>
      </c>
      <c r="N1686">
        <v>104.79</v>
      </c>
      <c r="O1686">
        <v>0.15</v>
      </c>
      <c r="P1686">
        <v>49.67</v>
      </c>
      <c r="Q1686">
        <v>1336.0725</v>
      </c>
      <c r="R1686">
        <v>745.05000000000007</v>
      </c>
      <c r="S1686">
        <v>591.02249999999992</v>
      </c>
      <c r="T1686">
        <v>0.44235810556687599</v>
      </c>
      <c r="U1686">
        <v>2026</v>
      </c>
      <c r="V1686" t="s">
        <v>87</v>
      </c>
      <c r="W1686">
        <v>8</v>
      </c>
      <c r="X1686" t="s">
        <v>89</v>
      </c>
    </row>
    <row r="1687" spans="1:24">
      <c r="A1687">
        <v>2328</v>
      </c>
      <c r="B1687" s="14">
        <v>46253</v>
      </c>
      <c r="C1687">
        <v>2026</v>
      </c>
      <c r="D1687" t="s">
        <v>87</v>
      </c>
      <c r="E1687">
        <v>8</v>
      </c>
      <c r="F1687" t="s">
        <v>89</v>
      </c>
      <c r="G1687" t="s">
        <v>11</v>
      </c>
      <c r="H1687" t="s">
        <v>12</v>
      </c>
      <c r="I1687" t="s">
        <v>2</v>
      </c>
      <c r="J1687" t="s">
        <v>3</v>
      </c>
      <c r="K1687" t="s">
        <v>14</v>
      </c>
      <c r="L1687" t="s">
        <v>44</v>
      </c>
      <c r="M1687">
        <v>1</v>
      </c>
      <c r="N1687">
        <v>130.94</v>
      </c>
      <c r="O1687">
        <v>0</v>
      </c>
      <c r="P1687">
        <v>66.06</v>
      </c>
      <c r="Q1687">
        <v>130.94</v>
      </c>
      <c r="R1687">
        <v>66.06</v>
      </c>
      <c r="S1687">
        <v>64.88</v>
      </c>
      <c r="T1687">
        <v>0.49549411944402011</v>
      </c>
      <c r="U1687">
        <v>2026</v>
      </c>
      <c r="V1687" t="s">
        <v>87</v>
      </c>
      <c r="W1687">
        <v>8</v>
      </c>
      <c r="X1687" t="s">
        <v>89</v>
      </c>
    </row>
    <row r="1688" spans="1:24">
      <c r="A1688">
        <v>4215</v>
      </c>
      <c r="B1688" s="14">
        <v>46253</v>
      </c>
      <c r="C1688">
        <v>2026</v>
      </c>
      <c r="D1688" t="s">
        <v>87</v>
      </c>
      <c r="E1688">
        <v>8</v>
      </c>
      <c r="F1688" t="s">
        <v>89</v>
      </c>
      <c r="G1688" t="s">
        <v>6</v>
      </c>
      <c r="H1688" t="s">
        <v>27</v>
      </c>
      <c r="I1688" t="s">
        <v>2</v>
      </c>
      <c r="J1688" t="s">
        <v>3</v>
      </c>
      <c r="K1688" t="s">
        <v>4</v>
      </c>
      <c r="L1688" t="s">
        <v>26</v>
      </c>
      <c r="M1688">
        <v>1</v>
      </c>
      <c r="N1688">
        <v>40.42</v>
      </c>
      <c r="O1688">
        <v>0.05</v>
      </c>
      <c r="P1688">
        <v>16.62</v>
      </c>
      <c r="Q1688">
        <v>38.399000000000001</v>
      </c>
      <c r="R1688">
        <v>16.62</v>
      </c>
      <c r="S1688">
        <v>21.779</v>
      </c>
      <c r="T1688">
        <v>0.5671762285476184</v>
      </c>
      <c r="U1688">
        <v>2026</v>
      </c>
      <c r="V1688" t="s">
        <v>87</v>
      </c>
      <c r="W1688">
        <v>8</v>
      </c>
      <c r="X1688" t="s">
        <v>89</v>
      </c>
    </row>
    <row r="1689" spans="1:24">
      <c r="A1689">
        <v>4563</v>
      </c>
      <c r="B1689" s="14">
        <v>46253</v>
      </c>
      <c r="C1689">
        <v>2026</v>
      </c>
      <c r="D1689" t="s">
        <v>87</v>
      </c>
      <c r="E1689">
        <v>8</v>
      </c>
      <c r="F1689" t="s">
        <v>89</v>
      </c>
      <c r="G1689" t="s">
        <v>6</v>
      </c>
      <c r="H1689" t="s">
        <v>41</v>
      </c>
      <c r="I1689" t="s">
        <v>28</v>
      </c>
      <c r="J1689" t="s">
        <v>3</v>
      </c>
      <c r="K1689" t="s">
        <v>23</v>
      </c>
      <c r="L1689" t="s">
        <v>24</v>
      </c>
      <c r="M1689">
        <v>1</v>
      </c>
      <c r="N1689">
        <v>338.45</v>
      </c>
      <c r="O1689">
        <v>0.15</v>
      </c>
      <c r="P1689">
        <v>197.2</v>
      </c>
      <c r="Q1689">
        <v>287.6825</v>
      </c>
      <c r="R1689">
        <v>197.2</v>
      </c>
      <c r="S1689">
        <v>90.482500000000016</v>
      </c>
      <c r="T1689">
        <v>0.31452208598020392</v>
      </c>
      <c r="U1689">
        <v>2026</v>
      </c>
      <c r="V1689" t="s">
        <v>87</v>
      </c>
      <c r="W1689">
        <v>8</v>
      </c>
      <c r="X1689" t="s">
        <v>89</v>
      </c>
    </row>
    <row r="1690" spans="1:24">
      <c r="A1690">
        <v>4775</v>
      </c>
      <c r="B1690" s="14">
        <v>46253</v>
      </c>
      <c r="C1690">
        <v>2026</v>
      </c>
      <c r="D1690" t="s">
        <v>87</v>
      </c>
      <c r="E1690">
        <v>8</v>
      </c>
      <c r="F1690" t="s">
        <v>89</v>
      </c>
      <c r="G1690" t="s">
        <v>11</v>
      </c>
      <c r="H1690" t="s">
        <v>39</v>
      </c>
      <c r="I1690" t="s">
        <v>28</v>
      </c>
      <c r="J1690" t="s">
        <v>3</v>
      </c>
      <c r="K1690" t="s">
        <v>4</v>
      </c>
      <c r="L1690" t="s">
        <v>30</v>
      </c>
      <c r="M1690">
        <v>1</v>
      </c>
      <c r="N1690">
        <v>103.92</v>
      </c>
      <c r="O1690">
        <v>0.05</v>
      </c>
      <c r="P1690">
        <v>50.71</v>
      </c>
      <c r="Q1690">
        <v>98.724000000000004</v>
      </c>
      <c r="R1690">
        <v>50.71</v>
      </c>
      <c r="S1690">
        <v>48.014000000000003</v>
      </c>
      <c r="T1690">
        <v>0.48634577205137558</v>
      </c>
      <c r="U1690">
        <v>2026</v>
      </c>
      <c r="V1690" t="s">
        <v>87</v>
      </c>
      <c r="W1690">
        <v>8</v>
      </c>
      <c r="X1690" t="s">
        <v>89</v>
      </c>
    </row>
    <row r="1691" spans="1:24">
      <c r="A1691">
        <v>247</v>
      </c>
      <c r="B1691" s="14">
        <v>46254</v>
      </c>
      <c r="C1691">
        <v>2026</v>
      </c>
      <c r="D1691" t="s">
        <v>87</v>
      </c>
      <c r="E1691">
        <v>8</v>
      </c>
      <c r="F1691" t="s">
        <v>89</v>
      </c>
      <c r="G1691" t="s">
        <v>0</v>
      </c>
      <c r="H1691" t="s">
        <v>36</v>
      </c>
      <c r="I1691" t="s">
        <v>2</v>
      </c>
      <c r="J1691" t="s">
        <v>13</v>
      </c>
      <c r="K1691" t="s">
        <v>4</v>
      </c>
      <c r="L1691" t="s">
        <v>22</v>
      </c>
      <c r="M1691">
        <v>6</v>
      </c>
      <c r="N1691">
        <v>51.67</v>
      </c>
      <c r="O1691">
        <v>0.1</v>
      </c>
      <c r="P1691">
        <v>23.1</v>
      </c>
      <c r="Q1691">
        <v>279.01799999999997</v>
      </c>
      <c r="R1691">
        <v>138.60000000000002</v>
      </c>
      <c r="S1691">
        <v>140.41799999999995</v>
      </c>
      <c r="T1691">
        <v>0.50325785433197845</v>
      </c>
      <c r="U1691">
        <v>2026</v>
      </c>
      <c r="V1691" t="s">
        <v>87</v>
      </c>
      <c r="W1691">
        <v>8</v>
      </c>
      <c r="X1691" t="s">
        <v>89</v>
      </c>
    </row>
    <row r="1692" spans="1:24">
      <c r="A1692">
        <v>827</v>
      </c>
      <c r="B1692" s="14">
        <v>46254</v>
      </c>
      <c r="C1692">
        <v>2026</v>
      </c>
      <c r="D1692" t="s">
        <v>87</v>
      </c>
      <c r="E1692">
        <v>8</v>
      </c>
      <c r="F1692" t="s">
        <v>89</v>
      </c>
      <c r="G1692" t="s">
        <v>6</v>
      </c>
      <c r="H1692" t="s">
        <v>43</v>
      </c>
      <c r="I1692" t="s">
        <v>8</v>
      </c>
      <c r="J1692" t="s">
        <v>3</v>
      </c>
      <c r="K1692" t="s">
        <v>14</v>
      </c>
      <c r="L1692" t="s">
        <v>48</v>
      </c>
      <c r="M1692">
        <v>4</v>
      </c>
      <c r="N1692">
        <v>166.02</v>
      </c>
      <c r="O1692">
        <v>0.1</v>
      </c>
      <c r="P1692">
        <v>87.99</v>
      </c>
      <c r="Q1692">
        <v>597.67200000000003</v>
      </c>
      <c r="R1692">
        <v>351.96</v>
      </c>
      <c r="S1692">
        <v>245.71200000000005</v>
      </c>
      <c r="T1692">
        <v>0.4111151266915633</v>
      </c>
      <c r="U1692">
        <v>2026</v>
      </c>
      <c r="V1692" t="s">
        <v>87</v>
      </c>
      <c r="W1692">
        <v>8</v>
      </c>
      <c r="X1692" t="s">
        <v>89</v>
      </c>
    </row>
    <row r="1693" spans="1:24">
      <c r="A1693">
        <v>1156</v>
      </c>
      <c r="B1693" s="14">
        <v>46254</v>
      </c>
      <c r="C1693">
        <v>2026</v>
      </c>
      <c r="D1693" t="s">
        <v>87</v>
      </c>
      <c r="E1693">
        <v>8</v>
      </c>
      <c r="F1693" t="s">
        <v>89</v>
      </c>
      <c r="G1693" t="s">
        <v>11</v>
      </c>
      <c r="H1693" t="s">
        <v>25</v>
      </c>
      <c r="I1693" t="s">
        <v>19</v>
      </c>
      <c r="J1693" t="s">
        <v>13</v>
      </c>
      <c r="K1693" t="s">
        <v>4</v>
      </c>
      <c r="L1693" t="s">
        <v>22</v>
      </c>
      <c r="M1693">
        <v>2</v>
      </c>
      <c r="N1693">
        <v>50.59</v>
      </c>
      <c r="O1693">
        <v>0.1</v>
      </c>
      <c r="P1693">
        <v>22.68</v>
      </c>
      <c r="Q1693">
        <v>91.062000000000012</v>
      </c>
      <c r="R1693">
        <v>45.36</v>
      </c>
      <c r="S1693">
        <v>45.702000000000012</v>
      </c>
      <c r="T1693">
        <v>0.5018778414706464</v>
      </c>
      <c r="U1693">
        <v>2026</v>
      </c>
      <c r="V1693" t="s">
        <v>87</v>
      </c>
      <c r="W1693">
        <v>8</v>
      </c>
      <c r="X1693" t="s">
        <v>89</v>
      </c>
    </row>
    <row r="1694" spans="1:24">
      <c r="A1694">
        <v>1543</v>
      </c>
      <c r="B1694" s="14">
        <v>46254</v>
      </c>
      <c r="C1694">
        <v>2026</v>
      </c>
      <c r="D1694" t="s">
        <v>87</v>
      </c>
      <c r="E1694">
        <v>8</v>
      </c>
      <c r="F1694" t="s">
        <v>89</v>
      </c>
      <c r="G1694" t="s">
        <v>20</v>
      </c>
      <c r="H1694" t="s">
        <v>31</v>
      </c>
      <c r="I1694" t="s">
        <v>19</v>
      </c>
      <c r="J1694" t="s">
        <v>3</v>
      </c>
      <c r="K1694" t="s">
        <v>9</v>
      </c>
      <c r="L1694" t="s">
        <v>37</v>
      </c>
      <c r="M1694">
        <v>1</v>
      </c>
      <c r="N1694">
        <v>155.83000000000001</v>
      </c>
      <c r="O1694">
        <v>0</v>
      </c>
      <c r="P1694">
        <v>77.260000000000005</v>
      </c>
      <c r="Q1694">
        <v>155.83000000000001</v>
      </c>
      <c r="R1694">
        <v>77.260000000000005</v>
      </c>
      <c r="S1694">
        <v>78.570000000000007</v>
      </c>
      <c r="T1694">
        <v>0.50420329846627732</v>
      </c>
      <c r="U1694">
        <v>2026</v>
      </c>
      <c r="V1694" t="s">
        <v>87</v>
      </c>
      <c r="W1694">
        <v>8</v>
      </c>
      <c r="X1694" t="s">
        <v>89</v>
      </c>
    </row>
    <row r="1695" spans="1:24">
      <c r="A1695">
        <v>2613</v>
      </c>
      <c r="B1695" s="14">
        <v>46254</v>
      </c>
      <c r="C1695">
        <v>2026</v>
      </c>
      <c r="D1695" t="s">
        <v>87</v>
      </c>
      <c r="E1695">
        <v>8</v>
      </c>
      <c r="F1695" t="s">
        <v>89</v>
      </c>
      <c r="G1695" t="s">
        <v>20</v>
      </c>
      <c r="H1695" t="s">
        <v>21</v>
      </c>
      <c r="I1695" t="s">
        <v>2</v>
      </c>
      <c r="J1695" t="s">
        <v>13</v>
      </c>
      <c r="K1695" t="s">
        <v>34</v>
      </c>
      <c r="L1695" t="s">
        <v>42</v>
      </c>
      <c r="M1695">
        <v>1</v>
      </c>
      <c r="N1695">
        <v>36.380000000000003</v>
      </c>
      <c r="O1695">
        <v>0.05</v>
      </c>
      <c r="P1695">
        <v>14.2</v>
      </c>
      <c r="Q1695">
        <v>34.561</v>
      </c>
      <c r="R1695">
        <v>14.2</v>
      </c>
      <c r="S1695">
        <v>20.361000000000001</v>
      </c>
      <c r="T1695">
        <v>0.58913225890454557</v>
      </c>
      <c r="U1695">
        <v>2026</v>
      </c>
      <c r="V1695" t="s">
        <v>87</v>
      </c>
      <c r="W1695">
        <v>8</v>
      </c>
      <c r="X1695" t="s">
        <v>89</v>
      </c>
    </row>
    <row r="1696" spans="1:24">
      <c r="A1696">
        <v>3002</v>
      </c>
      <c r="B1696" s="14">
        <v>46254</v>
      </c>
      <c r="C1696">
        <v>2026</v>
      </c>
      <c r="D1696" t="s">
        <v>87</v>
      </c>
      <c r="E1696">
        <v>8</v>
      </c>
      <c r="F1696" t="s">
        <v>89</v>
      </c>
      <c r="G1696" t="s">
        <v>6</v>
      </c>
      <c r="H1696" t="s">
        <v>43</v>
      </c>
      <c r="I1696" t="s">
        <v>19</v>
      </c>
      <c r="J1696" t="s">
        <v>13</v>
      </c>
      <c r="K1696" t="s">
        <v>23</v>
      </c>
      <c r="L1696" t="s">
        <v>51</v>
      </c>
      <c r="M1696">
        <v>2</v>
      </c>
      <c r="N1696">
        <v>124.09</v>
      </c>
      <c r="O1696">
        <v>0</v>
      </c>
      <c r="P1696">
        <v>60.39</v>
      </c>
      <c r="Q1696">
        <v>248.18</v>
      </c>
      <c r="R1696">
        <v>120.78</v>
      </c>
      <c r="S1696">
        <v>127.4</v>
      </c>
      <c r="T1696">
        <v>0.513337094044645</v>
      </c>
      <c r="U1696">
        <v>2026</v>
      </c>
      <c r="V1696" t="s">
        <v>87</v>
      </c>
      <c r="W1696">
        <v>8</v>
      </c>
      <c r="X1696" t="s">
        <v>89</v>
      </c>
    </row>
    <row r="1697" spans="1:24">
      <c r="A1697">
        <v>3103</v>
      </c>
      <c r="B1697" s="14">
        <v>46254</v>
      </c>
      <c r="C1697">
        <v>2026</v>
      </c>
      <c r="D1697" t="s">
        <v>87</v>
      </c>
      <c r="E1697">
        <v>8</v>
      </c>
      <c r="F1697" t="s">
        <v>89</v>
      </c>
      <c r="G1697" t="s">
        <v>20</v>
      </c>
      <c r="H1697" t="s">
        <v>33</v>
      </c>
      <c r="I1697" t="s">
        <v>2</v>
      </c>
      <c r="J1697" t="s">
        <v>13</v>
      </c>
      <c r="K1697" t="s">
        <v>9</v>
      </c>
      <c r="L1697" t="s">
        <v>17</v>
      </c>
      <c r="M1697">
        <v>1</v>
      </c>
      <c r="N1697">
        <v>141.97999999999999</v>
      </c>
      <c r="O1697">
        <v>0.05</v>
      </c>
      <c r="P1697">
        <v>79.510000000000005</v>
      </c>
      <c r="Q1697">
        <v>134.88099999999997</v>
      </c>
      <c r="R1697">
        <v>79.510000000000005</v>
      </c>
      <c r="S1697">
        <v>55.370999999999967</v>
      </c>
      <c r="T1697">
        <v>0.41051741905828082</v>
      </c>
      <c r="U1697">
        <v>2026</v>
      </c>
      <c r="V1697" t="s">
        <v>87</v>
      </c>
      <c r="W1697">
        <v>8</v>
      </c>
      <c r="X1697" t="s">
        <v>89</v>
      </c>
    </row>
    <row r="1698" spans="1:24">
      <c r="A1698">
        <v>3234</v>
      </c>
      <c r="B1698" s="14">
        <v>46254</v>
      </c>
      <c r="C1698">
        <v>2026</v>
      </c>
      <c r="D1698" t="s">
        <v>87</v>
      </c>
      <c r="E1698">
        <v>8</v>
      </c>
      <c r="F1698" t="s">
        <v>89</v>
      </c>
      <c r="G1698" t="s">
        <v>20</v>
      </c>
      <c r="H1698" t="s">
        <v>47</v>
      </c>
      <c r="I1698" t="s">
        <v>19</v>
      </c>
      <c r="J1698" t="s">
        <v>13</v>
      </c>
      <c r="K1698" t="s">
        <v>23</v>
      </c>
      <c r="L1698" t="s">
        <v>51</v>
      </c>
      <c r="M1698">
        <v>5</v>
      </c>
      <c r="N1698">
        <v>121.93</v>
      </c>
      <c r="O1698">
        <v>0.15</v>
      </c>
      <c r="P1698">
        <v>62.28</v>
      </c>
      <c r="Q1698">
        <v>518.2025000000001</v>
      </c>
      <c r="R1698">
        <v>311.39999999999998</v>
      </c>
      <c r="S1698">
        <v>206.80250000000012</v>
      </c>
      <c r="T1698">
        <v>0.39907661580173792</v>
      </c>
      <c r="U1698">
        <v>2026</v>
      </c>
      <c r="V1698" t="s">
        <v>87</v>
      </c>
      <c r="W1698">
        <v>8</v>
      </c>
      <c r="X1698" t="s">
        <v>89</v>
      </c>
    </row>
    <row r="1699" spans="1:24">
      <c r="A1699">
        <v>3281</v>
      </c>
      <c r="B1699" s="14">
        <v>46254</v>
      </c>
      <c r="C1699">
        <v>2026</v>
      </c>
      <c r="D1699" t="s">
        <v>87</v>
      </c>
      <c r="E1699">
        <v>8</v>
      </c>
      <c r="F1699" t="s">
        <v>89</v>
      </c>
      <c r="G1699" t="s">
        <v>20</v>
      </c>
      <c r="H1699" t="s">
        <v>21</v>
      </c>
      <c r="I1699" t="s">
        <v>2</v>
      </c>
      <c r="J1699" t="s">
        <v>13</v>
      </c>
      <c r="K1699" t="s">
        <v>14</v>
      </c>
      <c r="L1699" t="s">
        <v>15</v>
      </c>
      <c r="M1699">
        <v>1</v>
      </c>
      <c r="N1699">
        <v>35.58</v>
      </c>
      <c r="O1699">
        <v>0.15</v>
      </c>
      <c r="P1699">
        <v>13.94</v>
      </c>
      <c r="Q1699">
        <v>30.242999999999999</v>
      </c>
      <c r="R1699">
        <v>13.94</v>
      </c>
      <c r="S1699">
        <v>16.302999999999997</v>
      </c>
      <c r="T1699">
        <v>0.53906689151208542</v>
      </c>
      <c r="U1699">
        <v>2026</v>
      </c>
      <c r="V1699" t="s">
        <v>87</v>
      </c>
      <c r="W1699">
        <v>8</v>
      </c>
      <c r="X1699" t="s">
        <v>89</v>
      </c>
    </row>
    <row r="1700" spans="1:24">
      <c r="A1700">
        <v>3870</v>
      </c>
      <c r="B1700" s="14">
        <v>46254</v>
      </c>
      <c r="C1700">
        <v>2026</v>
      </c>
      <c r="D1700" t="s">
        <v>87</v>
      </c>
      <c r="E1700">
        <v>8</v>
      </c>
      <c r="F1700" t="s">
        <v>89</v>
      </c>
      <c r="G1700" t="s">
        <v>11</v>
      </c>
      <c r="H1700" t="s">
        <v>25</v>
      </c>
      <c r="I1700" t="s">
        <v>28</v>
      </c>
      <c r="J1700" t="s">
        <v>3</v>
      </c>
      <c r="K1700" t="s">
        <v>9</v>
      </c>
      <c r="L1700" t="s">
        <v>37</v>
      </c>
      <c r="M1700">
        <v>1</v>
      </c>
      <c r="N1700">
        <v>157.84</v>
      </c>
      <c r="O1700">
        <v>0</v>
      </c>
      <c r="P1700">
        <v>77.87</v>
      </c>
      <c r="Q1700">
        <v>157.84</v>
      </c>
      <c r="R1700">
        <v>77.87</v>
      </c>
      <c r="S1700">
        <v>79.97</v>
      </c>
      <c r="T1700">
        <v>0.50665230613279266</v>
      </c>
      <c r="U1700">
        <v>2026</v>
      </c>
      <c r="V1700" t="s">
        <v>87</v>
      </c>
      <c r="W1700">
        <v>8</v>
      </c>
      <c r="X1700" t="s">
        <v>89</v>
      </c>
    </row>
    <row r="1701" spans="1:24">
      <c r="A1701">
        <v>3938</v>
      </c>
      <c r="B1701" s="14">
        <v>46254</v>
      </c>
      <c r="C1701">
        <v>2026</v>
      </c>
      <c r="D1701" t="s">
        <v>87</v>
      </c>
      <c r="E1701">
        <v>8</v>
      </c>
      <c r="F1701" t="s">
        <v>89</v>
      </c>
      <c r="G1701" t="s">
        <v>6</v>
      </c>
      <c r="H1701" t="s">
        <v>43</v>
      </c>
      <c r="I1701" t="s">
        <v>2</v>
      </c>
      <c r="J1701" t="s">
        <v>13</v>
      </c>
      <c r="K1701" t="s">
        <v>23</v>
      </c>
      <c r="L1701" t="s">
        <v>24</v>
      </c>
      <c r="M1701">
        <v>1</v>
      </c>
      <c r="N1701">
        <v>336.35</v>
      </c>
      <c r="O1701">
        <v>0</v>
      </c>
      <c r="P1701">
        <v>195.07</v>
      </c>
      <c r="Q1701">
        <v>336.35</v>
      </c>
      <c r="R1701">
        <v>195.07</v>
      </c>
      <c r="S1701">
        <v>141.28000000000003</v>
      </c>
      <c r="T1701">
        <v>0.42003865021554931</v>
      </c>
      <c r="U1701">
        <v>2026</v>
      </c>
      <c r="V1701" t="s">
        <v>87</v>
      </c>
      <c r="W1701">
        <v>8</v>
      </c>
      <c r="X1701" t="s">
        <v>89</v>
      </c>
    </row>
    <row r="1702" spans="1:24">
      <c r="A1702">
        <v>4237</v>
      </c>
      <c r="B1702" s="14">
        <v>46254</v>
      </c>
      <c r="C1702">
        <v>2026</v>
      </c>
      <c r="D1702" t="s">
        <v>87</v>
      </c>
      <c r="E1702">
        <v>8</v>
      </c>
      <c r="F1702" t="s">
        <v>89</v>
      </c>
      <c r="G1702" t="s">
        <v>20</v>
      </c>
      <c r="H1702" t="s">
        <v>47</v>
      </c>
      <c r="I1702" t="s">
        <v>8</v>
      </c>
      <c r="J1702" t="s">
        <v>3</v>
      </c>
      <c r="K1702" t="s">
        <v>9</v>
      </c>
      <c r="L1702" t="s">
        <v>37</v>
      </c>
      <c r="M1702">
        <v>3</v>
      </c>
      <c r="N1702">
        <v>153.03</v>
      </c>
      <c r="O1702">
        <v>0.15</v>
      </c>
      <c r="P1702">
        <v>78.239999999999995</v>
      </c>
      <c r="Q1702">
        <v>390.22650000000004</v>
      </c>
      <c r="R1702">
        <v>234.71999999999997</v>
      </c>
      <c r="S1702">
        <v>155.50650000000007</v>
      </c>
      <c r="T1702">
        <v>0.39850317700104954</v>
      </c>
      <c r="U1702">
        <v>2026</v>
      </c>
      <c r="V1702" t="s">
        <v>87</v>
      </c>
      <c r="W1702">
        <v>8</v>
      </c>
      <c r="X1702" t="s">
        <v>89</v>
      </c>
    </row>
    <row r="1703" spans="1:24">
      <c r="A1703">
        <v>4970</v>
      </c>
      <c r="B1703" s="14">
        <v>46254</v>
      </c>
      <c r="C1703">
        <v>2026</v>
      </c>
      <c r="D1703" t="s">
        <v>87</v>
      </c>
      <c r="E1703">
        <v>8</v>
      </c>
      <c r="F1703" t="s">
        <v>89</v>
      </c>
      <c r="G1703" t="s">
        <v>6</v>
      </c>
      <c r="H1703" t="s">
        <v>49</v>
      </c>
      <c r="I1703" t="s">
        <v>2</v>
      </c>
      <c r="J1703" t="s">
        <v>3</v>
      </c>
      <c r="K1703" t="s">
        <v>4</v>
      </c>
      <c r="L1703" t="s">
        <v>30</v>
      </c>
      <c r="M1703">
        <v>2</v>
      </c>
      <c r="N1703">
        <v>105.01</v>
      </c>
      <c r="O1703">
        <v>0.15</v>
      </c>
      <c r="P1703">
        <v>50.56</v>
      </c>
      <c r="Q1703">
        <v>178.517</v>
      </c>
      <c r="R1703">
        <v>101.12</v>
      </c>
      <c r="S1703">
        <v>77.396999999999991</v>
      </c>
      <c r="T1703">
        <v>0.43355534766996978</v>
      </c>
      <c r="U1703">
        <v>2026</v>
      </c>
      <c r="V1703" t="s">
        <v>87</v>
      </c>
      <c r="W1703">
        <v>8</v>
      </c>
      <c r="X1703" t="s">
        <v>89</v>
      </c>
    </row>
    <row r="1704" spans="1:24">
      <c r="A1704">
        <v>515</v>
      </c>
      <c r="B1704" s="14">
        <v>46255</v>
      </c>
      <c r="C1704">
        <v>2026</v>
      </c>
      <c r="D1704" t="s">
        <v>87</v>
      </c>
      <c r="E1704">
        <v>8</v>
      </c>
      <c r="F1704" t="s">
        <v>89</v>
      </c>
      <c r="G1704" t="s">
        <v>0</v>
      </c>
      <c r="H1704" t="s">
        <v>1</v>
      </c>
      <c r="I1704" t="s">
        <v>19</v>
      </c>
      <c r="J1704" t="s">
        <v>3</v>
      </c>
      <c r="K1704" t="s">
        <v>14</v>
      </c>
      <c r="L1704" t="s">
        <v>32</v>
      </c>
      <c r="M1704">
        <v>2</v>
      </c>
      <c r="N1704">
        <v>45.47</v>
      </c>
      <c r="O1704">
        <v>0</v>
      </c>
      <c r="P1704">
        <v>18.27</v>
      </c>
      <c r="Q1704">
        <v>90.94</v>
      </c>
      <c r="R1704">
        <v>36.54</v>
      </c>
      <c r="S1704">
        <v>54.4</v>
      </c>
      <c r="T1704">
        <v>0.5981966131515285</v>
      </c>
      <c r="U1704">
        <v>2026</v>
      </c>
      <c r="V1704" t="s">
        <v>87</v>
      </c>
      <c r="W1704">
        <v>8</v>
      </c>
      <c r="X1704" t="s">
        <v>89</v>
      </c>
    </row>
    <row r="1705" spans="1:24">
      <c r="A1705">
        <v>661</v>
      </c>
      <c r="B1705" s="14">
        <v>46255</v>
      </c>
      <c r="C1705">
        <v>2026</v>
      </c>
      <c r="D1705" t="s">
        <v>87</v>
      </c>
      <c r="E1705">
        <v>8</v>
      </c>
      <c r="F1705" t="s">
        <v>89</v>
      </c>
      <c r="G1705" t="s">
        <v>0</v>
      </c>
      <c r="H1705" t="s">
        <v>50</v>
      </c>
      <c r="I1705" t="s">
        <v>19</v>
      </c>
      <c r="J1705" t="s">
        <v>13</v>
      </c>
      <c r="K1705" t="s">
        <v>14</v>
      </c>
      <c r="L1705" t="s">
        <v>32</v>
      </c>
      <c r="M1705">
        <v>2</v>
      </c>
      <c r="N1705">
        <v>47.58</v>
      </c>
      <c r="O1705">
        <v>0.1</v>
      </c>
      <c r="P1705">
        <v>18.47</v>
      </c>
      <c r="Q1705">
        <v>85.644000000000005</v>
      </c>
      <c r="R1705">
        <v>36.94</v>
      </c>
      <c r="S1705">
        <v>48.704000000000008</v>
      </c>
      <c r="T1705">
        <v>0.56867965064686377</v>
      </c>
      <c r="U1705">
        <v>2026</v>
      </c>
      <c r="V1705" t="s">
        <v>87</v>
      </c>
      <c r="W1705">
        <v>8</v>
      </c>
      <c r="X1705" t="s">
        <v>89</v>
      </c>
    </row>
    <row r="1706" spans="1:24">
      <c r="A1706">
        <v>1443</v>
      </c>
      <c r="B1706" s="14">
        <v>46255</v>
      </c>
      <c r="C1706">
        <v>2026</v>
      </c>
      <c r="D1706" t="s">
        <v>87</v>
      </c>
      <c r="E1706">
        <v>8</v>
      </c>
      <c r="F1706" t="s">
        <v>89</v>
      </c>
      <c r="G1706" t="s">
        <v>20</v>
      </c>
      <c r="H1706" t="s">
        <v>21</v>
      </c>
      <c r="I1706" t="s">
        <v>2</v>
      </c>
      <c r="J1706" t="s">
        <v>13</v>
      </c>
      <c r="K1706" t="s">
        <v>9</v>
      </c>
      <c r="L1706" t="s">
        <v>37</v>
      </c>
      <c r="M1706">
        <v>5</v>
      </c>
      <c r="N1706">
        <v>155.65</v>
      </c>
      <c r="O1706">
        <v>0</v>
      </c>
      <c r="P1706">
        <v>79.13</v>
      </c>
      <c r="Q1706">
        <v>778.25</v>
      </c>
      <c r="R1706">
        <v>395.65</v>
      </c>
      <c r="S1706">
        <v>382.6</v>
      </c>
      <c r="T1706">
        <v>0.49161580469000965</v>
      </c>
      <c r="U1706">
        <v>2026</v>
      </c>
      <c r="V1706" t="s">
        <v>87</v>
      </c>
      <c r="W1706">
        <v>8</v>
      </c>
      <c r="X1706" t="s">
        <v>89</v>
      </c>
    </row>
    <row r="1707" spans="1:24">
      <c r="A1707">
        <v>1446</v>
      </c>
      <c r="B1707" s="14">
        <v>46255</v>
      </c>
      <c r="C1707">
        <v>2026</v>
      </c>
      <c r="D1707" t="s">
        <v>87</v>
      </c>
      <c r="E1707">
        <v>8</v>
      </c>
      <c r="F1707" t="s">
        <v>89</v>
      </c>
      <c r="G1707" t="s">
        <v>20</v>
      </c>
      <c r="H1707" t="s">
        <v>47</v>
      </c>
      <c r="I1707" t="s">
        <v>19</v>
      </c>
      <c r="J1707" t="s">
        <v>3</v>
      </c>
      <c r="K1707" t="s">
        <v>23</v>
      </c>
      <c r="L1707" t="s">
        <v>29</v>
      </c>
      <c r="M1707">
        <v>1</v>
      </c>
      <c r="N1707">
        <v>195.15</v>
      </c>
      <c r="O1707">
        <v>0</v>
      </c>
      <c r="P1707">
        <v>101.99</v>
      </c>
      <c r="Q1707">
        <v>195.15</v>
      </c>
      <c r="R1707">
        <v>101.99</v>
      </c>
      <c r="S1707">
        <v>93.160000000000011</v>
      </c>
      <c r="T1707">
        <v>0.47737637714578535</v>
      </c>
      <c r="U1707">
        <v>2026</v>
      </c>
      <c r="V1707" t="s">
        <v>87</v>
      </c>
      <c r="W1707">
        <v>8</v>
      </c>
      <c r="X1707" t="s">
        <v>89</v>
      </c>
    </row>
    <row r="1708" spans="1:24">
      <c r="A1708">
        <v>1524</v>
      </c>
      <c r="B1708" s="14">
        <v>46255</v>
      </c>
      <c r="C1708">
        <v>2026</v>
      </c>
      <c r="D1708" t="s">
        <v>87</v>
      </c>
      <c r="E1708">
        <v>8</v>
      </c>
      <c r="F1708" t="s">
        <v>89</v>
      </c>
      <c r="G1708" t="s">
        <v>6</v>
      </c>
      <c r="H1708" t="s">
        <v>27</v>
      </c>
      <c r="I1708" t="s">
        <v>28</v>
      </c>
      <c r="J1708" t="s">
        <v>13</v>
      </c>
      <c r="K1708" t="s">
        <v>4</v>
      </c>
      <c r="L1708" t="s">
        <v>5</v>
      </c>
      <c r="M1708">
        <v>1</v>
      </c>
      <c r="N1708">
        <v>81.569999999999993</v>
      </c>
      <c r="O1708">
        <v>0</v>
      </c>
      <c r="P1708">
        <v>43.79</v>
      </c>
      <c r="Q1708">
        <v>81.569999999999993</v>
      </c>
      <c r="R1708">
        <v>43.79</v>
      </c>
      <c r="S1708">
        <v>37.779999999999994</v>
      </c>
      <c r="T1708">
        <v>0.4631604756650729</v>
      </c>
      <c r="U1708">
        <v>2026</v>
      </c>
      <c r="V1708" t="s">
        <v>87</v>
      </c>
      <c r="W1708">
        <v>8</v>
      </c>
      <c r="X1708" t="s">
        <v>89</v>
      </c>
    </row>
    <row r="1709" spans="1:24">
      <c r="A1709">
        <v>1946</v>
      </c>
      <c r="B1709" s="14">
        <v>46255</v>
      </c>
      <c r="C1709">
        <v>2026</v>
      </c>
      <c r="D1709" t="s">
        <v>87</v>
      </c>
      <c r="E1709">
        <v>8</v>
      </c>
      <c r="F1709" t="s">
        <v>89</v>
      </c>
      <c r="G1709" t="s">
        <v>0</v>
      </c>
      <c r="H1709" t="s">
        <v>50</v>
      </c>
      <c r="I1709" t="s">
        <v>19</v>
      </c>
      <c r="J1709" t="s">
        <v>13</v>
      </c>
      <c r="K1709" t="s">
        <v>23</v>
      </c>
      <c r="L1709" t="s">
        <v>51</v>
      </c>
      <c r="M1709">
        <v>5</v>
      </c>
      <c r="N1709">
        <v>125.44</v>
      </c>
      <c r="O1709">
        <v>0</v>
      </c>
      <c r="P1709">
        <v>59.58</v>
      </c>
      <c r="Q1709">
        <v>627.20000000000005</v>
      </c>
      <c r="R1709">
        <v>297.89999999999998</v>
      </c>
      <c r="S1709">
        <v>329.30000000000007</v>
      </c>
      <c r="T1709">
        <v>0.52503188775510212</v>
      </c>
      <c r="U1709">
        <v>2026</v>
      </c>
      <c r="V1709" t="s">
        <v>87</v>
      </c>
      <c r="W1709">
        <v>8</v>
      </c>
      <c r="X1709" t="s">
        <v>89</v>
      </c>
    </row>
    <row r="1710" spans="1:24">
      <c r="A1710">
        <v>2285</v>
      </c>
      <c r="B1710" s="14">
        <v>46255</v>
      </c>
      <c r="C1710">
        <v>2026</v>
      </c>
      <c r="D1710" t="s">
        <v>87</v>
      </c>
      <c r="E1710">
        <v>8</v>
      </c>
      <c r="F1710" t="s">
        <v>89</v>
      </c>
      <c r="G1710" t="s">
        <v>6</v>
      </c>
      <c r="H1710" t="s">
        <v>41</v>
      </c>
      <c r="I1710" t="s">
        <v>2</v>
      </c>
      <c r="J1710" t="s">
        <v>16</v>
      </c>
      <c r="K1710" t="s">
        <v>9</v>
      </c>
      <c r="L1710" t="s">
        <v>37</v>
      </c>
      <c r="M1710">
        <v>2</v>
      </c>
      <c r="N1710">
        <v>155.11000000000001</v>
      </c>
      <c r="O1710">
        <v>0.05</v>
      </c>
      <c r="P1710">
        <v>80.13</v>
      </c>
      <c r="Q1710">
        <v>294.709</v>
      </c>
      <c r="R1710">
        <v>160.26</v>
      </c>
      <c r="S1710">
        <v>134.44900000000001</v>
      </c>
      <c r="T1710">
        <v>0.45620934548995795</v>
      </c>
      <c r="U1710">
        <v>2026</v>
      </c>
      <c r="V1710" t="s">
        <v>87</v>
      </c>
      <c r="W1710">
        <v>8</v>
      </c>
      <c r="X1710" t="s">
        <v>89</v>
      </c>
    </row>
    <row r="1711" spans="1:24">
      <c r="A1711">
        <v>2978</v>
      </c>
      <c r="B1711" s="14">
        <v>46255</v>
      </c>
      <c r="C1711">
        <v>2026</v>
      </c>
      <c r="D1711" t="s">
        <v>87</v>
      </c>
      <c r="E1711">
        <v>8</v>
      </c>
      <c r="F1711" t="s">
        <v>89</v>
      </c>
      <c r="G1711" t="s">
        <v>11</v>
      </c>
      <c r="H1711" t="s">
        <v>39</v>
      </c>
      <c r="I1711" t="s">
        <v>19</v>
      </c>
      <c r="J1711" t="s">
        <v>13</v>
      </c>
      <c r="K1711" t="s">
        <v>4</v>
      </c>
      <c r="L1711" t="s">
        <v>5</v>
      </c>
      <c r="M1711">
        <v>1</v>
      </c>
      <c r="N1711">
        <v>80.7</v>
      </c>
      <c r="O1711">
        <v>0</v>
      </c>
      <c r="P1711">
        <v>41.98</v>
      </c>
      <c r="Q1711">
        <v>80.7</v>
      </c>
      <c r="R1711">
        <v>41.98</v>
      </c>
      <c r="S1711">
        <v>38.720000000000006</v>
      </c>
      <c r="T1711">
        <v>0.47980173482032223</v>
      </c>
      <c r="U1711">
        <v>2026</v>
      </c>
      <c r="V1711" t="s">
        <v>87</v>
      </c>
      <c r="W1711">
        <v>8</v>
      </c>
      <c r="X1711" t="s">
        <v>89</v>
      </c>
    </row>
    <row r="1712" spans="1:24">
      <c r="A1712">
        <v>3842</v>
      </c>
      <c r="B1712" s="14">
        <v>46255</v>
      </c>
      <c r="C1712">
        <v>2026</v>
      </c>
      <c r="D1712" t="s">
        <v>87</v>
      </c>
      <c r="E1712">
        <v>8</v>
      </c>
      <c r="F1712" t="s">
        <v>89</v>
      </c>
      <c r="G1712" t="s">
        <v>20</v>
      </c>
      <c r="H1712" t="s">
        <v>33</v>
      </c>
      <c r="I1712" t="s">
        <v>8</v>
      </c>
      <c r="J1712" t="s">
        <v>3</v>
      </c>
      <c r="K1712" t="s">
        <v>9</v>
      </c>
      <c r="L1712" t="s">
        <v>37</v>
      </c>
      <c r="M1712">
        <v>10</v>
      </c>
      <c r="N1712">
        <v>156.72</v>
      </c>
      <c r="O1712">
        <v>0.15</v>
      </c>
      <c r="P1712">
        <v>78.12</v>
      </c>
      <c r="Q1712">
        <v>1332.12</v>
      </c>
      <c r="R1712">
        <v>781.2</v>
      </c>
      <c r="S1712">
        <v>550.91999999999985</v>
      </c>
      <c r="T1712">
        <v>0.41356634537429054</v>
      </c>
      <c r="U1712">
        <v>2026</v>
      </c>
      <c r="V1712" t="s">
        <v>87</v>
      </c>
      <c r="W1712">
        <v>8</v>
      </c>
      <c r="X1712" t="s">
        <v>89</v>
      </c>
    </row>
    <row r="1713" spans="1:24">
      <c r="A1713">
        <v>4220</v>
      </c>
      <c r="B1713" s="14">
        <v>46255</v>
      </c>
      <c r="C1713">
        <v>2026</v>
      </c>
      <c r="D1713" t="s">
        <v>87</v>
      </c>
      <c r="E1713">
        <v>8</v>
      </c>
      <c r="F1713" t="s">
        <v>89</v>
      </c>
      <c r="G1713" t="s">
        <v>6</v>
      </c>
      <c r="H1713" t="s">
        <v>49</v>
      </c>
      <c r="I1713" t="s">
        <v>8</v>
      </c>
      <c r="J1713" t="s">
        <v>16</v>
      </c>
      <c r="K1713" t="s">
        <v>14</v>
      </c>
      <c r="L1713" t="s">
        <v>48</v>
      </c>
      <c r="M1713">
        <v>5</v>
      </c>
      <c r="N1713">
        <v>162.76</v>
      </c>
      <c r="O1713">
        <v>0.15</v>
      </c>
      <c r="P1713">
        <v>85.32</v>
      </c>
      <c r="Q1713">
        <v>691.7299999999999</v>
      </c>
      <c r="R1713">
        <v>426.59999999999997</v>
      </c>
      <c r="S1713">
        <v>265.12999999999994</v>
      </c>
      <c r="T1713">
        <v>0.38328538591647027</v>
      </c>
      <c r="U1713">
        <v>2026</v>
      </c>
      <c r="V1713" t="s">
        <v>87</v>
      </c>
      <c r="W1713">
        <v>8</v>
      </c>
      <c r="X1713" t="s">
        <v>89</v>
      </c>
    </row>
    <row r="1714" spans="1:24">
      <c r="A1714">
        <v>478</v>
      </c>
      <c r="B1714" s="14">
        <v>46256</v>
      </c>
      <c r="C1714">
        <v>2026</v>
      </c>
      <c r="D1714" t="s">
        <v>87</v>
      </c>
      <c r="E1714">
        <v>8</v>
      </c>
      <c r="F1714" t="s">
        <v>89</v>
      </c>
      <c r="G1714" t="s">
        <v>20</v>
      </c>
      <c r="H1714" t="s">
        <v>33</v>
      </c>
      <c r="I1714" t="s">
        <v>19</v>
      </c>
      <c r="J1714" t="s">
        <v>16</v>
      </c>
      <c r="K1714" t="s">
        <v>34</v>
      </c>
      <c r="L1714" t="s">
        <v>35</v>
      </c>
      <c r="M1714">
        <v>2</v>
      </c>
      <c r="N1714">
        <v>40.22</v>
      </c>
      <c r="O1714">
        <v>0</v>
      </c>
      <c r="P1714">
        <v>14.45</v>
      </c>
      <c r="Q1714">
        <v>80.44</v>
      </c>
      <c r="R1714">
        <v>28.9</v>
      </c>
      <c r="S1714">
        <v>51.54</v>
      </c>
      <c r="T1714">
        <v>0.64072600696171056</v>
      </c>
      <c r="U1714">
        <v>2026</v>
      </c>
      <c r="V1714" t="s">
        <v>87</v>
      </c>
      <c r="W1714">
        <v>8</v>
      </c>
      <c r="X1714" t="s">
        <v>89</v>
      </c>
    </row>
    <row r="1715" spans="1:24">
      <c r="A1715">
        <v>491</v>
      </c>
      <c r="B1715" s="14">
        <v>46256</v>
      </c>
      <c r="C1715">
        <v>2026</v>
      </c>
      <c r="D1715" t="s">
        <v>87</v>
      </c>
      <c r="E1715">
        <v>8</v>
      </c>
      <c r="F1715" t="s">
        <v>89</v>
      </c>
      <c r="G1715" t="s">
        <v>0</v>
      </c>
      <c r="H1715" t="s">
        <v>36</v>
      </c>
      <c r="I1715" t="s">
        <v>28</v>
      </c>
      <c r="J1715" t="s">
        <v>13</v>
      </c>
      <c r="K1715" t="s">
        <v>14</v>
      </c>
      <c r="L1715" t="s">
        <v>32</v>
      </c>
      <c r="M1715">
        <v>1</v>
      </c>
      <c r="N1715">
        <v>45.42</v>
      </c>
      <c r="O1715">
        <v>0.15</v>
      </c>
      <c r="P1715">
        <v>18.079999999999998</v>
      </c>
      <c r="Q1715">
        <v>38.606999999999999</v>
      </c>
      <c r="R1715">
        <v>18.079999999999998</v>
      </c>
      <c r="S1715">
        <v>20.527000000000001</v>
      </c>
      <c r="T1715">
        <v>0.53169114409304019</v>
      </c>
      <c r="U1715">
        <v>2026</v>
      </c>
      <c r="V1715" t="s">
        <v>87</v>
      </c>
      <c r="W1715">
        <v>8</v>
      </c>
      <c r="X1715" t="s">
        <v>89</v>
      </c>
    </row>
    <row r="1716" spans="1:24">
      <c r="A1716">
        <v>862</v>
      </c>
      <c r="B1716" s="14">
        <v>46256</v>
      </c>
      <c r="C1716">
        <v>2026</v>
      </c>
      <c r="D1716" t="s">
        <v>87</v>
      </c>
      <c r="E1716">
        <v>8</v>
      </c>
      <c r="F1716" t="s">
        <v>89</v>
      </c>
      <c r="G1716" t="s">
        <v>0</v>
      </c>
      <c r="H1716" t="s">
        <v>36</v>
      </c>
      <c r="I1716" t="s">
        <v>2</v>
      </c>
      <c r="J1716" t="s">
        <v>3</v>
      </c>
      <c r="K1716" t="s">
        <v>9</v>
      </c>
      <c r="L1716" t="s">
        <v>10</v>
      </c>
      <c r="M1716">
        <v>1</v>
      </c>
      <c r="N1716">
        <v>93.55</v>
      </c>
      <c r="O1716">
        <v>0</v>
      </c>
      <c r="P1716">
        <v>44.89</v>
      </c>
      <c r="Q1716">
        <v>93.55</v>
      </c>
      <c r="R1716">
        <v>44.89</v>
      </c>
      <c r="S1716">
        <v>48.66</v>
      </c>
      <c r="T1716">
        <v>0.5201496525921967</v>
      </c>
      <c r="U1716">
        <v>2026</v>
      </c>
      <c r="V1716" t="s">
        <v>87</v>
      </c>
      <c r="W1716">
        <v>8</v>
      </c>
      <c r="X1716" t="s">
        <v>89</v>
      </c>
    </row>
    <row r="1717" spans="1:24">
      <c r="A1717">
        <v>957</v>
      </c>
      <c r="B1717" s="14">
        <v>46256</v>
      </c>
      <c r="C1717">
        <v>2026</v>
      </c>
      <c r="D1717" t="s">
        <v>87</v>
      </c>
      <c r="E1717">
        <v>8</v>
      </c>
      <c r="F1717" t="s">
        <v>89</v>
      </c>
      <c r="G1717" t="s">
        <v>11</v>
      </c>
      <c r="H1717" t="s">
        <v>12</v>
      </c>
      <c r="I1717" t="s">
        <v>2</v>
      </c>
      <c r="J1717" t="s">
        <v>3</v>
      </c>
      <c r="K1717" t="s">
        <v>9</v>
      </c>
      <c r="L1717" t="s">
        <v>17</v>
      </c>
      <c r="M1717">
        <v>2</v>
      </c>
      <c r="N1717">
        <v>146.85</v>
      </c>
      <c r="O1717">
        <v>0</v>
      </c>
      <c r="P1717">
        <v>81.010000000000005</v>
      </c>
      <c r="Q1717">
        <v>293.7</v>
      </c>
      <c r="R1717">
        <v>162.02000000000001</v>
      </c>
      <c r="S1717">
        <v>131.67999999999998</v>
      </c>
      <c r="T1717">
        <v>0.44834865509022809</v>
      </c>
      <c r="U1717">
        <v>2026</v>
      </c>
      <c r="V1717" t="s">
        <v>87</v>
      </c>
      <c r="W1717">
        <v>8</v>
      </c>
      <c r="X1717" t="s">
        <v>89</v>
      </c>
    </row>
    <row r="1718" spans="1:24">
      <c r="A1718">
        <v>1728</v>
      </c>
      <c r="B1718" s="14">
        <v>46256</v>
      </c>
      <c r="C1718">
        <v>2026</v>
      </c>
      <c r="D1718" t="s">
        <v>87</v>
      </c>
      <c r="E1718">
        <v>8</v>
      </c>
      <c r="F1718" t="s">
        <v>89</v>
      </c>
      <c r="G1718" t="s">
        <v>0</v>
      </c>
      <c r="H1718" t="s">
        <v>36</v>
      </c>
      <c r="I1718" t="s">
        <v>8</v>
      </c>
      <c r="J1718" t="s">
        <v>16</v>
      </c>
      <c r="K1718" t="s">
        <v>4</v>
      </c>
      <c r="L1718" t="s">
        <v>30</v>
      </c>
      <c r="M1718">
        <v>6</v>
      </c>
      <c r="N1718">
        <v>101.54</v>
      </c>
      <c r="O1718">
        <v>0.1</v>
      </c>
      <c r="P1718">
        <v>50</v>
      </c>
      <c r="Q1718">
        <v>548.31600000000003</v>
      </c>
      <c r="R1718">
        <v>300</v>
      </c>
      <c r="S1718">
        <v>248.31600000000003</v>
      </c>
      <c r="T1718">
        <v>0.45287024270676035</v>
      </c>
      <c r="U1718">
        <v>2026</v>
      </c>
      <c r="V1718" t="s">
        <v>87</v>
      </c>
      <c r="W1718">
        <v>8</v>
      </c>
      <c r="X1718" t="s">
        <v>89</v>
      </c>
    </row>
    <row r="1719" spans="1:24">
      <c r="A1719">
        <v>2743</v>
      </c>
      <c r="B1719" s="14">
        <v>46256</v>
      </c>
      <c r="C1719">
        <v>2026</v>
      </c>
      <c r="D1719" t="s">
        <v>87</v>
      </c>
      <c r="E1719">
        <v>8</v>
      </c>
      <c r="F1719" t="s">
        <v>89</v>
      </c>
      <c r="G1719" t="s">
        <v>20</v>
      </c>
      <c r="H1719" t="s">
        <v>31</v>
      </c>
      <c r="I1719" t="s">
        <v>2</v>
      </c>
      <c r="J1719" t="s">
        <v>16</v>
      </c>
      <c r="K1719" t="s">
        <v>34</v>
      </c>
      <c r="L1719" t="s">
        <v>38</v>
      </c>
      <c r="M1719">
        <v>1</v>
      </c>
      <c r="N1719">
        <v>125.14</v>
      </c>
      <c r="O1719">
        <v>0</v>
      </c>
      <c r="P1719">
        <v>69.44</v>
      </c>
      <c r="Q1719">
        <v>125.14</v>
      </c>
      <c r="R1719">
        <v>69.44</v>
      </c>
      <c r="S1719">
        <v>55.7</v>
      </c>
      <c r="T1719">
        <v>0.4451014863353045</v>
      </c>
      <c r="U1719">
        <v>2026</v>
      </c>
      <c r="V1719" t="s">
        <v>87</v>
      </c>
      <c r="W1719">
        <v>8</v>
      </c>
      <c r="X1719" t="s">
        <v>89</v>
      </c>
    </row>
    <row r="1720" spans="1:24">
      <c r="A1720">
        <v>3098</v>
      </c>
      <c r="B1720" s="14">
        <v>46256</v>
      </c>
      <c r="C1720">
        <v>2026</v>
      </c>
      <c r="D1720" t="s">
        <v>87</v>
      </c>
      <c r="E1720">
        <v>8</v>
      </c>
      <c r="F1720" t="s">
        <v>89</v>
      </c>
      <c r="G1720" t="s">
        <v>6</v>
      </c>
      <c r="H1720" t="s">
        <v>27</v>
      </c>
      <c r="I1720" t="s">
        <v>2</v>
      </c>
      <c r="J1720" t="s">
        <v>13</v>
      </c>
      <c r="K1720" t="s">
        <v>4</v>
      </c>
      <c r="L1720" t="s">
        <v>5</v>
      </c>
      <c r="M1720">
        <v>2</v>
      </c>
      <c r="N1720">
        <v>80.239999999999995</v>
      </c>
      <c r="O1720">
        <v>0.1</v>
      </c>
      <c r="P1720">
        <v>42.09</v>
      </c>
      <c r="Q1720">
        <v>144.43199999999999</v>
      </c>
      <c r="R1720">
        <v>84.18</v>
      </c>
      <c r="S1720">
        <v>60.251999999999981</v>
      </c>
      <c r="T1720">
        <v>0.41716517115320695</v>
      </c>
      <c r="U1720">
        <v>2026</v>
      </c>
      <c r="V1720" t="s">
        <v>87</v>
      </c>
      <c r="W1720">
        <v>8</v>
      </c>
      <c r="X1720" t="s">
        <v>89</v>
      </c>
    </row>
    <row r="1721" spans="1:24">
      <c r="A1721">
        <v>3606</v>
      </c>
      <c r="B1721" s="14">
        <v>46256</v>
      </c>
      <c r="C1721">
        <v>2026</v>
      </c>
      <c r="D1721" t="s">
        <v>87</v>
      </c>
      <c r="E1721">
        <v>8</v>
      </c>
      <c r="F1721" t="s">
        <v>89</v>
      </c>
      <c r="G1721" t="s">
        <v>20</v>
      </c>
      <c r="H1721" t="s">
        <v>21</v>
      </c>
      <c r="I1721" t="s">
        <v>2</v>
      </c>
      <c r="J1721" t="s">
        <v>16</v>
      </c>
      <c r="K1721" t="s">
        <v>9</v>
      </c>
      <c r="L1721" t="s">
        <v>17</v>
      </c>
      <c r="M1721">
        <v>1</v>
      </c>
      <c r="N1721">
        <v>147.24</v>
      </c>
      <c r="O1721">
        <v>0</v>
      </c>
      <c r="P1721">
        <v>79.11</v>
      </c>
      <c r="Q1721">
        <v>147.24</v>
      </c>
      <c r="R1721">
        <v>79.11</v>
      </c>
      <c r="S1721">
        <v>68.13000000000001</v>
      </c>
      <c r="T1721">
        <v>0.46271393643031788</v>
      </c>
      <c r="U1721">
        <v>2026</v>
      </c>
      <c r="V1721" t="s">
        <v>87</v>
      </c>
      <c r="W1721">
        <v>8</v>
      </c>
      <c r="X1721" t="s">
        <v>89</v>
      </c>
    </row>
    <row r="1722" spans="1:24">
      <c r="A1722">
        <v>3815</v>
      </c>
      <c r="B1722" s="14">
        <v>46256</v>
      </c>
      <c r="C1722">
        <v>2026</v>
      </c>
      <c r="D1722" t="s">
        <v>87</v>
      </c>
      <c r="E1722">
        <v>8</v>
      </c>
      <c r="F1722" t="s">
        <v>89</v>
      </c>
      <c r="G1722" t="s">
        <v>11</v>
      </c>
      <c r="H1722" t="s">
        <v>12</v>
      </c>
      <c r="I1722" t="s">
        <v>2</v>
      </c>
      <c r="J1722" t="s">
        <v>3</v>
      </c>
      <c r="K1722" t="s">
        <v>23</v>
      </c>
      <c r="L1722" t="s">
        <v>29</v>
      </c>
      <c r="M1722">
        <v>2</v>
      </c>
      <c r="N1722">
        <v>199.53</v>
      </c>
      <c r="O1722">
        <v>0.05</v>
      </c>
      <c r="P1722">
        <v>105.87</v>
      </c>
      <c r="Q1722">
        <v>379.10699999999997</v>
      </c>
      <c r="R1722">
        <v>211.74</v>
      </c>
      <c r="S1722">
        <v>167.36699999999996</v>
      </c>
      <c r="T1722">
        <v>0.44147694450379438</v>
      </c>
      <c r="U1722">
        <v>2026</v>
      </c>
      <c r="V1722" t="s">
        <v>87</v>
      </c>
      <c r="W1722">
        <v>8</v>
      </c>
      <c r="X1722" t="s">
        <v>89</v>
      </c>
    </row>
    <row r="1723" spans="1:24">
      <c r="A1723">
        <v>3979</v>
      </c>
      <c r="B1723" s="14">
        <v>46256</v>
      </c>
      <c r="C1723">
        <v>2026</v>
      </c>
      <c r="D1723" t="s">
        <v>87</v>
      </c>
      <c r="E1723">
        <v>8</v>
      </c>
      <c r="F1723" t="s">
        <v>89</v>
      </c>
      <c r="G1723" t="s">
        <v>11</v>
      </c>
      <c r="H1723" t="s">
        <v>25</v>
      </c>
      <c r="I1723" t="s">
        <v>2</v>
      </c>
      <c r="J1723" t="s">
        <v>16</v>
      </c>
      <c r="K1723" t="s">
        <v>34</v>
      </c>
      <c r="L1723" t="s">
        <v>35</v>
      </c>
      <c r="M1723">
        <v>1</v>
      </c>
      <c r="N1723">
        <v>40.19</v>
      </c>
      <c r="O1723">
        <v>0.05</v>
      </c>
      <c r="P1723">
        <v>14.73</v>
      </c>
      <c r="Q1723">
        <v>38.180499999999995</v>
      </c>
      <c r="R1723">
        <v>14.73</v>
      </c>
      <c r="S1723">
        <v>23.450499999999995</v>
      </c>
      <c r="T1723">
        <v>0.61420096646193734</v>
      </c>
      <c r="U1723">
        <v>2026</v>
      </c>
      <c r="V1723" t="s">
        <v>87</v>
      </c>
      <c r="W1723">
        <v>8</v>
      </c>
      <c r="X1723" t="s">
        <v>89</v>
      </c>
    </row>
    <row r="1724" spans="1:24">
      <c r="A1724">
        <v>4160</v>
      </c>
      <c r="B1724" s="14">
        <v>46256</v>
      </c>
      <c r="C1724">
        <v>2026</v>
      </c>
      <c r="D1724" t="s">
        <v>87</v>
      </c>
      <c r="E1724">
        <v>8</v>
      </c>
      <c r="F1724" t="s">
        <v>89</v>
      </c>
      <c r="G1724" t="s">
        <v>20</v>
      </c>
      <c r="H1724" t="s">
        <v>31</v>
      </c>
      <c r="I1724" t="s">
        <v>28</v>
      </c>
      <c r="J1724" t="s">
        <v>16</v>
      </c>
      <c r="K1724" t="s">
        <v>34</v>
      </c>
      <c r="L1724" t="s">
        <v>38</v>
      </c>
      <c r="M1724">
        <v>4</v>
      </c>
      <c r="N1724">
        <v>123.31</v>
      </c>
      <c r="O1724">
        <v>0</v>
      </c>
      <c r="P1724">
        <v>69.02</v>
      </c>
      <c r="Q1724">
        <v>493.24</v>
      </c>
      <c r="R1724">
        <v>276.08</v>
      </c>
      <c r="S1724">
        <v>217.16000000000003</v>
      </c>
      <c r="T1724">
        <v>0.44027248398345636</v>
      </c>
      <c r="U1724">
        <v>2026</v>
      </c>
      <c r="V1724" t="s">
        <v>87</v>
      </c>
      <c r="W1724">
        <v>8</v>
      </c>
      <c r="X1724" t="s">
        <v>89</v>
      </c>
    </row>
    <row r="1725" spans="1:24">
      <c r="A1725">
        <v>4172</v>
      </c>
      <c r="B1725" s="14">
        <v>46256</v>
      </c>
      <c r="C1725">
        <v>2026</v>
      </c>
      <c r="D1725" t="s">
        <v>87</v>
      </c>
      <c r="E1725">
        <v>8</v>
      </c>
      <c r="F1725" t="s">
        <v>89</v>
      </c>
      <c r="G1725" t="s">
        <v>20</v>
      </c>
      <c r="H1725" t="s">
        <v>33</v>
      </c>
      <c r="I1725" t="s">
        <v>28</v>
      </c>
      <c r="J1725" t="s">
        <v>13</v>
      </c>
      <c r="K1725" t="s">
        <v>4</v>
      </c>
      <c r="L1725" t="s">
        <v>26</v>
      </c>
      <c r="M1725">
        <v>1</v>
      </c>
      <c r="N1725">
        <v>40.19</v>
      </c>
      <c r="O1725">
        <v>0.05</v>
      </c>
      <c r="P1725">
        <v>16.78</v>
      </c>
      <c r="Q1725">
        <v>38.180499999999995</v>
      </c>
      <c r="R1725">
        <v>16.78</v>
      </c>
      <c r="S1725">
        <v>21.400499999999994</v>
      </c>
      <c r="T1725">
        <v>0.56050863660769235</v>
      </c>
      <c r="U1725">
        <v>2026</v>
      </c>
      <c r="V1725" t="s">
        <v>87</v>
      </c>
      <c r="W1725">
        <v>8</v>
      </c>
      <c r="X1725" t="s">
        <v>89</v>
      </c>
    </row>
    <row r="1726" spans="1:24">
      <c r="A1726">
        <v>4265</v>
      </c>
      <c r="B1726" s="14">
        <v>46256</v>
      </c>
      <c r="C1726">
        <v>2026</v>
      </c>
      <c r="D1726" t="s">
        <v>87</v>
      </c>
      <c r="E1726">
        <v>8</v>
      </c>
      <c r="F1726" t="s">
        <v>89</v>
      </c>
      <c r="G1726" t="s">
        <v>11</v>
      </c>
      <c r="H1726" t="s">
        <v>52</v>
      </c>
      <c r="I1726" t="s">
        <v>2</v>
      </c>
      <c r="J1726" t="s">
        <v>3</v>
      </c>
      <c r="K1726" t="s">
        <v>4</v>
      </c>
      <c r="L1726" t="s">
        <v>26</v>
      </c>
      <c r="M1726">
        <v>1</v>
      </c>
      <c r="N1726">
        <v>40.98</v>
      </c>
      <c r="O1726">
        <v>0.05</v>
      </c>
      <c r="P1726">
        <v>16.600000000000001</v>
      </c>
      <c r="Q1726">
        <v>38.930999999999997</v>
      </c>
      <c r="R1726">
        <v>16.600000000000001</v>
      </c>
      <c r="S1726">
        <v>22.330999999999996</v>
      </c>
      <c r="T1726">
        <v>0.57360458246641488</v>
      </c>
      <c r="U1726">
        <v>2026</v>
      </c>
      <c r="V1726" t="s">
        <v>87</v>
      </c>
      <c r="W1726">
        <v>8</v>
      </c>
      <c r="X1726" t="s">
        <v>89</v>
      </c>
    </row>
    <row r="1727" spans="1:24">
      <c r="A1727">
        <v>4321</v>
      </c>
      <c r="B1727" s="14">
        <v>46256</v>
      </c>
      <c r="C1727">
        <v>2026</v>
      </c>
      <c r="D1727" t="s">
        <v>87</v>
      </c>
      <c r="E1727">
        <v>8</v>
      </c>
      <c r="F1727" t="s">
        <v>89</v>
      </c>
      <c r="G1727" t="s">
        <v>20</v>
      </c>
      <c r="H1727" t="s">
        <v>47</v>
      </c>
      <c r="I1727" t="s">
        <v>2</v>
      </c>
      <c r="J1727" t="s">
        <v>13</v>
      </c>
      <c r="K1727" t="s">
        <v>14</v>
      </c>
      <c r="L1727" t="s">
        <v>15</v>
      </c>
      <c r="M1727">
        <v>3</v>
      </c>
      <c r="N1727">
        <v>35.380000000000003</v>
      </c>
      <c r="O1727">
        <v>0</v>
      </c>
      <c r="P1727">
        <v>13.91</v>
      </c>
      <c r="Q1727">
        <v>106.14000000000001</v>
      </c>
      <c r="R1727">
        <v>41.730000000000004</v>
      </c>
      <c r="S1727">
        <v>64.410000000000011</v>
      </c>
      <c r="T1727">
        <v>0.60684002261164505</v>
      </c>
      <c r="U1727">
        <v>2026</v>
      </c>
      <c r="V1727" t="s">
        <v>87</v>
      </c>
      <c r="W1727">
        <v>8</v>
      </c>
      <c r="X1727" t="s">
        <v>89</v>
      </c>
    </row>
    <row r="1728" spans="1:24">
      <c r="A1728">
        <v>4975</v>
      </c>
      <c r="B1728" s="14">
        <v>46256</v>
      </c>
      <c r="C1728">
        <v>2026</v>
      </c>
      <c r="D1728" t="s">
        <v>87</v>
      </c>
      <c r="E1728">
        <v>8</v>
      </c>
      <c r="F1728" t="s">
        <v>89</v>
      </c>
      <c r="G1728" t="s">
        <v>11</v>
      </c>
      <c r="H1728" t="s">
        <v>39</v>
      </c>
      <c r="I1728" t="s">
        <v>19</v>
      </c>
      <c r="J1728" t="s">
        <v>13</v>
      </c>
      <c r="K1728" t="s">
        <v>14</v>
      </c>
      <c r="L1728" t="s">
        <v>44</v>
      </c>
      <c r="M1728">
        <v>4</v>
      </c>
      <c r="N1728">
        <v>134.49</v>
      </c>
      <c r="O1728">
        <v>0</v>
      </c>
      <c r="P1728">
        <v>68.17</v>
      </c>
      <c r="Q1728">
        <v>537.96</v>
      </c>
      <c r="R1728">
        <v>272.68</v>
      </c>
      <c r="S1728">
        <v>265.28000000000003</v>
      </c>
      <c r="T1728">
        <v>0.49312216521674473</v>
      </c>
      <c r="U1728">
        <v>2026</v>
      </c>
      <c r="V1728" t="s">
        <v>87</v>
      </c>
      <c r="W1728">
        <v>8</v>
      </c>
      <c r="X1728" t="s">
        <v>89</v>
      </c>
    </row>
    <row r="1729" spans="1:24">
      <c r="A1729">
        <v>991</v>
      </c>
      <c r="B1729" s="14">
        <v>46257</v>
      </c>
      <c r="C1729">
        <v>2026</v>
      </c>
      <c r="D1729" t="s">
        <v>87</v>
      </c>
      <c r="E1729">
        <v>8</v>
      </c>
      <c r="F1729" t="s">
        <v>89</v>
      </c>
      <c r="G1729" t="s">
        <v>11</v>
      </c>
      <c r="H1729" t="s">
        <v>18</v>
      </c>
      <c r="I1729" t="s">
        <v>8</v>
      </c>
      <c r="J1729" t="s">
        <v>16</v>
      </c>
      <c r="K1729" t="s">
        <v>9</v>
      </c>
      <c r="L1729" t="s">
        <v>17</v>
      </c>
      <c r="M1729">
        <v>4</v>
      </c>
      <c r="N1729">
        <v>145.30000000000001</v>
      </c>
      <c r="O1729">
        <v>0.15</v>
      </c>
      <c r="P1729">
        <v>77.040000000000006</v>
      </c>
      <c r="Q1729">
        <v>494.02000000000004</v>
      </c>
      <c r="R1729">
        <v>308.16000000000003</v>
      </c>
      <c r="S1729">
        <v>185.86</v>
      </c>
      <c r="T1729">
        <v>0.37621958625156876</v>
      </c>
      <c r="U1729">
        <v>2026</v>
      </c>
      <c r="V1729" t="s">
        <v>87</v>
      </c>
      <c r="W1729">
        <v>8</v>
      </c>
      <c r="X1729" t="s">
        <v>89</v>
      </c>
    </row>
    <row r="1730" spans="1:24">
      <c r="A1730">
        <v>1008</v>
      </c>
      <c r="B1730" s="14">
        <v>46257</v>
      </c>
      <c r="C1730">
        <v>2026</v>
      </c>
      <c r="D1730" t="s">
        <v>87</v>
      </c>
      <c r="E1730">
        <v>8</v>
      </c>
      <c r="F1730" t="s">
        <v>89</v>
      </c>
      <c r="G1730" t="s">
        <v>20</v>
      </c>
      <c r="H1730" t="s">
        <v>21</v>
      </c>
      <c r="I1730" t="s">
        <v>8</v>
      </c>
      <c r="J1730" t="s">
        <v>16</v>
      </c>
      <c r="K1730" t="s">
        <v>14</v>
      </c>
      <c r="L1730" t="s">
        <v>48</v>
      </c>
      <c r="M1730">
        <v>10</v>
      </c>
      <c r="N1730">
        <v>164.55</v>
      </c>
      <c r="O1730">
        <v>0.1</v>
      </c>
      <c r="P1730">
        <v>88.23</v>
      </c>
      <c r="Q1730">
        <v>1480.95</v>
      </c>
      <c r="R1730">
        <v>882.30000000000007</v>
      </c>
      <c r="S1730">
        <v>598.65</v>
      </c>
      <c r="T1730">
        <v>0.40423376886458012</v>
      </c>
      <c r="U1730">
        <v>2026</v>
      </c>
      <c r="V1730" t="s">
        <v>87</v>
      </c>
      <c r="W1730">
        <v>8</v>
      </c>
      <c r="X1730" t="s">
        <v>89</v>
      </c>
    </row>
    <row r="1731" spans="1:24">
      <c r="A1731">
        <v>1083</v>
      </c>
      <c r="B1731" s="14">
        <v>46257</v>
      </c>
      <c r="C1731">
        <v>2026</v>
      </c>
      <c r="D1731" t="s">
        <v>87</v>
      </c>
      <c r="E1731">
        <v>8</v>
      </c>
      <c r="F1731" t="s">
        <v>89</v>
      </c>
      <c r="G1731" t="s">
        <v>0</v>
      </c>
      <c r="H1731" t="s">
        <v>50</v>
      </c>
      <c r="I1731" t="s">
        <v>19</v>
      </c>
      <c r="J1731" t="s">
        <v>13</v>
      </c>
      <c r="K1731" t="s">
        <v>4</v>
      </c>
      <c r="L1731" t="s">
        <v>26</v>
      </c>
      <c r="M1731">
        <v>1</v>
      </c>
      <c r="N1731">
        <v>39.590000000000003</v>
      </c>
      <c r="O1731">
        <v>0</v>
      </c>
      <c r="P1731">
        <v>16.899999999999999</v>
      </c>
      <c r="Q1731">
        <v>39.590000000000003</v>
      </c>
      <c r="R1731">
        <v>16.899999999999999</v>
      </c>
      <c r="S1731">
        <v>22.690000000000005</v>
      </c>
      <c r="T1731">
        <v>0.57312452639555456</v>
      </c>
      <c r="U1731">
        <v>2026</v>
      </c>
      <c r="V1731" t="s">
        <v>87</v>
      </c>
      <c r="W1731">
        <v>8</v>
      </c>
      <c r="X1731" t="s">
        <v>89</v>
      </c>
    </row>
    <row r="1732" spans="1:24">
      <c r="A1732">
        <v>1553</v>
      </c>
      <c r="B1732" s="14">
        <v>46257</v>
      </c>
      <c r="C1732">
        <v>2026</v>
      </c>
      <c r="D1732" t="s">
        <v>87</v>
      </c>
      <c r="E1732">
        <v>8</v>
      </c>
      <c r="F1732" t="s">
        <v>89</v>
      </c>
      <c r="G1732" t="s">
        <v>11</v>
      </c>
      <c r="H1732" t="s">
        <v>12</v>
      </c>
      <c r="I1732" t="s">
        <v>8</v>
      </c>
      <c r="J1732" t="s">
        <v>16</v>
      </c>
      <c r="K1732" t="s">
        <v>34</v>
      </c>
      <c r="L1732" t="s">
        <v>45</v>
      </c>
      <c r="M1732">
        <v>5</v>
      </c>
      <c r="N1732">
        <v>51.62</v>
      </c>
      <c r="O1732">
        <v>0.15</v>
      </c>
      <c r="P1732">
        <v>22.6</v>
      </c>
      <c r="Q1732">
        <v>219.38499999999996</v>
      </c>
      <c r="R1732">
        <v>113</v>
      </c>
      <c r="S1732">
        <v>106.38499999999996</v>
      </c>
      <c r="T1732">
        <v>0.48492376415889865</v>
      </c>
      <c r="U1732">
        <v>2026</v>
      </c>
      <c r="V1732" t="s">
        <v>87</v>
      </c>
      <c r="W1732">
        <v>8</v>
      </c>
      <c r="X1732" t="s">
        <v>89</v>
      </c>
    </row>
    <row r="1733" spans="1:24">
      <c r="A1733">
        <v>1579</v>
      </c>
      <c r="B1733" s="14">
        <v>46257</v>
      </c>
      <c r="C1733">
        <v>2026</v>
      </c>
      <c r="D1733" t="s">
        <v>87</v>
      </c>
      <c r="E1733">
        <v>8</v>
      </c>
      <c r="F1733" t="s">
        <v>89</v>
      </c>
      <c r="G1733" t="s">
        <v>20</v>
      </c>
      <c r="H1733" t="s">
        <v>31</v>
      </c>
      <c r="I1733" t="s">
        <v>19</v>
      </c>
      <c r="J1733" t="s">
        <v>3</v>
      </c>
      <c r="K1733" t="s">
        <v>9</v>
      </c>
      <c r="L1733" t="s">
        <v>10</v>
      </c>
      <c r="M1733">
        <v>3</v>
      </c>
      <c r="N1733">
        <v>90.71</v>
      </c>
      <c r="O1733">
        <v>0</v>
      </c>
      <c r="P1733">
        <v>45.57</v>
      </c>
      <c r="Q1733">
        <v>272.13</v>
      </c>
      <c r="R1733">
        <v>136.71</v>
      </c>
      <c r="S1733">
        <v>135.41999999999999</v>
      </c>
      <c r="T1733">
        <v>0.49762980928232825</v>
      </c>
      <c r="U1733">
        <v>2026</v>
      </c>
      <c r="V1733" t="s">
        <v>87</v>
      </c>
      <c r="W1733">
        <v>8</v>
      </c>
      <c r="X1733" t="s">
        <v>89</v>
      </c>
    </row>
    <row r="1734" spans="1:24">
      <c r="A1734">
        <v>1732</v>
      </c>
      <c r="B1734" s="14">
        <v>46257</v>
      </c>
      <c r="C1734">
        <v>2026</v>
      </c>
      <c r="D1734" t="s">
        <v>87</v>
      </c>
      <c r="E1734">
        <v>8</v>
      </c>
      <c r="F1734" t="s">
        <v>89</v>
      </c>
      <c r="G1734" t="s">
        <v>6</v>
      </c>
      <c r="H1734" t="s">
        <v>7</v>
      </c>
      <c r="I1734" t="s">
        <v>19</v>
      </c>
      <c r="J1734" t="s">
        <v>13</v>
      </c>
      <c r="K1734" t="s">
        <v>4</v>
      </c>
      <c r="L1734" t="s">
        <v>26</v>
      </c>
      <c r="M1734">
        <v>4</v>
      </c>
      <c r="N1734">
        <v>41.09</v>
      </c>
      <c r="O1734">
        <v>0</v>
      </c>
      <c r="P1734">
        <v>17</v>
      </c>
      <c r="Q1734">
        <v>164.36</v>
      </c>
      <c r="R1734">
        <v>68</v>
      </c>
      <c r="S1734">
        <v>96.360000000000014</v>
      </c>
      <c r="T1734">
        <v>0.58627403261134103</v>
      </c>
      <c r="U1734">
        <v>2026</v>
      </c>
      <c r="V1734" t="s">
        <v>87</v>
      </c>
      <c r="W1734">
        <v>8</v>
      </c>
      <c r="X1734" t="s">
        <v>89</v>
      </c>
    </row>
    <row r="1735" spans="1:24">
      <c r="A1735">
        <v>2083</v>
      </c>
      <c r="B1735" s="14">
        <v>46257</v>
      </c>
      <c r="C1735">
        <v>2026</v>
      </c>
      <c r="D1735" t="s">
        <v>87</v>
      </c>
      <c r="E1735">
        <v>8</v>
      </c>
      <c r="F1735" t="s">
        <v>89</v>
      </c>
      <c r="G1735" t="s">
        <v>6</v>
      </c>
      <c r="H1735" t="s">
        <v>49</v>
      </c>
      <c r="I1735" t="s">
        <v>2</v>
      </c>
      <c r="J1735" t="s">
        <v>13</v>
      </c>
      <c r="K1735" t="s">
        <v>9</v>
      </c>
      <c r="L1735" t="s">
        <v>10</v>
      </c>
      <c r="M1735">
        <v>1</v>
      </c>
      <c r="N1735">
        <v>91.37</v>
      </c>
      <c r="O1735">
        <v>0</v>
      </c>
      <c r="P1735">
        <v>46.73</v>
      </c>
      <c r="Q1735">
        <v>91.37</v>
      </c>
      <c r="R1735">
        <v>46.73</v>
      </c>
      <c r="S1735">
        <v>44.640000000000008</v>
      </c>
      <c r="T1735">
        <v>0.48856298566269024</v>
      </c>
      <c r="U1735">
        <v>2026</v>
      </c>
      <c r="V1735" t="s">
        <v>87</v>
      </c>
      <c r="W1735">
        <v>8</v>
      </c>
      <c r="X1735" t="s">
        <v>89</v>
      </c>
    </row>
    <row r="1736" spans="1:24">
      <c r="A1736">
        <v>2176</v>
      </c>
      <c r="B1736" s="14">
        <v>46257</v>
      </c>
      <c r="C1736">
        <v>2026</v>
      </c>
      <c r="D1736" t="s">
        <v>87</v>
      </c>
      <c r="E1736">
        <v>8</v>
      </c>
      <c r="F1736" t="s">
        <v>89</v>
      </c>
      <c r="G1736" t="s">
        <v>6</v>
      </c>
      <c r="H1736" t="s">
        <v>41</v>
      </c>
      <c r="I1736" t="s">
        <v>2</v>
      </c>
      <c r="J1736" t="s">
        <v>13</v>
      </c>
      <c r="K1736" t="s">
        <v>14</v>
      </c>
      <c r="L1736" t="s">
        <v>32</v>
      </c>
      <c r="M1736">
        <v>1</v>
      </c>
      <c r="N1736">
        <v>46.92</v>
      </c>
      <c r="O1736">
        <v>0</v>
      </c>
      <c r="P1736">
        <v>18.3</v>
      </c>
      <c r="Q1736">
        <v>46.92</v>
      </c>
      <c r="R1736">
        <v>18.3</v>
      </c>
      <c r="S1736">
        <v>28.62</v>
      </c>
      <c r="T1736">
        <v>0.60997442455242967</v>
      </c>
      <c r="U1736">
        <v>2026</v>
      </c>
      <c r="V1736" t="s">
        <v>87</v>
      </c>
      <c r="W1736">
        <v>8</v>
      </c>
      <c r="X1736" t="s">
        <v>89</v>
      </c>
    </row>
    <row r="1737" spans="1:24">
      <c r="A1737">
        <v>2723</v>
      </c>
      <c r="B1737" s="14">
        <v>46257</v>
      </c>
      <c r="C1737">
        <v>2026</v>
      </c>
      <c r="D1737" t="s">
        <v>87</v>
      </c>
      <c r="E1737">
        <v>8</v>
      </c>
      <c r="F1737" t="s">
        <v>89</v>
      </c>
      <c r="G1737" t="s">
        <v>0</v>
      </c>
      <c r="H1737" t="s">
        <v>1</v>
      </c>
      <c r="I1737" t="s">
        <v>2</v>
      </c>
      <c r="J1737" t="s">
        <v>13</v>
      </c>
      <c r="K1737" t="s">
        <v>4</v>
      </c>
      <c r="L1737" t="s">
        <v>30</v>
      </c>
      <c r="M1737">
        <v>1</v>
      </c>
      <c r="N1737">
        <v>100.29</v>
      </c>
      <c r="O1737">
        <v>0.05</v>
      </c>
      <c r="P1737">
        <v>49.82</v>
      </c>
      <c r="Q1737">
        <v>95.275500000000008</v>
      </c>
      <c r="R1737">
        <v>49.82</v>
      </c>
      <c r="S1737">
        <v>45.455500000000008</v>
      </c>
      <c r="T1737">
        <v>0.47709537079312103</v>
      </c>
      <c r="U1737">
        <v>2026</v>
      </c>
      <c r="V1737" t="s">
        <v>87</v>
      </c>
      <c r="W1737">
        <v>8</v>
      </c>
      <c r="X1737" t="s">
        <v>89</v>
      </c>
    </row>
    <row r="1738" spans="1:24">
      <c r="A1738">
        <v>3299</v>
      </c>
      <c r="B1738" s="14">
        <v>46257</v>
      </c>
      <c r="C1738">
        <v>2026</v>
      </c>
      <c r="D1738" t="s">
        <v>87</v>
      </c>
      <c r="E1738">
        <v>8</v>
      </c>
      <c r="F1738" t="s">
        <v>89</v>
      </c>
      <c r="G1738" t="s">
        <v>0</v>
      </c>
      <c r="H1738" t="s">
        <v>36</v>
      </c>
      <c r="I1738" t="s">
        <v>2</v>
      </c>
      <c r="J1738" t="s">
        <v>13</v>
      </c>
      <c r="K1738" t="s">
        <v>9</v>
      </c>
      <c r="L1738" t="s">
        <v>17</v>
      </c>
      <c r="M1738">
        <v>1</v>
      </c>
      <c r="N1738">
        <v>147.11000000000001</v>
      </c>
      <c r="O1738">
        <v>0.15</v>
      </c>
      <c r="P1738">
        <v>79.599999999999994</v>
      </c>
      <c r="Q1738">
        <v>125.04350000000001</v>
      </c>
      <c r="R1738">
        <v>79.599999999999994</v>
      </c>
      <c r="S1738">
        <v>45.443500000000014</v>
      </c>
      <c r="T1738">
        <v>0.36342152930780097</v>
      </c>
      <c r="U1738">
        <v>2026</v>
      </c>
      <c r="V1738" t="s">
        <v>87</v>
      </c>
      <c r="W1738">
        <v>8</v>
      </c>
      <c r="X1738" t="s">
        <v>89</v>
      </c>
    </row>
    <row r="1739" spans="1:24">
      <c r="A1739">
        <v>3398</v>
      </c>
      <c r="B1739" s="14">
        <v>46257</v>
      </c>
      <c r="C1739">
        <v>2026</v>
      </c>
      <c r="D1739" t="s">
        <v>87</v>
      </c>
      <c r="E1739">
        <v>8</v>
      </c>
      <c r="F1739" t="s">
        <v>89</v>
      </c>
      <c r="G1739" t="s">
        <v>6</v>
      </c>
      <c r="H1739" t="s">
        <v>43</v>
      </c>
      <c r="I1739" t="s">
        <v>2</v>
      </c>
      <c r="J1739" t="s">
        <v>13</v>
      </c>
      <c r="K1739" t="s">
        <v>9</v>
      </c>
      <c r="L1739" t="s">
        <v>37</v>
      </c>
      <c r="M1739">
        <v>2</v>
      </c>
      <c r="N1739">
        <v>156.44999999999999</v>
      </c>
      <c r="O1739">
        <v>0</v>
      </c>
      <c r="P1739">
        <v>80.13</v>
      </c>
      <c r="Q1739">
        <v>312.89999999999998</v>
      </c>
      <c r="R1739">
        <v>160.26</v>
      </c>
      <c r="S1739">
        <v>152.63999999999999</v>
      </c>
      <c r="T1739">
        <v>0.487823585810163</v>
      </c>
      <c r="U1739">
        <v>2026</v>
      </c>
      <c r="V1739" t="s">
        <v>87</v>
      </c>
      <c r="W1739">
        <v>8</v>
      </c>
      <c r="X1739" t="s">
        <v>89</v>
      </c>
    </row>
    <row r="1740" spans="1:24">
      <c r="A1740">
        <v>4012</v>
      </c>
      <c r="B1740" s="14">
        <v>46257</v>
      </c>
      <c r="C1740">
        <v>2026</v>
      </c>
      <c r="D1740" t="s">
        <v>87</v>
      </c>
      <c r="E1740">
        <v>8</v>
      </c>
      <c r="F1740" t="s">
        <v>89</v>
      </c>
      <c r="G1740" t="s">
        <v>6</v>
      </c>
      <c r="H1740" t="s">
        <v>49</v>
      </c>
      <c r="I1740" t="s">
        <v>2</v>
      </c>
      <c r="J1740" t="s">
        <v>13</v>
      </c>
      <c r="K1740" t="s">
        <v>9</v>
      </c>
      <c r="L1740" t="s">
        <v>46</v>
      </c>
      <c r="M1740">
        <v>2</v>
      </c>
      <c r="N1740">
        <v>72.97</v>
      </c>
      <c r="O1740">
        <v>0</v>
      </c>
      <c r="P1740">
        <v>33.25</v>
      </c>
      <c r="Q1740">
        <v>145.94</v>
      </c>
      <c r="R1740">
        <v>66.5</v>
      </c>
      <c r="S1740">
        <v>79.44</v>
      </c>
      <c r="T1740">
        <v>0.54433328765245992</v>
      </c>
      <c r="U1740">
        <v>2026</v>
      </c>
      <c r="V1740" t="s">
        <v>87</v>
      </c>
      <c r="W1740">
        <v>8</v>
      </c>
      <c r="X1740" t="s">
        <v>89</v>
      </c>
    </row>
    <row r="1741" spans="1:24">
      <c r="A1741">
        <v>4064</v>
      </c>
      <c r="B1741" s="14">
        <v>46257</v>
      </c>
      <c r="C1741">
        <v>2026</v>
      </c>
      <c r="D1741" t="s">
        <v>87</v>
      </c>
      <c r="E1741">
        <v>8</v>
      </c>
      <c r="F1741" t="s">
        <v>89</v>
      </c>
      <c r="G1741" t="s">
        <v>20</v>
      </c>
      <c r="H1741" t="s">
        <v>31</v>
      </c>
      <c r="I1741" t="s">
        <v>28</v>
      </c>
      <c r="J1741" t="s">
        <v>3</v>
      </c>
      <c r="K1741" t="s">
        <v>34</v>
      </c>
      <c r="L1741" t="s">
        <v>45</v>
      </c>
      <c r="M1741">
        <v>2</v>
      </c>
      <c r="N1741">
        <v>51.63</v>
      </c>
      <c r="O1741">
        <v>0</v>
      </c>
      <c r="P1741">
        <v>21.39</v>
      </c>
      <c r="Q1741">
        <v>103.26</v>
      </c>
      <c r="R1741">
        <v>42.78</v>
      </c>
      <c r="S1741">
        <v>60.480000000000004</v>
      </c>
      <c r="T1741">
        <v>0.58570598489250436</v>
      </c>
      <c r="U1741">
        <v>2026</v>
      </c>
      <c r="V1741" t="s">
        <v>87</v>
      </c>
      <c r="W1741">
        <v>8</v>
      </c>
      <c r="X1741" t="s">
        <v>89</v>
      </c>
    </row>
    <row r="1742" spans="1:24">
      <c r="A1742">
        <v>4671</v>
      </c>
      <c r="B1742" s="14">
        <v>46257</v>
      </c>
      <c r="C1742">
        <v>2026</v>
      </c>
      <c r="D1742" t="s">
        <v>87</v>
      </c>
      <c r="E1742">
        <v>8</v>
      </c>
      <c r="F1742" t="s">
        <v>89</v>
      </c>
      <c r="G1742" t="s">
        <v>6</v>
      </c>
      <c r="H1742" t="s">
        <v>43</v>
      </c>
      <c r="I1742" t="s">
        <v>8</v>
      </c>
      <c r="J1742" t="s">
        <v>3</v>
      </c>
      <c r="K1742" t="s">
        <v>4</v>
      </c>
      <c r="L1742" t="s">
        <v>30</v>
      </c>
      <c r="M1742">
        <v>8</v>
      </c>
      <c r="N1742">
        <v>100.06</v>
      </c>
      <c r="O1742">
        <v>0.05</v>
      </c>
      <c r="P1742">
        <v>49.39</v>
      </c>
      <c r="Q1742">
        <v>760.45600000000002</v>
      </c>
      <c r="R1742">
        <v>395.12</v>
      </c>
      <c r="S1742">
        <v>365.33600000000001</v>
      </c>
      <c r="T1742">
        <v>0.48041701295012468</v>
      </c>
      <c r="U1742">
        <v>2026</v>
      </c>
      <c r="V1742" t="s">
        <v>87</v>
      </c>
      <c r="W1742">
        <v>8</v>
      </c>
      <c r="X1742" t="s">
        <v>89</v>
      </c>
    </row>
    <row r="1743" spans="1:24">
      <c r="A1743">
        <v>1914</v>
      </c>
      <c r="B1743" s="14">
        <v>46258</v>
      </c>
      <c r="C1743">
        <v>2026</v>
      </c>
      <c r="D1743" t="s">
        <v>87</v>
      </c>
      <c r="E1743">
        <v>8</v>
      </c>
      <c r="F1743" t="s">
        <v>89</v>
      </c>
      <c r="G1743" t="s">
        <v>20</v>
      </c>
      <c r="H1743" t="s">
        <v>33</v>
      </c>
      <c r="I1743" t="s">
        <v>19</v>
      </c>
      <c r="J1743" t="s">
        <v>3</v>
      </c>
      <c r="K1743" t="s">
        <v>23</v>
      </c>
      <c r="L1743" t="s">
        <v>40</v>
      </c>
      <c r="M1743">
        <v>4</v>
      </c>
      <c r="N1743">
        <v>83.2</v>
      </c>
      <c r="O1743">
        <v>0</v>
      </c>
      <c r="P1743">
        <v>39.99</v>
      </c>
      <c r="Q1743">
        <v>332.8</v>
      </c>
      <c r="R1743">
        <v>159.96</v>
      </c>
      <c r="S1743">
        <v>172.84</v>
      </c>
      <c r="T1743">
        <v>0.5193509615384615</v>
      </c>
      <c r="U1743">
        <v>2026</v>
      </c>
      <c r="V1743" t="s">
        <v>87</v>
      </c>
      <c r="W1743">
        <v>8</v>
      </c>
      <c r="X1743" t="s">
        <v>89</v>
      </c>
    </row>
    <row r="1744" spans="1:24">
      <c r="A1744">
        <v>1973</v>
      </c>
      <c r="B1744" s="14">
        <v>46258</v>
      </c>
      <c r="C1744">
        <v>2026</v>
      </c>
      <c r="D1744" t="s">
        <v>87</v>
      </c>
      <c r="E1744">
        <v>8</v>
      </c>
      <c r="F1744" t="s">
        <v>89</v>
      </c>
      <c r="G1744" t="s">
        <v>0</v>
      </c>
      <c r="H1744" t="s">
        <v>1</v>
      </c>
      <c r="I1744" t="s">
        <v>2</v>
      </c>
      <c r="J1744" t="s">
        <v>13</v>
      </c>
      <c r="K1744" t="s">
        <v>34</v>
      </c>
      <c r="L1744" t="s">
        <v>45</v>
      </c>
      <c r="M1744">
        <v>3</v>
      </c>
      <c r="N1744">
        <v>51.29</v>
      </c>
      <c r="O1744">
        <v>0</v>
      </c>
      <c r="P1744">
        <v>22.08</v>
      </c>
      <c r="Q1744">
        <v>153.87</v>
      </c>
      <c r="R1744">
        <v>66.239999999999995</v>
      </c>
      <c r="S1744">
        <v>87.63000000000001</v>
      </c>
      <c r="T1744">
        <v>0.56950672645739919</v>
      </c>
      <c r="U1744">
        <v>2026</v>
      </c>
      <c r="V1744" t="s">
        <v>87</v>
      </c>
      <c r="W1744">
        <v>8</v>
      </c>
      <c r="X1744" t="s">
        <v>89</v>
      </c>
    </row>
    <row r="1745" spans="1:24">
      <c r="A1745">
        <v>2564</v>
      </c>
      <c r="B1745" s="14">
        <v>46258</v>
      </c>
      <c r="C1745">
        <v>2026</v>
      </c>
      <c r="D1745" t="s">
        <v>87</v>
      </c>
      <c r="E1745">
        <v>8</v>
      </c>
      <c r="F1745" t="s">
        <v>89</v>
      </c>
      <c r="G1745" t="s">
        <v>11</v>
      </c>
      <c r="H1745" t="s">
        <v>18</v>
      </c>
      <c r="I1745" t="s">
        <v>2</v>
      </c>
      <c r="J1745" t="s">
        <v>3</v>
      </c>
      <c r="K1745" t="s">
        <v>23</v>
      </c>
      <c r="L1745" t="s">
        <v>29</v>
      </c>
      <c r="M1745">
        <v>1</v>
      </c>
      <c r="N1745">
        <v>200.2</v>
      </c>
      <c r="O1745">
        <v>0</v>
      </c>
      <c r="P1745">
        <v>103.38</v>
      </c>
      <c r="Q1745">
        <v>200.2</v>
      </c>
      <c r="R1745">
        <v>103.38</v>
      </c>
      <c r="S1745">
        <v>96.82</v>
      </c>
      <c r="T1745">
        <v>0.48361638361638359</v>
      </c>
      <c r="U1745">
        <v>2026</v>
      </c>
      <c r="V1745" t="s">
        <v>87</v>
      </c>
      <c r="W1745">
        <v>8</v>
      </c>
      <c r="X1745" t="s">
        <v>89</v>
      </c>
    </row>
    <row r="1746" spans="1:24">
      <c r="A1746">
        <v>2791</v>
      </c>
      <c r="B1746" s="14">
        <v>46258</v>
      </c>
      <c r="C1746">
        <v>2026</v>
      </c>
      <c r="D1746" t="s">
        <v>87</v>
      </c>
      <c r="E1746">
        <v>8</v>
      </c>
      <c r="F1746" t="s">
        <v>89</v>
      </c>
      <c r="G1746" t="s">
        <v>0</v>
      </c>
      <c r="H1746" t="s">
        <v>50</v>
      </c>
      <c r="I1746" t="s">
        <v>19</v>
      </c>
      <c r="J1746" t="s">
        <v>16</v>
      </c>
      <c r="K1746" t="s">
        <v>34</v>
      </c>
      <c r="L1746" t="s">
        <v>42</v>
      </c>
      <c r="M1746">
        <v>2</v>
      </c>
      <c r="N1746">
        <v>36.869999999999997</v>
      </c>
      <c r="O1746">
        <v>0</v>
      </c>
      <c r="P1746">
        <v>13.71</v>
      </c>
      <c r="Q1746">
        <v>73.739999999999995</v>
      </c>
      <c r="R1746">
        <v>27.42</v>
      </c>
      <c r="S1746">
        <v>46.319999999999993</v>
      </c>
      <c r="T1746">
        <v>0.62815296989422287</v>
      </c>
      <c r="U1746">
        <v>2026</v>
      </c>
      <c r="V1746" t="s">
        <v>87</v>
      </c>
      <c r="W1746">
        <v>8</v>
      </c>
      <c r="X1746" t="s">
        <v>89</v>
      </c>
    </row>
    <row r="1747" spans="1:24">
      <c r="A1747">
        <v>3559</v>
      </c>
      <c r="B1747" s="14">
        <v>46258</v>
      </c>
      <c r="C1747">
        <v>2026</v>
      </c>
      <c r="D1747" t="s">
        <v>87</v>
      </c>
      <c r="E1747">
        <v>8</v>
      </c>
      <c r="F1747" t="s">
        <v>89</v>
      </c>
      <c r="G1747" t="s">
        <v>20</v>
      </c>
      <c r="H1747" t="s">
        <v>33</v>
      </c>
      <c r="I1747" t="s">
        <v>2</v>
      </c>
      <c r="J1747" t="s">
        <v>3</v>
      </c>
      <c r="K1747" t="s">
        <v>34</v>
      </c>
      <c r="L1747" t="s">
        <v>42</v>
      </c>
      <c r="M1747">
        <v>1</v>
      </c>
      <c r="N1747">
        <v>36.28</v>
      </c>
      <c r="O1747">
        <v>0.1</v>
      </c>
      <c r="P1747">
        <v>14.16</v>
      </c>
      <c r="Q1747">
        <v>32.652000000000001</v>
      </c>
      <c r="R1747">
        <v>14.16</v>
      </c>
      <c r="S1747">
        <v>18.492000000000001</v>
      </c>
      <c r="T1747">
        <v>0.56633590591694227</v>
      </c>
      <c r="U1747">
        <v>2026</v>
      </c>
      <c r="V1747" t="s">
        <v>87</v>
      </c>
      <c r="W1747">
        <v>8</v>
      </c>
      <c r="X1747" t="s">
        <v>89</v>
      </c>
    </row>
    <row r="1748" spans="1:24">
      <c r="A1748">
        <v>3839</v>
      </c>
      <c r="B1748" s="14">
        <v>46258</v>
      </c>
      <c r="C1748">
        <v>2026</v>
      </c>
      <c r="D1748" t="s">
        <v>87</v>
      </c>
      <c r="E1748">
        <v>8</v>
      </c>
      <c r="F1748" t="s">
        <v>89</v>
      </c>
      <c r="G1748" t="s">
        <v>0</v>
      </c>
      <c r="H1748" t="s">
        <v>50</v>
      </c>
      <c r="I1748" t="s">
        <v>28</v>
      </c>
      <c r="J1748" t="s">
        <v>3</v>
      </c>
      <c r="K1748" t="s">
        <v>9</v>
      </c>
      <c r="L1748" t="s">
        <v>10</v>
      </c>
      <c r="M1748">
        <v>2</v>
      </c>
      <c r="N1748">
        <v>93.88</v>
      </c>
      <c r="O1748">
        <v>0.05</v>
      </c>
      <c r="P1748">
        <v>46.57</v>
      </c>
      <c r="Q1748">
        <v>178.37199999999999</v>
      </c>
      <c r="R1748">
        <v>93.14</v>
      </c>
      <c r="S1748">
        <v>85.231999999999985</v>
      </c>
      <c r="T1748">
        <v>0.47783284371986628</v>
      </c>
      <c r="U1748">
        <v>2026</v>
      </c>
      <c r="V1748" t="s">
        <v>87</v>
      </c>
      <c r="W1748">
        <v>8</v>
      </c>
      <c r="X1748" t="s">
        <v>89</v>
      </c>
    </row>
    <row r="1749" spans="1:24">
      <c r="A1749">
        <v>4133</v>
      </c>
      <c r="B1749" s="14">
        <v>46258</v>
      </c>
      <c r="C1749">
        <v>2026</v>
      </c>
      <c r="D1749" t="s">
        <v>87</v>
      </c>
      <c r="E1749">
        <v>8</v>
      </c>
      <c r="F1749" t="s">
        <v>89</v>
      </c>
      <c r="G1749" t="s">
        <v>20</v>
      </c>
      <c r="H1749" t="s">
        <v>21</v>
      </c>
      <c r="I1749" t="s">
        <v>2</v>
      </c>
      <c r="J1749" t="s">
        <v>13</v>
      </c>
      <c r="K1749" t="s">
        <v>23</v>
      </c>
      <c r="L1749" t="s">
        <v>29</v>
      </c>
      <c r="M1749">
        <v>1</v>
      </c>
      <c r="N1749">
        <v>192.67</v>
      </c>
      <c r="O1749">
        <v>0.05</v>
      </c>
      <c r="P1749">
        <v>101.04</v>
      </c>
      <c r="Q1749">
        <v>183.03649999999999</v>
      </c>
      <c r="R1749">
        <v>101.04</v>
      </c>
      <c r="S1749">
        <v>81.996499999999983</v>
      </c>
      <c r="T1749">
        <v>0.44797895501716867</v>
      </c>
      <c r="U1749">
        <v>2026</v>
      </c>
      <c r="V1749" t="s">
        <v>87</v>
      </c>
      <c r="W1749">
        <v>8</v>
      </c>
      <c r="X1749" t="s">
        <v>89</v>
      </c>
    </row>
    <row r="1750" spans="1:24">
      <c r="A1750">
        <v>4765</v>
      </c>
      <c r="B1750" s="14">
        <v>46258</v>
      </c>
      <c r="C1750">
        <v>2026</v>
      </c>
      <c r="D1750" t="s">
        <v>87</v>
      </c>
      <c r="E1750">
        <v>8</v>
      </c>
      <c r="F1750" t="s">
        <v>89</v>
      </c>
      <c r="G1750" t="s">
        <v>0</v>
      </c>
      <c r="H1750" t="s">
        <v>50</v>
      </c>
      <c r="I1750" t="s">
        <v>2</v>
      </c>
      <c r="J1750" t="s">
        <v>13</v>
      </c>
      <c r="K1750" t="s">
        <v>4</v>
      </c>
      <c r="L1750" t="s">
        <v>5</v>
      </c>
      <c r="M1750">
        <v>1</v>
      </c>
      <c r="N1750">
        <v>80.099999999999994</v>
      </c>
      <c r="O1750">
        <v>0.05</v>
      </c>
      <c r="P1750">
        <v>43.49</v>
      </c>
      <c r="Q1750">
        <v>76.094999999999985</v>
      </c>
      <c r="R1750">
        <v>43.49</v>
      </c>
      <c r="S1750">
        <v>32.604999999999983</v>
      </c>
      <c r="T1750">
        <v>0.42847756094355727</v>
      </c>
      <c r="U1750">
        <v>2026</v>
      </c>
      <c r="V1750" t="s">
        <v>87</v>
      </c>
      <c r="W1750">
        <v>8</v>
      </c>
      <c r="X1750" t="s">
        <v>89</v>
      </c>
    </row>
    <row r="1751" spans="1:24">
      <c r="A1751">
        <v>1868</v>
      </c>
      <c r="B1751" s="14">
        <v>46259</v>
      </c>
      <c r="C1751">
        <v>2026</v>
      </c>
      <c r="D1751" t="s">
        <v>87</v>
      </c>
      <c r="E1751">
        <v>8</v>
      </c>
      <c r="F1751" t="s">
        <v>89</v>
      </c>
      <c r="G1751" t="s">
        <v>20</v>
      </c>
      <c r="H1751" t="s">
        <v>33</v>
      </c>
      <c r="I1751" t="s">
        <v>28</v>
      </c>
      <c r="J1751" t="s">
        <v>3</v>
      </c>
      <c r="K1751" t="s">
        <v>9</v>
      </c>
      <c r="L1751" t="s">
        <v>17</v>
      </c>
      <c r="M1751">
        <v>1</v>
      </c>
      <c r="N1751">
        <v>145.02000000000001</v>
      </c>
      <c r="O1751">
        <v>0</v>
      </c>
      <c r="P1751">
        <v>78.959999999999994</v>
      </c>
      <c r="Q1751">
        <v>145.02000000000001</v>
      </c>
      <c r="R1751">
        <v>78.959999999999994</v>
      </c>
      <c r="S1751">
        <v>66.060000000000016</v>
      </c>
      <c r="T1751">
        <v>0.4555233760860572</v>
      </c>
      <c r="U1751">
        <v>2026</v>
      </c>
      <c r="V1751" t="s">
        <v>87</v>
      </c>
      <c r="W1751">
        <v>8</v>
      </c>
      <c r="X1751" t="s">
        <v>89</v>
      </c>
    </row>
    <row r="1752" spans="1:24">
      <c r="A1752">
        <v>987</v>
      </c>
      <c r="B1752" s="14">
        <v>46260</v>
      </c>
      <c r="C1752">
        <v>2026</v>
      </c>
      <c r="D1752" t="s">
        <v>87</v>
      </c>
      <c r="E1752">
        <v>8</v>
      </c>
      <c r="F1752" t="s">
        <v>89</v>
      </c>
      <c r="G1752" t="s">
        <v>6</v>
      </c>
      <c r="H1752" t="s">
        <v>41</v>
      </c>
      <c r="I1752" t="s">
        <v>28</v>
      </c>
      <c r="J1752" t="s">
        <v>3</v>
      </c>
      <c r="K1752" t="s">
        <v>14</v>
      </c>
      <c r="L1752" t="s">
        <v>15</v>
      </c>
      <c r="M1752">
        <v>1</v>
      </c>
      <c r="N1752">
        <v>37</v>
      </c>
      <c r="O1752">
        <v>0.15</v>
      </c>
      <c r="P1752">
        <v>13.68</v>
      </c>
      <c r="Q1752">
        <v>31.45</v>
      </c>
      <c r="R1752">
        <v>13.68</v>
      </c>
      <c r="S1752">
        <v>17.77</v>
      </c>
      <c r="T1752">
        <v>0.56502384737678857</v>
      </c>
      <c r="U1752">
        <v>2026</v>
      </c>
      <c r="V1752" t="s">
        <v>87</v>
      </c>
      <c r="W1752">
        <v>8</v>
      </c>
      <c r="X1752" t="s">
        <v>89</v>
      </c>
    </row>
    <row r="1753" spans="1:24">
      <c r="A1753">
        <v>2503</v>
      </c>
      <c r="B1753" s="14">
        <v>46260</v>
      </c>
      <c r="C1753">
        <v>2026</v>
      </c>
      <c r="D1753" t="s">
        <v>87</v>
      </c>
      <c r="E1753">
        <v>8</v>
      </c>
      <c r="F1753" t="s">
        <v>89</v>
      </c>
      <c r="G1753" t="s">
        <v>6</v>
      </c>
      <c r="H1753" t="s">
        <v>27</v>
      </c>
      <c r="I1753" t="s">
        <v>2</v>
      </c>
      <c r="J1753" t="s">
        <v>3</v>
      </c>
      <c r="K1753" t="s">
        <v>4</v>
      </c>
      <c r="L1753" t="s">
        <v>22</v>
      </c>
      <c r="M1753">
        <v>2</v>
      </c>
      <c r="N1753">
        <v>50.02</v>
      </c>
      <c r="O1753">
        <v>0</v>
      </c>
      <c r="P1753">
        <v>21.99</v>
      </c>
      <c r="Q1753">
        <v>100.04</v>
      </c>
      <c r="R1753">
        <v>43.98</v>
      </c>
      <c r="S1753">
        <v>56.060000000000009</v>
      </c>
      <c r="T1753">
        <v>0.56037584966013598</v>
      </c>
      <c r="U1753">
        <v>2026</v>
      </c>
      <c r="V1753" t="s">
        <v>87</v>
      </c>
      <c r="W1753">
        <v>8</v>
      </c>
      <c r="X1753" t="s">
        <v>89</v>
      </c>
    </row>
    <row r="1754" spans="1:24">
      <c r="A1754">
        <v>4928</v>
      </c>
      <c r="B1754" s="14">
        <v>46260</v>
      </c>
      <c r="C1754">
        <v>2026</v>
      </c>
      <c r="D1754" t="s">
        <v>87</v>
      </c>
      <c r="E1754">
        <v>8</v>
      </c>
      <c r="F1754" t="s">
        <v>89</v>
      </c>
      <c r="G1754" t="s">
        <v>6</v>
      </c>
      <c r="H1754" t="s">
        <v>41</v>
      </c>
      <c r="I1754" t="s">
        <v>19</v>
      </c>
      <c r="J1754" t="s">
        <v>3</v>
      </c>
      <c r="K1754" t="s">
        <v>34</v>
      </c>
      <c r="L1754" t="s">
        <v>42</v>
      </c>
      <c r="M1754">
        <v>2</v>
      </c>
      <c r="N1754">
        <v>35.950000000000003</v>
      </c>
      <c r="O1754">
        <v>0.05</v>
      </c>
      <c r="P1754">
        <v>13.93</v>
      </c>
      <c r="Q1754">
        <v>68.305000000000007</v>
      </c>
      <c r="R1754">
        <v>27.86</v>
      </c>
      <c r="S1754">
        <v>40.445000000000007</v>
      </c>
      <c r="T1754">
        <v>0.59212356342873884</v>
      </c>
      <c r="U1754">
        <v>2026</v>
      </c>
      <c r="V1754" t="s">
        <v>87</v>
      </c>
      <c r="W1754">
        <v>8</v>
      </c>
      <c r="X1754" t="s">
        <v>89</v>
      </c>
    </row>
    <row r="1755" spans="1:24">
      <c r="A1755">
        <v>852</v>
      </c>
      <c r="B1755" s="14">
        <v>46261</v>
      </c>
      <c r="C1755">
        <v>2026</v>
      </c>
      <c r="D1755" t="s">
        <v>87</v>
      </c>
      <c r="E1755">
        <v>8</v>
      </c>
      <c r="F1755" t="s">
        <v>89</v>
      </c>
      <c r="G1755" t="s">
        <v>0</v>
      </c>
      <c r="H1755" t="s">
        <v>36</v>
      </c>
      <c r="I1755" t="s">
        <v>2</v>
      </c>
      <c r="J1755" t="s">
        <v>13</v>
      </c>
      <c r="K1755" t="s">
        <v>14</v>
      </c>
      <c r="L1755" t="s">
        <v>32</v>
      </c>
      <c r="M1755">
        <v>3</v>
      </c>
      <c r="N1755">
        <v>45.84</v>
      </c>
      <c r="O1755">
        <v>0.15</v>
      </c>
      <c r="P1755">
        <v>17.899999999999999</v>
      </c>
      <c r="Q1755">
        <v>116.89200000000001</v>
      </c>
      <c r="R1755">
        <v>53.699999999999996</v>
      </c>
      <c r="S1755">
        <v>63.192000000000014</v>
      </c>
      <c r="T1755">
        <v>0.54060158094651478</v>
      </c>
      <c r="U1755">
        <v>2026</v>
      </c>
      <c r="V1755" t="s">
        <v>87</v>
      </c>
      <c r="W1755">
        <v>8</v>
      </c>
      <c r="X1755" t="s">
        <v>89</v>
      </c>
    </row>
    <row r="1756" spans="1:24">
      <c r="A1756">
        <v>2188</v>
      </c>
      <c r="B1756" s="14">
        <v>46261</v>
      </c>
      <c r="C1756">
        <v>2026</v>
      </c>
      <c r="D1756" t="s">
        <v>87</v>
      </c>
      <c r="E1756">
        <v>8</v>
      </c>
      <c r="F1756" t="s">
        <v>89</v>
      </c>
      <c r="G1756" t="s">
        <v>6</v>
      </c>
      <c r="H1756" t="s">
        <v>27</v>
      </c>
      <c r="I1756" t="s">
        <v>2</v>
      </c>
      <c r="J1756" t="s">
        <v>13</v>
      </c>
      <c r="K1756" t="s">
        <v>23</v>
      </c>
      <c r="L1756" t="s">
        <v>40</v>
      </c>
      <c r="M1756">
        <v>1</v>
      </c>
      <c r="N1756">
        <v>83.23</v>
      </c>
      <c r="O1756">
        <v>0.1</v>
      </c>
      <c r="P1756">
        <v>40.229999999999997</v>
      </c>
      <c r="Q1756">
        <v>74.907000000000011</v>
      </c>
      <c r="R1756">
        <v>40.229999999999997</v>
      </c>
      <c r="S1756">
        <v>34.677000000000014</v>
      </c>
      <c r="T1756">
        <v>0.46293403820737727</v>
      </c>
      <c r="U1756">
        <v>2026</v>
      </c>
      <c r="V1756" t="s">
        <v>87</v>
      </c>
      <c r="W1756">
        <v>8</v>
      </c>
      <c r="X1756" t="s">
        <v>89</v>
      </c>
    </row>
    <row r="1757" spans="1:24">
      <c r="A1757">
        <v>2574</v>
      </c>
      <c r="B1757" s="14">
        <v>46261</v>
      </c>
      <c r="C1757">
        <v>2026</v>
      </c>
      <c r="D1757" t="s">
        <v>87</v>
      </c>
      <c r="E1757">
        <v>8</v>
      </c>
      <c r="F1757" t="s">
        <v>89</v>
      </c>
      <c r="G1757" t="s">
        <v>0</v>
      </c>
      <c r="H1757" t="s">
        <v>36</v>
      </c>
      <c r="I1757" t="s">
        <v>19</v>
      </c>
      <c r="J1757" t="s">
        <v>13</v>
      </c>
      <c r="K1757" t="s">
        <v>4</v>
      </c>
      <c r="L1757" t="s">
        <v>30</v>
      </c>
      <c r="M1757">
        <v>1</v>
      </c>
      <c r="N1757">
        <v>104.33</v>
      </c>
      <c r="O1757">
        <v>0.1</v>
      </c>
      <c r="P1757">
        <v>49.86</v>
      </c>
      <c r="Q1757">
        <v>93.897000000000006</v>
      </c>
      <c r="R1757">
        <v>49.86</v>
      </c>
      <c r="S1757">
        <v>44.037000000000006</v>
      </c>
      <c r="T1757">
        <v>0.46899261957251032</v>
      </c>
      <c r="U1757">
        <v>2026</v>
      </c>
      <c r="V1757" t="s">
        <v>87</v>
      </c>
      <c r="W1757">
        <v>8</v>
      </c>
      <c r="X1757" t="s">
        <v>89</v>
      </c>
    </row>
    <row r="1758" spans="1:24">
      <c r="A1758">
        <v>2942</v>
      </c>
      <c r="B1758" s="14">
        <v>46261</v>
      </c>
      <c r="C1758">
        <v>2026</v>
      </c>
      <c r="D1758" t="s">
        <v>87</v>
      </c>
      <c r="E1758">
        <v>8</v>
      </c>
      <c r="F1758" t="s">
        <v>89</v>
      </c>
      <c r="G1758" t="s">
        <v>6</v>
      </c>
      <c r="H1758" t="s">
        <v>27</v>
      </c>
      <c r="I1758" t="s">
        <v>2</v>
      </c>
      <c r="J1758" t="s">
        <v>13</v>
      </c>
      <c r="K1758" t="s">
        <v>9</v>
      </c>
      <c r="L1758" t="s">
        <v>37</v>
      </c>
      <c r="M1758">
        <v>1</v>
      </c>
      <c r="N1758">
        <v>156.94999999999999</v>
      </c>
      <c r="O1758">
        <v>0</v>
      </c>
      <c r="P1758">
        <v>80.41</v>
      </c>
      <c r="Q1758">
        <v>156.94999999999999</v>
      </c>
      <c r="R1758">
        <v>80.41</v>
      </c>
      <c r="S1758">
        <v>76.539999999999992</v>
      </c>
      <c r="T1758">
        <v>0.48767123287671232</v>
      </c>
      <c r="U1758">
        <v>2026</v>
      </c>
      <c r="V1758" t="s">
        <v>87</v>
      </c>
      <c r="W1758">
        <v>8</v>
      </c>
      <c r="X1758" t="s">
        <v>89</v>
      </c>
    </row>
    <row r="1759" spans="1:24">
      <c r="A1759">
        <v>3211</v>
      </c>
      <c r="B1759" s="14">
        <v>46261</v>
      </c>
      <c r="C1759">
        <v>2026</v>
      </c>
      <c r="D1759" t="s">
        <v>87</v>
      </c>
      <c r="E1759">
        <v>8</v>
      </c>
      <c r="F1759" t="s">
        <v>89</v>
      </c>
      <c r="G1759" t="s">
        <v>6</v>
      </c>
      <c r="H1759" t="s">
        <v>49</v>
      </c>
      <c r="I1759" t="s">
        <v>19</v>
      </c>
      <c r="J1759" t="s">
        <v>16</v>
      </c>
      <c r="K1759" t="s">
        <v>4</v>
      </c>
      <c r="L1759" t="s">
        <v>26</v>
      </c>
      <c r="M1759">
        <v>3</v>
      </c>
      <c r="N1759">
        <v>41.33</v>
      </c>
      <c r="O1759">
        <v>0.05</v>
      </c>
      <c r="P1759">
        <v>17</v>
      </c>
      <c r="Q1759">
        <v>117.79049999999999</v>
      </c>
      <c r="R1759">
        <v>51</v>
      </c>
      <c r="S1759">
        <v>66.790499999999994</v>
      </c>
      <c r="T1759">
        <v>0.56702790123142355</v>
      </c>
      <c r="U1759">
        <v>2026</v>
      </c>
      <c r="V1759" t="s">
        <v>87</v>
      </c>
      <c r="W1759">
        <v>8</v>
      </c>
      <c r="X1759" t="s">
        <v>89</v>
      </c>
    </row>
    <row r="1760" spans="1:24">
      <c r="A1760">
        <v>3306</v>
      </c>
      <c r="B1760" s="14">
        <v>46261</v>
      </c>
      <c r="C1760">
        <v>2026</v>
      </c>
      <c r="D1760" t="s">
        <v>87</v>
      </c>
      <c r="E1760">
        <v>8</v>
      </c>
      <c r="F1760" t="s">
        <v>89</v>
      </c>
      <c r="G1760" t="s">
        <v>0</v>
      </c>
      <c r="H1760" t="s">
        <v>50</v>
      </c>
      <c r="I1760" t="s">
        <v>2</v>
      </c>
      <c r="J1760" t="s">
        <v>16</v>
      </c>
      <c r="K1760" t="s">
        <v>14</v>
      </c>
      <c r="L1760" t="s">
        <v>15</v>
      </c>
      <c r="M1760">
        <v>1</v>
      </c>
      <c r="N1760">
        <v>35.590000000000003</v>
      </c>
      <c r="O1760">
        <v>0</v>
      </c>
      <c r="P1760">
        <v>13.66</v>
      </c>
      <c r="Q1760">
        <v>35.590000000000003</v>
      </c>
      <c r="R1760">
        <v>13.66</v>
      </c>
      <c r="S1760">
        <v>21.930000000000003</v>
      </c>
      <c r="T1760">
        <v>0.61618432143860635</v>
      </c>
      <c r="U1760">
        <v>2026</v>
      </c>
      <c r="V1760" t="s">
        <v>87</v>
      </c>
      <c r="W1760">
        <v>8</v>
      </c>
      <c r="X1760" t="s">
        <v>89</v>
      </c>
    </row>
    <row r="1761" spans="1:24">
      <c r="A1761">
        <v>3837</v>
      </c>
      <c r="B1761" s="14">
        <v>46261</v>
      </c>
      <c r="C1761">
        <v>2026</v>
      </c>
      <c r="D1761" t="s">
        <v>87</v>
      </c>
      <c r="E1761">
        <v>8</v>
      </c>
      <c r="F1761" t="s">
        <v>89</v>
      </c>
      <c r="G1761" t="s">
        <v>20</v>
      </c>
      <c r="H1761" t="s">
        <v>33</v>
      </c>
      <c r="I1761" t="s">
        <v>2</v>
      </c>
      <c r="J1761" t="s">
        <v>3</v>
      </c>
      <c r="K1761" t="s">
        <v>23</v>
      </c>
      <c r="L1761" t="s">
        <v>24</v>
      </c>
      <c r="M1761">
        <v>2</v>
      </c>
      <c r="N1761">
        <v>335.87</v>
      </c>
      <c r="O1761">
        <v>0.1</v>
      </c>
      <c r="P1761">
        <v>196.54</v>
      </c>
      <c r="Q1761">
        <v>604.56600000000003</v>
      </c>
      <c r="R1761">
        <v>393.08</v>
      </c>
      <c r="S1761">
        <v>211.48600000000005</v>
      </c>
      <c r="T1761">
        <v>0.34981457773014035</v>
      </c>
      <c r="U1761">
        <v>2026</v>
      </c>
      <c r="V1761" t="s">
        <v>87</v>
      </c>
      <c r="W1761">
        <v>8</v>
      </c>
      <c r="X1761" t="s">
        <v>89</v>
      </c>
    </row>
    <row r="1762" spans="1:24">
      <c r="A1762">
        <v>4169</v>
      </c>
      <c r="B1762" s="14">
        <v>46261</v>
      </c>
      <c r="C1762">
        <v>2026</v>
      </c>
      <c r="D1762" t="s">
        <v>87</v>
      </c>
      <c r="E1762">
        <v>8</v>
      </c>
      <c r="F1762" t="s">
        <v>89</v>
      </c>
      <c r="G1762" t="s">
        <v>20</v>
      </c>
      <c r="H1762" t="s">
        <v>47</v>
      </c>
      <c r="I1762" t="s">
        <v>2</v>
      </c>
      <c r="J1762" t="s">
        <v>13</v>
      </c>
      <c r="K1762" t="s">
        <v>34</v>
      </c>
      <c r="L1762" t="s">
        <v>45</v>
      </c>
      <c r="M1762">
        <v>1</v>
      </c>
      <c r="N1762">
        <v>50.7</v>
      </c>
      <c r="O1762">
        <v>0.05</v>
      </c>
      <c r="P1762">
        <v>21.65</v>
      </c>
      <c r="Q1762">
        <v>48.164999999999999</v>
      </c>
      <c r="R1762">
        <v>21.65</v>
      </c>
      <c r="S1762">
        <v>26.515000000000001</v>
      </c>
      <c r="T1762">
        <v>0.55050347762898377</v>
      </c>
      <c r="U1762">
        <v>2026</v>
      </c>
      <c r="V1762" t="s">
        <v>87</v>
      </c>
      <c r="W1762">
        <v>8</v>
      </c>
      <c r="X1762" t="s">
        <v>89</v>
      </c>
    </row>
    <row r="1763" spans="1:24">
      <c r="A1763">
        <v>4452</v>
      </c>
      <c r="B1763" s="14">
        <v>46261</v>
      </c>
      <c r="C1763">
        <v>2026</v>
      </c>
      <c r="D1763" t="s">
        <v>87</v>
      </c>
      <c r="E1763">
        <v>8</v>
      </c>
      <c r="F1763" t="s">
        <v>89</v>
      </c>
      <c r="G1763" t="s">
        <v>11</v>
      </c>
      <c r="H1763" t="s">
        <v>12</v>
      </c>
      <c r="I1763" t="s">
        <v>28</v>
      </c>
      <c r="J1763" t="s">
        <v>13</v>
      </c>
      <c r="K1763" t="s">
        <v>9</v>
      </c>
      <c r="L1763" t="s">
        <v>37</v>
      </c>
      <c r="M1763">
        <v>3</v>
      </c>
      <c r="N1763">
        <v>152.76</v>
      </c>
      <c r="O1763">
        <v>0.1</v>
      </c>
      <c r="P1763">
        <v>77.36</v>
      </c>
      <c r="Q1763">
        <v>412.452</v>
      </c>
      <c r="R1763">
        <v>232.07999999999998</v>
      </c>
      <c r="S1763">
        <v>180.37200000000001</v>
      </c>
      <c r="T1763">
        <v>0.43731634226528182</v>
      </c>
      <c r="U1763">
        <v>2026</v>
      </c>
      <c r="V1763" t="s">
        <v>87</v>
      </c>
      <c r="W1763">
        <v>8</v>
      </c>
      <c r="X1763" t="s">
        <v>89</v>
      </c>
    </row>
    <row r="1764" spans="1:24">
      <c r="A1764">
        <v>4740</v>
      </c>
      <c r="B1764" s="14">
        <v>46261</v>
      </c>
      <c r="C1764">
        <v>2026</v>
      </c>
      <c r="D1764" t="s">
        <v>87</v>
      </c>
      <c r="E1764">
        <v>8</v>
      </c>
      <c r="F1764" t="s">
        <v>89</v>
      </c>
      <c r="G1764" t="s">
        <v>0</v>
      </c>
      <c r="H1764" t="s">
        <v>50</v>
      </c>
      <c r="I1764" t="s">
        <v>8</v>
      </c>
      <c r="J1764" t="s">
        <v>3</v>
      </c>
      <c r="K1764" t="s">
        <v>9</v>
      </c>
      <c r="L1764" t="s">
        <v>46</v>
      </c>
      <c r="M1764">
        <v>5</v>
      </c>
      <c r="N1764">
        <v>72.78</v>
      </c>
      <c r="O1764">
        <v>0.1</v>
      </c>
      <c r="P1764">
        <v>33.25</v>
      </c>
      <c r="Q1764">
        <v>327.51</v>
      </c>
      <c r="R1764">
        <v>166.25</v>
      </c>
      <c r="S1764">
        <v>161.26</v>
      </c>
      <c r="T1764">
        <v>0.49238191200268694</v>
      </c>
      <c r="U1764">
        <v>2026</v>
      </c>
      <c r="V1764" t="s">
        <v>87</v>
      </c>
      <c r="W1764">
        <v>8</v>
      </c>
      <c r="X1764" t="s">
        <v>89</v>
      </c>
    </row>
    <row r="1765" spans="1:24">
      <c r="A1765">
        <v>5000</v>
      </c>
      <c r="B1765" s="14">
        <v>46261</v>
      </c>
      <c r="C1765">
        <v>2026</v>
      </c>
      <c r="D1765" t="s">
        <v>87</v>
      </c>
      <c r="E1765">
        <v>8</v>
      </c>
      <c r="F1765" t="s">
        <v>89</v>
      </c>
      <c r="G1765" t="s">
        <v>6</v>
      </c>
      <c r="H1765" t="s">
        <v>43</v>
      </c>
      <c r="I1765" t="s">
        <v>28</v>
      </c>
      <c r="J1765" t="s">
        <v>13</v>
      </c>
      <c r="K1765" t="s">
        <v>14</v>
      </c>
      <c r="L1765" t="s">
        <v>15</v>
      </c>
      <c r="M1765">
        <v>2</v>
      </c>
      <c r="N1765">
        <v>37</v>
      </c>
      <c r="O1765">
        <v>0</v>
      </c>
      <c r="P1765">
        <v>13.83</v>
      </c>
      <c r="Q1765">
        <v>74</v>
      </c>
      <c r="R1765">
        <v>27.66</v>
      </c>
      <c r="S1765">
        <v>46.34</v>
      </c>
      <c r="T1765">
        <v>0.62621621621621626</v>
      </c>
      <c r="U1765">
        <v>2026</v>
      </c>
      <c r="V1765" t="s">
        <v>87</v>
      </c>
      <c r="W1765">
        <v>8</v>
      </c>
      <c r="X1765" t="s">
        <v>89</v>
      </c>
    </row>
    <row r="1766" spans="1:24">
      <c r="A1766">
        <v>5058</v>
      </c>
      <c r="B1766" s="14">
        <v>46261</v>
      </c>
      <c r="C1766">
        <v>2026</v>
      </c>
      <c r="D1766" t="s">
        <v>87</v>
      </c>
      <c r="E1766">
        <v>8</v>
      </c>
      <c r="F1766" t="s">
        <v>89</v>
      </c>
      <c r="G1766" t="s">
        <v>6</v>
      </c>
      <c r="H1766" t="s">
        <v>41</v>
      </c>
      <c r="I1766" t="s">
        <v>8</v>
      </c>
      <c r="J1766" t="s">
        <v>16</v>
      </c>
      <c r="K1766" t="s">
        <v>4</v>
      </c>
      <c r="L1766" t="s">
        <v>26</v>
      </c>
      <c r="M1766">
        <v>6</v>
      </c>
      <c r="N1766">
        <v>41.33</v>
      </c>
      <c r="O1766">
        <v>0.2</v>
      </c>
      <c r="P1766">
        <v>17.02</v>
      </c>
      <c r="Q1766">
        <v>198.38400000000001</v>
      </c>
      <c r="R1766">
        <v>102.12</v>
      </c>
      <c r="S1766">
        <v>96.26400000000001</v>
      </c>
      <c r="T1766">
        <v>0.48524074522138883</v>
      </c>
      <c r="U1766">
        <v>2026</v>
      </c>
      <c r="V1766" t="s">
        <v>87</v>
      </c>
      <c r="W1766">
        <v>8</v>
      </c>
      <c r="X1766" t="s">
        <v>89</v>
      </c>
    </row>
    <row r="1767" spans="1:24">
      <c r="A1767">
        <v>496</v>
      </c>
      <c r="B1767" s="14">
        <v>46262</v>
      </c>
      <c r="C1767">
        <v>2026</v>
      </c>
      <c r="D1767" t="s">
        <v>87</v>
      </c>
      <c r="E1767">
        <v>8</v>
      </c>
      <c r="F1767" t="s">
        <v>89</v>
      </c>
      <c r="G1767" t="s">
        <v>0</v>
      </c>
      <c r="H1767" t="s">
        <v>50</v>
      </c>
      <c r="I1767" t="s">
        <v>19</v>
      </c>
      <c r="J1767" t="s">
        <v>3</v>
      </c>
      <c r="K1767" t="s">
        <v>34</v>
      </c>
      <c r="L1767" t="s">
        <v>42</v>
      </c>
      <c r="M1767">
        <v>1</v>
      </c>
      <c r="N1767">
        <v>37.020000000000003</v>
      </c>
      <c r="O1767">
        <v>0</v>
      </c>
      <c r="P1767">
        <v>13.64</v>
      </c>
      <c r="Q1767">
        <v>37.020000000000003</v>
      </c>
      <c r="R1767">
        <v>13.64</v>
      </c>
      <c r="S1767">
        <v>23.380000000000003</v>
      </c>
      <c r="T1767">
        <v>0.63155051323608857</v>
      </c>
      <c r="U1767">
        <v>2026</v>
      </c>
      <c r="V1767" t="s">
        <v>87</v>
      </c>
      <c r="W1767">
        <v>8</v>
      </c>
      <c r="X1767" t="s">
        <v>89</v>
      </c>
    </row>
    <row r="1768" spans="1:24">
      <c r="A1768">
        <v>1343</v>
      </c>
      <c r="B1768" s="14">
        <v>46262</v>
      </c>
      <c r="C1768">
        <v>2026</v>
      </c>
      <c r="D1768" t="s">
        <v>87</v>
      </c>
      <c r="E1768">
        <v>8</v>
      </c>
      <c r="F1768" t="s">
        <v>89</v>
      </c>
      <c r="G1768" t="s">
        <v>20</v>
      </c>
      <c r="H1768" t="s">
        <v>33</v>
      </c>
      <c r="I1768" t="s">
        <v>2</v>
      </c>
      <c r="J1768" t="s">
        <v>13</v>
      </c>
      <c r="K1768" t="s">
        <v>23</v>
      </c>
      <c r="L1768" t="s">
        <v>40</v>
      </c>
      <c r="M1768">
        <v>1</v>
      </c>
      <c r="N1768">
        <v>81.06</v>
      </c>
      <c r="O1768">
        <v>0</v>
      </c>
      <c r="P1768">
        <v>38.43</v>
      </c>
      <c r="Q1768">
        <v>81.06</v>
      </c>
      <c r="R1768">
        <v>38.43</v>
      </c>
      <c r="S1768">
        <v>42.63</v>
      </c>
      <c r="T1768">
        <v>0.52590673575129532</v>
      </c>
      <c r="U1768">
        <v>2026</v>
      </c>
      <c r="V1768" t="s">
        <v>87</v>
      </c>
      <c r="W1768">
        <v>8</v>
      </c>
      <c r="X1768" t="s">
        <v>89</v>
      </c>
    </row>
    <row r="1769" spans="1:24">
      <c r="A1769">
        <v>1455</v>
      </c>
      <c r="B1769" s="14">
        <v>46262</v>
      </c>
      <c r="C1769">
        <v>2026</v>
      </c>
      <c r="D1769" t="s">
        <v>87</v>
      </c>
      <c r="E1769">
        <v>8</v>
      </c>
      <c r="F1769" t="s">
        <v>89</v>
      </c>
      <c r="G1769" t="s">
        <v>11</v>
      </c>
      <c r="H1769" t="s">
        <v>12</v>
      </c>
      <c r="I1769" t="s">
        <v>2</v>
      </c>
      <c r="J1769" t="s">
        <v>13</v>
      </c>
      <c r="K1769" t="s">
        <v>4</v>
      </c>
      <c r="L1769" t="s">
        <v>22</v>
      </c>
      <c r="M1769">
        <v>2</v>
      </c>
      <c r="N1769">
        <v>51.91</v>
      </c>
      <c r="O1769">
        <v>0</v>
      </c>
      <c r="P1769">
        <v>21.94</v>
      </c>
      <c r="Q1769">
        <v>103.82</v>
      </c>
      <c r="R1769">
        <v>43.88</v>
      </c>
      <c r="S1769">
        <v>59.939999999999991</v>
      </c>
      <c r="T1769">
        <v>0.57734540550953573</v>
      </c>
      <c r="U1769">
        <v>2026</v>
      </c>
      <c r="V1769" t="s">
        <v>87</v>
      </c>
      <c r="W1769">
        <v>8</v>
      </c>
      <c r="X1769" t="s">
        <v>89</v>
      </c>
    </row>
    <row r="1770" spans="1:24">
      <c r="A1770">
        <v>1632</v>
      </c>
      <c r="B1770" s="14">
        <v>46262</v>
      </c>
      <c r="C1770">
        <v>2026</v>
      </c>
      <c r="D1770" t="s">
        <v>87</v>
      </c>
      <c r="E1770">
        <v>8</v>
      </c>
      <c r="F1770" t="s">
        <v>89</v>
      </c>
      <c r="G1770" t="s">
        <v>20</v>
      </c>
      <c r="H1770" t="s">
        <v>31</v>
      </c>
      <c r="I1770" t="s">
        <v>28</v>
      </c>
      <c r="J1770" t="s">
        <v>13</v>
      </c>
      <c r="K1770" t="s">
        <v>14</v>
      </c>
      <c r="L1770" t="s">
        <v>15</v>
      </c>
      <c r="M1770">
        <v>1</v>
      </c>
      <c r="N1770">
        <v>35.700000000000003</v>
      </c>
      <c r="O1770">
        <v>0.05</v>
      </c>
      <c r="P1770">
        <v>13.45</v>
      </c>
      <c r="Q1770">
        <v>33.914999999999999</v>
      </c>
      <c r="R1770">
        <v>13.45</v>
      </c>
      <c r="S1770">
        <v>20.465</v>
      </c>
      <c r="T1770">
        <v>0.60342031549461894</v>
      </c>
      <c r="U1770">
        <v>2026</v>
      </c>
      <c r="V1770" t="s">
        <v>87</v>
      </c>
      <c r="W1770">
        <v>8</v>
      </c>
      <c r="X1770" t="s">
        <v>89</v>
      </c>
    </row>
    <row r="1771" spans="1:24">
      <c r="A1771">
        <v>1817</v>
      </c>
      <c r="B1771" s="14">
        <v>46262</v>
      </c>
      <c r="C1771">
        <v>2026</v>
      </c>
      <c r="D1771" t="s">
        <v>87</v>
      </c>
      <c r="E1771">
        <v>8</v>
      </c>
      <c r="F1771" t="s">
        <v>89</v>
      </c>
      <c r="G1771" t="s">
        <v>0</v>
      </c>
      <c r="H1771" t="s">
        <v>36</v>
      </c>
      <c r="I1771" t="s">
        <v>19</v>
      </c>
      <c r="J1771" t="s">
        <v>13</v>
      </c>
      <c r="K1771" t="s">
        <v>34</v>
      </c>
      <c r="L1771" t="s">
        <v>42</v>
      </c>
      <c r="M1771">
        <v>1</v>
      </c>
      <c r="N1771">
        <v>36.590000000000003</v>
      </c>
      <c r="O1771">
        <v>0.05</v>
      </c>
      <c r="P1771">
        <v>14.15</v>
      </c>
      <c r="Q1771">
        <v>34.7605</v>
      </c>
      <c r="R1771">
        <v>14.15</v>
      </c>
      <c r="S1771">
        <v>20.610500000000002</v>
      </c>
      <c r="T1771">
        <v>0.59292875534011313</v>
      </c>
      <c r="U1771">
        <v>2026</v>
      </c>
      <c r="V1771" t="s">
        <v>87</v>
      </c>
      <c r="W1771">
        <v>8</v>
      </c>
      <c r="X1771" t="s">
        <v>89</v>
      </c>
    </row>
    <row r="1772" spans="1:24">
      <c r="A1772">
        <v>2993</v>
      </c>
      <c r="B1772" s="14">
        <v>46262</v>
      </c>
      <c r="C1772">
        <v>2026</v>
      </c>
      <c r="D1772" t="s">
        <v>87</v>
      </c>
      <c r="E1772">
        <v>8</v>
      </c>
      <c r="F1772" t="s">
        <v>89</v>
      </c>
      <c r="G1772" t="s">
        <v>6</v>
      </c>
      <c r="H1772" t="s">
        <v>43</v>
      </c>
      <c r="I1772" t="s">
        <v>8</v>
      </c>
      <c r="J1772" t="s">
        <v>16</v>
      </c>
      <c r="K1772" t="s">
        <v>14</v>
      </c>
      <c r="L1772" t="s">
        <v>15</v>
      </c>
      <c r="M1772">
        <v>3</v>
      </c>
      <c r="N1772">
        <v>35.520000000000003</v>
      </c>
      <c r="O1772">
        <v>0.1</v>
      </c>
      <c r="P1772">
        <v>13.78</v>
      </c>
      <c r="Q1772">
        <v>95.904000000000011</v>
      </c>
      <c r="R1772">
        <v>41.339999999999996</v>
      </c>
      <c r="S1772">
        <v>54.564000000000014</v>
      </c>
      <c r="T1772">
        <v>0.56894394394394399</v>
      </c>
      <c r="U1772">
        <v>2026</v>
      </c>
      <c r="V1772" t="s">
        <v>87</v>
      </c>
      <c r="W1772">
        <v>8</v>
      </c>
      <c r="X1772" t="s">
        <v>89</v>
      </c>
    </row>
    <row r="1773" spans="1:24">
      <c r="A1773">
        <v>4676</v>
      </c>
      <c r="B1773" s="14">
        <v>46262</v>
      </c>
      <c r="C1773">
        <v>2026</v>
      </c>
      <c r="D1773" t="s">
        <v>87</v>
      </c>
      <c r="E1773">
        <v>8</v>
      </c>
      <c r="F1773" t="s">
        <v>89</v>
      </c>
      <c r="G1773" t="s">
        <v>20</v>
      </c>
      <c r="H1773" t="s">
        <v>47</v>
      </c>
      <c r="I1773" t="s">
        <v>19</v>
      </c>
      <c r="J1773" t="s">
        <v>13</v>
      </c>
      <c r="K1773" t="s">
        <v>4</v>
      </c>
      <c r="L1773" t="s">
        <v>5</v>
      </c>
      <c r="M1773">
        <v>2</v>
      </c>
      <c r="N1773">
        <v>81.88</v>
      </c>
      <c r="O1773">
        <v>0.1</v>
      </c>
      <c r="P1773">
        <v>42.87</v>
      </c>
      <c r="Q1773">
        <v>147.38399999999999</v>
      </c>
      <c r="R1773">
        <v>85.74</v>
      </c>
      <c r="S1773">
        <v>61.643999999999991</v>
      </c>
      <c r="T1773">
        <v>0.41825435596808336</v>
      </c>
      <c r="U1773">
        <v>2026</v>
      </c>
      <c r="V1773" t="s">
        <v>87</v>
      </c>
      <c r="W1773">
        <v>8</v>
      </c>
      <c r="X1773" t="s">
        <v>89</v>
      </c>
    </row>
    <row r="1774" spans="1:24">
      <c r="A1774">
        <v>5105</v>
      </c>
      <c r="B1774" s="14">
        <v>46262</v>
      </c>
      <c r="C1774">
        <v>2026</v>
      </c>
      <c r="D1774" t="s">
        <v>87</v>
      </c>
      <c r="E1774">
        <v>8</v>
      </c>
      <c r="F1774" t="s">
        <v>89</v>
      </c>
      <c r="G1774" t="s">
        <v>20</v>
      </c>
      <c r="H1774" t="s">
        <v>31</v>
      </c>
      <c r="I1774" t="s">
        <v>2</v>
      </c>
      <c r="J1774" t="s">
        <v>16</v>
      </c>
      <c r="K1774" t="s">
        <v>14</v>
      </c>
      <c r="L1774" t="s">
        <v>32</v>
      </c>
      <c r="M1774">
        <v>4</v>
      </c>
      <c r="N1774">
        <v>46.54</v>
      </c>
      <c r="O1774">
        <v>0</v>
      </c>
      <c r="P1774">
        <v>18.86</v>
      </c>
      <c r="Q1774">
        <v>186.16</v>
      </c>
      <c r="R1774">
        <v>75.44</v>
      </c>
      <c r="S1774">
        <v>110.72</v>
      </c>
      <c r="T1774">
        <v>0.5947571981091534</v>
      </c>
      <c r="U1774">
        <v>2026</v>
      </c>
      <c r="V1774" t="s">
        <v>87</v>
      </c>
      <c r="W1774">
        <v>8</v>
      </c>
      <c r="X1774" t="s">
        <v>89</v>
      </c>
    </row>
    <row r="1775" spans="1:24">
      <c r="A1775">
        <v>223</v>
      </c>
      <c r="B1775" s="14">
        <v>46263</v>
      </c>
      <c r="C1775">
        <v>2026</v>
      </c>
      <c r="D1775" t="s">
        <v>87</v>
      </c>
      <c r="E1775">
        <v>8</v>
      </c>
      <c r="F1775" t="s">
        <v>89</v>
      </c>
      <c r="G1775" t="s">
        <v>11</v>
      </c>
      <c r="H1775" t="s">
        <v>12</v>
      </c>
      <c r="I1775" t="s">
        <v>19</v>
      </c>
      <c r="J1775" t="s">
        <v>3</v>
      </c>
      <c r="K1775" t="s">
        <v>34</v>
      </c>
      <c r="L1775" t="s">
        <v>45</v>
      </c>
      <c r="M1775">
        <v>1</v>
      </c>
      <c r="N1775">
        <v>49.79</v>
      </c>
      <c r="O1775">
        <v>0</v>
      </c>
      <c r="P1775">
        <v>21.43</v>
      </c>
      <c r="Q1775">
        <v>49.79</v>
      </c>
      <c r="R1775">
        <v>21.43</v>
      </c>
      <c r="S1775">
        <v>28.36</v>
      </c>
      <c r="T1775">
        <v>0.56959228760795344</v>
      </c>
      <c r="U1775">
        <v>2026</v>
      </c>
      <c r="V1775" t="s">
        <v>87</v>
      </c>
      <c r="W1775">
        <v>8</v>
      </c>
      <c r="X1775" t="s">
        <v>89</v>
      </c>
    </row>
    <row r="1776" spans="1:24">
      <c r="A1776">
        <v>1023</v>
      </c>
      <c r="B1776" s="14">
        <v>46263</v>
      </c>
      <c r="C1776">
        <v>2026</v>
      </c>
      <c r="D1776" t="s">
        <v>87</v>
      </c>
      <c r="E1776">
        <v>8</v>
      </c>
      <c r="F1776" t="s">
        <v>89</v>
      </c>
      <c r="G1776" t="s">
        <v>11</v>
      </c>
      <c r="H1776" t="s">
        <v>18</v>
      </c>
      <c r="I1776" t="s">
        <v>2</v>
      </c>
      <c r="J1776" t="s">
        <v>13</v>
      </c>
      <c r="K1776" t="s">
        <v>9</v>
      </c>
      <c r="L1776" t="s">
        <v>10</v>
      </c>
      <c r="M1776">
        <v>6</v>
      </c>
      <c r="N1776">
        <v>90.19</v>
      </c>
      <c r="O1776">
        <v>0</v>
      </c>
      <c r="P1776">
        <v>45.61</v>
      </c>
      <c r="Q1776">
        <v>541.14</v>
      </c>
      <c r="R1776">
        <v>273.65999999999997</v>
      </c>
      <c r="S1776">
        <v>267.48</v>
      </c>
      <c r="T1776">
        <v>0.4942898325756736</v>
      </c>
      <c r="U1776">
        <v>2026</v>
      </c>
      <c r="V1776" t="s">
        <v>87</v>
      </c>
      <c r="W1776">
        <v>8</v>
      </c>
      <c r="X1776" t="s">
        <v>89</v>
      </c>
    </row>
    <row r="1777" spans="1:24">
      <c r="A1777">
        <v>1694</v>
      </c>
      <c r="B1777" s="14">
        <v>46263</v>
      </c>
      <c r="C1777">
        <v>2026</v>
      </c>
      <c r="D1777" t="s">
        <v>87</v>
      </c>
      <c r="E1777">
        <v>8</v>
      </c>
      <c r="F1777" t="s">
        <v>89</v>
      </c>
      <c r="G1777" t="s">
        <v>6</v>
      </c>
      <c r="H1777" t="s">
        <v>43</v>
      </c>
      <c r="I1777" t="s">
        <v>2</v>
      </c>
      <c r="J1777" t="s">
        <v>13</v>
      </c>
      <c r="K1777" t="s">
        <v>9</v>
      </c>
      <c r="L1777" t="s">
        <v>46</v>
      </c>
      <c r="M1777">
        <v>1</v>
      </c>
      <c r="N1777">
        <v>70.38</v>
      </c>
      <c r="O1777">
        <v>0.15</v>
      </c>
      <c r="P1777">
        <v>32.64</v>
      </c>
      <c r="Q1777">
        <v>59.822999999999993</v>
      </c>
      <c r="R1777">
        <v>32.64</v>
      </c>
      <c r="S1777">
        <v>27.182999999999993</v>
      </c>
      <c r="T1777">
        <v>0.45439045183290699</v>
      </c>
      <c r="U1777">
        <v>2026</v>
      </c>
      <c r="V1777" t="s">
        <v>87</v>
      </c>
      <c r="W1777">
        <v>8</v>
      </c>
      <c r="X1777" t="s">
        <v>89</v>
      </c>
    </row>
    <row r="1778" spans="1:24">
      <c r="A1778">
        <v>2006</v>
      </c>
      <c r="B1778" s="14">
        <v>46263</v>
      </c>
      <c r="C1778">
        <v>2026</v>
      </c>
      <c r="D1778" t="s">
        <v>87</v>
      </c>
      <c r="E1778">
        <v>8</v>
      </c>
      <c r="F1778" t="s">
        <v>89</v>
      </c>
      <c r="G1778" t="s">
        <v>20</v>
      </c>
      <c r="H1778" t="s">
        <v>47</v>
      </c>
      <c r="I1778" t="s">
        <v>2</v>
      </c>
      <c r="J1778" t="s">
        <v>13</v>
      </c>
      <c r="K1778" t="s">
        <v>14</v>
      </c>
      <c r="L1778" t="s">
        <v>32</v>
      </c>
      <c r="M1778">
        <v>1</v>
      </c>
      <c r="N1778">
        <v>46.43</v>
      </c>
      <c r="O1778">
        <v>0</v>
      </c>
      <c r="P1778">
        <v>18.2</v>
      </c>
      <c r="Q1778">
        <v>46.43</v>
      </c>
      <c r="R1778">
        <v>18.2</v>
      </c>
      <c r="S1778">
        <v>28.23</v>
      </c>
      <c r="T1778">
        <v>0.60801206116734874</v>
      </c>
      <c r="U1778">
        <v>2026</v>
      </c>
      <c r="V1778" t="s">
        <v>87</v>
      </c>
      <c r="W1778">
        <v>8</v>
      </c>
      <c r="X1778" t="s">
        <v>89</v>
      </c>
    </row>
    <row r="1779" spans="1:24">
      <c r="A1779">
        <v>3026</v>
      </c>
      <c r="B1779" s="14">
        <v>46263</v>
      </c>
      <c r="C1779">
        <v>2026</v>
      </c>
      <c r="D1779" t="s">
        <v>87</v>
      </c>
      <c r="E1779">
        <v>8</v>
      </c>
      <c r="F1779" t="s">
        <v>89</v>
      </c>
      <c r="G1779" t="s">
        <v>0</v>
      </c>
      <c r="H1779" t="s">
        <v>1</v>
      </c>
      <c r="I1779" t="s">
        <v>2</v>
      </c>
      <c r="J1779" t="s">
        <v>13</v>
      </c>
      <c r="K1779" t="s">
        <v>23</v>
      </c>
      <c r="L1779" t="s">
        <v>29</v>
      </c>
      <c r="M1779">
        <v>1</v>
      </c>
      <c r="N1779">
        <v>194.75</v>
      </c>
      <c r="O1779">
        <v>0.05</v>
      </c>
      <c r="P1779">
        <v>105.94</v>
      </c>
      <c r="Q1779">
        <v>185.01249999999999</v>
      </c>
      <c r="R1779">
        <v>105.94</v>
      </c>
      <c r="S1779">
        <v>79.072499999999991</v>
      </c>
      <c r="T1779">
        <v>0.42739004121343149</v>
      </c>
      <c r="U1779">
        <v>2026</v>
      </c>
      <c r="V1779" t="s">
        <v>87</v>
      </c>
      <c r="W1779">
        <v>8</v>
      </c>
      <c r="X1779" t="s">
        <v>89</v>
      </c>
    </row>
    <row r="1780" spans="1:24">
      <c r="A1780">
        <v>3057</v>
      </c>
      <c r="B1780" s="14">
        <v>46263</v>
      </c>
      <c r="C1780">
        <v>2026</v>
      </c>
      <c r="D1780" t="s">
        <v>87</v>
      </c>
      <c r="E1780">
        <v>8</v>
      </c>
      <c r="F1780" t="s">
        <v>89</v>
      </c>
      <c r="G1780" t="s">
        <v>6</v>
      </c>
      <c r="H1780" t="s">
        <v>49</v>
      </c>
      <c r="I1780" t="s">
        <v>19</v>
      </c>
      <c r="J1780" t="s">
        <v>3</v>
      </c>
      <c r="K1780" t="s">
        <v>9</v>
      </c>
      <c r="L1780" t="s">
        <v>17</v>
      </c>
      <c r="M1780">
        <v>2</v>
      </c>
      <c r="N1780">
        <v>142.16</v>
      </c>
      <c r="O1780">
        <v>0</v>
      </c>
      <c r="P1780">
        <v>79.36</v>
      </c>
      <c r="Q1780">
        <v>284.32</v>
      </c>
      <c r="R1780">
        <v>158.72</v>
      </c>
      <c r="S1780">
        <v>125.6</v>
      </c>
      <c r="T1780">
        <v>0.44175576814856499</v>
      </c>
      <c r="U1780">
        <v>2026</v>
      </c>
      <c r="V1780" t="s">
        <v>87</v>
      </c>
      <c r="W1780">
        <v>8</v>
      </c>
      <c r="X1780" t="s">
        <v>89</v>
      </c>
    </row>
    <row r="1781" spans="1:24">
      <c r="A1781">
        <v>3112</v>
      </c>
      <c r="B1781" s="14">
        <v>46263</v>
      </c>
      <c r="C1781">
        <v>2026</v>
      </c>
      <c r="D1781" t="s">
        <v>87</v>
      </c>
      <c r="E1781">
        <v>8</v>
      </c>
      <c r="F1781" t="s">
        <v>89</v>
      </c>
      <c r="G1781" t="s">
        <v>20</v>
      </c>
      <c r="H1781" t="s">
        <v>33</v>
      </c>
      <c r="I1781" t="s">
        <v>2</v>
      </c>
      <c r="J1781" t="s">
        <v>16</v>
      </c>
      <c r="K1781" t="s">
        <v>14</v>
      </c>
      <c r="L1781" t="s">
        <v>32</v>
      </c>
      <c r="M1781">
        <v>2</v>
      </c>
      <c r="N1781">
        <v>47.69</v>
      </c>
      <c r="O1781">
        <v>0.05</v>
      </c>
      <c r="P1781">
        <v>18.8</v>
      </c>
      <c r="Q1781">
        <v>90.61099999999999</v>
      </c>
      <c r="R1781">
        <v>37.6</v>
      </c>
      <c r="S1781">
        <v>53.010999999999989</v>
      </c>
      <c r="T1781">
        <v>0.58503934400900548</v>
      </c>
      <c r="U1781">
        <v>2026</v>
      </c>
      <c r="V1781" t="s">
        <v>87</v>
      </c>
      <c r="W1781">
        <v>8</v>
      </c>
      <c r="X1781" t="s">
        <v>89</v>
      </c>
    </row>
    <row r="1782" spans="1:24">
      <c r="A1782">
        <v>3137</v>
      </c>
      <c r="B1782" s="14">
        <v>46263</v>
      </c>
      <c r="C1782">
        <v>2026</v>
      </c>
      <c r="D1782" t="s">
        <v>87</v>
      </c>
      <c r="E1782">
        <v>8</v>
      </c>
      <c r="F1782" t="s">
        <v>89</v>
      </c>
      <c r="G1782" t="s">
        <v>11</v>
      </c>
      <c r="H1782" t="s">
        <v>25</v>
      </c>
      <c r="I1782" t="s">
        <v>19</v>
      </c>
      <c r="J1782" t="s">
        <v>13</v>
      </c>
      <c r="K1782" t="s">
        <v>14</v>
      </c>
      <c r="L1782" t="s">
        <v>48</v>
      </c>
      <c r="M1782">
        <v>3</v>
      </c>
      <c r="N1782">
        <v>164.51</v>
      </c>
      <c r="O1782">
        <v>0</v>
      </c>
      <c r="P1782">
        <v>86.76</v>
      </c>
      <c r="Q1782">
        <v>493.53</v>
      </c>
      <c r="R1782">
        <v>260.28000000000003</v>
      </c>
      <c r="S1782">
        <v>233.24999999999994</v>
      </c>
      <c r="T1782">
        <v>0.47261564646526039</v>
      </c>
      <c r="U1782">
        <v>2026</v>
      </c>
      <c r="V1782" t="s">
        <v>87</v>
      </c>
      <c r="W1782">
        <v>8</v>
      </c>
      <c r="X1782" t="s">
        <v>89</v>
      </c>
    </row>
    <row r="1783" spans="1:24">
      <c r="A1783">
        <v>3983</v>
      </c>
      <c r="B1783" s="14">
        <v>46263</v>
      </c>
      <c r="C1783">
        <v>2026</v>
      </c>
      <c r="D1783" t="s">
        <v>87</v>
      </c>
      <c r="E1783">
        <v>8</v>
      </c>
      <c r="F1783" t="s">
        <v>89</v>
      </c>
      <c r="G1783" t="s">
        <v>11</v>
      </c>
      <c r="H1783" t="s">
        <v>12</v>
      </c>
      <c r="I1783" t="s">
        <v>28</v>
      </c>
      <c r="J1783" t="s">
        <v>16</v>
      </c>
      <c r="K1783" t="s">
        <v>23</v>
      </c>
      <c r="L1783" t="s">
        <v>29</v>
      </c>
      <c r="M1783">
        <v>2</v>
      </c>
      <c r="N1783">
        <v>194.71</v>
      </c>
      <c r="O1783">
        <v>0.1</v>
      </c>
      <c r="P1783">
        <v>105.57</v>
      </c>
      <c r="Q1783">
        <v>350.47800000000001</v>
      </c>
      <c r="R1783">
        <v>211.14</v>
      </c>
      <c r="S1783">
        <v>139.33800000000002</v>
      </c>
      <c r="T1783">
        <v>0.39756561039494637</v>
      </c>
      <c r="U1783">
        <v>2026</v>
      </c>
      <c r="V1783" t="s">
        <v>87</v>
      </c>
      <c r="W1783">
        <v>8</v>
      </c>
      <c r="X1783" t="s">
        <v>89</v>
      </c>
    </row>
    <row r="1784" spans="1:24">
      <c r="A1784">
        <v>4016</v>
      </c>
      <c r="B1784" s="14">
        <v>46263</v>
      </c>
      <c r="C1784">
        <v>2026</v>
      </c>
      <c r="D1784" t="s">
        <v>87</v>
      </c>
      <c r="E1784">
        <v>8</v>
      </c>
      <c r="F1784" t="s">
        <v>89</v>
      </c>
      <c r="G1784" t="s">
        <v>20</v>
      </c>
      <c r="H1784" t="s">
        <v>47</v>
      </c>
      <c r="I1784" t="s">
        <v>8</v>
      </c>
      <c r="J1784" t="s">
        <v>16</v>
      </c>
      <c r="K1784" t="s">
        <v>9</v>
      </c>
      <c r="L1784" t="s">
        <v>17</v>
      </c>
      <c r="M1784">
        <v>5</v>
      </c>
      <c r="N1784">
        <v>145.24</v>
      </c>
      <c r="O1784">
        <v>0.15</v>
      </c>
      <c r="P1784">
        <v>77.69</v>
      </c>
      <c r="Q1784">
        <v>617.27</v>
      </c>
      <c r="R1784">
        <v>388.45</v>
      </c>
      <c r="S1784">
        <v>228.82</v>
      </c>
      <c r="T1784">
        <v>0.37069677774717708</v>
      </c>
      <c r="U1784">
        <v>2026</v>
      </c>
      <c r="V1784" t="s">
        <v>87</v>
      </c>
      <c r="W1784">
        <v>8</v>
      </c>
      <c r="X1784" t="s">
        <v>89</v>
      </c>
    </row>
    <row r="1785" spans="1:24">
      <c r="A1785">
        <v>4340</v>
      </c>
      <c r="B1785" s="14">
        <v>46263</v>
      </c>
      <c r="C1785">
        <v>2026</v>
      </c>
      <c r="D1785" t="s">
        <v>87</v>
      </c>
      <c r="E1785">
        <v>8</v>
      </c>
      <c r="F1785" t="s">
        <v>89</v>
      </c>
      <c r="G1785" t="s">
        <v>20</v>
      </c>
      <c r="H1785" t="s">
        <v>33</v>
      </c>
      <c r="I1785" t="s">
        <v>2</v>
      </c>
      <c r="J1785" t="s">
        <v>13</v>
      </c>
      <c r="K1785" t="s">
        <v>14</v>
      </c>
      <c r="L1785" t="s">
        <v>15</v>
      </c>
      <c r="M1785">
        <v>2</v>
      </c>
      <c r="N1785">
        <v>35.6</v>
      </c>
      <c r="O1785">
        <v>0.15</v>
      </c>
      <c r="P1785">
        <v>13.67</v>
      </c>
      <c r="Q1785">
        <v>60.52</v>
      </c>
      <c r="R1785">
        <v>27.34</v>
      </c>
      <c r="S1785">
        <v>33.180000000000007</v>
      </c>
      <c r="T1785">
        <v>0.54824851288830145</v>
      </c>
      <c r="U1785">
        <v>2026</v>
      </c>
      <c r="V1785" t="s">
        <v>87</v>
      </c>
      <c r="W1785">
        <v>8</v>
      </c>
      <c r="X1785" t="s">
        <v>89</v>
      </c>
    </row>
    <row r="1786" spans="1:24">
      <c r="A1786">
        <v>4640</v>
      </c>
      <c r="B1786" s="14">
        <v>46263</v>
      </c>
      <c r="C1786">
        <v>2026</v>
      </c>
      <c r="D1786" t="s">
        <v>87</v>
      </c>
      <c r="E1786">
        <v>8</v>
      </c>
      <c r="F1786" t="s">
        <v>89</v>
      </c>
      <c r="G1786" t="s">
        <v>0</v>
      </c>
      <c r="H1786" t="s">
        <v>50</v>
      </c>
      <c r="I1786" t="s">
        <v>2</v>
      </c>
      <c r="J1786" t="s">
        <v>13</v>
      </c>
      <c r="K1786" t="s">
        <v>34</v>
      </c>
      <c r="L1786" t="s">
        <v>35</v>
      </c>
      <c r="M1786">
        <v>2</v>
      </c>
      <c r="N1786">
        <v>41.05</v>
      </c>
      <c r="O1786">
        <v>0.05</v>
      </c>
      <c r="P1786">
        <v>14.47</v>
      </c>
      <c r="Q1786">
        <v>77.99499999999999</v>
      </c>
      <c r="R1786">
        <v>28.94</v>
      </c>
      <c r="S1786">
        <v>49.054999999999993</v>
      </c>
      <c r="T1786">
        <v>0.62895057375472785</v>
      </c>
      <c r="U1786">
        <v>2026</v>
      </c>
      <c r="V1786" t="s">
        <v>87</v>
      </c>
      <c r="W1786">
        <v>8</v>
      </c>
      <c r="X1786" t="s">
        <v>89</v>
      </c>
    </row>
    <row r="1787" spans="1:24">
      <c r="A1787">
        <v>4733</v>
      </c>
      <c r="B1787" s="14">
        <v>46263</v>
      </c>
      <c r="C1787">
        <v>2026</v>
      </c>
      <c r="D1787" t="s">
        <v>87</v>
      </c>
      <c r="E1787">
        <v>8</v>
      </c>
      <c r="F1787" t="s">
        <v>89</v>
      </c>
      <c r="G1787" t="s">
        <v>11</v>
      </c>
      <c r="H1787" t="s">
        <v>12</v>
      </c>
      <c r="I1787" t="s">
        <v>2</v>
      </c>
      <c r="J1787" t="s">
        <v>13</v>
      </c>
      <c r="K1787" t="s">
        <v>9</v>
      </c>
      <c r="L1787" t="s">
        <v>37</v>
      </c>
      <c r="M1787">
        <v>2</v>
      </c>
      <c r="N1787">
        <v>153.63999999999999</v>
      </c>
      <c r="O1787">
        <v>0.05</v>
      </c>
      <c r="P1787">
        <v>77.709999999999994</v>
      </c>
      <c r="Q1787">
        <v>291.91599999999994</v>
      </c>
      <c r="R1787">
        <v>155.41999999999999</v>
      </c>
      <c r="S1787">
        <v>136.49599999999995</v>
      </c>
      <c r="T1787">
        <v>0.46758656599843784</v>
      </c>
      <c r="U1787">
        <v>2026</v>
      </c>
      <c r="V1787" t="s">
        <v>87</v>
      </c>
      <c r="W1787">
        <v>8</v>
      </c>
      <c r="X1787" t="s">
        <v>89</v>
      </c>
    </row>
    <row r="1788" spans="1:24">
      <c r="A1788">
        <v>4827</v>
      </c>
      <c r="B1788" s="14">
        <v>46263</v>
      </c>
      <c r="C1788">
        <v>2026</v>
      </c>
      <c r="D1788" t="s">
        <v>87</v>
      </c>
      <c r="E1788">
        <v>8</v>
      </c>
      <c r="F1788" t="s">
        <v>89</v>
      </c>
      <c r="G1788" t="s">
        <v>11</v>
      </c>
      <c r="H1788" t="s">
        <v>12</v>
      </c>
      <c r="I1788" t="s">
        <v>2</v>
      </c>
      <c r="J1788" t="s">
        <v>3</v>
      </c>
      <c r="K1788" t="s">
        <v>14</v>
      </c>
      <c r="L1788" t="s">
        <v>15</v>
      </c>
      <c r="M1788">
        <v>5</v>
      </c>
      <c r="N1788">
        <v>36.700000000000003</v>
      </c>
      <c r="O1788">
        <v>0</v>
      </c>
      <c r="P1788">
        <v>13.45</v>
      </c>
      <c r="Q1788">
        <v>183.5</v>
      </c>
      <c r="R1788">
        <v>67.25</v>
      </c>
      <c r="S1788">
        <v>116.25</v>
      </c>
      <c r="T1788">
        <v>0.63351498637602177</v>
      </c>
      <c r="U1788">
        <v>2026</v>
      </c>
      <c r="V1788" t="s">
        <v>87</v>
      </c>
      <c r="W1788">
        <v>8</v>
      </c>
      <c r="X1788" t="s">
        <v>89</v>
      </c>
    </row>
    <row r="1789" spans="1:24">
      <c r="A1789">
        <v>5180</v>
      </c>
      <c r="B1789" s="14">
        <v>46263</v>
      </c>
      <c r="C1789">
        <v>2026</v>
      </c>
      <c r="D1789" t="s">
        <v>87</v>
      </c>
      <c r="E1789">
        <v>8</v>
      </c>
      <c r="F1789" t="s">
        <v>89</v>
      </c>
      <c r="G1789" t="s">
        <v>0</v>
      </c>
      <c r="H1789" t="s">
        <v>50</v>
      </c>
      <c r="I1789" t="s">
        <v>8</v>
      </c>
      <c r="J1789" t="s">
        <v>16</v>
      </c>
      <c r="K1789" t="s">
        <v>23</v>
      </c>
      <c r="L1789" t="s">
        <v>51</v>
      </c>
      <c r="M1789">
        <v>8</v>
      </c>
      <c r="N1789">
        <v>124</v>
      </c>
      <c r="O1789">
        <v>0.1</v>
      </c>
      <c r="P1789">
        <v>61.85</v>
      </c>
      <c r="Q1789">
        <v>892.80000000000007</v>
      </c>
      <c r="R1789">
        <v>494.8</v>
      </c>
      <c r="S1789">
        <v>398.00000000000006</v>
      </c>
      <c r="T1789">
        <v>0.44578853046594985</v>
      </c>
      <c r="U1789">
        <v>2026</v>
      </c>
      <c r="V1789" t="s">
        <v>87</v>
      </c>
      <c r="W1789">
        <v>8</v>
      </c>
      <c r="X1789" t="s">
        <v>89</v>
      </c>
    </row>
    <row r="1790" spans="1:24">
      <c r="A1790">
        <v>121</v>
      </c>
      <c r="B1790" s="14">
        <v>46264</v>
      </c>
      <c r="C1790">
        <v>2026</v>
      </c>
      <c r="D1790" t="s">
        <v>87</v>
      </c>
      <c r="E1790">
        <v>8</v>
      </c>
      <c r="F1790" t="s">
        <v>89</v>
      </c>
      <c r="G1790" t="s">
        <v>6</v>
      </c>
      <c r="H1790" t="s">
        <v>7</v>
      </c>
      <c r="I1790" t="s">
        <v>28</v>
      </c>
      <c r="J1790" t="s">
        <v>13</v>
      </c>
      <c r="K1790" t="s">
        <v>4</v>
      </c>
      <c r="L1790" t="s">
        <v>5</v>
      </c>
      <c r="M1790">
        <v>1</v>
      </c>
      <c r="N1790">
        <v>81.23</v>
      </c>
      <c r="O1790">
        <v>0.1</v>
      </c>
      <c r="P1790">
        <v>42.65</v>
      </c>
      <c r="Q1790">
        <v>73.106999999999999</v>
      </c>
      <c r="R1790">
        <v>42.65</v>
      </c>
      <c r="S1790">
        <v>30.457000000000001</v>
      </c>
      <c r="T1790">
        <v>0.41660853269864723</v>
      </c>
      <c r="U1790">
        <v>2026</v>
      </c>
      <c r="V1790" t="s">
        <v>87</v>
      </c>
      <c r="W1790">
        <v>8</v>
      </c>
      <c r="X1790" t="s">
        <v>89</v>
      </c>
    </row>
    <row r="1791" spans="1:24">
      <c r="A1791">
        <v>618</v>
      </c>
      <c r="B1791" s="14">
        <v>46264</v>
      </c>
      <c r="C1791">
        <v>2026</v>
      </c>
      <c r="D1791" t="s">
        <v>87</v>
      </c>
      <c r="E1791">
        <v>8</v>
      </c>
      <c r="F1791" t="s">
        <v>89</v>
      </c>
      <c r="G1791" t="s">
        <v>6</v>
      </c>
      <c r="H1791" t="s">
        <v>43</v>
      </c>
      <c r="I1791" t="s">
        <v>2</v>
      </c>
      <c r="J1791" t="s">
        <v>16</v>
      </c>
      <c r="K1791" t="s">
        <v>4</v>
      </c>
      <c r="L1791" t="s">
        <v>26</v>
      </c>
      <c r="M1791">
        <v>2</v>
      </c>
      <c r="N1791">
        <v>41.06</v>
      </c>
      <c r="O1791">
        <v>0.05</v>
      </c>
      <c r="P1791">
        <v>16.559999999999999</v>
      </c>
      <c r="Q1791">
        <v>78.013999999999996</v>
      </c>
      <c r="R1791">
        <v>33.119999999999997</v>
      </c>
      <c r="S1791">
        <v>44.893999999999998</v>
      </c>
      <c r="T1791">
        <v>0.5754608147255621</v>
      </c>
      <c r="U1791">
        <v>2026</v>
      </c>
      <c r="V1791" t="s">
        <v>87</v>
      </c>
      <c r="W1791">
        <v>8</v>
      </c>
      <c r="X1791" t="s">
        <v>89</v>
      </c>
    </row>
    <row r="1792" spans="1:24">
      <c r="A1792">
        <v>2860</v>
      </c>
      <c r="B1792" s="14">
        <v>46264</v>
      </c>
      <c r="C1792">
        <v>2026</v>
      </c>
      <c r="D1792" t="s">
        <v>87</v>
      </c>
      <c r="E1792">
        <v>8</v>
      </c>
      <c r="F1792" t="s">
        <v>89</v>
      </c>
      <c r="G1792" t="s">
        <v>20</v>
      </c>
      <c r="H1792" t="s">
        <v>31</v>
      </c>
      <c r="I1792" t="s">
        <v>28</v>
      </c>
      <c r="J1792" t="s">
        <v>3</v>
      </c>
      <c r="K1792" t="s">
        <v>9</v>
      </c>
      <c r="L1792" t="s">
        <v>17</v>
      </c>
      <c r="M1792">
        <v>1</v>
      </c>
      <c r="N1792">
        <v>143.49</v>
      </c>
      <c r="O1792">
        <v>0.1</v>
      </c>
      <c r="P1792">
        <v>80.72</v>
      </c>
      <c r="Q1792">
        <v>129.14100000000002</v>
      </c>
      <c r="R1792">
        <v>80.72</v>
      </c>
      <c r="S1792">
        <v>48.421000000000021</v>
      </c>
      <c r="T1792">
        <v>0.3749467636149636</v>
      </c>
      <c r="U1792">
        <v>2026</v>
      </c>
      <c r="V1792" t="s">
        <v>87</v>
      </c>
      <c r="W1792">
        <v>8</v>
      </c>
      <c r="X1792" t="s">
        <v>89</v>
      </c>
    </row>
    <row r="1793" spans="1:24">
      <c r="A1793">
        <v>3768</v>
      </c>
      <c r="B1793" s="14">
        <v>46264</v>
      </c>
      <c r="C1793">
        <v>2026</v>
      </c>
      <c r="D1793" t="s">
        <v>87</v>
      </c>
      <c r="E1793">
        <v>8</v>
      </c>
      <c r="F1793" t="s">
        <v>89</v>
      </c>
      <c r="G1793" t="s">
        <v>11</v>
      </c>
      <c r="H1793" t="s">
        <v>18</v>
      </c>
      <c r="I1793" t="s">
        <v>19</v>
      </c>
      <c r="J1793" t="s">
        <v>13</v>
      </c>
      <c r="K1793" t="s">
        <v>9</v>
      </c>
      <c r="L1793" t="s">
        <v>17</v>
      </c>
      <c r="M1793">
        <v>1</v>
      </c>
      <c r="N1793">
        <v>143.38</v>
      </c>
      <c r="O1793">
        <v>0</v>
      </c>
      <c r="P1793">
        <v>78.37</v>
      </c>
      <c r="Q1793">
        <v>143.38</v>
      </c>
      <c r="R1793">
        <v>78.37</v>
      </c>
      <c r="S1793">
        <v>65.009999999999991</v>
      </c>
      <c r="T1793">
        <v>0.45341051750592826</v>
      </c>
      <c r="U1793">
        <v>2026</v>
      </c>
      <c r="V1793" t="s">
        <v>87</v>
      </c>
      <c r="W1793">
        <v>8</v>
      </c>
      <c r="X1793" t="s">
        <v>89</v>
      </c>
    </row>
    <row r="1794" spans="1:24">
      <c r="A1794">
        <v>3987</v>
      </c>
      <c r="B1794" s="14">
        <v>46264</v>
      </c>
      <c r="C1794">
        <v>2026</v>
      </c>
      <c r="D1794" t="s">
        <v>87</v>
      </c>
      <c r="E1794">
        <v>8</v>
      </c>
      <c r="F1794" t="s">
        <v>89</v>
      </c>
      <c r="G1794" t="s">
        <v>6</v>
      </c>
      <c r="H1794" t="s">
        <v>43</v>
      </c>
      <c r="I1794" t="s">
        <v>28</v>
      </c>
      <c r="J1794" t="s">
        <v>16</v>
      </c>
      <c r="K1794" t="s">
        <v>9</v>
      </c>
      <c r="L1794" t="s">
        <v>17</v>
      </c>
      <c r="M1794">
        <v>1</v>
      </c>
      <c r="N1794">
        <v>144.54</v>
      </c>
      <c r="O1794">
        <v>0</v>
      </c>
      <c r="P1794">
        <v>78.77</v>
      </c>
      <c r="Q1794">
        <v>144.54</v>
      </c>
      <c r="R1794">
        <v>78.77</v>
      </c>
      <c r="S1794">
        <v>65.77</v>
      </c>
      <c r="T1794">
        <v>0.45502974955029751</v>
      </c>
      <c r="U1794">
        <v>2026</v>
      </c>
      <c r="V1794" t="s">
        <v>87</v>
      </c>
      <c r="W1794">
        <v>8</v>
      </c>
      <c r="X1794" t="s">
        <v>89</v>
      </c>
    </row>
    <row r="1795" spans="1:24">
      <c r="A1795">
        <v>4990</v>
      </c>
      <c r="B1795" s="14">
        <v>46264</v>
      </c>
      <c r="C1795">
        <v>2026</v>
      </c>
      <c r="D1795" t="s">
        <v>87</v>
      </c>
      <c r="E1795">
        <v>8</v>
      </c>
      <c r="F1795" t="s">
        <v>89</v>
      </c>
      <c r="G1795" t="s">
        <v>20</v>
      </c>
      <c r="H1795" t="s">
        <v>33</v>
      </c>
      <c r="I1795" t="s">
        <v>28</v>
      </c>
      <c r="J1795" t="s">
        <v>3</v>
      </c>
      <c r="K1795" t="s">
        <v>34</v>
      </c>
      <c r="L1795" t="s">
        <v>35</v>
      </c>
      <c r="M1795">
        <v>1</v>
      </c>
      <c r="N1795">
        <v>40.92</v>
      </c>
      <c r="O1795">
        <v>0.1</v>
      </c>
      <c r="P1795">
        <v>14.94</v>
      </c>
      <c r="Q1795">
        <v>36.828000000000003</v>
      </c>
      <c r="R1795">
        <v>14.94</v>
      </c>
      <c r="S1795">
        <v>21.888000000000005</v>
      </c>
      <c r="T1795">
        <v>0.59433040078201382</v>
      </c>
      <c r="U1795">
        <v>2026</v>
      </c>
      <c r="V1795" t="s">
        <v>87</v>
      </c>
      <c r="W1795">
        <v>8</v>
      </c>
      <c r="X1795" t="s">
        <v>89</v>
      </c>
    </row>
    <row r="1796" spans="1:24">
      <c r="A1796">
        <v>348</v>
      </c>
      <c r="B1796" s="14">
        <v>46265</v>
      </c>
      <c r="C1796">
        <v>2026</v>
      </c>
      <c r="D1796" t="s">
        <v>87</v>
      </c>
      <c r="E1796">
        <v>8</v>
      </c>
      <c r="F1796" t="s">
        <v>89</v>
      </c>
      <c r="G1796" t="s">
        <v>6</v>
      </c>
      <c r="H1796" t="s">
        <v>43</v>
      </c>
      <c r="I1796" t="s">
        <v>8</v>
      </c>
      <c r="J1796" t="s">
        <v>16</v>
      </c>
      <c r="K1796" t="s">
        <v>9</v>
      </c>
      <c r="L1796" t="s">
        <v>37</v>
      </c>
      <c r="M1796">
        <v>5</v>
      </c>
      <c r="N1796">
        <v>151.21</v>
      </c>
      <c r="O1796">
        <v>0.15</v>
      </c>
      <c r="P1796">
        <v>77.12</v>
      </c>
      <c r="Q1796">
        <v>642.64250000000004</v>
      </c>
      <c r="R1796">
        <v>385.6</v>
      </c>
      <c r="S1796">
        <v>257.04250000000002</v>
      </c>
      <c r="T1796">
        <v>0.39997743691087967</v>
      </c>
      <c r="U1796">
        <v>2026</v>
      </c>
      <c r="V1796" t="s">
        <v>87</v>
      </c>
      <c r="W1796">
        <v>8</v>
      </c>
      <c r="X1796" t="s">
        <v>89</v>
      </c>
    </row>
    <row r="1797" spans="1:24">
      <c r="A1797">
        <v>1642</v>
      </c>
      <c r="B1797" s="14">
        <v>46265</v>
      </c>
      <c r="C1797">
        <v>2026</v>
      </c>
      <c r="D1797" t="s">
        <v>87</v>
      </c>
      <c r="E1797">
        <v>8</v>
      </c>
      <c r="F1797" t="s">
        <v>89</v>
      </c>
      <c r="G1797" t="s">
        <v>20</v>
      </c>
      <c r="H1797" t="s">
        <v>33</v>
      </c>
      <c r="I1797" t="s">
        <v>28</v>
      </c>
      <c r="J1797" t="s">
        <v>13</v>
      </c>
      <c r="K1797" t="s">
        <v>34</v>
      </c>
      <c r="L1797" t="s">
        <v>35</v>
      </c>
      <c r="M1797">
        <v>1</v>
      </c>
      <c r="N1797">
        <v>40.770000000000003</v>
      </c>
      <c r="O1797">
        <v>0</v>
      </c>
      <c r="P1797">
        <v>15.13</v>
      </c>
      <c r="Q1797">
        <v>40.770000000000003</v>
      </c>
      <c r="R1797">
        <v>15.13</v>
      </c>
      <c r="S1797">
        <v>25.64</v>
      </c>
      <c r="T1797">
        <v>0.62889379445670834</v>
      </c>
      <c r="U1797">
        <v>2026</v>
      </c>
      <c r="V1797" t="s">
        <v>87</v>
      </c>
      <c r="W1797">
        <v>8</v>
      </c>
      <c r="X1797" t="s">
        <v>89</v>
      </c>
    </row>
    <row r="1798" spans="1:24">
      <c r="A1798">
        <v>2146</v>
      </c>
      <c r="B1798" s="14">
        <v>46265</v>
      </c>
      <c r="C1798">
        <v>2026</v>
      </c>
      <c r="D1798" t="s">
        <v>87</v>
      </c>
      <c r="E1798">
        <v>8</v>
      </c>
      <c r="F1798" t="s">
        <v>89</v>
      </c>
      <c r="G1798" t="s">
        <v>0</v>
      </c>
      <c r="H1798" t="s">
        <v>1</v>
      </c>
      <c r="I1798" t="s">
        <v>28</v>
      </c>
      <c r="J1798" t="s">
        <v>13</v>
      </c>
      <c r="K1798" t="s">
        <v>34</v>
      </c>
      <c r="L1798" t="s">
        <v>42</v>
      </c>
      <c r="M1798">
        <v>1</v>
      </c>
      <c r="N1798">
        <v>35.47</v>
      </c>
      <c r="O1798">
        <v>0.05</v>
      </c>
      <c r="P1798">
        <v>14.1</v>
      </c>
      <c r="Q1798">
        <v>33.6965</v>
      </c>
      <c r="R1798">
        <v>14.1</v>
      </c>
      <c r="S1798">
        <v>19.596499999999999</v>
      </c>
      <c r="T1798">
        <v>0.58155891561438122</v>
      </c>
      <c r="U1798">
        <v>2026</v>
      </c>
      <c r="V1798" t="s">
        <v>87</v>
      </c>
      <c r="W1798">
        <v>8</v>
      </c>
      <c r="X1798" t="s">
        <v>89</v>
      </c>
    </row>
    <row r="1799" spans="1:24">
      <c r="A1799">
        <v>2629</v>
      </c>
      <c r="B1799" s="14">
        <v>46265</v>
      </c>
      <c r="C1799">
        <v>2026</v>
      </c>
      <c r="D1799" t="s">
        <v>87</v>
      </c>
      <c r="E1799">
        <v>8</v>
      </c>
      <c r="F1799" t="s">
        <v>89</v>
      </c>
      <c r="G1799" t="s">
        <v>20</v>
      </c>
      <c r="H1799" t="s">
        <v>33</v>
      </c>
      <c r="I1799" t="s">
        <v>2</v>
      </c>
      <c r="J1799" t="s">
        <v>3</v>
      </c>
      <c r="K1799" t="s">
        <v>4</v>
      </c>
      <c r="L1799" t="s">
        <v>5</v>
      </c>
      <c r="M1799">
        <v>1</v>
      </c>
      <c r="N1799">
        <v>81.72</v>
      </c>
      <c r="O1799">
        <v>0</v>
      </c>
      <c r="P1799">
        <v>42.38</v>
      </c>
      <c r="Q1799">
        <v>81.72</v>
      </c>
      <c r="R1799">
        <v>42.38</v>
      </c>
      <c r="S1799">
        <v>39.339999999999996</v>
      </c>
      <c r="T1799">
        <v>0.48139990210474787</v>
      </c>
      <c r="U1799">
        <v>2026</v>
      </c>
      <c r="V1799" t="s">
        <v>87</v>
      </c>
      <c r="W1799">
        <v>8</v>
      </c>
      <c r="X1799" t="s">
        <v>89</v>
      </c>
    </row>
    <row r="1800" spans="1:24">
      <c r="A1800">
        <v>2870</v>
      </c>
      <c r="B1800" s="14">
        <v>46265</v>
      </c>
      <c r="C1800">
        <v>2026</v>
      </c>
      <c r="D1800" t="s">
        <v>87</v>
      </c>
      <c r="E1800">
        <v>8</v>
      </c>
      <c r="F1800" t="s">
        <v>89</v>
      </c>
      <c r="G1800" t="s">
        <v>20</v>
      </c>
      <c r="H1800" t="s">
        <v>31</v>
      </c>
      <c r="I1800" t="s">
        <v>2</v>
      </c>
      <c r="J1800" t="s">
        <v>13</v>
      </c>
      <c r="K1800" t="s">
        <v>14</v>
      </c>
      <c r="L1800" t="s">
        <v>32</v>
      </c>
      <c r="M1800">
        <v>1</v>
      </c>
      <c r="N1800">
        <v>45.84</v>
      </c>
      <c r="O1800">
        <v>0</v>
      </c>
      <c r="P1800">
        <v>17.84</v>
      </c>
      <c r="Q1800">
        <v>45.84</v>
      </c>
      <c r="R1800">
        <v>17.84</v>
      </c>
      <c r="S1800">
        <v>28.000000000000004</v>
      </c>
      <c r="T1800">
        <v>0.61082024432809778</v>
      </c>
      <c r="U1800">
        <v>2026</v>
      </c>
      <c r="V1800" t="s">
        <v>87</v>
      </c>
      <c r="W1800">
        <v>8</v>
      </c>
      <c r="X1800" t="s">
        <v>89</v>
      </c>
    </row>
    <row r="1801" spans="1:24">
      <c r="A1801">
        <v>2975</v>
      </c>
      <c r="B1801" s="14">
        <v>46265</v>
      </c>
      <c r="C1801">
        <v>2026</v>
      </c>
      <c r="D1801" t="s">
        <v>87</v>
      </c>
      <c r="E1801">
        <v>8</v>
      </c>
      <c r="F1801" t="s">
        <v>89</v>
      </c>
      <c r="G1801" t="s">
        <v>6</v>
      </c>
      <c r="H1801" t="s">
        <v>43</v>
      </c>
      <c r="I1801" t="s">
        <v>2</v>
      </c>
      <c r="J1801" t="s">
        <v>13</v>
      </c>
      <c r="K1801" t="s">
        <v>14</v>
      </c>
      <c r="L1801" t="s">
        <v>32</v>
      </c>
      <c r="M1801">
        <v>1</v>
      </c>
      <c r="N1801">
        <v>46.59</v>
      </c>
      <c r="O1801">
        <v>0</v>
      </c>
      <c r="P1801">
        <v>18.47</v>
      </c>
      <c r="Q1801">
        <v>46.59</v>
      </c>
      <c r="R1801">
        <v>18.47</v>
      </c>
      <c r="S1801">
        <v>28.120000000000005</v>
      </c>
      <c r="T1801">
        <v>0.60356299635114841</v>
      </c>
      <c r="U1801">
        <v>2026</v>
      </c>
      <c r="V1801" t="s">
        <v>87</v>
      </c>
      <c r="W1801">
        <v>8</v>
      </c>
      <c r="X1801" t="s">
        <v>89</v>
      </c>
    </row>
    <row r="1802" spans="1:24">
      <c r="A1802">
        <v>3163</v>
      </c>
      <c r="B1802" s="14">
        <v>46265</v>
      </c>
      <c r="C1802">
        <v>2026</v>
      </c>
      <c r="D1802" t="s">
        <v>87</v>
      </c>
      <c r="E1802">
        <v>8</v>
      </c>
      <c r="F1802" t="s">
        <v>89</v>
      </c>
      <c r="G1802" t="s">
        <v>0</v>
      </c>
      <c r="H1802" t="s">
        <v>50</v>
      </c>
      <c r="I1802" t="s">
        <v>19</v>
      </c>
      <c r="J1802" t="s">
        <v>16</v>
      </c>
      <c r="K1802" t="s">
        <v>9</v>
      </c>
      <c r="L1802" t="s">
        <v>46</v>
      </c>
      <c r="M1802">
        <v>1</v>
      </c>
      <c r="N1802">
        <v>69.959999999999994</v>
      </c>
      <c r="O1802">
        <v>0</v>
      </c>
      <c r="P1802">
        <v>32.340000000000003</v>
      </c>
      <c r="Q1802">
        <v>69.959999999999994</v>
      </c>
      <c r="R1802">
        <v>32.340000000000003</v>
      </c>
      <c r="S1802">
        <v>37.61999999999999</v>
      </c>
      <c r="T1802">
        <v>0.53773584905660365</v>
      </c>
      <c r="U1802">
        <v>2026</v>
      </c>
      <c r="V1802" t="s">
        <v>87</v>
      </c>
      <c r="W1802">
        <v>8</v>
      </c>
      <c r="X1802" t="s">
        <v>89</v>
      </c>
    </row>
    <row r="1803" spans="1:24">
      <c r="A1803">
        <v>94</v>
      </c>
      <c r="B1803" s="14">
        <v>46266</v>
      </c>
      <c r="C1803">
        <v>2026</v>
      </c>
      <c r="D1803" t="s">
        <v>87</v>
      </c>
      <c r="E1803">
        <v>9</v>
      </c>
      <c r="F1803" t="s">
        <v>90</v>
      </c>
      <c r="G1803" t="s">
        <v>6</v>
      </c>
      <c r="H1803" t="s">
        <v>27</v>
      </c>
      <c r="I1803" t="s">
        <v>19</v>
      </c>
      <c r="J1803" t="s">
        <v>3</v>
      </c>
      <c r="K1803" t="s">
        <v>4</v>
      </c>
      <c r="L1803" t="s">
        <v>22</v>
      </c>
      <c r="M1803">
        <v>5</v>
      </c>
      <c r="N1803">
        <v>50.76</v>
      </c>
      <c r="O1803">
        <v>0</v>
      </c>
      <c r="P1803">
        <v>22.89</v>
      </c>
      <c r="Q1803">
        <v>253.79999999999998</v>
      </c>
      <c r="R1803">
        <v>114.45</v>
      </c>
      <c r="S1803">
        <v>139.34999999999997</v>
      </c>
      <c r="T1803">
        <v>0.54905437352245856</v>
      </c>
      <c r="U1803">
        <v>2026</v>
      </c>
      <c r="V1803" t="s">
        <v>87</v>
      </c>
      <c r="W1803">
        <v>9</v>
      </c>
      <c r="X1803" t="s">
        <v>90</v>
      </c>
    </row>
    <row r="1804" spans="1:24">
      <c r="A1804">
        <v>271</v>
      </c>
      <c r="B1804" s="14">
        <v>46266</v>
      </c>
      <c r="C1804">
        <v>2026</v>
      </c>
      <c r="D1804" t="s">
        <v>87</v>
      </c>
      <c r="E1804">
        <v>9</v>
      </c>
      <c r="F1804" t="s">
        <v>90</v>
      </c>
      <c r="G1804" t="s">
        <v>6</v>
      </c>
      <c r="H1804" t="s">
        <v>43</v>
      </c>
      <c r="I1804" t="s">
        <v>28</v>
      </c>
      <c r="J1804" t="s">
        <v>3</v>
      </c>
      <c r="K1804" t="s">
        <v>9</v>
      </c>
      <c r="L1804" t="s">
        <v>10</v>
      </c>
      <c r="M1804">
        <v>1</v>
      </c>
      <c r="N1804">
        <v>94.29</v>
      </c>
      <c r="O1804">
        <v>0.1</v>
      </c>
      <c r="P1804">
        <v>45.12</v>
      </c>
      <c r="Q1804">
        <v>84.861000000000004</v>
      </c>
      <c r="R1804">
        <v>45.12</v>
      </c>
      <c r="S1804">
        <v>39.741000000000007</v>
      </c>
      <c r="T1804">
        <v>0.46830699614663984</v>
      </c>
      <c r="U1804">
        <v>2026</v>
      </c>
      <c r="V1804" t="s">
        <v>87</v>
      </c>
      <c r="W1804">
        <v>9</v>
      </c>
      <c r="X1804" t="s">
        <v>90</v>
      </c>
    </row>
    <row r="1805" spans="1:24">
      <c r="A1805">
        <v>1481</v>
      </c>
      <c r="B1805" s="14">
        <v>46266</v>
      </c>
      <c r="C1805">
        <v>2026</v>
      </c>
      <c r="D1805" t="s">
        <v>87</v>
      </c>
      <c r="E1805">
        <v>9</v>
      </c>
      <c r="F1805" t="s">
        <v>90</v>
      </c>
      <c r="G1805" t="s">
        <v>6</v>
      </c>
      <c r="H1805" t="s">
        <v>43</v>
      </c>
      <c r="I1805" t="s">
        <v>8</v>
      </c>
      <c r="J1805" t="s">
        <v>16</v>
      </c>
      <c r="K1805" t="s">
        <v>4</v>
      </c>
      <c r="L1805" t="s">
        <v>5</v>
      </c>
      <c r="M1805">
        <v>6</v>
      </c>
      <c r="N1805">
        <v>81.430000000000007</v>
      </c>
      <c r="O1805">
        <v>0.05</v>
      </c>
      <c r="P1805">
        <v>42.24</v>
      </c>
      <c r="Q1805">
        <v>464.15100000000001</v>
      </c>
      <c r="R1805">
        <v>253.44</v>
      </c>
      <c r="S1805">
        <v>210.71100000000001</v>
      </c>
      <c r="T1805">
        <v>0.45397079829624415</v>
      </c>
      <c r="U1805">
        <v>2026</v>
      </c>
      <c r="V1805" t="s">
        <v>87</v>
      </c>
      <c r="W1805">
        <v>9</v>
      </c>
      <c r="X1805" t="s">
        <v>90</v>
      </c>
    </row>
    <row r="1806" spans="1:24">
      <c r="A1806">
        <v>1663</v>
      </c>
      <c r="B1806" s="14">
        <v>46266</v>
      </c>
      <c r="C1806">
        <v>2026</v>
      </c>
      <c r="D1806" t="s">
        <v>87</v>
      </c>
      <c r="E1806">
        <v>9</v>
      </c>
      <c r="F1806" t="s">
        <v>90</v>
      </c>
      <c r="G1806" t="s">
        <v>11</v>
      </c>
      <c r="H1806" t="s">
        <v>25</v>
      </c>
      <c r="I1806" t="s">
        <v>2</v>
      </c>
      <c r="J1806" t="s">
        <v>3</v>
      </c>
      <c r="K1806" t="s">
        <v>14</v>
      </c>
      <c r="L1806" t="s">
        <v>32</v>
      </c>
      <c r="M1806">
        <v>1</v>
      </c>
      <c r="N1806">
        <v>45.54</v>
      </c>
      <c r="O1806">
        <v>0.1</v>
      </c>
      <c r="P1806">
        <v>18.440000000000001</v>
      </c>
      <c r="Q1806">
        <v>40.985999999999997</v>
      </c>
      <c r="R1806">
        <v>18.440000000000001</v>
      </c>
      <c r="S1806">
        <v>22.545999999999996</v>
      </c>
      <c r="T1806">
        <v>0.5500902747279558</v>
      </c>
      <c r="U1806">
        <v>2026</v>
      </c>
      <c r="V1806" t="s">
        <v>87</v>
      </c>
      <c r="W1806">
        <v>9</v>
      </c>
      <c r="X1806" t="s">
        <v>90</v>
      </c>
    </row>
    <row r="1807" spans="1:24">
      <c r="A1807">
        <v>2866</v>
      </c>
      <c r="B1807" s="14">
        <v>46266</v>
      </c>
      <c r="C1807">
        <v>2026</v>
      </c>
      <c r="D1807" t="s">
        <v>87</v>
      </c>
      <c r="E1807">
        <v>9</v>
      </c>
      <c r="F1807" t="s">
        <v>90</v>
      </c>
      <c r="G1807" t="s">
        <v>0</v>
      </c>
      <c r="H1807" t="s">
        <v>50</v>
      </c>
      <c r="I1807" t="s">
        <v>28</v>
      </c>
      <c r="J1807" t="s">
        <v>3</v>
      </c>
      <c r="K1807" t="s">
        <v>9</v>
      </c>
      <c r="L1807" t="s">
        <v>37</v>
      </c>
      <c r="M1807">
        <v>2</v>
      </c>
      <c r="N1807">
        <v>156.63999999999999</v>
      </c>
      <c r="O1807">
        <v>0.1</v>
      </c>
      <c r="P1807">
        <v>80.09</v>
      </c>
      <c r="Q1807">
        <v>281.952</v>
      </c>
      <c r="R1807">
        <v>160.18</v>
      </c>
      <c r="S1807">
        <v>121.77199999999999</v>
      </c>
      <c r="T1807">
        <v>0.43188911587787987</v>
      </c>
      <c r="U1807">
        <v>2026</v>
      </c>
      <c r="V1807" t="s">
        <v>87</v>
      </c>
      <c r="W1807">
        <v>9</v>
      </c>
      <c r="X1807" t="s">
        <v>90</v>
      </c>
    </row>
    <row r="1808" spans="1:24">
      <c r="A1808">
        <v>3288</v>
      </c>
      <c r="B1808" s="14">
        <v>46266</v>
      </c>
      <c r="C1808">
        <v>2026</v>
      </c>
      <c r="D1808" t="s">
        <v>87</v>
      </c>
      <c r="E1808">
        <v>9</v>
      </c>
      <c r="F1808" t="s">
        <v>90</v>
      </c>
      <c r="G1808" t="s">
        <v>20</v>
      </c>
      <c r="H1808" t="s">
        <v>31</v>
      </c>
      <c r="I1808" t="s">
        <v>28</v>
      </c>
      <c r="J1808" t="s">
        <v>16</v>
      </c>
      <c r="K1808" t="s">
        <v>9</v>
      </c>
      <c r="L1808" t="s">
        <v>46</v>
      </c>
      <c r="M1808">
        <v>1</v>
      </c>
      <c r="N1808">
        <v>72.81</v>
      </c>
      <c r="O1808">
        <v>0</v>
      </c>
      <c r="P1808">
        <v>32.299999999999997</v>
      </c>
      <c r="Q1808">
        <v>72.81</v>
      </c>
      <c r="R1808">
        <v>32.299999999999997</v>
      </c>
      <c r="S1808">
        <v>40.510000000000005</v>
      </c>
      <c r="T1808">
        <v>0.55637961818431536</v>
      </c>
      <c r="U1808">
        <v>2026</v>
      </c>
      <c r="V1808" t="s">
        <v>87</v>
      </c>
      <c r="W1808">
        <v>9</v>
      </c>
      <c r="X1808" t="s">
        <v>90</v>
      </c>
    </row>
    <row r="1809" spans="1:24">
      <c r="A1809">
        <v>3426</v>
      </c>
      <c r="B1809" s="14">
        <v>46266</v>
      </c>
      <c r="C1809">
        <v>2026</v>
      </c>
      <c r="D1809" t="s">
        <v>87</v>
      </c>
      <c r="E1809">
        <v>9</v>
      </c>
      <c r="F1809" t="s">
        <v>90</v>
      </c>
      <c r="G1809" t="s">
        <v>6</v>
      </c>
      <c r="H1809" t="s">
        <v>41</v>
      </c>
      <c r="I1809" t="s">
        <v>19</v>
      </c>
      <c r="J1809" t="s">
        <v>13</v>
      </c>
      <c r="K1809" t="s">
        <v>23</v>
      </c>
      <c r="L1809" t="s">
        <v>40</v>
      </c>
      <c r="M1809">
        <v>6</v>
      </c>
      <c r="N1809">
        <v>80.319999999999993</v>
      </c>
      <c r="O1809">
        <v>0</v>
      </c>
      <c r="P1809">
        <v>38.42</v>
      </c>
      <c r="Q1809">
        <v>481.91999999999996</v>
      </c>
      <c r="R1809">
        <v>230.52</v>
      </c>
      <c r="S1809">
        <v>251.39999999999995</v>
      </c>
      <c r="T1809">
        <v>0.52166334661354574</v>
      </c>
      <c r="U1809">
        <v>2026</v>
      </c>
      <c r="V1809" t="s">
        <v>87</v>
      </c>
      <c r="W1809">
        <v>9</v>
      </c>
      <c r="X1809" t="s">
        <v>90</v>
      </c>
    </row>
    <row r="1810" spans="1:24">
      <c r="A1810">
        <v>4826</v>
      </c>
      <c r="B1810" s="14">
        <v>46266</v>
      </c>
      <c r="C1810">
        <v>2026</v>
      </c>
      <c r="D1810" t="s">
        <v>87</v>
      </c>
      <c r="E1810">
        <v>9</v>
      </c>
      <c r="F1810" t="s">
        <v>90</v>
      </c>
      <c r="G1810" t="s">
        <v>20</v>
      </c>
      <c r="H1810" t="s">
        <v>47</v>
      </c>
      <c r="I1810" t="s">
        <v>19</v>
      </c>
      <c r="J1810" t="s">
        <v>3</v>
      </c>
      <c r="K1810" t="s">
        <v>14</v>
      </c>
      <c r="L1810" t="s">
        <v>48</v>
      </c>
      <c r="M1810">
        <v>5</v>
      </c>
      <c r="N1810">
        <v>166.81</v>
      </c>
      <c r="O1810">
        <v>0.05</v>
      </c>
      <c r="P1810">
        <v>89.24</v>
      </c>
      <c r="Q1810">
        <v>792.34749999999997</v>
      </c>
      <c r="R1810">
        <v>446.2</v>
      </c>
      <c r="S1810">
        <v>346.14749999999998</v>
      </c>
      <c r="T1810">
        <v>0.43686324497774021</v>
      </c>
      <c r="U1810">
        <v>2026</v>
      </c>
      <c r="V1810" t="s">
        <v>87</v>
      </c>
      <c r="W1810">
        <v>9</v>
      </c>
      <c r="X1810" t="s">
        <v>90</v>
      </c>
    </row>
    <row r="1811" spans="1:24">
      <c r="A1811">
        <v>662</v>
      </c>
      <c r="B1811" s="14">
        <v>46267</v>
      </c>
      <c r="C1811">
        <v>2026</v>
      </c>
      <c r="D1811" t="s">
        <v>87</v>
      </c>
      <c r="E1811">
        <v>9</v>
      </c>
      <c r="F1811" t="s">
        <v>90</v>
      </c>
      <c r="G1811" t="s">
        <v>20</v>
      </c>
      <c r="H1811" t="s">
        <v>47</v>
      </c>
      <c r="I1811" t="s">
        <v>2</v>
      </c>
      <c r="J1811" t="s">
        <v>13</v>
      </c>
      <c r="K1811" t="s">
        <v>34</v>
      </c>
      <c r="L1811" t="s">
        <v>35</v>
      </c>
      <c r="M1811">
        <v>1</v>
      </c>
      <c r="N1811">
        <v>40.56</v>
      </c>
      <c r="O1811">
        <v>0.15</v>
      </c>
      <c r="P1811">
        <v>14.28</v>
      </c>
      <c r="Q1811">
        <v>34.475999999999999</v>
      </c>
      <c r="R1811">
        <v>14.28</v>
      </c>
      <c r="S1811">
        <v>20.195999999999998</v>
      </c>
      <c r="T1811">
        <v>0.58579881656804733</v>
      </c>
      <c r="U1811">
        <v>2026</v>
      </c>
      <c r="V1811" t="s">
        <v>87</v>
      </c>
      <c r="W1811">
        <v>9</v>
      </c>
      <c r="X1811" t="s">
        <v>90</v>
      </c>
    </row>
    <row r="1812" spans="1:24">
      <c r="A1812">
        <v>1393</v>
      </c>
      <c r="B1812" s="14">
        <v>46267</v>
      </c>
      <c r="C1812">
        <v>2026</v>
      </c>
      <c r="D1812" t="s">
        <v>87</v>
      </c>
      <c r="E1812">
        <v>9</v>
      </c>
      <c r="F1812" t="s">
        <v>90</v>
      </c>
      <c r="G1812" t="s">
        <v>11</v>
      </c>
      <c r="H1812" t="s">
        <v>52</v>
      </c>
      <c r="I1812" t="s">
        <v>2</v>
      </c>
      <c r="J1812" t="s">
        <v>3</v>
      </c>
      <c r="K1812" t="s">
        <v>14</v>
      </c>
      <c r="L1812" t="s">
        <v>48</v>
      </c>
      <c r="M1812">
        <v>2</v>
      </c>
      <c r="N1812">
        <v>162.4</v>
      </c>
      <c r="O1812">
        <v>0.1</v>
      </c>
      <c r="P1812">
        <v>88.04</v>
      </c>
      <c r="Q1812">
        <v>292.32</v>
      </c>
      <c r="R1812">
        <v>176.08</v>
      </c>
      <c r="S1812">
        <v>116.23999999999998</v>
      </c>
      <c r="T1812">
        <v>0.39764641488779412</v>
      </c>
      <c r="U1812">
        <v>2026</v>
      </c>
      <c r="V1812" t="s">
        <v>87</v>
      </c>
      <c r="W1812">
        <v>9</v>
      </c>
      <c r="X1812" t="s">
        <v>90</v>
      </c>
    </row>
    <row r="1813" spans="1:24">
      <c r="A1813">
        <v>1568</v>
      </c>
      <c r="B1813" s="14">
        <v>46267</v>
      </c>
      <c r="C1813">
        <v>2026</v>
      </c>
      <c r="D1813" t="s">
        <v>87</v>
      </c>
      <c r="E1813">
        <v>9</v>
      </c>
      <c r="F1813" t="s">
        <v>90</v>
      </c>
      <c r="G1813" t="s">
        <v>0</v>
      </c>
      <c r="H1813" t="s">
        <v>50</v>
      </c>
      <c r="I1813" t="s">
        <v>19</v>
      </c>
      <c r="J1813" t="s">
        <v>3</v>
      </c>
      <c r="K1813" t="s">
        <v>34</v>
      </c>
      <c r="L1813" t="s">
        <v>38</v>
      </c>
      <c r="M1813">
        <v>5</v>
      </c>
      <c r="N1813">
        <v>123.09</v>
      </c>
      <c r="O1813">
        <v>0</v>
      </c>
      <c r="P1813">
        <v>70.3</v>
      </c>
      <c r="Q1813">
        <v>615.45000000000005</v>
      </c>
      <c r="R1813">
        <v>351.5</v>
      </c>
      <c r="S1813">
        <v>263.95000000000005</v>
      </c>
      <c r="T1813">
        <v>0.42887318222438869</v>
      </c>
      <c r="U1813">
        <v>2026</v>
      </c>
      <c r="V1813" t="s">
        <v>87</v>
      </c>
      <c r="W1813">
        <v>9</v>
      </c>
      <c r="X1813" t="s">
        <v>90</v>
      </c>
    </row>
    <row r="1814" spans="1:24">
      <c r="A1814">
        <v>2428</v>
      </c>
      <c r="B1814" s="14">
        <v>46267</v>
      </c>
      <c r="C1814">
        <v>2026</v>
      </c>
      <c r="D1814" t="s">
        <v>87</v>
      </c>
      <c r="E1814">
        <v>9</v>
      </c>
      <c r="F1814" t="s">
        <v>90</v>
      </c>
      <c r="G1814" t="s">
        <v>6</v>
      </c>
      <c r="H1814" t="s">
        <v>27</v>
      </c>
      <c r="I1814" t="s">
        <v>28</v>
      </c>
      <c r="J1814" t="s">
        <v>13</v>
      </c>
      <c r="K1814" t="s">
        <v>14</v>
      </c>
      <c r="L1814" t="s">
        <v>15</v>
      </c>
      <c r="M1814">
        <v>1</v>
      </c>
      <c r="N1814">
        <v>36.69</v>
      </c>
      <c r="O1814">
        <v>0</v>
      </c>
      <c r="P1814">
        <v>13.92</v>
      </c>
      <c r="Q1814">
        <v>36.69</v>
      </c>
      <c r="R1814">
        <v>13.92</v>
      </c>
      <c r="S1814">
        <v>22.769999999999996</v>
      </c>
      <c r="T1814">
        <v>0.6206050695012264</v>
      </c>
      <c r="U1814">
        <v>2026</v>
      </c>
      <c r="V1814" t="s">
        <v>87</v>
      </c>
      <c r="W1814">
        <v>9</v>
      </c>
      <c r="X1814" t="s">
        <v>90</v>
      </c>
    </row>
    <row r="1815" spans="1:24">
      <c r="A1815">
        <v>2890</v>
      </c>
      <c r="B1815" s="14">
        <v>46267</v>
      </c>
      <c r="C1815">
        <v>2026</v>
      </c>
      <c r="D1815" t="s">
        <v>87</v>
      </c>
      <c r="E1815">
        <v>9</v>
      </c>
      <c r="F1815" t="s">
        <v>90</v>
      </c>
      <c r="G1815" t="s">
        <v>11</v>
      </c>
      <c r="H1815" t="s">
        <v>18</v>
      </c>
      <c r="I1815" t="s">
        <v>2</v>
      </c>
      <c r="J1815" t="s">
        <v>16</v>
      </c>
      <c r="K1815" t="s">
        <v>14</v>
      </c>
      <c r="L1815" t="s">
        <v>44</v>
      </c>
      <c r="M1815">
        <v>4</v>
      </c>
      <c r="N1815">
        <v>130.43</v>
      </c>
      <c r="O1815">
        <v>0</v>
      </c>
      <c r="P1815">
        <v>66.849999999999994</v>
      </c>
      <c r="Q1815">
        <v>521.72</v>
      </c>
      <c r="R1815">
        <v>267.39999999999998</v>
      </c>
      <c r="S1815">
        <v>254.32000000000005</v>
      </c>
      <c r="T1815">
        <v>0.48746454036648018</v>
      </c>
      <c r="U1815">
        <v>2026</v>
      </c>
      <c r="V1815" t="s">
        <v>87</v>
      </c>
      <c r="W1815">
        <v>9</v>
      </c>
      <c r="X1815" t="s">
        <v>90</v>
      </c>
    </row>
    <row r="1816" spans="1:24">
      <c r="A1816">
        <v>2108</v>
      </c>
      <c r="B1816" s="14">
        <v>46268</v>
      </c>
      <c r="C1816">
        <v>2026</v>
      </c>
      <c r="D1816" t="s">
        <v>87</v>
      </c>
      <c r="E1816">
        <v>9</v>
      </c>
      <c r="F1816" t="s">
        <v>90</v>
      </c>
      <c r="G1816" t="s">
        <v>6</v>
      </c>
      <c r="H1816" t="s">
        <v>41</v>
      </c>
      <c r="I1816" t="s">
        <v>2</v>
      </c>
      <c r="J1816" t="s">
        <v>3</v>
      </c>
      <c r="K1816" t="s">
        <v>9</v>
      </c>
      <c r="L1816" t="s">
        <v>17</v>
      </c>
      <c r="M1816">
        <v>1</v>
      </c>
      <c r="N1816">
        <v>146.13999999999999</v>
      </c>
      <c r="O1816">
        <v>0</v>
      </c>
      <c r="P1816">
        <v>81.040000000000006</v>
      </c>
      <c r="Q1816">
        <v>146.13999999999999</v>
      </c>
      <c r="R1816">
        <v>81.040000000000006</v>
      </c>
      <c r="S1816">
        <v>65.09999999999998</v>
      </c>
      <c r="T1816">
        <v>0.44546325441357593</v>
      </c>
      <c r="U1816">
        <v>2026</v>
      </c>
      <c r="V1816" t="s">
        <v>87</v>
      </c>
      <c r="W1816">
        <v>9</v>
      </c>
      <c r="X1816" t="s">
        <v>90</v>
      </c>
    </row>
    <row r="1817" spans="1:24">
      <c r="A1817">
        <v>2340</v>
      </c>
      <c r="B1817" s="14">
        <v>46268</v>
      </c>
      <c r="C1817">
        <v>2026</v>
      </c>
      <c r="D1817" t="s">
        <v>87</v>
      </c>
      <c r="E1817">
        <v>9</v>
      </c>
      <c r="F1817" t="s">
        <v>90</v>
      </c>
      <c r="G1817" t="s">
        <v>6</v>
      </c>
      <c r="H1817" t="s">
        <v>49</v>
      </c>
      <c r="I1817" t="s">
        <v>19</v>
      </c>
      <c r="J1817" t="s">
        <v>13</v>
      </c>
      <c r="K1817" t="s">
        <v>23</v>
      </c>
      <c r="L1817" t="s">
        <v>24</v>
      </c>
      <c r="M1817">
        <v>4</v>
      </c>
      <c r="N1817">
        <v>332.93</v>
      </c>
      <c r="O1817">
        <v>0</v>
      </c>
      <c r="P1817">
        <v>193.56</v>
      </c>
      <c r="Q1817">
        <v>1331.72</v>
      </c>
      <c r="R1817">
        <v>774.24</v>
      </c>
      <c r="S1817">
        <v>557.48</v>
      </c>
      <c r="T1817">
        <v>0.41861652599645571</v>
      </c>
      <c r="U1817">
        <v>2026</v>
      </c>
      <c r="V1817" t="s">
        <v>87</v>
      </c>
      <c r="W1817">
        <v>9</v>
      </c>
      <c r="X1817" t="s">
        <v>90</v>
      </c>
    </row>
    <row r="1818" spans="1:24">
      <c r="A1818">
        <v>3078</v>
      </c>
      <c r="B1818" s="14">
        <v>46268</v>
      </c>
      <c r="C1818">
        <v>2026</v>
      </c>
      <c r="D1818" t="s">
        <v>87</v>
      </c>
      <c r="E1818">
        <v>9</v>
      </c>
      <c r="F1818" t="s">
        <v>90</v>
      </c>
      <c r="G1818" t="s">
        <v>6</v>
      </c>
      <c r="H1818" t="s">
        <v>49</v>
      </c>
      <c r="I1818" t="s">
        <v>19</v>
      </c>
      <c r="J1818" t="s">
        <v>16</v>
      </c>
      <c r="K1818" t="s">
        <v>23</v>
      </c>
      <c r="L1818" t="s">
        <v>51</v>
      </c>
      <c r="M1818">
        <v>4</v>
      </c>
      <c r="N1818">
        <v>122.43</v>
      </c>
      <c r="O1818">
        <v>0</v>
      </c>
      <c r="P1818">
        <v>61.5</v>
      </c>
      <c r="Q1818">
        <v>489.72</v>
      </c>
      <c r="R1818">
        <v>246</v>
      </c>
      <c r="S1818">
        <v>243.72000000000003</v>
      </c>
      <c r="T1818">
        <v>0.49767213918157316</v>
      </c>
      <c r="U1818">
        <v>2026</v>
      </c>
      <c r="V1818" t="s">
        <v>87</v>
      </c>
      <c r="W1818">
        <v>9</v>
      </c>
      <c r="X1818" t="s">
        <v>90</v>
      </c>
    </row>
    <row r="1819" spans="1:24">
      <c r="A1819">
        <v>3575</v>
      </c>
      <c r="B1819" s="14">
        <v>46268</v>
      </c>
      <c r="C1819">
        <v>2026</v>
      </c>
      <c r="D1819" t="s">
        <v>87</v>
      </c>
      <c r="E1819">
        <v>9</v>
      </c>
      <c r="F1819" t="s">
        <v>90</v>
      </c>
      <c r="G1819" t="s">
        <v>11</v>
      </c>
      <c r="H1819" t="s">
        <v>12</v>
      </c>
      <c r="I1819" t="s">
        <v>28</v>
      </c>
      <c r="J1819" t="s">
        <v>3</v>
      </c>
      <c r="K1819" t="s">
        <v>4</v>
      </c>
      <c r="L1819" t="s">
        <v>5</v>
      </c>
      <c r="M1819">
        <v>3</v>
      </c>
      <c r="N1819">
        <v>81.12</v>
      </c>
      <c r="O1819">
        <v>0.1</v>
      </c>
      <c r="P1819">
        <v>41.78</v>
      </c>
      <c r="Q1819">
        <v>219.02400000000003</v>
      </c>
      <c r="R1819">
        <v>125.34</v>
      </c>
      <c r="S1819">
        <v>93.684000000000026</v>
      </c>
      <c r="T1819">
        <v>0.42773394696471628</v>
      </c>
      <c r="U1819">
        <v>2026</v>
      </c>
      <c r="V1819" t="s">
        <v>87</v>
      </c>
      <c r="W1819">
        <v>9</v>
      </c>
      <c r="X1819" t="s">
        <v>90</v>
      </c>
    </row>
    <row r="1820" spans="1:24">
      <c r="A1820">
        <v>3700</v>
      </c>
      <c r="B1820" s="14">
        <v>46268</v>
      </c>
      <c r="C1820">
        <v>2026</v>
      </c>
      <c r="D1820" t="s">
        <v>87</v>
      </c>
      <c r="E1820">
        <v>9</v>
      </c>
      <c r="F1820" t="s">
        <v>90</v>
      </c>
      <c r="G1820" t="s">
        <v>6</v>
      </c>
      <c r="H1820" t="s">
        <v>49</v>
      </c>
      <c r="I1820" t="s">
        <v>2</v>
      </c>
      <c r="J1820" t="s">
        <v>3</v>
      </c>
      <c r="K1820" t="s">
        <v>14</v>
      </c>
      <c r="L1820" t="s">
        <v>48</v>
      </c>
      <c r="M1820">
        <v>1</v>
      </c>
      <c r="N1820">
        <v>168.54</v>
      </c>
      <c r="O1820">
        <v>0.05</v>
      </c>
      <c r="P1820">
        <v>87.82</v>
      </c>
      <c r="Q1820">
        <v>160.11299999999997</v>
      </c>
      <c r="R1820">
        <v>87.82</v>
      </c>
      <c r="S1820">
        <v>72.292999999999978</v>
      </c>
      <c r="T1820">
        <v>0.45151236938911887</v>
      </c>
      <c r="U1820">
        <v>2026</v>
      </c>
      <c r="V1820" t="s">
        <v>87</v>
      </c>
      <c r="W1820">
        <v>9</v>
      </c>
      <c r="X1820" t="s">
        <v>90</v>
      </c>
    </row>
    <row r="1821" spans="1:24">
      <c r="A1821">
        <v>3762</v>
      </c>
      <c r="B1821" s="14">
        <v>46268</v>
      </c>
      <c r="C1821">
        <v>2026</v>
      </c>
      <c r="D1821" t="s">
        <v>87</v>
      </c>
      <c r="E1821">
        <v>9</v>
      </c>
      <c r="F1821" t="s">
        <v>90</v>
      </c>
      <c r="G1821" t="s">
        <v>0</v>
      </c>
      <c r="H1821" t="s">
        <v>1</v>
      </c>
      <c r="I1821" t="s">
        <v>19</v>
      </c>
      <c r="J1821" t="s">
        <v>13</v>
      </c>
      <c r="K1821" t="s">
        <v>4</v>
      </c>
      <c r="L1821" t="s">
        <v>26</v>
      </c>
      <c r="M1821">
        <v>4</v>
      </c>
      <c r="N1821">
        <v>39.61</v>
      </c>
      <c r="O1821">
        <v>0.1</v>
      </c>
      <c r="P1821">
        <v>16.829999999999998</v>
      </c>
      <c r="Q1821">
        <v>142.596</v>
      </c>
      <c r="R1821">
        <v>67.319999999999993</v>
      </c>
      <c r="S1821">
        <v>75.27600000000001</v>
      </c>
      <c r="T1821">
        <v>0.52789699570815452</v>
      </c>
      <c r="U1821">
        <v>2026</v>
      </c>
      <c r="V1821" t="s">
        <v>87</v>
      </c>
      <c r="W1821">
        <v>9</v>
      </c>
      <c r="X1821" t="s">
        <v>90</v>
      </c>
    </row>
    <row r="1822" spans="1:24">
      <c r="A1822">
        <v>2790</v>
      </c>
      <c r="B1822" s="14">
        <v>46269</v>
      </c>
      <c r="C1822">
        <v>2026</v>
      </c>
      <c r="D1822" t="s">
        <v>87</v>
      </c>
      <c r="E1822">
        <v>9</v>
      </c>
      <c r="F1822" t="s">
        <v>90</v>
      </c>
      <c r="G1822" t="s">
        <v>20</v>
      </c>
      <c r="H1822" t="s">
        <v>33</v>
      </c>
      <c r="I1822" t="s">
        <v>2</v>
      </c>
      <c r="J1822" t="s">
        <v>3</v>
      </c>
      <c r="K1822" t="s">
        <v>34</v>
      </c>
      <c r="L1822" t="s">
        <v>35</v>
      </c>
      <c r="M1822">
        <v>1</v>
      </c>
      <c r="N1822">
        <v>39.85</v>
      </c>
      <c r="O1822">
        <v>0.1</v>
      </c>
      <c r="P1822">
        <v>14.96</v>
      </c>
      <c r="Q1822">
        <v>35.865000000000002</v>
      </c>
      <c r="R1822">
        <v>14.96</v>
      </c>
      <c r="S1822">
        <v>20.905000000000001</v>
      </c>
      <c r="T1822">
        <v>0.58288024536456151</v>
      </c>
      <c r="U1822">
        <v>2026</v>
      </c>
      <c r="V1822" t="s">
        <v>87</v>
      </c>
      <c r="W1822">
        <v>9</v>
      </c>
      <c r="X1822" t="s">
        <v>90</v>
      </c>
    </row>
    <row r="1823" spans="1:24">
      <c r="A1823">
        <v>4149</v>
      </c>
      <c r="B1823" s="14">
        <v>46269</v>
      </c>
      <c r="C1823">
        <v>2026</v>
      </c>
      <c r="D1823" t="s">
        <v>87</v>
      </c>
      <c r="E1823">
        <v>9</v>
      </c>
      <c r="F1823" t="s">
        <v>90</v>
      </c>
      <c r="G1823" t="s">
        <v>20</v>
      </c>
      <c r="H1823" t="s">
        <v>33</v>
      </c>
      <c r="I1823" t="s">
        <v>2</v>
      </c>
      <c r="J1823" t="s">
        <v>13</v>
      </c>
      <c r="K1823" t="s">
        <v>34</v>
      </c>
      <c r="L1823" t="s">
        <v>35</v>
      </c>
      <c r="M1823">
        <v>1</v>
      </c>
      <c r="N1823">
        <v>40.51</v>
      </c>
      <c r="O1823">
        <v>0.05</v>
      </c>
      <c r="P1823">
        <v>14.7</v>
      </c>
      <c r="Q1823">
        <v>38.484499999999997</v>
      </c>
      <c r="R1823">
        <v>14.7</v>
      </c>
      <c r="S1823">
        <v>23.784499999999998</v>
      </c>
      <c r="T1823">
        <v>0.6180280372617547</v>
      </c>
      <c r="U1823">
        <v>2026</v>
      </c>
      <c r="V1823" t="s">
        <v>87</v>
      </c>
      <c r="W1823">
        <v>9</v>
      </c>
      <c r="X1823" t="s">
        <v>90</v>
      </c>
    </row>
    <row r="1824" spans="1:24">
      <c r="A1824">
        <v>1955</v>
      </c>
      <c r="B1824" s="14">
        <v>46270</v>
      </c>
      <c r="C1824">
        <v>2026</v>
      </c>
      <c r="D1824" t="s">
        <v>87</v>
      </c>
      <c r="E1824">
        <v>9</v>
      </c>
      <c r="F1824" t="s">
        <v>90</v>
      </c>
      <c r="G1824" t="s">
        <v>6</v>
      </c>
      <c r="H1824" t="s">
        <v>43</v>
      </c>
      <c r="I1824" t="s">
        <v>2</v>
      </c>
      <c r="J1824" t="s">
        <v>3</v>
      </c>
      <c r="K1824" t="s">
        <v>23</v>
      </c>
      <c r="L1824" t="s">
        <v>51</v>
      </c>
      <c r="M1824">
        <v>1</v>
      </c>
      <c r="N1824">
        <v>121.59</v>
      </c>
      <c r="O1824">
        <v>0</v>
      </c>
      <c r="P1824">
        <v>62.44</v>
      </c>
      <c r="Q1824">
        <v>121.59</v>
      </c>
      <c r="R1824">
        <v>62.44</v>
      </c>
      <c r="S1824">
        <v>59.150000000000006</v>
      </c>
      <c r="T1824">
        <v>0.4864709268854347</v>
      </c>
      <c r="U1824">
        <v>2026</v>
      </c>
      <c r="V1824" t="s">
        <v>87</v>
      </c>
      <c r="W1824">
        <v>9</v>
      </c>
      <c r="X1824" t="s">
        <v>90</v>
      </c>
    </row>
    <row r="1825" spans="1:24">
      <c r="A1825">
        <v>2077</v>
      </c>
      <c r="B1825" s="14">
        <v>46270</v>
      </c>
      <c r="C1825">
        <v>2026</v>
      </c>
      <c r="D1825" t="s">
        <v>87</v>
      </c>
      <c r="E1825">
        <v>9</v>
      </c>
      <c r="F1825" t="s">
        <v>90</v>
      </c>
      <c r="G1825" t="s">
        <v>20</v>
      </c>
      <c r="H1825" t="s">
        <v>33</v>
      </c>
      <c r="I1825" t="s">
        <v>8</v>
      </c>
      <c r="J1825" t="s">
        <v>16</v>
      </c>
      <c r="K1825" t="s">
        <v>9</v>
      </c>
      <c r="L1825" t="s">
        <v>37</v>
      </c>
      <c r="M1825">
        <v>4</v>
      </c>
      <c r="N1825">
        <v>152.99</v>
      </c>
      <c r="O1825">
        <v>0.15</v>
      </c>
      <c r="P1825">
        <v>77.12</v>
      </c>
      <c r="Q1825">
        <v>520.16600000000005</v>
      </c>
      <c r="R1825">
        <v>308.48</v>
      </c>
      <c r="S1825">
        <v>211.68600000000004</v>
      </c>
      <c r="T1825">
        <v>0.40695854784818697</v>
      </c>
      <c r="U1825">
        <v>2026</v>
      </c>
      <c r="V1825" t="s">
        <v>87</v>
      </c>
      <c r="W1825">
        <v>9</v>
      </c>
      <c r="X1825" t="s">
        <v>90</v>
      </c>
    </row>
    <row r="1826" spans="1:24">
      <c r="A1826">
        <v>2879</v>
      </c>
      <c r="B1826" s="14">
        <v>46270</v>
      </c>
      <c r="C1826">
        <v>2026</v>
      </c>
      <c r="D1826" t="s">
        <v>87</v>
      </c>
      <c r="E1826">
        <v>9</v>
      </c>
      <c r="F1826" t="s">
        <v>90</v>
      </c>
      <c r="G1826" t="s">
        <v>11</v>
      </c>
      <c r="H1826" t="s">
        <v>39</v>
      </c>
      <c r="I1826" t="s">
        <v>2</v>
      </c>
      <c r="J1826" t="s">
        <v>16</v>
      </c>
      <c r="K1826" t="s">
        <v>14</v>
      </c>
      <c r="L1826" t="s">
        <v>15</v>
      </c>
      <c r="M1826">
        <v>3</v>
      </c>
      <c r="N1826">
        <v>36.19</v>
      </c>
      <c r="O1826">
        <v>0.1</v>
      </c>
      <c r="P1826">
        <v>13.97</v>
      </c>
      <c r="Q1826">
        <v>97.712999999999994</v>
      </c>
      <c r="R1826">
        <v>41.910000000000004</v>
      </c>
      <c r="S1826">
        <v>55.80299999999999</v>
      </c>
      <c r="T1826">
        <v>0.57109084768659235</v>
      </c>
      <c r="U1826">
        <v>2026</v>
      </c>
      <c r="V1826" t="s">
        <v>87</v>
      </c>
      <c r="W1826">
        <v>9</v>
      </c>
      <c r="X1826" t="s">
        <v>90</v>
      </c>
    </row>
    <row r="1827" spans="1:24">
      <c r="A1827">
        <v>3353</v>
      </c>
      <c r="B1827" s="14">
        <v>46270</v>
      </c>
      <c r="C1827">
        <v>2026</v>
      </c>
      <c r="D1827" t="s">
        <v>87</v>
      </c>
      <c r="E1827">
        <v>9</v>
      </c>
      <c r="F1827" t="s">
        <v>90</v>
      </c>
      <c r="G1827" t="s">
        <v>11</v>
      </c>
      <c r="H1827" t="s">
        <v>52</v>
      </c>
      <c r="I1827" t="s">
        <v>19</v>
      </c>
      <c r="J1827" t="s">
        <v>13</v>
      </c>
      <c r="K1827" t="s">
        <v>9</v>
      </c>
      <c r="L1827" t="s">
        <v>17</v>
      </c>
      <c r="M1827">
        <v>2</v>
      </c>
      <c r="N1827">
        <v>142.44</v>
      </c>
      <c r="O1827">
        <v>0</v>
      </c>
      <c r="P1827">
        <v>77.33</v>
      </c>
      <c r="Q1827">
        <v>284.88</v>
      </c>
      <c r="R1827">
        <v>154.66</v>
      </c>
      <c r="S1827">
        <v>130.22</v>
      </c>
      <c r="T1827">
        <v>0.45710474585790506</v>
      </c>
      <c r="U1827">
        <v>2026</v>
      </c>
      <c r="V1827" t="s">
        <v>87</v>
      </c>
      <c r="W1827">
        <v>9</v>
      </c>
      <c r="X1827" t="s">
        <v>90</v>
      </c>
    </row>
    <row r="1828" spans="1:24">
      <c r="A1828">
        <v>3514</v>
      </c>
      <c r="B1828" s="14">
        <v>46270</v>
      </c>
      <c r="C1828">
        <v>2026</v>
      </c>
      <c r="D1828" t="s">
        <v>87</v>
      </c>
      <c r="E1828">
        <v>9</v>
      </c>
      <c r="F1828" t="s">
        <v>90</v>
      </c>
      <c r="G1828" t="s">
        <v>6</v>
      </c>
      <c r="H1828" t="s">
        <v>27</v>
      </c>
      <c r="I1828" t="s">
        <v>2</v>
      </c>
      <c r="J1828" t="s">
        <v>13</v>
      </c>
      <c r="K1828" t="s">
        <v>14</v>
      </c>
      <c r="L1828" t="s">
        <v>44</v>
      </c>
      <c r="M1828">
        <v>2</v>
      </c>
      <c r="N1828">
        <v>133.81</v>
      </c>
      <c r="O1828">
        <v>0</v>
      </c>
      <c r="P1828">
        <v>66.78</v>
      </c>
      <c r="Q1828">
        <v>267.62</v>
      </c>
      <c r="R1828">
        <v>133.56</v>
      </c>
      <c r="S1828">
        <v>134.06</v>
      </c>
      <c r="T1828">
        <v>0.5009341603766535</v>
      </c>
      <c r="U1828">
        <v>2026</v>
      </c>
      <c r="V1828" t="s">
        <v>87</v>
      </c>
      <c r="W1828">
        <v>9</v>
      </c>
      <c r="X1828" t="s">
        <v>90</v>
      </c>
    </row>
    <row r="1829" spans="1:24">
      <c r="A1829">
        <v>3964</v>
      </c>
      <c r="B1829" s="14">
        <v>46270</v>
      </c>
      <c r="C1829">
        <v>2026</v>
      </c>
      <c r="D1829" t="s">
        <v>87</v>
      </c>
      <c r="E1829">
        <v>9</v>
      </c>
      <c r="F1829" t="s">
        <v>90</v>
      </c>
      <c r="G1829" t="s">
        <v>6</v>
      </c>
      <c r="H1829" t="s">
        <v>43</v>
      </c>
      <c r="I1829" t="s">
        <v>19</v>
      </c>
      <c r="J1829" t="s">
        <v>13</v>
      </c>
      <c r="K1829" t="s">
        <v>34</v>
      </c>
      <c r="L1829" t="s">
        <v>35</v>
      </c>
      <c r="M1829">
        <v>2</v>
      </c>
      <c r="N1829">
        <v>40.49</v>
      </c>
      <c r="O1829">
        <v>0.15</v>
      </c>
      <c r="P1829">
        <v>14.32</v>
      </c>
      <c r="Q1829">
        <v>68.832999999999998</v>
      </c>
      <c r="R1829">
        <v>28.64</v>
      </c>
      <c r="S1829">
        <v>40.192999999999998</v>
      </c>
      <c r="T1829">
        <v>0.58392050324698908</v>
      </c>
      <c r="U1829">
        <v>2026</v>
      </c>
      <c r="V1829" t="s">
        <v>87</v>
      </c>
      <c r="W1829">
        <v>9</v>
      </c>
      <c r="X1829" t="s">
        <v>90</v>
      </c>
    </row>
    <row r="1830" spans="1:24">
      <c r="A1830">
        <v>4599</v>
      </c>
      <c r="B1830" s="14">
        <v>46270</v>
      </c>
      <c r="C1830">
        <v>2026</v>
      </c>
      <c r="D1830" t="s">
        <v>87</v>
      </c>
      <c r="E1830">
        <v>9</v>
      </c>
      <c r="F1830" t="s">
        <v>90</v>
      </c>
      <c r="G1830" t="s">
        <v>11</v>
      </c>
      <c r="H1830" t="s">
        <v>12</v>
      </c>
      <c r="I1830" t="s">
        <v>2</v>
      </c>
      <c r="J1830" t="s">
        <v>16</v>
      </c>
      <c r="K1830" t="s">
        <v>23</v>
      </c>
      <c r="L1830" t="s">
        <v>29</v>
      </c>
      <c r="M1830">
        <v>4</v>
      </c>
      <c r="N1830">
        <v>198.1</v>
      </c>
      <c r="O1830">
        <v>0</v>
      </c>
      <c r="P1830">
        <v>101.61</v>
      </c>
      <c r="Q1830">
        <v>792.4</v>
      </c>
      <c r="R1830">
        <v>406.44</v>
      </c>
      <c r="S1830">
        <v>385.96</v>
      </c>
      <c r="T1830">
        <v>0.48707723372034323</v>
      </c>
      <c r="U1830">
        <v>2026</v>
      </c>
      <c r="V1830" t="s">
        <v>87</v>
      </c>
      <c r="W1830">
        <v>9</v>
      </c>
      <c r="X1830" t="s">
        <v>90</v>
      </c>
    </row>
    <row r="1831" spans="1:24">
      <c r="A1831">
        <v>5030</v>
      </c>
      <c r="B1831" s="14">
        <v>46270</v>
      </c>
      <c r="C1831">
        <v>2026</v>
      </c>
      <c r="D1831" t="s">
        <v>87</v>
      </c>
      <c r="E1831">
        <v>9</v>
      </c>
      <c r="F1831" t="s">
        <v>90</v>
      </c>
      <c r="G1831" t="s">
        <v>6</v>
      </c>
      <c r="H1831" t="s">
        <v>43</v>
      </c>
      <c r="I1831" t="s">
        <v>19</v>
      </c>
      <c r="J1831" t="s">
        <v>13</v>
      </c>
      <c r="K1831" t="s">
        <v>4</v>
      </c>
      <c r="L1831" t="s">
        <v>5</v>
      </c>
      <c r="M1831">
        <v>1</v>
      </c>
      <c r="N1831">
        <v>83.73</v>
      </c>
      <c r="O1831">
        <v>0.15</v>
      </c>
      <c r="P1831">
        <v>43.34</v>
      </c>
      <c r="Q1831">
        <v>71.170500000000004</v>
      </c>
      <c r="R1831">
        <v>43.34</v>
      </c>
      <c r="S1831">
        <v>27.830500000000001</v>
      </c>
      <c r="T1831">
        <v>0.39103982689457006</v>
      </c>
      <c r="U1831">
        <v>2026</v>
      </c>
      <c r="V1831" t="s">
        <v>87</v>
      </c>
      <c r="W1831">
        <v>9</v>
      </c>
      <c r="X1831" t="s">
        <v>90</v>
      </c>
    </row>
    <row r="1832" spans="1:24">
      <c r="A1832">
        <v>1593</v>
      </c>
      <c r="B1832" s="14">
        <v>46271</v>
      </c>
      <c r="C1832">
        <v>2026</v>
      </c>
      <c r="D1832" t="s">
        <v>87</v>
      </c>
      <c r="E1832">
        <v>9</v>
      </c>
      <c r="F1832" t="s">
        <v>90</v>
      </c>
      <c r="G1832" t="s">
        <v>6</v>
      </c>
      <c r="H1832" t="s">
        <v>49</v>
      </c>
      <c r="I1832" t="s">
        <v>19</v>
      </c>
      <c r="J1832" t="s">
        <v>13</v>
      </c>
      <c r="K1832" t="s">
        <v>23</v>
      </c>
      <c r="L1832" t="s">
        <v>29</v>
      </c>
      <c r="M1832">
        <v>2</v>
      </c>
      <c r="N1832">
        <v>194.92</v>
      </c>
      <c r="O1832">
        <v>0</v>
      </c>
      <c r="P1832">
        <v>102.66</v>
      </c>
      <c r="Q1832">
        <v>389.84</v>
      </c>
      <c r="R1832">
        <v>205.32</v>
      </c>
      <c r="S1832">
        <v>184.51999999999998</v>
      </c>
      <c r="T1832">
        <v>0.47332238867227577</v>
      </c>
      <c r="U1832">
        <v>2026</v>
      </c>
      <c r="V1832" t="s">
        <v>87</v>
      </c>
      <c r="W1832">
        <v>9</v>
      </c>
      <c r="X1832" t="s">
        <v>90</v>
      </c>
    </row>
    <row r="1833" spans="1:24">
      <c r="A1833">
        <v>1818</v>
      </c>
      <c r="B1833" s="14">
        <v>46271</v>
      </c>
      <c r="C1833">
        <v>2026</v>
      </c>
      <c r="D1833" t="s">
        <v>87</v>
      </c>
      <c r="E1833">
        <v>9</v>
      </c>
      <c r="F1833" t="s">
        <v>90</v>
      </c>
      <c r="G1833" t="s">
        <v>6</v>
      </c>
      <c r="H1833" t="s">
        <v>43</v>
      </c>
      <c r="I1833" t="s">
        <v>19</v>
      </c>
      <c r="J1833" t="s">
        <v>13</v>
      </c>
      <c r="K1833" t="s">
        <v>14</v>
      </c>
      <c r="L1833" t="s">
        <v>48</v>
      </c>
      <c r="M1833">
        <v>1</v>
      </c>
      <c r="N1833">
        <v>161.03</v>
      </c>
      <c r="O1833">
        <v>0</v>
      </c>
      <c r="P1833">
        <v>89.86</v>
      </c>
      <c r="Q1833">
        <v>161.03</v>
      </c>
      <c r="R1833">
        <v>89.86</v>
      </c>
      <c r="S1833">
        <v>71.17</v>
      </c>
      <c r="T1833">
        <v>0.44196733527914056</v>
      </c>
      <c r="U1833">
        <v>2026</v>
      </c>
      <c r="V1833" t="s">
        <v>87</v>
      </c>
      <c r="W1833">
        <v>9</v>
      </c>
      <c r="X1833" t="s">
        <v>90</v>
      </c>
    </row>
    <row r="1834" spans="1:24">
      <c r="A1834">
        <v>2370</v>
      </c>
      <c r="B1834" s="14">
        <v>46271</v>
      </c>
      <c r="C1834">
        <v>2026</v>
      </c>
      <c r="D1834" t="s">
        <v>87</v>
      </c>
      <c r="E1834">
        <v>9</v>
      </c>
      <c r="F1834" t="s">
        <v>90</v>
      </c>
      <c r="G1834" t="s">
        <v>20</v>
      </c>
      <c r="H1834" t="s">
        <v>21</v>
      </c>
      <c r="I1834" t="s">
        <v>28</v>
      </c>
      <c r="J1834" t="s">
        <v>13</v>
      </c>
      <c r="K1834" t="s">
        <v>34</v>
      </c>
      <c r="L1834" t="s">
        <v>42</v>
      </c>
      <c r="M1834">
        <v>1</v>
      </c>
      <c r="N1834">
        <v>35.68</v>
      </c>
      <c r="O1834">
        <v>0.05</v>
      </c>
      <c r="P1834">
        <v>13.76</v>
      </c>
      <c r="Q1834">
        <v>33.896000000000001</v>
      </c>
      <c r="R1834">
        <v>13.76</v>
      </c>
      <c r="S1834">
        <v>20.136000000000003</v>
      </c>
      <c r="T1834">
        <v>0.59405239556289835</v>
      </c>
      <c r="U1834">
        <v>2026</v>
      </c>
      <c r="V1834" t="s">
        <v>87</v>
      </c>
      <c r="W1834">
        <v>9</v>
      </c>
      <c r="X1834" t="s">
        <v>90</v>
      </c>
    </row>
    <row r="1835" spans="1:24">
      <c r="A1835">
        <v>2726</v>
      </c>
      <c r="B1835" s="14">
        <v>46271</v>
      </c>
      <c r="C1835">
        <v>2026</v>
      </c>
      <c r="D1835" t="s">
        <v>87</v>
      </c>
      <c r="E1835">
        <v>9</v>
      </c>
      <c r="F1835" t="s">
        <v>90</v>
      </c>
      <c r="G1835" t="s">
        <v>6</v>
      </c>
      <c r="H1835" t="s">
        <v>27</v>
      </c>
      <c r="I1835" t="s">
        <v>2</v>
      </c>
      <c r="J1835" t="s">
        <v>13</v>
      </c>
      <c r="K1835" t="s">
        <v>4</v>
      </c>
      <c r="L1835" t="s">
        <v>26</v>
      </c>
      <c r="M1835">
        <v>1</v>
      </c>
      <c r="N1835">
        <v>39.68</v>
      </c>
      <c r="O1835">
        <v>0.05</v>
      </c>
      <c r="P1835">
        <v>16.63</v>
      </c>
      <c r="Q1835">
        <v>37.695999999999998</v>
      </c>
      <c r="R1835">
        <v>16.63</v>
      </c>
      <c r="S1835">
        <v>21.065999999999999</v>
      </c>
      <c r="T1835">
        <v>0.55883913412563668</v>
      </c>
      <c r="U1835">
        <v>2026</v>
      </c>
      <c r="V1835" t="s">
        <v>87</v>
      </c>
      <c r="W1835">
        <v>9</v>
      </c>
      <c r="X1835" t="s">
        <v>90</v>
      </c>
    </row>
    <row r="1836" spans="1:24">
      <c r="A1836">
        <v>2755</v>
      </c>
      <c r="B1836" s="14">
        <v>46271</v>
      </c>
      <c r="C1836">
        <v>2026</v>
      </c>
      <c r="D1836" t="s">
        <v>87</v>
      </c>
      <c r="E1836">
        <v>9</v>
      </c>
      <c r="F1836" t="s">
        <v>90</v>
      </c>
      <c r="G1836" t="s">
        <v>11</v>
      </c>
      <c r="H1836" t="s">
        <v>39</v>
      </c>
      <c r="I1836" t="s">
        <v>2</v>
      </c>
      <c r="J1836" t="s">
        <v>13</v>
      </c>
      <c r="K1836" t="s">
        <v>9</v>
      </c>
      <c r="L1836" t="s">
        <v>17</v>
      </c>
      <c r="M1836">
        <v>3</v>
      </c>
      <c r="N1836">
        <v>146.22</v>
      </c>
      <c r="O1836">
        <v>0</v>
      </c>
      <c r="P1836">
        <v>80.13</v>
      </c>
      <c r="Q1836">
        <v>438.65999999999997</v>
      </c>
      <c r="R1836">
        <v>240.39</v>
      </c>
      <c r="S1836">
        <v>198.26999999999998</v>
      </c>
      <c r="T1836">
        <v>0.4519901518260156</v>
      </c>
      <c r="U1836">
        <v>2026</v>
      </c>
      <c r="V1836" t="s">
        <v>87</v>
      </c>
      <c r="W1836">
        <v>9</v>
      </c>
      <c r="X1836" t="s">
        <v>90</v>
      </c>
    </row>
    <row r="1837" spans="1:24">
      <c r="A1837">
        <v>3187</v>
      </c>
      <c r="B1837" s="14">
        <v>46271</v>
      </c>
      <c r="C1837">
        <v>2026</v>
      </c>
      <c r="D1837" t="s">
        <v>87</v>
      </c>
      <c r="E1837">
        <v>9</v>
      </c>
      <c r="F1837" t="s">
        <v>90</v>
      </c>
      <c r="G1837" t="s">
        <v>20</v>
      </c>
      <c r="H1837" t="s">
        <v>31</v>
      </c>
      <c r="I1837" t="s">
        <v>19</v>
      </c>
      <c r="J1837" t="s">
        <v>3</v>
      </c>
      <c r="K1837" t="s">
        <v>9</v>
      </c>
      <c r="L1837" t="s">
        <v>46</v>
      </c>
      <c r="M1837">
        <v>1</v>
      </c>
      <c r="N1837">
        <v>71.680000000000007</v>
      </c>
      <c r="O1837">
        <v>0</v>
      </c>
      <c r="P1837">
        <v>31.87</v>
      </c>
      <c r="Q1837">
        <v>71.680000000000007</v>
      </c>
      <c r="R1837">
        <v>31.87</v>
      </c>
      <c r="S1837">
        <v>39.81</v>
      </c>
      <c r="T1837">
        <v>0.5553850446428571</v>
      </c>
      <c r="U1837">
        <v>2026</v>
      </c>
      <c r="V1837" t="s">
        <v>87</v>
      </c>
      <c r="W1837">
        <v>9</v>
      </c>
      <c r="X1837" t="s">
        <v>90</v>
      </c>
    </row>
    <row r="1838" spans="1:24">
      <c r="A1838">
        <v>3471</v>
      </c>
      <c r="B1838" s="14">
        <v>46271</v>
      </c>
      <c r="C1838">
        <v>2026</v>
      </c>
      <c r="D1838" t="s">
        <v>87</v>
      </c>
      <c r="E1838">
        <v>9</v>
      </c>
      <c r="F1838" t="s">
        <v>90</v>
      </c>
      <c r="G1838" t="s">
        <v>11</v>
      </c>
      <c r="H1838" t="s">
        <v>39</v>
      </c>
      <c r="I1838" t="s">
        <v>28</v>
      </c>
      <c r="J1838" t="s">
        <v>13</v>
      </c>
      <c r="K1838" t="s">
        <v>34</v>
      </c>
      <c r="L1838" t="s">
        <v>45</v>
      </c>
      <c r="M1838">
        <v>2</v>
      </c>
      <c r="N1838">
        <v>51.77</v>
      </c>
      <c r="O1838">
        <v>0</v>
      </c>
      <c r="P1838">
        <v>21.46</v>
      </c>
      <c r="Q1838">
        <v>103.54</v>
      </c>
      <c r="R1838">
        <v>42.92</v>
      </c>
      <c r="S1838">
        <v>60.620000000000005</v>
      </c>
      <c r="T1838">
        <v>0.58547421286459345</v>
      </c>
      <c r="U1838">
        <v>2026</v>
      </c>
      <c r="V1838" t="s">
        <v>87</v>
      </c>
      <c r="W1838">
        <v>9</v>
      </c>
      <c r="X1838" t="s">
        <v>90</v>
      </c>
    </row>
    <row r="1839" spans="1:24">
      <c r="A1839">
        <v>3529</v>
      </c>
      <c r="B1839" s="14">
        <v>46271</v>
      </c>
      <c r="C1839">
        <v>2026</v>
      </c>
      <c r="D1839" t="s">
        <v>87</v>
      </c>
      <c r="E1839">
        <v>9</v>
      </c>
      <c r="F1839" t="s">
        <v>90</v>
      </c>
      <c r="G1839" t="s">
        <v>11</v>
      </c>
      <c r="H1839" t="s">
        <v>25</v>
      </c>
      <c r="I1839" t="s">
        <v>8</v>
      </c>
      <c r="J1839" t="s">
        <v>3</v>
      </c>
      <c r="K1839" t="s">
        <v>34</v>
      </c>
      <c r="L1839" t="s">
        <v>35</v>
      </c>
      <c r="M1839">
        <v>4</v>
      </c>
      <c r="N1839">
        <v>39.4</v>
      </c>
      <c r="O1839">
        <v>0.15</v>
      </c>
      <c r="P1839">
        <v>14.95</v>
      </c>
      <c r="Q1839">
        <v>133.95999999999998</v>
      </c>
      <c r="R1839">
        <v>59.8</v>
      </c>
      <c r="S1839">
        <v>74.159999999999982</v>
      </c>
      <c r="T1839">
        <v>0.55359808898178553</v>
      </c>
      <c r="U1839">
        <v>2026</v>
      </c>
      <c r="V1839" t="s">
        <v>87</v>
      </c>
      <c r="W1839">
        <v>9</v>
      </c>
      <c r="X1839" t="s">
        <v>90</v>
      </c>
    </row>
    <row r="1840" spans="1:24">
      <c r="A1840">
        <v>3549</v>
      </c>
      <c r="B1840" s="14">
        <v>46271</v>
      </c>
      <c r="C1840">
        <v>2026</v>
      </c>
      <c r="D1840" t="s">
        <v>87</v>
      </c>
      <c r="E1840">
        <v>9</v>
      </c>
      <c r="F1840" t="s">
        <v>90</v>
      </c>
      <c r="G1840" t="s">
        <v>20</v>
      </c>
      <c r="H1840" t="s">
        <v>33</v>
      </c>
      <c r="I1840" t="s">
        <v>2</v>
      </c>
      <c r="J1840" t="s">
        <v>13</v>
      </c>
      <c r="K1840" t="s">
        <v>14</v>
      </c>
      <c r="L1840" t="s">
        <v>32</v>
      </c>
      <c r="M1840">
        <v>1</v>
      </c>
      <c r="N1840">
        <v>47.17</v>
      </c>
      <c r="O1840">
        <v>0</v>
      </c>
      <c r="P1840">
        <v>18.64</v>
      </c>
      <c r="Q1840">
        <v>47.17</v>
      </c>
      <c r="R1840">
        <v>18.64</v>
      </c>
      <c r="S1840">
        <v>28.53</v>
      </c>
      <c r="T1840">
        <v>0.60483358066567738</v>
      </c>
      <c r="U1840">
        <v>2026</v>
      </c>
      <c r="V1840" t="s">
        <v>87</v>
      </c>
      <c r="W1840">
        <v>9</v>
      </c>
      <c r="X1840" t="s">
        <v>90</v>
      </c>
    </row>
    <row r="1841" spans="1:24">
      <c r="A1841">
        <v>4003</v>
      </c>
      <c r="B1841" s="14">
        <v>46271</v>
      </c>
      <c r="C1841">
        <v>2026</v>
      </c>
      <c r="D1841" t="s">
        <v>87</v>
      </c>
      <c r="E1841">
        <v>9</v>
      </c>
      <c r="F1841" t="s">
        <v>90</v>
      </c>
      <c r="G1841" t="s">
        <v>20</v>
      </c>
      <c r="H1841" t="s">
        <v>21</v>
      </c>
      <c r="I1841" t="s">
        <v>28</v>
      </c>
      <c r="J1841" t="s">
        <v>3</v>
      </c>
      <c r="K1841" t="s">
        <v>34</v>
      </c>
      <c r="L1841" t="s">
        <v>45</v>
      </c>
      <c r="M1841">
        <v>2</v>
      </c>
      <c r="N1841">
        <v>50.41</v>
      </c>
      <c r="O1841">
        <v>0.1</v>
      </c>
      <c r="P1841">
        <v>22.05</v>
      </c>
      <c r="Q1841">
        <v>90.738</v>
      </c>
      <c r="R1841">
        <v>44.1</v>
      </c>
      <c r="S1841">
        <v>46.637999999999998</v>
      </c>
      <c r="T1841">
        <v>0.51398532037294187</v>
      </c>
      <c r="U1841">
        <v>2026</v>
      </c>
      <c r="V1841" t="s">
        <v>87</v>
      </c>
      <c r="W1841">
        <v>9</v>
      </c>
      <c r="X1841" t="s">
        <v>90</v>
      </c>
    </row>
    <row r="1842" spans="1:24">
      <c r="A1842">
        <v>4613</v>
      </c>
      <c r="B1842" s="14">
        <v>46271</v>
      </c>
      <c r="C1842">
        <v>2026</v>
      </c>
      <c r="D1842" t="s">
        <v>87</v>
      </c>
      <c r="E1842">
        <v>9</v>
      </c>
      <c r="F1842" t="s">
        <v>90</v>
      </c>
      <c r="G1842" t="s">
        <v>20</v>
      </c>
      <c r="H1842" t="s">
        <v>47</v>
      </c>
      <c r="I1842" t="s">
        <v>2</v>
      </c>
      <c r="J1842" t="s">
        <v>16</v>
      </c>
      <c r="K1842" t="s">
        <v>4</v>
      </c>
      <c r="L1842" t="s">
        <v>5</v>
      </c>
      <c r="M1842">
        <v>4</v>
      </c>
      <c r="N1842">
        <v>80.38</v>
      </c>
      <c r="O1842">
        <v>0.1</v>
      </c>
      <c r="P1842">
        <v>42.55</v>
      </c>
      <c r="Q1842">
        <v>289.36799999999999</v>
      </c>
      <c r="R1842">
        <v>170.2</v>
      </c>
      <c r="S1842">
        <v>119.16800000000001</v>
      </c>
      <c r="T1842">
        <v>0.41182162505874875</v>
      </c>
      <c r="U1842">
        <v>2026</v>
      </c>
      <c r="V1842" t="s">
        <v>87</v>
      </c>
      <c r="W1842">
        <v>9</v>
      </c>
      <c r="X1842" t="s">
        <v>90</v>
      </c>
    </row>
    <row r="1843" spans="1:24">
      <c r="A1843">
        <v>75</v>
      </c>
      <c r="B1843" s="14">
        <v>46272</v>
      </c>
      <c r="C1843">
        <v>2026</v>
      </c>
      <c r="D1843" t="s">
        <v>87</v>
      </c>
      <c r="E1843">
        <v>9</v>
      </c>
      <c r="F1843" t="s">
        <v>90</v>
      </c>
      <c r="G1843" t="s">
        <v>0</v>
      </c>
      <c r="H1843" t="s">
        <v>1</v>
      </c>
      <c r="I1843" t="s">
        <v>2</v>
      </c>
      <c r="J1843" t="s">
        <v>16</v>
      </c>
      <c r="K1843" t="s">
        <v>34</v>
      </c>
      <c r="L1843" t="s">
        <v>35</v>
      </c>
      <c r="M1843">
        <v>2</v>
      </c>
      <c r="N1843">
        <v>40.78</v>
      </c>
      <c r="O1843">
        <v>0</v>
      </c>
      <c r="P1843">
        <v>15.04</v>
      </c>
      <c r="Q1843">
        <v>81.56</v>
      </c>
      <c r="R1843">
        <v>30.08</v>
      </c>
      <c r="S1843">
        <v>51.480000000000004</v>
      </c>
      <c r="T1843">
        <v>0.63119176066699367</v>
      </c>
      <c r="U1843">
        <v>2026</v>
      </c>
      <c r="V1843" t="s">
        <v>87</v>
      </c>
      <c r="W1843">
        <v>9</v>
      </c>
      <c r="X1843" t="s">
        <v>90</v>
      </c>
    </row>
    <row r="1844" spans="1:24">
      <c r="A1844">
        <v>601</v>
      </c>
      <c r="B1844" s="14">
        <v>46272</v>
      </c>
      <c r="C1844">
        <v>2026</v>
      </c>
      <c r="D1844" t="s">
        <v>87</v>
      </c>
      <c r="E1844">
        <v>9</v>
      </c>
      <c r="F1844" t="s">
        <v>90</v>
      </c>
      <c r="G1844" t="s">
        <v>6</v>
      </c>
      <c r="H1844" t="s">
        <v>43</v>
      </c>
      <c r="I1844" t="s">
        <v>2</v>
      </c>
      <c r="J1844" t="s">
        <v>3</v>
      </c>
      <c r="K1844" t="s">
        <v>9</v>
      </c>
      <c r="L1844" t="s">
        <v>17</v>
      </c>
      <c r="M1844">
        <v>1</v>
      </c>
      <c r="N1844">
        <v>141.69</v>
      </c>
      <c r="O1844">
        <v>0</v>
      </c>
      <c r="P1844">
        <v>80.34</v>
      </c>
      <c r="Q1844">
        <v>141.69</v>
      </c>
      <c r="R1844">
        <v>80.34</v>
      </c>
      <c r="S1844">
        <v>61.349999999999994</v>
      </c>
      <c r="T1844">
        <v>0.43298750793986868</v>
      </c>
      <c r="U1844">
        <v>2026</v>
      </c>
      <c r="V1844" t="s">
        <v>87</v>
      </c>
      <c r="W1844">
        <v>9</v>
      </c>
      <c r="X1844" t="s">
        <v>90</v>
      </c>
    </row>
    <row r="1845" spans="1:24">
      <c r="A1845">
        <v>1617</v>
      </c>
      <c r="B1845" s="14">
        <v>46272</v>
      </c>
      <c r="C1845">
        <v>2026</v>
      </c>
      <c r="D1845" t="s">
        <v>87</v>
      </c>
      <c r="E1845">
        <v>9</v>
      </c>
      <c r="F1845" t="s">
        <v>90</v>
      </c>
      <c r="G1845" t="s">
        <v>20</v>
      </c>
      <c r="H1845" t="s">
        <v>33</v>
      </c>
      <c r="I1845" t="s">
        <v>2</v>
      </c>
      <c r="J1845" t="s">
        <v>13</v>
      </c>
      <c r="K1845" t="s">
        <v>23</v>
      </c>
      <c r="L1845" t="s">
        <v>40</v>
      </c>
      <c r="M1845">
        <v>1</v>
      </c>
      <c r="N1845">
        <v>83.28</v>
      </c>
      <c r="O1845">
        <v>0.1</v>
      </c>
      <c r="P1845">
        <v>39.75</v>
      </c>
      <c r="Q1845">
        <v>74.951999999999998</v>
      </c>
      <c r="R1845">
        <v>39.75</v>
      </c>
      <c r="S1845">
        <v>35.201999999999998</v>
      </c>
      <c r="T1845">
        <v>0.46966058277297468</v>
      </c>
      <c r="U1845">
        <v>2026</v>
      </c>
      <c r="V1845" t="s">
        <v>87</v>
      </c>
      <c r="W1845">
        <v>9</v>
      </c>
      <c r="X1845" t="s">
        <v>90</v>
      </c>
    </row>
    <row r="1846" spans="1:24">
      <c r="A1846">
        <v>2305</v>
      </c>
      <c r="B1846" s="14">
        <v>46272</v>
      </c>
      <c r="C1846">
        <v>2026</v>
      </c>
      <c r="D1846" t="s">
        <v>87</v>
      </c>
      <c r="E1846">
        <v>9</v>
      </c>
      <c r="F1846" t="s">
        <v>90</v>
      </c>
      <c r="G1846" t="s">
        <v>20</v>
      </c>
      <c r="H1846" t="s">
        <v>31</v>
      </c>
      <c r="I1846" t="s">
        <v>28</v>
      </c>
      <c r="J1846" t="s">
        <v>3</v>
      </c>
      <c r="K1846" t="s">
        <v>23</v>
      </c>
      <c r="L1846" t="s">
        <v>40</v>
      </c>
      <c r="M1846">
        <v>2</v>
      </c>
      <c r="N1846">
        <v>82.43</v>
      </c>
      <c r="O1846">
        <v>0</v>
      </c>
      <c r="P1846">
        <v>40.51</v>
      </c>
      <c r="Q1846">
        <v>164.86</v>
      </c>
      <c r="R1846">
        <v>81.02</v>
      </c>
      <c r="S1846">
        <v>83.840000000000018</v>
      </c>
      <c r="T1846">
        <v>0.50855271139148372</v>
      </c>
      <c r="U1846">
        <v>2026</v>
      </c>
      <c r="V1846" t="s">
        <v>87</v>
      </c>
      <c r="W1846">
        <v>9</v>
      </c>
      <c r="X1846" t="s">
        <v>90</v>
      </c>
    </row>
    <row r="1847" spans="1:24">
      <c r="A1847">
        <v>2344</v>
      </c>
      <c r="B1847" s="14">
        <v>46272</v>
      </c>
      <c r="C1847">
        <v>2026</v>
      </c>
      <c r="D1847" t="s">
        <v>87</v>
      </c>
      <c r="E1847">
        <v>9</v>
      </c>
      <c r="F1847" t="s">
        <v>90</v>
      </c>
      <c r="G1847" t="s">
        <v>0</v>
      </c>
      <c r="H1847" t="s">
        <v>50</v>
      </c>
      <c r="I1847" t="s">
        <v>28</v>
      </c>
      <c r="J1847" t="s">
        <v>13</v>
      </c>
      <c r="K1847" t="s">
        <v>34</v>
      </c>
      <c r="L1847" t="s">
        <v>42</v>
      </c>
      <c r="M1847">
        <v>4</v>
      </c>
      <c r="N1847">
        <v>36.380000000000003</v>
      </c>
      <c r="O1847">
        <v>0</v>
      </c>
      <c r="P1847">
        <v>14.16</v>
      </c>
      <c r="Q1847">
        <v>145.52000000000001</v>
      </c>
      <c r="R1847">
        <v>56.64</v>
      </c>
      <c r="S1847">
        <v>88.88000000000001</v>
      </c>
      <c r="T1847">
        <v>0.61077515118196812</v>
      </c>
      <c r="U1847">
        <v>2026</v>
      </c>
      <c r="V1847" t="s">
        <v>87</v>
      </c>
      <c r="W1847">
        <v>9</v>
      </c>
      <c r="X1847" t="s">
        <v>90</v>
      </c>
    </row>
    <row r="1848" spans="1:24">
      <c r="A1848">
        <v>2601</v>
      </c>
      <c r="B1848" s="14">
        <v>46272</v>
      </c>
      <c r="C1848">
        <v>2026</v>
      </c>
      <c r="D1848" t="s">
        <v>87</v>
      </c>
      <c r="E1848">
        <v>9</v>
      </c>
      <c r="F1848" t="s">
        <v>90</v>
      </c>
      <c r="G1848" t="s">
        <v>6</v>
      </c>
      <c r="H1848" t="s">
        <v>41</v>
      </c>
      <c r="I1848" t="s">
        <v>2</v>
      </c>
      <c r="J1848" t="s">
        <v>13</v>
      </c>
      <c r="K1848" t="s">
        <v>4</v>
      </c>
      <c r="L1848" t="s">
        <v>5</v>
      </c>
      <c r="M1848">
        <v>1</v>
      </c>
      <c r="N1848">
        <v>82.86</v>
      </c>
      <c r="O1848">
        <v>0</v>
      </c>
      <c r="P1848">
        <v>43.33</v>
      </c>
      <c r="Q1848">
        <v>82.86</v>
      </c>
      <c r="R1848">
        <v>43.33</v>
      </c>
      <c r="S1848">
        <v>39.53</v>
      </c>
      <c r="T1848">
        <v>0.47706975621530295</v>
      </c>
      <c r="U1848">
        <v>2026</v>
      </c>
      <c r="V1848" t="s">
        <v>87</v>
      </c>
      <c r="W1848">
        <v>9</v>
      </c>
      <c r="X1848" t="s">
        <v>90</v>
      </c>
    </row>
    <row r="1849" spans="1:24">
      <c r="A1849">
        <v>2831</v>
      </c>
      <c r="B1849" s="14">
        <v>46272</v>
      </c>
      <c r="C1849">
        <v>2026</v>
      </c>
      <c r="D1849" t="s">
        <v>87</v>
      </c>
      <c r="E1849">
        <v>9</v>
      </c>
      <c r="F1849" t="s">
        <v>90</v>
      </c>
      <c r="G1849" t="s">
        <v>0</v>
      </c>
      <c r="H1849" t="s">
        <v>36</v>
      </c>
      <c r="I1849" t="s">
        <v>2</v>
      </c>
      <c r="J1849" t="s">
        <v>13</v>
      </c>
      <c r="K1849" t="s">
        <v>14</v>
      </c>
      <c r="L1849" t="s">
        <v>32</v>
      </c>
      <c r="M1849">
        <v>1</v>
      </c>
      <c r="N1849">
        <v>46.44</v>
      </c>
      <c r="O1849">
        <v>0.05</v>
      </c>
      <c r="P1849">
        <v>17.88</v>
      </c>
      <c r="Q1849">
        <v>44.117999999999995</v>
      </c>
      <c r="R1849">
        <v>17.88</v>
      </c>
      <c r="S1849">
        <v>26.237999999999996</v>
      </c>
      <c r="T1849">
        <v>0.59472324221406225</v>
      </c>
      <c r="U1849">
        <v>2026</v>
      </c>
      <c r="V1849" t="s">
        <v>87</v>
      </c>
      <c r="W1849">
        <v>9</v>
      </c>
      <c r="X1849" t="s">
        <v>90</v>
      </c>
    </row>
    <row r="1850" spans="1:24">
      <c r="A1850">
        <v>2845</v>
      </c>
      <c r="B1850" s="14">
        <v>46272</v>
      </c>
      <c r="C1850">
        <v>2026</v>
      </c>
      <c r="D1850" t="s">
        <v>87</v>
      </c>
      <c r="E1850">
        <v>9</v>
      </c>
      <c r="F1850" t="s">
        <v>90</v>
      </c>
      <c r="G1850" t="s">
        <v>0</v>
      </c>
      <c r="H1850" t="s">
        <v>1</v>
      </c>
      <c r="I1850" t="s">
        <v>8</v>
      </c>
      <c r="J1850" t="s">
        <v>16</v>
      </c>
      <c r="K1850" t="s">
        <v>14</v>
      </c>
      <c r="L1850" t="s">
        <v>44</v>
      </c>
      <c r="M1850">
        <v>4</v>
      </c>
      <c r="N1850">
        <v>133.26</v>
      </c>
      <c r="O1850">
        <v>0.1</v>
      </c>
      <c r="P1850">
        <v>68.77</v>
      </c>
      <c r="Q1850">
        <v>479.73599999999999</v>
      </c>
      <c r="R1850">
        <v>275.08</v>
      </c>
      <c r="S1850">
        <v>204.65600000000001</v>
      </c>
      <c r="T1850">
        <v>0.42660129738022579</v>
      </c>
      <c r="U1850">
        <v>2026</v>
      </c>
      <c r="V1850" t="s">
        <v>87</v>
      </c>
      <c r="W1850">
        <v>9</v>
      </c>
      <c r="X1850" t="s">
        <v>90</v>
      </c>
    </row>
    <row r="1851" spans="1:24">
      <c r="A1851">
        <v>3679</v>
      </c>
      <c r="B1851" s="14">
        <v>46272</v>
      </c>
      <c r="C1851">
        <v>2026</v>
      </c>
      <c r="D1851" t="s">
        <v>87</v>
      </c>
      <c r="E1851">
        <v>9</v>
      </c>
      <c r="F1851" t="s">
        <v>90</v>
      </c>
      <c r="G1851" t="s">
        <v>6</v>
      </c>
      <c r="H1851" t="s">
        <v>43</v>
      </c>
      <c r="I1851" t="s">
        <v>28</v>
      </c>
      <c r="J1851" t="s">
        <v>13</v>
      </c>
      <c r="K1851" t="s">
        <v>9</v>
      </c>
      <c r="L1851" t="s">
        <v>17</v>
      </c>
      <c r="M1851">
        <v>1</v>
      </c>
      <c r="N1851">
        <v>147.36000000000001</v>
      </c>
      <c r="O1851">
        <v>0</v>
      </c>
      <c r="P1851">
        <v>81.599999999999994</v>
      </c>
      <c r="Q1851">
        <v>147.36000000000001</v>
      </c>
      <c r="R1851">
        <v>81.599999999999994</v>
      </c>
      <c r="S1851">
        <v>65.760000000000019</v>
      </c>
      <c r="T1851">
        <v>0.44625407166123787</v>
      </c>
      <c r="U1851">
        <v>2026</v>
      </c>
      <c r="V1851" t="s">
        <v>87</v>
      </c>
      <c r="W1851">
        <v>9</v>
      </c>
      <c r="X1851" t="s">
        <v>90</v>
      </c>
    </row>
    <row r="1852" spans="1:24">
      <c r="A1852">
        <v>3828</v>
      </c>
      <c r="B1852" s="14">
        <v>46272</v>
      </c>
      <c r="C1852">
        <v>2026</v>
      </c>
      <c r="D1852" t="s">
        <v>87</v>
      </c>
      <c r="E1852">
        <v>9</v>
      </c>
      <c r="F1852" t="s">
        <v>90</v>
      </c>
      <c r="G1852" t="s">
        <v>0</v>
      </c>
      <c r="H1852" t="s">
        <v>1</v>
      </c>
      <c r="I1852" t="s">
        <v>2</v>
      </c>
      <c r="J1852" t="s">
        <v>13</v>
      </c>
      <c r="K1852" t="s">
        <v>14</v>
      </c>
      <c r="L1852" t="s">
        <v>48</v>
      </c>
      <c r="M1852">
        <v>2</v>
      </c>
      <c r="N1852">
        <v>166.13</v>
      </c>
      <c r="O1852">
        <v>0.15</v>
      </c>
      <c r="P1852">
        <v>86.71</v>
      </c>
      <c r="Q1852">
        <v>282.42099999999999</v>
      </c>
      <c r="R1852">
        <v>173.42</v>
      </c>
      <c r="S1852">
        <v>109.001</v>
      </c>
      <c r="T1852">
        <v>0.38595217777714835</v>
      </c>
      <c r="U1852">
        <v>2026</v>
      </c>
      <c r="V1852" t="s">
        <v>87</v>
      </c>
      <c r="W1852">
        <v>9</v>
      </c>
      <c r="X1852" t="s">
        <v>90</v>
      </c>
    </row>
    <row r="1853" spans="1:24">
      <c r="A1853">
        <v>4226</v>
      </c>
      <c r="B1853" s="14">
        <v>46272</v>
      </c>
      <c r="C1853">
        <v>2026</v>
      </c>
      <c r="D1853" t="s">
        <v>87</v>
      </c>
      <c r="E1853">
        <v>9</v>
      </c>
      <c r="F1853" t="s">
        <v>90</v>
      </c>
      <c r="G1853" t="s">
        <v>11</v>
      </c>
      <c r="H1853" t="s">
        <v>18</v>
      </c>
      <c r="I1853" t="s">
        <v>2</v>
      </c>
      <c r="J1853" t="s">
        <v>13</v>
      </c>
      <c r="K1853" t="s">
        <v>34</v>
      </c>
      <c r="L1853" t="s">
        <v>45</v>
      </c>
      <c r="M1853">
        <v>1</v>
      </c>
      <c r="N1853">
        <v>51.74</v>
      </c>
      <c r="O1853">
        <v>0</v>
      </c>
      <c r="P1853">
        <v>22.45</v>
      </c>
      <c r="Q1853">
        <v>51.74</v>
      </c>
      <c r="R1853">
        <v>22.45</v>
      </c>
      <c r="S1853">
        <v>29.290000000000003</v>
      </c>
      <c r="T1853">
        <v>0.56609972941631237</v>
      </c>
      <c r="U1853">
        <v>2026</v>
      </c>
      <c r="V1853" t="s">
        <v>87</v>
      </c>
      <c r="W1853">
        <v>9</v>
      </c>
      <c r="X1853" t="s">
        <v>90</v>
      </c>
    </row>
    <row r="1854" spans="1:24">
      <c r="A1854">
        <v>58</v>
      </c>
      <c r="B1854" s="14">
        <v>46273</v>
      </c>
      <c r="C1854">
        <v>2026</v>
      </c>
      <c r="D1854" t="s">
        <v>87</v>
      </c>
      <c r="E1854">
        <v>9</v>
      </c>
      <c r="F1854" t="s">
        <v>90</v>
      </c>
      <c r="G1854" t="s">
        <v>0</v>
      </c>
      <c r="H1854" t="s">
        <v>1</v>
      </c>
      <c r="I1854" t="s">
        <v>19</v>
      </c>
      <c r="J1854" t="s">
        <v>3</v>
      </c>
      <c r="K1854" t="s">
        <v>9</v>
      </c>
      <c r="L1854" t="s">
        <v>46</v>
      </c>
      <c r="M1854">
        <v>1</v>
      </c>
      <c r="N1854">
        <v>71.7</v>
      </c>
      <c r="O1854">
        <v>0</v>
      </c>
      <c r="P1854">
        <v>32</v>
      </c>
      <c r="Q1854">
        <v>71.7</v>
      </c>
      <c r="R1854">
        <v>32</v>
      </c>
      <c r="S1854">
        <v>39.700000000000003</v>
      </c>
      <c r="T1854">
        <v>0.55369595536959559</v>
      </c>
      <c r="U1854">
        <v>2026</v>
      </c>
      <c r="V1854" t="s">
        <v>87</v>
      </c>
      <c r="W1854">
        <v>9</v>
      </c>
      <c r="X1854" t="s">
        <v>90</v>
      </c>
    </row>
    <row r="1855" spans="1:24">
      <c r="A1855">
        <v>1224</v>
      </c>
      <c r="B1855" s="14">
        <v>46273</v>
      </c>
      <c r="C1855">
        <v>2026</v>
      </c>
      <c r="D1855" t="s">
        <v>87</v>
      </c>
      <c r="E1855">
        <v>9</v>
      </c>
      <c r="F1855" t="s">
        <v>90</v>
      </c>
      <c r="G1855" t="s">
        <v>11</v>
      </c>
      <c r="H1855" t="s">
        <v>12</v>
      </c>
      <c r="I1855" t="s">
        <v>2</v>
      </c>
      <c r="J1855" t="s">
        <v>3</v>
      </c>
      <c r="K1855" t="s">
        <v>4</v>
      </c>
      <c r="L1855" t="s">
        <v>26</v>
      </c>
      <c r="M1855">
        <v>2</v>
      </c>
      <c r="N1855">
        <v>39.409999999999997</v>
      </c>
      <c r="O1855">
        <v>0.05</v>
      </c>
      <c r="P1855">
        <v>17.12</v>
      </c>
      <c r="Q1855">
        <v>74.878999999999991</v>
      </c>
      <c r="R1855">
        <v>34.24</v>
      </c>
      <c r="S1855">
        <v>40.638999999999989</v>
      </c>
      <c r="T1855">
        <v>0.54272893601677363</v>
      </c>
      <c r="U1855">
        <v>2026</v>
      </c>
      <c r="V1855" t="s">
        <v>87</v>
      </c>
      <c r="W1855">
        <v>9</v>
      </c>
      <c r="X1855" t="s">
        <v>90</v>
      </c>
    </row>
    <row r="1856" spans="1:24">
      <c r="A1856">
        <v>4345</v>
      </c>
      <c r="B1856" s="14">
        <v>46273</v>
      </c>
      <c r="C1856">
        <v>2026</v>
      </c>
      <c r="D1856" t="s">
        <v>87</v>
      </c>
      <c r="E1856">
        <v>9</v>
      </c>
      <c r="F1856" t="s">
        <v>90</v>
      </c>
      <c r="G1856" t="s">
        <v>0</v>
      </c>
      <c r="H1856" t="s">
        <v>36</v>
      </c>
      <c r="I1856" t="s">
        <v>2</v>
      </c>
      <c r="J1856" t="s">
        <v>13</v>
      </c>
      <c r="K1856" t="s">
        <v>23</v>
      </c>
      <c r="L1856" t="s">
        <v>24</v>
      </c>
      <c r="M1856">
        <v>2</v>
      </c>
      <c r="N1856">
        <v>345.33</v>
      </c>
      <c r="O1856">
        <v>0</v>
      </c>
      <c r="P1856">
        <v>198.22</v>
      </c>
      <c r="Q1856">
        <v>690.66</v>
      </c>
      <c r="R1856">
        <v>396.44</v>
      </c>
      <c r="S1856">
        <v>294.21999999999997</v>
      </c>
      <c r="T1856">
        <v>0.42599832044710856</v>
      </c>
      <c r="U1856">
        <v>2026</v>
      </c>
      <c r="V1856" t="s">
        <v>87</v>
      </c>
      <c r="W1856">
        <v>9</v>
      </c>
      <c r="X1856" t="s">
        <v>90</v>
      </c>
    </row>
    <row r="1857" spans="1:24">
      <c r="A1857">
        <v>1069</v>
      </c>
      <c r="B1857" s="14">
        <v>46274</v>
      </c>
      <c r="C1857">
        <v>2026</v>
      </c>
      <c r="D1857" t="s">
        <v>87</v>
      </c>
      <c r="E1857">
        <v>9</v>
      </c>
      <c r="F1857" t="s">
        <v>90</v>
      </c>
      <c r="G1857" t="s">
        <v>20</v>
      </c>
      <c r="H1857" t="s">
        <v>47</v>
      </c>
      <c r="I1857" t="s">
        <v>2</v>
      </c>
      <c r="J1857" t="s">
        <v>3</v>
      </c>
      <c r="K1857" t="s">
        <v>9</v>
      </c>
      <c r="L1857" t="s">
        <v>17</v>
      </c>
      <c r="M1857">
        <v>1</v>
      </c>
      <c r="N1857">
        <v>145.33000000000001</v>
      </c>
      <c r="O1857">
        <v>0.1</v>
      </c>
      <c r="P1857">
        <v>80.97</v>
      </c>
      <c r="Q1857">
        <v>130.79700000000003</v>
      </c>
      <c r="R1857">
        <v>80.97</v>
      </c>
      <c r="S1857">
        <v>49.827000000000027</v>
      </c>
      <c r="T1857">
        <v>0.3809491043372556</v>
      </c>
      <c r="U1857">
        <v>2026</v>
      </c>
      <c r="V1857" t="s">
        <v>87</v>
      </c>
      <c r="W1857">
        <v>9</v>
      </c>
      <c r="X1857" t="s">
        <v>90</v>
      </c>
    </row>
    <row r="1858" spans="1:24">
      <c r="A1858">
        <v>1489</v>
      </c>
      <c r="B1858" s="14">
        <v>46274</v>
      </c>
      <c r="C1858">
        <v>2026</v>
      </c>
      <c r="D1858" t="s">
        <v>87</v>
      </c>
      <c r="E1858">
        <v>9</v>
      </c>
      <c r="F1858" t="s">
        <v>90</v>
      </c>
      <c r="G1858" t="s">
        <v>0</v>
      </c>
      <c r="H1858" t="s">
        <v>1</v>
      </c>
      <c r="I1858" t="s">
        <v>2</v>
      </c>
      <c r="J1858" t="s">
        <v>3</v>
      </c>
      <c r="K1858" t="s">
        <v>4</v>
      </c>
      <c r="L1858" t="s">
        <v>22</v>
      </c>
      <c r="M1858">
        <v>3</v>
      </c>
      <c r="N1858">
        <v>50.03</v>
      </c>
      <c r="O1858">
        <v>0.1</v>
      </c>
      <c r="P1858">
        <v>22.89</v>
      </c>
      <c r="Q1858">
        <v>135.08100000000002</v>
      </c>
      <c r="R1858">
        <v>68.67</v>
      </c>
      <c r="S1858">
        <v>66.411000000000016</v>
      </c>
      <c r="T1858">
        <v>0.49163835032313952</v>
      </c>
      <c r="U1858">
        <v>2026</v>
      </c>
      <c r="V1858" t="s">
        <v>87</v>
      </c>
      <c r="W1858">
        <v>9</v>
      </c>
      <c r="X1858" t="s">
        <v>90</v>
      </c>
    </row>
    <row r="1859" spans="1:24">
      <c r="A1859">
        <v>2045</v>
      </c>
      <c r="B1859" s="14">
        <v>46274</v>
      </c>
      <c r="C1859">
        <v>2026</v>
      </c>
      <c r="D1859" t="s">
        <v>87</v>
      </c>
      <c r="E1859">
        <v>9</v>
      </c>
      <c r="F1859" t="s">
        <v>90</v>
      </c>
      <c r="G1859" t="s">
        <v>6</v>
      </c>
      <c r="H1859" t="s">
        <v>7</v>
      </c>
      <c r="I1859" t="s">
        <v>28</v>
      </c>
      <c r="J1859" t="s">
        <v>3</v>
      </c>
      <c r="K1859" t="s">
        <v>14</v>
      </c>
      <c r="L1859" t="s">
        <v>15</v>
      </c>
      <c r="M1859">
        <v>1</v>
      </c>
      <c r="N1859">
        <v>35.68</v>
      </c>
      <c r="O1859">
        <v>0.05</v>
      </c>
      <c r="P1859">
        <v>13.37</v>
      </c>
      <c r="Q1859">
        <v>33.896000000000001</v>
      </c>
      <c r="R1859">
        <v>13.37</v>
      </c>
      <c r="S1859">
        <v>20.526000000000003</v>
      </c>
      <c r="T1859">
        <v>0.60555817795610112</v>
      </c>
      <c r="U1859">
        <v>2026</v>
      </c>
      <c r="V1859" t="s">
        <v>87</v>
      </c>
      <c r="W1859">
        <v>9</v>
      </c>
      <c r="X1859" t="s">
        <v>90</v>
      </c>
    </row>
    <row r="1860" spans="1:24">
      <c r="A1860">
        <v>2610</v>
      </c>
      <c r="B1860" s="14">
        <v>46274</v>
      </c>
      <c r="C1860">
        <v>2026</v>
      </c>
      <c r="D1860" t="s">
        <v>87</v>
      </c>
      <c r="E1860">
        <v>9</v>
      </c>
      <c r="F1860" t="s">
        <v>90</v>
      </c>
      <c r="G1860" t="s">
        <v>20</v>
      </c>
      <c r="H1860" t="s">
        <v>33</v>
      </c>
      <c r="I1860" t="s">
        <v>2</v>
      </c>
      <c r="J1860" t="s">
        <v>3</v>
      </c>
      <c r="K1860" t="s">
        <v>23</v>
      </c>
      <c r="L1860" t="s">
        <v>24</v>
      </c>
      <c r="M1860">
        <v>1</v>
      </c>
      <c r="N1860">
        <v>341.87</v>
      </c>
      <c r="O1860">
        <v>0.1</v>
      </c>
      <c r="P1860">
        <v>190.66</v>
      </c>
      <c r="Q1860">
        <v>307.68299999999999</v>
      </c>
      <c r="R1860">
        <v>190.66</v>
      </c>
      <c r="S1860">
        <v>117.023</v>
      </c>
      <c r="T1860">
        <v>0.38033625517171893</v>
      </c>
      <c r="U1860">
        <v>2026</v>
      </c>
      <c r="V1860" t="s">
        <v>87</v>
      </c>
      <c r="W1860">
        <v>9</v>
      </c>
      <c r="X1860" t="s">
        <v>90</v>
      </c>
    </row>
    <row r="1861" spans="1:24">
      <c r="A1861">
        <v>4210</v>
      </c>
      <c r="B1861" s="14">
        <v>46274</v>
      </c>
      <c r="C1861">
        <v>2026</v>
      </c>
      <c r="D1861" t="s">
        <v>87</v>
      </c>
      <c r="E1861">
        <v>9</v>
      </c>
      <c r="F1861" t="s">
        <v>90</v>
      </c>
      <c r="G1861" t="s">
        <v>6</v>
      </c>
      <c r="H1861" t="s">
        <v>27</v>
      </c>
      <c r="I1861" t="s">
        <v>2</v>
      </c>
      <c r="J1861" t="s">
        <v>3</v>
      </c>
      <c r="K1861" t="s">
        <v>14</v>
      </c>
      <c r="L1861" t="s">
        <v>48</v>
      </c>
      <c r="M1861">
        <v>1</v>
      </c>
      <c r="N1861">
        <v>164.6</v>
      </c>
      <c r="O1861">
        <v>0</v>
      </c>
      <c r="P1861">
        <v>87.21</v>
      </c>
      <c r="Q1861">
        <v>164.6</v>
      </c>
      <c r="R1861">
        <v>87.21</v>
      </c>
      <c r="S1861">
        <v>77.39</v>
      </c>
      <c r="T1861">
        <v>0.47017010935601461</v>
      </c>
      <c r="U1861">
        <v>2026</v>
      </c>
      <c r="V1861" t="s">
        <v>87</v>
      </c>
      <c r="W1861">
        <v>9</v>
      </c>
      <c r="X1861" t="s">
        <v>90</v>
      </c>
    </row>
    <row r="1862" spans="1:24">
      <c r="A1862">
        <v>4584</v>
      </c>
      <c r="B1862" s="14">
        <v>46274</v>
      </c>
      <c r="C1862">
        <v>2026</v>
      </c>
      <c r="D1862" t="s">
        <v>87</v>
      </c>
      <c r="E1862">
        <v>9</v>
      </c>
      <c r="F1862" t="s">
        <v>90</v>
      </c>
      <c r="G1862" t="s">
        <v>20</v>
      </c>
      <c r="H1862" t="s">
        <v>33</v>
      </c>
      <c r="I1862" t="s">
        <v>2</v>
      </c>
      <c r="J1862" t="s">
        <v>3</v>
      </c>
      <c r="K1862" t="s">
        <v>34</v>
      </c>
      <c r="L1862" t="s">
        <v>35</v>
      </c>
      <c r="M1862">
        <v>2</v>
      </c>
      <c r="N1862">
        <v>41.24</v>
      </c>
      <c r="O1862">
        <v>0</v>
      </c>
      <c r="P1862">
        <v>14.46</v>
      </c>
      <c r="Q1862">
        <v>82.48</v>
      </c>
      <c r="R1862">
        <v>28.92</v>
      </c>
      <c r="S1862">
        <v>53.56</v>
      </c>
      <c r="T1862">
        <v>0.64936954413191073</v>
      </c>
      <c r="U1862">
        <v>2026</v>
      </c>
      <c r="V1862" t="s">
        <v>87</v>
      </c>
      <c r="W1862">
        <v>9</v>
      </c>
      <c r="X1862" t="s">
        <v>90</v>
      </c>
    </row>
    <row r="1863" spans="1:24">
      <c r="A1863">
        <v>44</v>
      </c>
      <c r="B1863" s="14">
        <v>46275</v>
      </c>
      <c r="C1863">
        <v>2026</v>
      </c>
      <c r="D1863" t="s">
        <v>87</v>
      </c>
      <c r="E1863">
        <v>9</v>
      </c>
      <c r="F1863" t="s">
        <v>90</v>
      </c>
      <c r="G1863" t="s">
        <v>11</v>
      </c>
      <c r="H1863" t="s">
        <v>39</v>
      </c>
      <c r="I1863" t="s">
        <v>19</v>
      </c>
      <c r="J1863" t="s">
        <v>13</v>
      </c>
      <c r="K1863" t="s">
        <v>4</v>
      </c>
      <c r="L1863" t="s">
        <v>26</v>
      </c>
      <c r="M1863">
        <v>1</v>
      </c>
      <c r="N1863">
        <v>40.1</v>
      </c>
      <c r="O1863">
        <v>0</v>
      </c>
      <c r="P1863">
        <v>16.920000000000002</v>
      </c>
      <c r="Q1863">
        <v>40.1</v>
      </c>
      <c r="R1863">
        <v>16.920000000000002</v>
      </c>
      <c r="S1863">
        <v>23.18</v>
      </c>
      <c r="T1863">
        <v>0.57805486284289276</v>
      </c>
      <c r="U1863">
        <v>2026</v>
      </c>
      <c r="V1863" t="s">
        <v>87</v>
      </c>
      <c r="W1863">
        <v>9</v>
      </c>
      <c r="X1863" t="s">
        <v>90</v>
      </c>
    </row>
    <row r="1864" spans="1:24">
      <c r="A1864">
        <v>97</v>
      </c>
      <c r="B1864" s="14">
        <v>46275</v>
      </c>
      <c r="C1864">
        <v>2026</v>
      </c>
      <c r="D1864" t="s">
        <v>87</v>
      </c>
      <c r="E1864">
        <v>9</v>
      </c>
      <c r="F1864" t="s">
        <v>90</v>
      </c>
      <c r="G1864" t="s">
        <v>6</v>
      </c>
      <c r="H1864" t="s">
        <v>27</v>
      </c>
      <c r="I1864" t="s">
        <v>2</v>
      </c>
      <c r="J1864" t="s">
        <v>13</v>
      </c>
      <c r="K1864" t="s">
        <v>23</v>
      </c>
      <c r="L1864" t="s">
        <v>40</v>
      </c>
      <c r="M1864">
        <v>2</v>
      </c>
      <c r="N1864">
        <v>80.239999999999995</v>
      </c>
      <c r="O1864">
        <v>0</v>
      </c>
      <c r="P1864">
        <v>40.5</v>
      </c>
      <c r="Q1864">
        <v>160.47999999999999</v>
      </c>
      <c r="R1864">
        <v>81</v>
      </c>
      <c r="S1864">
        <v>79.47999999999999</v>
      </c>
      <c r="T1864">
        <v>0.49526420737786636</v>
      </c>
      <c r="U1864">
        <v>2026</v>
      </c>
      <c r="V1864" t="s">
        <v>87</v>
      </c>
      <c r="W1864">
        <v>9</v>
      </c>
      <c r="X1864" t="s">
        <v>90</v>
      </c>
    </row>
    <row r="1865" spans="1:24">
      <c r="A1865">
        <v>1015</v>
      </c>
      <c r="B1865" s="14">
        <v>46275</v>
      </c>
      <c r="C1865">
        <v>2026</v>
      </c>
      <c r="D1865" t="s">
        <v>87</v>
      </c>
      <c r="E1865">
        <v>9</v>
      </c>
      <c r="F1865" t="s">
        <v>90</v>
      </c>
      <c r="G1865" t="s">
        <v>11</v>
      </c>
      <c r="H1865" t="s">
        <v>18</v>
      </c>
      <c r="I1865" t="s">
        <v>2</v>
      </c>
      <c r="J1865" t="s">
        <v>13</v>
      </c>
      <c r="K1865" t="s">
        <v>9</v>
      </c>
      <c r="L1865" t="s">
        <v>37</v>
      </c>
      <c r="M1865">
        <v>4</v>
      </c>
      <c r="N1865">
        <v>151.01</v>
      </c>
      <c r="O1865">
        <v>0</v>
      </c>
      <c r="P1865">
        <v>80.569999999999993</v>
      </c>
      <c r="Q1865">
        <v>604.04</v>
      </c>
      <c r="R1865">
        <v>322.27999999999997</v>
      </c>
      <c r="S1865">
        <v>281.76</v>
      </c>
      <c r="T1865">
        <v>0.46645917488908023</v>
      </c>
      <c r="U1865">
        <v>2026</v>
      </c>
      <c r="V1865" t="s">
        <v>87</v>
      </c>
      <c r="W1865">
        <v>9</v>
      </c>
      <c r="X1865" t="s">
        <v>90</v>
      </c>
    </row>
    <row r="1866" spans="1:24">
      <c r="A1866">
        <v>1128</v>
      </c>
      <c r="B1866" s="14">
        <v>46275</v>
      </c>
      <c r="C1866">
        <v>2026</v>
      </c>
      <c r="D1866" t="s">
        <v>87</v>
      </c>
      <c r="E1866">
        <v>9</v>
      </c>
      <c r="F1866" t="s">
        <v>90</v>
      </c>
      <c r="G1866" t="s">
        <v>0</v>
      </c>
      <c r="H1866" t="s">
        <v>50</v>
      </c>
      <c r="I1866" t="s">
        <v>28</v>
      </c>
      <c r="J1866" t="s">
        <v>3</v>
      </c>
      <c r="K1866" t="s">
        <v>4</v>
      </c>
      <c r="L1866" t="s">
        <v>22</v>
      </c>
      <c r="M1866">
        <v>1</v>
      </c>
      <c r="N1866">
        <v>51.32</v>
      </c>
      <c r="O1866">
        <v>0.1</v>
      </c>
      <c r="P1866">
        <v>22.67</v>
      </c>
      <c r="Q1866">
        <v>46.188000000000002</v>
      </c>
      <c r="R1866">
        <v>22.67</v>
      </c>
      <c r="S1866">
        <v>23.518000000000001</v>
      </c>
      <c r="T1866">
        <v>0.50917987356023209</v>
      </c>
      <c r="U1866">
        <v>2026</v>
      </c>
      <c r="V1866" t="s">
        <v>87</v>
      </c>
      <c r="W1866">
        <v>9</v>
      </c>
      <c r="X1866" t="s">
        <v>90</v>
      </c>
    </row>
    <row r="1867" spans="1:24">
      <c r="A1867">
        <v>3548</v>
      </c>
      <c r="B1867" s="14">
        <v>46275</v>
      </c>
      <c r="C1867">
        <v>2026</v>
      </c>
      <c r="D1867" t="s">
        <v>87</v>
      </c>
      <c r="E1867">
        <v>9</v>
      </c>
      <c r="F1867" t="s">
        <v>90</v>
      </c>
      <c r="G1867" t="s">
        <v>20</v>
      </c>
      <c r="H1867" t="s">
        <v>31</v>
      </c>
      <c r="I1867" t="s">
        <v>19</v>
      </c>
      <c r="J1867" t="s">
        <v>3</v>
      </c>
      <c r="K1867" t="s">
        <v>9</v>
      </c>
      <c r="L1867" t="s">
        <v>46</v>
      </c>
      <c r="M1867">
        <v>2</v>
      </c>
      <c r="N1867">
        <v>72.61</v>
      </c>
      <c r="O1867">
        <v>0</v>
      </c>
      <c r="P1867">
        <v>32.68</v>
      </c>
      <c r="Q1867">
        <v>145.22</v>
      </c>
      <c r="R1867">
        <v>65.36</v>
      </c>
      <c r="S1867">
        <v>79.86</v>
      </c>
      <c r="T1867">
        <v>0.54992425285773305</v>
      </c>
      <c r="U1867">
        <v>2026</v>
      </c>
      <c r="V1867" t="s">
        <v>87</v>
      </c>
      <c r="W1867">
        <v>9</v>
      </c>
      <c r="X1867" t="s">
        <v>90</v>
      </c>
    </row>
    <row r="1868" spans="1:24">
      <c r="A1868">
        <v>242</v>
      </c>
      <c r="B1868" s="14">
        <v>46276</v>
      </c>
      <c r="C1868">
        <v>2026</v>
      </c>
      <c r="D1868" t="s">
        <v>87</v>
      </c>
      <c r="E1868">
        <v>9</v>
      </c>
      <c r="F1868" t="s">
        <v>90</v>
      </c>
      <c r="G1868" t="s">
        <v>20</v>
      </c>
      <c r="H1868" t="s">
        <v>47</v>
      </c>
      <c r="I1868" t="s">
        <v>28</v>
      </c>
      <c r="J1868" t="s">
        <v>16</v>
      </c>
      <c r="K1868" t="s">
        <v>34</v>
      </c>
      <c r="L1868" t="s">
        <v>35</v>
      </c>
      <c r="M1868">
        <v>5</v>
      </c>
      <c r="N1868">
        <v>40.94</v>
      </c>
      <c r="O1868">
        <v>0</v>
      </c>
      <c r="P1868">
        <v>14.78</v>
      </c>
      <c r="Q1868">
        <v>204.7</v>
      </c>
      <c r="R1868">
        <v>73.899999999999991</v>
      </c>
      <c r="S1868">
        <v>130.80000000000001</v>
      </c>
      <c r="T1868">
        <v>0.6389838788470934</v>
      </c>
      <c r="U1868">
        <v>2026</v>
      </c>
      <c r="V1868" t="s">
        <v>87</v>
      </c>
      <c r="W1868">
        <v>9</v>
      </c>
      <c r="X1868" t="s">
        <v>90</v>
      </c>
    </row>
    <row r="1869" spans="1:24">
      <c r="A1869">
        <v>784</v>
      </c>
      <c r="B1869" s="14">
        <v>46276</v>
      </c>
      <c r="C1869">
        <v>2026</v>
      </c>
      <c r="D1869" t="s">
        <v>87</v>
      </c>
      <c r="E1869">
        <v>9</v>
      </c>
      <c r="F1869" t="s">
        <v>90</v>
      </c>
      <c r="G1869" t="s">
        <v>11</v>
      </c>
      <c r="H1869" t="s">
        <v>52</v>
      </c>
      <c r="I1869" t="s">
        <v>28</v>
      </c>
      <c r="J1869" t="s">
        <v>13</v>
      </c>
      <c r="K1869" t="s">
        <v>4</v>
      </c>
      <c r="L1869" t="s">
        <v>5</v>
      </c>
      <c r="M1869">
        <v>4</v>
      </c>
      <c r="N1869">
        <v>81.69</v>
      </c>
      <c r="O1869">
        <v>0</v>
      </c>
      <c r="P1869">
        <v>42.23</v>
      </c>
      <c r="Q1869">
        <v>326.76</v>
      </c>
      <c r="R1869">
        <v>168.92</v>
      </c>
      <c r="S1869">
        <v>157.84</v>
      </c>
      <c r="T1869">
        <v>0.48304566042355246</v>
      </c>
      <c r="U1869">
        <v>2026</v>
      </c>
      <c r="V1869" t="s">
        <v>87</v>
      </c>
      <c r="W1869">
        <v>9</v>
      </c>
      <c r="X1869" t="s">
        <v>90</v>
      </c>
    </row>
    <row r="1870" spans="1:24">
      <c r="A1870">
        <v>1535</v>
      </c>
      <c r="B1870" s="14">
        <v>46276</v>
      </c>
      <c r="C1870">
        <v>2026</v>
      </c>
      <c r="D1870" t="s">
        <v>87</v>
      </c>
      <c r="E1870">
        <v>9</v>
      </c>
      <c r="F1870" t="s">
        <v>90</v>
      </c>
      <c r="G1870" t="s">
        <v>0</v>
      </c>
      <c r="H1870" t="s">
        <v>50</v>
      </c>
      <c r="I1870" t="s">
        <v>19</v>
      </c>
      <c r="J1870" t="s">
        <v>13</v>
      </c>
      <c r="K1870" t="s">
        <v>4</v>
      </c>
      <c r="L1870" t="s">
        <v>22</v>
      </c>
      <c r="M1870">
        <v>1</v>
      </c>
      <c r="N1870">
        <v>51.25</v>
      </c>
      <c r="O1870">
        <v>0.05</v>
      </c>
      <c r="P1870">
        <v>21.99</v>
      </c>
      <c r="Q1870">
        <v>48.6875</v>
      </c>
      <c r="R1870">
        <v>21.99</v>
      </c>
      <c r="S1870">
        <v>26.697500000000002</v>
      </c>
      <c r="T1870">
        <v>0.54834403080872918</v>
      </c>
      <c r="U1870">
        <v>2026</v>
      </c>
      <c r="V1870" t="s">
        <v>87</v>
      </c>
      <c r="W1870">
        <v>9</v>
      </c>
      <c r="X1870" t="s">
        <v>90</v>
      </c>
    </row>
    <row r="1871" spans="1:24">
      <c r="A1871">
        <v>1687</v>
      </c>
      <c r="B1871" s="14">
        <v>46276</v>
      </c>
      <c r="C1871">
        <v>2026</v>
      </c>
      <c r="D1871" t="s">
        <v>87</v>
      </c>
      <c r="E1871">
        <v>9</v>
      </c>
      <c r="F1871" t="s">
        <v>90</v>
      </c>
      <c r="G1871" t="s">
        <v>11</v>
      </c>
      <c r="H1871" t="s">
        <v>52</v>
      </c>
      <c r="I1871" t="s">
        <v>2</v>
      </c>
      <c r="J1871" t="s">
        <v>3</v>
      </c>
      <c r="K1871" t="s">
        <v>34</v>
      </c>
      <c r="L1871" t="s">
        <v>45</v>
      </c>
      <c r="M1871">
        <v>1</v>
      </c>
      <c r="N1871">
        <v>50.78</v>
      </c>
      <c r="O1871">
        <v>0.05</v>
      </c>
      <c r="P1871">
        <v>22.52</v>
      </c>
      <c r="Q1871">
        <v>48.241</v>
      </c>
      <c r="R1871">
        <v>22.52</v>
      </c>
      <c r="S1871">
        <v>25.721</v>
      </c>
      <c r="T1871">
        <v>0.5331771729441761</v>
      </c>
      <c r="U1871">
        <v>2026</v>
      </c>
      <c r="V1871" t="s">
        <v>87</v>
      </c>
      <c r="W1871">
        <v>9</v>
      </c>
      <c r="X1871" t="s">
        <v>90</v>
      </c>
    </row>
    <row r="1872" spans="1:24">
      <c r="A1872">
        <v>2162</v>
      </c>
      <c r="B1872" s="14">
        <v>46276</v>
      </c>
      <c r="C1872">
        <v>2026</v>
      </c>
      <c r="D1872" t="s">
        <v>87</v>
      </c>
      <c r="E1872">
        <v>9</v>
      </c>
      <c r="F1872" t="s">
        <v>90</v>
      </c>
      <c r="G1872" t="s">
        <v>6</v>
      </c>
      <c r="H1872" t="s">
        <v>7</v>
      </c>
      <c r="I1872" t="s">
        <v>2</v>
      </c>
      <c r="J1872" t="s">
        <v>13</v>
      </c>
      <c r="K1872" t="s">
        <v>14</v>
      </c>
      <c r="L1872" t="s">
        <v>44</v>
      </c>
      <c r="M1872">
        <v>1</v>
      </c>
      <c r="N1872">
        <v>133.31</v>
      </c>
      <c r="O1872">
        <v>0.05</v>
      </c>
      <c r="P1872">
        <v>67.790000000000006</v>
      </c>
      <c r="Q1872">
        <v>126.64449999999999</v>
      </c>
      <c r="R1872">
        <v>67.790000000000006</v>
      </c>
      <c r="S1872">
        <v>58.854499999999987</v>
      </c>
      <c r="T1872">
        <v>0.46472211584395684</v>
      </c>
      <c r="U1872">
        <v>2026</v>
      </c>
      <c r="V1872" t="s">
        <v>87</v>
      </c>
      <c r="W1872">
        <v>9</v>
      </c>
      <c r="X1872" t="s">
        <v>90</v>
      </c>
    </row>
    <row r="1873" spans="1:24">
      <c r="A1873">
        <v>2307</v>
      </c>
      <c r="B1873" s="14">
        <v>46276</v>
      </c>
      <c r="C1873">
        <v>2026</v>
      </c>
      <c r="D1873" t="s">
        <v>87</v>
      </c>
      <c r="E1873">
        <v>9</v>
      </c>
      <c r="F1873" t="s">
        <v>90</v>
      </c>
      <c r="G1873" t="s">
        <v>11</v>
      </c>
      <c r="H1873" t="s">
        <v>12</v>
      </c>
      <c r="I1873" t="s">
        <v>2</v>
      </c>
      <c r="J1873" t="s">
        <v>3</v>
      </c>
      <c r="K1873" t="s">
        <v>14</v>
      </c>
      <c r="L1873" t="s">
        <v>48</v>
      </c>
      <c r="M1873">
        <v>1</v>
      </c>
      <c r="N1873">
        <v>162.06</v>
      </c>
      <c r="O1873">
        <v>0</v>
      </c>
      <c r="P1873">
        <v>86.95</v>
      </c>
      <c r="Q1873">
        <v>162.06</v>
      </c>
      <c r="R1873">
        <v>86.95</v>
      </c>
      <c r="S1873">
        <v>75.11</v>
      </c>
      <c r="T1873">
        <v>0.4634703196347032</v>
      </c>
      <c r="U1873">
        <v>2026</v>
      </c>
      <c r="V1873" t="s">
        <v>87</v>
      </c>
      <c r="W1873">
        <v>9</v>
      </c>
      <c r="X1873" t="s">
        <v>90</v>
      </c>
    </row>
    <row r="1874" spans="1:24">
      <c r="A1874">
        <v>3976</v>
      </c>
      <c r="B1874" s="14">
        <v>46276</v>
      </c>
      <c r="C1874">
        <v>2026</v>
      </c>
      <c r="D1874" t="s">
        <v>87</v>
      </c>
      <c r="E1874">
        <v>9</v>
      </c>
      <c r="F1874" t="s">
        <v>90</v>
      </c>
      <c r="G1874" t="s">
        <v>11</v>
      </c>
      <c r="H1874" t="s">
        <v>25</v>
      </c>
      <c r="I1874" t="s">
        <v>19</v>
      </c>
      <c r="J1874" t="s">
        <v>3</v>
      </c>
      <c r="K1874" t="s">
        <v>14</v>
      </c>
      <c r="L1874" t="s">
        <v>15</v>
      </c>
      <c r="M1874">
        <v>2</v>
      </c>
      <c r="N1874">
        <v>37.03</v>
      </c>
      <c r="O1874">
        <v>0.1</v>
      </c>
      <c r="P1874">
        <v>13.46</v>
      </c>
      <c r="Q1874">
        <v>66.654000000000011</v>
      </c>
      <c r="R1874">
        <v>26.92</v>
      </c>
      <c r="S1874">
        <v>39.734000000000009</v>
      </c>
      <c r="T1874">
        <v>0.59612326342004984</v>
      </c>
      <c r="U1874">
        <v>2026</v>
      </c>
      <c r="V1874" t="s">
        <v>87</v>
      </c>
      <c r="W1874">
        <v>9</v>
      </c>
      <c r="X1874" t="s">
        <v>90</v>
      </c>
    </row>
    <row r="1875" spans="1:24">
      <c r="A1875">
        <v>5066</v>
      </c>
      <c r="B1875" s="14">
        <v>46276</v>
      </c>
      <c r="C1875">
        <v>2026</v>
      </c>
      <c r="D1875" t="s">
        <v>87</v>
      </c>
      <c r="E1875">
        <v>9</v>
      </c>
      <c r="F1875" t="s">
        <v>90</v>
      </c>
      <c r="G1875" t="s">
        <v>6</v>
      </c>
      <c r="H1875" t="s">
        <v>41</v>
      </c>
      <c r="I1875" t="s">
        <v>2</v>
      </c>
      <c r="J1875" t="s">
        <v>13</v>
      </c>
      <c r="K1875" t="s">
        <v>23</v>
      </c>
      <c r="L1875" t="s">
        <v>24</v>
      </c>
      <c r="M1875">
        <v>1</v>
      </c>
      <c r="N1875">
        <v>338.01</v>
      </c>
      <c r="O1875">
        <v>0</v>
      </c>
      <c r="P1875">
        <v>190.89</v>
      </c>
      <c r="Q1875">
        <v>338.01</v>
      </c>
      <c r="R1875">
        <v>190.89</v>
      </c>
      <c r="S1875">
        <v>147.12</v>
      </c>
      <c r="T1875">
        <v>0.43525339486997427</v>
      </c>
      <c r="U1875">
        <v>2026</v>
      </c>
      <c r="V1875" t="s">
        <v>87</v>
      </c>
      <c r="W1875">
        <v>9</v>
      </c>
      <c r="X1875" t="s">
        <v>90</v>
      </c>
    </row>
    <row r="1876" spans="1:24">
      <c r="A1876">
        <v>78</v>
      </c>
      <c r="B1876" s="14">
        <v>46277</v>
      </c>
      <c r="C1876">
        <v>2026</v>
      </c>
      <c r="D1876" t="s">
        <v>87</v>
      </c>
      <c r="E1876">
        <v>9</v>
      </c>
      <c r="F1876" t="s">
        <v>90</v>
      </c>
      <c r="G1876" t="s">
        <v>20</v>
      </c>
      <c r="H1876" t="s">
        <v>47</v>
      </c>
      <c r="I1876" t="s">
        <v>2</v>
      </c>
      <c r="J1876" t="s">
        <v>13</v>
      </c>
      <c r="K1876" t="s">
        <v>34</v>
      </c>
      <c r="L1876" t="s">
        <v>35</v>
      </c>
      <c r="M1876">
        <v>5</v>
      </c>
      <c r="N1876">
        <v>40.78</v>
      </c>
      <c r="O1876">
        <v>0.05</v>
      </c>
      <c r="P1876">
        <v>14.94</v>
      </c>
      <c r="Q1876">
        <v>193.70499999999998</v>
      </c>
      <c r="R1876">
        <v>74.7</v>
      </c>
      <c r="S1876">
        <v>119.00499999999998</v>
      </c>
      <c r="T1876">
        <v>0.61436204537828132</v>
      </c>
      <c r="U1876">
        <v>2026</v>
      </c>
      <c r="V1876" t="s">
        <v>87</v>
      </c>
      <c r="W1876">
        <v>9</v>
      </c>
      <c r="X1876" t="s">
        <v>90</v>
      </c>
    </row>
    <row r="1877" spans="1:24">
      <c r="A1877">
        <v>354</v>
      </c>
      <c r="B1877" s="14">
        <v>46277</v>
      </c>
      <c r="C1877">
        <v>2026</v>
      </c>
      <c r="D1877" t="s">
        <v>87</v>
      </c>
      <c r="E1877">
        <v>9</v>
      </c>
      <c r="F1877" t="s">
        <v>90</v>
      </c>
      <c r="G1877" t="s">
        <v>11</v>
      </c>
      <c r="H1877" t="s">
        <v>52</v>
      </c>
      <c r="I1877" t="s">
        <v>2</v>
      </c>
      <c r="J1877" t="s">
        <v>3</v>
      </c>
      <c r="K1877" t="s">
        <v>4</v>
      </c>
      <c r="L1877" t="s">
        <v>22</v>
      </c>
      <c r="M1877">
        <v>4</v>
      </c>
      <c r="N1877">
        <v>51.47</v>
      </c>
      <c r="O1877">
        <v>0</v>
      </c>
      <c r="P1877">
        <v>21.9</v>
      </c>
      <c r="Q1877">
        <v>205.88</v>
      </c>
      <c r="R1877">
        <v>87.6</v>
      </c>
      <c r="S1877">
        <v>118.28</v>
      </c>
      <c r="T1877">
        <v>0.57450942296483387</v>
      </c>
      <c r="U1877">
        <v>2026</v>
      </c>
      <c r="V1877" t="s">
        <v>87</v>
      </c>
      <c r="W1877">
        <v>9</v>
      </c>
      <c r="X1877" t="s">
        <v>90</v>
      </c>
    </row>
    <row r="1878" spans="1:24">
      <c r="A1878">
        <v>1738</v>
      </c>
      <c r="B1878" s="14">
        <v>46277</v>
      </c>
      <c r="C1878">
        <v>2026</v>
      </c>
      <c r="D1878" t="s">
        <v>87</v>
      </c>
      <c r="E1878">
        <v>9</v>
      </c>
      <c r="F1878" t="s">
        <v>90</v>
      </c>
      <c r="G1878" t="s">
        <v>0</v>
      </c>
      <c r="H1878" t="s">
        <v>50</v>
      </c>
      <c r="I1878" t="s">
        <v>8</v>
      </c>
      <c r="J1878" t="s">
        <v>16</v>
      </c>
      <c r="K1878" t="s">
        <v>9</v>
      </c>
      <c r="L1878" t="s">
        <v>17</v>
      </c>
      <c r="M1878">
        <v>10</v>
      </c>
      <c r="N1878">
        <v>144.4</v>
      </c>
      <c r="O1878">
        <v>0.1</v>
      </c>
      <c r="P1878">
        <v>81.069999999999993</v>
      </c>
      <c r="Q1878">
        <v>1299.6000000000001</v>
      </c>
      <c r="R1878">
        <v>810.69999999999993</v>
      </c>
      <c r="S1878">
        <v>488.9000000000002</v>
      </c>
      <c r="T1878">
        <v>0.37619267466912909</v>
      </c>
      <c r="U1878">
        <v>2026</v>
      </c>
      <c r="V1878" t="s">
        <v>87</v>
      </c>
      <c r="W1878">
        <v>9</v>
      </c>
      <c r="X1878" t="s">
        <v>90</v>
      </c>
    </row>
    <row r="1879" spans="1:24">
      <c r="A1879">
        <v>1900</v>
      </c>
      <c r="B1879" s="14">
        <v>46277</v>
      </c>
      <c r="C1879">
        <v>2026</v>
      </c>
      <c r="D1879" t="s">
        <v>87</v>
      </c>
      <c r="E1879">
        <v>9</v>
      </c>
      <c r="F1879" t="s">
        <v>90</v>
      </c>
      <c r="G1879" t="s">
        <v>6</v>
      </c>
      <c r="H1879" t="s">
        <v>27</v>
      </c>
      <c r="I1879" t="s">
        <v>19</v>
      </c>
      <c r="J1879" t="s">
        <v>13</v>
      </c>
      <c r="K1879" t="s">
        <v>34</v>
      </c>
      <c r="L1879" t="s">
        <v>45</v>
      </c>
      <c r="M1879">
        <v>1</v>
      </c>
      <c r="N1879">
        <v>51.34</v>
      </c>
      <c r="O1879">
        <v>0.1</v>
      </c>
      <c r="P1879">
        <v>22.63</v>
      </c>
      <c r="Q1879">
        <v>46.206000000000003</v>
      </c>
      <c r="R1879">
        <v>22.63</v>
      </c>
      <c r="S1879">
        <v>23.576000000000004</v>
      </c>
      <c r="T1879">
        <v>0.51023676578799293</v>
      </c>
      <c r="U1879">
        <v>2026</v>
      </c>
      <c r="V1879" t="s">
        <v>87</v>
      </c>
      <c r="W1879">
        <v>9</v>
      </c>
      <c r="X1879" t="s">
        <v>90</v>
      </c>
    </row>
    <row r="1880" spans="1:24">
      <c r="A1880">
        <v>3375</v>
      </c>
      <c r="B1880" s="14">
        <v>46277</v>
      </c>
      <c r="C1880">
        <v>2026</v>
      </c>
      <c r="D1880" t="s">
        <v>87</v>
      </c>
      <c r="E1880">
        <v>9</v>
      </c>
      <c r="F1880" t="s">
        <v>90</v>
      </c>
      <c r="G1880" t="s">
        <v>6</v>
      </c>
      <c r="H1880" t="s">
        <v>7</v>
      </c>
      <c r="I1880" t="s">
        <v>8</v>
      </c>
      <c r="J1880" t="s">
        <v>3</v>
      </c>
      <c r="K1880" t="s">
        <v>14</v>
      </c>
      <c r="L1880" t="s">
        <v>32</v>
      </c>
      <c r="M1880">
        <v>6</v>
      </c>
      <c r="N1880">
        <v>47.72</v>
      </c>
      <c r="O1880">
        <v>0.1</v>
      </c>
      <c r="P1880">
        <v>18.41</v>
      </c>
      <c r="Q1880">
        <v>257.68799999999999</v>
      </c>
      <c r="R1880">
        <v>110.46000000000001</v>
      </c>
      <c r="S1880">
        <v>147.22799999999998</v>
      </c>
      <c r="T1880">
        <v>0.57134208810654741</v>
      </c>
      <c r="U1880">
        <v>2026</v>
      </c>
      <c r="V1880" t="s">
        <v>87</v>
      </c>
      <c r="W1880">
        <v>9</v>
      </c>
      <c r="X1880" t="s">
        <v>90</v>
      </c>
    </row>
    <row r="1881" spans="1:24">
      <c r="A1881">
        <v>3567</v>
      </c>
      <c r="B1881" s="14">
        <v>46277</v>
      </c>
      <c r="C1881">
        <v>2026</v>
      </c>
      <c r="D1881" t="s">
        <v>87</v>
      </c>
      <c r="E1881">
        <v>9</v>
      </c>
      <c r="F1881" t="s">
        <v>90</v>
      </c>
      <c r="G1881" t="s">
        <v>6</v>
      </c>
      <c r="H1881" t="s">
        <v>41</v>
      </c>
      <c r="I1881" t="s">
        <v>2</v>
      </c>
      <c r="J1881" t="s">
        <v>16</v>
      </c>
      <c r="K1881" t="s">
        <v>23</v>
      </c>
      <c r="L1881" t="s">
        <v>40</v>
      </c>
      <c r="M1881">
        <v>1</v>
      </c>
      <c r="N1881">
        <v>81.489999999999995</v>
      </c>
      <c r="O1881">
        <v>0.1</v>
      </c>
      <c r="P1881">
        <v>38.83</v>
      </c>
      <c r="Q1881">
        <v>73.340999999999994</v>
      </c>
      <c r="R1881">
        <v>38.83</v>
      </c>
      <c r="S1881">
        <v>34.510999999999996</v>
      </c>
      <c r="T1881">
        <v>0.47055535103148305</v>
      </c>
      <c r="U1881">
        <v>2026</v>
      </c>
      <c r="V1881" t="s">
        <v>87</v>
      </c>
      <c r="W1881">
        <v>9</v>
      </c>
      <c r="X1881" t="s">
        <v>90</v>
      </c>
    </row>
    <row r="1882" spans="1:24">
      <c r="A1882">
        <v>4106</v>
      </c>
      <c r="B1882" s="14">
        <v>46277</v>
      </c>
      <c r="C1882">
        <v>2026</v>
      </c>
      <c r="D1882" t="s">
        <v>87</v>
      </c>
      <c r="E1882">
        <v>9</v>
      </c>
      <c r="F1882" t="s">
        <v>90</v>
      </c>
      <c r="G1882" t="s">
        <v>6</v>
      </c>
      <c r="H1882" t="s">
        <v>27</v>
      </c>
      <c r="I1882" t="s">
        <v>19</v>
      </c>
      <c r="J1882" t="s">
        <v>3</v>
      </c>
      <c r="K1882" t="s">
        <v>4</v>
      </c>
      <c r="L1882" t="s">
        <v>26</v>
      </c>
      <c r="M1882">
        <v>2</v>
      </c>
      <c r="N1882">
        <v>39.700000000000003</v>
      </c>
      <c r="O1882">
        <v>0</v>
      </c>
      <c r="P1882">
        <v>16.32</v>
      </c>
      <c r="Q1882">
        <v>79.400000000000006</v>
      </c>
      <c r="R1882">
        <v>32.64</v>
      </c>
      <c r="S1882">
        <v>46.760000000000005</v>
      </c>
      <c r="T1882">
        <v>0.58891687657430736</v>
      </c>
      <c r="U1882">
        <v>2026</v>
      </c>
      <c r="V1882" t="s">
        <v>87</v>
      </c>
      <c r="W1882">
        <v>9</v>
      </c>
      <c r="X1882" t="s">
        <v>90</v>
      </c>
    </row>
    <row r="1883" spans="1:24">
      <c r="A1883">
        <v>4293</v>
      </c>
      <c r="B1883" s="14">
        <v>46277</v>
      </c>
      <c r="C1883">
        <v>2026</v>
      </c>
      <c r="D1883" t="s">
        <v>87</v>
      </c>
      <c r="E1883">
        <v>9</v>
      </c>
      <c r="F1883" t="s">
        <v>90</v>
      </c>
      <c r="G1883" t="s">
        <v>6</v>
      </c>
      <c r="H1883" t="s">
        <v>43</v>
      </c>
      <c r="I1883" t="s">
        <v>8</v>
      </c>
      <c r="J1883" t="s">
        <v>13</v>
      </c>
      <c r="K1883" t="s">
        <v>23</v>
      </c>
      <c r="L1883" t="s">
        <v>24</v>
      </c>
      <c r="M1883">
        <v>4</v>
      </c>
      <c r="N1883">
        <v>344.67</v>
      </c>
      <c r="O1883">
        <v>0.1</v>
      </c>
      <c r="P1883">
        <v>195.35</v>
      </c>
      <c r="Q1883">
        <v>1240.8120000000001</v>
      </c>
      <c r="R1883">
        <v>781.4</v>
      </c>
      <c r="S1883">
        <v>459.41200000000015</v>
      </c>
      <c r="T1883">
        <v>0.37025109363868186</v>
      </c>
      <c r="U1883">
        <v>2026</v>
      </c>
      <c r="V1883" t="s">
        <v>87</v>
      </c>
      <c r="W1883">
        <v>9</v>
      </c>
      <c r="X1883" t="s">
        <v>90</v>
      </c>
    </row>
    <row r="1884" spans="1:24">
      <c r="A1884">
        <v>4859</v>
      </c>
      <c r="B1884" s="14">
        <v>46277</v>
      </c>
      <c r="C1884">
        <v>2026</v>
      </c>
      <c r="D1884" t="s">
        <v>87</v>
      </c>
      <c r="E1884">
        <v>9</v>
      </c>
      <c r="F1884" t="s">
        <v>90</v>
      </c>
      <c r="G1884" t="s">
        <v>0</v>
      </c>
      <c r="H1884" t="s">
        <v>1</v>
      </c>
      <c r="I1884" t="s">
        <v>2</v>
      </c>
      <c r="J1884" t="s">
        <v>3</v>
      </c>
      <c r="K1884" t="s">
        <v>4</v>
      </c>
      <c r="L1884" t="s">
        <v>5</v>
      </c>
      <c r="M1884">
        <v>1</v>
      </c>
      <c r="N1884">
        <v>80.39</v>
      </c>
      <c r="O1884">
        <v>0</v>
      </c>
      <c r="P1884">
        <v>42.85</v>
      </c>
      <c r="Q1884">
        <v>80.39</v>
      </c>
      <c r="R1884">
        <v>42.85</v>
      </c>
      <c r="S1884">
        <v>37.54</v>
      </c>
      <c r="T1884">
        <v>0.46697350416718497</v>
      </c>
      <c r="U1884">
        <v>2026</v>
      </c>
      <c r="V1884" t="s">
        <v>87</v>
      </c>
      <c r="W1884">
        <v>9</v>
      </c>
      <c r="X1884" t="s">
        <v>90</v>
      </c>
    </row>
    <row r="1885" spans="1:24">
      <c r="A1885">
        <v>770</v>
      </c>
      <c r="B1885" s="14">
        <v>46278</v>
      </c>
      <c r="C1885">
        <v>2026</v>
      </c>
      <c r="D1885" t="s">
        <v>87</v>
      </c>
      <c r="E1885">
        <v>9</v>
      </c>
      <c r="F1885" t="s">
        <v>90</v>
      </c>
      <c r="G1885" t="s">
        <v>11</v>
      </c>
      <c r="H1885" t="s">
        <v>18</v>
      </c>
      <c r="I1885" t="s">
        <v>19</v>
      </c>
      <c r="J1885" t="s">
        <v>3</v>
      </c>
      <c r="K1885" t="s">
        <v>9</v>
      </c>
      <c r="L1885" t="s">
        <v>17</v>
      </c>
      <c r="M1885">
        <v>1</v>
      </c>
      <c r="N1885">
        <v>143.66999999999999</v>
      </c>
      <c r="O1885">
        <v>0.1</v>
      </c>
      <c r="P1885">
        <v>79.89</v>
      </c>
      <c r="Q1885">
        <v>129.303</v>
      </c>
      <c r="R1885">
        <v>79.89</v>
      </c>
      <c r="S1885">
        <v>49.412999999999997</v>
      </c>
      <c r="T1885">
        <v>0.38214890605786406</v>
      </c>
      <c r="U1885">
        <v>2026</v>
      </c>
      <c r="V1885" t="s">
        <v>87</v>
      </c>
      <c r="W1885">
        <v>9</v>
      </c>
      <c r="X1885" t="s">
        <v>90</v>
      </c>
    </row>
    <row r="1886" spans="1:24">
      <c r="A1886">
        <v>1375</v>
      </c>
      <c r="B1886" s="14">
        <v>46278</v>
      </c>
      <c r="C1886">
        <v>2026</v>
      </c>
      <c r="D1886" t="s">
        <v>87</v>
      </c>
      <c r="E1886">
        <v>9</v>
      </c>
      <c r="F1886" t="s">
        <v>90</v>
      </c>
      <c r="G1886" t="s">
        <v>6</v>
      </c>
      <c r="H1886" t="s">
        <v>43</v>
      </c>
      <c r="I1886" t="s">
        <v>19</v>
      </c>
      <c r="J1886" t="s">
        <v>3</v>
      </c>
      <c r="K1886" t="s">
        <v>14</v>
      </c>
      <c r="L1886" t="s">
        <v>15</v>
      </c>
      <c r="M1886">
        <v>1</v>
      </c>
      <c r="N1886">
        <v>35.86</v>
      </c>
      <c r="O1886">
        <v>0</v>
      </c>
      <c r="P1886">
        <v>13.33</v>
      </c>
      <c r="Q1886">
        <v>35.86</v>
      </c>
      <c r="R1886">
        <v>13.33</v>
      </c>
      <c r="S1886">
        <v>22.53</v>
      </c>
      <c r="T1886">
        <v>0.62827663134411604</v>
      </c>
      <c r="U1886">
        <v>2026</v>
      </c>
      <c r="V1886" t="s">
        <v>87</v>
      </c>
      <c r="W1886">
        <v>9</v>
      </c>
      <c r="X1886" t="s">
        <v>90</v>
      </c>
    </row>
    <row r="1887" spans="1:24">
      <c r="A1887">
        <v>2063</v>
      </c>
      <c r="B1887" s="14">
        <v>46278</v>
      </c>
      <c r="C1887">
        <v>2026</v>
      </c>
      <c r="D1887" t="s">
        <v>87</v>
      </c>
      <c r="E1887">
        <v>9</v>
      </c>
      <c r="F1887" t="s">
        <v>90</v>
      </c>
      <c r="G1887" t="s">
        <v>6</v>
      </c>
      <c r="H1887" t="s">
        <v>49</v>
      </c>
      <c r="I1887" t="s">
        <v>19</v>
      </c>
      <c r="J1887" t="s">
        <v>3</v>
      </c>
      <c r="K1887" t="s">
        <v>14</v>
      </c>
      <c r="L1887" t="s">
        <v>44</v>
      </c>
      <c r="M1887">
        <v>3</v>
      </c>
      <c r="N1887">
        <v>130.28</v>
      </c>
      <c r="O1887">
        <v>0.1</v>
      </c>
      <c r="P1887">
        <v>65.33</v>
      </c>
      <c r="Q1887">
        <v>351.75600000000003</v>
      </c>
      <c r="R1887">
        <v>195.99</v>
      </c>
      <c r="S1887">
        <v>155.76600000000002</v>
      </c>
      <c r="T1887">
        <v>0.44282400300208102</v>
      </c>
      <c r="U1887">
        <v>2026</v>
      </c>
      <c r="V1887" t="s">
        <v>87</v>
      </c>
      <c r="W1887">
        <v>9</v>
      </c>
      <c r="X1887" t="s">
        <v>90</v>
      </c>
    </row>
    <row r="1888" spans="1:24">
      <c r="A1888">
        <v>2563</v>
      </c>
      <c r="B1888" s="14">
        <v>46278</v>
      </c>
      <c r="C1888">
        <v>2026</v>
      </c>
      <c r="D1888" t="s">
        <v>87</v>
      </c>
      <c r="E1888">
        <v>9</v>
      </c>
      <c r="F1888" t="s">
        <v>90</v>
      </c>
      <c r="G1888" t="s">
        <v>6</v>
      </c>
      <c r="H1888" t="s">
        <v>27</v>
      </c>
      <c r="I1888" t="s">
        <v>28</v>
      </c>
      <c r="J1888" t="s">
        <v>3</v>
      </c>
      <c r="K1888" t="s">
        <v>9</v>
      </c>
      <c r="L1888" t="s">
        <v>37</v>
      </c>
      <c r="M1888">
        <v>1</v>
      </c>
      <c r="N1888">
        <v>157.88999999999999</v>
      </c>
      <c r="O1888">
        <v>0.1</v>
      </c>
      <c r="P1888">
        <v>78.209999999999994</v>
      </c>
      <c r="Q1888">
        <v>142.101</v>
      </c>
      <c r="R1888">
        <v>78.209999999999994</v>
      </c>
      <c r="S1888">
        <v>63.891000000000005</v>
      </c>
      <c r="T1888">
        <v>0.44961682183798851</v>
      </c>
      <c r="U1888">
        <v>2026</v>
      </c>
      <c r="V1888" t="s">
        <v>87</v>
      </c>
      <c r="W1888">
        <v>9</v>
      </c>
      <c r="X1888" t="s">
        <v>90</v>
      </c>
    </row>
    <row r="1889" spans="1:24">
      <c r="A1889">
        <v>2786</v>
      </c>
      <c r="B1889" s="14">
        <v>46278</v>
      </c>
      <c r="C1889">
        <v>2026</v>
      </c>
      <c r="D1889" t="s">
        <v>87</v>
      </c>
      <c r="E1889">
        <v>9</v>
      </c>
      <c r="F1889" t="s">
        <v>90</v>
      </c>
      <c r="G1889" t="s">
        <v>20</v>
      </c>
      <c r="H1889" t="s">
        <v>33</v>
      </c>
      <c r="I1889" t="s">
        <v>2</v>
      </c>
      <c r="J1889" t="s">
        <v>13</v>
      </c>
      <c r="K1889" t="s">
        <v>34</v>
      </c>
      <c r="L1889" t="s">
        <v>35</v>
      </c>
      <c r="M1889">
        <v>2</v>
      </c>
      <c r="N1889">
        <v>40.83</v>
      </c>
      <c r="O1889">
        <v>0</v>
      </c>
      <c r="P1889">
        <v>14.56</v>
      </c>
      <c r="Q1889">
        <v>81.66</v>
      </c>
      <c r="R1889">
        <v>29.12</v>
      </c>
      <c r="S1889">
        <v>52.539999999999992</v>
      </c>
      <c r="T1889">
        <v>0.64339946118050451</v>
      </c>
      <c r="U1889">
        <v>2026</v>
      </c>
      <c r="V1889" t="s">
        <v>87</v>
      </c>
      <c r="W1889">
        <v>9</v>
      </c>
      <c r="X1889" t="s">
        <v>90</v>
      </c>
    </row>
    <row r="1890" spans="1:24">
      <c r="A1890">
        <v>3269</v>
      </c>
      <c r="B1890" s="14">
        <v>46278</v>
      </c>
      <c r="C1890">
        <v>2026</v>
      </c>
      <c r="D1890" t="s">
        <v>87</v>
      </c>
      <c r="E1890">
        <v>9</v>
      </c>
      <c r="F1890" t="s">
        <v>90</v>
      </c>
      <c r="G1890" t="s">
        <v>11</v>
      </c>
      <c r="H1890" t="s">
        <v>52</v>
      </c>
      <c r="I1890" t="s">
        <v>19</v>
      </c>
      <c r="J1890" t="s">
        <v>13</v>
      </c>
      <c r="K1890" t="s">
        <v>34</v>
      </c>
      <c r="L1890" t="s">
        <v>42</v>
      </c>
      <c r="M1890">
        <v>2</v>
      </c>
      <c r="N1890">
        <v>37.119999999999997</v>
      </c>
      <c r="O1890">
        <v>0</v>
      </c>
      <c r="P1890">
        <v>14.26</v>
      </c>
      <c r="Q1890">
        <v>74.239999999999995</v>
      </c>
      <c r="R1890">
        <v>28.52</v>
      </c>
      <c r="S1890">
        <v>45.72</v>
      </c>
      <c r="T1890">
        <v>0.61584051724137934</v>
      </c>
      <c r="U1890">
        <v>2026</v>
      </c>
      <c r="V1890" t="s">
        <v>87</v>
      </c>
      <c r="W1890">
        <v>9</v>
      </c>
      <c r="X1890" t="s">
        <v>90</v>
      </c>
    </row>
    <row r="1891" spans="1:24">
      <c r="A1891">
        <v>3346</v>
      </c>
      <c r="B1891" s="14">
        <v>46278</v>
      </c>
      <c r="C1891">
        <v>2026</v>
      </c>
      <c r="D1891" t="s">
        <v>87</v>
      </c>
      <c r="E1891">
        <v>9</v>
      </c>
      <c r="F1891" t="s">
        <v>90</v>
      </c>
      <c r="G1891" t="s">
        <v>20</v>
      </c>
      <c r="H1891" t="s">
        <v>33</v>
      </c>
      <c r="I1891" t="s">
        <v>2</v>
      </c>
      <c r="J1891" t="s">
        <v>3</v>
      </c>
      <c r="K1891" t="s">
        <v>23</v>
      </c>
      <c r="L1891" t="s">
        <v>51</v>
      </c>
      <c r="M1891">
        <v>2</v>
      </c>
      <c r="N1891">
        <v>124.04</v>
      </c>
      <c r="O1891">
        <v>0.05</v>
      </c>
      <c r="P1891">
        <v>59.29</v>
      </c>
      <c r="Q1891">
        <v>235.67599999999999</v>
      </c>
      <c r="R1891">
        <v>118.58</v>
      </c>
      <c r="S1891">
        <v>117.09599999999999</v>
      </c>
      <c r="T1891">
        <v>0.49685160983723414</v>
      </c>
      <c r="U1891">
        <v>2026</v>
      </c>
      <c r="V1891" t="s">
        <v>87</v>
      </c>
      <c r="W1891">
        <v>9</v>
      </c>
      <c r="X1891" t="s">
        <v>90</v>
      </c>
    </row>
    <row r="1892" spans="1:24">
      <c r="A1892">
        <v>4097</v>
      </c>
      <c r="B1892" s="14">
        <v>46278</v>
      </c>
      <c r="C1892">
        <v>2026</v>
      </c>
      <c r="D1892" t="s">
        <v>87</v>
      </c>
      <c r="E1892">
        <v>9</v>
      </c>
      <c r="F1892" t="s">
        <v>90</v>
      </c>
      <c r="G1892" t="s">
        <v>6</v>
      </c>
      <c r="H1892" t="s">
        <v>43</v>
      </c>
      <c r="I1892" t="s">
        <v>2</v>
      </c>
      <c r="J1892" t="s">
        <v>3</v>
      </c>
      <c r="K1892" t="s">
        <v>9</v>
      </c>
      <c r="L1892" t="s">
        <v>17</v>
      </c>
      <c r="M1892">
        <v>1</v>
      </c>
      <c r="N1892">
        <v>142.36000000000001</v>
      </c>
      <c r="O1892">
        <v>0</v>
      </c>
      <c r="P1892">
        <v>78.3</v>
      </c>
      <c r="Q1892">
        <v>142.36000000000001</v>
      </c>
      <c r="R1892">
        <v>78.3</v>
      </c>
      <c r="S1892">
        <v>64.060000000000016</v>
      </c>
      <c r="T1892">
        <v>0.44998595110986239</v>
      </c>
      <c r="U1892">
        <v>2026</v>
      </c>
      <c r="V1892" t="s">
        <v>87</v>
      </c>
      <c r="W1892">
        <v>9</v>
      </c>
      <c r="X1892" t="s">
        <v>90</v>
      </c>
    </row>
    <row r="1893" spans="1:24">
      <c r="A1893">
        <v>4208</v>
      </c>
      <c r="B1893" s="14">
        <v>46278</v>
      </c>
      <c r="C1893">
        <v>2026</v>
      </c>
      <c r="D1893" t="s">
        <v>87</v>
      </c>
      <c r="E1893">
        <v>9</v>
      </c>
      <c r="F1893" t="s">
        <v>90</v>
      </c>
      <c r="G1893" t="s">
        <v>6</v>
      </c>
      <c r="H1893" t="s">
        <v>43</v>
      </c>
      <c r="I1893" t="s">
        <v>8</v>
      </c>
      <c r="J1893" t="s">
        <v>16</v>
      </c>
      <c r="K1893" t="s">
        <v>4</v>
      </c>
      <c r="L1893" t="s">
        <v>30</v>
      </c>
      <c r="M1893">
        <v>6</v>
      </c>
      <c r="N1893">
        <v>104.11</v>
      </c>
      <c r="O1893">
        <v>0.1</v>
      </c>
      <c r="P1893">
        <v>49</v>
      </c>
      <c r="Q1893">
        <v>562.19399999999996</v>
      </c>
      <c r="R1893">
        <v>294</v>
      </c>
      <c r="S1893">
        <v>268.19399999999996</v>
      </c>
      <c r="T1893">
        <v>0.47704884790659446</v>
      </c>
      <c r="U1893">
        <v>2026</v>
      </c>
      <c r="V1893" t="s">
        <v>87</v>
      </c>
      <c r="W1893">
        <v>9</v>
      </c>
      <c r="X1893" t="s">
        <v>90</v>
      </c>
    </row>
    <row r="1894" spans="1:24">
      <c r="A1894">
        <v>4606</v>
      </c>
      <c r="B1894" s="14">
        <v>46278</v>
      </c>
      <c r="C1894">
        <v>2026</v>
      </c>
      <c r="D1894" t="s">
        <v>87</v>
      </c>
      <c r="E1894">
        <v>9</v>
      </c>
      <c r="F1894" t="s">
        <v>90</v>
      </c>
      <c r="G1894" t="s">
        <v>20</v>
      </c>
      <c r="H1894" t="s">
        <v>33</v>
      </c>
      <c r="I1894" t="s">
        <v>2</v>
      </c>
      <c r="J1894" t="s">
        <v>16</v>
      </c>
      <c r="K1894" t="s">
        <v>23</v>
      </c>
      <c r="L1894" t="s">
        <v>24</v>
      </c>
      <c r="M1894">
        <v>1</v>
      </c>
      <c r="N1894">
        <v>335.02</v>
      </c>
      <c r="O1894">
        <v>0.05</v>
      </c>
      <c r="P1894">
        <v>198.44</v>
      </c>
      <c r="Q1894">
        <v>318.26899999999995</v>
      </c>
      <c r="R1894">
        <v>198.44</v>
      </c>
      <c r="S1894">
        <v>119.82899999999995</v>
      </c>
      <c r="T1894">
        <v>0.3765022669502841</v>
      </c>
      <c r="U1894">
        <v>2026</v>
      </c>
      <c r="V1894" t="s">
        <v>87</v>
      </c>
      <c r="W1894">
        <v>9</v>
      </c>
      <c r="X1894" t="s">
        <v>90</v>
      </c>
    </row>
    <row r="1895" spans="1:24">
      <c r="A1895">
        <v>222</v>
      </c>
      <c r="B1895" s="14">
        <v>46279</v>
      </c>
      <c r="C1895">
        <v>2026</v>
      </c>
      <c r="D1895" t="s">
        <v>87</v>
      </c>
      <c r="E1895">
        <v>9</v>
      </c>
      <c r="F1895" t="s">
        <v>90</v>
      </c>
      <c r="G1895" t="s">
        <v>6</v>
      </c>
      <c r="H1895" t="s">
        <v>43</v>
      </c>
      <c r="I1895" t="s">
        <v>2</v>
      </c>
      <c r="J1895" t="s">
        <v>3</v>
      </c>
      <c r="K1895" t="s">
        <v>4</v>
      </c>
      <c r="L1895" t="s">
        <v>22</v>
      </c>
      <c r="M1895">
        <v>2</v>
      </c>
      <c r="N1895">
        <v>49.69</v>
      </c>
      <c r="O1895">
        <v>0.05</v>
      </c>
      <c r="P1895">
        <v>22.55</v>
      </c>
      <c r="Q1895">
        <v>94.410999999999987</v>
      </c>
      <c r="R1895">
        <v>45.1</v>
      </c>
      <c r="S1895">
        <v>49.310999999999986</v>
      </c>
      <c r="T1895">
        <v>0.52230142674052804</v>
      </c>
      <c r="U1895">
        <v>2026</v>
      </c>
      <c r="V1895" t="s">
        <v>87</v>
      </c>
      <c r="W1895">
        <v>9</v>
      </c>
      <c r="X1895" t="s">
        <v>90</v>
      </c>
    </row>
    <row r="1896" spans="1:24">
      <c r="A1896">
        <v>241</v>
      </c>
      <c r="B1896" s="14">
        <v>46279</v>
      </c>
      <c r="C1896">
        <v>2026</v>
      </c>
      <c r="D1896" t="s">
        <v>87</v>
      </c>
      <c r="E1896">
        <v>9</v>
      </c>
      <c r="F1896" t="s">
        <v>90</v>
      </c>
      <c r="G1896" t="s">
        <v>11</v>
      </c>
      <c r="H1896" t="s">
        <v>25</v>
      </c>
      <c r="I1896" t="s">
        <v>2</v>
      </c>
      <c r="J1896" t="s">
        <v>3</v>
      </c>
      <c r="K1896" t="s">
        <v>4</v>
      </c>
      <c r="L1896" t="s">
        <v>22</v>
      </c>
      <c r="M1896">
        <v>4</v>
      </c>
      <c r="N1896">
        <v>50.5</v>
      </c>
      <c r="O1896">
        <v>0</v>
      </c>
      <c r="P1896">
        <v>23.02</v>
      </c>
      <c r="Q1896">
        <v>202</v>
      </c>
      <c r="R1896">
        <v>92.08</v>
      </c>
      <c r="S1896">
        <v>109.92</v>
      </c>
      <c r="T1896">
        <v>0.5441584158415842</v>
      </c>
      <c r="U1896">
        <v>2026</v>
      </c>
      <c r="V1896" t="s">
        <v>87</v>
      </c>
      <c r="W1896">
        <v>9</v>
      </c>
      <c r="X1896" t="s">
        <v>90</v>
      </c>
    </row>
    <row r="1897" spans="1:24">
      <c r="A1897">
        <v>753</v>
      </c>
      <c r="B1897" s="14">
        <v>46279</v>
      </c>
      <c r="C1897">
        <v>2026</v>
      </c>
      <c r="D1897" t="s">
        <v>87</v>
      </c>
      <c r="E1897">
        <v>9</v>
      </c>
      <c r="F1897" t="s">
        <v>90</v>
      </c>
      <c r="G1897" t="s">
        <v>20</v>
      </c>
      <c r="H1897" t="s">
        <v>21</v>
      </c>
      <c r="I1897" t="s">
        <v>19</v>
      </c>
      <c r="J1897" t="s">
        <v>3</v>
      </c>
      <c r="K1897" t="s">
        <v>14</v>
      </c>
      <c r="L1897" t="s">
        <v>32</v>
      </c>
      <c r="M1897">
        <v>1</v>
      </c>
      <c r="N1897">
        <v>47.55</v>
      </c>
      <c r="O1897">
        <v>0.05</v>
      </c>
      <c r="P1897">
        <v>18.350000000000001</v>
      </c>
      <c r="Q1897">
        <v>45.172499999999992</v>
      </c>
      <c r="R1897">
        <v>18.350000000000001</v>
      </c>
      <c r="S1897">
        <v>26.822499999999991</v>
      </c>
      <c r="T1897">
        <v>0.5937794011843488</v>
      </c>
      <c r="U1897">
        <v>2026</v>
      </c>
      <c r="V1897" t="s">
        <v>87</v>
      </c>
      <c r="W1897">
        <v>9</v>
      </c>
      <c r="X1897" t="s">
        <v>90</v>
      </c>
    </row>
    <row r="1898" spans="1:24">
      <c r="A1898">
        <v>2530</v>
      </c>
      <c r="B1898" s="14">
        <v>46279</v>
      </c>
      <c r="C1898">
        <v>2026</v>
      </c>
      <c r="D1898" t="s">
        <v>87</v>
      </c>
      <c r="E1898">
        <v>9</v>
      </c>
      <c r="F1898" t="s">
        <v>90</v>
      </c>
      <c r="G1898" t="s">
        <v>20</v>
      </c>
      <c r="H1898" t="s">
        <v>31</v>
      </c>
      <c r="I1898" t="s">
        <v>2</v>
      </c>
      <c r="J1898" t="s">
        <v>13</v>
      </c>
      <c r="K1898" t="s">
        <v>14</v>
      </c>
      <c r="L1898" t="s">
        <v>32</v>
      </c>
      <c r="M1898">
        <v>6</v>
      </c>
      <c r="N1898">
        <v>46.16</v>
      </c>
      <c r="O1898">
        <v>0.1</v>
      </c>
      <c r="P1898">
        <v>18.39</v>
      </c>
      <c r="Q1898">
        <v>249.26399999999998</v>
      </c>
      <c r="R1898">
        <v>110.34</v>
      </c>
      <c r="S1898">
        <v>138.92399999999998</v>
      </c>
      <c r="T1898">
        <v>0.55733679953783932</v>
      </c>
      <c r="U1898">
        <v>2026</v>
      </c>
      <c r="V1898" t="s">
        <v>87</v>
      </c>
      <c r="W1898">
        <v>9</v>
      </c>
      <c r="X1898" t="s">
        <v>90</v>
      </c>
    </row>
    <row r="1899" spans="1:24">
      <c r="A1899">
        <v>572</v>
      </c>
      <c r="B1899" s="14">
        <v>46280</v>
      </c>
      <c r="C1899">
        <v>2026</v>
      </c>
      <c r="D1899" t="s">
        <v>87</v>
      </c>
      <c r="E1899">
        <v>9</v>
      </c>
      <c r="F1899" t="s">
        <v>90</v>
      </c>
      <c r="G1899" t="s">
        <v>0</v>
      </c>
      <c r="H1899" t="s">
        <v>50</v>
      </c>
      <c r="I1899" t="s">
        <v>19</v>
      </c>
      <c r="J1899" t="s">
        <v>3</v>
      </c>
      <c r="K1899" t="s">
        <v>14</v>
      </c>
      <c r="L1899" t="s">
        <v>44</v>
      </c>
      <c r="M1899">
        <v>2</v>
      </c>
      <c r="N1899">
        <v>135.79</v>
      </c>
      <c r="O1899">
        <v>0.05</v>
      </c>
      <c r="P1899">
        <v>66.53</v>
      </c>
      <c r="Q1899">
        <v>258.00099999999998</v>
      </c>
      <c r="R1899">
        <v>133.06</v>
      </c>
      <c r="S1899">
        <v>124.94099999999997</v>
      </c>
      <c r="T1899">
        <v>0.48426556486215167</v>
      </c>
      <c r="U1899">
        <v>2026</v>
      </c>
      <c r="V1899" t="s">
        <v>87</v>
      </c>
      <c r="W1899">
        <v>9</v>
      </c>
      <c r="X1899" t="s">
        <v>90</v>
      </c>
    </row>
    <row r="1900" spans="1:24">
      <c r="A1900">
        <v>874</v>
      </c>
      <c r="B1900" s="14">
        <v>46280</v>
      </c>
      <c r="C1900">
        <v>2026</v>
      </c>
      <c r="D1900" t="s">
        <v>87</v>
      </c>
      <c r="E1900">
        <v>9</v>
      </c>
      <c r="F1900" t="s">
        <v>90</v>
      </c>
      <c r="G1900" t="s">
        <v>0</v>
      </c>
      <c r="H1900" t="s">
        <v>50</v>
      </c>
      <c r="I1900" t="s">
        <v>2</v>
      </c>
      <c r="J1900" t="s">
        <v>3</v>
      </c>
      <c r="K1900" t="s">
        <v>9</v>
      </c>
      <c r="L1900" t="s">
        <v>17</v>
      </c>
      <c r="M1900">
        <v>2</v>
      </c>
      <c r="N1900">
        <v>141.91999999999999</v>
      </c>
      <c r="O1900">
        <v>0</v>
      </c>
      <c r="P1900">
        <v>79.900000000000006</v>
      </c>
      <c r="Q1900">
        <v>283.83999999999997</v>
      </c>
      <c r="R1900">
        <v>159.80000000000001</v>
      </c>
      <c r="S1900">
        <v>124.03999999999996</v>
      </c>
      <c r="T1900">
        <v>0.43700676437429531</v>
      </c>
      <c r="U1900">
        <v>2026</v>
      </c>
      <c r="V1900" t="s">
        <v>87</v>
      </c>
      <c r="W1900">
        <v>9</v>
      </c>
      <c r="X1900" t="s">
        <v>90</v>
      </c>
    </row>
    <row r="1901" spans="1:24">
      <c r="A1901">
        <v>937</v>
      </c>
      <c r="B1901" s="14">
        <v>46280</v>
      </c>
      <c r="C1901">
        <v>2026</v>
      </c>
      <c r="D1901" t="s">
        <v>87</v>
      </c>
      <c r="E1901">
        <v>9</v>
      </c>
      <c r="F1901" t="s">
        <v>90</v>
      </c>
      <c r="G1901" t="s">
        <v>20</v>
      </c>
      <c r="H1901" t="s">
        <v>21</v>
      </c>
      <c r="I1901" t="s">
        <v>28</v>
      </c>
      <c r="J1901" t="s">
        <v>16</v>
      </c>
      <c r="K1901" t="s">
        <v>9</v>
      </c>
      <c r="L1901" t="s">
        <v>17</v>
      </c>
      <c r="M1901">
        <v>1</v>
      </c>
      <c r="N1901">
        <v>146.41</v>
      </c>
      <c r="O1901">
        <v>0.15</v>
      </c>
      <c r="P1901">
        <v>80.87</v>
      </c>
      <c r="Q1901">
        <v>124.4485</v>
      </c>
      <c r="R1901">
        <v>80.87</v>
      </c>
      <c r="S1901">
        <v>43.578499999999991</v>
      </c>
      <c r="T1901">
        <v>0.35017296311325563</v>
      </c>
      <c r="U1901">
        <v>2026</v>
      </c>
      <c r="V1901" t="s">
        <v>87</v>
      </c>
      <c r="W1901">
        <v>9</v>
      </c>
      <c r="X1901" t="s">
        <v>90</v>
      </c>
    </row>
    <row r="1902" spans="1:24">
      <c r="A1902">
        <v>1229</v>
      </c>
      <c r="B1902" s="14">
        <v>46280</v>
      </c>
      <c r="C1902">
        <v>2026</v>
      </c>
      <c r="D1902" t="s">
        <v>87</v>
      </c>
      <c r="E1902">
        <v>9</v>
      </c>
      <c r="F1902" t="s">
        <v>90</v>
      </c>
      <c r="G1902" t="s">
        <v>6</v>
      </c>
      <c r="H1902" t="s">
        <v>7</v>
      </c>
      <c r="I1902" t="s">
        <v>28</v>
      </c>
      <c r="J1902" t="s">
        <v>13</v>
      </c>
      <c r="K1902" t="s">
        <v>4</v>
      </c>
      <c r="L1902" t="s">
        <v>26</v>
      </c>
      <c r="M1902">
        <v>5</v>
      </c>
      <c r="N1902">
        <v>40.17</v>
      </c>
      <c r="O1902">
        <v>0</v>
      </c>
      <c r="P1902">
        <v>16.27</v>
      </c>
      <c r="Q1902">
        <v>200.85000000000002</v>
      </c>
      <c r="R1902">
        <v>81.349999999999994</v>
      </c>
      <c r="S1902">
        <v>119.50000000000003</v>
      </c>
      <c r="T1902">
        <v>0.59497137167040082</v>
      </c>
      <c r="U1902">
        <v>2026</v>
      </c>
      <c r="V1902" t="s">
        <v>87</v>
      </c>
      <c r="W1902">
        <v>9</v>
      </c>
      <c r="X1902" t="s">
        <v>90</v>
      </c>
    </row>
    <row r="1903" spans="1:24">
      <c r="A1903">
        <v>2186</v>
      </c>
      <c r="B1903" s="14">
        <v>46280</v>
      </c>
      <c r="C1903">
        <v>2026</v>
      </c>
      <c r="D1903" t="s">
        <v>87</v>
      </c>
      <c r="E1903">
        <v>9</v>
      </c>
      <c r="F1903" t="s">
        <v>90</v>
      </c>
      <c r="G1903" t="s">
        <v>11</v>
      </c>
      <c r="H1903" t="s">
        <v>12</v>
      </c>
      <c r="I1903" t="s">
        <v>2</v>
      </c>
      <c r="J1903" t="s">
        <v>3</v>
      </c>
      <c r="K1903" t="s">
        <v>9</v>
      </c>
      <c r="L1903" t="s">
        <v>10</v>
      </c>
      <c r="M1903">
        <v>2</v>
      </c>
      <c r="N1903">
        <v>91.6</v>
      </c>
      <c r="O1903">
        <v>0</v>
      </c>
      <c r="P1903">
        <v>46.54</v>
      </c>
      <c r="Q1903">
        <v>183.2</v>
      </c>
      <c r="R1903">
        <v>93.08</v>
      </c>
      <c r="S1903">
        <v>90.11999999999999</v>
      </c>
      <c r="T1903">
        <v>0.49192139737991264</v>
      </c>
      <c r="U1903">
        <v>2026</v>
      </c>
      <c r="V1903" t="s">
        <v>87</v>
      </c>
      <c r="W1903">
        <v>9</v>
      </c>
      <c r="X1903" t="s">
        <v>90</v>
      </c>
    </row>
    <row r="1904" spans="1:24">
      <c r="A1904">
        <v>2922</v>
      </c>
      <c r="B1904" s="14">
        <v>46280</v>
      </c>
      <c r="C1904">
        <v>2026</v>
      </c>
      <c r="D1904" t="s">
        <v>87</v>
      </c>
      <c r="E1904">
        <v>9</v>
      </c>
      <c r="F1904" t="s">
        <v>90</v>
      </c>
      <c r="G1904" t="s">
        <v>11</v>
      </c>
      <c r="H1904" t="s">
        <v>12</v>
      </c>
      <c r="I1904" t="s">
        <v>2</v>
      </c>
      <c r="J1904" t="s">
        <v>13</v>
      </c>
      <c r="K1904" t="s">
        <v>34</v>
      </c>
      <c r="L1904" t="s">
        <v>38</v>
      </c>
      <c r="M1904">
        <v>4</v>
      </c>
      <c r="N1904">
        <v>121.47</v>
      </c>
      <c r="O1904">
        <v>0.05</v>
      </c>
      <c r="P1904">
        <v>67.650000000000006</v>
      </c>
      <c r="Q1904">
        <v>461.58599999999996</v>
      </c>
      <c r="R1904">
        <v>270.60000000000002</v>
      </c>
      <c r="S1904">
        <v>190.98599999999993</v>
      </c>
      <c r="T1904">
        <v>0.41376038268058379</v>
      </c>
      <c r="U1904">
        <v>2026</v>
      </c>
      <c r="V1904" t="s">
        <v>87</v>
      </c>
      <c r="W1904">
        <v>9</v>
      </c>
      <c r="X1904" t="s">
        <v>90</v>
      </c>
    </row>
    <row r="1905" spans="1:24">
      <c r="A1905">
        <v>3140</v>
      </c>
      <c r="B1905" s="14">
        <v>46280</v>
      </c>
      <c r="C1905">
        <v>2026</v>
      </c>
      <c r="D1905" t="s">
        <v>87</v>
      </c>
      <c r="E1905">
        <v>9</v>
      </c>
      <c r="F1905" t="s">
        <v>90</v>
      </c>
      <c r="G1905" t="s">
        <v>6</v>
      </c>
      <c r="H1905" t="s">
        <v>43</v>
      </c>
      <c r="I1905" t="s">
        <v>28</v>
      </c>
      <c r="J1905" t="s">
        <v>13</v>
      </c>
      <c r="K1905" t="s">
        <v>23</v>
      </c>
      <c r="L1905" t="s">
        <v>51</v>
      </c>
      <c r="M1905">
        <v>2</v>
      </c>
      <c r="N1905">
        <v>122.69</v>
      </c>
      <c r="O1905">
        <v>0</v>
      </c>
      <c r="P1905">
        <v>61.4</v>
      </c>
      <c r="Q1905">
        <v>245.38</v>
      </c>
      <c r="R1905">
        <v>122.8</v>
      </c>
      <c r="S1905">
        <v>122.58</v>
      </c>
      <c r="T1905">
        <v>0.49955171570625151</v>
      </c>
      <c r="U1905">
        <v>2026</v>
      </c>
      <c r="V1905" t="s">
        <v>87</v>
      </c>
      <c r="W1905">
        <v>9</v>
      </c>
      <c r="X1905" t="s">
        <v>90</v>
      </c>
    </row>
    <row r="1906" spans="1:24">
      <c r="A1906">
        <v>3369</v>
      </c>
      <c r="B1906" s="14">
        <v>46280</v>
      </c>
      <c r="C1906">
        <v>2026</v>
      </c>
      <c r="D1906" t="s">
        <v>87</v>
      </c>
      <c r="E1906">
        <v>9</v>
      </c>
      <c r="F1906" t="s">
        <v>90</v>
      </c>
      <c r="G1906" t="s">
        <v>6</v>
      </c>
      <c r="H1906" t="s">
        <v>43</v>
      </c>
      <c r="I1906" t="s">
        <v>28</v>
      </c>
      <c r="J1906" t="s">
        <v>13</v>
      </c>
      <c r="K1906" t="s">
        <v>14</v>
      </c>
      <c r="L1906" t="s">
        <v>32</v>
      </c>
      <c r="M1906">
        <v>1</v>
      </c>
      <c r="N1906">
        <v>45.59</v>
      </c>
      <c r="O1906">
        <v>0</v>
      </c>
      <c r="P1906">
        <v>18.28</v>
      </c>
      <c r="Q1906">
        <v>45.59</v>
      </c>
      <c r="R1906">
        <v>18.28</v>
      </c>
      <c r="S1906">
        <v>27.310000000000002</v>
      </c>
      <c r="T1906">
        <v>0.59903487606931349</v>
      </c>
      <c r="U1906">
        <v>2026</v>
      </c>
      <c r="V1906" t="s">
        <v>87</v>
      </c>
      <c r="W1906">
        <v>9</v>
      </c>
      <c r="X1906" t="s">
        <v>90</v>
      </c>
    </row>
    <row r="1907" spans="1:24">
      <c r="A1907">
        <v>4865</v>
      </c>
      <c r="B1907" s="14">
        <v>46280</v>
      </c>
      <c r="C1907">
        <v>2026</v>
      </c>
      <c r="D1907" t="s">
        <v>87</v>
      </c>
      <c r="E1907">
        <v>9</v>
      </c>
      <c r="F1907" t="s">
        <v>90</v>
      </c>
      <c r="G1907" t="s">
        <v>20</v>
      </c>
      <c r="H1907" t="s">
        <v>21</v>
      </c>
      <c r="I1907" t="s">
        <v>2</v>
      </c>
      <c r="J1907" t="s">
        <v>3</v>
      </c>
      <c r="K1907" t="s">
        <v>4</v>
      </c>
      <c r="L1907" t="s">
        <v>5</v>
      </c>
      <c r="M1907">
        <v>1</v>
      </c>
      <c r="N1907">
        <v>83.8</v>
      </c>
      <c r="O1907">
        <v>0</v>
      </c>
      <c r="P1907">
        <v>42.23</v>
      </c>
      <c r="Q1907">
        <v>83.8</v>
      </c>
      <c r="R1907">
        <v>42.23</v>
      </c>
      <c r="S1907">
        <v>41.57</v>
      </c>
      <c r="T1907">
        <v>0.49606205250596663</v>
      </c>
      <c r="U1907">
        <v>2026</v>
      </c>
      <c r="V1907" t="s">
        <v>87</v>
      </c>
      <c r="W1907">
        <v>9</v>
      </c>
      <c r="X1907" t="s">
        <v>90</v>
      </c>
    </row>
    <row r="1908" spans="1:24">
      <c r="A1908">
        <v>103</v>
      </c>
      <c r="B1908" s="14">
        <v>46281</v>
      </c>
      <c r="C1908">
        <v>2026</v>
      </c>
      <c r="D1908" t="s">
        <v>87</v>
      </c>
      <c r="E1908">
        <v>9</v>
      </c>
      <c r="F1908" t="s">
        <v>90</v>
      </c>
      <c r="G1908" t="s">
        <v>11</v>
      </c>
      <c r="H1908" t="s">
        <v>18</v>
      </c>
      <c r="I1908" t="s">
        <v>2</v>
      </c>
      <c r="J1908" t="s">
        <v>13</v>
      </c>
      <c r="K1908" t="s">
        <v>14</v>
      </c>
      <c r="L1908" t="s">
        <v>44</v>
      </c>
      <c r="M1908">
        <v>1</v>
      </c>
      <c r="N1908">
        <v>132.58000000000001</v>
      </c>
      <c r="O1908">
        <v>0.15</v>
      </c>
      <c r="P1908">
        <v>67.62</v>
      </c>
      <c r="Q1908">
        <v>112.69300000000001</v>
      </c>
      <c r="R1908">
        <v>67.62</v>
      </c>
      <c r="S1908">
        <v>45.073000000000008</v>
      </c>
      <c r="T1908">
        <v>0.39996273060438536</v>
      </c>
      <c r="U1908">
        <v>2026</v>
      </c>
      <c r="V1908" t="s">
        <v>87</v>
      </c>
      <c r="W1908">
        <v>9</v>
      </c>
      <c r="X1908" t="s">
        <v>90</v>
      </c>
    </row>
    <row r="1909" spans="1:24">
      <c r="A1909">
        <v>4500</v>
      </c>
      <c r="B1909" s="14">
        <v>46281</v>
      </c>
      <c r="C1909">
        <v>2026</v>
      </c>
      <c r="D1909" t="s">
        <v>87</v>
      </c>
      <c r="E1909">
        <v>9</v>
      </c>
      <c r="F1909" t="s">
        <v>90</v>
      </c>
      <c r="G1909" t="s">
        <v>20</v>
      </c>
      <c r="H1909" t="s">
        <v>33</v>
      </c>
      <c r="I1909" t="s">
        <v>2</v>
      </c>
      <c r="J1909" t="s">
        <v>13</v>
      </c>
      <c r="K1909" t="s">
        <v>23</v>
      </c>
      <c r="L1909" t="s">
        <v>51</v>
      </c>
      <c r="M1909">
        <v>2</v>
      </c>
      <c r="N1909">
        <v>122.12</v>
      </c>
      <c r="O1909">
        <v>0.05</v>
      </c>
      <c r="P1909">
        <v>61.76</v>
      </c>
      <c r="Q1909">
        <v>232.02799999999999</v>
      </c>
      <c r="R1909">
        <v>123.52</v>
      </c>
      <c r="S1909">
        <v>108.508</v>
      </c>
      <c r="T1909">
        <v>0.46765045597945076</v>
      </c>
      <c r="U1909">
        <v>2026</v>
      </c>
      <c r="V1909" t="s">
        <v>87</v>
      </c>
      <c r="W1909">
        <v>9</v>
      </c>
      <c r="X1909" t="s">
        <v>90</v>
      </c>
    </row>
    <row r="1910" spans="1:24">
      <c r="A1910">
        <v>5093</v>
      </c>
      <c r="B1910" s="14">
        <v>46281</v>
      </c>
      <c r="C1910">
        <v>2026</v>
      </c>
      <c r="D1910" t="s">
        <v>87</v>
      </c>
      <c r="E1910">
        <v>9</v>
      </c>
      <c r="F1910" t="s">
        <v>90</v>
      </c>
      <c r="G1910" t="s">
        <v>0</v>
      </c>
      <c r="H1910" t="s">
        <v>1</v>
      </c>
      <c r="I1910" t="s">
        <v>8</v>
      </c>
      <c r="J1910" t="s">
        <v>16</v>
      </c>
      <c r="K1910" t="s">
        <v>9</v>
      </c>
      <c r="L1910" t="s">
        <v>17</v>
      </c>
      <c r="M1910">
        <v>3</v>
      </c>
      <c r="N1910">
        <v>140.47</v>
      </c>
      <c r="O1910">
        <v>0.15</v>
      </c>
      <c r="P1910">
        <v>81.739999999999995</v>
      </c>
      <c r="Q1910">
        <v>358.19849999999997</v>
      </c>
      <c r="R1910">
        <v>245.21999999999997</v>
      </c>
      <c r="S1910">
        <v>112.9785</v>
      </c>
      <c r="T1910">
        <v>0.31540751845694498</v>
      </c>
      <c r="U1910">
        <v>2026</v>
      </c>
      <c r="V1910" t="s">
        <v>87</v>
      </c>
      <c r="W1910">
        <v>9</v>
      </c>
      <c r="X1910" t="s">
        <v>90</v>
      </c>
    </row>
    <row r="1911" spans="1:24">
      <c r="A1911">
        <v>5147</v>
      </c>
      <c r="B1911" s="14">
        <v>46281</v>
      </c>
      <c r="C1911">
        <v>2026</v>
      </c>
      <c r="D1911" t="s">
        <v>87</v>
      </c>
      <c r="E1911">
        <v>9</v>
      </c>
      <c r="F1911" t="s">
        <v>90</v>
      </c>
      <c r="G1911" t="s">
        <v>20</v>
      </c>
      <c r="H1911" t="s">
        <v>47</v>
      </c>
      <c r="I1911" t="s">
        <v>2</v>
      </c>
      <c r="J1911" t="s">
        <v>13</v>
      </c>
      <c r="K1911" t="s">
        <v>9</v>
      </c>
      <c r="L1911" t="s">
        <v>17</v>
      </c>
      <c r="M1911">
        <v>2</v>
      </c>
      <c r="N1911">
        <v>145.35</v>
      </c>
      <c r="O1911">
        <v>0.05</v>
      </c>
      <c r="P1911">
        <v>78.39</v>
      </c>
      <c r="Q1911">
        <v>276.16499999999996</v>
      </c>
      <c r="R1911">
        <v>156.78</v>
      </c>
      <c r="S1911">
        <v>119.38499999999996</v>
      </c>
      <c r="T1911">
        <v>0.4322959100537721</v>
      </c>
      <c r="U1911">
        <v>2026</v>
      </c>
      <c r="V1911" t="s">
        <v>87</v>
      </c>
      <c r="W1911">
        <v>9</v>
      </c>
      <c r="X1911" t="s">
        <v>90</v>
      </c>
    </row>
    <row r="1912" spans="1:24">
      <c r="A1912">
        <v>365</v>
      </c>
      <c r="B1912" s="14">
        <v>46282</v>
      </c>
      <c r="C1912">
        <v>2026</v>
      </c>
      <c r="D1912" t="s">
        <v>87</v>
      </c>
      <c r="E1912">
        <v>9</v>
      </c>
      <c r="F1912" t="s">
        <v>90</v>
      </c>
      <c r="G1912" t="s">
        <v>20</v>
      </c>
      <c r="H1912" t="s">
        <v>33</v>
      </c>
      <c r="I1912" t="s">
        <v>28</v>
      </c>
      <c r="J1912" t="s">
        <v>3</v>
      </c>
      <c r="K1912" t="s">
        <v>23</v>
      </c>
      <c r="L1912" t="s">
        <v>51</v>
      </c>
      <c r="M1912">
        <v>2</v>
      </c>
      <c r="N1912">
        <v>121.25</v>
      </c>
      <c r="O1912">
        <v>0</v>
      </c>
      <c r="P1912">
        <v>61.5</v>
      </c>
      <c r="Q1912">
        <v>242.5</v>
      </c>
      <c r="R1912">
        <v>123</v>
      </c>
      <c r="S1912">
        <v>119.5</v>
      </c>
      <c r="T1912">
        <v>0.4927835051546392</v>
      </c>
      <c r="U1912">
        <v>2026</v>
      </c>
      <c r="V1912" t="s">
        <v>87</v>
      </c>
      <c r="W1912">
        <v>9</v>
      </c>
      <c r="X1912" t="s">
        <v>90</v>
      </c>
    </row>
    <row r="1913" spans="1:24">
      <c r="A1913">
        <v>494</v>
      </c>
      <c r="B1913" s="14">
        <v>46282</v>
      </c>
      <c r="C1913">
        <v>2026</v>
      </c>
      <c r="D1913" t="s">
        <v>87</v>
      </c>
      <c r="E1913">
        <v>9</v>
      </c>
      <c r="F1913" t="s">
        <v>90</v>
      </c>
      <c r="G1913" t="s">
        <v>20</v>
      </c>
      <c r="H1913" t="s">
        <v>21</v>
      </c>
      <c r="I1913" t="s">
        <v>2</v>
      </c>
      <c r="J1913" t="s">
        <v>13</v>
      </c>
      <c r="K1913" t="s">
        <v>14</v>
      </c>
      <c r="L1913" t="s">
        <v>15</v>
      </c>
      <c r="M1913">
        <v>1</v>
      </c>
      <c r="N1913">
        <v>35.94</v>
      </c>
      <c r="O1913">
        <v>0.1</v>
      </c>
      <c r="P1913">
        <v>13.19</v>
      </c>
      <c r="Q1913">
        <v>32.345999999999997</v>
      </c>
      <c r="R1913">
        <v>13.19</v>
      </c>
      <c r="S1913">
        <v>19.155999999999999</v>
      </c>
      <c r="T1913">
        <v>0.59222160390774747</v>
      </c>
      <c r="U1913">
        <v>2026</v>
      </c>
      <c r="V1913" t="s">
        <v>87</v>
      </c>
      <c r="W1913">
        <v>9</v>
      </c>
      <c r="X1913" t="s">
        <v>90</v>
      </c>
    </row>
    <row r="1914" spans="1:24">
      <c r="A1914">
        <v>665</v>
      </c>
      <c r="B1914" s="14">
        <v>46282</v>
      </c>
      <c r="C1914">
        <v>2026</v>
      </c>
      <c r="D1914" t="s">
        <v>87</v>
      </c>
      <c r="E1914">
        <v>9</v>
      </c>
      <c r="F1914" t="s">
        <v>90</v>
      </c>
      <c r="G1914" t="s">
        <v>6</v>
      </c>
      <c r="H1914" t="s">
        <v>49</v>
      </c>
      <c r="I1914" t="s">
        <v>2</v>
      </c>
      <c r="J1914" t="s">
        <v>13</v>
      </c>
      <c r="K1914" t="s">
        <v>4</v>
      </c>
      <c r="L1914" t="s">
        <v>30</v>
      </c>
      <c r="M1914">
        <v>1</v>
      </c>
      <c r="N1914">
        <v>101.18</v>
      </c>
      <c r="O1914">
        <v>0.1</v>
      </c>
      <c r="P1914">
        <v>49.38</v>
      </c>
      <c r="Q1914">
        <v>91.062000000000012</v>
      </c>
      <c r="R1914">
        <v>49.38</v>
      </c>
      <c r="S1914">
        <v>41.682000000000009</v>
      </c>
      <c r="T1914">
        <v>0.45773209461685449</v>
      </c>
      <c r="U1914">
        <v>2026</v>
      </c>
      <c r="V1914" t="s">
        <v>87</v>
      </c>
      <c r="W1914">
        <v>9</v>
      </c>
      <c r="X1914" t="s">
        <v>90</v>
      </c>
    </row>
    <row r="1915" spans="1:24">
      <c r="A1915">
        <v>2067</v>
      </c>
      <c r="B1915" s="14">
        <v>46282</v>
      </c>
      <c r="C1915">
        <v>2026</v>
      </c>
      <c r="D1915" t="s">
        <v>87</v>
      </c>
      <c r="E1915">
        <v>9</v>
      </c>
      <c r="F1915" t="s">
        <v>90</v>
      </c>
      <c r="G1915" t="s">
        <v>20</v>
      </c>
      <c r="H1915" t="s">
        <v>31</v>
      </c>
      <c r="I1915" t="s">
        <v>19</v>
      </c>
      <c r="J1915" t="s">
        <v>13</v>
      </c>
      <c r="K1915" t="s">
        <v>4</v>
      </c>
      <c r="L1915" t="s">
        <v>5</v>
      </c>
      <c r="M1915">
        <v>2</v>
      </c>
      <c r="N1915">
        <v>82.47</v>
      </c>
      <c r="O1915">
        <v>0</v>
      </c>
      <c r="P1915">
        <v>42.49</v>
      </c>
      <c r="Q1915">
        <v>164.94</v>
      </c>
      <c r="R1915">
        <v>84.98</v>
      </c>
      <c r="S1915">
        <v>79.959999999999994</v>
      </c>
      <c r="T1915">
        <v>0.48478234509518608</v>
      </c>
      <c r="U1915">
        <v>2026</v>
      </c>
      <c r="V1915" t="s">
        <v>87</v>
      </c>
      <c r="W1915">
        <v>9</v>
      </c>
      <c r="X1915" t="s">
        <v>90</v>
      </c>
    </row>
    <row r="1916" spans="1:24">
      <c r="A1916">
        <v>2648</v>
      </c>
      <c r="B1916" s="14">
        <v>46282</v>
      </c>
      <c r="C1916">
        <v>2026</v>
      </c>
      <c r="D1916" t="s">
        <v>87</v>
      </c>
      <c r="E1916">
        <v>9</v>
      </c>
      <c r="F1916" t="s">
        <v>90</v>
      </c>
      <c r="G1916" t="s">
        <v>11</v>
      </c>
      <c r="H1916" t="s">
        <v>52</v>
      </c>
      <c r="I1916" t="s">
        <v>28</v>
      </c>
      <c r="J1916" t="s">
        <v>13</v>
      </c>
      <c r="K1916" t="s">
        <v>34</v>
      </c>
      <c r="L1916" t="s">
        <v>45</v>
      </c>
      <c r="M1916">
        <v>1</v>
      </c>
      <c r="N1916">
        <v>50.47</v>
      </c>
      <c r="O1916">
        <v>0.05</v>
      </c>
      <c r="P1916">
        <v>22.27</v>
      </c>
      <c r="Q1916">
        <v>47.946499999999993</v>
      </c>
      <c r="R1916">
        <v>22.27</v>
      </c>
      <c r="S1916">
        <v>25.676499999999994</v>
      </c>
      <c r="T1916">
        <v>0.53552396942425406</v>
      </c>
      <c r="U1916">
        <v>2026</v>
      </c>
      <c r="V1916" t="s">
        <v>87</v>
      </c>
      <c r="W1916">
        <v>9</v>
      </c>
      <c r="X1916" t="s">
        <v>90</v>
      </c>
    </row>
    <row r="1917" spans="1:24">
      <c r="A1917">
        <v>3074</v>
      </c>
      <c r="B1917" s="14">
        <v>46282</v>
      </c>
      <c r="C1917">
        <v>2026</v>
      </c>
      <c r="D1917" t="s">
        <v>87</v>
      </c>
      <c r="E1917">
        <v>9</v>
      </c>
      <c r="F1917" t="s">
        <v>90</v>
      </c>
      <c r="G1917" t="s">
        <v>20</v>
      </c>
      <c r="H1917" t="s">
        <v>33</v>
      </c>
      <c r="I1917" t="s">
        <v>8</v>
      </c>
      <c r="J1917" t="s">
        <v>16</v>
      </c>
      <c r="K1917" t="s">
        <v>23</v>
      </c>
      <c r="L1917" t="s">
        <v>40</v>
      </c>
      <c r="M1917">
        <v>5</v>
      </c>
      <c r="N1917">
        <v>82.63</v>
      </c>
      <c r="O1917">
        <v>0.15</v>
      </c>
      <c r="P1917">
        <v>38.630000000000003</v>
      </c>
      <c r="Q1917">
        <v>351.17749999999995</v>
      </c>
      <c r="R1917">
        <v>193.15</v>
      </c>
      <c r="S1917">
        <v>158.02749999999995</v>
      </c>
      <c r="T1917">
        <v>0.44999323703824978</v>
      </c>
      <c r="U1917">
        <v>2026</v>
      </c>
      <c r="V1917" t="s">
        <v>87</v>
      </c>
      <c r="W1917">
        <v>9</v>
      </c>
      <c r="X1917" t="s">
        <v>90</v>
      </c>
    </row>
    <row r="1918" spans="1:24">
      <c r="A1918">
        <v>259</v>
      </c>
      <c r="B1918" s="14">
        <v>46283</v>
      </c>
      <c r="C1918">
        <v>2026</v>
      </c>
      <c r="D1918" t="s">
        <v>87</v>
      </c>
      <c r="E1918">
        <v>9</v>
      </c>
      <c r="F1918" t="s">
        <v>90</v>
      </c>
      <c r="G1918" t="s">
        <v>20</v>
      </c>
      <c r="H1918" t="s">
        <v>33</v>
      </c>
      <c r="I1918" t="s">
        <v>19</v>
      </c>
      <c r="J1918" t="s">
        <v>16</v>
      </c>
      <c r="K1918" t="s">
        <v>14</v>
      </c>
      <c r="L1918" t="s">
        <v>48</v>
      </c>
      <c r="M1918">
        <v>4</v>
      </c>
      <c r="N1918">
        <v>168.48</v>
      </c>
      <c r="O1918">
        <v>0.1</v>
      </c>
      <c r="P1918">
        <v>89.85</v>
      </c>
      <c r="Q1918">
        <v>606.52800000000002</v>
      </c>
      <c r="R1918">
        <v>359.4</v>
      </c>
      <c r="S1918">
        <v>247.12800000000004</v>
      </c>
      <c r="T1918">
        <v>0.4074469768914214</v>
      </c>
      <c r="U1918">
        <v>2026</v>
      </c>
      <c r="V1918" t="s">
        <v>87</v>
      </c>
      <c r="W1918">
        <v>9</v>
      </c>
      <c r="X1918" t="s">
        <v>90</v>
      </c>
    </row>
    <row r="1919" spans="1:24">
      <c r="A1919">
        <v>997</v>
      </c>
      <c r="B1919" s="14">
        <v>46283</v>
      </c>
      <c r="C1919">
        <v>2026</v>
      </c>
      <c r="D1919" t="s">
        <v>87</v>
      </c>
      <c r="E1919">
        <v>9</v>
      </c>
      <c r="F1919" t="s">
        <v>90</v>
      </c>
      <c r="G1919" t="s">
        <v>6</v>
      </c>
      <c r="H1919" t="s">
        <v>41</v>
      </c>
      <c r="I1919" t="s">
        <v>28</v>
      </c>
      <c r="J1919" t="s">
        <v>3</v>
      </c>
      <c r="K1919" t="s">
        <v>23</v>
      </c>
      <c r="L1919" t="s">
        <v>51</v>
      </c>
      <c r="M1919">
        <v>2</v>
      </c>
      <c r="N1919">
        <v>121.82</v>
      </c>
      <c r="O1919">
        <v>0</v>
      </c>
      <c r="P1919">
        <v>61.92</v>
      </c>
      <c r="Q1919">
        <v>243.64</v>
      </c>
      <c r="R1919">
        <v>123.84</v>
      </c>
      <c r="S1919">
        <v>119.79999999999998</v>
      </c>
      <c r="T1919">
        <v>0.49170907896897059</v>
      </c>
      <c r="U1919">
        <v>2026</v>
      </c>
      <c r="V1919" t="s">
        <v>87</v>
      </c>
      <c r="W1919">
        <v>9</v>
      </c>
      <c r="X1919" t="s">
        <v>90</v>
      </c>
    </row>
    <row r="1920" spans="1:24">
      <c r="A1920">
        <v>2102</v>
      </c>
      <c r="B1920" s="14">
        <v>46283</v>
      </c>
      <c r="C1920">
        <v>2026</v>
      </c>
      <c r="D1920" t="s">
        <v>87</v>
      </c>
      <c r="E1920">
        <v>9</v>
      </c>
      <c r="F1920" t="s">
        <v>90</v>
      </c>
      <c r="G1920" t="s">
        <v>0</v>
      </c>
      <c r="H1920" t="s">
        <v>50</v>
      </c>
      <c r="I1920" t="s">
        <v>19</v>
      </c>
      <c r="J1920" t="s">
        <v>3</v>
      </c>
      <c r="K1920" t="s">
        <v>4</v>
      </c>
      <c r="L1920" t="s">
        <v>22</v>
      </c>
      <c r="M1920">
        <v>1</v>
      </c>
      <c r="N1920">
        <v>50.02</v>
      </c>
      <c r="O1920">
        <v>0.1</v>
      </c>
      <c r="P1920">
        <v>22.47</v>
      </c>
      <c r="Q1920">
        <v>45.018000000000001</v>
      </c>
      <c r="R1920">
        <v>22.47</v>
      </c>
      <c r="S1920">
        <v>22.548000000000002</v>
      </c>
      <c r="T1920">
        <v>0.50086632013861121</v>
      </c>
      <c r="U1920">
        <v>2026</v>
      </c>
      <c r="V1920" t="s">
        <v>87</v>
      </c>
      <c r="W1920">
        <v>9</v>
      </c>
      <c r="X1920" t="s">
        <v>90</v>
      </c>
    </row>
    <row r="1921" spans="1:24">
      <c r="A1921">
        <v>2452</v>
      </c>
      <c r="B1921" s="14">
        <v>46283</v>
      </c>
      <c r="C1921">
        <v>2026</v>
      </c>
      <c r="D1921" t="s">
        <v>87</v>
      </c>
      <c r="E1921">
        <v>9</v>
      </c>
      <c r="F1921" t="s">
        <v>90</v>
      </c>
      <c r="G1921" t="s">
        <v>11</v>
      </c>
      <c r="H1921" t="s">
        <v>25</v>
      </c>
      <c r="I1921" t="s">
        <v>2</v>
      </c>
      <c r="J1921" t="s">
        <v>13</v>
      </c>
      <c r="K1921" t="s">
        <v>34</v>
      </c>
      <c r="L1921" t="s">
        <v>45</v>
      </c>
      <c r="M1921">
        <v>1</v>
      </c>
      <c r="N1921">
        <v>50.17</v>
      </c>
      <c r="O1921">
        <v>0.1</v>
      </c>
      <c r="P1921">
        <v>21.99</v>
      </c>
      <c r="Q1921">
        <v>45.153000000000006</v>
      </c>
      <c r="R1921">
        <v>21.99</v>
      </c>
      <c r="S1921">
        <v>23.163000000000007</v>
      </c>
      <c r="T1921">
        <v>0.51298917015480705</v>
      </c>
      <c r="U1921">
        <v>2026</v>
      </c>
      <c r="V1921" t="s">
        <v>87</v>
      </c>
      <c r="W1921">
        <v>9</v>
      </c>
      <c r="X1921" t="s">
        <v>90</v>
      </c>
    </row>
    <row r="1922" spans="1:24">
      <c r="A1922">
        <v>2761</v>
      </c>
      <c r="B1922" s="14">
        <v>46283</v>
      </c>
      <c r="C1922">
        <v>2026</v>
      </c>
      <c r="D1922" t="s">
        <v>87</v>
      </c>
      <c r="E1922">
        <v>9</v>
      </c>
      <c r="F1922" t="s">
        <v>90</v>
      </c>
      <c r="G1922" t="s">
        <v>0</v>
      </c>
      <c r="H1922" t="s">
        <v>50</v>
      </c>
      <c r="I1922" t="s">
        <v>8</v>
      </c>
      <c r="J1922" t="s">
        <v>16</v>
      </c>
      <c r="K1922" t="s">
        <v>23</v>
      </c>
      <c r="L1922" t="s">
        <v>51</v>
      </c>
      <c r="M1922">
        <v>5</v>
      </c>
      <c r="N1922">
        <v>124.51</v>
      </c>
      <c r="O1922">
        <v>0.1</v>
      </c>
      <c r="P1922">
        <v>60.29</v>
      </c>
      <c r="Q1922">
        <v>560.29500000000007</v>
      </c>
      <c r="R1922">
        <v>301.45</v>
      </c>
      <c r="S1922">
        <v>258.84500000000008</v>
      </c>
      <c r="T1922">
        <v>0.46197984990049895</v>
      </c>
      <c r="U1922">
        <v>2026</v>
      </c>
      <c r="V1922" t="s">
        <v>87</v>
      </c>
      <c r="W1922">
        <v>9</v>
      </c>
      <c r="X1922" t="s">
        <v>90</v>
      </c>
    </row>
    <row r="1923" spans="1:24">
      <c r="A1923">
        <v>3993</v>
      </c>
      <c r="B1923" s="14">
        <v>46283</v>
      </c>
      <c r="C1923">
        <v>2026</v>
      </c>
      <c r="D1923" t="s">
        <v>87</v>
      </c>
      <c r="E1923">
        <v>9</v>
      </c>
      <c r="F1923" t="s">
        <v>90</v>
      </c>
      <c r="G1923" t="s">
        <v>6</v>
      </c>
      <c r="H1923" t="s">
        <v>43</v>
      </c>
      <c r="I1923" t="s">
        <v>28</v>
      </c>
      <c r="J1923" t="s">
        <v>3</v>
      </c>
      <c r="K1923" t="s">
        <v>9</v>
      </c>
      <c r="L1923" t="s">
        <v>37</v>
      </c>
      <c r="M1923">
        <v>1</v>
      </c>
      <c r="N1923">
        <v>153.68</v>
      </c>
      <c r="O1923">
        <v>0.05</v>
      </c>
      <c r="P1923">
        <v>77.42</v>
      </c>
      <c r="Q1923">
        <v>145.99600000000001</v>
      </c>
      <c r="R1923">
        <v>77.42</v>
      </c>
      <c r="S1923">
        <v>68.576000000000008</v>
      </c>
      <c r="T1923">
        <v>0.46971149894517661</v>
      </c>
      <c r="U1923">
        <v>2026</v>
      </c>
      <c r="V1923" t="s">
        <v>87</v>
      </c>
      <c r="W1923">
        <v>9</v>
      </c>
      <c r="X1923" t="s">
        <v>90</v>
      </c>
    </row>
    <row r="1924" spans="1:24">
      <c r="A1924">
        <v>4343</v>
      </c>
      <c r="B1924" s="14">
        <v>46283</v>
      </c>
      <c r="C1924">
        <v>2026</v>
      </c>
      <c r="D1924" t="s">
        <v>87</v>
      </c>
      <c r="E1924">
        <v>9</v>
      </c>
      <c r="F1924" t="s">
        <v>90</v>
      </c>
      <c r="G1924" t="s">
        <v>6</v>
      </c>
      <c r="H1924" t="s">
        <v>43</v>
      </c>
      <c r="I1924" t="s">
        <v>28</v>
      </c>
      <c r="J1924" t="s">
        <v>13</v>
      </c>
      <c r="K1924" t="s">
        <v>23</v>
      </c>
      <c r="L1924" t="s">
        <v>51</v>
      </c>
      <c r="M1924">
        <v>2</v>
      </c>
      <c r="N1924">
        <v>121.37</v>
      </c>
      <c r="O1924">
        <v>0.05</v>
      </c>
      <c r="P1924">
        <v>60.13</v>
      </c>
      <c r="Q1924">
        <v>230.60300000000001</v>
      </c>
      <c r="R1924">
        <v>120.26</v>
      </c>
      <c r="S1924">
        <v>110.343</v>
      </c>
      <c r="T1924">
        <v>0.47849767782726155</v>
      </c>
      <c r="U1924">
        <v>2026</v>
      </c>
      <c r="V1924" t="s">
        <v>87</v>
      </c>
      <c r="W1924">
        <v>9</v>
      </c>
      <c r="X1924" t="s">
        <v>90</v>
      </c>
    </row>
    <row r="1925" spans="1:24">
      <c r="A1925">
        <v>4429</v>
      </c>
      <c r="B1925" s="14">
        <v>46283</v>
      </c>
      <c r="C1925">
        <v>2026</v>
      </c>
      <c r="D1925" t="s">
        <v>87</v>
      </c>
      <c r="E1925">
        <v>9</v>
      </c>
      <c r="F1925" t="s">
        <v>90</v>
      </c>
      <c r="G1925" t="s">
        <v>0</v>
      </c>
      <c r="H1925" t="s">
        <v>50</v>
      </c>
      <c r="I1925" t="s">
        <v>2</v>
      </c>
      <c r="J1925" t="s">
        <v>16</v>
      </c>
      <c r="K1925" t="s">
        <v>9</v>
      </c>
      <c r="L1925" t="s">
        <v>17</v>
      </c>
      <c r="M1925">
        <v>2</v>
      </c>
      <c r="N1925">
        <v>145.1</v>
      </c>
      <c r="O1925">
        <v>0.1</v>
      </c>
      <c r="P1925">
        <v>77.62</v>
      </c>
      <c r="Q1925">
        <v>261.18</v>
      </c>
      <c r="R1925">
        <v>155.24</v>
      </c>
      <c r="S1925">
        <v>105.94</v>
      </c>
      <c r="T1925">
        <v>0.40562064476606169</v>
      </c>
      <c r="U1925">
        <v>2026</v>
      </c>
      <c r="V1925" t="s">
        <v>87</v>
      </c>
      <c r="W1925">
        <v>9</v>
      </c>
      <c r="X1925" t="s">
        <v>90</v>
      </c>
    </row>
    <row r="1926" spans="1:24">
      <c r="A1926">
        <v>4824</v>
      </c>
      <c r="B1926" s="14">
        <v>46283</v>
      </c>
      <c r="C1926">
        <v>2026</v>
      </c>
      <c r="D1926" t="s">
        <v>87</v>
      </c>
      <c r="E1926">
        <v>9</v>
      </c>
      <c r="F1926" t="s">
        <v>90</v>
      </c>
      <c r="G1926" t="s">
        <v>20</v>
      </c>
      <c r="H1926" t="s">
        <v>33</v>
      </c>
      <c r="I1926" t="s">
        <v>2</v>
      </c>
      <c r="J1926" t="s">
        <v>3</v>
      </c>
      <c r="K1926" t="s">
        <v>34</v>
      </c>
      <c r="L1926" t="s">
        <v>42</v>
      </c>
      <c r="M1926">
        <v>1</v>
      </c>
      <c r="N1926">
        <v>36.729999999999997</v>
      </c>
      <c r="O1926">
        <v>0.05</v>
      </c>
      <c r="P1926">
        <v>14.11</v>
      </c>
      <c r="Q1926">
        <v>34.893499999999996</v>
      </c>
      <c r="R1926">
        <v>14.11</v>
      </c>
      <c r="S1926">
        <v>20.783499999999997</v>
      </c>
      <c r="T1926">
        <v>0.59562669265049362</v>
      </c>
      <c r="U1926">
        <v>2026</v>
      </c>
      <c r="V1926" t="s">
        <v>87</v>
      </c>
      <c r="W1926">
        <v>9</v>
      </c>
      <c r="X1926" t="s">
        <v>90</v>
      </c>
    </row>
    <row r="1927" spans="1:24">
      <c r="A1927">
        <v>4881</v>
      </c>
      <c r="B1927" s="14">
        <v>46283</v>
      </c>
      <c r="C1927">
        <v>2026</v>
      </c>
      <c r="D1927" t="s">
        <v>87</v>
      </c>
      <c r="E1927">
        <v>9</v>
      </c>
      <c r="F1927" t="s">
        <v>90</v>
      </c>
      <c r="G1927" t="s">
        <v>11</v>
      </c>
      <c r="H1927" t="s">
        <v>12</v>
      </c>
      <c r="I1927" t="s">
        <v>2</v>
      </c>
      <c r="J1927" t="s">
        <v>16</v>
      </c>
      <c r="K1927" t="s">
        <v>14</v>
      </c>
      <c r="L1927" t="s">
        <v>44</v>
      </c>
      <c r="M1927">
        <v>4</v>
      </c>
      <c r="N1927">
        <v>134.15</v>
      </c>
      <c r="O1927">
        <v>0.05</v>
      </c>
      <c r="P1927">
        <v>65.58</v>
      </c>
      <c r="Q1927">
        <v>509.77</v>
      </c>
      <c r="R1927">
        <v>262.32</v>
      </c>
      <c r="S1927">
        <v>247.45</v>
      </c>
      <c r="T1927">
        <v>0.48541499107440611</v>
      </c>
      <c r="U1927">
        <v>2026</v>
      </c>
      <c r="V1927" t="s">
        <v>87</v>
      </c>
      <c r="W1927">
        <v>9</v>
      </c>
      <c r="X1927" t="s">
        <v>90</v>
      </c>
    </row>
    <row r="1928" spans="1:24">
      <c r="A1928">
        <v>5138</v>
      </c>
      <c r="B1928" s="14">
        <v>46283</v>
      </c>
      <c r="C1928">
        <v>2026</v>
      </c>
      <c r="D1928" t="s">
        <v>87</v>
      </c>
      <c r="E1928">
        <v>9</v>
      </c>
      <c r="F1928" t="s">
        <v>90</v>
      </c>
      <c r="G1928" t="s">
        <v>0</v>
      </c>
      <c r="H1928" t="s">
        <v>1</v>
      </c>
      <c r="I1928" t="s">
        <v>8</v>
      </c>
      <c r="J1928" t="s">
        <v>16</v>
      </c>
      <c r="K1928" t="s">
        <v>9</v>
      </c>
      <c r="L1928" t="s">
        <v>10</v>
      </c>
      <c r="M1928">
        <v>8</v>
      </c>
      <c r="N1928">
        <v>94.21</v>
      </c>
      <c r="O1928">
        <v>0.1</v>
      </c>
      <c r="P1928">
        <v>45.05</v>
      </c>
      <c r="Q1928">
        <v>678.31200000000001</v>
      </c>
      <c r="R1928">
        <v>360.4</v>
      </c>
      <c r="S1928">
        <v>317.91200000000003</v>
      </c>
      <c r="T1928">
        <v>0.46868107891353833</v>
      </c>
      <c r="U1928">
        <v>2026</v>
      </c>
      <c r="V1928" t="s">
        <v>87</v>
      </c>
      <c r="W1928">
        <v>9</v>
      </c>
      <c r="X1928" t="s">
        <v>90</v>
      </c>
    </row>
    <row r="1929" spans="1:24">
      <c r="A1929">
        <v>1214</v>
      </c>
      <c r="B1929" s="14">
        <v>46284</v>
      </c>
      <c r="C1929">
        <v>2026</v>
      </c>
      <c r="D1929" t="s">
        <v>87</v>
      </c>
      <c r="E1929">
        <v>9</v>
      </c>
      <c r="F1929" t="s">
        <v>90</v>
      </c>
      <c r="G1929" t="s">
        <v>0</v>
      </c>
      <c r="H1929" t="s">
        <v>50</v>
      </c>
      <c r="I1929" t="s">
        <v>19</v>
      </c>
      <c r="J1929" t="s">
        <v>3</v>
      </c>
      <c r="K1929" t="s">
        <v>23</v>
      </c>
      <c r="L1929" t="s">
        <v>29</v>
      </c>
      <c r="M1929">
        <v>1</v>
      </c>
      <c r="N1929">
        <v>198.29</v>
      </c>
      <c r="O1929">
        <v>0.05</v>
      </c>
      <c r="P1929">
        <v>106.24</v>
      </c>
      <c r="Q1929">
        <v>188.37549999999999</v>
      </c>
      <c r="R1929">
        <v>106.24</v>
      </c>
      <c r="S1929">
        <v>82.135499999999993</v>
      </c>
      <c r="T1929">
        <v>0.436020076920831</v>
      </c>
      <c r="U1929">
        <v>2026</v>
      </c>
      <c r="V1929" t="s">
        <v>87</v>
      </c>
      <c r="W1929">
        <v>9</v>
      </c>
      <c r="X1929" t="s">
        <v>90</v>
      </c>
    </row>
    <row r="1930" spans="1:24">
      <c r="A1930">
        <v>1346</v>
      </c>
      <c r="B1930" s="14">
        <v>46284</v>
      </c>
      <c r="C1930">
        <v>2026</v>
      </c>
      <c r="D1930" t="s">
        <v>87</v>
      </c>
      <c r="E1930">
        <v>9</v>
      </c>
      <c r="F1930" t="s">
        <v>90</v>
      </c>
      <c r="G1930" t="s">
        <v>6</v>
      </c>
      <c r="H1930" t="s">
        <v>49</v>
      </c>
      <c r="I1930" t="s">
        <v>28</v>
      </c>
      <c r="J1930" t="s">
        <v>3</v>
      </c>
      <c r="K1930" t="s">
        <v>14</v>
      </c>
      <c r="L1930" t="s">
        <v>48</v>
      </c>
      <c r="M1930">
        <v>3</v>
      </c>
      <c r="N1930">
        <v>166.21</v>
      </c>
      <c r="O1930">
        <v>0.05</v>
      </c>
      <c r="P1930">
        <v>85.03</v>
      </c>
      <c r="Q1930">
        <v>473.69849999999997</v>
      </c>
      <c r="R1930">
        <v>255.09</v>
      </c>
      <c r="S1930">
        <v>218.60849999999996</v>
      </c>
      <c r="T1930">
        <v>0.4614929116304991</v>
      </c>
      <c r="U1930">
        <v>2026</v>
      </c>
      <c r="V1930" t="s">
        <v>87</v>
      </c>
      <c r="W1930">
        <v>9</v>
      </c>
      <c r="X1930" t="s">
        <v>90</v>
      </c>
    </row>
    <row r="1931" spans="1:24">
      <c r="A1931">
        <v>1361</v>
      </c>
      <c r="B1931" s="14">
        <v>46284</v>
      </c>
      <c r="C1931">
        <v>2026</v>
      </c>
      <c r="D1931" t="s">
        <v>87</v>
      </c>
      <c r="E1931">
        <v>9</v>
      </c>
      <c r="F1931" t="s">
        <v>90</v>
      </c>
      <c r="G1931" t="s">
        <v>6</v>
      </c>
      <c r="H1931" t="s">
        <v>27</v>
      </c>
      <c r="I1931" t="s">
        <v>28</v>
      </c>
      <c r="J1931" t="s">
        <v>13</v>
      </c>
      <c r="K1931" t="s">
        <v>4</v>
      </c>
      <c r="L1931" t="s">
        <v>26</v>
      </c>
      <c r="M1931">
        <v>1</v>
      </c>
      <c r="N1931">
        <v>40.700000000000003</v>
      </c>
      <c r="O1931">
        <v>0.05</v>
      </c>
      <c r="P1931">
        <v>16.43</v>
      </c>
      <c r="Q1931">
        <v>38.664999999999999</v>
      </c>
      <c r="R1931">
        <v>16.43</v>
      </c>
      <c r="S1931">
        <v>22.234999999999999</v>
      </c>
      <c r="T1931">
        <v>0.57506789085736454</v>
      </c>
      <c r="U1931">
        <v>2026</v>
      </c>
      <c r="V1931" t="s">
        <v>87</v>
      </c>
      <c r="W1931">
        <v>9</v>
      </c>
      <c r="X1931" t="s">
        <v>90</v>
      </c>
    </row>
    <row r="1932" spans="1:24">
      <c r="A1932">
        <v>2728</v>
      </c>
      <c r="B1932" s="14">
        <v>46284</v>
      </c>
      <c r="C1932">
        <v>2026</v>
      </c>
      <c r="D1932" t="s">
        <v>87</v>
      </c>
      <c r="E1932">
        <v>9</v>
      </c>
      <c r="F1932" t="s">
        <v>90</v>
      </c>
      <c r="G1932" t="s">
        <v>0</v>
      </c>
      <c r="H1932" t="s">
        <v>50</v>
      </c>
      <c r="I1932" t="s">
        <v>2</v>
      </c>
      <c r="J1932" t="s">
        <v>13</v>
      </c>
      <c r="K1932" t="s">
        <v>9</v>
      </c>
      <c r="L1932" t="s">
        <v>37</v>
      </c>
      <c r="M1932">
        <v>3</v>
      </c>
      <c r="N1932">
        <v>153.5</v>
      </c>
      <c r="O1932">
        <v>0</v>
      </c>
      <c r="P1932">
        <v>80.819999999999993</v>
      </c>
      <c r="Q1932">
        <v>460.5</v>
      </c>
      <c r="R1932">
        <v>242.45999999999998</v>
      </c>
      <c r="S1932">
        <v>218.04000000000002</v>
      </c>
      <c r="T1932">
        <v>0.47348534201954401</v>
      </c>
      <c r="U1932">
        <v>2026</v>
      </c>
      <c r="V1932" t="s">
        <v>87</v>
      </c>
      <c r="W1932">
        <v>9</v>
      </c>
      <c r="X1932" t="s">
        <v>90</v>
      </c>
    </row>
    <row r="1933" spans="1:24">
      <c r="A1933">
        <v>2788</v>
      </c>
      <c r="B1933" s="14">
        <v>46284</v>
      </c>
      <c r="C1933">
        <v>2026</v>
      </c>
      <c r="D1933" t="s">
        <v>87</v>
      </c>
      <c r="E1933">
        <v>9</v>
      </c>
      <c r="F1933" t="s">
        <v>90</v>
      </c>
      <c r="G1933" t="s">
        <v>6</v>
      </c>
      <c r="H1933" t="s">
        <v>43</v>
      </c>
      <c r="I1933" t="s">
        <v>28</v>
      </c>
      <c r="J1933" t="s">
        <v>13</v>
      </c>
      <c r="K1933" t="s">
        <v>9</v>
      </c>
      <c r="L1933" t="s">
        <v>46</v>
      </c>
      <c r="M1933">
        <v>1</v>
      </c>
      <c r="N1933">
        <v>70.430000000000007</v>
      </c>
      <c r="O1933">
        <v>0</v>
      </c>
      <c r="P1933">
        <v>31.51</v>
      </c>
      <c r="Q1933">
        <v>70.430000000000007</v>
      </c>
      <c r="R1933">
        <v>31.51</v>
      </c>
      <c r="S1933">
        <v>38.92</v>
      </c>
      <c r="T1933">
        <v>0.55260542382507449</v>
      </c>
      <c r="U1933">
        <v>2026</v>
      </c>
      <c r="V1933" t="s">
        <v>87</v>
      </c>
      <c r="W1933">
        <v>9</v>
      </c>
      <c r="X1933" t="s">
        <v>90</v>
      </c>
    </row>
    <row r="1934" spans="1:24">
      <c r="A1934">
        <v>2932</v>
      </c>
      <c r="B1934" s="14">
        <v>46284</v>
      </c>
      <c r="C1934">
        <v>2026</v>
      </c>
      <c r="D1934" t="s">
        <v>87</v>
      </c>
      <c r="E1934">
        <v>9</v>
      </c>
      <c r="F1934" t="s">
        <v>90</v>
      </c>
      <c r="G1934" t="s">
        <v>0</v>
      </c>
      <c r="H1934" t="s">
        <v>50</v>
      </c>
      <c r="I1934" t="s">
        <v>19</v>
      </c>
      <c r="J1934" t="s">
        <v>16</v>
      </c>
      <c r="K1934" t="s">
        <v>4</v>
      </c>
      <c r="L1934" t="s">
        <v>22</v>
      </c>
      <c r="M1934">
        <v>4</v>
      </c>
      <c r="N1934">
        <v>49.93</v>
      </c>
      <c r="O1934">
        <v>0</v>
      </c>
      <c r="P1934">
        <v>22.99</v>
      </c>
      <c r="Q1934">
        <v>199.72</v>
      </c>
      <c r="R1934">
        <v>91.96</v>
      </c>
      <c r="S1934">
        <v>107.76</v>
      </c>
      <c r="T1934">
        <v>0.53955537752853999</v>
      </c>
      <c r="U1934">
        <v>2026</v>
      </c>
      <c r="V1934" t="s">
        <v>87</v>
      </c>
      <c r="W1934">
        <v>9</v>
      </c>
      <c r="X1934" t="s">
        <v>90</v>
      </c>
    </row>
    <row r="1935" spans="1:24">
      <c r="A1935">
        <v>3399</v>
      </c>
      <c r="B1935" s="14">
        <v>46284</v>
      </c>
      <c r="C1935">
        <v>2026</v>
      </c>
      <c r="D1935" t="s">
        <v>87</v>
      </c>
      <c r="E1935">
        <v>9</v>
      </c>
      <c r="F1935" t="s">
        <v>90</v>
      </c>
      <c r="G1935" t="s">
        <v>6</v>
      </c>
      <c r="H1935" t="s">
        <v>43</v>
      </c>
      <c r="I1935" t="s">
        <v>19</v>
      </c>
      <c r="J1935" t="s">
        <v>3</v>
      </c>
      <c r="K1935" t="s">
        <v>4</v>
      </c>
      <c r="L1935" t="s">
        <v>22</v>
      </c>
      <c r="M1935">
        <v>1</v>
      </c>
      <c r="N1935">
        <v>50.18</v>
      </c>
      <c r="O1935">
        <v>0</v>
      </c>
      <c r="P1935">
        <v>22.92</v>
      </c>
      <c r="Q1935">
        <v>50.18</v>
      </c>
      <c r="R1935">
        <v>22.92</v>
      </c>
      <c r="S1935">
        <v>27.259999999999998</v>
      </c>
      <c r="T1935">
        <v>0.54324432044639293</v>
      </c>
      <c r="U1935">
        <v>2026</v>
      </c>
      <c r="V1935" t="s">
        <v>87</v>
      </c>
      <c r="W1935">
        <v>9</v>
      </c>
      <c r="X1935" t="s">
        <v>90</v>
      </c>
    </row>
    <row r="1936" spans="1:24">
      <c r="A1936">
        <v>3588</v>
      </c>
      <c r="B1936" s="14">
        <v>46284</v>
      </c>
      <c r="C1936">
        <v>2026</v>
      </c>
      <c r="D1936" t="s">
        <v>87</v>
      </c>
      <c r="E1936">
        <v>9</v>
      </c>
      <c r="F1936" t="s">
        <v>90</v>
      </c>
      <c r="G1936" t="s">
        <v>20</v>
      </c>
      <c r="H1936" t="s">
        <v>47</v>
      </c>
      <c r="I1936" t="s">
        <v>19</v>
      </c>
      <c r="J1936" t="s">
        <v>13</v>
      </c>
      <c r="K1936" t="s">
        <v>14</v>
      </c>
      <c r="L1936" t="s">
        <v>48</v>
      </c>
      <c r="M1936">
        <v>2</v>
      </c>
      <c r="N1936">
        <v>164.01</v>
      </c>
      <c r="O1936">
        <v>0.15</v>
      </c>
      <c r="P1936">
        <v>87.14</v>
      </c>
      <c r="Q1936">
        <v>278.81699999999995</v>
      </c>
      <c r="R1936">
        <v>174.28</v>
      </c>
      <c r="S1936">
        <v>104.53699999999995</v>
      </c>
      <c r="T1936">
        <v>0.37493050997607741</v>
      </c>
      <c r="U1936">
        <v>2026</v>
      </c>
      <c r="V1936" t="s">
        <v>87</v>
      </c>
      <c r="W1936">
        <v>9</v>
      </c>
      <c r="X1936" t="s">
        <v>90</v>
      </c>
    </row>
    <row r="1937" spans="1:24">
      <c r="A1937">
        <v>3603</v>
      </c>
      <c r="B1937" s="14">
        <v>46284</v>
      </c>
      <c r="C1937">
        <v>2026</v>
      </c>
      <c r="D1937" t="s">
        <v>87</v>
      </c>
      <c r="E1937">
        <v>9</v>
      </c>
      <c r="F1937" t="s">
        <v>90</v>
      </c>
      <c r="G1937" t="s">
        <v>6</v>
      </c>
      <c r="H1937" t="s">
        <v>49</v>
      </c>
      <c r="I1937" t="s">
        <v>28</v>
      </c>
      <c r="J1937" t="s">
        <v>3</v>
      </c>
      <c r="K1937" t="s">
        <v>4</v>
      </c>
      <c r="L1937" t="s">
        <v>5</v>
      </c>
      <c r="M1937">
        <v>2</v>
      </c>
      <c r="N1937">
        <v>83.77</v>
      </c>
      <c r="O1937">
        <v>0</v>
      </c>
      <c r="P1937">
        <v>43.32</v>
      </c>
      <c r="Q1937">
        <v>167.54</v>
      </c>
      <c r="R1937">
        <v>86.64</v>
      </c>
      <c r="S1937">
        <v>80.899999999999991</v>
      </c>
      <c r="T1937">
        <v>0.4828697624447893</v>
      </c>
      <c r="U1937">
        <v>2026</v>
      </c>
      <c r="V1937" t="s">
        <v>87</v>
      </c>
      <c r="W1937">
        <v>9</v>
      </c>
      <c r="X1937" t="s">
        <v>90</v>
      </c>
    </row>
    <row r="1938" spans="1:24">
      <c r="A1938">
        <v>3845</v>
      </c>
      <c r="B1938" s="14">
        <v>46284</v>
      </c>
      <c r="C1938">
        <v>2026</v>
      </c>
      <c r="D1938" t="s">
        <v>87</v>
      </c>
      <c r="E1938">
        <v>9</v>
      </c>
      <c r="F1938" t="s">
        <v>90</v>
      </c>
      <c r="G1938" t="s">
        <v>20</v>
      </c>
      <c r="H1938" t="s">
        <v>33</v>
      </c>
      <c r="I1938" t="s">
        <v>2</v>
      </c>
      <c r="J1938" t="s">
        <v>13</v>
      </c>
      <c r="K1938" t="s">
        <v>23</v>
      </c>
      <c r="L1938" t="s">
        <v>40</v>
      </c>
      <c r="M1938">
        <v>1</v>
      </c>
      <c r="N1938">
        <v>81.84</v>
      </c>
      <c r="O1938">
        <v>0</v>
      </c>
      <c r="P1938">
        <v>38.5</v>
      </c>
      <c r="Q1938">
        <v>81.84</v>
      </c>
      <c r="R1938">
        <v>38.5</v>
      </c>
      <c r="S1938">
        <v>43.34</v>
      </c>
      <c r="T1938">
        <v>0.52956989247311825</v>
      </c>
      <c r="U1938">
        <v>2026</v>
      </c>
      <c r="V1938" t="s">
        <v>87</v>
      </c>
      <c r="W1938">
        <v>9</v>
      </c>
      <c r="X1938" t="s">
        <v>90</v>
      </c>
    </row>
    <row r="1939" spans="1:24">
      <c r="A1939">
        <v>4191</v>
      </c>
      <c r="B1939" s="14">
        <v>46284</v>
      </c>
      <c r="C1939">
        <v>2026</v>
      </c>
      <c r="D1939" t="s">
        <v>87</v>
      </c>
      <c r="E1939">
        <v>9</v>
      </c>
      <c r="F1939" t="s">
        <v>90</v>
      </c>
      <c r="G1939" t="s">
        <v>11</v>
      </c>
      <c r="H1939" t="s">
        <v>25</v>
      </c>
      <c r="I1939" t="s">
        <v>28</v>
      </c>
      <c r="J1939" t="s">
        <v>3</v>
      </c>
      <c r="K1939" t="s">
        <v>34</v>
      </c>
      <c r="L1939" t="s">
        <v>35</v>
      </c>
      <c r="M1939">
        <v>1</v>
      </c>
      <c r="N1939">
        <v>40.32</v>
      </c>
      <c r="O1939">
        <v>0.15</v>
      </c>
      <c r="P1939">
        <v>14.39</v>
      </c>
      <c r="Q1939">
        <v>34.271999999999998</v>
      </c>
      <c r="R1939">
        <v>14.39</v>
      </c>
      <c r="S1939">
        <v>19.881999999999998</v>
      </c>
      <c r="T1939">
        <v>0.58012371615312786</v>
      </c>
      <c r="U1939">
        <v>2026</v>
      </c>
      <c r="V1939" t="s">
        <v>87</v>
      </c>
      <c r="W1939">
        <v>9</v>
      </c>
      <c r="X1939" t="s">
        <v>90</v>
      </c>
    </row>
    <row r="1940" spans="1:24">
      <c r="A1940">
        <v>4269</v>
      </c>
      <c r="B1940" s="14">
        <v>46284</v>
      </c>
      <c r="C1940">
        <v>2026</v>
      </c>
      <c r="D1940" t="s">
        <v>87</v>
      </c>
      <c r="E1940">
        <v>9</v>
      </c>
      <c r="F1940" t="s">
        <v>90</v>
      </c>
      <c r="G1940" t="s">
        <v>11</v>
      </c>
      <c r="H1940" t="s">
        <v>52</v>
      </c>
      <c r="I1940" t="s">
        <v>8</v>
      </c>
      <c r="J1940" t="s">
        <v>16</v>
      </c>
      <c r="K1940" t="s">
        <v>9</v>
      </c>
      <c r="L1940" t="s">
        <v>37</v>
      </c>
      <c r="M1940">
        <v>4</v>
      </c>
      <c r="N1940">
        <v>155.84</v>
      </c>
      <c r="O1940">
        <v>0.05</v>
      </c>
      <c r="P1940">
        <v>80.790000000000006</v>
      </c>
      <c r="Q1940">
        <v>592.19200000000001</v>
      </c>
      <c r="R1940">
        <v>323.16000000000003</v>
      </c>
      <c r="S1940">
        <v>269.03199999999998</v>
      </c>
      <c r="T1940">
        <v>0.45429860585755966</v>
      </c>
      <c r="U1940">
        <v>2026</v>
      </c>
      <c r="V1940" t="s">
        <v>87</v>
      </c>
      <c r="W1940">
        <v>9</v>
      </c>
      <c r="X1940" t="s">
        <v>90</v>
      </c>
    </row>
    <row r="1941" spans="1:24">
      <c r="A1941">
        <v>5</v>
      </c>
      <c r="B1941" s="14">
        <v>46285</v>
      </c>
      <c r="C1941">
        <v>2026</v>
      </c>
      <c r="D1941" t="s">
        <v>87</v>
      </c>
      <c r="E1941">
        <v>9</v>
      </c>
      <c r="F1941" t="s">
        <v>90</v>
      </c>
      <c r="G1941" t="s">
        <v>6</v>
      </c>
      <c r="H1941" t="s">
        <v>27</v>
      </c>
      <c r="I1941" t="s">
        <v>2</v>
      </c>
      <c r="J1941" t="s">
        <v>16</v>
      </c>
      <c r="K1941" t="s">
        <v>34</v>
      </c>
      <c r="L1941" t="s">
        <v>45</v>
      </c>
      <c r="M1941">
        <v>1</v>
      </c>
      <c r="N1941">
        <v>51.83</v>
      </c>
      <c r="O1941">
        <v>0</v>
      </c>
      <c r="P1941">
        <v>21.9</v>
      </c>
      <c r="Q1941">
        <v>51.83</v>
      </c>
      <c r="R1941">
        <v>21.9</v>
      </c>
      <c r="S1941">
        <v>29.93</v>
      </c>
      <c r="T1941">
        <v>0.57746478873239437</v>
      </c>
      <c r="U1941">
        <v>2026</v>
      </c>
      <c r="V1941" t="s">
        <v>87</v>
      </c>
      <c r="W1941">
        <v>9</v>
      </c>
      <c r="X1941" t="s">
        <v>90</v>
      </c>
    </row>
    <row r="1942" spans="1:24">
      <c r="A1942">
        <v>210</v>
      </c>
      <c r="B1942" s="14">
        <v>46285</v>
      </c>
      <c r="C1942">
        <v>2026</v>
      </c>
      <c r="D1942" t="s">
        <v>87</v>
      </c>
      <c r="E1942">
        <v>9</v>
      </c>
      <c r="F1942" t="s">
        <v>90</v>
      </c>
      <c r="G1942" t="s">
        <v>11</v>
      </c>
      <c r="H1942" t="s">
        <v>18</v>
      </c>
      <c r="I1942" t="s">
        <v>19</v>
      </c>
      <c r="J1942" t="s">
        <v>3</v>
      </c>
      <c r="K1942" t="s">
        <v>23</v>
      </c>
      <c r="L1942" t="s">
        <v>29</v>
      </c>
      <c r="M1942">
        <v>1</v>
      </c>
      <c r="N1942">
        <v>190.77</v>
      </c>
      <c r="O1942">
        <v>0.05</v>
      </c>
      <c r="P1942">
        <v>104.69</v>
      </c>
      <c r="Q1942">
        <v>181.23150000000001</v>
      </c>
      <c r="R1942">
        <v>104.69</v>
      </c>
      <c r="S1942">
        <v>76.541500000000013</v>
      </c>
      <c r="T1942">
        <v>0.42234103894742364</v>
      </c>
      <c r="U1942">
        <v>2026</v>
      </c>
      <c r="V1942" t="s">
        <v>87</v>
      </c>
      <c r="W1942">
        <v>9</v>
      </c>
      <c r="X1942" t="s">
        <v>90</v>
      </c>
    </row>
    <row r="1943" spans="1:24">
      <c r="A1943">
        <v>462</v>
      </c>
      <c r="B1943" s="14">
        <v>46285</v>
      </c>
      <c r="C1943">
        <v>2026</v>
      </c>
      <c r="D1943" t="s">
        <v>87</v>
      </c>
      <c r="E1943">
        <v>9</v>
      </c>
      <c r="F1943" t="s">
        <v>90</v>
      </c>
      <c r="G1943" t="s">
        <v>6</v>
      </c>
      <c r="H1943" t="s">
        <v>43</v>
      </c>
      <c r="I1943" t="s">
        <v>19</v>
      </c>
      <c r="J1943" t="s">
        <v>13</v>
      </c>
      <c r="K1943" t="s">
        <v>4</v>
      </c>
      <c r="L1943" t="s">
        <v>26</v>
      </c>
      <c r="M1943">
        <v>2</v>
      </c>
      <c r="N1943">
        <v>40.049999999999997</v>
      </c>
      <c r="O1943">
        <v>0.05</v>
      </c>
      <c r="P1943">
        <v>16.97</v>
      </c>
      <c r="Q1943">
        <v>76.094999999999985</v>
      </c>
      <c r="R1943">
        <v>33.94</v>
      </c>
      <c r="S1943">
        <v>42.154999999999987</v>
      </c>
      <c r="T1943">
        <v>0.55397857940731976</v>
      </c>
      <c r="U1943">
        <v>2026</v>
      </c>
      <c r="V1943" t="s">
        <v>87</v>
      </c>
      <c r="W1943">
        <v>9</v>
      </c>
      <c r="X1943" t="s">
        <v>90</v>
      </c>
    </row>
    <row r="1944" spans="1:24">
      <c r="A1944">
        <v>725</v>
      </c>
      <c r="B1944" s="14">
        <v>46285</v>
      </c>
      <c r="C1944">
        <v>2026</v>
      </c>
      <c r="D1944" t="s">
        <v>87</v>
      </c>
      <c r="E1944">
        <v>9</v>
      </c>
      <c r="F1944" t="s">
        <v>90</v>
      </c>
      <c r="G1944" t="s">
        <v>6</v>
      </c>
      <c r="H1944" t="s">
        <v>43</v>
      </c>
      <c r="I1944" t="s">
        <v>2</v>
      </c>
      <c r="J1944" t="s">
        <v>13</v>
      </c>
      <c r="K1944" t="s">
        <v>4</v>
      </c>
      <c r="L1944" t="s">
        <v>5</v>
      </c>
      <c r="M1944">
        <v>1</v>
      </c>
      <c r="N1944">
        <v>82.08</v>
      </c>
      <c r="O1944">
        <v>0.05</v>
      </c>
      <c r="P1944">
        <v>43.18</v>
      </c>
      <c r="Q1944">
        <v>77.975999999999999</v>
      </c>
      <c r="R1944">
        <v>43.18</v>
      </c>
      <c r="S1944">
        <v>34.795999999999999</v>
      </c>
      <c r="T1944">
        <v>0.44623986867754178</v>
      </c>
      <c r="U1944">
        <v>2026</v>
      </c>
      <c r="V1944" t="s">
        <v>87</v>
      </c>
      <c r="W1944">
        <v>9</v>
      </c>
      <c r="X1944" t="s">
        <v>90</v>
      </c>
    </row>
    <row r="1945" spans="1:24">
      <c r="A1945">
        <v>918</v>
      </c>
      <c r="B1945" s="14">
        <v>46285</v>
      </c>
      <c r="C1945">
        <v>2026</v>
      </c>
      <c r="D1945" t="s">
        <v>87</v>
      </c>
      <c r="E1945">
        <v>9</v>
      </c>
      <c r="F1945" t="s">
        <v>90</v>
      </c>
      <c r="G1945" t="s">
        <v>0</v>
      </c>
      <c r="H1945" t="s">
        <v>50</v>
      </c>
      <c r="I1945" t="s">
        <v>2</v>
      </c>
      <c r="J1945" t="s">
        <v>3</v>
      </c>
      <c r="K1945" t="s">
        <v>4</v>
      </c>
      <c r="L1945" t="s">
        <v>22</v>
      </c>
      <c r="M1945">
        <v>1</v>
      </c>
      <c r="N1945">
        <v>50.3</v>
      </c>
      <c r="O1945">
        <v>0.05</v>
      </c>
      <c r="P1945">
        <v>22.14</v>
      </c>
      <c r="Q1945">
        <v>47.784999999999997</v>
      </c>
      <c r="R1945">
        <v>22.14</v>
      </c>
      <c r="S1945">
        <v>25.644999999999996</v>
      </c>
      <c r="T1945">
        <v>0.53667468870984614</v>
      </c>
      <c r="U1945">
        <v>2026</v>
      </c>
      <c r="V1945" t="s">
        <v>87</v>
      </c>
      <c r="W1945">
        <v>9</v>
      </c>
      <c r="X1945" t="s">
        <v>90</v>
      </c>
    </row>
    <row r="1946" spans="1:24">
      <c r="A1946">
        <v>1442</v>
      </c>
      <c r="B1946" s="14">
        <v>46285</v>
      </c>
      <c r="C1946">
        <v>2026</v>
      </c>
      <c r="D1946" t="s">
        <v>87</v>
      </c>
      <c r="E1946">
        <v>9</v>
      </c>
      <c r="F1946" t="s">
        <v>90</v>
      </c>
      <c r="G1946" t="s">
        <v>11</v>
      </c>
      <c r="H1946" t="s">
        <v>52</v>
      </c>
      <c r="I1946" t="s">
        <v>2</v>
      </c>
      <c r="J1946" t="s">
        <v>13</v>
      </c>
      <c r="K1946" t="s">
        <v>14</v>
      </c>
      <c r="L1946" t="s">
        <v>32</v>
      </c>
      <c r="M1946">
        <v>1</v>
      </c>
      <c r="N1946">
        <v>47.68</v>
      </c>
      <c r="O1946">
        <v>0.1</v>
      </c>
      <c r="P1946">
        <v>18.03</v>
      </c>
      <c r="Q1946">
        <v>42.911999999999999</v>
      </c>
      <c r="R1946">
        <v>18.03</v>
      </c>
      <c r="S1946">
        <v>24.881999999999998</v>
      </c>
      <c r="T1946">
        <v>0.57983780760626391</v>
      </c>
      <c r="U1946">
        <v>2026</v>
      </c>
      <c r="V1946" t="s">
        <v>87</v>
      </c>
      <c r="W1946">
        <v>9</v>
      </c>
      <c r="X1946" t="s">
        <v>90</v>
      </c>
    </row>
    <row r="1947" spans="1:24">
      <c r="A1947">
        <v>4290</v>
      </c>
      <c r="B1947" s="14">
        <v>46285</v>
      </c>
      <c r="C1947">
        <v>2026</v>
      </c>
      <c r="D1947" t="s">
        <v>87</v>
      </c>
      <c r="E1947">
        <v>9</v>
      </c>
      <c r="F1947" t="s">
        <v>90</v>
      </c>
      <c r="G1947" t="s">
        <v>11</v>
      </c>
      <c r="H1947" t="s">
        <v>12</v>
      </c>
      <c r="I1947" t="s">
        <v>19</v>
      </c>
      <c r="J1947" t="s">
        <v>3</v>
      </c>
      <c r="K1947" t="s">
        <v>4</v>
      </c>
      <c r="L1947" t="s">
        <v>22</v>
      </c>
      <c r="M1947">
        <v>2</v>
      </c>
      <c r="N1947">
        <v>51.48</v>
      </c>
      <c r="O1947">
        <v>0.05</v>
      </c>
      <c r="P1947">
        <v>22.38</v>
      </c>
      <c r="Q1947">
        <v>97.811999999999983</v>
      </c>
      <c r="R1947">
        <v>44.76</v>
      </c>
      <c r="S1947">
        <v>53.051999999999985</v>
      </c>
      <c r="T1947">
        <v>0.54238743712427917</v>
      </c>
      <c r="U1947">
        <v>2026</v>
      </c>
      <c r="V1947" t="s">
        <v>87</v>
      </c>
      <c r="W1947">
        <v>9</v>
      </c>
      <c r="X1947" t="s">
        <v>90</v>
      </c>
    </row>
    <row r="1948" spans="1:24">
      <c r="A1948">
        <v>4666</v>
      </c>
      <c r="B1948" s="14">
        <v>46285</v>
      </c>
      <c r="C1948">
        <v>2026</v>
      </c>
      <c r="D1948" t="s">
        <v>87</v>
      </c>
      <c r="E1948">
        <v>9</v>
      </c>
      <c r="F1948" t="s">
        <v>90</v>
      </c>
      <c r="G1948" t="s">
        <v>11</v>
      </c>
      <c r="H1948" t="s">
        <v>18</v>
      </c>
      <c r="I1948" t="s">
        <v>2</v>
      </c>
      <c r="J1948" t="s">
        <v>16</v>
      </c>
      <c r="K1948" t="s">
        <v>34</v>
      </c>
      <c r="L1948" t="s">
        <v>38</v>
      </c>
      <c r="M1948">
        <v>2</v>
      </c>
      <c r="N1948">
        <v>123.73</v>
      </c>
      <c r="O1948">
        <v>0</v>
      </c>
      <c r="P1948">
        <v>68.459999999999994</v>
      </c>
      <c r="Q1948">
        <v>247.46</v>
      </c>
      <c r="R1948">
        <v>136.91999999999999</v>
      </c>
      <c r="S1948">
        <v>110.54000000000002</v>
      </c>
      <c r="T1948">
        <v>0.44669845631617239</v>
      </c>
      <c r="U1948">
        <v>2026</v>
      </c>
      <c r="V1948" t="s">
        <v>87</v>
      </c>
      <c r="W1948">
        <v>9</v>
      </c>
      <c r="X1948" t="s">
        <v>90</v>
      </c>
    </row>
    <row r="1949" spans="1:24">
      <c r="A1949">
        <v>234</v>
      </c>
      <c r="B1949" s="14">
        <v>46286</v>
      </c>
      <c r="C1949">
        <v>2026</v>
      </c>
      <c r="D1949" t="s">
        <v>87</v>
      </c>
      <c r="E1949">
        <v>9</v>
      </c>
      <c r="F1949" t="s">
        <v>90</v>
      </c>
      <c r="G1949" t="s">
        <v>11</v>
      </c>
      <c r="H1949" t="s">
        <v>25</v>
      </c>
      <c r="I1949" t="s">
        <v>2</v>
      </c>
      <c r="J1949" t="s">
        <v>16</v>
      </c>
      <c r="K1949" t="s">
        <v>9</v>
      </c>
      <c r="L1949" t="s">
        <v>17</v>
      </c>
      <c r="M1949">
        <v>2</v>
      </c>
      <c r="N1949">
        <v>146.81</v>
      </c>
      <c r="O1949">
        <v>0</v>
      </c>
      <c r="P1949">
        <v>79.72</v>
      </c>
      <c r="Q1949">
        <v>293.62</v>
      </c>
      <c r="R1949">
        <v>159.44</v>
      </c>
      <c r="S1949">
        <v>134.18</v>
      </c>
      <c r="T1949">
        <v>0.45698521899053202</v>
      </c>
      <c r="U1949">
        <v>2026</v>
      </c>
      <c r="V1949" t="s">
        <v>87</v>
      </c>
      <c r="W1949">
        <v>9</v>
      </c>
      <c r="X1949" t="s">
        <v>90</v>
      </c>
    </row>
    <row r="1950" spans="1:24">
      <c r="A1950">
        <v>802</v>
      </c>
      <c r="B1950" s="14">
        <v>46286</v>
      </c>
      <c r="C1950">
        <v>2026</v>
      </c>
      <c r="D1950" t="s">
        <v>87</v>
      </c>
      <c r="E1950">
        <v>9</v>
      </c>
      <c r="F1950" t="s">
        <v>90</v>
      </c>
      <c r="G1950" t="s">
        <v>6</v>
      </c>
      <c r="H1950" t="s">
        <v>43</v>
      </c>
      <c r="I1950" t="s">
        <v>19</v>
      </c>
      <c r="J1950" t="s">
        <v>3</v>
      </c>
      <c r="K1950" t="s">
        <v>14</v>
      </c>
      <c r="L1950" t="s">
        <v>48</v>
      </c>
      <c r="M1950">
        <v>2</v>
      </c>
      <c r="N1950">
        <v>167.16</v>
      </c>
      <c r="O1950">
        <v>0</v>
      </c>
      <c r="P1950">
        <v>88.51</v>
      </c>
      <c r="Q1950">
        <v>334.32</v>
      </c>
      <c r="R1950">
        <v>177.02</v>
      </c>
      <c r="S1950">
        <v>157.29999999999998</v>
      </c>
      <c r="T1950">
        <v>0.4705072983967456</v>
      </c>
      <c r="U1950">
        <v>2026</v>
      </c>
      <c r="V1950" t="s">
        <v>87</v>
      </c>
      <c r="W1950">
        <v>9</v>
      </c>
      <c r="X1950" t="s">
        <v>90</v>
      </c>
    </row>
    <row r="1951" spans="1:24">
      <c r="A1951">
        <v>1942</v>
      </c>
      <c r="B1951" s="14">
        <v>46286</v>
      </c>
      <c r="C1951">
        <v>2026</v>
      </c>
      <c r="D1951" t="s">
        <v>87</v>
      </c>
      <c r="E1951">
        <v>9</v>
      </c>
      <c r="F1951" t="s">
        <v>90</v>
      </c>
      <c r="G1951" t="s">
        <v>11</v>
      </c>
      <c r="H1951" t="s">
        <v>12</v>
      </c>
      <c r="I1951" t="s">
        <v>2</v>
      </c>
      <c r="J1951" t="s">
        <v>13</v>
      </c>
      <c r="K1951" t="s">
        <v>4</v>
      </c>
      <c r="L1951" t="s">
        <v>5</v>
      </c>
      <c r="M1951">
        <v>1</v>
      </c>
      <c r="N1951">
        <v>83.69</v>
      </c>
      <c r="O1951">
        <v>0</v>
      </c>
      <c r="P1951">
        <v>42.76</v>
      </c>
      <c r="Q1951">
        <v>83.69</v>
      </c>
      <c r="R1951">
        <v>42.76</v>
      </c>
      <c r="S1951">
        <v>40.93</v>
      </c>
      <c r="T1951">
        <v>0.48906679412116144</v>
      </c>
      <c r="U1951">
        <v>2026</v>
      </c>
      <c r="V1951" t="s">
        <v>87</v>
      </c>
      <c r="W1951">
        <v>9</v>
      </c>
      <c r="X1951" t="s">
        <v>90</v>
      </c>
    </row>
    <row r="1952" spans="1:24">
      <c r="A1952">
        <v>2200</v>
      </c>
      <c r="B1952" s="14">
        <v>46286</v>
      </c>
      <c r="C1952">
        <v>2026</v>
      </c>
      <c r="D1952" t="s">
        <v>87</v>
      </c>
      <c r="E1952">
        <v>9</v>
      </c>
      <c r="F1952" t="s">
        <v>90</v>
      </c>
      <c r="G1952" t="s">
        <v>0</v>
      </c>
      <c r="H1952" t="s">
        <v>1</v>
      </c>
      <c r="I1952" t="s">
        <v>2</v>
      </c>
      <c r="J1952" t="s">
        <v>13</v>
      </c>
      <c r="K1952" t="s">
        <v>4</v>
      </c>
      <c r="L1952" t="s">
        <v>26</v>
      </c>
      <c r="M1952">
        <v>1</v>
      </c>
      <c r="N1952">
        <v>40.4</v>
      </c>
      <c r="O1952">
        <v>0.15</v>
      </c>
      <c r="P1952">
        <v>16.47</v>
      </c>
      <c r="Q1952">
        <v>34.339999999999996</v>
      </c>
      <c r="R1952">
        <v>16.47</v>
      </c>
      <c r="S1952">
        <v>17.869999999999997</v>
      </c>
      <c r="T1952">
        <v>0.52038439138031445</v>
      </c>
      <c r="U1952">
        <v>2026</v>
      </c>
      <c r="V1952" t="s">
        <v>87</v>
      </c>
      <c r="W1952">
        <v>9</v>
      </c>
      <c r="X1952" t="s">
        <v>90</v>
      </c>
    </row>
    <row r="1953" spans="1:24">
      <c r="A1953">
        <v>2236</v>
      </c>
      <c r="B1953" s="14">
        <v>46286</v>
      </c>
      <c r="C1953">
        <v>2026</v>
      </c>
      <c r="D1953" t="s">
        <v>87</v>
      </c>
      <c r="E1953">
        <v>9</v>
      </c>
      <c r="F1953" t="s">
        <v>90</v>
      </c>
      <c r="G1953" t="s">
        <v>6</v>
      </c>
      <c r="H1953" t="s">
        <v>41</v>
      </c>
      <c r="I1953" t="s">
        <v>2</v>
      </c>
      <c r="J1953" t="s">
        <v>3</v>
      </c>
      <c r="K1953" t="s">
        <v>9</v>
      </c>
      <c r="L1953" t="s">
        <v>17</v>
      </c>
      <c r="M1953">
        <v>3</v>
      </c>
      <c r="N1953">
        <v>143.31</v>
      </c>
      <c r="O1953">
        <v>0</v>
      </c>
      <c r="P1953">
        <v>81.36</v>
      </c>
      <c r="Q1953">
        <v>429.93</v>
      </c>
      <c r="R1953">
        <v>244.07999999999998</v>
      </c>
      <c r="S1953">
        <v>185.85000000000002</v>
      </c>
      <c r="T1953">
        <v>0.43227967343521045</v>
      </c>
      <c r="U1953">
        <v>2026</v>
      </c>
      <c r="V1953" t="s">
        <v>87</v>
      </c>
      <c r="W1953">
        <v>9</v>
      </c>
      <c r="X1953" t="s">
        <v>90</v>
      </c>
    </row>
    <row r="1954" spans="1:24">
      <c r="A1954">
        <v>4041</v>
      </c>
      <c r="B1954" s="14">
        <v>46286</v>
      </c>
      <c r="C1954">
        <v>2026</v>
      </c>
      <c r="D1954" t="s">
        <v>87</v>
      </c>
      <c r="E1954">
        <v>9</v>
      </c>
      <c r="F1954" t="s">
        <v>90</v>
      </c>
      <c r="G1954" t="s">
        <v>6</v>
      </c>
      <c r="H1954" t="s">
        <v>41</v>
      </c>
      <c r="I1954" t="s">
        <v>8</v>
      </c>
      <c r="J1954" t="s">
        <v>3</v>
      </c>
      <c r="K1954" t="s">
        <v>34</v>
      </c>
      <c r="L1954" t="s">
        <v>45</v>
      </c>
      <c r="M1954">
        <v>15</v>
      </c>
      <c r="N1954">
        <v>51.1</v>
      </c>
      <c r="O1954">
        <v>0.1</v>
      </c>
      <c r="P1954">
        <v>21.9</v>
      </c>
      <c r="Q1954">
        <v>689.85</v>
      </c>
      <c r="R1954">
        <v>328.5</v>
      </c>
      <c r="S1954">
        <v>361.35</v>
      </c>
      <c r="T1954">
        <v>0.52380952380952384</v>
      </c>
      <c r="U1954">
        <v>2026</v>
      </c>
      <c r="V1954" t="s">
        <v>87</v>
      </c>
      <c r="W1954">
        <v>9</v>
      </c>
      <c r="X1954" t="s">
        <v>90</v>
      </c>
    </row>
    <row r="1955" spans="1:24">
      <c r="A1955">
        <v>4435</v>
      </c>
      <c r="B1955" s="14">
        <v>46286</v>
      </c>
      <c r="C1955">
        <v>2026</v>
      </c>
      <c r="D1955" t="s">
        <v>87</v>
      </c>
      <c r="E1955">
        <v>9</v>
      </c>
      <c r="F1955" t="s">
        <v>90</v>
      </c>
      <c r="G1955" t="s">
        <v>20</v>
      </c>
      <c r="H1955" t="s">
        <v>47</v>
      </c>
      <c r="I1955" t="s">
        <v>28</v>
      </c>
      <c r="J1955" t="s">
        <v>13</v>
      </c>
      <c r="K1955" t="s">
        <v>9</v>
      </c>
      <c r="L1955" t="s">
        <v>17</v>
      </c>
      <c r="M1955">
        <v>1</v>
      </c>
      <c r="N1955">
        <v>146.33000000000001</v>
      </c>
      <c r="O1955">
        <v>0</v>
      </c>
      <c r="P1955">
        <v>80.05</v>
      </c>
      <c r="Q1955">
        <v>146.33000000000001</v>
      </c>
      <c r="R1955">
        <v>80.05</v>
      </c>
      <c r="S1955">
        <v>66.280000000000015</v>
      </c>
      <c r="T1955">
        <v>0.45294881432378875</v>
      </c>
      <c r="U1955">
        <v>2026</v>
      </c>
      <c r="V1955" t="s">
        <v>87</v>
      </c>
      <c r="W1955">
        <v>9</v>
      </c>
      <c r="X1955" t="s">
        <v>90</v>
      </c>
    </row>
    <row r="1956" spans="1:24">
      <c r="A1956">
        <v>305</v>
      </c>
      <c r="B1956" s="14">
        <v>46287</v>
      </c>
      <c r="C1956">
        <v>2026</v>
      </c>
      <c r="D1956" t="s">
        <v>87</v>
      </c>
      <c r="E1956">
        <v>9</v>
      </c>
      <c r="F1956" t="s">
        <v>90</v>
      </c>
      <c r="G1956" t="s">
        <v>20</v>
      </c>
      <c r="H1956" t="s">
        <v>33</v>
      </c>
      <c r="I1956" t="s">
        <v>2</v>
      </c>
      <c r="J1956" t="s">
        <v>3</v>
      </c>
      <c r="K1956" t="s">
        <v>14</v>
      </c>
      <c r="L1956" t="s">
        <v>44</v>
      </c>
      <c r="M1956">
        <v>1</v>
      </c>
      <c r="N1956">
        <v>130.69999999999999</v>
      </c>
      <c r="O1956">
        <v>0.05</v>
      </c>
      <c r="P1956">
        <v>68.23</v>
      </c>
      <c r="Q1956">
        <v>124.16499999999998</v>
      </c>
      <c r="R1956">
        <v>68.23</v>
      </c>
      <c r="S1956">
        <v>55.934999999999974</v>
      </c>
      <c r="T1956">
        <v>0.45048926831232622</v>
      </c>
      <c r="U1956">
        <v>2026</v>
      </c>
      <c r="V1956" t="s">
        <v>87</v>
      </c>
      <c r="W1956">
        <v>9</v>
      </c>
      <c r="X1956" t="s">
        <v>90</v>
      </c>
    </row>
    <row r="1957" spans="1:24">
      <c r="A1957">
        <v>808</v>
      </c>
      <c r="B1957" s="14">
        <v>46287</v>
      </c>
      <c r="C1957">
        <v>2026</v>
      </c>
      <c r="D1957" t="s">
        <v>87</v>
      </c>
      <c r="E1957">
        <v>9</v>
      </c>
      <c r="F1957" t="s">
        <v>90</v>
      </c>
      <c r="G1957" t="s">
        <v>6</v>
      </c>
      <c r="H1957" t="s">
        <v>43</v>
      </c>
      <c r="I1957" t="s">
        <v>8</v>
      </c>
      <c r="J1957" t="s">
        <v>16</v>
      </c>
      <c r="K1957" t="s">
        <v>34</v>
      </c>
      <c r="L1957" t="s">
        <v>35</v>
      </c>
      <c r="M1957">
        <v>8</v>
      </c>
      <c r="N1957">
        <v>39.630000000000003</v>
      </c>
      <c r="O1957">
        <v>0.15</v>
      </c>
      <c r="P1957">
        <v>14.61</v>
      </c>
      <c r="Q1957">
        <v>269.48400000000004</v>
      </c>
      <c r="R1957">
        <v>116.88</v>
      </c>
      <c r="S1957">
        <v>152.60400000000004</v>
      </c>
      <c r="T1957">
        <v>0.56628222825844954</v>
      </c>
      <c r="U1957">
        <v>2026</v>
      </c>
      <c r="V1957" t="s">
        <v>87</v>
      </c>
      <c r="W1957">
        <v>9</v>
      </c>
      <c r="X1957" t="s">
        <v>90</v>
      </c>
    </row>
    <row r="1958" spans="1:24">
      <c r="A1958">
        <v>1029</v>
      </c>
      <c r="B1958" s="14">
        <v>46287</v>
      </c>
      <c r="C1958">
        <v>2026</v>
      </c>
      <c r="D1958" t="s">
        <v>87</v>
      </c>
      <c r="E1958">
        <v>9</v>
      </c>
      <c r="F1958" t="s">
        <v>90</v>
      </c>
      <c r="G1958" t="s">
        <v>6</v>
      </c>
      <c r="H1958" t="s">
        <v>27</v>
      </c>
      <c r="I1958" t="s">
        <v>2</v>
      </c>
      <c r="J1958" t="s">
        <v>3</v>
      </c>
      <c r="K1958" t="s">
        <v>14</v>
      </c>
      <c r="L1958" t="s">
        <v>44</v>
      </c>
      <c r="M1958">
        <v>1</v>
      </c>
      <c r="N1958">
        <v>132.36000000000001</v>
      </c>
      <c r="O1958">
        <v>0.05</v>
      </c>
      <c r="P1958">
        <v>66.63</v>
      </c>
      <c r="Q1958">
        <v>125.742</v>
      </c>
      <c r="R1958">
        <v>66.63</v>
      </c>
      <c r="S1958">
        <v>59.112000000000009</v>
      </c>
      <c r="T1958">
        <v>0.47010545402490822</v>
      </c>
      <c r="U1958">
        <v>2026</v>
      </c>
      <c r="V1958" t="s">
        <v>87</v>
      </c>
      <c r="W1958">
        <v>9</v>
      </c>
      <c r="X1958" t="s">
        <v>90</v>
      </c>
    </row>
    <row r="1959" spans="1:24">
      <c r="A1959">
        <v>1721</v>
      </c>
      <c r="B1959" s="14">
        <v>46287</v>
      </c>
      <c r="C1959">
        <v>2026</v>
      </c>
      <c r="D1959" t="s">
        <v>87</v>
      </c>
      <c r="E1959">
        <v>9</v>
      </c>
      <c r="F1959" t="s">
        <v>90</v>
      </c>
      <c r="G1959" t="s">
        <v>20</v>
      </c>
      <c r="H1959" t="s">
        <v>31</v>
      </c>
      <c r="I1959" t="s">
        <v>2</v>
      </c>
      <c r="J1959" t="s">
        <v>16</v>
      </c>
      <c r="K1959" t="s">
        <v>9</v>
      </c>
      <c r="L1959" t="s">
        <v>37</v>
      </c>
      <c r="M1959">
        <v>1</v>
      </c>
      <c r="N1959">
        <v>156.81</v>
      </c>
      <c r="O1959">
        <v>0</v>
      </c>
      <c r="P1959">
        <v>78.2</v>
      </c>
      <c r="Q1959">
        <v>156.81</v>
      </c>
      <c r="R1959">
        <v>78.2</v>
      </c>
      <c r="S1959">
        <v>78.61</v>
      </c>
      <c r="T1959">
        <v>0.50130731458452904</v>
      </c>
      <c r="U1959">
        <v>2026</v>
      </c>
      <c r="V1959" t="s">
        <v>87</v>
      </c>
      <c r="W1959">
        <v>9</v>
      </c>
      <c r="X1959" t="s">
        <v>90</v>
      </c>
    </row>
    <row r="1960" spans="1:24">
      <c r="A1960">
        <v>2425</v>
      </c>
      <c r="B1960" s="14">
        <v>46287</v>
      </c>
      <c r="C1960">
        <v>2026</v>
      </c>
      <c r="D1960" t="s">
        <v>87</v>
      </c>
      <c r="E1960">
        <v>9</v>
      </c>
      <c r="F1960" t="s">
        <v>90</v>
      </c>
      <c r="G1960" t="s">
        <v>20</v>
      </c>
      <c r="H1960" t="s">
        <v>33</v>
      </c>
      <c r="I1960" t="s">
        <v>28</v>
      </c>
      <c r="J1960" t="s">
        <v>13</v>
      </c>
      <c r="K1960" t="s">
        <v>14</v>
      </c>
      <c r="L1960" t="s">
        <v>44</v>
      </c>
      <c r="M1960">
        <v>3</v>
      </c>
      <c r="N1960">
        <v>134.52000000000001</v>
      </c>
      <c r="O1960">
        <v>0.05</v>
      </c>
      <c r="P1960">
        <v>65.19</v>
      </c>
      <c r="Q1960">
        <v>383.38200000000006</v>
      </c>
      <c r="R1960">
        <v>195.57</v>
      </c>
      <c r="S1960">
        <v>187.81200000000007</v>
      </c>
      <c r="T1960">
        <v>0.48988215409174152</v>
      </c>
      <c r="U1960">
        <v>2026</v>
      </c>
      <c r="V1960" t="s">
        <v>87</v>
      </c>
      <c r="W1960">
        <v>9</v>
      </c>
      <c r="X1960" t="s">
        <v>90</v>
      </c>
    </row>
    <row r="1961" spans="1:24">
      <c r="A1961">
        <v>3322</v>
      </c>
      <c r="B1961" s="14">
        <v>46287</v>
      </c>
      <c r="C1961">
        <v>2026</v>
      </c>
      <c r="D1961" t="s">
        <v>87</v>
      </c>
      <c r="E1961">
        <v>9</v>
      </c>
      <c r="F1961" t="s">
        <v>90</v>
      </c>
      <c r="G1961" t="s">
        <v>20</v>
      </c>
      <c r="H1961" t="s">
        <v>33</v>
      </c>
      <c r="I1961" t="s">
        <v>2</v>
      </c>
      <c r="J1961" t="s">
        <v>3</v>
      </c>
      <c r="K1961" t="s">
        <v>23</v>
      </c>
      <c r="L1961" t="s">
        <v>51</v>
      </c>
      <c r="M1961">
        <v>1</v>
      </c>
      <c r="N1961">
        <v>124.51</v>
      </c>
      <c r="O1961">
        <v>0</v>
      </c>
      <c r="P1961">
        <v>59.97</v>
      </c>
      <c r="Q1961">
        <v>124.51</v>
      </c>
      <c r="R1961">
        <v>59.97</v>
      </c>
      <c r="S1961">
        <v>64.540000000000006</v>
      </c>
      <c r="T1961">
        <v>0.51835193960324477</v>
      </c>
      <c r="U1961">
        <v>2026</v>
      </c>
      <c r="V1961" t="s">
        <v>87</v>
      </c>
      <c r="W1961">
        <v>9</v>
      </c>
      <c r="X1961" t="s">
        <v>90</v>
      </c>
    </row>
    <row r="1962" spans="1:24">
      <c r="A1962">
        <v>3821</v>
      </c>
      <c r="B1962" s="14">
        <v>46287</v>
      </c>
      <c r="C1962">
        <v>2026</v>
      </c>
      <c r="D1962" t="s">
        <v>87</v>
      </c>
      <c r="E1962">
        <v>9</v>
      </c>
      <c r="F1962" t="s">
        <v>90</v>
      </c>
      <c r="G1962" t="s">
        <v>11</v>
      </c>
      <c r="H1962" t="s">
        <v>18</v>
      </c>
      <c r="I1962" t="s">
        <v>2</v>
      </c>
      <c r="J1962" t="s">
        <v>3</v>
      </c>
      <c r="K1962" t="s">
        <v>9</v>
      </c>
      <c r="L1962" t="s">
        <v>17</v>
      </c>
      <c r="M1962">
        <v>1</v>
      </c>
      <c r="N1962">
        <v>141</v>
      </c>
      <c r="O1962">
        <v>0</v>
      </c>
      <c r="P1962">
        <v>79.010000000000005</v>
      </c>
      <c r="Q1962">
        <v>141</v>
      </c>
      <c r="R1962">
        <v>79.010000000000005</v>
      </c>
      <c r="S1962">
        <v>61.989999999999995</v>
      </c>
      <c r="T1962">
        <v>0.43964539007092196</v>
      </c>
      <c r="U1962">
        <v>2026</v>
      </c>
      <c r="V1962" t="s">
        <v>87</v>
      </c>
      <c r="W1962">
        <v>9</v>
      </c>
      <c r="X1962" t="s">
        <v>90</v>
      </c>
    </row>
    <row r="1963" spans="1:24">
      <c r="A1963">
        <v>3899</v>
      </c>
      <c r="B1963" s="14">
        <v>46287</v>
      </c>
      <c r="C1963">
        <v>2026</v>
      </c>
      <c r="D1963" t="s">
        <v>87</v>
      </c>
      <c r="E1963">
        <v>9</v>
      </c>
      <c r="F1963" t="s">
        <v>90</v>
      </c>
      <c r="G1963" t="s">
        <v>20</v>
      </c>
      <c r="H1963" t="s">
        <v>21</v>
      </c>
      <c r="I1963" t="s">
        <v>8</v>
      </c>
      <c r="J1963" t="s">
        <v>3</v>
      </c>
      <c r="K1963" t="s">
        <v>23</v>
      </c>
      <c r="L1963" t="s">
        <v>51</v>
      </c>
      <c r="M1963">
        <v>6</v>
      </c>
      <c r="N1963">
        <v>121.7</v>
      </c>
      <c r="O1963">
        <v>0.15</v>
      </c>
      <c r="P1963">
        <v>61.26</v>
      </c>
      <c r="Q1963">
        <v>620.67000000000007</v>
      </c>
      <c r="R1963">
        <v>367.56</v>
      </c>
      <c r="S1963">
        <v>253.11000000000007</v>
      </c>
      <c r="T1963">
        <v>0.40780124703948967</v>
      </c>
      <c r="U1963">
        <v>2026</v>
      </c>
      <c r="V1963" t="s">
        <v>87</v>
      </c>
      <c r="W1963">
        <v>9</v>
      </c>
      <c r="X1963" t="s">
        <v>90</v>
      </c>
    </row>
    <row r="1964" spans="1:24">
      <c r="A1964">
        <v>4807</v>
      </c>
      <c r="B1964" s="14">
        <v>46287</v>
      </c>
      <c r="C1964">
        <v>2026</v>
      </c>
      <c r="D1964" t="s">
        <v>87</v>
      </c>
      <c r="E1964">
        <v>9</v>
      </c>
      <c r="F1964" t="s">
        <v>90</v>
      </c>
      <c r="G1964" t="s">
        <v>20</v>
      </c>
      <c r="H1964" t="s">
        <v>31</v>
      </c>
      <c r="I1964" t="s">
        <v>8</v>
      </c>
      <c r="J1964" t="s">
        <v>16</v>
      </c>
      <c r="K1964" t="s">
        <v>4</v>
      </c>
      <c r="L1964" t="s">
        <v>30</v>
      </c>
      <c r="M1964">
        <v>4</v>
      </c>
      <c r="N1964">
        <v>103.86</v>
      </c>
      <c r="O1964">
        <v>0.1</v>
      </c>
      <c r="P1964">
        <v>50.12</v>
      </c>
      <c r="Q1964">
        <v>373.89600000000002</v>
      </c>
      <c r="R1964">
        <v>200.48</v>
      </c>
      <c r="S1964">
        <v>173.41600000000003</v>
      </c>
      <c r="T1964">
        <v>0.46380811776536796</v>
      </c>
      <c r="U1964">
        <v>2026</v>
      </c>
      <c r="V1964" t="s">
        <v>87</v>
      </c>
      <c r="W1964">
        <v>9</v>
      </c>
      <c r="X1964" t="s">
        <v>90</v>
      </c>
    </row>
    <row r="1965" spans="1:24">
      <c r="A1965">
        <v>30</v>
      </c>
      <c r="B1965" s="14">
        <v>46288</v>
      </c>
      <c r="C1965">
        <v>2026</v>
      </c>
      <c r="D1965" t="s">
        <v>87</v>
      </c>
      <c r="E1965">
        <v>9</v>
      </c>
      <c r="F1965" t="s">
        <v>90</v>
      </c>
      <c r="G1965" t="s">
        <v>11</v>
      </c>
      <c r="H1965" t="s">
        <v>25</v>
      </c>
      <c r="I1965" t="s">
        <v>28</v>
      </c>
      <c r="J1965" t="s">
        <v>3</v>
      </c>
      <c r="K1965" t="s">
        <v>9</v>
      </c>
      <c r="L1965" t="s">
        <v>10</v>
      </c>
      <c r="M1965">
        <v>2</v>
      </c>
      <c r="N1965">
        <v>93.82</v>
      </c>
      <c r="O1965">
        <v>0.05</v>
      </c>
      <c r="P1965">
        <v>45.57</v>
      </c>
      <c r="Q1965">
        <v>178.25799999999998</v>
      </c>
      <c r="R1965">
        <v>91.14</v>
      </c>
      <c r="S1965">
        <v>87.117999999999981</v>
      </c>
      <c r="T1965">
        <v>0.48871859888476249</v>
      </c>
      <c r="U1965">
        <v>2026</v>
      </c>
      <c r="V1965" t="s">
        <v>87</v>
      </c>
      <c r="W1965">
        <v>9</v>
      </c>
      <c r="X1965" t="s">
        <v>90</v>
      </c>
    </row>
    <row r="1966" spans="1:24">
      <c r="A1966">
        <v>3027</v>
      </c>
      <c r="B1966" s="14">
        <v>46288</v>
      </c>
      <c r="C1966">
        <v>2026</v>
      </c>
      <c r="D1966" t="s">
        <v>87</v>
      </c>
      <c r="E1966">
        <v>9</v>
      </c>
      <c r="F1966" t="s">
        <v>90</v>
      </c>
      <c r="G1966" t="s">
        <v>20</v>
      </c>
      <c r="H1966" t="s">
        <v>33</v>
      </c>
      <c r="I1966" t="s">
        <v>8</v>
      </c>
      <c r="J1966" t="s">
        <v>16</v>
      </c>
      <c r="K1966" t="s">
        <v>9</v>
      </c>
      <c r="L1966" t="s">
        <v>37</v>
      </c>
      <c r="M1966">
        <v>8</v>
      </c>
      <c r="N1966">
        <v>155.13999999999999</v>
      </c>
      <c r="O1966">
        <v>0.1</v>
      </c>
      <c r="P1966">
        <v>76.87</v>
      </c>
      <c r="Q1966">
        <v>1117.008</v>
      </c>
      <c r="R1966">
        <v>614.96</v>
      </c>
      <c r="S1966">
        <v>502.048</v>
      </c>
      <c r="T1966">
        <v>0.44945783736553363</v>
      </c>
      <c r="U1966">
        <v>2026</v>
      </c>
      <c r="V1966" t="s">
        <v>87</v>
      </c>
      <c r="W1966">
        <v>9</v>
      </c>
      <c r="X1966" t="s">
        <v>90</v>
      </c>
    </row>
    <row r="1967" spans="1:24">
      <c r="A1967">
        <v>3690</v>
      </c>
      <c r="B1967" s="14">
        <v>46288</v>
      </c>
      <c r="C1967">
        <v>2026</v>
      </c>
      <c r="D1967" t="s">
        <v>87</v>
      </c>
      <c r="E1967">
        <v>9</v>
      </c>
      <c r="F1967" t="s">
        <v>90</v>
      </c>
      <c r="G1967" t="s">
        <v>20</v>
      </c>
      <c r="H1967" t="s">
        <v>33</v>
      </c>
      <c r="I1967" t="s">
        <v>2</v>
      </c>
      <c r="J1967" t="s">
        <v>3</v>
      </c>
      <c r="K1967" t="s">
        <v>9</v>
      </c>
      <c r="L1967" t="s">
        <v>10</v>
      </c>
      <c r="M1967">
        <v>3</v>
      </c>
      <c r="N1967">
        <v>92.14</v>
      </c>
      <c r="O1967">
        <v>0.05</v>
      </c>
      <c r="P1967">
        <v>45.25</v>
      </c>
      <c r="Q1967">
        <v>262.59899999999999</v>
      </c>
      <c r="R1967">
        <v>135.75</v>
      </c>
      <c r="S1967">
        <v>126.84899999999999</v>
      </c>
      <c r="T1967">
        <v>0.48305210606285626</v>
      </c>
      <c r="U1967">
        <v>2026</v>
      </c>
      <c r="V1967" t="s">
        <v>87</v>
      </c>
      <c r="W1967">
        <v>9</v>
      </c>
      <c r="X1967" t="s">
        <v>90</v>
      </c>
    </row>
    <row r="1968" spans="1:24">
      <c r="A1968">
        <v>600</v>
      </c>
      <c r="B1968" s="14">
        <v>46289</v>
      </c>
      <c r="C1968">
        <v>2026</v>
      </c>
      <c r="D1968" t="s">
        <v>87</v>
      </c>
      <c r="E1968">
        <v>9</v>
      </c>
      <c r="F1968" t="s">
        <v>90</v>
      </c>
      <c r="G1968" t="s">
        <v>6</v>
      </c>
      <c r="H1968" t="s">
        <v>43</v>
      </c>
      <c r="I1968" t="s">
        <v>19</v>
      </c>
      <c r="J1968" t="s">
        <v>3</v>
      </c>
      <c r="K1968" t="s">
        <v>4</v>
      </c>
      <c r="L1968" t="s">
        <v>26</v>
      </c>
      <c r="M1968">
        <v>6</v>
      </c>
      <c r="N1968">
        <v>39.880000000000003</v>
      </c>
      <c r="O1968">
        <v>0.05</v>
      </c>
      <c r="P1968">
        <v>16.79</v>
      </c>
      <c r="Q1968">
        <v>227.31600000000003</v>
      </c>
      <c r="R1968">
        <v>100.74</v>
      </c>
      <c r="S1968">
        <v>126.57600000000004</v>
      </c>
      <c r="T1968">
        <v>0.5568283798764716</v>
      </c>
      <c r="U1968">
        <v>2026</v>
      </c>
      <c r="V1968" t="s">
        <v>87</v>
      </c>
      <c r="W1968">
        <v>9</v>
      </c>
      <c r="X1968" t="s">
        <v>90</v>
      </c>
    </row>
    <row r="1969" spans="1:24">
      <c r="A1969">
        <v>1931</v>
      </c>
      <c r="B1969" s="14">
        <v>46289</v>
      </c>
      <c r="C1969">
        <v>2026</v>
      </c>
      <c r="D1969" t="s">
        <v>87</v>
      </c>
      <c r="E1969">
        <v>9</v>
      </c>
      <c r="F1969" t="s">
        <v>90</v>
      </c>
      <c r="G1969" t="s">
        <v>11</v>
      </c>
      <c r="H1969" t="s">
        <v>52</v>
      </c>
      <c r="I1969" t="s">
        <v>2</v>
      </c>
      <c r="J1969" t="s">
        <v>3</v>
      </c>
      <c r="K1969" t="s">
        <v>14</v>
      </c>
      <c r="L1969" t="s">
        <v>15</v>
      </c>
      <c r="M1969">
        <v>4</v>
      </c>
      <c r="N1969">
        <v>35.700000000000003</v>
      </c>
      <c r="O1969">
        <v>0</v>
      </c>
      <c r="P1969">
        <v>13.91</v>
      </c>
      <c r="Q1969">
        <v>142.80000000000001</v>
      </c>
      <c r="R1969">
        <v>55.64</v>
      </c>
      <c r="S1969">
        <v>87.160000000000011</v>
      </c>
      <c r="T1969">
        <v>0.61036414565826336</v>
      </c>
      <c r="U1969">
        <v>2026</v>
      </c>
      <c r="V1969" t="s">
        <v>87</v>
      </c>
      <c r="W1969">
        <v>9</v>
      </c>
      <c r="X1969" t="s">
        <v>90</v>
      </c>
    </row>
    <row r="1970" spans="1:24">
      <c r="A1970">
        <v>2124</v>
      </c>
      <c r="B1970" s="14">
        <v>46289</v>
      </c>
      <c r="C1970">
        <v>2026</v>
      </c>
      <c r="D1970" t="s">
        <v>87</v>
      </c>
      <c r="E1970">
        <v>9</v>
      </c>
      <c r="F1970" t="s">
        <v>90</v>
      </c>
      <c r="G1970" t="s">
        <v>20</v>
      </c>
      <c r="H1970" t="s">
        <v>33</v>
      </c>
      <c r="I1970" t="s">
        <v>19</v>
      </c>
      <c r="J1970" t="s">
        <v>13</v>
      </c>
      <c r="K1970" t="s">
        <v>4</v>
      </c>
      <c r="L1970" t="s">
        <v>30</v>
      </c>
      <c r="M1970">
        <v>6</v>
      </c>
      <c r="N1970">
        <v>104.16</v>
      </c>
      <c r="O1970">
        <v>0</v>
      </c>
      <c r="P1970">
        <v>51.76</v>
      </c>
      <c r="Q1970">
        <v>624.96</v>
      </c>
      <c r="R1970">
        <v>310.56</v>
      </c>
      <c r="S1970">
        <v>314.40000000000003</v>
      </c>
      <c r="T1970">
        <v>0.50307219662058378</v>
      </c>
      <c r="U1970">
        <v>2026</v>
      </c>
      <c r="V1970" t="s">
        <v>87</v>
      </c>
      <c r="W1970">
        <v>9</v>
      </c>
      <c r="X1970" t="s">
        <v>90</v>
      </c>
    </row>
    <row r="1971" spans="1:24">
      <c r="A1971">
        <v>2789</v>
      </c>
      <c r="B1971" s="14">
        <v>46289</v>
      </c>
      <c r="C1971">
        <v>2026</v>
      </c>
      <c r="D1971" t="s">
        <v>87</v>
      </c>
      <c r="E1971">
        <v>9</v>
      </c>
      <c r="F1971" t="s">
        <v>90</v>
      </c>
      <c r="G1971" t="s">
        <v>11</v>
      </c>
      <c r="H1971" t="s">
        <v>52</v>
      </c>
      <c r="I1971" t="s">
        <v>2</v>
      </c>
      <c r="J1971" t="s">
        <v>13</v>
      </c>
      <c r="K1971" t="s">
        <v>9</v>
      </c>
      <c r="L1971" t="s">
        <v>17</v>
      </c>
      <c r="M1971">
        <v>5</v>
      </c>
      <c r="N1971">
        <v>147.21</v>
      </c>
      <c r="O1971">
        <v>0.05</v>
      </c>
      <c r="P1971">
        <v>79.14</v>
      </c>
      <c r="Q1971">
        <v>699.24750000000006</v>
      </c>
      <c r="R1971">
        <v>395.7</v>
      </c>
      <c r="S1971">
        <v>303.54750000000007</v>
      </c>
      <c r="T1971">
        <v>0.43410594961011667</v>
      </c>
      <c r="U1971">
        <v>2026</v>
      </c>
      <c r="V1971" t="s">
        <v>87</v>
      </c>
      <c r="W1971">
        <v>9</v>
      </c>
      <c r="X1971" t="s">
        <v>90</v>
      </c>
    </row>
    <row r="1972" spans="1:24">
      <c r="A1972">
        <v>2921</v>
      </c>
      <c r="B1972" s="14">
        <v>46289</v>
      </c>
      <c r="C1972">
        <v>2026</v>
      </c>
      <c r="D1972" t="s">
        <v>87</v>
      </c>
      <c r="E1972">
        <v>9</v>
      </c>
      <c r="F1972" t="s">
        <v>90</v>
      </c>
      <c r="G1972" t="s">
        <v>0</v>
      </c>
      <c r="H1972" t="s">
        <v>1</v>
      </c>
      <c r="I1972" t="s">
        <v>2</v>
      </c>
      <c r="J1972" t="s">
        <v>13</v>
      </c>
      <c r="K1972" t="s">
        <v>23</v>
      </c>
      <c r="L1972" t="s">
        <v>29</v>
      </c>
      <c r="M1972">
        <v>3</v>
      </c>
      <c r="N1972">
        <v>195.68</v>
      </c>
      <c r="O1972">
        <v>0.05</v>
      </c>
      <c r="P1972">
        <v>102.16</v>
      </c>
      <c r="Q1972">
        <v>557.68799999999999</v>
      </c>
      <c r="R1972">
        <v>306.48</v>
      </c>
      <c r="S1972">
        <v>251.20799999999997</v>
      </c>
      <c r="T1972">
        <v>0.45044541033696256</v>
      </c>
      <c r="U1972">
        <v>2026</v>
      </c>
      <c r="V1972" t="s">
        <v>87</v>
      </c>
      <c r="W1972">
        <v>9</v>
      </c>
      <c r="X1972" t="s">
        <v>90</v>
      </c>
    </row>
    <row r="1973" spans="1:24">
      <c r="A1973">
        <v>3108</v>
      </c>
      <c r="B1973" s="14">
        <v>46289</v>
      </c>
      <c r="C1973">
        <v>2026</v>
      </c>
      <c r="D1973" t="s">
        <v>87</v>
      </c>
      <c r="E1973">
        <v>9</v>
      </c>
      <c r="F1973" t="s">
        <v>90</v>
      </c>
      <c r="G1973" t="s">
        <v>6</v>
      </c>
      <c r="H1973" t="s">
        <v>41</v>
      </c>
      <c r="I1973" t="s">
        <v>8</v>
      </c>
      <c r="J1973" t="s">
        <v>16</v>
      </c>
      <c r="K1973" t="s">
        <v>9</v>
      </c>
      <c r="L1973" t="s">
        <v>10</v>
      </c>
      <c r="M1973">
        <v>5</v>
      </c>
      <c r="N1973">
        <v>90.05</v>
      </c>
      <c r="O1973">
        <v>0.15</v>
      </c>
      <c r="P1973">
        <v>44.12</v>
      </c>
      <c r="Q1973">
        <v>382.71249999999998</v>
      </c>
      <c r="R1973">
        <v>220.6</v>
      </c>
      <c r="S1973">
        <v>162.11249999999998</v>
      </c>
      <c r="T1973">
        <v>0.42358820263252439</v>
      </c>
      <c r="U1973">
        <v>2026</v>
      </c>
      <c r="V1973" t="s">
        <v>87</v>
      </c>
      <c r="W1973">
        <v>9</v>
      </c>
      <c r="X1973" t="s">
        <v>90</v>
      </c>
    </row>
    <row r="1974" spans="1:24">
      <c r="A1974">
        <v>3226</v>
      </c>
      <c r="B1974" s="14">
        <v>46289</v>
      </c>
      <c r="C1974">
        <v>2026</v>
      </c>
      <c r="D1974" t="s">
        <v>87</v>
      </c>
      <c r="E1974">
        <v>9</v>
      </c>
      <c r="F1974" t="s">
        <v>90</v>
      </c>
      <c r="G1974" t="s">
        <v>20</v>
      </c>
      <c r="H1974" t="s">
        <v>47</v>
      </c>
      <c r="I1974" t="s">
        <v>28</v>
      </c>
      <c r="J1974" t="s">
        <v>3</v>
      </c>
      <c r="K1974" t="s">
        <v>23</v>
      </c>
      <c r="L1974" t="s">
        <v>24</v>
      </c>
      <c r="M1974">
        <v>1</v>
      </c>
      <c r="N1974">
        <v>345.48</v>
      </c>
      <c r="O1974">
        <v>0</v>
      </c>
      <c r="P1974">
        <v>196.31</v>
      </c>
      <c r="Q1974">
        <v>345.48</v>
      </c>
      <c r="R1974">
        <v>196.31</v>
      </c>
      <c r="S1974">
        <v>149.17000000000002</v>
      </c>
      <c r="T1974">
        <v>0.43177607965728843</v>
      </c>
      <c r="U1974">
        <v>2026</v>
      </c>
      <c r="V1974" t="s">
        <v>87</v>
      </c>
      <c r="W1974">
        <v>9</v>
      </c>
      <c r="X1974" t="s">
        <v>90</v>
      </c>
    </row>
    <row r="1975" spans="1:24">
      <c r="A1975">
        <v>3286</v>
      </c>
      <c r="B1975" s="14">
        <v>46289</v>
      </c>
      <c r="C1975">
        <v>2026</v>
      </c>
      <c r="D1975" t="s">
        <v>87</v>
      </c>
      <c r="E1975">
        <v>9</v>
      </c>
      <c r="F1975" t="s">
        <v>90</v>
      </c>
      <c r="G1975" t="s">
        <v>20</v>
      </c>
      <c r="H1975" t="s">
        <v>21</v>
      </c>
      <c r="I1975" t="s">
        <v>2</v>
      </c>
      <c r="J1975" t="s">
        <v>13</v>
      </c>
      <c r="K1975" t="s">
        <v>14</v>
      </c>
      <c r="L1975" t="s">
        <v>32</v>
      </c>
      <c r="M1975">
        <v>1</v>
      </c>
      <c r="N1975">
        <v>46.23</v>
      </c>
      <c r="O1975">
        <v>0.1</v>
      </c>
      <c r="P1975">
        <v>18.34</v>
      </c>
      <c r="Q1975">
        <v>41.606999999999999</v>
      </c>
      <c r="R1975">
        <v>18.34</v>
      </c>
      <c r="S1975">
        <v>23.266999999999999</v>
      </c>
      <c r="T1975">
        <v>0.55920878698295962</v>
      </c>
      <c r="U1975">
        <v>2026</v>
      </c>
      <c r="V1975" t="s">
        <v>87</v>
      </c>
      <c r="W1975">
        <v>9</v>
      </c>
      <c r="X1975" t="s">
        <v>90</v>
      </c>
    </row>
    <row r="1976" spans="1:24">
      <c r="A1976">
        <v>4510</v>
      </c>
      <c r="B1976" s="14">
        <v>46289</v>
      </c>
      <c r="C1976">
        <v>2026</v>
      </c>
      <c r="D1976" t="s">
        <v>87</v>
      </c>
      <c r="E1976">
        <v>9</v>
      </c>
      <c r="F1976" t="s">
        <v>90</v>
      </c>
      <c r="G1976" t="s">
        <v>0</v>
      </c>
      <c r="H1976" t="s">
        <v>1</v>
      </c>
      <c r="I1976" t="s">
        <v>28</v>
      </c>
      <c r="J1976" t="s">
        <v>3</v>
      </c>
      <c r="K1976" t="s">
        <v>23</v>
      </c>
      <c r="L1976" t="s">
        <v>40</v>
      </c>
      <c r="M1976">
        <v>3</v>
      </c>
      <c r="N1976">
        <v>82.38</v>
      </c>
      <c r="O1976">
        <v>0.15</v>
      </c>
      <c r="P1976">
        <v>39.020000000000003</v>
      </c>
      <c r="Q1976">
        <v>210.06899999999999</v>
      </c>
      <c r="R1976">
        <v>117.06</v>
      </c>
      <c r="S1976">
        <v>93.008999999999986</v>
      </c>
      <c r="T1976">
        <v>0.44275452351370259</v>
      </c>
      <c r="U1976">
        <v>2026</v>
      </c>
      <c r="V1976" t="s">
        <v>87</v>
      </c>
      <c r="W1976">
        <v>9</v>
      </c>
      <c r="X1976" t="s">
        <v>90</v>
      </c>
    </row>
    <row r="1977" spans="1:24">
      <c r="A1977">
        <v>2069</v>
      </c>
      <c r="B1977" s="14">
        <v>46290</v>
      </c>
      <c r="C1977">
        <v>2026</v>
      </c>
      <c r="D1977" t="s">
        <v>87</v>
      </c>
      <c r="E1977">
        <v>9</v>
      </c>
      <c r="F1977" t="s">
        <v>90</v>
      </c>
      <c r="G1977" t="s">
        <v>20</v>
      </c>
      <c r="H1977" t="s">
        <v>31</v>
      </c>
      <c r="I1977" t="s">
        <v>2</v>
      </c>
      <c r="J1977" t="s">
        <v>13</v>
      </c>
      <c r="K1977" t="s">
        <v>23</v>
      </c>
      <c r="L1977" t="s">
        <v>24</v>
      </c>
      <c r="M1977">
        <v>1</v>
      </c>
      <c r="N1977">
        <v>344.79</v>
      </c>
      <c r="O1977">
        <v>0</v>
      </c>
      <c r="P1977">
        <v>189.63</v>
      </c>
      <c r="Q1977">
        <v>344.79</v>
      </c>
      <c r="R1977">
        <v>189.63</v>
      </c>
      <c r="S1977">
        <v>155.16000000000003</v>
      </c>
      <c r="T1977">
        <v>0.45001305142260511</v>
      </c>
      <c r="U1977">
        <v>2026</v>
      </c>
      <c r="V1977" t="s">
        <v>87</v>
      </c>
      <c r="W1977">
        <v>9</v>
      </c>
      <c r="X1977" t="s">
        <v>90</v>
      </c>
    </row>
    <row r="1978" spans="1:24">
      <c r="A1978">
        <v>95</v>
      </c>
      <c r="B1978" s="14">
        <v>46291</v>
      </c>
      <c r="C1978">
        <v>2026</v>
      </c>
      <c r="D1978" t="s">
        <v>87</v>
      </c>
      <c r="E1978">
        <v>9</v>
      </c>
      <c r="F1978" t="s">
        <v>90</v>
      </c>
      <c r="G1978" t="s">
        <v>0</v>
      </c>
      <c r="H1978" t="s">
        <v>1</v>
      </c>
      <c r="I1978" t="s">
        <v>28</v>
      </c>
      <c r="J1978" t="s">
        <v>3</v>
      </c>
      <c r="K1978" t="s">
        <v>9</v>
      </c>
      <c r="L1978" t="s">
        <v>46</v>
      </c>
      <c r="M1978">
        <v>1</v>
      </c>
      <c r="N1978">
        <v>73.06</v>
      </c>
      <c r="O1978">
        <v>0.05</v>
      </c>
      <c r="P1978">
        <v>31.42</v>
      </c>
      <c r="Q1978">
        <v>69.406999999999996</v>
      </c>
      <c r="R1978">
        <v>31.42</v>
      </c>
      <c r="S1978">
        <v>37.986999999999995</v>
      </c>
      <c r="T1978">
        <v>0.54730790842422228</v>
      </c>
      <c r="U1978">
        <v>2026</v>
      </c>
      <c r="V1978" t="s">
        <v>87</v>
      </c>
      <c r="W1978">
        <v>9</v>
      </c>
      <c r="X1978" t="s">
        <v>90</v>
      </c>
    </row>
    <row r="1979" spans="1:24">
      <c r="A1979">
        <v>160</v>
      </c>
      <c r="B1979" s="14">
        <v>46291</v>
      </c>
      <c r="C1979">
        <v>2026</v>
      </c>
      <c r="D1979" t="s">
        <v>87</v>
      </c>
      <c r="E1979">
        <v>9</v>
      </c>
      <c r="F1979" t="s">
        <v>90</v>
      </c>
      <c r="G1979" t="s">
        <v>20</v>
      </c>
      <c r="H1979" t="s">
        <v>33</v>
      </c>
      <c r="I1979" t="s">
        <v>2</v>
      </c>
      <c r="J1979" t="s">
        <v>3</v>
      </c>
      <c r="K1979" t="s">
        <v>23</v>
      </c>
      <c r="L1979" t="s">
        <v>40</v>
      </c>
      <c r="M1979">
        <v>1</v>
      </c>
      <c r="N1979">
        <v>81.58</v>
      </c>
      <c r="O1979">
        <v>0.1</v>
      </c>
      <c r="P1979">
        <v>38.89</v>
      </c>
      <c r="Q1979">
        <v>73.421999999999997</v>
      </c>
      <c r="R1979">
        <v>38.89</v>
      </c>
      <c r="S1979">
        <v>34.531999999999996</v>
      </c>
      <c r="T1979">
        <v>0.47032224673803491</v>
      </c>
      <c r="U1979">
        <v>2026</v>
      </c>
      <c r="V1979" t="s">
        <v>87</v>
      </c>
      <c r="W1979">
        <v>9</v>
      </c>
      <c r="X1979" t="s">
        <v>90</v>
      </c>
    </row>
    <row r="1980" spans="1:24">
      <c r="A1980">
        <v>407</v>
      </c>
      <c r="B1980" s="14">
        <v>46291</v>
      </c>
      <c r="C1980">
        <v>2026</v>
      </c>
      <c r="D1980" t="s">
        <v>87</v>
      </c>
      <c r="E1980">
        <v>9</v>
      </c>
      <c r="F1980" t="s">
        <v>90</v>
      </c>
      <c r="G1980" t="s">
        <v>6</v>
      </c>
      <c r="H1980" t="s">
        <v>43</v>
      </c>
      <c r="I1980" t="s">
        <v>8</v>
      </c>
      <c r="J1980" t="s">
        <v>3</v>
      </c>
      <c r="K1980" t="s">
        <v>34</v>
      </c>
      <c r="L1980" t="s">
        <v>45</v>
      </c>
      <c r="M1980">
        <v>6</v>
      </c>
      <c r="N1980">
        <v>49.87</v>
      </c>
      <c r="O1980">
        <v>0.1</v>
      </c>
      <c r="P1980">
        <v>21.75</v>
      </c>
      <c r="Q1980">
        <v>269.298</v>
      </c>
      <c r="R1980">
        <v>130.5</v>
      </c>
      <c r="S1980">
        <v>138.798</v>
      </c>
      <c r="T1980">
        <v>0.51540672414945521</v>
      </c>
      <c r="U1980">
        <v>2026</v>
      </c>
      <c r="V1980" t="s">
        <v>87</v>
      </c>
      <c r="W1980">
        <v>9</v>
      </c>
      <c r="X1980" t="s">
        <v>90</v>
      </c>
    </row>
    <row r="1981" spans="1:24">
      <c r="A1981">
        <v>1395</v>
      </c>
      <c r="B1981" s="14">
        <v>46291</v>
      </c>
      <c r="C1981">
        <v>2026</v>
      </c>
      <c r="D1981" t="s">
        <v>87</v>
      </c>
      <c r="E1981">
        <v>9</v>
      </c>
      <c r="F1981" t="s">
        <v>90</v>
      </c>
      <c r="G1981" t="s">
        <v>11</v>
      </c>
      <c r="H1981" t="s">
        <v>18</v>
      </c>
      <c r="I1981" t="s">
        <v>2</v>
      </c>
      <c r="J1981" t="s">
        <v>13</v>
      </c>
      <c r="K1981" t="s">
        <v>4</v>
      </c>
      <c r="L1981" t="s">
        <v>26</v>
      </c>
      <c r="M1981">
        <v>2</v>
      </c>
      <c r="N1981">
        <v>39.81</v>
      </c>
      <c r="O1981">
        <v>0.05</v>
      </c>
      <c r="P1981">
        <v>16.87</v>
      </c>
      <c r="Q1981">
        <v>75.638999999999996</v>
      </c>
      <c r="R1981">
        <v>33.74</v>
      </c>
      <c r="S1981">
        <v>41.898999999999994</v>
      </c>
      <c r="T1981">
        <v>0.55393381721069812</v>
      </c>
      <c r="U1981">
        <v>2026</v>
      </c>
      <c r="V1981" t="s">
        <v>87</v>
      </c>
      <c r="W1981">
        <v>9</v>
      </c>
      <c r="X1981" t="s">
        <v>90</v>
      </c>
    </row>
    <row r="1982" spans="1:24">
      <c r="A1982">
        <v>2085</v>
      </c>
      <c r="B1982" s="14">
        <v>46291</v>
      </c>
      <c r="C1982">
        <v>2026</v>
      </c>
      <c r="D1982" t="s">
        <v>87</v>
      </c>
      <c r="E1982">
        <v>9</v>
      </c>
      <c r="F1982" t="s">
        <v>90</v>
      </c>
      <c r="G1982" t="s">
        <v>11</v>
      </c>
      <c r="H1982" t="s">
        <v>12</v>
      </c>
      <c r="I1982" t="s">
        <v>2</v>
      </c>
      <c r="J1982" t="s">
        <v>3</v>
      </c>
      <c r="K1982" t="s">
        <v>23</v>
      </c>
      <c r="L1982" t="s">
        <v>29</v>
      </c>
      <c r="M1982">
        <v>3</v>
      </c>
      <c r="N1982">
        <v>191.46</v>
      </c>
      <c r="O1982">
        <v>0</v>
      </c>
      <c r="P1982">
        <v>104.06</v>
      </c>
      <c r="Q1982">
        <v>574.38</v>
      </c>
      <c r="R1982">
        <v>312.18</v>
      </c>
      <c r="S1982">
        <v>262.2</v>
      </c>
      <c r="T1982">
        <v>0.45649221769560222</v>
      </c>
      <c r="U1982">
        <v>2026</v>
      </c>
      <c r="V1982" t="s">
        <v>87</v>
      </c>
      <c r="W1982">
        <v>9</v>
      </c>
      <c r="X1982" t="s">
        <v>90</v>
      </c>
    </row>
    <row r="1983" spans="1:24">
      <c r="A1983">
        <v>3124</v>
      </c>
      <c r="B1983" s="14">
        <v>46291</v>
      </c>
      <c r="C1983">
        <v>2026</v>
      </c>
      <c r="D1983" t="s">
        <v>87</v>
      </c>
      <c r="E1983">
        <v>9</v>
      </c>
      <c r="F1983" t="s">
        <v>90</v>
      </c>
      <c r="G1983" t="s">
        <v>11</v>
      </c>
      <c r="H1983" t="s">
        <v>25</v>
      </c>
      <c r="I1983" t="s">
        <v>2</v>
      </c>
      <c r="J1983" t="s">
        <v>3</v>
      </c>
      <c r="K1983" t="s">
        <v>14</v>
      </c>
      <c r="L1983" t="s">
        <v>32</v>
      </c>
      <c r="M1983">
        <v>3</v>
      </c>
      <c r="N1983">
        <v>46.48</v>
      </c>
      <c r="O1983">
        <v>0.05</v>
      </c>
      <c r="P1983">
        <v>18.82</v>
      </c>
      <c r="Q1983">
        <v>132.46799999999999</v>
      </c>
      <c r="R1983">
        <v>56.46</v>
      </c>
      <c r="S1983">
        <v>76.007999999999981</v>
      </c>
      <c r="T1983">
        <v>0.57378385723344494</v>
      </c>
      <c r="U1983">
        <v>2026</v>
      </c>
      <c r="V1983" t="s">
        <v>87</v>
      </c>
      <c r="W1983">
        <v>9</v>
      </c>
      <c r="X1983" t="s">
        <v>90</v>
      </c>
    </row>
    <row r="1984" spans="1:24">
      <c r="A1984">
        <v>3216</v>
      </c>
      <c r="B1984" s="14">
        <v>46291</v>
      </c>
      <c r="C1984">
        <v>2026</v>
      </c>
      <c r="D1984" t="s">
        <v>87</v>
      </c>
      <c r="E1984">
        <v>9</v>
      </c>
      <c r="F1984" t="s">
        <v>90</v>
      </c>
      <c r="G1984" t="s">
        <v>6</v>
      </c>
      <c r="H1984" t="s">
        <v>43</v>
      </c>
      <c r="I1984" t="s">
        <v>19</v>
      </c>
      <c r="J1984" t="s">
        <v>3</v>
      </c>
      <c r="K1984" t="s">
        <v>14</v>
      </c>
      <c r="L1984" t="s">
        <v>15</v>
      </c>
      <c r="M1984">
        <v>2</v>
      </c>
      <c r="N1984">
        <v>35.44</v>
      </c>
      <c r="O1984">
        <v>0.1</v>
      </c>
      <c r="P1984">
        <v>13.2</v>
      </c>
      <c r="Q1984">
        <v>63.791999999999994</v>
      </c>
      <c r="R1984">
        <v>26.4</v>
      </c>
      <c r="S1984">
        <v>37.391999999999996</v>
      </c>
      <c r="T1984">
        <v>0.58615500376222718</v>
      </c>
      <c r="U1984">
        <v>2026</v>
      </c>
      <c r="V1984" t="s">
        <v>87</v>
      </c>
      <c r="W1984">
        <v>9</v>
      </c>
      <c r="X1984" t="s">
        <v>90</v>
      </c>
    </row>
    <row r="1985" spans="1:24">
      <c r="A1985">
        <v>3743</v>
      </c>
      <c r="B1985" s="14">
        <v>46291</v>
      </c>
      <c r="C1985">
        <v>2026</v>
      </c>
      <c r="D1985" t="s">
        <v>87</v>
      </c>
      <c r="E1985">
        <v>9</v>
      </c>
      <c r="F1985" t="s">
        <v>90</v>
      </c>
      <c r="G1985" t="s">
        <v>11</v>
      </c>
      <c r="H1985" t="s">
        <v>12</v>
      </c>
      <c r="I1985" t="s">
        <v>2</v>
      </c>
      <c r="J1985" t="s">
        <v>13</v>
      </c>
      <c r="K1985" t="s">
        <v>34</v>
      </c>
      <c r="L1985" t="s">
        <v>42</v>
      </c>
      <c r="M1985">
        <v>4</v>
      </c>
      <c r="N1985">
        <v>36.159999999999997</v>
      </c>
      <c r="O1985">
        <v>0.05</v>
      </c>
      <c r="P1985">
        <v>13.68</v>
      </c>
      <c r="Q1985">
        <v>137.40799999999999</v>
      </c>
      <c r="R1985">
        <v>54.72</v>
      </c>
      <c r="S1985">
        <v>82.687999999999988</v>
      </c>
      <c r="T1985">
        <v>0.60176991150442471</v>
      </c>
      <c r="U1985">
        <v>2026</v>
      </c>
      <c r="V1985" t="s">
        <v>87</v>
      </c>
      <c r="W1985">
        <v>9</v>
      </c>
      <c r="X1985" t="s">
        <v>90</v>
      </c>
    </row>
    <row r="1986" spans="1:24">
      <c r="A1986">
        <v>3788</v>
      </c>
      <c r="B1986" s="14">
        <v>46291</v>
      </c>
      <c r="C1986">
        <v>2026</v>
      </c>
      <c r="D1986" t="s">
        <v>87</v>
      </c>
      <c r="E1986">
        <v>9</v>
      </c>
      <c r="F1986" t="s">
        <v>90</v>
      </c>
      <c r="G1986" t="s">
        <v>20</v>
      </c>
      <c r="H1986" t="s">
        <v>33</v>
      </c>
      <c r="I1986" t="s">
        <v>2</v>
      </c>
      <c r="J1986" t="s">
        <v>3</v>
      </c>
      <c r="K1986" t="s">
        <v>34</v>
      </c>
      <c r="L1986" t="s">
        <v>42</v>
      </c>
      <c r="M1986">
        <v>2</v>
      </c>
      <c r="N1986">
        <v>35.93</v>
      </c>
      <c r="O1986">
        <v>0</v>
      </c>
      <c r="P1986">
        <v>13.91</v>
      </c>
      <c r="Q1986">
        <v>71.86</v>
      </c>
      <c r="R1986">
        <v>27.82</v>
      </c>
      <c r="S1986">
        <v>44.04</v>
      </c>
      <c r="T1986">
        <v>0.6128583356526579</v>
      </c>
      <c r="U1986">
        <v>2026</v>
      </c>
      <c r="V1986" t="s">
        <v>87</v>
      </c>
      <c r="W1986">
        <v>9</v>
      </c>
      <c r="X1986" t="s">
        <v>90</v>
      </c>
    </row>
    <row r="1987" spans="1:24">
      <c r="A1987">
        <v>4883</v>
      </c>
      <c r="B1987" s="14">
        <v>46291</v>
      </c>
      <c r="C1987">
        <v>2026</v>
      </c>
      <c r="D1987" t="s">
        <v>87</v>
      </c>
      <c r="E1987">
        <v>9</v>
      </c>
      <c r="F1987" t="s">
        <v>90</v>
      </c>
      <c r="G1987" t="s">
        <v>20</v>
      </c>
      <c r="H1987" t="s">
        <v>33</v>
      </c>
      <c r="I1987" t="s">
        <v>2</v>
      </c>
      <c r="J1987" t="s">
        <v>16</v>
      </c>
      <c r="K1987" t="s">
        <v>23</v>
      </c>
      <c r="L1987" t="s">
        <v>29</v>
      </c>
      <c r="M1987">
        <v>1</v>
      </c>
      <c r="N1987">
        <v>199.7</v>
      </c>
      <c r="O1987">
        <v>0</v>
      </c>
      <c r="P1987">
        <v>103.77</v>
      </c>
      <c r="Q1987">
        <v>199.7</v>
      </c>
      <c r="R1987">
        <v>103.77</v>
      </c>
      <c r="S1987">
        <v>95.929999999999993</v>
      </c>
      <c r="T1987">
        <v>0.4803705558337506</v>
      </c>
      <c r="U1987">
        <v>2026</v>
      </c>
      <c r="V1987" t="s">
        <v>87</v>
      </c>
      <c r="W1987">
        <v>9</v>
      </c>
      <c r="X1987" t="s">
        <v>90</v>
      </c>
    </row>
    <row r="1988" spans="1:24">
      <c r="A1988">
        <v>1577</v>
      </c>
      <c r="B1988" s="14">
        <v>46292</v>
      </c>
      <c r="C1988">
        <v>2026</v>
      </c>
      <c r="D1988" t="s">
        <v>87</v>
      </c>
      <c r="E1988">
        <v>9</v>
      </c>
      <c r="F1988" t="s">
        <v>90</v>
      </c>
      <c r="G1988" t="s">
        <v>20</v>
      </c>
      <c r="H1988" t="s">
        <v>21</v>
      </c>
      <c r="I1988" t="s">
        <v>2</v>
      </c>
      <c r="J1988" t="s">
        <v>13</v>
      </c>
      <c r="K1988" t="s">
        <v>9</v>
      </c>
      <c r="L1988" t="s">
        <v>37</v>
      </c>
      <c r="M1988">
        <v>4</v>
      </c>
      <c r="N1988">
        <v>154.28</v>
      </c>
      <c r="O1988">
        <v>0.05</v>
      </c>
      <c r="P1988">
        <v>78.180000000000007</v>
      </c>
      <c r="Q1988">
        <v>586.26400000000001</v>
      </c>
      <c r="R1988">
        <v>312.72000000000003</v>
      </c>
      <c r="S1988">
        <v>273.54399999999998</v>
      </c>
      <c r="T1988">
        <v>0.46658843115047144</v>
      </c>
      <c r="U1988">
        <v>2026</v>
      </c>
      <c r="V1988" t="s">
        <v>87</v>
      </c>
      <c r="W1988">
        <v>9</v>
      </c>
      <c r="X1988" t="s">
        <v>90</v>
      </c>
    </row>
    <row r="1989" spans="1:24">
      <c r="A1989">
        <v>2310</v>
      </c>
      <c r="B1989" s="14">
        <v>46292</v>
      </c>
      <c r="C1989">
        <v>2026</v>
      </c>
      <c r="D1989" t="s">
        <v>87</v>
      </c>
      <c r="E1989">
        <v>9</v>
      </c>
      <c r="F1989" t="s">
        <v>90</v>
      </c>
      <c r="G1989" t="s">
        <v>0</v>
      </c>
      <c r="H1989" t="s">
        <v>50</v>
      </c>
      <c r="I1989" t="s">
        <v>2</v>
      </c>
      <c r="J1989" t="s">
        <v>3</v>
      </c>
      <c r="K1989" t="s">
        <v>14</v>
      </c>
      <c r="L1989" t="s">
        <v>48</v>
      </c>
      <c r="M1989">
        <v>1</v>
      </c>
      <c r="N1989">
        <v>165.44</v>
      </c>
      <c r="O1989">
        <v>0</v>
      </c>
      <c r="P1989">
        <v>88.25</v>
      </c>
      <c r="Q1989">
        <v>165.44</v>
      </c>
      <c r="R1989">
        <v>88.25</v>
      </c>
      <c r="S1989">
        <v>77.19</v>
      </c>
      <c r="T1989">
        <v>0.46657398452611215</v>
      </c>
      <c r="U1989">
        <v>2026</v>
      </c>
      <c r="V1989" t="s">
        <v>87</v>
      </c>
      <c r="W1989">
        <v>9</v>
      </c>
      <c r="X1989" t="s">
        <v>90</v>
      </c>
    </row>
    <row r="1990" spans="1:24">
      <c r="A1990">
        <v>2383</v>
      </c>
      <c r="B1990" s="14">
        <v>46292</v>
      </c>
      <c r="C1990">
        <v>2026</v>
      </c>
      <c r="D1990" t="s">
        <v>87</v>
      </c>
      <c r="E1990">
        <v>9</v>
      </c>
      <c r="F1990" t="s">
        <v>90</v>
      </c>
      <c r="G1990" t="s">
        <v>20</v>
      </c>
      <c r="H1990" t="s">
        <v>31</v>
      </c>
      <c r="I1990" t="s">
        <v>2</v>
      </c>
      <c r="J1990" t="s">
        <v>3</v>
      </c>
      <c r="K1990" t="s">
        <v>14</v>
      </c>
      <c r="L1990" t="s">
        <v>44</v>
      </c>
      <c r="M1990">
        <v>2</v>
      </c>
      <c r="N1990">
        <v>130.29</v>
      </c>
      <c r="O1990">
        <v>0.1</v>
      </c>
      <c r="P1990">
        <v>67.97</v>
      </c>
      <c r="Q1990">
        <v>234.52199999999999</v>
      </c>
      <c r="R1990">
        <v>135.94</v>
      </c>
      <c r="S1990">
        <v>98.581999999999994</v>
      </c>
      <c r="T1990">
        <v>0.42035288800197845</v>
      </c>
      <c r="U1990">
        <v>2026</v>
      </c>
      <c r="V1990" t="s">
        <v>87</v>
      </c>
      <c r="W1990">
        <v>9</v>
      </c>
      <c r="X1990" t="s">
        <v>90</v>
      </c>
    </row>
    <row r="1991" spans="1:24">
      <c r="A1991">
        <v>2803</v>
      </c>
      <c r="B1991" s="14">
        <v>46292</v>
      </c>
      <c r="C1991">
        <v>2026</v>
      </c>
      <c r="D1991" t="s">
        <v>87</v>
      </c>
      <c r="E1991">
        <v>9</v>
      </c>
      <c r="F1991" t="s">
        <v>90</v>
      </c>
      <c r="G1991" t="s">
        <v>6</v>
      </c>
      <c r="H1991" t="s">
        <v>43</v>
      </c>
      <c r="I1991" t="s">
        <v>2</v>
      </c>
      <c r="J1991" t="s">
        <v>3</v>
      </c>
      <c r="K1991" t="s">
        <v>34</v>
      </c>
      <c r="L1991" t="s">
        <v>42</v>
      </c>
      <c r="M1991">
        <v>3</v>
      </c>
      <c r="N1991">
        <v>36.909999999999997</v>
      </c>
      <c r="O1991">
        <v>0.05</v>
      </c>
      <c r="P1991">
        <v>13.7</v>
      </c>
      <c r="Q1991">
        <v>105.19349999999999</v>
      </c>
      <c r="R1991">
        <v>41.099999999999994</v>
      </c>
      <c r="S1991">
        <v>64.093499999999992</v>
      </c>
      <c r="T1991">
        <v>0.60929144861612172</v>
      </c>
      <c r="U1991">
        <v>2026</v>
      </c>
      <c r="V1991" t="s">
        <v>87</v>
      </c>
      <c r="W1991">
        <v>9</v>
      </c>
      <c r="X1991" t="s">
        <v>90</v>
      </c>
    </row>
    <row r="1992" spans="1:24">
      <c r="A1992">
        <v>4199</v>
      </c>
      <c r="B1992" s="14">
        <v>46292</v>
      </c>
      <c r="C1992">
        <v>2026</v>
      </c>
      <c r="D1992" t="s">
        <v>87</v>
      </c>
      <c r="E1992">
        <v>9</v>
      </c>
      <c r="F1992" t="s">
        <v>90</v>
      </c>
      <c r="G1992" t="s">
        <v>11</v>
      </c>
      <c r="H1992" t="s">
        <v>25</v>
      </c>
      <c r="I1992" t="s">
        <v>28</v>
      </c>
      <c r="J1992" t="s">
        <v>16</v>
      </c>
      <c r="K1992" t="s">
        <v>4</v>
      </c>
      <c r="L1992" t="s">
        <v>22</v>
      </c>
      <c r="M1992">
        <v>1</v>
      </c>
      <c r="N1992">
        <v>50.02</v>
      </c>
      <c r="O1992">
        <v>0</v>
      </c>
      <c r="P1992">
        <v>22.65</v>
      </c>
      <c r="Q1992">
        <v>50.02</v>
      </c>
      <c r="R1992">
        <v>22.65</v>
      </c>
      <c r="S1992">
        <v>27.370000000000005</v>
      </c>
      <c r="T1992">
        <v>0.54718112754898052</v>
      </c>
      <c r="U1992">
        <v>2026</v>
      </c>
      <c r="V1992" t="s">
        <v>87</v>
      </c>
      <c r="W1992">
        <v>9</v>
      </c>
      <c r="X1992" t="s">
        <v>90</v>
      </c>
    </row>
    <row r="1993" spans="1:24">
      <c r="A1993">
        <v>4517</v>
      </c>
      <c r="B1993" s="14">
        <v>46292</v>
      </c>
      <c r="C1993">
        <v>2026</v>
      </c>
      <c r="D1993" t="s">
        <v>87</v>
      </c>
      <c r="E1993">
        <v>9</v>
      </c>
      <c r="F1993" t="s">
        <v>90</v>
      </c>
      <c r="G1993" t="s">
        <v>6</v>
      </c>
      <c r="H1993" t="s">
        <v>43</v>
      </c>
      <c r="I1993" t="s">
        <v>2</v>
      </c>
      <c r="J1993" t="s">
        <v>3</v>
      </c>
      <c r="K1993" t="s">
        <v>23</v>
      </c>
      <c r="L1993" t="s">
        <v>40</v>
      </c>
      <c r="M1993">
        <v>1</v>
      </c>
      <c r="N1993">
        <v>83.32</v>
      </c>
      <c r="O1993">
        <v>0.05</v>
      </c>
      <c r="P1993">
        <v>38.93</v>
      </c>
      <c r="Q1993">
        <v>79.153999999999996</v>
      </c>
      <c r="R1993">
        <v>38.93</v>
      </c>
      <c r="S1993">
        <v>40.223999999999997</v>
      </c>
      <c r="T1993">
        <v>0.50817393940925282</v>
      </c>
      <c r="U1993">
        <v>2026</v>
      </c>
      <c r="V1993" t="s">
        <v>87</v>
      </c>
      <c r="W1993">
        <v>9</v>
      </c>
      <c r="X1993" t="s">
        <v>90</v>
      </c>
    </row>
    <row r="1994" spans="1:24">
      <c r="A1994">
        <v>80</v>
      </c>
      <c r="B1994" s="14">
        <v>46293</v>
      </c>
      <c r="C1994">
        <v>2026</v>
      </c>
      <c r="D1994" t="s">
        <v>87</v>
      </c>
      <c r="E1994">
        <v>9</v>
      </c>
      <c r="F1994" t="s">
        <v>90</v>
      </c>
      <c r="G1994" t="s">
        <v>0</v>
      </c>
      <c r="H1994" t="s">
        <v>50</v>
      </c>
      <c r="I1994" t="s">
        <v>8</v>
      </c>
      <c r="J1994" t="s">
        <v>16</v>
      </c>
      <c r="K1994" t="s">
        <v>9</v>
      </c>
      <c r="L1994" t="s">
        <v>46</v>
      </c>
      <c r="M1994">
        <v>10</v>
      </c>
      <c r="N1994">
        <v>71.040000000000006</v>
      </c>
      <c r="O1994">
        <v>0.2</v>
      </c>
      <c r="P1994">
        <v>31.7</v>
      </c>
      <c r="Q1994">
        <v>568.32000000000005</v>
      </c>
      <c r="R1994">
        <v>317</v>
      </c>
      <c r="S1994">
        <v>251.32000000000005</v>
      </c>
      <c r="T1994">
        <v>0.4422156531531532</v>
      </c>
      <c r="U1994">
        <v>2026</v>
      </c>
      <c r="V1994" t="s">
        <v>87</v>
      </c>
      <c r="W1994">
        <v>9</v>
      </c>
      <c r="X1994" t="s">
        <v>90</v>
      </c>
    </row>
    <row r="1995" spans="1:24">
      <c r="A1995">
        <v>370</v>
      </c>
      <c r="B1995" s="14">
        <v>46293</v>
      </c>
      <c r="C1995">
        <v>2026</v>
      </c>
      <c r="D1995" t="s">
        <v>87</v>
      </c>
      <c r="E1995">
        <v>9</v>
      </c>
      <c r="F1995" t="s">
        <v>90</v>
      </c>
      <c r="G1995" t="s">
        <v>20</v>
      </c>
      <c r="H1995" t="s">
        <v>31</v>
      </c>
      <c r="I1995" t="s">
        <v>19</v>
      </c>
      <c r="J1995" t="s">
        <v>3</v>
      </c>
      <c r="K1995" t="s">
        <v>4</v>
      </c>
      <c r="L1995" t="s">
        <v>26</v>
      </c>
      <c r="M1995">
        <v>2</v>
      </c>
      <c r="N1995">
        <v>40.83</v>
      </c>
      <c r="O1995">
        <v>0</v>
      </c>
      <c r="P1995">
        <v>16.850000000000001</v>
      </c>
      <c r="Q1995">
        <v>81.66</v>
      </c>
      <c r="R1995">
        <v>33.700000000000003</v>
      </c>
      <c r="S1995">
        <v>47.959999999999994</v>
      </c>
      <c r="T1995">
        <v>0.58731325006122947</v>
      </c>
      <c r="U1995">
        <v>2026</v>
      </c>
      <c r="V1995" t="s">
        <v>87</v>
      </c>
      <c r="W1995">
        <v>9</v>
      </c>
      <c r="X1995" t="s">
        <v>90</v>
      </c>
    </row>
    <row r="1996" spans="1:24">
      <c r="A1996">
        <v>417</v>
      </c>
      <c r="B1996" s="14">
        <v>46293</v>
      </c>
      <c r="C1996">
        <v>2026</v>
      </c>
      <c r="D1996" t="s">
        <v>87</v>
      </c>
      <c r="E1996">
        <v>9</v>
      </c>
      <c r="F1996" t="s">
        <v>90</v>
      </c>
      <c r="G1996" t="s">
        <v>6</v>
      </c>
      <c r="H1996" t="s">
        <v>49</v>
      </c>
      <c r="I1996" t="s">
        <v>28</v>
      </c>
      <c r="J1996" t="s">
        <v>3</v>
      </c>
      <c r="K1996" t="s">
        <v>23</v>
      </c>
      <c r="L1996" t="s">
        <v>51</v>
      </c>
      <c r="M1996">
        <v>1</v>
      </c>
      <c r="N1996">
        <v>121.64</v>
      </c>
      <c r="O1996">
        <v>0.15</v>
      </c>
      <c r="P1996">
        <v>61.56</v>
      </c>
      <c r="Q1996">
        <v>103.39399999999999</v>
      </c>
      <c r="R1996">
        <v>61.56</v>
      </c>
      <c r="S1996">
        <v>41.833999999999989</v>
      </c>
      <c r="T1996">
        <v>0.40460761746329565</v>
      </c>
      <c r="U1996">
        <v>2026</v>
      </c>
      <c r="V1996" t="s">
        <v>87</v>
      </c>
      <c r="W1996">
        <v>9</v>
      </c>
      <c r="X1996" t="s">
        <v>90</v>
      </c>
    </row>
    <row r="1997" spans="1:24">
      <c r="A1997">
        <v>437</v>
      </c>
      <c r="B1997" s="14">
        <v>46293</v>
      </c>
      <c r="C1997">
        <v>2026</v>
      </c>
      <c r="D1997" t="s">
        <v>87</v>
      </c>
      <c r="E1997">
        <v>9</v>
      </c>
      <c r="F1997" t="s">
        <v>90</v>
      </c>
      <c r="G1997" t="s">
        <v>6</v>
      </c>
      <c r="H1997" t="s">
        <v>7</v>
      </c>
      <c r="I1997" t="s">
        <v>19</v>
      </c>
      <c r="J1997" t="s">
        <v>13</v>
      </c>
      <c r="K1997" t="s">
        <v>14</v>
      </c>
      <c r="L1997" t="s">
        <v>48</v>
      </c>
      <c r="M1997">
        <v>1</v>
      </c>
      <c r="N1997">
        <v>164.7</v>
      </c>
      <c r="O1997">
        <v>0</v>
      </c>
      <c r="P1997">
        <v>86.02</v>
      </c>
      <c r="Q1997">
        <v>164.7</v>
      </c>
      <c r="R1997">
        <v>86.02</v>
      </c>
      <c r="S1997">
        <v>78.679999999999993</v>
      </c>
      <c r="T1997">
        <v>0.47771706132361869</v>
      </c>
      <c r="U1997">
        <v>2026</v>
      </c>
      <c r="V1997" t="s">
        <v>87</v>
      </c>
      <c r="W1997">
        <v>9</v>
      </c>
      <c r="X1997" t="s">
        <v>90</v>
      </c>
    </row>
    <row r="1998" spans="1:24">
      <c r="A1998">
        <v>790</v>
      </c>
      <c r="B1998" s="14">
        <v>46293</v>
      </c>
      <c r="C1998">
        <v>2026</v>
      </c>
      <c r="D1998" t="s">
        <v>87</v>
      </c>
      <c r="E1998">
        <v>9</v>
      </c>
      <c r="F1998" t="s">
        <v>90</v>
      </c>
      <c r="G1998" t="s">
        <v>20</v>
      </c>
      <c r="H1998" t="s">
        <v>31</v>
      </c>
      <c r="I1998" t="s">
        <v>28</v>
      </c>
      <c r="J1998" t="s">
        <v>13</v>
      </c>
      <c r="K1998" t="s">
        <v>23</v>
      </c>
      <c r="L1998" t="s">
        <v>29</v>
      </c>
      <c r="M1998">
        <v>1</v>
      </c>
      <c r="N1998">
        <v>199.09</v>
      </c>
      <c r="O1998">
        <v>0.05</v>
      </c>
      <c r="P1998">
        <v>106.57</v>
      </c>
      <c r="Q1998">
        <v>189.13550000000001</v>
      </c>
      <c r="R1998">
        <v>106.57</v>
      </c>
      <c r="S1998">
        <v>82.565500000000014</v>
      </c>
      <c r="T1998">
        <v>0.43654152710622812</v>
      </c>
      <c r="U1998">
        <v>2026</v>
      </c>
      <c r="V1998" t="s">
        <v>87</v>
      </c>
      <c r="W1998">
        <v>9</v>
      </c>
      <c r="X1998" t="s">
        <v>90</v>
      </c>
    </row>
    <row r="1999" spans="1:24">
      <c r="A1999">
        <v>1151</v>
      </c>
      <c r="B1999" s="14">
        <v>46293</v>
      </c>
      <c r="C1999">
        <v>2026</v>
      </c>
      <c r="D1999" t="s">
        <v>87</v>
      </c>
      <c r="E1999">
        <v>9</v>
      </c>
      <c r="F1999" t="s">
        <v>90</v>
      </c>
      <c r="G1999" t="s">
        <v>0</v>
      </c>
      <c r="H1999" t="s">
        <v>1</v>
      </c>
      <c r="I1999" t="s">
        <v>28</v>
      </c>
      <c r="J1999" t="s">
        <v>3</v>
      </c>
      <c r="K1999" t="s">
        <v>4</v>
      </c>
      <c r="L1999" t="s">
        <v>5</v>
      </c>
      <c r="M1999">
        <v>1</v>
      </c>
      <c r="N1999">
        <v>81.48</v>
      </c>
      <c r="O1999">
        <v>0</v>
      </c>
      <c r="P1999">
        <v>41.47</v>
      </c>
      <c r="Q1999">
        <v>81.48</v>
      </c>
      <c r="R1999">
        <v>41.47</v>
      </c>
      <c r="S1999">
        <v>40.010000000000005</v>
      </c>
      <c r="T1999">
        <v>0.4910407461953854</v>
      </c>
      <c r="U1999">
        <v>2026</v>
      </c>
      <c r="V1999" t="s">
        <v>87</v>
      </c>
      <c r="W1999">
        <v>9</v>
      </c>
      <c r="X1999" t="s">
        <v>90</v>
      </c>
    </row>
    <row r="2000" spans="1:24">
      <c r="A2000">
        <v>1331</v>
      </c>
      <c r="B2000" s="14">
        <v>46293</v>
      </c>
      <c r="C2000">
        <v>2026</v>
      </c>
      <c r="D2000" t="s">
        <v>87</v>
      </c>
      <c r="E2000">
        <v>9</v>
      </c>
      <c r="F2000" t="s">
        <v>90</v>
      </c>
      <c r="G2000" t="s">
        <v>0</v>
      </c>
      <c r="H2000" t="s">
        <v>1</v>
      </c>
      <c r="I2000" t="s">
        <v>2</v>
      </c>
      <c r="J2000" t="s">
        <v>13</v>
      </c>
      <c r="K2000" t="s">
        <v>34</v>
      </c>
      <c r="L2000" t="s">
        <v>35</v>
      </c>
      <c r="M2000">
        <v>3</v>
      </c>
      <c r="N2000">
        <v>39.450000000000003</v>
      </c>
      <c r="O2000">
        <v>0.05</v>
      </c>
      <c r="P2000">
        <v>15.1</v>
      </c>
      <c r="Q2000">
        <v>112.4325</v>
      </c>
      <c r="R2000">
        <v>45.3</v>
      </c>
      <c r="S2000">
        <v>67.132500000000007</v>
      </c>
      <c r="T2000">
        <v>0.59709158828630515</v>
      </c>
      <c r="U2000">
        <v>2026</v>
      </c>
      <c r="V2000" t="s">
        <v>87</v>
      </c>
      <c r="W2000">
        <v>9</v>
      </c>
      <c r="X2000" t="s">
        <v>90</v>
      </c>
    </row>
    <row r="2001" spans="1:24">
      <c r="A2001">
        <v>2388</v>
      </c>
      <c r="B2001" s="14">
        <v>46293</v>
      </c>
      <c r="C2001">
        <v>2026</v>
      </c>
      <c r="D2001" t="s">
        <v>87</v>
      </c>
      <c r="E2001">
        <v>9</v>
      </c>
      <c r="F2001" t="s">
        <v>90</v>
      </c>
      <c r="G2001" t="s">
        <v>20</v>
      </c>
      <c r="H2001" t="s">
        <v>33</v>
      </c>
      <c r="I2001" t="s">
        <v>2</v>
      </c>
      <c r="J2001" t="s">
        <v>3</v>
      </c>
      <c r="K2001" t="s">
        <v>9</v>
      </c>
      <c r="L2001" t="s">
        <v>10</v>
      </c>
      <c r="M2001">
        <v>3</v>
      </c>
      <c r="N2001">
        <v>93.22</v>
      </c>
      <c r="O2001">
        <v>0</v>
      </c>
      <c r="P2001">
        <v>46.75</v>
      </c>
      <c r="Q2001">
        <v>279.65999999999997</v>
      </c>
      <c r="R2001">
        <v>140.25</v>
      </c>
      <c r="S2001">
        <v>139.40999999999997</v>
      </c>
      <c r="T2001">
        <v>0.49849817635700489</v>
      </c>
      <c r="U2001">
        <v>2026</v>
      </c>
      <c r="V2001" t="s">
        <v>87</v>
      </c>
      <c r="W2001">
        <v>9</v>
      </c>
      <c r="X2001" t="s">
        <v>90</v>
      </c>
    </row>
    <row r="2002" spans="1:24">
      <c r="A2002">
        <v>2795</v>
      </c>
      <c r="B2002" s="14">
        <v>46293</v>
      </c>
      <c r="C2002">
        <v>2026</v>
      </c>
      <c r="D2002" t="s">
        <v>87</v>
      </c>
      <c r="E2002">
        <v>9</v>
      </c>
      <c r="F2002" t="s">
        <v>90</v>
      </c>
      <c r="G2002" t="s">
        <v>6</v>
      </c>
      <c r="H2002" t="s">
        <v>43</v>
      </c>
      <c r="I2002" t="s">
        <v>2</v>
      </c>
      <c r="J2002" t="s">
        <v>13</v>
      </c>
      <c r="K2002" t="s">
        <v>9</v>
      </c>
      <c r="L2002" t="s">
        <v>17</v>
      </c>
      <c r="M2002">
        <v>3</v>
      </c>
      <c r="N2002">
        <v>142.19</v>
      </c>
      <c r="O2002">
        <v>0.05</v>
      </c>
      <c r="P2002">
        <v>78.37</v>
      </c>
      <c r="Q2002">
        <v>405.24149999999997</v>
      </c>
      <c r="R2002">
        <v>235.11</v>
      </c>
      <c r="S2002">
        <v>170.13149999999996</v>
      </c>
      <c r="T2002">
        <v>0.41982743623246871</v>
      </c>
      <c r="U2002">
        <v>2026</v>
      </c>
      <c r="V2002" t="s">
        <v>87</v>
      </c>
      <c r="W2002">
        <v>9</v>
      </c>
      <c r="X2002" t="s">
        <v>90</v>
      </c>
    </row>
    <row r="2003" spans="1:24">
      <c r="A2003">
        <v>2840</v>
      </c>
      <c r="B2003" s="14">
        <v>46293</v>
      </c>
      <c r="C2003">
        <v>2026</v>
      </c>
      <c r="D2003" t="s">
        <v>87</v>
      </c>
      <c r="E2003">
        <v>9</v>
      </c>
      <c r="F2003" t="s">
        <v>90</v>
      </c>
      <c r="G2003" t="s">
        <v>0</v>
      </c>
      <c r="H2003" t="s">
        <v>1</v>
      </c>
      <c r="I2003" t="s">
        <v>2</v>
      </c>
      <c r="J2003" t="s">
        <v>3</v>
      </c>
      <c r="K2003" t="s">
        <v>9</v>
      </c>
      <c r="L2003" t="s">
        <v>37</v>
      </c>
      <c r="M2003">
        <v>2</v>
      </c>
      <c r="N2003">
        <v>151.69999999999999</v>
      </c>
      <c r="O2003">
        <v>0</v>
      </c>
      <c r="P2003">
        <v>77.19</v>
      </c>
      <c r="Q2003">
        <v>303.39999999999998</v>
      </c>
      <c r="R2003">
        <v>154.38</v>
      </c>
      <c r="S2003">
        <v>149.01999999999998</v>
      </c>
      <c r="T2003">
        <v>0.49116677653263019</v>
      </c>
      <c r="U2003">
        <v>2026</v>
      </c>
      <c r="V2003" t="s">
        <v>87</v>
      </c>
      <c r="W2003">
        <v>9</v>
      </c>
      <c r="X2003" t="s">
        <v>90</v>
      </c>
    </row>
    <row r="2004" spans="1:24">
      <c r="A2004">
        <v>2863</v>
      </c>
      <c r="B2004" s="14">
        <v>46293</v>
      </c>
      <c r="C2004">
        <v>2026</v>
      </c>
      <c r="D2004" t="s">
        <v>87</v>
      </c>
      <c r="E2004">
        <v>9</v>
      </c>
      <c r="F2004" t="s">
        <v>90</v>
      </c>
      <c r="G2004" t="s">
        <v>11</v>
      </c>
      <c r="H2004" t="s">
        <v>12</v>
      </c>
      <c r="I2004" t="s">
        <v>19</v>
      </c>
      <c r="J2004" t="s">
        <v>13</v>
      </c>
      <c r="K2004" t="s">
        <v>14</v>
      </c>
      <c r="L2004" t="s">
        <v>44</v>
      </c>
      <c r="M2004">
        <v>1</v>
      </c>
      <c r="N2004">
        <v>133.85</v>
      </c>
      <c r="O2004">
        <v>0.05</v>
      </c>
      <c r="P2004">
        <v>66.41</v>
      </c>
      <c r="Q2004">
        <v>127.15749999999998</v>
      </c>
      <c r="R2004">
        <v>66.41</v>
      </c>
      <c r="S2004">
        <v>60.747499999999988</v>
      </c>
      <c r="T2004">
        <v>0.47773430588050247</v>
      </c>
      <c r="U2004">
        <v>2026</v>
      </c>
      <c r="V2004" t="s">
        <v>87</v>
      </c>
      <c r="W2004">
        <v>9</v>
      </c>
      <c r="X2004" t="s">
        <v>90</v>
      </c>
    </row>
    <row r="2005" spans="1:24">
      <c r="A2005">
        <v>4522</v>
      </c>
      <c r="B2005" s="14">
        <v>46293</v>
      </c>
      <c r="C2005">
        <v>2026</v>
      </c>
      <c r="D2005" t="s">
        <v>87</v>
      </c>
      <c r="E2005">
        <v>9</v>
      </c>
      <c r="F2005" t="s">
        <v>90</v>
      </c>
      <c r="G2005" t="s">
        <v>20</v>
      </c>
      <c r="H2005" t="s">
        <v>47</v>
      </c>
      <c r="I2005" t="s">
        <v>28</v>
      </c>
      <c r="J2005" t="s">
        <v>16</v>
      </c>
      <c r="K2005" t="s">
        <v>23</v>
      </c>
      <c r="L2005" t="s">
        <v>51</v>
      </c>
      <c r="M2005">
        <v>6</v>
      </c>
      <c r="N2005">
        <v>125.62</v>
      </c>
      <c r="O2005">
        <v>0</v>
      </c>
      <c r="P2005">
        <v>61.34</v>
      </c>
      <c r="Q2005">
        <v>753.72</v>
      </c>
      <c r="R2005">
        <v>368.04</v>
      </c>
      <c r="S2005">
        <v>385.68</v>
      </c>
      <c r="T2005">
        <v>0.51170195828689702</v>
      </c>
      <c r="U2005">
        <v>2026</v>
      </c>
      <c r="V2005" t="s">
        <v>87</v>
      </c>
      <c r="W2005">
        <v>9</v>
      </c>
      <c r="X2005" t="s">
        <v>90</v>
      </c>
    </row>
    <row r="2006" spans="1:24">
      <c r="A2006">
        <v>5200</v>
      </c>
      <c r="B2006" s="14">
        <v>46293</v>
      </c>
      <c r="C2006">
        <v>2026</v>
      </c>
      <c r="D2006" t="s">
        <v>87</v>
      </c>
      <c r="E2006">
        <v>9</v>
      </c>
      <c r="F2006" t="s">
        <v>90</v>
      </c>
      <c r="G2006" t="s">
        <v>6</v>
      </c>
      <c r="H2006" t="s">
        <v>43</v>
      </c>
      <c r="I2006" t="s">
        <v>2</v>
      </c>
      <c r="J2006" t="s">
        <v>13</v>
      </c>
      <c r="K2006" t="s">
        <v>23</v>
      </c>
      <c r="L2006" t="s">
        <v>29</v>
      </c>
      <c r="M2006">
        <v>3</v>
      </c>
      <c r="N2006">
        <v>196.87</v>
      </c>
      <c r="O2006">
        <v>0.1</v>
      </c>
      <c r="P2006">
        <v>105.93</v>
      </c>
      <c r="Q2006">
        <v>531.54899999999998</v>
      </c>
      <c r="R2006">
        <v>317.79000000000002</v>
      </c>
      <c r="S2006">
        <v>213.75899999999996</v>
      </c>
      <c r="T2006">
        <v>0.40214354650276823</v>
      </c>
      <c r="U2006">
        <v>2026</v>
      </c>
      <c r="V2006" t="s">
        <v>87</v>
      </c>
      <c r="W2006">
        <v>9</v>
      </c>
      <c r="X2006" t="s">
        <v>90</v>
      </c>
    </row>
    <row r="2007" spans="1:24">
      <c r="A2007">
        <v>452</v>
      </c>
      <c r="B2007" s="14">
        <v>46294</v>
      </c>
      <c r="C2007">
        <v>2026</v>
      </c>
      <c r="D2007" t="s">
        <v>87</v>
      </c>
      <c r="E2007">
        <v>9</v>
      </c>
      <c r="F2007" t="s">
        <v>90</v>
      </c>
      <c r="G2007" t="s">
        <v>6</v>
      </c>
      <c r="H2007" t="s">
        <v>7</v>
      </c>
      <c r="I2007" t="s">
        <v>2</v>
      </c>
      <c r="J2007" t="s">
        <v>3</v>
      </c>
      <c r="K2007" t="s">
        <v>14</v>
      </c>
      <c r="L2007" t="s">
        <v>15</v>
      </c>
      <c r="M2007">
        <v>4</v>
      </c>
      <c r="N2007">
        <v>36.869999999999997</v>
      </c>
      <c r="O2007">
        <v>0</v>
      </c>
      <c r="P2007">
        <v>13.43</v>
      </c>
      <c r="Q2007">
        <v>147.47999999999999</v>
      </c>
      <c r="R2007">
        <v>53.72</v>
      </c>
      <c r="S2007">
        <v>93.759999999999991</v>
      </c>
      <c r="T2007">
        <v>0.63574721996202876</v>
      </c>
      <c r="U2007">
        <v>2026</v>
      </c>
      <c r="V2007" t="s">
        <v>87</v>
      </c>
      <c r="W2007">
        <v>9</v>
      </c>
      <c r="X2007" t="s">
        <v>90</v>
      </c>
    </row>
    <row r="2008" spans="1:24">
      <c r="A2008">
        <v>871</v>
      </c>
      <c r="B2008" s="14">
        <v>46294</v>
      </c>
      <c r="C2008">
        <v>2026</v>
      </c>
      <c r="D2008" t="s">
        <v>87</v>
      </c>
      <c r="E2008">
        <v>9</v>
      </c>
      <c r="F2008" t="s">
        <v>90</v>
      </c>
      <c r="G2008" t="s">
        <v>6</v>
      </c>
      <c r="H2008" t="s">
        <v>43</v>
      </c>
      <c r="I2008" t="s">
        <v>2</v>
      </c>
      <c r="J2008" t="s">
        <v>13</v>
      </c>
      <c r="K2008" t="s">
        <v>14</v>
      </c>
      <c r="L2008" t="s">
        <v>32</v>
      </c>
      <c r="M2008">
        <v>1</v>
      </c>
      <c r="N2008">
        <v>47.37</v>
      </c>
      <c r="O2008">
        <v>0</v>
      </c>
      <c r="P2008">
        <v>18.2</v>
      </c>
      <c r="Q2008">
        <v>47.37</v>
      </c>
      <c r="R2008">
        <v>18.2</v>
      </c>
      <c r="S2008">
        <v>29.169999999999998</v>
      </c>
      <c r="T2008">
        <v>0.61579058475828585</v>
      </c>
      <c r="U2008">
        <v>2026</v>
      </c>
      <c r="V2008" t="s">
        <v>87</v>
      </c>
      <c r="W2008">
        <v>9</v>
      </c>
      <c r="X2008" t="s">
        <v>90</v>
      </c>
    </row>
    <row r="2009" spans="1:24">
      <c r="A2009">
        <v>922</v>
      </c>
      <c r="B2009" s="14">
        <v>46294</v>
      </c>
      <c r="C2009">
        <v>2026</v>
      </c>
      <c r="D2009" t="s">
        <v>87</v>
      </c>
      <c r="E2009">
        <v>9</v>
      </c>
      <c r="F2009" t="s">
        <v>90</v>
      </c>
      <c r="G2009" t="s">
        <v>20</v>
      </c>
      <c r="H2009" t="s">
        <v>33</v>
      </c>
      <c r="I2009" t="s">
        <v>28</v>
      </c>
      <c r="J2009" t="s">
        <v>16</v>
      </c>
      <c r="K2009" t="s">
        <v>9</v>
      </c>
      <c r="L2009" t="s">
        <v>17</v>
      </c>
      <c r="M2009">
        <v>1</v>
      </c>
      <c r="N2009">
        <v>145.62</v>
      </c>
      <c r="O2009">
        <v>0.05</v>
      </c>
      <c r="P2009">
        <v>80.25</v>
      </c>
      <c r="Q2009">
        <v>138.339</v>
      </c>
      <c r="R2009">
        <v>80.25</v>
      </c>
      <c r="S2009">
        <v>58.088999999999999</v>
      </c>
      <c r="T2009">
        <v>0.41990328107041397</v>
      </c>
      <c r="U2009">
        <v>2026</v>
      </c>
      <c r="V2009" t="s">
        <v>87</v>
      </c>
      <c r="W2009">
        <v>9</v>
      </c>
      <c r="X2009" t="s">
        <v>90</v>
      </c>
    </row>
    <row r="2010" spans="1:24">
      <c r="A2010">
        <v>1491</v>
      </c>
      <c r="B2010" s="14">
        <v>46294</v>
      </c>
      <c r="C2010">
        <v>2026</v>
      </c>
      <c r="D2010" t="s">
        <v>87</v>
      </c>
      <c r="E2010">
        <v>9</v>
      </c>
      <c r="F2010" t="s">
        <v>90</v>
      </c>
      <c r="G2010" t="s">
        <v>20</v>
      </c>
      <c r="H2010" t="s">
        <v>33</v>
      </c>
      <c r="I2010" t="s">
        <v>19</v>
      </c>
      <c r="J2010" t="s">
        <v>13</v>
      </c>
      <c r="K2010" t="s">
        <v>34</v>
      </c>
      <c r="L2010" t="s">
        <v>42</v>
      </c>
      <c r="M2010">
        <v>2</v>
      </c>
      <c r="N2010">
        <v>36.1</v>
      </c>
      <c r="O2010">
        <v>0.05</v>
      </c>
      <c r="P2010">
        <v>13.71</v>
      </c>
      <c r="Q2010">
        <v>68.59</v>
      </c>
      <c r="R2010">
        <v>27.42</v>
      </c>
      <c r="S2010">
        <v>41.17</v>
      </c>
      <c r="T2010">
        <v>0.60023327015599937</v>
      </c>
      <c r="U2010">
        <v>2026</v>
      </c>
      <c r="V2010" t="s">
        <v>87</v>
      </c>
      <c r="W2010">
        <v>9</v>
      </c>
      <c r="X2010" t="s">
        <v>90</v>
      </c>
    </row>
    <row r="2011" spans="1:24">
      <c r="A2011">
        <v>1548</v>
      </c>
      <c r="B2011" s="14">
        <v>46294</v>
      </c>
      <c r="C2011">
        <v>2026</v>
      </c>
      <c r="D2011" t="s">
        <v>87</v>
      </c>
      <c r="E2011">
        <v>9</v>
      </c>
      <c r="F2011" t="s">
        <v>90</v>
      </c>
      <c r="G2011" t="s">
        <v>0</v>
      </c>
      <c r="H2011" t="s">
        <v>36</v>
      </c>
      <c r="I2011" t="s">
        <v>19</v>
      </c>
      <c r="J2011" t="s">
        <v>3</v>
      </c>
      <c r="K2011" t="s">
        <v>9</v>
      </c>
      <c r="L2011" t="s">
        <v>46</v>
      </c>
      <c r="M2011">
        <v>2</v>
      </c>
      <c r="N2011">
        <v>73</v>
      </c>
      <c r="O2011">
        <v>0.05</v>
      </c>
      <c r="P2011">
        <v>31.41</v>
      </c>
      <c r="Q2011">
        <v>138.69999999999999</v>
      </c>
      <c r="R2011">
        <v>62.82</v>
      </c>
      <c r="S2011">
        <v>75.88</v>
      </c>
      <c r="T2011">
        <v>0.54708002883922136</v>
      </c>
      <c r="U2011">
        <v>2026</v>
      </c>
      <c r="V2011" t="s">
        <v>87</v>
      </c>
      <c r="W2011">
        <v>9</v>
      </c>
      <c r="X2011" t="s">
        <v>90</v>
      </c>
    </row>
    <row r="2012" spans="1:24">
      <c r="A2012">
        <v>2299</v>
      </c>
      <c r="B2012" s="14">
        <v>46294</v>
      </c>
      <c r="C2012">
        <v>2026</v>
      </c>
      <c r="D2012" t="s">
        <v>87</v>
      </c>
      <c r="E2012">
        <v>9</v>
      </c>
      <c r="F2012" t="s">
        <v>90</v>
      </c>
      <c r="G2012" t="s">
        <v>6</v>
      </c>
      <c r="H2012" t="s">
        <v>41</v>
      </c>
      <c r="I2012" t="s">
        <v>2</v>
      </c>
      <c r="J2012" t="s">
        <v>13</v>
      </c>
      <c r="K2012" t="s">
        <v>14</v>
      </c>
      <c r="L2012" t="s">
        <v>15</v>
      </c>
      <c r="M2012">
        <v>2</v>
      </c>
      <c r="N2012">
        <v>36.93</v>
      </c>
      <c r="O2012">
        <v>0.1</v>
      </c>
      <c r="P2012">
        <v>13.4</v>
      </c>
      <c r="Q2012">
        <v>66.474000000000004</v>
      </c>
      <c r="R2012">
        <v>26.8</v>
      </c>
      <c r="S2012">
        <v>39.674000000000007</v>
      </c>
      <c r="T2012">
        <v>0.59683485272437353</v>
      </c>
      <c r="U2012">
        <v>2026</v>
      </c>
      <c r="V2012" t="s">
        <v>87</v>
      </c>
      <c r="W2012">
        <v>9</v>
      </c>
      <c r="X2012" t="s">
        <v>90</v>
      </c>
    </row>
    <row r="2013" spans="1:24">
      <c r="A2013">
        <v>3051</v>
      </c>
      <c r="B2013" s="14">
        <v>46294</v>
      </c>
      <c r="C2013">
        <v>2026</v>
      </c>
      <c r="D2013" t="s">
        <v>87</v>
      </c>
      <c r="E2013">
        <v>9</v>
      </c>
      <c r="F2013" t="s">
        <v>90</v>
      </c>
      <c r="G2013" t="s">
        <v>6</v>
      </c>
      <c r="H2013" t="s">
        <v>49</v>
      </c>
      <c r="I2013" t="s">
        <v>2</v>
      </c>
      <c r="J2013" t="s">
        <v>13</v>
      </c>
      <c r="K2013" t="s">
        <v>34</v>
      </c>
      <c r="L2013" t="s">
        <v>45</v>
      </c>
      <c r="M2013">
        <v>2</v>
      </c>
      <c r="N2013">
        <v>51.52</v>
      </c>
      <c r="O2013">
        <v>0</v>
      </c>
      <c r="P2013">
        <v>21.47</v>
      </c>
      <c r="Q2013">
        <v>103.04</v>
      </c>
      <c r="R2013">
        <v>42.94</v>
      </c>
      <c r="S2013">
        <v>60.100000000000009</v>
      </c>
      <c r="T2013">
        <v>0.58326863354037273</v>
      </c>
      <c r="U2013">
        <v>2026</v>
      </c>
      <c r="V2013" t="s">
        <v>87</v>
      </c>
      <c r="W2013">
        <v>9</v>
      </c>
      <c r="X2013" t="s">
        <v>90</v>
      </c>
    </row>
    <row r="2014" spans="1:24">
      <c r="A2014">
        <v>4018</v>
      </c>
      <c r="B2014" s="14">
        <v>46294</v>
      </c>
      <c r="C2014">
        <v>2026</v>
      </c>
      <c r="D2014" t="s">
        <v>87</v>
      </c>
      <c r="E2014">
        <v>9</v>
      </c>
      <c r="F2014" t="s">
        <v>90</v>
      </c>
      <c r="G2014" t="s">
        <v>6</v>
      </c>
      <c r="H2014" t="s">
        <v>27</v>
      </c>
      <c r="I2014" t="s">
        <v>2</v>
      </c>
      <c r="J2014" t="s">
        <v>13</v>
      </c>
      <c r="K2014" t="s">
        <v>34</v>
      </c>
      <c r="L2014" t="s">
        <v>45</v>
      </c>
      <c r="M2014">
        <v>1</v>
      </c>
      <c r="N2014">
        <v>50.42</v>
      </c>
      <c r="O2014">
        <v>0</v>
      </c>
      <c r="P2014">
        <v>21.68</v>
      </c>
      <c r="Q2014">
        <v>50.42</v>
      </c>
      <c r="R2014">
        <v>21.68</v>
      </c>
      <c r="S2014">
        <v>28.740000000000002</v>
      </c>
      <c r="T2014">
        <v>0.57001190003966684</v>
      </c>
      <c r="U2014">
        <v>2026</v>
      </c>
      <c r="V2014" t="s">
        <v>87</v>
      </c>
      <c r="W2014">
        <v>9</v>
      </c>
      <c r="X2014" t="s">
        <v>90</v>
      </c>
    </row>
    <row r="2015" spans="1:24">
      <c r="A2015">
        <v>4118</v>
      </c>
      <c r="B2015" s="14">
        <v>46294</v>
      </c>
      <c r="C2015">
        <v>2026</v>
      </c>
      <c r="D2015" t="s">
        <v>87</v>
      </c>
      <c r="E2015">
        <v>9</v>
      </c>
      <c r="F2015" t="s">
        <v>90</v>
      </c>
      <c r="G2015" t="s">
        <v>6</v>
      </c>
      <c r="H2015" t="s">
        <v>49</v>
      </c>
      <c r="I2015" t="s">
        <v>8</v>
      </c>
      <c r="J2015" t="s">
        <v>3</v>
      </c>
      <c r="K2015" t="s">
        <v>9</v>
      </c>
      <c r="L2015" t="s">
        <v>37</v>
      </c>
      <c r="M2015">
        <v>10</v>
      </c>
      <c r="N2015">
        <v>157.79</v>
      </c>
      <c r="O2015">
        <v>0.1</v>
      </c>
      <c r="P2015">
        <v>77.900000000000006</v>
      </c>
      <c r="Q2015">
        <v>1420.11</v>
      </c>
      <c r="R2015">
        <v>779</v>
      </c>
      <c r="S2015">
        <v>641.1099999999999</v>
      </c>
      <c r="T2015">
        <v>0.4514509439409623</v>
      </c>
      <c r="U2015">
        <v>2026</v>
      </c>
      <c r="V2015" t="s">
        <v>87</v>
      </c>
      <c r="W2015">
        <v>9</v>
      </c>
      <c r="X2015" t="s">
        <v>90</v>
      </c>
    </row>
    <row r="2016" spans="1:24">
      <c r="A2016">
        <v>4251</v>
      </c>
      <c r="B2016" s="14">
        <v>46294</v>
      </c>
      <c r="C2016">
        <v>2026</v>
      </c>
      <c r="D2016" t="s">
        <v>87</v>
      </c>
      <c r="E2016">
        <v>9</v>
      </c>
      <c r="F2016" t="s">
        <v>90</v>
      </c>
      <c r="G2016" t="s">
        <v>6</v>
      </c>
      <c r="H2016" t="s">
        <v>41</v>
      </c>
      <c r="I2016" t="s">
        <v>2</v>
      </c>
      <c r="J2016" t="s">
        <v>3</v>
      </c>
      <c r="K2016" t="s">
        <v>4</v>
      </c>
      <c r="L2016" t="s">
        <v>26</v>
      </c>
      <c r="M2016">
        <v>1</v>
      </c>
      <c r="N2016">
        <v>40.409999999999997</v>
      </c>
      <c r="O2016">
        <v>0.15</v>
      </c>
      <c r="P2016">
        <v>16.3</v>
      </c>
      <c r="Q2016">
        <v>34.348499999999994</v>
      </c>
      <c r="R2016">
        <v>16.3</v>
      </c>
      <c r="S2016">
        <v>18.048499999999994</v>
      </c>
      <c r="T2016">
        <v>0.52545234871974023</v>
      </c>
      <c r="U2016">
        <v>2026</v>
      </c>
      <c r="V2016" t="s">
        <v>87</v>
      </c>
      <c r="W2016">
        <v>9</v>
      </c>
      <c r="X2016" t="s">
        <v>90</v>
      </c>
    </row>
    <row r="2017" spans="1:24">
      <c r="A2017">
        <v>4557</v>
      </c>
      <c r="B2017" s="14">
        <v>46294</v>
      </c>
      <c r="C2017">
        <v>2026</v>
      </c>
      <c r="D2017" t="s">
        <v>87</v>
      </c>
      <c r="E2017">
        <v>9</v>
      </c>
      <c r="F2017" t="s">
        <v>90</v>
      </c>
      <c r="G2017" t="s">
        <v>20</v>
      </c>
      <c r="H2017" t="s">
        <v>33</v>
      </c>
      <c r="I2017" t="s">
        <v>2</v>
      </c>
      <c r="J2017" t="s">
        <v>13</v>
      </c>
      <c r="K2017" t="s">
        <v>4</v>
      </c>
      <c r="L2017" t="s">
        <v>22</v>
      </c>
      <c r="M2017">
        <v>2</v>
      </c>
      <c r="N2017">
        <v>50.17</v>
      </c>
      <c r="O2017">
        <v>0.05</v>
      </c>
      <c r="P2017">
        <v>22.83</v>
      </c>
      <c r="Q2017">
        <v>95.322999999999993</v>
      </c>
      <c r="R2017">
        <v>45.66</v>
      </c>
      <c r="S2017">
        <v>49.662999999999997</v>
      </c>
      <c r="T2017">
        <v>0.52099703114673268</v>
      </c>
      <c r="U2017">
        <v>2026</v>
      </c>
      <c r="V2017" t="s">
        <v>87</v>
      </c>
      <c r="W2017">
        <v>9</v>
      </c>
      <c r="X2017" t="s">
        <v>90</v>
      </c>
    </row>
    <row r="2018" spans="1:24">
      <c r="A2018">
        <v>4811</v>
      </c>
      <c r="B2018" s="14">
        <v>46294</v>
      </c>
      <c r="C2018">
        <v>2026</v>
      </c>
      <c r="D2018" t="s">
        <v>87</v>
      </c>
      <c r="E2018">
        <v>9</v>
      </c>
      <c r="F2018" t="s">
        <v>90</v>
      </c>
      <c r="G2018" t="s">
        <v>6</v>
      </c>
      <c r="H2018" t="s">
        <v>49</v>
      </c>
      <c r="I2018" t="s">
        <v>2</v>
      </c>
      <c r="J2018" t="s">
        <v>13</v>
      </c>
      <c r="K2018" t="s">
        <v>9</v>
      </c>
      <c r="L2018" t="s">
        <v>37</v>
      </c>
      <c r="M2018">
        <v>1</v>
      </c>
      <c r="N2018">
        <v>155.55000000000001</v>
      </c>
      <c r="O2018">
        <v>0.1</v>
      </c>
      <c r="P2018">
        <v>79.2</v>
      </c>
      <c r="Q2018">
        <v>139.995</v>
      </c>
      <c r="R2018">
        <v>79.2</v>
      </c>
      <c r="S2018">
        <v>60.795000000000002</v>
      </c>
      <c r="T2018">
        <v>0.43426550948248149</v>
      </c>
      <c r="U2018">
        <v>2026</v>
      </c>
      <c r="V2018" t="s">
        <v>87</v>
      </c>
      <c r="W2018">
        <v>9</v>
      </c>
      <c r="X2018" t="s">
        <v>90</v>
      </c>
    </row>
    <row r="2019" spans="1:24">
      <c r="A2019">
        <v>306</v>
      </c>
      <c r="B2019" s="14">
        <v>46295</v>
      </c>
      <c r="C2019">
        <v>2026</v>
      </c>
      <c r="D2019" t="s">
        <v>87</v>
      </c>
      <c r="E2019">
        <v>9</v>
      </c>
      <c r="F2019" t="s">
        <v>90</v>
      </c>
      <c r="G2019" t="s">
        <v>11</v>
      </c>
      <c r="H2019" t="s">
        <v>39</v>
      </c>
      <c r="I2019" t="s">
        <v>19</v>
      </c>
      <c r="J2019" t="s">
        <v>16</v>
      </c>
      <c r="K2019" t="s">
        <v>4</v>
      </c>
      <c r="L2019" t="s">
        <v>22</v>
      </c>
      <c r="M2019">
        <v>1</v>
      </c>
      <c r="N2019">
        <v>51.81</v>
      </c>
      <c r="O2019">
        <v>0.1</v>
      </c>
      <c r="P2019">
        <v>22.65</v>
      </c>
      <c r="Q2019">
        <v>46.629000000000005</v>
      </c>
      <c r="R2019">
        <v>22.65</v>
      </c>
      <c r="S2019">
        <v>23.979000000000006</v>
      </c>
      <c r="T2019">
        <v>0.51425078813613856</v>
      </c>
      <c r="U2019">
        <v>2026</v>
      </c>
      <c r="V2019" t="s">
        <v>87</v>
      </c>
      <c r="W2019">
        <v>9</v>
      </c>
      <c r="X2019" t="s">
        <v>90</v>
      </c>
    </row>
    <row r="2020" spans="1:24">
      <c r="A2020">
        <v>1158</v>
      </c>
      <c r="B2020" s="14">
        <v>46295</v>
      </c>
      <c r="C2020">
        <v>2026</v>
      </c>
      <c r="D2020" t="s">
        <v>87</v>
      </c>
      <c r="E2020">
        <v>9</v>
      </c>
      <c r="F2020" t="s">
        <v>90</v>
      </c>
      <c r="G2020" t="s">
        <v>0</v>
      </c>
      <c r="H2020" t="s">
        <v>36</v>
      </c>
      <c r="I2020" t="s">
        <v>19</v>
      </c>
      <c r="J2020" t="s">
        <v>3</v>
      </c>
      <c r="K2020" t="s">
        <v>34</v>
      </c>
      <c r="L2020" t="s">
        <v>35</v>
      </c>
      <c r="M2020">
        <v>1</v>
      </c>
      <c r="N2020">
        <v>40.61</v>
      </c>
      <c r="O2020">
        <v>0.1</v>
      </c>
      <c r="P2020">
        <v>14.28</v>
      </c>
      <c r="Q2020">
        <v>36.548999999999999</v>
      </c>
      <c r="R2020">
        <v>14.28</v>
      </c>
      <c r="S2020">
        <v>22.268999999999998</v>
      </c>
      <c r="T2020">
        <v>0.60929163588607071</v>
      </c>
      <c r="U2020">
        <v>2026</v>
      </c>
      <c r="V2020" t="s">
        <v>87</v>
      </c>
      <c r="W2020">
        <v>9</v>
      </c>
      <c r="X2020" t="s">
        <v>90</v>
      </c>
    </row>
    <row r="2021" spans="1:24">
      <c r="A2021">
        <v>1639</v>
      </c>
      <c r="B2021" s="14">
        <v>46295</v>
      </c>
      <c r="C2021">
        <v>2026</v>
      </c>
      <c r="D2021" t="s">
        <v>87</v>
      </c>
      <c r="E2021">
        <v>9</v>
      </c>
      <c r="F2021" t="s">
        <v>90</v>
      </c>
      <c r="G2021" t="s">
        <v>11</v>
      </c>
      <c r="H2021" t="s">
        <v>12</v>
      </c>
      <c r="I2021" t="s">
        <v>19</v>
      </c>
      <c r="J2021" t="s">
        <v>16</v>
      </c>
      <c r="K2021" t="s">
        <v>9</v>
      </c>
      <c r="L2021" t="s">
        <v>17</v>
      </c>
      <c r="M2021">
        <v>1</v>
      </c>
      <c r="N2021">
        <v>140.78</v>
      </c>
      <c r="O2021">
        <v>0.05</v>
      </c>
      <c r="P2021">
        <v>80.8</v>
      </c>
      <c r="Q2021">
        <v>133.74099999999999</v>
      </c>
      <c r="R2021">
        <v>80.8</v>
      </c>
      <c r="S2021">
        <v>52.940999999999988</v>
      </c>
      <c r="T2021">
        <v>0.39584719719457756</v>
      </c>
      <c r="U2021">
        <v>2026</v>
      </c>
      <c r="V2021" t="s">
        <v>87</v>
      </c>
      <c r="W2021">
        <v>9</v>
      </c>
      <c r="X2021" t="s">
        <v>90</v>
      </c>
    </row>
    <row r="2022" spans="1:24">
      <c r="A2022">
        <v>2247</v>
      </c>
      <c r="B2022" s="14">
        <v>46295</v>
      </c>
      <c r="C2022">
        <v>2026</v>
      </c>
      <c r="D2022" t="s">
        <v>87</v>
      </c>
      <c r="E2022">
        <v>9</v>
      </c>
      <c r="F2022" t="s">
        <v>90</v>
      </c>
      <c r="G2022" t="s">
        <v>6</v>
      </c>
      <c r="H2022" t="s">
        <v>27</v>
      </c>
      <c r="I2022" t="s">
        <v>19</v>
      </c>
      <c r="J2022" t="s">
        <v>16</v>
      </c>
      <c r="K2022" t="s">
        <v>14</v>
      </c>
      <c r="L2022" t="s">
        <v>48</v>
      </c>
      <c r="M2022">
        <v>1</v>
      </c>
      <c r="N2022">
        <v>163.13999999999999</v>
      </c>
      <c r="O2022">
        <v>0</v>
      </c>
      <c r="P2022">
        <v>87.53</v>
      </c>
      <c r="Q2022">
        <v>163.13999999999999</v>
      </c>
      <c r="R2022">
        <v>87.53</v>
      </c>
      <c r="S2022">
        <v>75.609999999999985</v>
      </c>
      <c r="T2022">
        <v>0.4634669608924849</v>
      </c>
      <c r="U2022">
        <v>2026</v>
      </c>
      <c r="V2022" t="s">
        <v>87</v>
      </c>
      <c r="W2022">
        <v>9</v>
      </c>
      <c r="X2022" t="s">
        <v>90</v>
      </c>
    </row>
    <row r="2023" spans="1:24">
      <c r="A2023">
        <v>3119</v>
      </c>
      <c r="B2023" s="14">
        <v>46295</v>
      </c>
      <c r="C2023">
        <v>2026</v>
      </c>
      <c r="D2023" t="s">
        <v>87</v>
      </c>
      <c r="E2023">
        <v>9</v>
      </c>
      <c r="F2023" t="s">
        <v>90</v>
      </c>
      <c r="G2023" t="s">
        <v>20</v>
      </c>
      <c r="H2023" t="s">
        <v>21</v>
      </c>
      <c r="I2023" t="s">
        <v>19</v>
      </c>
      <c r="J2023" t="s">
        <v>3</v>
      </c>
      <c r="K2023" t="s">
        <v>9</v>
      </c>
      <c r="L2023" t="s">
        <v>46</v>
      </c>
      <c r="M2023">
        <v>1</v>
      </c>
      <c r="N2023">
        <v>70.91</v>
      </c>
      <c r="O2023">
        <v>0</v>
      </c>
      <c r="P2023">
        <v>31.73</v>
      </c>
      <c r="Q2023">
        <v>70.91</v>
      </c>
      <c r="R2023">
        <v>31.73</v>
      </c>
      <c r="S2023">
        <v>39.179999999999993</v>
      </c>
      <c r="T2023">
        <v>0.55253137780284856</v>
      </c>
      <c r="U2023">
        <v>2026</v>
      </c>
      <c r="V2023" t="s">
        <v>87</v>
      </c>
      <c r="W2023">
        <v>9</v>
      </c>
      <c r="X2023" t="s">
        <v>90</v>
      </c>
    </row>
    <row r="2024" spans="1:24">
      <c r="A2024">
        <v>3267</v>
      </c>
      <c r="B2024" s="14">
        <v>46295</v>
      </c>
      <c r="C2024">
        <v>2026</v>
      </c>
      <c r="D2024" t="s">
        <v>87</v>
      </c>
      <c r="E2024">
        <v>9</v>
      </c>
      <c r="F2024" t="s">
        <v>90</v>
      </c>
      <c r="G2024" t="s">
        <v>20</v>
      </c>
      <c r="H2024" t="s">
        <v>47</v>
      </c>
      <c r="I2024" t="s">
        <v>28</v>
      </c>
      <c r="J2024" t="s">
        <v>3</v>
      </c>
      <c r="K2024" t="s">
        <v>4</v>
      </c>
      <c r="L2024" t="s">
        <v>5</v>
      </c>
      <c r="M2024">
        <v>2</v>
      </c>
      <c r="N2024">
        <v>81.99</v>
      </c>
      <c r="O2024">
        <v>0</v>
      </c>
      <c r="P2024">
        <v>43.95</v>
      </c>
      <c r="Q2024">
        <v>163.98</v>
      </c>
      <c r="R2024">
        <v>87.9</v>
      </c>
      <c r="S2024">
        <v>76.079999999999984</v>
      </c>
      <c r="T2024">
        <v>0.46395901939260881</v>
      </c>
      <c r="U2024">
        <v>2026</v>
      </c>
      <c r="V2024" t="s">
        <v>87</v>
      </c>
      <c r="W2024">
        <v>9</v>
      </c>
      <c r="X2024" t="s">
        <v>90</v>
      </c>
    </row>
    <row r="2025" spans="1:24">
      <c r="A2025">
        <v>3382</v>
      </c>
      <c r="B2025" s="14">
        <v>46295</v>
      </c>
      <c r="C2025">
        <v>2026</v>
      </c>
      <c r="D2025" t="s">
        <v>87</v>
      </c>
      <c r="E2025">
        <v>9</v>
      </c>
      <c r="F2025" t="s">
        <v>90</v>
      </c>
      <c r="G2025" t="s">
        <v>20</v>
      </c>
      <c r="H2025" t="s">
        <v>21</v>
      </c>
      <c r="I2025" t="s">
        <v>28</v>
      </c>
      <c r="J2025" t="s">
        <v>13</v>
      </c>
      <c r="K2025" t="s">
        <v>4</v>
      </c>
      <c r="L2025" t="s">
        <v>5</v>
      </c>
      <c r="M2025">
        <v>2</v>
      </c>
      <c r="N2025">
        <v>81.13</v>
      </c>
      <c r="O2025">
        <v>0</v>
      </c>
      <c r="P2025">
        <v>43.7</v>
      </c>
      <c r="Q2025">
        <v>162.26</v>
      </c>
      <c r="R2025">
        <v>87.4</v>
      </c>
      <c r="S2025">
        <v>74.859999999999985</v>
      </c>
      <c r="T2025">
        <v>0.46135831381733017</v>
      </c>
      <c r="U2025">
        <v>2026</v>
      </c>
      <c r="V2025" t="s">
        <v>87</v>
      </c>
      <c r="W2025">
        <v>9</v>
      </c>
      <c r="X2025" t="s">
        <v>90</v>
      </c>
    </row>
    <row r="2026" spans="1:24">
      <c r="A2026">
        <v>3814</v>
      </c>
      <c r="B2026" s="14">
        <v>46295</v>
      </c>
      <c r="C2026">
        <v>2026</v>
      </c>
      <c r="D2026" t="s">
        <v>87</v>
      </c>
      <c r="E2026">
        <v>9</v>
      </c>
      <c r="F2026" t="s">
        <v>90</v>
      </c>
      <c r="G2026" t="s">
        <v>6</v>
      </c>
      <c r="H2026" t="s">
        <v>43</v>
      </c>
      <c r="I2026" t="s">
        <v>8</v>
      </c>
      <c r="J2026" t="s">
        <v>3</v>
      </c>
      <c r="K2026" t="s">
        <v>9</v>
      </c>
      <c r="L2026" t="s">
        <v>17</v>
      </c>
      <c r="M2026">
        <v>5</v>
      </c>
      <c r="N2026">
        <v>141.08000000000001</v>
      </c>
      <c r="O2026">
        <v>0.05</v>
      </c>
      <c r="P2026">
        <v>78.23</v>
      </c>
      <c r="Q2026">
        <v>670.13000000000011</v>
      </c>
      <c r="R2026">
        <v>391.15000000000003</v>
      </c>
      <c r="S2026">
        <v>278.98000000000008</v>
      </c>
      <c r="T2026">
        <v>0.4163072836613792</v>
      </c>
      <c r="U2026">
        <v>2026</v>
      </c>
      <c r="V2026" t="s">
        <v>87</v>
      </c>
      <c r="W2026">
        <v>9</v>
      </c>
      <c r="X2026" t="s">
        <v>90</v>
      </c>
    </row>
    <row r="2027" spans="1:24">
      <c r="A2027">
        <v>3818</v>
      </c>
      <c r="B2027" s="14">
        <v>46295</v>
      </c>
      <c r="C2027">
        <v>2026</v>
      </c>
      <c r="D2027" t="s">
        <v>87</v>
      </c>
      <c r="E2027">
        <v>9</v>
      </c>
      <c r="F2027" t="s">
        <v>90</v>
      </c>
      <c r="G2027" t="s">
        <v>0</v>
      </c>
      <c r="H2027" t="s">
        <v>50</v>
      </c>
      <c r="I2027" t="s">
        <v>2</v>
      </c>
      <c r="J2027" t="s">
        <v>3</v>
      </c>
      <c r="K2027" t="s">
        <v>14</v>
      </c>
      <c r="L2027" t="s">
        <v>15</v>
      </c>
      <c r="M2027">
        <v>5</v>
      </c>
      <c r="N2027">
        <v>36.18</v>
      </c>
      <c r="O2027">
        <v>0</v>
      </c>
      <c r="P2027">
        <v>13.66</v>
      </c>
      <c r="Q2027">
        <v>180.9</v>
      </c>
      <c r="R2027">
        <v>68.3</v>
      </c>
      <c r="S2027">
        <v>112.60000000000001</v>
      </c>
      <c r="T2027">
        <v>0.62244333886124936</v>
      </c>
      <c r="U2027">
        <v>2026</v>
      </c>
      <c r="V2027" t="s">
        <v>87</v>
      </c>
      <c r="W2027">
        <v>9</v>
      </c>
      <c r="X2027" t="s">
        <v>90</v>
      </c>
    </row>
    <row r="2028" spans="1:24">
      <c r="A2028">
        <v>4347</v>
      </c>
      <c r="B2028" s="14">
        <v>46295</v>
      </c>
      <c r="C2028">
        <v>2026</v>
      </c>
      <c r="D2028" t="s">
        <v>87</v>
      </c>
      <c r="E2028">
        <v>9</v>
      </c>
      <c r="F2028" t="s">
        <v>90</v>
      </c>
      <c r="G2028" t="s">
        <v>20</v>
      </c>
      <c r="H2028" t="s">
        <v>47</v>
      </c>
      <c r="I2028" t="s">
        <v>28</v>
      </c>
      <c r="J2028" t="s">
        <v>13</v>
      </c>
      <c r="K2028" t="s">
        <v>4</v>
      </c>
      <c r="L2028" t="s">
        <v>5</v>
      </c>
      <c r="M2028">
        <v>1</v>
      </c>
      <c r="N2028">
        <v>81.06</v>
      </c>
      <c r="O2028">
        <v>0.05</v>
      </c>
      <c r="P2028">
        <v>43.54</v>
      </c>
      <c r="Q2028">
        <v>77.007000000000005</v>
      </c>
      <c r="R2028">
        <v>43.54</v>
      </c>
      <c r="S2028">
        <v>33.467000000000006</v>
      </c>
      <c r="T2028">
        <v>0.434596854831379</v>
      </c>
      <c r="U2028">
        <v>2026</v>
      </c>
      <c r="V2028" t="s">
        <v>87</v>
      </c>
      <c r="W2028">
        <v>9</v>
      </c>
      <c r="X2028" t="s">
        <v>90</v>
      </c>
    </row>
    <row r="2029" spans="1:24">
      <c r="A2029">
        <v>4646</v>
      </c>
      <c r="B2029" s="14">
        <v>46295</v>
      </c>
      <c r="C2029">
        <v>2026</v>
      </c>
      <c r="D2029" t="s">
        <v>87</v>
      </c>
      <c r="E2029">
        <v>9</v>
      </c>
      <c r="F2029" t="s">
        <v>90</v>
      </c>
      <c r="G2029" t="s">
        <v>11</v>
      </c>
      <c r="H2029" t="s">
        <v>18</v>
      </c>
      <c r="I2029" t="s">
        <v>2</v>
      </c>
      <c r="J2029" t="s">
        <v>16</v>
      </c>
      <c r="K2029" t="s">
        <v>34</v>
      </c>
      <c r="L2029" t="s">
        <v>45</v>
      </c>
      <c r="M2029">
        <v>1</v>
      </c>
      <c r="N2029">
        <v>49.51</v>
      </c>
      <c r="O2029">
        <v>0.15</v>
      </c>
      <c r="P2029">
        <v>21.4</v>
      </c>
      <c r="Q2029">
        <v>42.083499999999994</v>
      </c>
      <c r="R2029">
        <v>21.4</v>
      </c>
      <c r="S2029">
        <v>20.683499999999995</v>
      </c>
      <c r="T2029">
        <v>0.49148716242707946</v>
      </c>
      <c r="U2029">
        <v>2026</v>
      </c>
      <c r="V2029" t="s">
        <v>87</v>
      </c>
      <c r="W2029">
        <v>9</v>
      </c>
      <c r="X2029" t="s">
        <v>90</v>
      </c>
    </row>
    <row r="2030" spans="1:24">
      <c r="A2030">
        <v>5102</v>
      </c>
      <c r="B2030" s="14">
        <v>46295</v>
      </c>
      <c r="C2030">
        <v>2026</v>
      </c>
      <c r="D2030" t="s">
        <v>87</v>
      </c>
      <c r="E2030">
        <v>9</v>
      </c>
      <c r="F2030" t="s">
        <v>90</v>
      </c>
      <c r="G2030" t="s">
        <v>6</v>
      </c>
      <c r="H2030" t="s">
        <v>49</v>
      </c>
      <c r="I2030" t="s">
        <v>2</v>
      </c>
      <c r="J2030" t="s">
        <v>13</v>
      </c>
      <c r="K2030" t="s">
        <v>23</v>
      </c>
      <c r="L2030" t="s">
        <v>29</v>
      </c>
      <c r="M2030">
        <v>1</v>
      </c>
      <c r="N2030">
        <v>196.74</v>
      </c>
      <c r="O2030">
        <v>0.15</v>
      </c>
      <c r="P2030">
        <v>102.01</v>
      </c>
      <c r="Q2030">
        <v>167.22900000000001</v>
      </c>
      <c r="R2030">
        <v>102.01</v>
      </c>
      <c r="S2030">
        <v>65.219000000000008</v>
      </c>
      <c r="T2030">
        <v>0.38999814625453721</v>
      </c>
      <c r="U2030">
        <v>2026</v>
      </c>
      <c r="V2030" t="s">
        <v>87</v>
      </c>
      <c r="W2030">
        <v>9</v>
      </c>
      <c r="X2030" t="s">
        <v>90</v>
      </c>
    </row>
    <row r="2031" spans="1:24">
      <c r="A2031">
        <v>5152</v>
      </c>
      <c r="B2031" s="14">
        <v>46295</v>
      </c>
      <c r="C2031">
        <v>2026</v>
      </c>
      <c r="D2031" t="s">
        <v>87</v>
      </c>
      <c r="E2031">
        <v>9</v>
      </c>
      <c r="F2031" t="s">
        <v>90</v>
      </c>
      <c r="G2031" t="s">
        <v>20</v>
      </c>
      <c r="H2031" t="s">
        <v>47</v>
      </c>
      <c r="I2031" t="s">
        <v>2</v>
      </c>
      <c r="J2031" t="s">
        <v>13</v>
      </c>
      <c r="K2031" t="s">
        <v>9</v>
      </c>
      <c r="L2031" t="s">
        <v>10</v>
      </c>
      <c r="M2031">
        <v>2</v>
      </c>
      <c r="N2031">
        <v>91.78</v>
      </c>
      <c r="O2031">
        <v>0.1</v>
      </c>
      <c r="P2031">
        <v>45.51</v>
      </c>
      <c r="Q2031">
        <v>165.20400000000001</v>
      </c>
      <c r="R2031">
        <v>91.02</v>
      </c>
      <c r="S2031">
        <v>74.184000000000012</v>
      </c>
      <c r="T2031">
        <v>0.44904481731677204</v>
      </c>
      <c r="U2031">
        <v>2026</v>
      </c>
      <c r="V2031" t="s">
        <v>87</v>
      </c>
      <c r="W2031">
        <v>9</v>
      </c>
      <c r="X2031" t="s">
        <v>90</v>
      </c>
    </row>
    <row r="2032" spans="1:24">
      <c r="A2032">
        <v>151</v>
      </c>
      <c r="B2032" s="14">
        <v>46296</v>
      </c>
      <c r="C2032">
        <v>2026</v>
      </c>
      <c r="D2032" t="s">
        <v>91</v>
      </c>
      <c r="E2032">
        <v>10</v>
      </c>
      <c r="F2032" t="s">
        <v>92</v>
      </c>
      <c r="G2032" t="s">
        <v>11</v>
      </c>
      <c r="H2032" t="s">
        <v>39</v>
      </c>
      <c r="I2032" t="s">
        <v>2</v>
      </c>
      <c r="J2032" t="s">
        <v>13</v>
      </c>
      <c r="K2032" t="s">
        <v>9</v>
      </c>
      <c r="L2032" t="s">
        <v>17</v>
      </c>
      <c r="M2032">
        <v>5</v>
      </c>
      <c r="N2032">
        <v>146.69</v>
      </c>
      <c r="O2032">
        <v>0</v>
      </c>
      <c r="P2032">
        <v>79</v>
      </c>
      <c r="Q2032">
        <v>733.45</v>
      </c>
      <c r="R2032">
        <v>395</v>
      </c>
      <c r="S2032">
        <v>338.45000000000005</v>
      </c>
      <c r="T2032">
        <v>0.46144931488172342</v>
      </c>
      <c r="U2032">
        <v>2026</v>
      </c>
      <c r="V2032" t="s">
        <v>91</v>
      </c>
      <c r="W2032">
        <v>10</v>
      </c>
      <c r="X2032" t="s">
        <v>92</v>
      </c>
    </row>
    <row r="2033" spans="1:24">
      <c r="A2033">
        <v>1292</v>
      </c>
      <c r="B2033" s="14">
        <v>46296</v>
      </c>
      <c r="C2033">
        <v>2026</v>
      </c>
      <c r="D2033" t="s">
        <v>91</v>
      </c>
      <c r="E2033">
        <v>10</v>
      </c>
      <c r="F2033" t="s">
        <v>92</v>
      </c>
      <c r="G2033" t="s">
        <v>0</v>
      </c>
      <c r="H2033" t="s">
        <v>36</v>
      </c>
      <c r="I2033" t="s">
        <v>19</v>
      </c>
      <c r="J2033" t="s">
        <v>13</v>
      </c>
      <c r="K2033" t="s">
        <v>23</v>
      </c>
      <c r="L2033" t="s">
        <v>40</v>
      </c>
      <c r="M2033">
        <v>1</v>
      </c>
      <c r="N2033">
        <v>79.81</v>
      </c>
      <c r="O2033">
        <v>0</v>
      </c>
      <c r="P2033">
        <v>39.08</v>
      </c>
      <c r="Q2033">
        <v>79.81</v>
      </c>
      <c r="R2033">
        <v>39.08</v>
      </c>
      <c r="S2033">
        <v>40.730000000000004</v>
      </c>
      <c r="T2033">
        <v>0.5103370504949255</v>
      </c>
      <c r="U2033">
        <v>2026</v>
      </c>
      <c r="V2033" t="s">
        <v>91</v>
      </c>
      <c r="W2033">
        <v>10</v>
      </c>
      <c r="X2033" t="s">
        <v>92</v>
      </c>
    </row>
    <row r="2034" spans="1:24">
      <c r="A2034">
        <v>1862</v>
      </c>
      <c r="B2034" s="14">
        <v>46296</v>
      </c>
      <c r="C2034">
        <v>2026</v>
      </c>
      <c r="D2034" t="s">
        <v>91</v>
      </c>
      <c r="E2034">
        <v>10</v>
      </c>
      <c r="F2034" t="s">
        <v>92</v>
      </c>
      <c r="G2034" t="s">
        <v>20</v>
      </c>
      <c r="H2034" t="s">
        <v>33</v>
      </c>
      <c r="I2034" t="s">
        <v>2</v>
      </c>
      <c r="J2034" t="s">
        <v>13</v>
      </c>
      <c r="K2034" t="s">
        <v>23</v>
      </c>
      <c r="L2034" t="s">
        <v>51</v>
      </c>
      <c r="M2034">
        <v>5</v>
      </c>
      <c r="N2034">
        <v>121.63</v>
      </c>
      <c r="O2034">
        <v>0.05</v>
      </c>
      <c r="P2034">
        <v>61.7</v>
      </c>
      <c r="Q2034">
        <v>577.74249999999995</v>
      </c>
      <c r="R2034">
        <v>308.5</v>
      </c>
      <c r="S2034">
        <v>269.24249999999995</v>
      </c>
      <c r="T2034">
        <v>0.46602508903187834</v>
      </c>
      <c r="U2034">
        <v>2026</v>
      </c>
      <c r="V2034" t="s">
        <v>91</v>
      </c>
      <c r="W2034">
        <v>10</v>
      </c>
      <c r="X2034" t="s">
        <v>92</v>
      </c>
    </row>
    <row r="2035" spans="1:24">
      <c r="A2035">
        <v>2569</v>
      </c>
      <c r="B2035" s="14">
        <v>46296</v>
      </c>
      <c r="C2035">
        <v>2026</v>
      </c>
      <c r="D2035" t="s">
        <v>91</v>
      </c>
      <c r="E2035">
        <v>10</v>
      </c>
      <c r="F2035" t="s">
        <v>92</v>
      </c>
      <c r="G2035" t="s">
        <v>20</v>
      </c>
      <c r="H2035" t="s">
        <v>47</v>
      </c>
      <c r="I2035" t="s">
        <v>8</v>
      </c>
      <c r="J2035" t="s">
        <v>16</v>
      </c>
      <c r="K2035" t="s">
        <v>4</v>
      </c>
      <c r="L2035" t="s">
        <v>22</v>
      </c>
      <c r="M2035">
        <v>10</v>
      </c>
      <c r="N2035">
        <v>50.42</v>
      </c>
      <c r="O2035">
        <v>0.05</v>
      </c>
      <c r="P2035">
        <v>22.5</v>
      </c>
      <c r="Q2035">
        <v>478.99</v>
      </c>
      <c r="R2035">
        <v>225</v>
      </c>
      <c r="S2035">
        <v>253.99</v>
      </c>
      <c r="T2035">
        <v>0.53026159210004387</v>
      </c>
      <c r="U2035">
        <v>2026</v>
      </c>
      <c r="V2035" t="s">
        <v>91</v>
      </c>
      <c r="W2035">
        <v>10</v>
      </c>
      <c r="X2035" t="s">
        <v>92</v>
      </c>
    </row>
    <row r="2036" spans="1:24">
      <c r="A2036">
        <v>3333</v>
      </c>
      <c r="B2036" s="14">
        <v>46296</v>
      </c>
      <c r="C2036">
        <v>2026</v>
      </c>
      <c r="D2036" t="s">
        <v>91</v>
      </c>
      <c r="E2036">
        <v>10</v>
      </c>
      <c r="F2036" t="s">
        <v>92</v>
      </c>
      <c r="G2036" t="s">
        <v>11</v>
      </c>
      <c r="H2036" t="s">
        <v>25</v>
      </c>
      <c r="I2036" t="s">
        <v>2</v>
      </c>
      <c r="J2036" t="s">
        <v>13</v>
      </c>
      <c r="K2036" t="s">
        <v>23</v>
      </c>
      <c r="L2036" t="s">
        <v>40</v>
      </c>
      <c r="M2036">
        <v>3</v>
      </c>
      <c r="N2036">
        <v>80.67</v>
      </c>
      <c r="O2036">
        <v>0</v>
      </c>
      <c r="P2036">
        <v>39.94</v>
      </c>
      <c r="Q2036">
        <v>242.01</v>
      </c>
      <c r="R2036">
        <v>119.82</v>
      </c>
      <c r="S2036">
        <v>122.19</v>
      </c>
      <c r="T2036">
        <v>0.50489649188050079</v>
      </c>
      <c r="U2036">
        <v>2026</v>
      </c>
      <c r="V2036" t="s">
        <v>91</v>
      </c>
      <c r="W2036">
        <v>10</v>
      </c>
      <c r="X2036" t="s">
        <v>92</v>
      </c>
    </row>
    <row r="2037" spans="1:24">
      <c r="A2037">
        <v>3830</v>
      </c>
      <c r="B2037" s="14">
        <v>46296</v>
      </c>
      <c r="C2037">
        <v>2026</v>
      </c>
      <c r="D2037" t="s">
        <v>91</v>
      </c>
      <c r="E2037">
        <v>10</v>
      </c>
      <c r="F2037" t="s">
        <v>92</v>
      </c>
      <c r="G2037" t="s">
        <v>20</v>
      </c>
      <c r="H2037" t="s">
        <v>47</v>
      </c>
      <c r="I2037" t="s">
        <v>2</v>
      </c>
      <c r="J2037" t="s">
        <v>16</v>
      </c>
      <c r="K2037" t="s">
        <v>9</v>
      </c>
      <c r="L2037" t="s">
        <v>37</v>
      </c>
      <c r="M2037">
        <v>2</v>
      </c>
      <c r="N2037">
        <v>152.12</v>
      </c>
      <c r="O2037">
        <v>0</v>
      </c>
      <c r="P2037">
        <v>79.53</v>
      </c>
      <c r="Q2037">
        <v>304.24</v>
      </c>
      <c r="R2037">
        <v>159.06</v>
      </c>
      <c r="S2037">
        <v>145.18</v>
      </c>
      <c r="T2037">
        <v>0.47718906126742044</v>
      </c>
      <c r="U2037">
        <v>2026</v>
      </c>
      <c r="V2037" t="s">
        <v>91</v>
      </c>
      <c r="W2037">
        <v>10</v>
      </c>
      <c r="X2037" t="s">
        <v>92</v>
      </c>
    </row>
    <row r="2038" spans="1:24">
      <c r="A2038">
        <v>4868</v>
      </c>
      <c r="B2038" s="14">
        <v>46296</v>
      </c>
      <c r="C2038">
        <v>2026</v>
      </c>
      <c r="D2038" t="s">
        <v>91</v>
      </c>
      <c r="E2038">
        <v>10</v>
      </c>
      <c r="F2038" t="s">
        <v>92</v>
      </c>
      <c r="G2038" t="s">
        <v>11</v>
      </c>
      <c r="H2038" t="s">
        <v>25</v>
      </c>
      <c r="I2038" t="s">
        <v>8</v>
      </c>
      <c r="J2038" t="s">
        <v>13</v>
      </c>
      <c r="K2038" t="s">
        <v>23</v>
      </c>
      <c r="L2038" t="s">
        <v>40</v>
      </c>
      <c r="M2038">
        <v>4</v>
      </c>
      <c r="N2038">
        <v>82.54</v>
      </c>
      <c r="O2038">
        <v>0.15</v>
      </c>
      <c r="P2038">
        <v>39.74</v>
      </c>
      <c r="Q2038">
        <v>280.63600000000002</v>
      </c>
      <c r="R2038">
        <v>158.96</v>
      </c>
      <c r="S2038">
        <v>121.67600000000002</v>
      </c>
      <c r="T2038">
        <v>0.43357231431462823</v>
      </c>
      <c r="U2038">
        <v>2026</v>
      </c>
      <c r="V2038" t="s">
        <v>91</v>
      </c>
      <c r="W2038">
        <v>10</v>
      </c>
      <c r="X2038" t="s">
        <v>92</v>
      </c>
    </row>
    <row r="2039" spans="1:24">
      <c r="A2039">
        <v>2250</v>
      </c>
      <c r="B2039" s="14">
        <v>46297</v>
      </c>
      <c r="C2039">
        <v>2026</v>
      </c>
      <c r="D2039" t="s">
        <v>91</v>
      </c>
      <c r="E2039">
        <v>10</v>
      </c>
      <c r="F2039" t="s">
        <v>92</v>
      </c>
      <c r="G2039" t="s">
        <v>20</v>
      </c>
      <c r="H2039" t="s">
        <v>47</v>
      </c>
      <c r="I2039" t="s">
        <v>19</v>
      </c>
      <c r="J2039" t="s">
        <v>3</v>
      </c>
      <c r="K2039" t="s">
        <v>4</v>
      </c>
      <c r="L2039" t="s">
        <v>22</v>
      </c>
      <c r="M2039">
        <v>2</v>
      </c>
      <c r="N2039">
        <v>50.43</v>
      </c>
      <c r="O2039">
        <v>0</v>
      </c>
      <c r="P2039">
        <v>23.04</v>
      </c>
      <c r="Q2039">
        <v>100.86</v>
      </c>
      <c r="R2039">
        <v>46.08</v>
      </c>
      <c r="S2039">
        <v>54.78</v>
      </c>
      <c r="T2039">
        <v>0.54312908982748365</v>
      </c>
      <c r="U2039">
        <v>2026</v>
      </c>
      <c r="V2039" t="s">
        <v>91</v>
      </c>
      <c r="W2039">
        <v>10</v>
      </c>
      <c r="X2039" t="s">
        <v>92</v>
      </c>
    </row>
    <row r="2040" spans="1:24">
      <c r="A2040">
        <v>2516</v>
      </c>
      <c r="B2040" s="14">
        <v>46297</v>
      </c>
      <c r="C2040">
        <v>2026</v>
      </c>
      <c r="D2040" t="s">
        <v>91</v>
      </c>
      <c r="E2040">
        <v>10</v>
      </c>
      <c r="F2040" t="s">
        <v>92</v>
      </c>
      <c r="G2040" t="s">
        <v>11</v>
      </c>
      <c r="H2040" t="s">
        <v>39</v>
      </c>
      <c r="I2040" t="s">
        <v>2</v>
      </c>
      <c r="J2040" t="s">
        <v>13</v>
      </c>
      <c r="K2040" t="s">
        <v>23</v>
      </c>
      <c r="L2040" t="s">
        <v>29</v>
      </c>
      <c r="M2040">
        <v>2</v>
      </c>
      <c r="N2040">
        <v>198.57</v>
      </c>
      <c r="O2040">
        <v>0.15</v>
      </c>
      <c r="P2040">
        <v>101.08</v>
      </c>
      <c r="Q2040">
        <v>337.56899999999996</v>
      </c>
      <c r="R2040">
        <v>202.16</v>
      </c>
      <c r="S2040">
        <v>135.40899999999996</v>
      </c>
      <c r="T2040">
        <v>0.4011298430839324</v>
      </c>
      <c r="U2040">
        <v>2026</v>
      </c>
      <c r="V2040" t="s">
        <v>91</v>
      </c>
      <c r="W2040">
        <v>10</v>
      </c>
      <c r="X2040" t="s">
        <v>92</v>
      </c>
    </row>
    <row r="2041" spans="1:24">
      <c r="A2041">
        <v>809</v>
      </c>
      <c r="B2041" s="14">
        <v>46298</v>
      </c>
      <c r="C2041">
        <v>2026</v>
      </c>
      <c r="D2041" t="s">
        <v>91</v>
      </c>
      <c r="E2041">
        <v>10</v>
      </c>
      <c r="F2041" t="s">
        <v>92</v>
      </c>
      <c r="G2041" t="s">
        <v>20</v>
      </c>
      <c r="H2041" t="s">
        <v>33</v>
      </c>
      <c r="I2041" t="s">
        <v>2</v>
      </c>
      <c r="J2041" t="s">
        <v>13</v>
      </c>
      <c r="K2041" t="s">
        <v>34</v>
      </c>
      <c r="L2041" t="s">
        <v>35</v>
      </c>
      <c r="M2041">
        <v>2</v>
      </c>
      <c r="N2041">
        <v>41.06</v>
      </c>
      <c r="O2041">
        <v>0.05</v>
      </c>
      <c r="P2041">
        <v>14.54</v>
      </c>
      <c r="Q2041">
        <v>78.013999999999996</v>
      </c>
      <c r="R2041">
        <v>29.08</v>
      </c>
      <c r="S2041">
        <v>48.933999999999997</v>
      </c>
      <c r="T2041">
        <v>0.62724639167328944</v>
      </c>
      <c r="U2041">
        <v>2026</v>
      </c>
      <c r="V2041" t="s">
        <v>91</v>
      </c>
      <c r="W2041">
        <v>10</v>
      </c>
      <c r="X2041" t="s">
        <v>92</v>
      </c>
    </row>
    <row r="2042" spans="1:24">
      <c r="A2042">
        <v>1852</v>
      </c>
      <c r="B2042" s="14">
        <v>46298</v>
      </c>
      <c r="C2042">
        <v>2026</v>
      </c>
      <c r="D2042" t="s">
        <v>91</v>
      </c>
      <c r="E2042">
        <v>10</v>
      </c>
      <c r="F2042" t="s">
        <v>92</v>
      </c>
      <c r="G2042" t="s">
        <v>6</v>
      </c>
      <c r="H2042" t="s">
        <v>43</v>
      </c>
      <c r="I2042" t="s">
        <v>8</v>
      </c>
      <c r="J2042" t="s">
        <v>16</v>
      </c>
      <c r="K2042" t="s">
        <v>14</v>
      </c>
      <c r="L2042" t="s">
        <v>48</v>
      </c>
      <c r="M2042">
        <v>4</v>
      </c>
      <c r="N2042">
        <v>162.19</v>
      </c>
      <c r="O2042">
        <v>0.15</v>
      </c>
      <c r="P2042">
        <v>89.81</v>
      </c>
      <c r="Q2042">
        <v>551.44600000000003</v>
      </c>
      <c r="R2042">
        <v>359.24</v>
      </c>
      <c r="S2042">
        <v>192.20600000000002</v>
      </c>
      <c r="T2042">
        <v>0.34854908730863948</v>
      </c>
      <c r="U2042">
        <v>2026</v>
      </c>
      <c r="V2042" t="s">
        <v>91</v>
      </c>
      <c r="W2042">
        <v>10</v>
      </c>
      <c r="X2042" t="s">
        <v>92</v>
      </c>
    </row>
    <row r="2043" spans="1:24">
      <c r="A2043">
        <v>3627</v>
      </c>
      <c r="B2043" s="14">
        <v>46298</v>
      </c>
      <c r="C2043">
        <v>2026</v>
      </c>
      <c r="D2043" t="s">
        <v>91</v>
      </c>
      <c r="E2043">
        <v>10</v>
      </c>
      <c r="F2043" t="s">
        <v>92</v>
      </c>
      <c r="G2043" t="s">
        <v>20</v>
      </c>
      <c r="H2043" t="s">
        <v>21</v>
      </c>
      <c r="I2043" t="s">
        <v>19</v>
      </c>
      <c r="J2043" t="s">
        <v>13</v>
      </c>
      <c r="K2043" t="s">
        <v>23</v>
      </c>
      <c r="L2043" t="s">
        <v>29</v>
      </c>
      <c r="M2043">
        <v>2</v>
      </c>
      <c r="N2043">
        <v>192.99</v>
      </c>
      <c r="O2043">
        <v>0</v>
      </c>
      <c r="P2043">
        <v>101.73</v>
      </c>
      <c r="Q2043">
        <v>385.98</v>
      </c>
      <c r="R2043">
        <v>203.46</v>
      </c>
      <c r="S2043">
        <v>182.52</v>
      </c>
      <c r="T2043">
        <v>0.47287424218871443</v>
      </c>
      <c r="U2043">
        <v>2026</v>
      </c>
      <c r="V2043" t="s">
        <v>91</v>
      </c>
      <c r="W2043">
        <v>10</v>
      </c>
      <c r="X2043" t="s">
        <v>92</v>
      </c>
    </row>
    <row r="2044" spans="1:24">
      <c r="A2044">
        <v>4135</v>
      </c>
      <c r="B2044" s="14">
        <v>46298</v>
      </c>
      <c r="C2044">
        <v>2026</v>
      </c>
      <c r="D2044" t="s">
        <v>91</v>
      </c>
      <c r="E2044">
        <v>10</v>
      </c>
      <c r="F2044" t="s">
        <v>92</v>
      </c>
      <c r="G2044" t="s">
        <v>0</v>
      </c>
      <c r="H2044" t="s">
        <v>50</v>
      </c>
      <c r="I2044" t="s">
        <v>2</v>
      </c>
      <c r="J2044" t="s">
        <v>13</v>
      </c>
      <c r="K2044" t="s">
        <v>9</v>
      </c>
      <c r="L2044" t="s">
        <v>17</v>
      </c>
      <c r="M2044">
        <v>3</v>
      </c>
      <c r="N2044">
        <v>142.33000000000001</v>
      </c>
      <c r="O2044">
        <v>0.1</v>
      </c>
      <c r="P2044">
        <v>79.19</v>
      </c>
      <c r="Q2044">
        <v>384.291</v>
      </c>
      <c r="R2044">
        <v>237.57</v>
      </c>
      <c r="S2044">
        <v>146.721</v>
      </c>
      <c r="T2044">
        <v>0.3817966072585619</v>
      </c>
      <c r="U2044">
        <v>2026</v>
      </c>
      <c r="V2044" t="s">
        <v>91</v>
      </c>
      <c r="W2044">
        <v>10</v>
      </c>
      <c r="X2044" t="s">
        <v>92</v>
      </c>
    </row>
    <row r="2045" spans="1:24">
      <c r="A2045">
        <v>4138</v>
      </c>
      <c r="B2045" s="14">
        <v>46298</v>
      </c>
      <c r="C2045">
        <v>2026</v>
      </c>
      <c r="D2045" t="s">
        <v>91</v>
      </c>
      <c r="E2045">
        <v>10</v>
      </c>
      <c r="F2045" t="s">
        <v>92</v>
      </c>
      <c r="G2045" t="s">
        <v>6</v>
      </c>
      <c r="H2045" t="s">
        <v>41</v>
      </c>
      <c r="I2045" t="s">
        <v>19</v>
      </c>
      <c r="J2045" t="s">
        <v>16</v>
      </c>
      <c r="K2045" t="s">
        <v>9</v>
      </c>
      <c r="L2045" t="s">
        <v>17</v>
      </c>
      <c r="M2045">
        <v>4</v>
      </c>
      <c r="N2045">
        <v>143.63</v>
      </c>
      <c r="O2045">
        <v>0</v>
      </c>
      <c r="P2045">
        <v>80.510000000000005</v>
      </c>
      <c r="Q2045">
        <v>574.52</v>
      </c>
      <c r="R2045">
        <v>322.04000000000002</v>
      </c>
      <c r="S2045">
        <v>252.47999999999996</v>
      </c>
      <c r="T2045">
        <v>0.43946250783262542</v>
      </c>
      <c r="U2045">
        <v>2026</v>
      </c>
      <c r="V2045" t="s">
        <v>91</v>
      </c>
      <c r="W2045">
        <v>10</v>
      </c>
      <c r="X2045" t="s">
        <v>92</v>
      </c>
    </row>
    <row r="2046" spans="1:24">
      <c r="A2046">
        <v>4286</v>
      </c>
      <c r="B2046" s="14">
        <v>46298</v>
      </c>
      <c r="C2046">
        <v>2026</v>
      </c>
      <c r="D2046" t="s">
        <v>91</v>
      </c>
      <c r="E2046">
        <v>10</v>
      </c>
      <c r="F2046" t="s">
        <v>92</v>
      </c>
      <c r="G2046" t="s">
        <v>6</v>
      </c>
      <c r="H2046" t="s">
        <v>27</v>
      </c>
      <c r="I2046" t="s">
        <v>19</v>
      </c>
      <c r="J2046" t="s">
        <v>3</v>
      </c>
      <c r="K2046" t="s">
        <v>23</v>
      </c>
      <c r="L2046" t="s">
        <v>24</v>
      </c>
      <c r="M2046">
        <v>4</v>
      </c>
      <c r="N2046">
        <v>341.95</v>
      </c>
      <c r="O2046">
        <v>0.05</v>
      </c>
      <c r="P2046">
        <v>199.9</v>
      </c>
      <c r="Q2046">
        <v>1299.4099999999999</v>
      </c>
      <c r="R2046">
        <v>799.6</v>
      </c>
      <c r="S2046">
        <v>499.80999999999983</v>
      </c>
      <c r="T2046">
        <v>0.38464379987840625</v>
      </c>
      <c r="U2046">
        <v>2026</v>
      </c>
      <c r="V2046" t="s">
        <v>91</v>
      </c>
      <c r="W2046">
        <v>10</v>
      </c>
      <c r="X2046" t="s">
        <v>92</v>
      </c>
    </row>
    <row r="2047" spans="1:24">
      <c r="A2047">
        <v>4371</v>
      </c>
      <c r="B2047" s="14">
        <v>46298</v>
      </c>
      <c r="C2047">
        <v>2026</v>
      </c>
      <c r="D2047" t="s">
        <v>91</v>
      </c>
      <c r="E2047">
        <v>10</v>
      </c>
      <c r="F2047" t="s">
        <v>92</v>
      </c>
      <c r="G2047" t="s">
        <v>6</v>
      </c>
      <c r="H2047" t="s">
        <v>27</v>
      </c>
      <c r="I2047" t="s">
        <v>2</v>
      </c>
      <c r="J2047" t="s">
        <v>3</v>
      </c>
      <c r="K2047" t="s">
        <v>34</v>
      </c>
      <c r="L2047" t="s">
        <v>38</v>
      </c>
      <c r="M2047">
        <v>1</v>
      </c>
      <c r="N2047">
        <v>123.81</v>
      </c>
      <c r="O2047">
        <v>0</v>
      </c>
      <c r="P2047">
        <v>68.72</v>
      </c>
      <c r="Q2047">
        <v>123.81</v>
      </c>
      <c r="R2047">
        <v>68.72</v>
      </c>
      <c r="S2047">
        <v>55.09</v>
      </c>
      <c r="T2047">
        <v>0.44495598093853489</v>
      </c>
      <c r="U2047">
        <v>2026</v>
      </c>
      <c r="V2047" t="s">
        <v>91</v>
      </c>
      <c r="W2047">
        <v>10</v>
      </c>
      <c r="X2047" t="s">
        <v>92</v>
      </c>
    </row>
    <row r="2048" spans="1:24">
      <c r="A2048">
        <v>905</v>
      </c>
      <c r="B2048" s="14">
        <v>46299</v>
      </c>
      <c r="C2048">
        <v>2026</v>
      </c>
      <c r="D2048" t="s">
        <v>91</v>
      </c>
      <c r="E2048">
        <v>10</v>
      </c>
      <c r="F2048" t="s">
        <v>92</v>
      </c>
      <c r="G2048" t="s">
        <v>11</v>
      </c>
      <c r="H2048" t="s">
        <v>18</v>
      </c>
      <c r="I2048" t="s">
        <v>2</v>
      </c>
      <c r="J2048" t="s">
        <v>13</v>
      </c>
      <c r="K2048" t="s">
        <v>9</v>
      </c>
      <c r="L2048" t="s">
        <v>17</v>
      </c>
      <c r="M2048">
        <v>1</v>
      </c>
      <c r="N2048">
        <v>146.1</v>
      </c>
      <c r="O2048">
        <v>0</v>
      </c>
      <c r="P2048">
        <v>79.739999999999995</v>
      </c>
      <c r="Q2048">
        <v>146.1</v>
      </c>
      <c r="R2048">
        <v>79.739999999999995</v>
      </c>
      <c r="S2048">
        <v>66.36</v>
      </c>
      <c r="T2048">
        <v>0.45420944558521564</v>
      </c>
      <c r="U2048">
        <v>2026</v>
      </c>
      <c r="V2048" t="s">
        <v>91</v>
      </c>
      <c r="W2048">
        <v>10</v>
      </c>
      <c r="X2048" t="s">
        <v>92</v>
      </c>
    </row>
    <row r="2049" spans="1:24">
      <c r="A2049">
        <v>1415</v>
      </c>
      <c r="B2049" s="14">
        <v>46299</v>
      </c>
      <c r="C2049">
        <v>2026</v>
      </c>
      <c r="D2049" t="s">
        <v>91</v>
      </c>
      <c r="E2049">
        <v>10</v>
      </c>
      <c r="F2049" t="s">
        <v>92</v>
      </c>
      <c r="G2049" t="s">
        <v>6</v>
      </c>
      <c r="H2049" t="s">
        <v>41</v>
      </c>
      <c r="I2049" t="s">
        <v>28</v>
      </c>
      <c r="J2049" t="s">
        <v>3</v>
      </c>
      <c r="K2049" t="s">
        <v>14</v>
      </c>
      <c r="L2049" t="s">
        <v>48</v>
      </c>
      <c r="M2049">
        <v>1</v>
      </c>
      <c r="N2049">
        <v>161.07</v>
      </c>
      <c r="O2049">
        <v>0.05</v>
      </c>
      <c r="P2049">
        <v>89.81</v>
      </c>
      <c r="Q2049">
        <v>153.01649999999998</v>
      </c>
      <c r="R2049">
        <v>89.81</v>
      </c>
      <c r="S2049">
        <v>63.206499999999977</v>
      </c>
      <c r="T2049">
        <v>0.41306983233834249</v>
      </c>
      <c r="U2049">
        <v>2026</v>
      </c>
      <c r="V2049" t="s">
        <v>91</v>
      </c>
      <c r="W2049">
        <v>10</v>
      </c>
      <c r="X2049" t="s">
        <v>92</v>
      </c>
    </row>
    <row r="2050" spans="1:24">
      <c r="A2050">
        <v>2205</v>
      </c>
      <c r="B2050" s="14">
        <v>46299</v>
      </c>
      <c r="C2050">
        <v>2026</v>
      </c>
      <c r="D2050" t="s">
        <v>91</v>
      </c>
      <c r="E2050">
        <v>10</v>
      </c>
      <c r="F2050" t="s">
        <v>92</v>
      </c>
      <c r="G2050" t="s">
        <v>20</v>
      </c>
      <c r="H2050" t="s">
        <v>47</v>
      </c>
      <c r="I2050" t="s">
        <v>2</v>
      </c>
      <c r="J2050" t="s">
        <v>13</v>
      </c>
      <c r="K2050" t="s">
        <v>9</v>
      </c>
      <c r="L2050" t="s">
        <v>10</v>
      </c>
      <c r="M2050">
        <v>5</v>
      </c>
      <c r="N2050">
        <v>90.12</v>
      </c>
      <c r="O2050">
        <v>0</v>
      </c>
      <c r="P2050">
        <v>46.67</v>
      </c>
      <c r="Q2050">
        <v>450.6</v>
      </c>
      <c r="R2050">
        <v>233.35000000000002</v>
      </c>
      <c r="S2050">
        <v>217.25</v>
      </c>
      <c r="T2050">
        <v>0.48213493120284062</v>
      </c>
      <c r="U2050">
        <v>2026</v>
      </c>
      <c r="V2050" t="s">
        <v>91</v>
      </c>
      <c r="W2050">
        <v>10</v>
      </c>
      <c r="X2050" t="s">
        <v>92</v>
      </c>
    </row>
    <row r="2051" spans="1:24">
      <c r="A2051">
        <v>2374</v>
      </c>
      <c r="B2051" s="14">
        <v>46299</v>
      </c>
      <c r="C2051">
        <v>2026</v>
      </c>
      <c r="D2051" t="s">
        <v>91</v>
      </c>
      <c r="E2051">
        <v>10</v>
      </c>
      <c r="F2051" t="s">
        <v>92</v>
      </c>
      <c r="G2051" t="s">
        <v>20</v>
      </c>
      <c r="H2051" t="s">
        <v>47</v>
      </c>
      <c r="I2051" t="s">
        <v>28</v>
      </c>
      <c r="J2051" t="s">
        <v>3</v>
      </c>
      <c r="K2051" t="s">
        <v>9</v>
      </c>
      <c r="L2051" t="s">
        <v>46</v>
      </c>
      <c r="M2051">
        <v>1</v>
      </c>
      <c r="N2051">
        <v>70.400000000000006</v>
      </c>
      <c r="O2051">
        <v>0</v>
      </c>
      <c r="P2051">
        <v>32.43</v>
      </c>
      <c r="Q2051">
        <v>70.400000000000006</v>
      </c>
      <c r="R2051">
        <v>32.43</v>
      </c>
      <c r="S2051">
        <v>37.970000000000006</v>
      </c>
      <c r="T2051">
        <v>0.53934659090909098</v>
      </c>
      <c r="U2051">
        <v>2026</v>
      </c>
      <c r="V2051" t="s">
        <v>91</v>
      </c>
      <c r="W2051">
        <v>10</v>
      </c>
      <c r="X2051" t="s">
        <v>92</v>
      </c>
    </row>
    <row r="2052" spans="1:24">
      <c r="A2052">
        <v>4840</v>
      </c>
      <c r="B2052" s="14">
        <v>46299</v>
      </c>
      <c r="C2052">
        <v>2026</v>
      </c>
      <c r="D2052" t="s">
        <v>91</v>
      </c>
      <c r="E2052">
        <v>10</v>
      </c>
      <c r="F2052" t="s">
        <v>92</v>
      </c>
      <c r="G2052" t="s">
        <v>6</v>
      </c>
      <c r="H2052" t="s">
        <v>43</v>
      </c>
      <c r="I2052" t="s">
        <v>8</v>
      </c>
      <c r="J2052" t="s">
        <v>16</v>
      </c>
      <c r="K2052" t="s">
        <v>23</v>
      </c>
      <c r="L2052" t="s">
        <v>29</v>
      </c>
      <c r="M2052">
        <v>6</v>
      </c>
      <c r="N2052">
        <v>191.08</v>
      </c>
      <c r="O2052">
        <v>0.1</v>
      </c>
      <c r="P2052">
        <v>102.93</v>
      </c>
      <c r="Q2052">
        <v>1031.8320000000001</v>
      </c>
      <c r="R2052">
        <v>617.58000000000004</v>
      </c>
      <c r="S2052">
        <v>414.25200000000007</v>
      </c>
      <c r="T2052">
        <v>0.40147233270532412</v>
      </c>
      <c r="U2052">
        <v>2026</v>
      </c>
      <c r="V2052" t="s">
        <v>91</v>
      </c>
      <c r="W2052">
        <v>10</v>
      </c>
      <c r="X2052" t="s">
        <v>92</v>
      </c>
    </row>
    <row r="2053" spans="1:24">
      <c r="A2053">
        <v>4984</v>
      </c>
      <c r="B2053" s="14">
        <v>46299</v>
      </c>
      <c r="C2053">
        <v>2026</v>
      </c>
      <c r="D2053" t="s">
        <v>91</v>
      </c>
      <c r="E2053">
        <v>10</v>
      </c>
      <c r="F2053" t="s">
        <v>92</v>
      </c>
      <c r="G2053" t="s">
        <v>11</v>
      </c>
      <c r="H2053" t="s">
        <v>52</v>
      </c>
      <c r="I2053" t="s">
        <v>2</v>
      </c>
      <c r="J2053" t="s">
        <v>3</v>
      </c>
      <c r="K2053" t="s">
        <v>34</v>
      </c>
      <c r="L2053" t="s">
        <v>42</v>
      </c>
      <c r="M2053">
        <v>1</v>
      </c>
      <c r="N2053">
        <v>36.590000000000003</v>
      </c>
      <c r="O2053">
        <v>0</v>
      </c>
      <c r="P2053">
        <v>13.62</v>
      </c>
      <c r="Q2053">
        <v>36.590000000000003</v>
      </c>
      <c r="R2053">
        <v>13.62</v>
      </c>
      <c r="S2053">
        <v>22.970000000000006</v>
      </c>
      <c r="T2053">
        <v>0.62776714949439749</v>
      </c>
      <c r="U2053">
        <v>2026</v>
      </c>
      <c r="V2053" t="s">
        <v>91</v>
      </c>
      <c r="W2053">
        <v>10</v>
      </c>
      <c r="X2053" t="s">
        <v>92</v>
      </c>
    </row>
    <row r="2054" spans="1:24">
      <c r="A2054">
        <v>641</v>
      </c>
      <c r="B2054" s="14">
        <v>46300</v>
      </c>
      <c r="C2054">
        <v>2026</v>
      </c>
      <c r="D2054" t="s">
        <v>91</v>
      </c>
      <c r="E2054">
        <v>10</v>
      </c>
      <c r="F2054" t="s">
        <v>92</v>
      </c>
      <c r="G2054" t="s">
        <v>6</v>
      </c>
      <c r="H2054" t="s">
        <v>41</v>
      </c>
      <c r="I2054" t="s">
        <v>19</v>
      </c>
      <c r="J2054" t="s">
        <v>3</v>
      </c>
      <c r="K2054" t="s">
        <v>23</v>
      </c>
      <c r="L2054" t="s">
        <v>51</v>
      </c>
      <c r="M2054">
        <v>2</v>
      </c>
      <c r="N2054">
        <v>125.38</v>
      </c>
      <c r="O2054">
        <v>0.05</v>
      </c>
      <c r="P2054">
        <v>59.12</v>
      </c>
      <c r="Q2054">
        <v>238.22199999999998</v>
      </c>
      <c r="R2054">
        <v>118.24</v>
      </c>
      <c r="S2054">
        <v>119.98199999999999</v>
      </c>
      <c r="T2054">
        <v>0.5036562534106841</v>
      </c>
      <c r="U2054">
        <v>2026</v>
      </c>
      <c r="V2054" t="s">
        <v>91</v>
      </c>
      <c r="W2054">
        <v>10</v>
      </c>
      <c r="X2054" t="s">
        <v>92</v>
      </c>
    </row>
    <row r="2055" spans="1:24">
      <c r="A2055">
        <v>1358</v>
      </c>
      <c r="B2055" s="14">
        <v>46300</v>
      </c>
      <c r="C2055">
        <v>2026</v>
      </c>
      <c r="D2055" t="s">
        <v>91</v>
      </c>
      <c r="E2055">
        <v>10</v>
      </c>
      <c r="F2055" t="s">
        <v>92</v>
      </c>
      <c r="G2055" t="s">
        <v>0</v>
      </c>
      <c r="H2055" t="s">
        <v>1</v>
      </c>
      <c r="I2055" t="s">
        <v>2</v>
      </c>
      <c r="J2055" t="s">
        <v>13</v>
      </c>
      <c r="K2055" t="s">
        <v>14</v>
      </c>
      <c r="L2055" t="s">
        <v>15</v>
      </c>
      <c r="M2055">
        <v>1</v>
      </c>
      <c r="N2055">
        <v>35.71</v>
      </c>
      <c r="O2055">
        <v>0</v>
      </c>
      <c r="P2055">
        <v>13.3</v>
      </c>
      <c r="Q2055">
        <v>35.71</v>
      </c>
      <c r="R2055">
        <v>13.3</v>
      </c>
      <c r="S2055">
        <v>22.41</v>
      </c>
      <c r="T2055">
        <v>0.62755530663679637</v>
      </c>
      <c r="U2055">
        <v>2026</v>
      </c>
      <c r="V2055" t="s">
        <v>91</v>
      </c>
      <c r="W2055">
        <v>10</v>
      </c>
      <c r="X2055" t="s">
        <v>92</v>
      </c>
    </row>
    <row r="2056" spans="1:24">
      <c r="A2056">
        <v>3904</v>
      </c>
      <c r="B2056" s="14">
        <v>46300</v>
      </c>
      <c r="C2056">
        <v>2026</v>
      </c>
      <c r="D2056" t="s">
        <v>91</v>
      </c>
      <c r="E2056">
        <v>10</v>
      </c>
      <c r="F2056" t="s">
        <v>92</v>
      </c>
      <c r="G2056" t="s">
        <v>6</v>
      </c>
      <c r="H2056" t="s">
        <v>27</v>
      </c>
      <c r="I2056" t="s">
        <v>2</v>
      </c>
      <c r="J2056" t="s">
        <v>3</v>
      </c>
      <c r="K2056" t="s">
        <v>14</v>
      </c>
      <c r="L2056" t="s">
        <v>32</v>
      </c>
      <c r="M2056">
        <v>2</v>
      </c>
      <c r="N2056">
        <v>46.72</v>
      </c>
      <c r="O2056">
        <v>0</v>
      </c>
      <c r="P2056">
        <v>18.39</v>
      </c>
      <c r="Q2056">
        <v>93.44</v>
      </c>
      <c r="R2056">
        <v>36.78</v>
      </c>
      <c r="S2056">
        <v>56.66</v>
      </c>
      <c r="T2056">
        <v>0.60637842465753422</v>
      </c>
      <c r="U2056">
        <v>2026</v>
      </c>
      <c r="V2056" t="s">
        <v>91</v>
      </c>
      <c r="W2056">
        <v>10</v>
      </c>
      <c r="X2056" t="s">
        <v>92</v>
      </c>
    </row>
    <row r="2057" spans="1:24">
      <c r="A2057">
        <v>4336</v>
      </c>
      <c r="B2057" s="14">
        <v>46300</v>
      </c>
      <c r="C2057">
        <v>2026</v>
      </c>
      <c r="D2057" t="s">
        <v>91</v>
      </c>
      <c r="E2057">
        <v>10</v>
      </c>
      <c r="F2057" t="s">
        <v>92</v>
      </c>
      <c r="G2057" t="s">
        <v>0</v>
      </c>
      <c r="H2057" t="s">
        <v>50</v>
      </c>
      <c r="I2057" t="s">
        <v>28</v>
      </c>
      <c r="J2057" t="s">
        <v>3</v>
      </c>
      <c r="K2057" t="s">
        <v>9</v>
      </c>
      <c r="L2057" t="s">
        <v>17</v>
      </c>
      <c r="M2057">
        <v>1</v>
      </c>
      <c r="N2057">
        <v>143.16999999999999</v>
      </c>
      <c r="O2057">
        <v>0.05</v>
      </c>
      <c r="P2057">
        <v>81.290000000000006</v>
      </c>
      <c r="Q2057">
        <v>136.01149999999998</v>
      </c>
      <c r="R2057">
        <v>81.290000000000006</v>
      </c>
      <c r="S2057">
        <v>54.721499999999978</v>
      </c>
      <c r="T2057">
        <v>0.40232995004098904</v>
      </c>
      <c r="U2057">
        <v>2026</v>
      </c>
      <c r="V2057" t="s">
        <v>91</v>
      </c>
      <c r="W2057">
        <v>10</v>
      </c>
      <c r="X2057" t="s">
        <v>92</v>
      </c>
    </row>
    <row r="2058" spans="1:24">
      <c r="A2058">
        <v>4705</v>
      </c>
      <c r="B2058" s="14">
        <v>46300</v>
      </c>
      <c r="C2058">
        <v>2026</v>
      </c>
      <c r="D2058" t="s">
        <v>91</v>
      </c>
      <c r="E2058">
        <v>10</v>
      </c>
      <c r="F2058" t="s">
        <v>92</v>
      </c>
      <c r="G2058" t="s">
        <v>0</v>
      </c>
      <c r="H2058" t="s">
        <v>1</v>
      </c>
      <c r="I2058" t="s">
        <v>19</v>
      </c>
      <c r="J2058" t="s">
        <v>3</v>
      </c>
      <c r="K2058" t="s">
        <v>23</v>
      </c>
      <c r="L2058" t="s">
        <v>51</v>
      </c>
      <c r="M2058">
        <v>1</v>
      </c>
      <c r="N2058">
        <v>125.88</v>
      </c>
      <c r="O2058">
        <v>0</v>
      </c>
      <c r="P2058">
        <v>62.46</v>
      </c>
      <c r="Q2058">
        <v>125.88</v>
      </c>
      <c r="R2058">
        <v>62.46</v>
      </c>
      <c r="S2058">
        <v>63.419999999999995</v>
      </c>
      <c r="T2058">
        <v>0.50381315538608196</v>
      </c>
      <c r="U2058">
        <v>2026</v>
      </c>
      <c r="V2058" t="s">
        <v>91</v>
      </c>
      <c r="W2058">
        <v>10</v>
      </c>
      <c r="X2058" t="s">
        <v>92</v>
      </c>
    </row>
    <row r="2059" spans="1:24">
      <c r="A2059">
        <v>1094</v>
      </c>
      <c r="B2059" s="14">
        <v>46301</v>
      </c>
      <c r="C2059">
        <v>2026</v>
      </c>
      <c r="D2059" t="s">
        <v>91</v>
      </c>
      <c r="E2059">
        <v>10</v>
      </c>
      <c r="F2059" t="s">
        <v>92</v>
      </c>
      <c r="G2059" t="s">
        <v>20</v>
      </c>
      <c r="H2059" t="s">
        <v>21</v>
      </c>
      <c r="I2059" t="s">
        <v>2</v>
      </c>
      <c r="J2059" t="s">
        <v>13</v>
      </c>
      <c r="K2059" t="s">
        <v>34</v>
      </c>
      <c r="L2059" t="s">
        <v>38</v>
      </c>
      <c r="M2059">
        <v>2</v>
      </c>
      <c r="N2059">
        <v>121.81</v>
      </c>
      <c r="O2059">
        <v>0.05</v>
      </c>
      <c r="P2059">
        <v>67.72</v>
      </c>
      <c r="Q2059">
        <v>231.43899999999999</v>
      </c>
      <c r="R2059">
        <v>135.44</v>
      </c>
      <c r="S2059">
        <v>95.998999999999995</v>
      </c>
      <c r="T2059">
        <v>0.41479180259161158</v>
      </c>
      <c r="U2059">
        <v>2026</v>
      </c>
      <c r="V2059" t="s">
        <v>91</v>
      </c>
      <c r="W2059">
        <v>10</v>
      </c>
      <c r="X2059" t="s">
        <v>92</v>
      </c>
    </row>
    <row r="2060" spans="1:24">
      <c r="A2060">
        <v>3926</v>
      </c>
      <c r="B2060" s="14">
        <v>46301</v>
      </c>
      <c r="C2060">
        <v>2026</v>
      </c>
      <c r="D2060" t="s">
        <v>91</v>
      </c>
      <c r="E2060">
        <v>10</v>
      </c>
      <c r="F2060" t="s">
        <v>92</v>
      </c>
      <c r="G2060" t="s">
        <v>11</v>
      </c>
      <c r="H2060" t="s">
        <v>25</v>
      </c>
      <c r="I2060" t="s">
        <v>2</v>
      </c>
      <c r="J2060" t="s">
        <v>16</v>
      </c>
      <c r="K2060" t="s">
        <v>9</v>
      </c>
      <c r="L2060" t="s">
        <v>37</v>
      </c>
      <c r="M2060">
        <v>6</v>
      </c>
      <c r="N2060">
        <v>154.93</v>
      </c>
      <c r="O2060">
        <v>0.05</v>
      </c>
      <c r="P2060">
        <v>79.430000000000007</v>
      </c>
      <c r="Q2060">
        <v>883.101</v>
      </c>
      <c r="R2060">
        <v>476.58000000000004</v>
      </c>
      <c r="S2060">
        <v>406.52099999999996</v>
      </c>
      <c r="T2060">
        <v>0.46033352923391546</v>
      </c>
      <c r="U2060">
        <v>2026</v>
      </c>
      <c r="V2060" t="s">
        <v>91</v>
      </c>
      <c r="W2060">
        <v>10</v>
      </c>
      <c r="X2060" t="s">
        <v>92</v>
      </c>
    </row>
    <row r="2061" spans="1:24">
      <c r="A2061">
        <v>524</v>
      </c>
      <c r="B2061" s="14">
        <v>46302</v>
      </c>
      <c r="C2061">
        <v>2026</v>
      </c>
      <c r="D2061" t="s">
        <v>91</v>
      </c>
      <c r="E2061">
        <v>10</v>
      </c>
      <c r="F2061" t="s">
        <v>92</v>
      </c>
      <c r="G2061" t="s">
        <v>20</v>
      </c>
      <c r="H2061" t="s">
        <v>33</v>
      </c>
      <c r="I2061" t="s">
        <v>19</v>
      </c>
      <c r="J2061" t="s">
        <v>13</v>
      </c>
      <c r="K2061" t="s">
        <v>4</v>
      </c>
      <c r="L2061" t="s">
        <v>30</v>
      </c>
      <c r="M2061">
        <v>2</v>
      </c>
      <c r="N2061">
        <v>101.1</v>
      </c>
      <c r="O2061">
        <v>0.15</v>
      </c>
      <c r="P2061">
        <v>51.61</v>
      </c>
      <c r="Q2061">
        <v>171.86999999999998</v>
      </c>
      <c r="R2061">
        <v>103.22</v>
      </c>
      <c r="S2061">
        <v>68.649999999999977</v>
      </c>
      <c r="T2061">
        <v>0.39942980159422814</v>
      </c>
      <c r="U2061">
        <v>2026</v>
      </c>
      <c r="V2061" t="s">
        <v>91</v>
      </c>
      <c r="W2061">
        <v>10</v>
      </c>
      <c r="X2061" t="s">
        <v>92</v>
      </c>
    </row>
    <row r="2062" spans="1:24">
      <c r="A2062">
        <v>2277</v>
      </c>
      <c r="B2062" s="14">
        <v>46302</v>
      </c>
      <c r="C2062">
        <v>2026</v>
      </c>
      <c r="D2062" t="s">
        <v>91</v>
      </c>
      <c r="E2062">
        <v>10</v>
      </c>
      <c r="F2062" t="s">
        <v>92</v>
      </c>
      <c r="G2062" t="s">
        <v>0</v>
      </c>
      <c r="H2062" t="s">
        <v>1</v>
      </c>
      <c r="I2062" t="s">
        <v>2</v>
      </c>
      <c r="J2062" t="s">
        <v>13</v>
      </c>
      <c r="K2062" t="s">
        <v>4</v>
      </c>
      <c r="L2062" t="s">
        <v>30</v>
      </c>
      <c r="M2062">
        <v>2</v>
      </c>
      <c r="N2062">
        <v>105</v>
      </c>
      <c r="O2062">
        <v>0</v>
      </c>
      <c r="P2062">
        <v>50.3</v>
      </c>
      <c r="Q2062">
        <v>210</v>
      </c>
      <c r="R2062">
        <v>100.6</v>
      </c>
      <c r="S2062">
        <v>109.4</v>
      </c>
      <c r="T2062">
        <v>0.52095238095238094</v>
      </c>
      <c r="U2062">
        <v>2026</v>
      </c>
      <c r="V2062" t="s">
        <v>91</v>
      </c>
      <c r="W2062">
        <v>10</v>
      </c>
      <c r="X2062" t="s">
        <v>92</v>
      </c>
    </row>
    <row r="2063" spans="1:24">
      <c r="A2063">
        <v>2442</v>
      </c>
      <c r="B2063" s="14">
        <v>46302</v>
      </c>
      <c r="C2063">
        <v>2026</v>
      </c>
      <c r="D2063" t="s">
        <v>91</v>
      </c>
      <c r="E2063">
        <v>10</v>
      </c>
      <c r="F2063" t="s">
        <v>92</v>
      </c>
      <c r="G2063" t="s">
        <v>11</v>
      </c>
      <c r="H2063" t="s">
        <v>12</v>
      </c>
      <c r="I2063" t="s">
        <v>8</v>
      </c>
      <c r="J2063" t="s">
        <v>16</v>
      </c>
      <c r="K2063" t="s">
        <v>9</v>
      </c>
      <c r="L2063" t="s">
        <v>37</v>
      </c>
      <c r="M2063">
        <v>4</v>
      </c>
      <c r="N2063">
        <v>157.12</v>
      </c>
      <c r="O2063">
        <v>0.15</v>
      </c>
      <c r="P2063">
        <v>77.98</v>
      </c>
      <c r="Q2063">
        <v>534.20799999999997</v>
      </c>
      <c r="R2063">
        <v>311.92</v>
      </c>
      <c r="S2063">
        <v>222.28799999999995</v>
      </c>
      <c r="T2063">
        <v>0.41610758356295668</v>
      </c>
      <c r="U2063">
        <v>2026</v>
      </c>
      <c r="V2063" t="s">
        <v>91</v>
      </c>
      <c r="W2063">
        <v>10</v>
      </c>
      <c r="X2063" t="s">
        <v>92</v>
      </c>
    </row>
    <row r="2064" spans="1:24">
      <c r="A2064">
        <v>2809</v>
      </c>
      <c r="B2064" s="14">
        <v>46302</v>
      </c>
      <c r="C2064">
        <v>2026</v>
      </c>
      <c r="D2064" t="s">
        <v>91</v>
      </c>
      <c r="E2064">
        <v>10</v>
      </c>
      <c r="F2064" t="s">
        <v>92</v>
      </c>
      <c r="G2064" t="s">
        <v>20</v>
      </c>
      <c r="H2064" t="s">
        <v>33</v>
      </c>
      <c r="I2064" t="s">
        <v>2</v>
      </c>
      <c r="J2064" t="s">
        <v>3</v>
      </c>
      <c r="K2064" t="s">
        <v>9</v>
      </c>
      <c r="L2064" t="s">
        <v>46</v>
      </c>
      <c r="M2064">
        <v>3</v>
      </c>
      <c r="N2064">
        <v>70.239999999999995</v>
      </c>
      <c r="O2064">
        <v>0.05</v>
      </c>
      <c r="P2064">
        <v>31.96</v>
      </c>
      <c r="Q2064">
        <v>200.18399999999997</v>
      </c>
      <c r="R2064">
        <v>95.88</v>
      </c>
      <c r="S2064">
        <v>104.30399999999997</v>
      </c>
      <c r="T2064">
        <v>0.5210406426087999</v>
      </c>
      <c r="U2064">
        <v>2026</v>
      </c>
      <c r="V2064" t="s">
        <v>91</v>
      </c>
      <c r="W2064">
        <v>10</v>
      </c>
      <c r="X2064" t="s">
        <v>92</v>
      </c>
    </row>
    <row r="2065" spans="1:24">
      <c r="A2065">
        <v>2946</v>
      </c>
      <c r="B2065" s="14">
        <v>46302</v>
      </c>
      <c r="C2065">
        <v>2026</v>
      </c>
      <c r="D2065" t="s">
        <v>91</v>
      </c>
      <c r="E2065">
        <v>10</v>
      </c>
      <c r="F2065" t="s">
        <v>92</v>
      </c>
      <c r="G2065" t="s">
        <v>11</v>
      </c>
      <c r="H2065" t="s">
        <v>52</v>
      </c>
      <c r="I2065" t="s">
        <v>2</v>
      </c>
      <c r="J2065" t="s">
        <v>3</v>
      </c>
      <c r="K2065" t="s">
        <v>4</v>
      </c>
      <c r="L2065" t="s">
        <v>30</v>
      </c>
      <c r="M2065">
        <v>1</v>
      </c>
      <c r="N2065">
        <v>103.48</v>
      </c>
      <c r="O2065">
        <v>0.1</v>
      </c>
      <c r="P2065">
        <v>51.33</v>
      </c>
      <c r="Q2065">
        <v>93.132000000000005</v>
      </c>
      <c r="R2065">
        <v>51.33</v>
      </c>
      <c r="S2065">
        <v>41.802000000000007</v>
      </c>
      <c r="T2065">
        <v>0.4488467980930293</v>
      </c>
      <c r="U2065">
        <v>2026</v>
      </c>
      <c r="V2065" t="s">
        <v>91</v>
      </c>
      <c r="W2065">
        <v>10</v>
      </c>
      <c r="X2065" t="s">
        <v>92</v>
      </c>
    </row>
    <row r="2066" spans="1:24">
      <c r="A2066">
        <v>4147</v>
      </c>
      <c r="B2066" s="14">
        <v>46302</v>
      </c>
      <c r="C2066">
        <v>2026</v>
      </c>
      <c r="D2066" t="s">
        <v>91</v>
      </c>
      <c r="E2066">
        <v>10</v>
      </c>
      <c r="F2066" t="s">
        <v>92</v>
      </c>
      <c r="G2066" t="s">
        <v>6</v>
      </c>
      <c r="H2066" t="s">
        <v>43</v>
      </c>
      <c r="I2066" t="s">
        <v>19</v>
      </c>
      <c r="J2066" t="s">
        <v>3</v>
      </c>
      <c r="K2066" t="s">
        <v>4</v>
      </c>
      <c r="L2066" t="s">
        <v>26</v>
      </c>
      <c r="M2066">
        <v>3</v>
      </c>
      <c r="N2066">
        <v>40.770000000000003</v>
      </c>
      <c r="O2066">
        <v>0.05</v>
      </c>
      <c r="P2066">
        <v>16.68</v>
      </c>
      <c r="Q2066">
        <v>116.19449999999999</v>
      </c>
      <c r="R2066">
        <v>50.04</v>
      </c>
      <c r="S2066">
        <v>66.154499999999985</v>
      </c>
      <c r="T2066">
        <v>0.56934278300608021</v>
      </c>
      <c r="U2066">
        <v>2026</v>
      </c>
      <c r="V2066" t="s">
        <v>91</v>
      </c>
      <c r="W2066">
        <v>10</v>
      </c>
      <c r="X2066" t="s">
        <v>92</v>
      </c>
    </row>
    <row r="2067" spans="1:24">
      <c r="A2067">
        <v>4164</v>
      </c>
      <c r="B2067" s="14">
        <v>46302</v>
      </c>
      <c r="C2067">
        <v>2026</v>
      </c>
      <c r="D2067" t="s">
        <v>91</v>
      </c>
      <c r="E2067">
        <v>10</v>
      </c>
      <c r="F2067" t="s">
        <v>92</v>
      </c>
      <c r="G2067" t="s">
        <v>0</v>
      </c>
      <c r="H2067" t="s">
        <v>36</v>
      </c>
      <c r="I2067" t="s">
        <v>19</v>
      </c>
      <c r="J2067" t="s">
        <v>13</v>
      </c>
      <c r="K2067" t="s">
        <v>9</v>
      </c>
      <c r="L2067" t="s">
        <v>17</v>
      </c>
      <c r="M2067">
        <v>2</v>
      </c>
      <c r="N2067">
        <v>143.41999999999999</v>
      </c>
      <c r="O2067">
        <v>0</v>
      </c>
      <c r="P2067">
        <v>81.44</v>
      </c>
      <c r="Q2067">
        <v>286.83999999999997</v>
      </c>
      <c r="R2067">
        <v>162.88</v>
      </c>
      <c r="S2067">
        <v>123.95999999999998</v>
      </c>
      <c r="T2067">
        <v>0.43215730023706594</v>
      </c>
      <c r="U2067">
        <v>2026</v>
      </c>
      <c r="V2067" t="s">
        <v>91</v>
      </c>
      <c r="W2067">
        <v>10</v>
      </c>
      <c r="X2067" t="s">
        <v>92</v>
      </c>
    </row>
    <row r="2068" spans="1:24">
      <c r="A2068">
        <v>4275</v>
      </c>
      <c r="B2068" s="14">
        <v>46302</v>
      </c>
      <c r="C2068">
        <v>2026</v>
      </c>
      <c r="D2068" t="s">
        <v>91</v>
      </c>
      <c r="E2068">
        <v>10</v>
      </c>
      <c r="F2068" t="s">
        <v>92</v>
      </c>
      <c r="G2068" t="s">
        <v>20</v>
      </c>
      <c r="H2068" t="s">
        <v>31</v>
      </c>
      <c r="I2068" t="s">
        <v>28</v>
      </c>
      <c r="J2068" t="s">
        <v>3</v>
      </c>
      <c r="K2068" t="s">
        <v>4</v>
      </c>
      <c r="L2068" t="s">
        <v>22</v>
      </c>
      <c r="M2068">
        <v>1</v>
      </c>
      <c r="N2068">
        <v>49.56</v>
      </c>
      <c r="O2068">
        <v>0.05</v>
      </c>
      <c r="P2068">
        <v>22.88</v>
      </c>
      <c r="Q2068">
        <v>47.082000000000001</v>
      </c>
      <c r="R2068">
        <v>22.88</v>
      </c>
      <c r="S2068">
        <v>24.202000000000002</v>
      </c>
      <c r="T2068">
        <v>0.51403933562720361</v>
      </c>
      <c r="U2068">
        <v>2026</v>
      </c>
      <c r="V2068" t="s">
        <v>91</v>
      </c>
      <c r="W2068">
        <v>10</v>
      </c>
      <c r="X2068" t="s">
        <v>92</v>
      </c>
    </row>
    <row r="2069" spans="1:24">
      <c r="A2069">
        <v>5062</v>
      </c>
      <c r="B2069" s="14">
        <v>46302</v>
      </c>
      <c r="C2069">
        <v>2026</v>
      </c>
      <c r="D2069" t="s">
        <v>91</v>
      </c>
      <c r="E2069">
        <v>10</v>
      </c>
      <c r="F2069" t="s">
        <v>92</v>
      </c>
      <c r="G2069" t="s">
        <v>6</v>
      </c>
      <c r="H2069" t="s">
        <v>43</v>
      </c>
      <c r="I2069" t="s">
        <v>2</v>
      </c>
      <c r="J2069" t="s">
        <v>3</v>
      </c>
      <c r="K2069" t="s">
        <v>14</v>
      </c>
      <c r="L2069" t="s">
        <v>44</v>
      </c>
      <c r="M2069">
        <v>4</v>
      </c>
      <c r="N2069">
        <v>131.05000000000001</v>
      </c>
      <c r="O2069">
        <v>0</v>
      </c>
      <c r="P2069">
        <v>67.37</v>
      </c>
      <c r="Q2069">
        <v>524.20000000000005</v>
      </c>
      <c r="R2069">
        <v>269.48</v>
      </c>
      <c r="S2069">
        <v>254.72000000000003</v>
      </c>
      <c r="T2069">
        <v>0.48592140404425793</v>
      </c>
      <c r="U2069">
        <v>2026</v>
      </c>
      <c r="V2069" t="s">
        <v>91</v>
      </c>
      <c r="W2069">
        <v>10</v>
      </c>
      <c r="X2069" t="s">
        <v>92</v>
      </c>
    </row>
    <row r="2070" spans="1:24">
      <c r="A2070">
        <v>1126</v>
      </c>
      <c r="B2070" s="14">
        <v>46303</v>
      </c>
      <c r="C2070">
        <v>2026</v>
      </c>
      <c r="D2070" t="s">
        <v>91</v>
      </c>
      <c r="E2070">
        <v>10</v>
      </c>
      <c r="F2070" t="s">
        <v>92</v>
      </c>
      <c r="G2070" t="s">
        <v>0</v>
      </c>
      <c r="H2070" t="s">
        <v>36</v>
      </c>
      <c r="I2070" t="s">
        <v>2</v>
      </c>
      <c r="J2070" t="s">
        <v>16</v>
      </c>
      <c r="K2070" t="s">
        <v>4</v>
      </c>
      <c r="L2070" t="s">
        <v>22</v>
      </c>
      <c r="M2070">
        <v>1</v>
      </c>
      <c r="N2070">
        <v>51.35</v>
      </c>
      <c r="O2070">
        <v>0</v>
      </c>
      <c r="P2070">
        <v>22.98</v>
      </c>
      <c r="Q2070">
        <v>51.35</v>
      </c>
      <c r="R2070">
        <v>22.98</v>
      </c>
      <c r="S2070">
        <v>28.37</v>
      </c>
      <c r="T2070">
        <v>0.55248296007789677</v>
      </c>
      <c r="U2070">
        <v>2026</v>
      </c>
      <c r="V2070" t="s">
        <v>91</v>
      </c>
      <c r="W2070">
        <v>10</v>
      </c>
      <c r="X2070" t="s">
        <v>92</v>
      </c>
    </row>
    <row r="2071" spans="1:24">
      <c r="A2071">
        <v>1865</v>
      </c>
      <c r="B2071" s="14">
        <v>46303</v>
      </c>
      <c r="C2071">
        <v>2026</v>
      </c>
      <c r="D2071" t="s">
        <v>91</v>
      </c>
      <c r="E2071">
        <v>10</v>
      </c>
      <c r="F2071" t="s">
        <v>92</v>
      </c>
      <c r="G2071" t="s">
        <v>20</v>
      </c>
      <c r="H2071" t="s">
        <v>33</v>
      </c>
      <c r="I2071" t="s">
        <v>2</v>
      </c>
      <c r="J2071" t="s">
        <v>3</v>
      </c>
      <c r="K2071" t="s">
        <v>34</v>
      </c>
      <c r="L2071" t="s">
        <v>35</v>
      </c>
      <c r="M2071">
        <v>1</v>
      </c>
      <c r="N2071">
        <v>39.659999999999997</v>
      </c>
      <c r="O2071">
        <v>0</v>
      </c>
      <c r="P2071">
        <v>14.39</v>
      </c>
      <c r="Q2071">
        <v>39.659999999999997</v>
      </c>
      <c r="R2071">
        <v>14.39</v>
      </c>
      <c r="S2071">
        <v>25.269999999999996</v>
      </c>
      <c r="T2071">
        <v>0.63716591023701463</v>
      </c>
      <c r="U2071">
        <v>2026</v>
      </c>
      <c r="V2071" t="s">
        <v>91</v>
      </c>
      <c r="W2071">
        <v>10</v>
      </c>
      <c r="X2071" t="s">
        <v>92</v>
      </c>
    </row>
    <row r="2072" spans="1:24">
      <c r="A2072">
        <v>2471</v>
      </c>
      <c r="B2072" s="14">
        <v>46303</v>
      </c>
      <c r="C2072">
        <v>2026</v>
      </c>
      <c r="D2072" t="s">
        <v>91</v>
      </c>
      <c r="E2072">
        <v>10</v>
      </c>
      <c r="F2072" t="s">
        <v>92</v>
      </c>
      <c r="G2072" t="s">
        <v>20</v>
      </c>
      <c r="H2072" t="s">
        <v>47</v>
      </c>
      <c r="I2072" t="s">
        <v>19</v>
      </c>
      <c r="J2072" t="s">
        <v>13</v>
      </c>
      <c r="K2072" t="s">
        <v>34</v>
      </c>
      <c r="L2072" t="s">
        <v>35</v>
      </c>
      <c r="M2072">
        <v>1</v>
      </c>
      <c r="N2072">
        <v>39.79</v>
      </c>
      <c r="O2072">
        <v>0</v>
      </c>
      <c r="P2072">
        <v>14.76</v>
      </c>
      <c r="Q2072">
        <v>39.79</v>
      </c>
      <c r="R2072">
        <v>14.76</v>
      </c>
      <c r="S2072">
        <v>25.03</v>
      </c>
      <c r="T2072">
        <v>0.62905252576024129</v>
      </c>
      <c r="U2072">
        <v>2026</v>
      </c>
      <c r="V2072" t="s">
        <v>91</v>
      </c>
      <c r="W2072">
        <v>10</v>
      </c>
      <c r="X2072" t="s">
        <v>92</v>
      </c>
    </row>
    <row r="2073" spans="1:24">
      <c r="A2073">
        <v>3208</v>
      </c>
      <c r="B2073" s="14">
        <v>46303</v>
      </c>
      <c r="C2073">
        <v>2026</v>
      </c>
      <c r="D2073" t="s">
        <v>91</v>
      </c>
      <c r="E2073">
        <v>10</v>
      </c>
      <c r="F2073" t="s">
        <v>92</v>
      </c>
      <c r="G2073" t="s">
        <v>11</v>
      </c>
      <c r="H2073" t="s">
        <v>39</v>
      </c>
      <c r="I2073" t="s">
        <v>8</v>
      </c>
      <c r="J2073" t="s">
        <v>13</v>
      </c>
      <c r="K2073" t="s">
        <v>4</v>
      </c>
      <c r="L2073" t="s">
        <v>26</v>
      </c>
      <c r="M2073">
        <v>6</v>
      </c>
      <c r="N2073">
        <v>41.27</v>
      </c>
      <c r="O2073">
        <v>0.1</v>
      </c>
      <c r="P2073">
        <v>16.61</v>
      </c>
      <c r="Q2073">
        <v>222.858</v>
      </c>
      <c r="R2073">
        <v>99.66</v>
      </c>
      <c r="S2073">
        <v>123.19800000000001</v>
      </c>
      <c r="T2073">
        <v>0.55280941227149127</v>
      </c>
      <c r="U2073">
        <v>2026</v>
      </c>
      <c r="V2073" t="s">
        <v>91</v>
      </c>
      <c r="W2073">
        <v>10</v>
      </c>
      <c r="X2073" t="s">
        <v>92</v>
      </c>
    </row>
    <row r="2074" spans="1:24">
      <c r="A2074">
        <v>4285</v>
      </c>
      <c r="B2074" s="14">
        <v>46303</v>
      </c>
      <c r="C2074">
        <v>2026</v>
      </c>
      <c r="D2074" t="s">
        <v>91</v>
      </c>
      <c r="E2074">
        <v>10</v>
      </c>
      <c r="F2074" t="s">
        <v>92</v>
      </c>
      <c r="G2074" t="s">
        <v>20</v>
      </c>
      <c r="H2074" t="s">
        <v>21</v>
      </c>
      <c r="I2074" t="s">
        <v>2</v>
      </c>
      <c r="J2074" t="s">
        <v>3</v>
      </c>
      <c r="K2074" t="s">
        <v>9</v>
      </c>
      <c r="L2074" t="s">
        <v>10</v>
      </c>
      <c r="M2074">
        <v>1</v>
      </c>
      <c r="N2074">
        <v>93.39</v>
      </c>
      <c r="O2074">
        <v>0</v>
      </c>
      <c r="P2074">
        <v>45.98</v>
      </c>
      <c r="Q2074">
        <v>93.39</v>
      </c>
      <c r="R2074">
        <v>45.98</v>
      </c>
      <c r="S2074">
        <v>47.410000000000004</v>
      </c>
      <c r="T2074">
        <v>0.50765606595995294</v>
      </c>
      <c r="U2074">
        <v>2026</v>
      </c>
      <c r="V2074" t="s">
        <v>91</v>
      </c>
      <c r="W2074">
        <v>10</v>
      </c>
      <c r="X2074" t="s">
        <v>92</v>
      </c>
    </row>
    <row r="2075" spans="1:24">
      <c r="A2075">
        <v>261</v>
      </c>
      <c r="B2075" s="14">
        <v>46304</v>
      </c>
      <c r="C2075">
        <v>2026</v>
      </c>
      <c r="D2075" t="s">
        <v>91</v>
      </c>
      <c r="E2075">
        <v>10</v>
      </c>
      <c r="F2075" t="s">
        <v>92</v>
      </c>
      <c r="G2075" t="s">
        <v>11</v>
      </c>
      <c r="H2075" t="s">
        <v>18</v>
      </c>
      <c r="I2075" t="s">
        <v>2</v>
      </c>
      <c r="J2075" t="s">
        <v>16</v>
      </c>
      <c r="K2075" t="s">
        <v>23</v>
      </c>
      <c r="L2075" t="s">
        <v>24</v>
      </c>
      <c r="M2075">
        <v>1</v>
      </c>
      <c r="N2075">
        <v>336.56</v>
      </c>
      <c r="O2075">
        <v>0</v>
      </c>
      <c r="P2075">
        <v>189.74</v>
      </c>
      <c r="Q2075">
        <v>336.56</v>
      </c>
      <c r="R2075">
        <v>189.74</v>
      </c>
      <c r="S2075">
        <v>146.82</v>
      </c>
      <c r="T2075">
        <v>0.43623722367482765</v>
      </c>
      <c r="U2075">
        <v>2026</v>
      </c>
      <c r="V2075" t="s">
        <v>91</v>
      </c>
      <c r="W2075">
        <v>10</v>
      </c>
      <c r="X2075" t="s">
        <v>92</v>
      </c>
    </row>
    <row r="2076" spans="1:24">
      <c r="A2076">
        <v>291</v>
      </c>
      <c r="B2076" s="14">
        <v>46304</v>
      </c>
      <c r="C2076">
        <v>2026</v>
      </c>
      <c r="D2076" t="s">
        <v>91</v>
      </c>
      <c r="E2076">
        <v>10</v>
      </c>
      <c r="F2076" t="s">
        <v>92</v>
      </c>
      <c r="G2076" t="s">
        <v>11</v>
      </c>
      <c r="H2076" t="s">
        <v>12</v>
      </c>
      <c r="I2076" t="s">
        <v>2</v>
      </c>
      <c r="J2076" t="s">
        <v>13</v>
      </c>
      <c r="K2076" t="s">
        <v>14</v>
      </c>
      <c r="L2076" t="s">
        <v>44</v>
      </c>
      <c r="M2076">
        <v>2</v>
      </c>
      <c r="N2076">
        <v>132.47999999999999</v>
      </c>
      <c r="O2076">
        <v>0.1</v>
      </c>
      <c r="P2076">
        <v>67.48</v>
      </c>
      <c r="Q2076">
        <v>238.464</v>
      </c>
      <c r="R2076">
        <v>134.96</v>
      </c>
      <c r="S2076">
        <v>103.50399999999999</v>
      </c>
      <c r="T2076">
        <v>0.43404455179817497</v>
      </c>
      <c r="U2076">
        <v>2026</v>
      </c>
      <c r="V2076" t="s">
        <v>91</v>
      </c>
      <c r="W2076">
        <v>10</v>
      </c>
      <c r="X2076" t="s">
        <v>92</v>
      </c>
    </row>
    <row r="2077" spans="1:24">
      <c r="A2077">
        <v>670</v>
      </c>
      <c r="B2077" s="14">
        <v>46304</v>
      </c>
      <c r="C2077">
        <v>2026</v>
      </c>
      <c r="D2077" t="s">
        <v>91</v>
      </c>
      <c r="E2077">
        <v>10</v>
      </c>
      <c r="F2077" t="s">
        <v>92</v>
      </c>
      <c r="G2077" t="s">
        <v>6</v>
      </c>
      <c r="H2077" t="s">
        <v>49</v>
      </c>
      <c r="I2077" t="s">
        <v>19</v>
      </c>
      <c r="J2077" t="s">
        <v>3</v>
      </c>
      <c r="K2077" t="s">
        <v>9</v>
      </c>
      <c r="L2077" t="s">
        <v>10</v>
      </c>
      <c r="M2077">
        <v>1</v>
      </c>
      <c r="N2077">
        <v>92.59</v>
      </c>
      <c r="O2077">
        <v>0</v>
      </c>
      <c r="P2077">
        <v>44.46</v>
      </c>
      <c r="Q2077">
        <v>92.59</v>
      </c>
      <c r="R2077">
        <v>44.46</v>
      </c>
      <c r="S2077">
        <v>48.13</v>
      </c>
      <c r="T2077">
        <v>0.51981855491953777</v>
      </c>
      <c r="U2077">
        <v>2026</v>
      </c>
      <c r="V2077" t="s">
        <v>91</v>
      </c>
      <c r="W2077">
        <v>10</v>
      </c>
      <c r="X2077" t="s">
        <v>92</v>
      </c>
    </row>
    <row r="2078" spans="1:24">
      <c r="A2078">
        <v>1306</v>
      </c>
      <c r="B2078" s="14">
        <v>46304</v>
      </c>
      <c r="C2078">
        <v>2026</v>
      </c>
      <c r="D2078" t="s">
        <v>91</v>
      </c>
      <c r="E2078">
        <v>10</v>
      </c>
      <c r="F2078" t="s">
        <v>92</v>
      </c>
      <c r="G2078" t="s">
        <v>20</v>
      </c>
      <c r="H2078" t="s">
        <v>33</v>
      </c>
      <c r="I2078" t="s">
        <v>19</v>
      </c>
      <c r="J2078" t="s">
        <v>16</v>
      </c>
      <c r="K2078" t="s">
        <v>34</v>
      </c>
      <c r="L2078" t="s">
        <v>42</v>
      </c>
      <c r="M2078">
        <v>1</v>
      </c>
      <c r="N2078">
        <v>35.450000000000003</v>
      </c>
      <c r="O2078">
        <v>0.05</v>
      </c>
      <c r="P2078">
        <v>14.23</v>
      </c>
      <c r="Q2078">
        <v>33.677500000000002</v>
      </c>
      <c r="R2078">
        <v>14.23</v>
      </c>
      <c r="S2078">
        <v>19.447500000000002</v>
      </c>
      <c r="T2078">
        <v>0.57746269764679681</v>
      </c>
      <c r="U2078">
        <v>2026</v>
      </c>
      <c r="V2078" t="s">
        <v>91</v>
      </c>
      <c r="W2078">
        <v>10</v>
      </c>
      <c r="X2078" t="s">
        <v>92</v>
      </c>
    </row>
    <row r="2079" spans="1:24">
      <c r="A2079">
        <v>2400</v>
      </c>
      <c r="B2079" s="14">
        <v>46304</v>
      </c>
      <c r="C2079">
        <v>2026</v>
      </c>
      <c r="D2079" t="s">
        <v>91</v>
      </c>
      <c r="E2079">
        <v>10</v>
      </c>
      <c r="F2079" t="s">
        <v>92</v>
      </c>
      <c r="G2079" t="s">
        <v>11</v>
      </c>
      <c r="H2079" t="s">
        <v>12</v>
      </c>
      <c r="I2079" t="s">
        <v>2</v>
      </c>
      <c r="J2079" t="s">
        <v>13</v>
      </c>
      <c r="K2079" t="s">
        <v>9</v>
      </c>
      <c r="L2079" t="s">
        <v>10</v>
      </c>
      <c r="M2079">
        <v>2</v>
      </c>
      <c r="N2079">
        <v>93.83</v>
      </c>
      <c r="O2079">
        <v>0.1</v>
      </c>
      <c r="P2079">
        <v>44.27</v>
      </c>
      <c r="Q2079">
        <v>168.89400000000001</v>
      </c>
      <c r="R2079">
        <v>88.54</v>
      </c>
      <c r="S2079">
        <v>80.353999999999999</v>
      </c>
      <c r="T2079">
        <v>0.47576586498040191</v>
      </c>
      <c r="U2079">
        <v>2026</v>
      </c>
      <c r="V2079" t="s">
        <v>91</v>
      </c>
      <c r="W2079">
        <v>10</v>
      </c>
      <c r="X2079" t="s">
        <v>92</v>
      </c>
    </row>
    <row r="2080" spans="1:24">
      <c r="A2080">
        <v>3816</v>
      </c>
      <c r="B2080" s="14">
        <v>46304</v>
      </c>
      <c r="C2080">
        <v>2026</v>
      </c>
      <c r="D2080" t="s">
        <v>91</v>
      </c>
      <c r="E2080">
        <v>10</v>
      </c>
      <c r="F2080" t="s">
        <v>92</v>
      </c>
      <c r="G2080" t="s">
        <v>6</v>
      </c>
      <c r="H2080" t="s">
        <v>43</v>
      </c>
      <c r="I2080" t="s">
        <v>2</v>
      </c>
      <c r="J2080" t="s">
        <v>13</v>
      </c>
      <c r="K2080" t="s">
        <v>34</v>
      </c>
      <c r="L2080" t="s">
        <v>42</v>
      </c>
      <c r="M2080">
        <v>1</v>
      </c>
      <c r="N2080">
        <v>36.32</v>
      </c>
      <c r="O2080">
        <v>0</v>
      </c>
      <c r="P2080">
        <v>13.6</v>
      </c>
      <c r="Q2080">
        <v>36.32</v>
      </c>
      <c r="R2080">
        <v>13.6</v>
      </c>
      <c r="S2080">
        <v>22.72</v>
      </c>
      <c r="T2080">
        <v>0.62555066079295152</v>
      </c>
      <c r="U2080">
        <v>2026</v>
      </c>
      <c r="V2080" t="s">
        <v>91</v>
      </c>
      <c r="W2080">
        <v>10</v>
      </c>
      <c r="X2080" t="s">
        <v>92</v>
      </c>
    </row>
    <row r="2081" spans="1:24">
      <c r="A2081">
        <v>4038</v>
      </c>
      <c r="B2081" s="14">
        <v>46304</v>
      </c>
      <c r="C2081">
        <v>2026</v>
      </c>
      <c r="D2081" t="s">
        <v>91</v>
      </c>
      <c r="E2081">
        <v>10</v>
      </c>
      <c r="F2081" t="s">
        <v>92</v>
      </c>
      <c r="G2081" t="s">
        <v>0</v>
      </c>
      <c r="H2081" t="s">
        <v>50</v>
      </c>
      <c r="I2081" t="s">
        <v>2</v>
      </c>
      <c r="J2081" t="s">
        <v>3</v>
      </c>
      <c r="K2081" t="s">
        <v>34</v>
      </c>
      <c r="L2081" t="s">
        <v>38</v>
      </c>
      <c r="M2081">
        <v>2</v>
      </c>
      <c r="N2081">
        <v>125.56</v>
      </c>
      <c r="O2081">
        <v>0.1</v>
      </c>
      <c r="P2081">
        <v>67.260000000000005</v>
      </c>
      <c r="Q2081">
        <v>226.00800000000001</v>
      </c>
      <c r="R2081">
        <v>134.52000000000001</v>
      </c>
      <c r="S2081">
        <v>91.488</v>
      </c>
      <c r="T2081">
        <v>0.40479983009450993</v>
      </c>
      <c r="U2081">
        <v>2026</v>
      </c>
      <c r="V2081" t="s">
        <v>91</v>
      </c>
      <c r="W2081">
        <v>10</v>
      </c>
      <c r="X2081" t="s">
        <v>92</v>
      </c>
    </row>
    <row r="2082" spans="1:24">
      <c r="A2082">
        <v>4686</v>
      </c>
      <c r="B2082" s="14">
        <v>46304</v>
      </c>
      <c r="C2082">
        <v>2026</v>
      </c>
      <c r="D2082" t="s">
        <v>91</v>
      </c>
      <c r="E2082">
        <v>10</v>
      </c>
      <c r="F2082" t="s">
        <v>92</v>
      </c>
      <c r="G2082" t="s">
        <v>0</v>
      </c>
      <c r="H2082" t="s">
        <v>50</v>
      </c>
      <c r="I2082" t="s">
        <v>28</v>
      </c>
      <c r="J2082" t="s">
        <v>13</v>
      </c>
      <c r="K2082" t="s">
        <v>23</v>
      </c>
      <c r="L2082" t="s">
        <v>51</v>
      </c>
      <c r="M2082">
        <v>2</v>
      </c>
      <c r="N2082">
        <v>124.91</v>
      </c>
      <c r="O2082">
        <v>0</v>
      </c>
      <c r="P2082">
        <v>60.33</v>
      </c>
      <c r="Q2082">
        <v>249.82</v>
      </c>
      <c r="R2082">
        <v>120.66</v>
      </c>
      <c r="S2082">
        <v>129.16</v>
      </c>
      <c r="T2082">
        <v>0.51701224881914976</v>
      </c>
      <c r="U2082">
        <v>2026</v>
      </c>
      <c r="V2082" t="s">
        <v>91</v>
      </c>
      <c r="W2082">
        <v>10</v>
      </c>
      <c r="X2082" t="s">
        <v>92</v>
      </c>
    </row>
    <row r="2083" spans="1:24">
      <c r="A2083">
        <v>5076</v>
      </c>
      <c r="B2083" s="14">
        <v>46304</v>
      </c>
      <c r="C2083">
        <v>2026</v>
      </c>
      <c r="D2083" t="s">
        <v>91</v>
      </c>
      <c r="E2083">
        <v>10</v>
      </c>
      <c r="F2083" t="s">
        <v>92</v>
      </c>
      <c r="G2083" t="s">
        <v>6</v>
      </c>
      <c r="H2083" t="s">
        <v>43</v>
      </c>
      <c r="I2083" t="s">
        <v>2</v>
      </c>
      <c r="J2083" t="s">
        <v>13</v>
      </c>
      <c r="K2083" t="s">
        <v>23</v>
      </c>
      <c r="L2083" t="s">
        <v>29</v>
      </c>
      <c r="M2083">
        <v>1</v>
      </c>
      <c r="N2083">
        <v>199.32</v>
      </c>
      <c r="O2083">
        <v>0</v>
      </c>
      <c r="P2083">
        <v>103.83</v>
      </c>
      <c r="Q2083">
        <v>199.32</v>
      </c>
      <c r="R2083">
        <v>103.83</v>
      </c>
      <c r="S2083">
        <v>95.49</v>
      </c>
      <c r="T2083">
        <v>0.4790788681517158</v>
      </c>
      <c r="U2083">
        <v>2026</v>
      </c>
      <c r="V2083" t="s">
        <v>91</v>
      </c>
      <c r="W2083">
        <v>10</v>
      </c>
      <c r="X2083" t="s">
        <v>92</v>
      </c>
    </row>
    <row r="2084" spans="1:24">
      <c r="A2084">
        <v>1339</v>
      </c>
      <c r="B2084" s="14">
        <v>46305</v>
      </c>
      <c r="C2084">
        <v>2026</v>
      </c>
      <c r="D2084" t="s">
        <v>91</v>
      </c>
      <c r="E2084">
        <v>10</v>
      </c>
      <c r="F2084" t="s">
        <v>92</v>
      </c>
      <c r="G2084" t="s">
        <v>6</v>
      </c>
      <c r="H2084" t="s">
        <v>41</v>
      </c>
      <c r="I2084" t="s">
        <v>2</v>
      </c>
      <c r="J2084" t="s">
        <v>3</v>
      </c>
      <c r="K2084" t="s">
        <v>23</v>
      </c>
      <c r="L2084" t="s">
        <v>24</v>
      </c>
      <c r="M2084">
        <v>4</v>
      </c>
      <c r="N2084">
        <v>337.38</v>
      </c>
      <c r="O2084">
        <v>0.05</v>
      </c>
      <c r="P2084">
        <v>194.94</v>
      </c>
      <c r="Q2084">
        <v>1282.0439999999999</v>
      </c>
      <c r="R2084">
        <v>779.76</v>
      </c>
      <c r="S2084">
        <v>502.28399999999988</v>
      </c>
      <c r="T2084">
        <v>0.39178374533167343</v>
      </c>
      <c r="U2084">
        <v>2026</v>
      </c>
      <c r="V2084" t="s">
        <v>91</v>
      </c>
      <c r="W2084">
        <v>10</v>
      </c>
      <c r="X2084" t="s">
        <v>92</v>
      </c>
    </row>
    <row r="2085" spans="1:24">
      <c r="A2085">
        <v>1884</v>
      </c>
      <c r="B2085" s="14">
        <v>46305</v>
      </c>
      <c r="C2085">
        <v>2026</v>
      </c>
      <c r="D2085" t="s">
        <v>91</v>
      </c>
      <c r="E2085">
        <v>10</v>
      </c>
      <c r="F2085" t="s">
        <v>92</v>
      </c>
      <c r="G2085" t="s">
        <v>11</v>
      </c>
      <c r="H2085" t="s">
        <v>12</v>
      </c>
      <c r="I2085" t="s">
        <v>2</v>
      </c>
      <c r="J2085" t="s">
        <v>16</v>
      </c>
      <c r="K2085" t="s">
        <v>23</v>
      </c>
      <c r="L2085" t="s">
        <v>40</v>
      </c>
      <c r="M2085">
        <v>3</v>
      </c>
      <c r="N2085">
        <v>82.18</v>
      </c>
      <c r="O2085">
        <v>0.1</v>
      </c>
      <c r="P2085">
        <v>39.82</v>
      </c>
      <c r="Q2085">
        <v>221.88600000000002</v>
      </c>
      <c r="R2085">
        <v>119.46000000000001</v>
      </c>
      <c r="S2085">
        <v>102.42600000000002</v>
      </c>
      <c r="T2085">
        <v>0.46161542413671885</v>
      </c>
      <c r="U2085">
        <v>2026</v>
      </c>
      <c r="V2085" t="s">
        <v>91</v>
      </c>
      <c r="W2085">
        <v>10</v>
      </c>
      <c r="X2085" t="s">
        <v>92</v>
      </c>
    </row>
    <row r="2086" spans="1:24">
      <c r="A2086">
        <v>3568</v>
      </c>
      <c r="B2086" s="14">
        <v>46305</v>
      </c>
      <c r="C2086">
        <v>2026</v>
      </c>
      <c r="D2086" t="s">
        <v>91</v>
      </c>
      <c r="E2086">
        <v>10</v>
      </c>
      <c r="F2086" t="s">
        <v>92</v>
      </c>
      <c r="G2086" t="s">
        <v>0</v>
      </c>
      <c r="H2086" t="s">
        <v>50</v>
      </c>
      <c r="I2086" t="s">
        <v>8</v>
      </c>
      <c r="J2086" t="s">
        <v>13</v>
      </c>
      <c r="K2086" t="s">
        <v>9</v>
      </c>
      <c r="L2086" t="s">
        <v>46</v>
      </c>
      <c r="M2086">
        <v>15</v>
      </c>
      <c r="N2086">
        <v>70.25</v>
      </c>
      <c r="O2086">
        <v>0.1</v>
      </c>
      <c r="P2086">
        <v>32.19</v>
      </c>
      <c r="Q2086">
        <v>948.375</v>
      </c>
      <c r="R2086">
        <v>482.84999999999997</v>
      </c>
      <c r="S2086">
        <v>465.52500000000003</v>
      </c>
      <c r="T2086">
        <v>0.49086595492289448</v>
      </c>
      <c r="U2086">
        <v>2026</v>
      </c>
      <c r="V2086" t="s">
        <v>91</v>
      </c>
      <c r="W2086">
        <v>10</v>
      </c>
      <c r="X2086" t="s">
        <v>92</v>
      </c>
    </row>
    <row r="2087" spans="1:24">
      <c r="A2087">
        <v>4171</v>
      </c>
      <c r="B2087" s="14">
        <v>46305</v>
      </c>
      <c r="C2087">
        <v>2026</v>
      </c>
      <c r="D2087" t="s">
        <v>91</v>
      </c>
      <c r="E2087">
        <v>10</v>
      </c>
      <c r="F2087" t="s">
        <v>92</v>
      </c>
      <c r="G2087" t="s">
        <v>20</v>
      </c>
      <c r="H2087" t="s">
        <v>31</v>
      </c>
      <c r="I2087" t="s">
        <v>19</v>
      </c>
      <c r="J2087" t="s">
        <v>13</v>
      </c>
      <c r="K2087" t="s">
        <v>14</v>
      </c>
      <c r="L2087" t="s">
        <v>15</v>
      </c>
      <c r="M2087">
        <v>2</v>
      </c>
      <c r="N2087">
        <v>35.36</v>
      </c>
      <c r="O2087">
        <v>0</v>
      </c>
      <c r="P2087">
        <v>13.49</v>
      </c>
      <c r="Q2087">
        <v>70.72</v>
      </c>
      <c r="R2087">
        <v>26.98</v>
      </c>
      <c r="S2087">
        <v>43.739999999999995</v>
      </c>
      <c r="T2087">
        <v>0.61849547511312208</v>
      </c>
      <c r="U2087">
        <v>2026</v>
      </c>
      <c r="V2087" t="s">
        <v>91</v>
      </c>
      <c r="W2087">
        <v>10</v>
      </c>
      <c r="X2087" t="s">
        <v>92</v>
      </c>
    </row>
    <row r="2088" spans="1:24">
      <c r="A2088">
        <v>4477</v>
      </c>
      <c r="B2088" s="14">
        <v>46305</v>
      </c>
      <c r="C2088">
        <v>2026</v>
      </c>
      <c r="D2088" t="s">
        <v>91</v>
      </c>
      <c r="E2088">
        <v>10</v>
      </c>
      <c r="F2088" t="s">
        <v>92</v>
      </c>
      <c r="G2088" t="s">
        <v>11</v>
      </c>
      <c r="H2088" t="s">
        <v>25</v>
      </c>
      <c r="I2088" t="s">
        <v>19</v>
      </c>
      <c r="J2088" t="s">
        <v>13</v>
      </c>
      <c r="K2088" t="s">
        <v>14</v>
      </c>
      <c r="L2088" t="s">
        <v>32</v>
      </c>
      <c r="M2088">
        <v>1</v>
      </c>
      <c r="N2088">
        <v>46.01</v>
      </c>
      <c r="O2088">
        <v>0</v>
      </c>
      <c r="P2088">
        <v>18.239999999999998</v>
      </c>
      <c r="Q2088">
        <v>46.01</v>
      </c>
      <c r="R2088">
        <v>18.239999999999998</v>
      </c>
      <c r="S2088">
        <v>27.77</v>
      </c>
      <c r="T2088">
        <v>0.6035644425124973</v>
      </c>
      <c r="U2088">
        <v>2026</v>
      </c>
      <c r="V2088" t="s">
        <v>91</v>
      </c>
      <c r="W2088">
        <v>10</v>
      </c>
      <c r="X2088" t="s">
        <v>92</v>
      </c>
    </row>
    <row r="2089" spans="1:24">
      <c r="A2089">
        <v>3368</v>
      </c>
      <c r="B2089" s="14">
        <v>46306</v>
      </c>
      <c r="C2089">
        <v>2026</v>
      </c>
      <c r="D2089" t="s">
        <v>91</v>
      </c>
      <c r="E2089">
        <v>10</v>
      </c>
      <c r="F2089" t="s">
        <v>92</v>
      </c>
      <c r="G2089" t="s">
        <v>0</v>
      </c>
      <c r="H2089" t="s">
        <v>36</v>
      </c>
      <c r="I2089" t="s">
        <v>2</v>
      </c>
      <c r="J2089" t="s">
        <v>3</v>
      </c>
      <c r="K2089" t="s">
        <v>9</v>
      </c>
      <c r="L2089" t="s">
        <v>10</v>
      </c>
      <c r="M2089">
        <v>1</v>
      </c>
      <c r="N2089">
        <v>89.88</v>
      </c>
      <c r="O2089">
        <v>0</v>
      </c>
      <c r="P2089">
        <v>46.15</v>
      </c>
      <c r="Q2089">
        <v>89.88</v>
      </c>
      <c r="R2089">
        <v>46.15</v>
      </c>
      <c r="S2089">
        <v>43.73</v>
      </c>
      <c r="T2089">
        <v>0.48653760569648419</v>
      </c>
      <c r="U2089">
        <v>2026</v>
      </c>
      <c r="V2089" t="s">
        <v>91</v>
      </c>
      <c r="W2089">
        <v>10</v>
      </c>
      <c r="X2089" t="s">
        <v>92</v>
      </c>
    </row>
    <row r="2090" spans="1:24">
      <c r="A2090">
        <v>3566</v>
      </c>
      <c r="B2090" s="14">
        <v>46306</v>
      </c>
      <c r="C2090">
        <v>2026</v>
      </c>
      <c r="D2090" t="s">
        <v>91</v>
      </c>
      <c r="E2090">
        <v>10</v>
      </c>
      <c r="F2090" t="s">
        <v>92</v>
      </c>
      <c r="G2090" t="s">
        <v>6</v>
      </c>
      <c r="H2090" t="s">
        <v>43</v>
      </c>
      <c r="I2090" t="s">
        <v>2</v>
      </c>
      <c r="J2090" t="s">
        <v>13</v>
      </c>
      <c r="K2090" t="s">
        <v>34</v>
      </c>
      <c r="L2090" t="s">
        <v>35</v>
      </c>
      <c r="M2090">
        <v>1</v>
      </c>
      <c r="N2090">
        <v>41.33</v>
      </c>
      <c r="O2090">
        <v>0</v>
      </c>
      <c r="P2090">
        <v>14.47</v>
      </c>
      <c r="Q2090">
        <v>41.33</v>
      </c>
      <c r="R2090">
        <v>14.47</v>
      </c>
      <c r="S2090">
        <v>26.86</v>
      </c>
      <c r="T2090">
        <v>0.6498911202516332</v>
      </c>
      <c r="U2090">
        <v>2026</v>
      </c>
      <c r="V2090" t="s">
        <v>91</v>
      </c>
      <c r="W2090">
        <v>10</v>
      </c>
      <c r="X2090" t="s">
        <v>92</v>
      </c>
    </row>
    <row r="2091" spans="1:24">
      <c r="A2091">
        <v>4420</v>
      </c>
      <c r="B2091" s="14">
        <v>46306</v>
      </c>
      <c r="C2091">
        <v>2026</v>
      </c>
      <c r="D2091" t="s">
        <v>91</v>
      </c>
      <c r="E2091">
        <v>10</v>
      </c>
      <c r="F2091" t="s">
        <v>92</v>
      </c>
      <c r="G2091" t="s">
        <v>11</v>
      </c>
      <c r="H2091" t="s">
        <v>25</v>
      </c>
      <c r="I2091" t="s">
        <v>8</v>
      </c>
      <c r="J2091" t="s">
        <v>16</v>
      </c>
      <c r="K2091" t="s">
        <v>4</v>
      </c>
      <c r="L2091" t="s">
        <v>26</v>
      </c>
      <c r="M2091">
        <v>15</v>
      </c>
      <c r="N2091">
        <v>40.78</v>
      </c>
      <c r="O2091">
        <v>0.15</v>
      </c>
      <c r="P2091">
        <v>17.07</v>
      </c>
      <c r="Q2091">
        <v>519.94500000000005</v>
      </c>
      <c r="R2091">
        <v>256.05</v>
      </c>
      <c r="S2091">
        <v>263.89500000000004</v>
      </c>
      <c r="T2091">
        <v>0.5075440671609498</v>
      </c>
      <c r="U2091">
        <v>2026</v>
      </c>
      <c r="V2091" t="s">
        <v>91</v>
      </c>
      <c r="W2091">
        <v>10</v>
      </c>
      <c r="X2091" t="s">
        <v>92</v>
      </c>
    </row>
    <row r="2092" spans="1:24">
      <c r="A2092">
        <v>513</v>
      </c>
      <c r="B2092" s="14">
        <v>46307</v>
      </c>
      <c r="C2092">
        <v>2026</v>
      </c>
      <c r="D2092" t="s">
        <v>91</v>
      </c>
      <c r="E2092">
        <v>10</v>
      </c>
      <c r="F2092" t="s">
        <v>92</v>
      </c>
      <c r="G2092" t="s">
        <v>20</v>
      </c>
      <c r="H2092" t="s">
        <v>31</v>
      </c>
      <c r="I2092" t="s">
        <v>2</v>
      </c>
      <c r="J2092" t="s">
        <v>16</v>
      </c>
      <c r="K2092" t="s">
        <v>14</v>
      </c>
      <c r="L2092" t="s">
        <v>48</v>
      </c>
      <c r="M2092">
        <v>1</v>
      </c>
      <c r="N2092">
        <v>163.87</v>
      </c>
      <c r="O2092">
        <v>0</v>
      </c>
      <c r="P2092">
        <v>85.76</v>
      </c>
      <c r="Q2092">
        <v>163.87</v>
      </c>
      <c r="R2092">
        <v>85.76</v>
      </c>
      <c r="S2092">
        <v>78.11</v>
      </c>
      <c r="T2092">
        <v>0.47665832672240188</v>
      </c>
      <c r="U2092">
        <v>2026</v>
      </c>
      <c r="V2092" t="s">
        <v>91</v>
      </c>
      <c r="W2092">
        <v>10</v>
      </c>
      <c r="X2092" t="s">
        <v>92</v>
      </c>
    </row>
    <row r="2093" spans="1:24">
      <c r="A2093">
        <v>786</v>
      </c>
      <c r="B2093" s="14">
        <v>46307</v>
      </c>
      <c r="C2093">
        <v>2026</v>
      </c>
      <c r="D2093" t="s">
        <v>91</v>
      </c>
      <c r="E2093">
        <v>10</v>
      </c>
      <c r="F2093" t="s">
        <v>92</v>
      </c>
      <c r="G2093" t="s">
        <v>11</v>
      </c>
      <c r="H2093" t="s">
        <v>18</v>
      </c>
      <c r="I2093" t="s">
        <v>2</v>
      </c>
      <c r="J2093" t="s">
        <v>13</v>
      </c>
      <c r="K2093" t="s">
        <v>34</v>
      </c>
      <c r="L2093" t="s">
        <v>42</v>
      </c>
      <c r="M2093">
        <v>1</v>
      </c>
      <c r="N2093">
        <v>35.39</v>
      </c>
      <c r="O2093">
        <v>0.05</v>
      </c>
      <c r="P2093">
        <v>13.68</v>
      </c>
      <c r="Q2093">
        <v>33.6205</v>
      </c>
      <c r="R2093">
        <v>13.68</v>
      </c>
      <c r="S2093">
        <v>19.9405</v>
      </c>
      <c r="T2093">
        <v>0.59310539700480358</v>
      </c>
      <c r="U2093">
        <v>2026</v>
      </c>
      <c r="V2093" t="s">
        <v>91</v>
      </c>
      <c r="W2093">
        <v>10</v>
      </c>
      <c r="X2093" t="s">
        <v>92</v>
      </c>
    </row>
    <row r="2094" spans="1:24">
      <c r="A2094">
        <v>3771</v>
      </c>
      <c r="B2094" s="14">
        <v>46307</v>
      </c>
      <c r="C2094">
        <v>2026</v>
      </c>
      <c r="D2094" t="s">
        <v>91</v>
      </c>
      <c r="E2094">
        <v>10</v>
      </c>
      <c r="F2094" t="s">
        <v>92</v>
      </c>
      <c r="G2094" t="s">
        <v>11</v>
      </c>
      <c r="H2094" t="s">
        <v>18</v>
      </c>
      <c r="I2094" t="s">
        <v>2</v>
      </c>
      <c r="J2094" t="s">
        <v>16</v>
      </c>
      <c r="K2094" t="s">
        <v>23</v>
      </c>
      <c r="L2094" t="s">
        <v>40</v>
      </c>
      <c r="M2094">
        <v>2</v>
      </c>
      <c r="N2094">
        <v>80.2</v>
      </c>
      <c r="O2094">
        <v>0</v>
      </c>
      <c r="P2094">
        <v>39.590000000000003</v>
      </c>
      <c r="Q2094">
        <v>160.4</v>
      </c>
      <c r="R2094">
        <v>79.180000000000007</v>
      </c>
      <c r="S2094">
        <v>81.22</v>
      </c>
      <c r="T2094">
        <v>0.50635910224438896</v>
      </c>
      <c r="U2094">
        <v>2026</v>
      </c>
      <c r="V2094" t="s">
        <v>91</v>
      </c>
      <c r="W2094">
        <v>10</v>
      </c>
      <c r="X2094" t="s">
        <v>92</v>
      </c>
    </row>
    <row r="2095" spans="1:24">
      <c r="A2095">
        <v>3910</v>
      </c>
      <c r="B2095" s="14">
        <v>46307</v>
      </c>
      <c r="C2095">
        <v>2026</v>
      </c>
      <c r="D2095" t="s">
        <v>91</v>
      </c>
      <c r="E2095">
        <v>10</v>
      </c>
      <c r="F2095" t="s">
        <v>92</v>
      </c>
      <c r="G2095" t="s">
        <v>11</v>
      </c>
      <c r="H2095" t="s">
        <v>12</v>
      </c>
      <c r="I2095" t="s">
        <v>2</v>
      </c>
      <c r="J2095" t="s">
        <v>16</v>
      </c>
      <c r="K2095" t="s">
        <v>4</v>
      </c>
      <c r="L2095" t="s">
        <v>26</v>
      </c>
      <c r="M2095">
        <v>3</v>
      </c>
      <c r="N2095">
        <v>41.09</v>
      </c>
      <c r="O2095">
        <v>0</v>
      </c>
      <c r="P2095">
        <v>17.18</v>
      </c>
      <c r="Q2095">
        <v>123.27000000000001</v>
      </c>
      <c r="R2095">
        <v>51.54</v>
      </c>
      <c r="S2095">
        <v>71.730000000000018</v>
      </c>
      <c r="T2095">
        <v>0.58189340472134354</v>
      </c>
      <c r="U2095">
        <v>2026</v>
      </c>
      <c r="V2095" t="s">
        <v>91</v>
      </c>
      <c r="W2095">
        <v>10</v>
      </c>
      <c r="X2095" t="s">
        <v>92</v>
      </c>
    </row>
    <row r="2096" spans="1:24">
      <c r="A2096">
        <v>330</v>
      </c>
      <c r="B2096" s="14">
        <v>46308</v>
      </c>
      <c r="C2096">
        <v>2026</v>
      </c>
      <c r="D2096" t="s">
        <v>91</v>
      </c>
      <c r="E2096">
        <v>10</v>
      </c>
      <c r="F2096" t="s">
        <v>92</v>
      </c>
      <c r="G2096" t="s">
        <v>6</v>
      </c>
      <c r="H2096" t="s">
        <v>43</v>
      </c>
      <c r="I2096" t="s">
        <v>8</v>
      </c>
      <c r="J2096" t="s">
        <v>16</v>
      </c>
      <c r="K2096" t="s">
        <v>14</v>
      </c>
      <c r="L2096" t="s">
        <v>15</v>
      </c>
      <c r="M2096">
        <v>5</v>
      </c>
      <c r="N2096">
        <v>36.97</v>
      </c>
      <c r="O2096">
        <v>0.15</v>
      </c>
      <c r="P2096">
        <v>13.93</v>
      </c>
      <c r="Q2096">
        <v>157.1225</v>
      </c>
      <c r="R2096">
        <v>69.650000000000006</v>
      </c>
      <c r="S2096">
        <v>87.472499999999997</v>
      </c>
      <c r="T2096">
        <v>0.55671530175500006</v>
      </c>
      <c r="U2096">
        <v>2026</v>
      </c>
      <c r="V2096" t="s">
        <v>91</v>
      </c>
      <c r="W2096">
        <v>10</v>
      </c>
      <c r="X2096" t="s">
        <v>92</v>
      </c>
    </row>
    <row r="2097" spans="1:24">
      <c r="A2097">
        <v>707</v>
      </c>
      <c r="B2097" s="14">
        <v>46308</v>
      </c>
      <c r="C2097">
        <v>2026</v>
      </c>
      <c r="D2097" t="s">
        <v>91</v>
      </c>
      <c r="E2097">
        <v>10</v>
      </c>
      <c r="F2097" t="s">
        <v>92</v>
      </c>
      <c r="G2097" t="s">
        <v>11</v>
      </c>
      <c r="H2097" t="s">
        <v>25</v>
      </c>
      <c r="I2097" t="s">
        <v>19</v>
      </c>
      <c r="J2097" t="s">
        <v>13</v>
      </c>
      <c r="K2097" t="s">
        <v>14</v>
      </c>
      <c r="L2097" t="s">
        <v>15</v>
      </c>
      <c r="M2097">
        <v>4</v>
      </c>
      <c r="N2097">
        <v>35.880000000000003</v>
      </c>
      <c r="O2097">
        <v>0.05</v>
      </c>
      <c r="P2097">
        <v>13.45</v>
      </c>
      <c r="Q2097">
        <v>136.34399999999999</v>
      </c>
      <c r="R2097">
        <v>53.8</v>
      </c>
      <c r="S2097">
        <v>82.543999999999997</v>
      </c>
      <c r="T2097">
        <v>0.60540984568444522</v>
      </c>
      <c r="U2097">
        <v>2026</v>
      </c>
      <c r="V2097" t="s">
        <v>91</v>
      </c>
      <c r="W2097">
        <v>10</v>
      </c>
      <c r="X2097" t="s">
        <v>92</v>
      </c>
    </row>
    <row r="2098" spans="1:24">
      <c r="A2098">
        <v>989</v>
      </c>
      <c r="B2098" s="14">
        <v>46308</v>
      </c>
      <c r="C2098">
        <v>2026</v>
      </c>
      <c r="D2098" t="s">
        <v>91</v>
      </c>
      <c r="E2098">
        <v>10</v>
      </c>
      <c r="F2098" t="s">
        <v>92</v>
      </c>
      <c r="G2098" t="s">
        <v>6</v>
      </c>
      <c r="H2098" t="s">
        <v>41</v>
      </c>
      <c r="I2098" t="s">
        <v>2</v>
      </c>
      <c r="J2098" t="s">
        <v>3</v>
      </c>
      <c r="K2098" t="s">
        <v>4</v>
      </c>
      <c r="L2098" t="s">
        <v>26</v>
      </c>
      <c r="M2098">
        <v>3</v>
      </c>
      <c r="N2098">
        <v>40.42</v>
      </c>
      <c r="O2098">
        <v>0</v>
      </c>
      <c r="P2098">
        <v>16.79</v>
      </c>
      <c r="Q2098">
        <v>121.26</v>
      </c>
      <c r="R2098">
        <v>50.37</v>
      </c>
      <c r="S2098">
        <v>70.890000000000015</v>
      </c>
      <c r="T2098">
        <v>0.58461157842652167</v>
      </c>
      <c r="U2098">
        <v>2026</v>
      </c>
      <c r="V2098" t="s">
        <v>91</v>
      </c>
      <c r="W2098">
        <v>10</v>
      </c>
      <c r="X2098" t="s">
        <v>92</v>
      </c>
    </row>
    <row r="2099" spans="1:24">
      <c r="A2099">
        <v>1904</v>
      </c>
      <c r="B2099" s="14">
        <v>46308</v>
      </c>
      <c r="C2099">
        <v>2026</v>
      </c>
      <c r="D2099" t="s">
        <v>91</v>
      </c>
      <c r="E2099">
        <v>10</v>
      </c>
      <c r="F2099" t="s">
        <v>92</v>
      </c>
      <c r="G2099" t="s">
        <v>20</v>
      </c>
      <c r="H2099" t="s">
        <v>33</v>
      </c>
      <c r="I2099" t="s">
        <v>19</v>
      </c>
      <c r="J2099" t="s">
        <v>3</v>
      </c>
      <c r="K2099" t="s">
        <v>4</v>
      </c>
      <c r="L2099" t="s">
        <v>22</v>
      </c>
      <c r="M2099">
        <v>1</v>
      </c>
      <c r="N2099">
        <v>50.34</v>
      </c>
      <c r="O2099">
        <v>0.15</v>
      </c>
      <c r="P2099">
        <v>22.56</v>
      </c>
      <c r="Q2099">
        <v>42.789000000000001</v>
      </c>
      <c r="R2099">
        <v>22.56</v>
      </c>
      <c r="S2099">
        <v>20.229000000000003</v>
      </c>
      <c r="T2099">
        <v>0.47276169108883132</v>
      </c>
      <c r="U2099">
        <v>2026</v>
      </c>
      <c r="V2099" t="s">
        <v>91</v>
      </c>
      <c r="W2099">
        <v>10</v>
      </c>
      <c r="X2099" t="s">
        <v>92</v>
      </c>
    </row>
    <row r="2100" spans="1:24">
      <c r="A2100">
        <v>2854</v>
      </c>
      <c r="B2100" s="14">
        <v>46308</v>
      </c>
      <c r="C2100">
        <v>2026</v>
      </c>
      <c r="D2100" t="s">
        <v>91</v>
      </c>
      <c r="E2100">
        <v>10</v>
      </c>
      <c r="F2100" t="s">
        <v>92</v>
      </c>
      <c r="G2100" t="s">
        <v>0</v>
      </c>
      <c r="H2100" t="s">
        <v>50</v>
      </c>
      <c r="I2100" t="s">
        <v>19</v>
      </c>
      <c r="J2100" t="s">
        <v>13</v>
      </c>
      <c r="K2100" t="s">
        <v>14</v>
      </c>
      <c r="L2100" t="s">
        <v>15</v>
      </c>
      <c r="M2100">
        <v>3</v>
      </c>
      <c r="N2100">
        <v>36.049999999999997</v>
      </c>
      <c r="O2100">
        <v>0.1</v>
      </c>
      <c r="P2100">
        <v>13.87</v>
      </c>
      <c r="Q2100">
        <v>97.334999999999994</v>
      </c>
      <c r="R2100">
        <v>41.61</v>
      </c>
      <c r="S2100">
        <v>55.724999999999994</v>
      </c>
      <c r="T2100">
        <v>0.57250732008013561</v>
      </c>
      <c r="U2100">
        <v>2026</v>
      </c>
      <c r="V2100" t="s">
        <v>91</v>
      </c>
      <c r="W2100">
        <v>10</v>
      </c>
      <c r="X2100" t="s">
        <v>92</v>
      </c>
    </row>
    <row r="2101" spans="1:24">
      <c r="A2101">
        <v>3212</v>
      </c>
      <c r="B2101" s="14">
        <v>46308</v>
      </c>
      <c r="C2101">
        <v>2026</v>
      </c>
      <c r="D2101" t="s">
        <v>91</v>
      </c>
      <c r="E2101">
        <v>10</v>
      </c>
      <c r="F2101" t="s">
        <v>92</v>
      </c>
      <c r="G2101" t="s">
        <v>11</v>
      </c>
      <c r="H2101" t="s">
        <v>12</v>
      </c>
      <c r="I2101" t="s">
        <v>8</v>
      </c>
      <c r="J2101" t="s">
        <v>3</v>
      </c>
      <c r="K2101" t="s">
        <v>4</v>
      </c>
      <c r="L2101" t="s">
        <v>26</v>
      </c>
      <c r="M2101">
        <v>15</v>
      </c>
      <c r="N2101">
        <v>40</v>
      </c>
      <c r="O2101">
        <v>0.1</v>
      </c>
      <c r="P2101">
        <v>16.420000000000002</v>
      </c>
      <c r="Q2101">
        <v>540</v>
      </c>
      <c r="R2101">
        <v>246.3</v>
      </c>
      <c r="S2101">
        <v>293.7</v>
      </c>
      <c r="T2101">
        <v>0.54388888888888887</v>
      </c>
      <c r="U2101">
        <v>2026</v>
      </c>
      <c r="V2101" t="s">
        <v>91</v>
      </c>
      <c r="W2101">
        <v>10</v>
      </c>
      <c r="X2101" t="s">
        <v>92</v>
      </c>
    </row>
    <row r="2102" spans="1:24">
      <c r="A2102">
        <v>4479</v>
      </c>
      <c r="B2102" s="14">
        <v>46308</v>
      </c>
      <c r="C2102">
        <v>2026</v>
      </c>
      <c r="D2102" t="s">
        <v>91</v>
      </c>
      <c r="E2102">
        <v>10</v>
      </c>
      <c r="F2102" t="s">
        <v>92</v>
      </c>
      <c r="G2102" t="s">
        <v>20</v>
      </c>
      <c r="H2102" t="s">
        <v>31</v>
      </c>
      <c r="I2102" t="s">
        <v>19</v>
      </c>
      <c r="J2102" t="s">
        <v>3</v>
      </c>
      <c r="K2102" t="s">
        <v>9</v>
      </c>
      <c r="L2102" t="s">
        <v>37</v>
      </c>
      <c r="M2102">
        <v>1</v>
      </c>
      <c r="N2102">
        <v>151.68</v>
      </c>
      <c r="O2102">
        <v>0.05</v>
      </c>
      <c r="P2102">
        <v>78.98</v>
      </c>
      <c r="Q2102">
        <v>144.096</v>
      </c>
      <c r="R2102">
        <v>78.98</v>
      </c>
      <c r="S2102">
        <v>65.116</v>
      </c>
      <c r="T2102">
        <v>0.45189318232289583</v>
      </c>
      <c r="U2102">
        <v>2026</v>
      </c>
      <c r="V2102" t="s">
        <v>91</v>
      </c>
      <c r="W2102">
        <v>10</v>
      </c>
      <c r="X2102" t="s">
        <v>92</v>
      </c>
    </row>
    <row r="2103" spans="1:24">
      <c r="A2103">
        <v>4574</v>
      </c>
      <c r="B2103" s="14">
        <v>46308</v>
      </c>
      <c r="C2103">
        <v>2026</v>
      </c>
      <c r="D2103" t="s">
        <v>91</v>
      </c>
      <c r="E2103">
        <v>10</v>
      </c>
      <c r="F2103" t="s">
        <v>92</v>
      </c>
      <c r="G2103" t="s">
        <v>6</v>
      </c>
      <c r="H2103" t="s">
        <v>49</v>
      </c>
      <c r="I2103" t="s">
        <v>2</v>
      </c>
      <c r="J2103" t="s">
        <v>16</v>
      </c>
      <c r="K2103" t="s">
        <v>34</v>
      </c>
      <c r="L2103" t="s">
        <v>42</v>
      </c>
      <c r="M2103">
        <v>1</v>
      </c>
      <c r="N2103">
        <v>36.53</v>
      </c>
      <c r="O2103">
        <v>0</v>
      </c>
      <c r="P2103">
        <v>14.01</v>
      </c>
      <c r="Q2103">
        <v>36.53</v>
      </c>
      <c r="R2103">
        <v>14.01</v>
      </c>
      <c r="S2103">
        <v>22.520000000000003</v>
      </c>
      <c r="T2103">
        <v>0.61647960580344929</v>
      </c>
      <c r="U2103">
        <v>2026</v>
      </c>
      <c r="V2103" t="s">
        <v>91</v>
      </c>
      <c r="W2103">
        <v>10</v>
      </c>
      <c r="X2103" t="s">
        <v>92</v>
      </c>
    </row>
    <row r="2104" spans="1:24">
      <c r="A2104">
        <v>4815</v>
      </c>
      <c r="B2104" s="14">
        <v>46308</v>
      </c>
      <c r="C2104">
        <v>2026</v>
      </c>
      <c r="D2104" t="s">
        <v>91</v>
      </c>
      <c r="E2104">
        <v>10</v>
      </c>
      <c r="F2104" t="s">
        <v>92</v>
      </c>
      <c r="G2104" t="s">
        <v>0</v>
      </c>
      <c r="H2104" t="s">
        <v>1</v>
      </c>
      <c r="I2104" t="s">
        <v>19</v>
      </c>
      <c r="J2104" t="s">
        <v>16</v>
      </c>
      <c r="K2104" t="s">
        <v>4</v>
      </c>
      <c r="L2104" t="s">
        <v>26</v>
      </c>
      <c r="M2104">
        <v>1</v>
      </c>
      <c r="N2104">
        <v>39.89</v>
      </c>
      <c r="O2104">
        <v>0.05</v>
      </c>
      <c r="P2104">
        <v>16.91</v>
      </c>
      <c r="Q2104">
        <v>37.895499999999998</v>
      </c>
      <c r="R2104">
        <v>16.91</v>
      </c>
      <c r="S2104">
        <v>20.985499999999998</v>
      </c>
      <c r="T2104">
        <v>0.55377287540737019</v>
      </c>
      <c r="U2104">
        <v>2026</v>
      </c>
      <c r="V2104" t="s">
        <v>91</v>
      </c>
      <c r="W2104">
        <v>10</v>
      </c>
      <c r="X2104" t="s">
        <v>92</v>
      </c>
    </row>
    <row r="2105" spans="1:24">
      <c r="A2105">
        <v>5027</v>
      </c>
      <c r="B2105" s="14">
        <v>46308</v>
      </c>
      <c r="C2105">
        <v>2026</v>
      </c>
      <c r="D2105" t="s">
        <v>91</v>
      </c>
      <c r="E2105">
        <v>10</v>
      </c>
      <c r="F2105" t="s">
        <v>92</v>
      </c>
      <c r="G2105" t="s">
        <v>11</v>
      </c>
      <c r="H2105" t="s">
        <v>39</v>
      </c>
      <c r="I2105" t="s">
        <v>2</v>
      </c>
      <c r="J2105" t="s">
        <v>13</v>
      </c>
      <c r="K2105" t="s">
        <v>9</v>
      </c>
      <c r="L2105" t="s">
        <v>37</v>
      </c>
      <c r="M2105">
        <v>1</v>
      </c>
      <c r="N2105">
        <v>154.53</v>
      </c>
      <c r="O2105">
        <v>0</v>
      </c>
      <c r="P2105">
        <v>77.930000000000007</v>
      </c>
      <c r="Q2105">
        <v>154.53</v>
      </c>
      <c r="R2105">
        <v>77.930000000000007</v>
      </c>
      <c r="S2105">
        <v>76.599999999999994</v>
      </c>
      <c r="T2105">
        <v>0.49569662848637802</v>
      </c>
      <c r="U2105">
        <v>2026</v>
      </c>
      <c r="V2105" t="s">
        <v>91</v>
      </c>
      <c r="W2105">
        <v>10</v>
      </c>
      <c r="X2105" t="s">
        <v>92</v>
      </c>
    </row>
    <row r="2106" spans="1:24">
      <c r="A2106">
        <v>1794</v>
      </c>
      <c r="B2106" s="14">
        <v>46309</v>
      </c>
      <c r="C2106">
        <v>2026</v>
      </c>
      <c r="D2106" t="s">
        <v>91</v>
      </c>
      <c r="E2106">
        <v>10</v>
      </c>
      <c r="F2106" t="s">
        <v>92</v>
      </c>
      <c r="G2106" t="s">
        <v>20</v>
      </c>
      <c r="H2106" t="s">
        <v>33</v>
      </c>
      <c r="I2106" t="s">
        <v>28</v>
      </c>
      <c r="J2106" t="s">
        <v>16</v>
      </c>
      <c r="K2106" t="s">
        <v>4</v>
      </c>
      <c r="L2106" t="s">
        <v>22</v>
      </c>
      <c r="M2106">
        <v>2</v>
      </c>
      <c r="N2106">
        <v>50.64</v>
      </c>
      <c r="O2106">
        <v>0.05</v>
      </c>
      <c r="P2106">
        <v>22.28</v>
      </c>
      <c r="Q2106">
        <v>96.215999999999994</v>
      </c>
      <c r="R2106">
        <v>44.56</v>
      </c>
      <c r="S2106">
        <v>51.655999999999992</v>
      </c>
      <c r="T2106">
        <v>0.53687536376486233</v>
      </c>
      <c r="U2106">
        <v>2026</v>
      </c>
      <c r="V2106" t="s">
        <v>91</v>
      </c>
      <c r="W2106">
        <v>10</v>
      </c>
      <c r="X2106" t="s">
        <v>92</v>
      </c>
    </row>
    <row r="2107" spans="1:24">
      <c r="A2107">
        <v>1867</v>
      </c>
      <c r="B2107" s="14">
        <v>46309</v>
      </c>
      <c r="C2107">
        <v>2026</v>
      </c>
      <c r="D2107" t="s">
        <v>91</v>
      </c>
      <c r="E2107">
        <v>10</v>
      </c>
      <c r="F2107" t="s">
        <v>92</v>
      </c>
      <c r="G2107" t="s">
        <v>0</v>
      </c>
      <c r="H2107" t="s">
        <v>1</v>
      </c>
      <c r="I2107" t="s">
        <v>2</v>
      </c>
      <c r="J2107" t="s">
        <v>13</v>
      </c>
      <c r="K2107" t="s">
        <v>34</v>
      </c>
      <c r="L2107" t="s">
        <v>35</v>
      </c>
      <c r="M2107">
        <v>3</v>
      </c>
      <c r="N2107">
        <v>40.880000000000003</v>
      </c>
      <c r="O2107">
        <v>0.05</v>
      </c>
      <c r="P2107">
        <v>14.59</v>
      </c>
      <c r="Q2107">
        <v>116.50800000000001</v>
      </c>
      <c r="R2107">
        <v>43.769999999999996</v>
      </c>
      <c r="S2107">
        <v>72.738000000000014</v>
      </c>
      <c r="T2107">
        <v>0.62431764342362761</v>
      </c>
      <c r="U2107">
        <v>2026</v>
      </c>
      <c r="V2107" t="s">
        <v>91</v>
      </c>
      <c r="W2107">
        <v>10</v>
      </c>
      <c r="X2107" t="s">
        <v>92</v>
      </c>
    </row>
    <row r="2108" spans="1:24">
      <c r="A2108">
        <v>2088</v>
      </c>
      <c r="B2108" s="14">
        <v>46309</v>
      </c>
      <c r="C2108">
        <v>2026</v>
      </c>
      <c r="D2108" t="s">
        <v>91</v>
      </c>
      <c r="E2108">
        <v>10</v>
      </c>
      <c r="F2108" t="s">
        <v>92</v>
      </c>
      <c r="G2108" t="s">
        <v>20</v>
      </c>
      <c r="H2108" t="s">
        <v>21</v>
      </c>
      <c r="I2108" t="s">
        <v>19</v>
      </c>
      <c r="J2108" t="s">
        <v>3</v>
      </c>
      <c r="K2108" t="s">
        <v>9</v>
      </c>
      <c r="L2108" t="s">
        <v>17</v>
      </c>
      <c r="M2108">
        <v>1</v>
      </c>
      <c r="N2108">
        <v>141.77000000000001</v>
      </c>
      <c r="O2108">
        <v>0</v>
      </c>
      <c r="P2108">
        <v>78.48</v>
      </c>
      <c r="Q2108">
        <v>141.77000000000001</v>
      </c>
      <c r="R2108">
        <v>78.48</v>
      </c>
      <c r="S2108">
        <v>63.290000000000006</v>
      </c>
      <c r="T2108">
        <v>0.44642731184312623</v>
      </c>
      <c r="U2108">
        <v>2026</v>
      </c>
      <c r="V2108" t="s">
        <v>91</v>
      </c>
      <c r="W2108">
        <v>10</v>
      </c>
      <c r="X2108" t="s">
        <v>92</v>
      </c>
    </row>
    <row r="2109" spans="1:24">
      <c r="A2109">
        <v>2270</v>
      </c>
      <c r="B2109" s="14">
        <v>46309</v>
      </c>
      <c r="C2109">
        <v>2026</v>
      </c>
      <c r="D2109" t="s">
        <v>91</v>
      </c>
      <c r="E2109">
        <v>10</v>
      </c>
      <c r="F2109" t="s">
        <v>92</v>
      </c>
      <c r="G2109" t="s">
        <v>20</v>
      </c>
      <c r="H2109" t="s">
        <v>31</v>
      </c>
      <c r="I2109" t="s">
        <v>2</v>
      </c>
      <c r="J2109" t="s">
        <v>13</v>
      </c>
      <c r="K2109" t="s">
        <v>23</v>
      </c>
      <c r="L2109" t="s">
        <v>29</v>
      </c>
      <c r="M2109">
        <v>3</v>
      </c>
      <c r="N2109">
        <v>199.99</v>
      </c>
      <c r="O2109">
        <v>0.15</v>
      </c>
      <c r="P2109">
        <v>101.86</v>
      </c>
      <c r="Q2109">
        <v>509.97450000000003</v>
      </c>
      <c r="R2109">
        <v>305.58</v>
      </c>
      <c r="S2109">
        <v>204.39450000000005</v>
      </c>
      <c r="T2109">
        <v>0.40079356909021929</v>
      </c>
      <c r="U2109">
        <v>2026</v>
      </c>
      <c r="V2109" t="s">
        <v>91</v>
      </c>
      <c r="W2109">
        <v>10</v>
      </c>
      <c r="X2109" t="s">
        <v>92</v>
      </c>
    </row>
    <row r="2110" spans="1:24">
      <c r="A2110">
        <v>3789</v>
      </c>
      <c r="B2110" s="14">
        <v>46309</v>
      </c>
      <c r="C2110">
        <v>2026</v>
      </c>
      <c r="D2110" t="s">
        <v>91</v>
      </c>
      <c r="E2110">
        <v>10</v>
      </c>
      <c r="F2110" t="s">
        <v>92</v>
      </c>
      <c r="G2110" t="s">
        <v>20</v>
      </c>
      <c r="H2110" t="s">
        <v>21</v>
      </c>
      <c r="I2110" t="s">
        <v>28</v>
      </c>
      <c r="J2110" t="s">
        <v>13</v>
      </c>
      <c r="K2110" t="s">
        <v>4</v>
      </c>
      <c r="L2110" t="s">
        <v>22</v>
      </c>
      <c r="M2110">
        <v>2</v>
      </c>
      <c r="N2110">
        <v>50.56</v>
      </c>
      <c r="O2110">
        <v>0</v>
      </c>
      <c r="P2110">
        <v>23.04</v>
      </c>
      <c r="Q2110">
        <v>101.12</v>
      </c>
      <c r="R2110">
        <v>46.08</v>
      </c>
      <c r="S2110">
        <v>55.040000000000006</v>
      </c>
      <c r="T2110">
        <v>0.54430379746835444</v>
      </c>
      <c r="U2110">
        <v>2026</v>
      </c>
      <c r="V2110" t="s">
        <v>91</v>
      </c>
      <c r="W2110">
        <v>10</v>
      </c>
      <c r="X2110" t="s">
        <v>92</v>
      </c>
    </row>
    <row r="2111" spans="1:24">
      <c r="A2111">
        <v>4323</v>
      </c>
      <c r="B2111" s="14">
        <v>46309</v>
      </c>
      <c r="C2111">
        <v>2026</v>
      </c>
      <c r="D2111" t="s">
        <v>91</v>
      </c>
      <c r="E2111">
        <v>10</v>
      </c>
      <c r="F2111" t="s">
        <v>92</v>
      </c>
      <c r="G2111" t="s">
        <v>20</v>
      </c>
      <c r="H2111" t="s">
        <v>31</v>
      </c>
      <c r="I2111" t="s">
        <v>2</v>
      </c>
      <c r="J2111" t="s">
        <v>13</v>
      </c>
      <c r="K2111" t="s">
        <v>14</v>
      </c>
      <c r="L2111" t="s">
        <v>32</v>
      </c>
      <c r="M2111">
        <v>1</v>
      </c>
      <c r="N2111">
        <v>47.38</v>
      </c>
      <c r="O2111">
        <v>0</v>
      </c>
      <c r="P2111">
        <v>17.86</v>
      </c>
      <c r="Q2111">
        <v>47.38</v>
      </c>
      <c r="R2111">
        <v>17.86</v>
      </c>
      <c r="S2111">
        <v>29.520000000000003</v>
      </c>
      <c r="T2111">
        <v>0.62304769945124527</v>
      </c>
      <c r="U2111">
        <v>2026</v>
      </c>
      <c r="V2111" t="s">
        <v>91</v>
      </c>
      <c r="W2111">
        <v>10</v>
      </c>
      <c r="X2111" t="s">
        <v>92</v>
      </c>
    </row>
    <row r="2112" spans="1:24">
      <c r="A2112">
        <v>276</v>
      </c>
      <c r="B2112" s="14">
        <v>46310</v>
      </c>
      <c r="C2112">
        <v>2026</v>
      </c>
      <c r="D2112" t="s">
        <v>91</v>
      </c>
      <c r="E2112">
        <v>10</v>
      </c>
      <c r="F2112" t="s">
        <v>92</v>
      </c>
      <c r="G2112" t="s">
        <v>11</v>
      </c>
      <c r="H2112" t="s">
        <v>12</v>
      </c>
      <c r="I2112" t="s">
        <v>2</v>
      </c>
      <c r="J2112" t="s">
        <v>16</v>
      </c>
      <c r="K2112" t="s">
        <v>9</v>
      </c>
      <c r="L2112" t="s">
        <v>10</v>
      </c>
      <c r="M2112">
        <v>1</v>
      </c>
      <c r="N2112">
        <v>92.74</v>
      </c>
      <c r="O2112">
        <v>0.15</v>
      </c>
      <c r="P2112">
        <v>44.52</v>
      </c>
      <c r="Q2112">
        <v>78.828999999999994</v>
      </c>
      <c r="R2112">
        <v>44.52</v>
      </c>
      <c r="S2112">
        <v>34.30899999999999</v>
      </c>
      <c r="T2112">
        <v>0.43523322635070844</v>
      </c>
      <c r="U2112">
        <v>2026</v>
      </c>
      <c r="V2112" t="s">
        <v>91</v>
      </c>
      <c r="W2112">
        <v>10</v>
      </c>
      <c r="X2112" t="s">
        <v>92</v>
      </c>
    </row>
    <row r="2113" spans="1:24">
      <c r="A2113">
        <v>791</v>
      </c>
      <c r="B2113" s="14">
        <v>46310</v>
      </c>
      <c r="C2113">
        <v>2026</v>
      </c>
      <c r="D2113" t="s">
        <v>91</v>
      </c>
      <c r="E2113">
        <v>10</v>
      </c>
      <c r="F2113" t="s">
        <v>92</v>
      </c>
      <c r="G2113" t="s">
        <v>20</v>
      </c>
      <c r="H2113" t="s">
        <v>47</v>
      </c>
      <c r="I2113" t="s">
        <v>19</v>
      </c>
      <c r="J2113" t="s">
        <v>3</v>
      </c>
      <c r="K2113" t="s">
        <v>4</v>
      </c>
      <c r="L2113" t="s">
        <v>22</v>
      </c>
      <c r="M2113">
        <v>3</v>
      </c>
      <c r="N2113">
        <v>51.57</v>
      </c>
      <c r="O2113">
        <v>0.1</v>
      </c>
      <c r="P2113">
        <v>21.82</v>
      </c>
      <c r="Q2113">
        <v>139.239</v>
      </c>
      <c r="R2113">
        <v>65.460000000000008</v>
      </c>
      <c r="S2113">
        <v>73.778999999999996</v>
      </c>
      <c r="T2113">
        <v>0.52987309589985565</v>
      </c>
      <c r="U2113">
        <v>2026</v>
      </c>
      <c r="V2113" t="s">
        <v>91</v>
      </c>
      <c r="W2113">
        <v>10</v>
      </c>
      <c r="X2113" t="s">
        <v>92</v>
      </c>
    </row>
    <row r="2114" spans="1:24">
      <c r="A2114">
        <v>1033</v>
      </c>
      <c r="B2114" s="14">
        <v>46310</v>
      </c>
      <c r="C2114">
        <v>2026</v>
      </c>
      <c r="D2114" t="s">
        <v>91</v>
      </c>
      <c r="E2114">
        <v>10</v>
      </c>
      <c r="F2114" t="s">
        <v>92</v>
      </c>
      <c r="G2114" t="s">
        <v>6</v>
      </c>
      <c r="H2114" t="s">
        <v>43</v>
      </c>
      <c r="I2114" t="s">
        <v>2</v>
      </c>
      <c r="J2114" t="s">
        <v>13</v>
      </c>
      <c r="K2114" t="s">
        <v>9</v>
      </c>
      <c r="L2114" t="s">
        <v>46</v>
      </c>
      <c r="M2114">
        <v>1</v>
      </c>
      <c r="N2114">
        <v>70.47</v>
      </c>
      <c r="O2114">
        <v>0.1</v>
      </c>
      <c r="P2114">
        <v>31.52</v>
      </c>
      <c r="Q2114">
        <v>63.423000000000002</v>
      </c>
      <c r="R2114">
        <v>31.52</v>
      </c>
      <c r="S2114">
        <v>31.903000000000002</v>
      </c>
      <c r="T2114">
        <v>0.50301940936253409</v>
      </c>
      <c r="U2114">
        <v>2026</v>
      </c>
      <c r="V2114" t="s">
        <v>91</v>
      </c>
      <c r="W2114">
        <v>10</v>
      </c>
      <c r="X2114" t="s">
        <v>92</v>
      </c>
    </row>
    <row r="2115" spans="1:24">
      <c r="A2115">
        <v>1247</v>
      </c>
      <c r="B2115" s="14">
        <v>46310</v>
      </c>
      <c r="C2115">
        <v>2026</v>
      </c>
      <c r="D2115" t="s">
        <v>91</v>
      </c>
      <c r="E2115">
        <v>10</v>
      </c>
      <c r="F2115" t="s">
        <v>92</v>
      </c>
      <c r="G2115" t="s">
        <v>0</v>
      </c>
      <c r="H2115" t="s">
        <v>1</v>
      </c>
      <c r="I2115" t="s">
        <v>2</v>
      </c>
      <c r="J2115" t="s">
        <v>13</v>
      </c>
      <c r="K2115" t="s">
        <v>9</v>
      </c>
      <c r="L2115" t="s">
        <v>46</v>
      </c>
      <c r="M2115">
        <v>1</v>
      </c>
      <c r="N2115">
        <v>71.05</v>
      </c>
      <c r="O2115">
        <v>0</v>
      </c>
      <c r="P2115">
        <v>33.32</v>
      </c>
      <c r="Q2115">
        <v>71.05</v>
      </c>
      <c r="R2115">
        <v>33.32</v>
      </c>
      <c r="S2115">
        <v>37.729999999999997</v>
      </c>
      <c r="T2115">
        <v>0.53103448275862064</v>
      </c>
      <c r="U2115">
        <v>2026</v>
      </c>
      <c r="V2115" t="s">
        <v>91</v>
      </c>
      <c r="W2115">
        <v>10</v>
      </c>
      <c r="X2115" t="s">
        <v>92</v>
      </c>
    </row>
    <row r="2116" spans="1:24">
      <c r="A2116">
        <v>1321</v>
      </c>
      <c r="B2116" s="14">
        <v>46310</v>
      </c>
      <c r="C2116">
        <v>2026</v>
      </c>
      <c r="D2116" t="s">
        <v>91</v>
      </c>
      <c r="E2116">
        <v>10</v>
      </c>
      <c r="F2116" t="s">
        <v>92</v>
      </c>
      <c r="G2116" t="s">
        <v>20</v>
      </c>
      <c r="H2116" t="s">
        <v>47</v>
      </c>
      <c r="I2116" t="s">
        <v>19</v>
      </c>
      <c r="J2116" t="s">
        <v>3</v>
      </c>
      <c r="K2116" t="s">
        <v>4</v>
      </c>
      <c r="L2116" t="s">
        <v>26</v>
      </c>
      <c r="M2116">
        <v>3</v>
      </c>
      <c r="N2116">
        <v>39.83</v>
      </c>
      <c r="O2116">
        <v>0.1</v>
      </c>
      <c r="P2116">
        <v>16.93</v>
      </c>
      <c r="Q2116">
        <v>107.541</v>
      </c>
      <c r="R2116">
        <v>50.79</v>
      </c>
      <c r="S2116">
        <v>56.750999999999998</v>
      </c>
      <c r="T2116">
        <v>0.52771501101905316</v>
      </c>
      <c r="U2116">
        <v>2026</v>
      </c>
      <c r="V2116" t="s">
        <v>91</v>
      </c>
      <c r="W2116">
        <v>10</v>
      </c>
      <c r="X2116" t="s">
        <v>92</v>
      </c>
    </row>
    <row r="2117" spans="1:24">
      <c r="A2117">
        <v>2048</v>
      </c>
      <c r="B2117" s="14">
        <v>46310</v>
      </c>
      <c r="C2117">
        <v>2026</v>
      </c>
      <c r="D2117" t="s">
        <v>91</v>
      </c>
      <c r="E2117">
        <v>10</v>
      </c>
      <c r="F2117" t="s">
        <v>92</v>
      </c>
      <c r="G2117" t="s">
        <v>20</v>
      </c>
      <c r="H2117" t="s">
        <v>31</v>
      </c>
      <c r="I2117" t="s">
        <v>2</v>
      </c>
      <c r="J2117" t="s">
        <v>13</v>
      </c>
      <c r="K2117" t="s">
        <v>34</v>
      </c>
      <c r="L2117" t="s">
        <v>45</v>
      </c>
      <c r="M2117">
        <v>3</v>
      </c>
      <c r="N2117">
        <v>49.5</v>
      </c>
      <c r="O2117">
        <v>0.05</v>
      </c>
      <c r="P2117">
        <v>22</v>
      </c>
      <c r="Q2117">
        <v>141.07499999999999</v>
      </c>
      <c r="R2117">
        <v>66</v>
      </c>
      <c r="S2117">
        <v>75.074999999999989</v>
      </c>
      <c r="T2117">
        <v>0.53216374269005839</v>
      </c>
      <c r="U2117">
        <v>2026</v>
      </c>
      <c r="V2117" t="s">
        <v>91</v>
      </c>
      <c r="W2117">
        <v>10</v>
      </c>
      <c r="X2117" t="s">
        <v>92</v>
      </c>
    </row>
    <row r="2118" spans="1:24">
      <c r="A2118">
        <v>2082</v>
      </c>
      <c r="B2118" s="14">
        <v>46310</v>
      </c>
      <c r="C2118">
        <v>2026</v>
      </c>
      <c r="D2118" t="s">
        <v>91</v>
      </c>
      <c r="E2118">
        <v>10</v>
      </c>
      <c r="F2118" t="s">
        <v>92</v>
      </c>
      <c r="G2118" t="s">
        <v>6</v>
      </c>
      <c r="H2118" t="s">
        <v>27</v>
      </c>
      <c r="I2118" t="s">
        <v>28</v>
      </c>
      <c r="J2118" t="s">
        <v>13</v>
      </c>
      <c r="K2118" t="s">
        <v>9</v>
      </c>
      <c r="L2118" t="s">
        <v>10</v>
      </c>
      <c r="M2118">
        <v>1</v>
      </c>
      <c r="N2118">
        <v>91.99</v>
      </c>
      <c r="O2118">
        <v>0</v>
      </c>
      <c r="P2118">
        <v>44.86</v>
      </c>
      <c r="Q2118">
        <v>91.99</v>
      </c>
      <c r="R2118">
        <v>44.86</v>
      </c>
      <c r="S2118">
        <v>47.129999999999995</v>
      </c>
      <c r="T2118">
        <v>0.51233829764104788</v>
      </c>
      <c r="U2118">
        <v>2026</v>
      </c>
      <c r="V2118" t="s">
        <v>91</v>
      </c>
      <c r="W2118">
        <v>10</v>
      </c>
      <c r="X2118" t="s">
        <v>92</v>
      </c>
    </row>
    <row r="2119" spans="1:24">
      <c r="A2119">
        <v>2177</v>
      </c>
      <c r="B2119" s="14">
        <v>46310</v>
      </c>
      <c r="C2119">
        <v>2026</v>
      </c>
      <c r="D2119" t="s">
        <v>91</v>
      </c>
      <c r="E2119">
        <v>10</v>
      </c>
      <c r="F2119" t="s">
        <v>92</v>
      </c>
      <c r="G2119" t="s">
        <v>0</v>
      </c>
      <c r="H2119" t="s">
        <v>50</v>
      </c>
      <c r="I2119" t="s">
        <v>28</v>
      </c>
      <c r="J2119" t="s">
        <v>3</v>
      </c>
      <c r="K2119" t="s">
        <v>4</v>
      </c>
      <c r="L2119" t="s">
        <v>5</v>
      </c>
      <c r="M2119">
        <v>1</v>
      </c>
      <c r="N2119">
        <v>79.78</v>
      </c>
      <c r="O2119">
        <v>0.05</v>
      </c>
      <c r="P2119">
        <v>41.59</v>
      </c>
      <c r="Q2119">
        <v>75.790999999999997</v>
      </c>
      <c r="R2119">
        <v>41.59</v>
      </c>
      <c r="S2119">
        <v>34.200999999999993</v>
      </c>
      <c r="T2119">
        <v>0.45125410668812915</v>
      </c>
      <c r="U2119">
        <v>2026</v>
      </c>
      <c r="V2119" t="s">
        <v>91</v>
      </c>
      <c r="W2119">
        <v>10</v>
      </c>
      <c r="X2119" t="s">
        <v>92</v>
      </c>
    </row>
    <row r="2120" spans="1:24">
      <c r="A2120">
        <v>3776</v>
      </c>
      <c r="B2120" s="14">
        <v>46310</v>
      </c>
      <c r="C2120">
        <v>2026</v>
      </c>
      <c r="D2120" t="s">
        <v>91</v>
      </c>
      <c r="E2120">
        <v>10</v>
      </c>
      <c r="F2120" t="s">
        <v>92</v>
      </c>
      <c r="G2120" t="s">
        <v>20</v>
      </c>
      <c r="H2120" t="s">
        <v>33</v>
      </c>
      <c r="I2120" t="s">
        <v>2</v>
      </c>
      <c r="J2120" t="s">
        <v>3</v>
      </c>
      <c r="K2120" t="s">
        <v>4</v>
      </c>
      <c r="L2120" t="s">
        <v>5</v>
      </c>
      <c r="M2120">
        <v>1</v>
      </c>
      <c r="N2120">
        <v>82.97</v>
      </c>
      <c r="O2120">
        <v>0</v>
      </c>
      <c r="P2120">
        <v>43.09</v>
      </c>
      <c r="Q2120">
        <v>82.97</v>
      </c>
      <c r="R2120">
        <v>43.09</v>
      </c>
      <c r="S2120">
        <v>39.879999999999995</v>
      </c>
      <c r="T2120">
        <v>0.48065565867180904</v>
      </c>
      <c r="U2120">
        <v>2026</v>
      </c>
      <c r="V2120" t="s">
        <v>91</v>
      </c>
      <c r="W2120">
        <v>10</v>
      </c>
      <c r="X2120" t="s">
        <v>92</v>
      </c>
    </row>
    <row r="2121" spans="1:24">
      <c r="A2121">
        <v>4542</v>
      </c>
      <c r="B2121" s="14">
        <v>46310</v>
      </c>
      <c r="C2121">
        <v>2026</v>
      </c>
      <c r="D2121" t="s">
        <v>91</v>
      </c>
      <c r="E2121">
        <v>10</v>
      </c>
      <c r="F2121" t="s">
        <v>92</v>
      </c>
      <c r="G2121" t="s">
        <v>0</v>
      </c>
      <c r="H2121" t="s">
        <v>36</v>
      </c>
      <c r="I2121" t="s">
        <v>2</v>
      </c>
      <c r="J2121" t="s">
        <v>16</v>
      </c>
      <c r="K2121" t="s">
        <v>4</v>
      </c>
      <c r="L2121" t="s">
        <v>30</v>
      </c>
      <c r="M2121">
        <v>1</v>
      </c>
      <c r="N2121">
        <v>103.33</v>
      </c>
      <c r="O2121">
        <v>0</v>
      </c>
      <c r="P2121">
        <v>50.85</v>
      </c>
      <c r="Q2121">
        <v>103.33</v>
      </c>
      <c r="R2121">
        <v>50.85</v>
      </c>
      <c r="S2121">
        <v>52.48</v>
      </c>
      <c r="T2121">
        <v>0.5078873512048776</v>
      </c>
      <c r="U2121">
        <v>2026</v>
      </c>
      <c r="V2121" t="s">
        <v>91</v>
      </c>
      <c r="W2121">
        <v>10</v>
      </c>
      <c r="X2121" t="s">
        <v>92</v>
      </c>
    </row>
    <row r="2122" spans="1:24">
      <c r="A2122">
        <v>36</v>
      </c>
      <c r="B2122" s="14">
        <v>46311</v>
      </c>
      <c r="C2122">
        <v>2026</v>
      </c>
      <c r="D2122" t="s">
        <v>91</v>
      </c>
      <c r="E2122">
        <v>10</v>
      </c>
      <c r="F2122" t="s">
        <v>92</v>
      </c>
      <c r="G2122" t="s">
        <v>0</v>
      </c>
      <c r="H2122" t="s">
        <v>36</v>
      </c>
      <c r="I2122" t="s">
        <v>2</v>
      </c>
      <c r="J2122" t="s">
        <v>13</v>
      </c>
      <c r="K2122" t="s">
        <v>9</v>
      </c>
      <c r="L2122" t="s">
        <v>17</v>
      </c>
      <c r="M2122">
        <v>3</v>
      </c>
      <c r="N2122">
        <v>142.54</v>
      </c>
      <c r="O2122">
        <v>0.05</v>
      </c>
      <c r="P2122">
        <v>81.599999999999994</v>
      </c>
      <c r="Q2122">
        <v>406.23899999999998</v>
      </c>
      <c r="R2122">
        <v>244.79999999999998</v>
      </c>
      <c r="S2122">
        <v>161.43899999999999</v>
      </c>
      <c r="T2122">
        <v>0.39739906803630376</v>
      </c>
      <c r="U2122">
        <v>2026</v>
      </c>
      <c r="V2122" t="s">
        <v>91</v>
      </c>
      <c r="W2122">
        <v>10</v>
      </c>
      <c r="X2122" t="s">
        <v>92</v>
      </c>
    </row>
    <row r="2123" spans="1:24">
      <c r="A2123">
        <v>64</v>
      </c>
      <c r="B2123" s="14">
        <v>46311</v>
      </c>
      <c r="C2123">
        <v>2026</v>
      </c>
      <c r="D2123" t="s">
        <v>91</v>
      </c>
      <c r="E2123">
        <v>10</v>
      </c>
      <c r="F2123" t="s">
        <v>92</v>
      </c>
      <c r="G2123" t="s">
        <v>11</v>
      </c>
      <c r="H2123" t="s">
        <v>52</v>
      </c>
      <c r="I2123" t="s">
        <v>2</v>
      </c>
      <c r="J2123" t="s">
        <v>13</v>
      </c>
      <c r="K2123" t="s">
        <v>9</v>
      </c>
      <c r="L2123" t="s">
        <v>10</v>
      </c>
      <c r="M2123">
        <v>3</v>
      </c>
      <c r="N2123">
        <v>92.14</v>
      </c>
      <c r="O2123">
        <v>0.1</v>
      </c>
      <c r="P2123">
        <v>46.43</v>
      </c>
      <c r="Q2123">
        <v>248.77800000000002</v>
      </c>
      <c r="R2123">
        <v>139.29</v>
      </c>
      <c r="S2123">
        <v>109.48800000000003</v>
      </c>
      <c r="T2123">
        <v>0.44010322456165746</v>
      </c>
      <c r="U2123">
        <v>2026</v>
      </c>
      <c r="V2123" t="s">
        <v>91</v>
      </c>
      <c r="W2123">
        <v>10</v>
      </c>
      <c r="X2123" t="s">
        <v>92</v>
      </c>
    </row>
    <row r="2124" spans="1:24">
      <c r="A2124">
        <v>529</v>
      </c>
      <c r="B2124" s="14">
        <v>46311</v>
      </c>
      <c r="C2124">
        <v>2026</v>
      </c>
      <c r="D2124" t="s">
        <v>91</v>
      </c>
      <c r="E2124">
        <v>10</v>
      </c>
      <c r="F2124" t="s">
        <v>92</v>
      </c>
      <c r="G2124" t="s">
        <v>20</v>
      </c>
      <c r="H2124" t="s">
        <v>31</v>
      </c>
      <c r="I2124" t="s">
        <v>19</v>
      </c>
      <c r="J2124" t="s">
        <v>16</v>
      </c>
      <c r="K2124" t="s">
        <v>14</v>
      </c>
      <c r="L2124" t="s">
        <v>48</v>
      </c>
      <c r="M2124">
        <v>2</v>
      </c>
      <c r="N2124">
        <v>165.23</v>
      </c>
      <c r="O2124">
        <v>0</v>
      </c>
      <c r="P2124">
        <v>88.87</v>
      </c>
      <c r="Q2124">
        <v>330.46</v>
      </c>
      <c r="R2124">
        <v>177.74</v>
      </c>
      <c r="S2124">
        <v>152.71999999999997</v>
      </c>
      <c r="T2124">
        <v>0.46214367850874533</v>
      </c>
      <c r="U2124">
        <v>2026</v>
      </c>
      <c r="V2124" t="s">
        <v>91</v>
      </c>
      <c r="W2124">
        <v>10</v>
      </c>
      <c r="X2124" t="s">
        <v>92</v>
      </c>
    </row>
    <row r="2125" spans="1:24">
      <c r="A2125">
        <v>1815</v>
      </c>
      <c r="B2125" s="14">
        <v>46311</v>
      </c>
      <c r="C2125">
        <v>2026</v>
      </c>
      <c r="D2125" t="s">
        <v>91</v>
      </c>
      <c r="E2125">
        <v>10</v>
      </c>
      <c r="F2125" t="s">
        <v>92</v>
      </c>
      <c r="G2125" t="s">
        <v>20</v>
      </c>
      <c r="H2125" t="s">
        <v>21</v>
      </c>
      <c r="I2125" t="s">
        <v>2</v>
      </c>
      <c r="J2125" t="s">
        <v>16</v>
      </c>
      <c r="K2125" t="s">
        <v>34</v>
      </c>
      <c r="L2125" t="s">
        <v>38</v>
      </c>
      <c r="M2125">
        <v>1</v>
      </c>
      <c r="N2125">
        <v>121.92</v>
      </c>
      <c r="O2125">
        <v>0</v>
      </c>
      <c r="P2125">
        <v>71.02</v>
      </c>
      <c r="Q2125">
        <v>121.92</v>
      </c>
      <c r="R2125">
        <v>71.02</v>
      </c>
      <c r="S2125">
        <v>50.900000000000006</v>
      </c>
      <c r="T2125">
        <v>0.41748687664042</v>
      </c>
      <c r="U2125">
        <v>2026</v>
      </c>
      <c r="V2125" t="s">
        <v>91</v>
      </c>
      <c r="W2125">
        <v>10</v>
      </c>
      <c r="X2125" t="s">
        <v>92</v>
      </c>
    </row>
    <row r="2126" spans="1:24">
      <c r="A2126">
        <v>1820</v>
      </c>
      <c r="B2126" s="14">
        <v>46311</v>
      </c>
      <c r="C2126">
        <v>2026</v>
      </c>
      <c r="D2126" t="s">
        <v>91</v>
      </c>
      <c r="E2126">
        <v>10</v>
      </c>
      <c r="F2126" t="s">
        <v>92</v>
      </c>
      <c r="G2126" t="s">
        <v>6</v>
      </c>
      <c r="H2126" t="s">
        <v>7</v>
      </c>
      <c r="I2126" t="s">
        <v>2</v>
      </c>
      <c r="J2126" t="s">
        <v>3</v>
      </c>
      <c r="K2126" t="s">
        <v>14</v>
      </c>
      <c r="L2126" t="s">
        <v>15</v>
      </c>
      <c r="M2126">
        <v>3</v>
      </c>
      <c r="N2126">
        <v>36.46</v>
      </c>
      <c r="O2126">
        <v>0.05</v>
      </c>
      <c r="P2126">
        <v>13.9</v>
      </c>
      <c r="Q2126">
        <v>103.91099999999999</v>
      </c>
      <c r="R2126">
        <v>41.7</v>
      </c>
      <c r="S2126">
        <v>62.210999999999984</v>
      </c>
      <c r="T2126">
        <v>0.5986950370990558</v>
      </c>
      <c r="U2126">
        <v>2026</v>
      </c>
      <c r="V2126" t="s">
        <v>91</v>
      </c>
      <c r="W2126">
        <v>10</v>
      </c>
      <c r="X2126" t="s">
        <v>92</v>
      </c>
    </row>
    <row r="2127" spans="1:24">
      <c r="A2127">
        <v>2028</v>
      </c>
      <c r="B2127" s="14">
        <v>46311</v>
      </c>
      <c r="C2127">
        <v>2026</v>
      </c>
      <c r="D2127" t="s">
        <v>91</v>
      </c>
      <c r="E2127">
        <v>10</v>
      </c>
      <c r="F2127" t="s">
        <v>92</v>
      </c>
      <c r="G2127" t="s">
        <v>20</v>
      </c>
      <c r="H2127" t="s">
        <v>21</v>
      </c>
      <c r="I2127" t="s">
        <v>19</v>
      </c>
      <c r="J2127" t="s">
        <v>16</v>
      </c>
      <c r="K2127" t="s">
        <v>34</v>
      </c>
      <c r="L2127" t="s">
        <v>45</v>
      </c>
      <c r="M2127">
        <v>3</v>
      </c>
      <c r="N2127">
        <v>51.89</v>
      </c>
      <c r="O2127">
        <v>0.1</v>
      </c>
      <c r="P2127">
        <v>21.56</v>
      </c>
      <c r="Q2127">
        <v>140.10300000000001</v>
      </c>
      <c r="R2127">
        <v>64.679999999999993</v>
      </c>
      <c r="S2127">
        <v>75.423000000000016</v>
      </c>
      <c r="T2127">
        <v>0.53833965011455864</v>
      </c>
      <c r="U2127">
        <v>2026</v>
      </c>
      <c r="V2127" t="s">
        <v>91</v>
      </c>
      <c r="W2127">
        <v>10</v>
      </c>
      <c r="X2127" t="s">
        <v>92</v>
      </c>
    </row>
    <row r="2128" spans="1:24">
      <c r="A2128">
        <v>2741</v>
      </c>
      <c r="B2128" s="14">
        <v>46311</v>
      </c>
      <c r="C2128">
        <v>2026</v>
      </c>
      <c r="D2128" t="s">
        <v>91</v>
      </c>
      <c r="E2128">
        <v>10</v>
      </c>
      <c r="F2128" t="s">
        <v>92</v>
      </c>
      <c r="G2128" t="s">
        <v>20</v>
      </c>
      <c r="H2128" t="s">
        <v>21</v>
      </c>
      <c r="I2128" t="s">
        <v>2</v>
      </c>
      <c r="J2128" t="s">
        <v>3</v>
      </c>
      <c r="K2128" t="s">
        <v>34</v>
      </c>
      <c r="L2128" t="s">
        <v>35</v>
      </c>
      <c r="M2128">
        <v>1</v>
      </c>
      <c r="N2128">
        <v>40.75</v>
      </c>
      <c r="O2128">
        <v>0</v>
      </c>
      <c r="P2128">
        <v>14.7</v>
      </c>
      <c r="Q2128">
        <v>40.75</v>
      </c>
      <c r="R2128">
        <v>14.7</v>
      </c>
      <c r="S2128">
        <v>26.05</v>
      </c>
      <c r="T2128">
        <v>0.63926380368098157</v>
      </c>
      <c r="U2128">
        <v>2026</v>
      </c>
      <c r="V2128" t="s">
        <v>91</v>
      </c>
      <c r="W2128">
        <v>10</v>
      </c>
      <c r="X2128" t="s">
        <v>92</v>
      </c>
    </row>
    <row r="2129" spans="1:24">
      <c r="A2129">
        <v>3602</v>
      </c>
      <c r="B2129" s="14">
        <v>46311</v>
      </c>
      <c r="C2129">
        <v>2026</v>
      </c>
      <c r="D2129" t="s">
        <v>91</v>
      </c>
      <c r="E2129">
        <v>10</v>
      </c>
      <c r="F2129" t="s">
        <v>92</v>
      </c>
      <c r="G2129" t="s">
        <v>11</v>
      </c>
      <c r="H2129" t="s">
        <v>25</v>
      </c>
      <c r="I2129" t="s">
        <v>8</v>
      </c>
      <c r="J2129" t="s">
        <v>16</v>
      </c>
      <c r="K2129" t="s">
        <v>23</v>
      </c>
      <c r="L2129" t="s">
        <v>24</v>
      </c>
      <c r="M2129">
        <v>4</v>
      </c>
      <c r="N2129">
        <v>345.13</v>
      </c>
      <c r="O2129">
        <v>0.05</v>
      </c>
      <c r="P2129">
        <v>200.02</v>
      </c>
      <c r="Q2129">
        <v>1311.4939999999999</v>
      </c>
      <c r="R2129">
        <v>800.08</v>
      </c>
      <c r="S2129">
        <v>511.41399999999987</v>
      </c>
      <c r="T2129">
        <v>0.38994764749209671</v>
      </c>
      <c r="U2129">
        <v>2026</v>
      </c>
      <c r="V2129" t="s">
        <v>91</v>
      </c>
      <c r="W2129">
        <v>10</v>
      </c>
      <c r="X2129" t="s">
        <v>92</v>
      </c>
    </row>
    <row r="2130" spans="1:24">
      <c r="A2130">
        <v>4116</v>
      </c>
      <c r="B2130" s="14">
        <v>46311</v>
      </c>
      <c r="C2130">
        <v>2026</v>
      </c>
      <c r="D2130" t="s">
        <v>91</v>
      </c>
      <c r="E2130">
        <v>10</v>
      </c>
      <c r="F2130" t="s">
        <v>92</v>
      </c>
      <c r="G2130" t="s">
        <v>6</v>
      </c>
      <c r="H2130" t="s">
        <v>27</v>
      </c>
      <c r="I2130" t="s">
        <v>19</v>
      </c>
      <c r="J2130" t="s">
        <v>13</v>
      </c>
      <c r="K2130" t="s">
        <v>14</v>
      </c>
      <c r="L2130" t="s">
        <v>15</v>
      </c>
      <c r="M2130">
        <v>2</v>
      </c>
      <c r="N2130">
        <v>37.1</v>
      </c>
      <c r="O2130">
        <v>0</v>
      </c>
      <c r="P2130">
        <v>13.31</v>
      </c>
      <c r="Q2130">
        <v>74.2</v>
      </c>
      <c r="R2130">
        <v>26.62</v>
      </c>
      <c r="S2130">
        <v>47.58</v>
      </c>
      <c r="T2130">
        <v>0.64123989218328836</v>
      </c>
      <c r="U2130">
        <v>2026</v>
      </c>
      <c r="V2130" t="s">
        <v>91</v>
      </c>
      <c r="W2130">
        <v>10</v>
      </c>
      <c r="X2130" t="s">
        <v>92</v>
      </c>
    </row>
    <row r="2131" spans="1:24">
      <c r="A2131">
        <v>4197</v>
      </c>
      <c r="B2131" s="14">
        <v>46311</v>
      </c>
      <c r="C2131">
        <v>2026</v>
      </c>
      <c r="D2131" t="s">
        <v>91</v>
      </c>
      <c r="E2131">
        <v>10</v>
      </c>
      <c r="F2131" t="s">
        <v>92</v>
      </c>
      <c r="G2131" t="s">
        <v>20</v>
      </c>
      <c r="H2131" t="s">
        <v>31</v>
      </c>
      <c r="I2131" t="s">
        <v>28</v>
      </c>
      <c r="J2131" t="s">
        <v>13</v>
      </c>
      <c r="K2131" t="s">
        <v>9</v>
      </c>
      <c r="L2131" t="s">
        <v>10</v>
      </c>
      <c r="M2131">
        <v>3</v>
      </c>
      <c r="N2131">
        <v>94.19</v>
      </c>
      <c r="O2131">
        <v>0</v>
      </c>
      <c r="P2131">
        <v>44.89</v>
      </c>
      <c r="Q2131">
        <v>282.57</v>
      </c>
      <c r="R2131">
        <v>134.67000000000002</v>
      </c>
      <c r="S2131">
        <v>147.89999999999998</v>
      </c>
      <c r="T2131">
        <v>0.52341012846374346</v>
      </c>
      <c r="U2131">
        <v>2026</v>
      </c>
      <c r="V2131" t="s">
        <v>91</v>
      </c>
      <c r="W2131">
        <v>10</v>
      </c>
      <c r="X2131" t="s">
        <v>92</v>
      </c>
    </row>
    <row r="2132" spans="1:24">
      <c r="A2132">
        <v>360</v>
      </c>
      <c r="B2132" s="14">
        <v>46312</v>
      </c>
      <c r="C2132">
        <v>2026</v>
      </c>
      <c r="D2132" t="s">
        <v>91</v>
      </c>
      <c r="E2132">
        <v>10</v>
      </c>
      <c r="F2132" t="s">
        <v>92</v>
      </c>
      <c r="G2132" t="s">
        <v>20</v>
      </c>
      <c r="H2132" t="s">
        <v>33</v>
      </c>
      <c r="I2132" t="s">
        <v>2</v>
      </c>
      <c r="J2132" t="s">
        <v>3</v>
      </c>
      <c r="K2132" t="s">
        <v>23</v>
      </c>
      <c r="L2132" t="s">
        <v>40</v>
      </c>
      <c r="M2132">
        <v>2</v>
      </c>
      <c r="N2132">
        <v>82.52</v>
      </c>
      <c r="O2132">
        <v>0.05</v>
      </c>
      <c r="P2132">
        <v>38.61</v>
      </c>
      <c r="Q2132">
        <v>156.78799999999998</v>
      </c>
      <c r="R2132">
        <v>77.22</v>
      </c>
      <c r="S2132">
        <v>79.567999999999984</v>
      </c>
      <c r="T2132">
        <v>0.50748781794525089</v>
      </c>
      <c r="U2132">
        <v>2026</v>
      </c>
      <c r="V2132" t="s">
        <v>91</v>
      </c>
      <c r="W2132">
        <v>10</v>
      </c>
      <c r="X2132" t="s">
        <v>92</v>
      </c>
    </row>
    <row r="2133" spans="1:24">
      <c r="A2133">
        <v>427</v>
      </c>
      <c r="B2133" s="14">
        <v>46312</v>
      </c>
      <c r="C2133">
        <v>2026</v>
      </c>
      <c r="D2133" t="s">
        <v>91</v>
      </c>
      <c r="E2133">
        <v>10</v>
      </c>
      <c r="F2133" t="s">
        <v>92</v>
      </c>
      <c r="G2133" t="s">
        <v>20</v>
      </c>
      <c r="H2133" t="s">
        <v>47</v>
      </c>
      <c r="I2133" t="s">
        <v>2</v>
      </c>
      <c r="J2133" t="s">
        <v>16</v>
      </c>
      <c r="K2133" t="s">
        <v>9</v>
      </c>
      <c r="L2133" t="s">
        <v>37</v>
      </c>
      <c r="M2133">
        <v>1</v>
      </c>
      <c r="N2133">
        <v>155.16</v>
      </c>
      <c r="O2133">
        <v>0</v>
      </c>
      <c r="P2133">
        <v>78.84</v>
      </c>
      <c r="Q2133">
        <v>155.16</v>
      </c>
      <c r="R2133">
        <v>78.84</v>
      </c>
      <c r="S2133">
        <v>76.319999999999993</v>
      </c>
      <c r="T2133">
        <v>0.49187935034802782</v>
      </c>
      <c r="U2133">
        <v>2026</v>
      </c>
      <c r="V2133" t="s">
        <v>91</v>
      </c>
      <c r="W2133">
        <v>10</v>
      </c>
      <c r="X2133" t="s">
        <v>92</v>
      </c>
    </row>
    <row r="2134" spans="1:24">
      <c r="A2134">
        <v>1018</v>
      </c>
      <c r="B2134" s="14">
        <v>46312</v>
      </c>
      <c r="C2134">
        <v>2026</v>
      </c>
      <c r="D2134" t="s">
        <v>91</v>
      </c>
      <c r="E2134">
        <v>10</v>
      </c>
      <c r="F2134" t="s">
        <v>92</v>
      </c>
      <c r="G2134" t="s">
        <v>20</v>
      </c>
      <c r="H2134" t="s">
        <v>47</v>
      </c>
      <c r="I2134" t="s">
        <v>28</v>
      </c>
      <c r="J2134" t="s">
        <v>3</v>
      </c>
      <c r="K2134" t="s">
        <v>14</v>
      </c>
      <c r="L2134" t="s">
        <v>32</v>
      </c>
      <c r="M2134">
        <v>1</v>
      </c>
      <c r="N2134">
        <v>46.36</v>
      </c>
      <c r="O2134">
        <v>0.05</v>
      </c>
      <c r="P2134">
        <v>18.399999999999999</v>
      </c>
      <c r="Q2134">
        <v>44.041999999999994</v>
      </c>
      <c r="R2134">
        <v>18.399999999999999</v>
      </c>
      <c r="S2134">
        <v>25.641999999999996</v>
      </c>
      <c r="T2134">
        <v>0.58221697470596245</v>
      </c>
      <c r="U2134">
        <v>2026</v>
      </c>
      <c r="V2134" t="s">
        <v>91</v>
      </c>
      <c r="W2134">
        <v>10</v>
      </c>
      <c r="X2134" t="s">
        <v>92</v>
      </c>
    </row>
    <row r="2135" spans="1:24">
      <c r="A2135">
        <v>1179</v>
      </c>
      <c r="B2135" s="14">
        <v>46312</v>
      </c>
      <c r="C2135">
        <v>2026</v>
      </c>
      <c r="D2135" t="s">
        <v>91</v>
      </c>
      <c r="E2135">
        <v>10</v>
      </c>
      <c r="F2135" t="s">
        <v>92</v>
      </c>
      <c r="G2135" t="s">
        <v>11</v>
      </c>
      <c r="H2135" t="s">
        <v>52</v>
      </c>
      <c r="I2135" t="s">
        <v>2</v>
      </c>
      <c r="J2135" t="s">
        <v>16</v>
      </c>
      <c r="K2135" t="s">
        <v>4</v>
      </c>
      <c r="L2135" t="s">
        <v>5</v>
      </c>
      <c r="M2135">
        <v>1</v>
      </c>
      <c r="N2135">
        <v>81.47</v>
      </c>
      <c r="O2135">
        <v>0</v>
      </c>
      <c r="P2135">
        <v>43.67</v>
      </c>
      <c r="Q2135">
        <v>81.47</v>
      </c>
      <c r="R2135">
        <v>43.67</v>
      </c>
      <c r="S2135">
        <v>37.799999999999997</v>
      </c>
      <c r="T2135">
        <v>0.463974469129741</v>
      </c>
      <c r="U2135">
        <v>2026</v>
      </c>
      <c r="V2135" t="s">
        <v>91</v>
      </c>
      <c r="W2135">
        <v>10</v>
      </c>
      <c r="X2135" t="s">
        <v>92</v>
      </c>
    </row>
    <row r="2136" spans="1:24">
      <c r="A2136">
        <v>2267</v>
      </c>
      <c r="B2136" s="14">
        <v>46312</v>
      </c>
      <c r="C2136">
        <v>2026</v>
      </c>
      <c r="D2136" t="s">
        <v>91</v>
      </c>
      <c r="E2136">
        <v>10</v>
      </c>
      <c r="F2136" t="s">
        <v>92</v>
      </c>
      <c r="G2136" t="s">
        <v>0</v>
      </c>
      <c r="H2136" t="s">
        <v>50</v>
      </c>
      <c r="I2136" t="s">
        <v>2</v>
      </c>
      <c r="J2136" t="s">
        <v>3</v>
      </c>
      <c r="K2136" t="s">
        <v>14</v>
      </c>
      <c r="L2136" t="s">
        <v>44</v>
      </c>
      <c r="M2136">
        <v>1</v>
      </c>
      <c r="N2136">
        <v>134.31</v>
      </c>
      <c r="O2136">
        <v>0.05</v>
      </c>
      <c r="P2136">
        <v>67.239999999999995</v>
      </c>
      <c r="Q2136">
        <v>127.5945</v>
      </c>
      <c r="R2136">
        <v>67.239999999999995</v>
      </c>
      <c r="S2136">
        <v>60.354500000000002</v>
      </c>
      <c r="T2136">
        <v>0.47301803761133909</v>
      </c>
      <c r="U2136">
        <v>2026</v>
      </c>
      <c r="V2136" t="s">
        <v>91</v>
      </c>
      <c r="W2136">
        <v>10</v>
      </c>
      <c r="X2136" t="s">
        <v>92</v>
      </c>
    </row>
    <row r="2137" spans="1:24">
      <c r="A2137">
        <v>2656</v>
      </c>
      <c r="B2137" s="14">
        <v>46312</v>
      </c>
      <c r="C2137">
        <v>2026</v>
      </c>
      <c r="D2137" t="s">
        <v>91</v>
      </c>
      <c r="E2137">
        <v>10</v>
      </c>
      <c r="F2137" t="s">
        <v>92</v>
      </c>
      <c r="G2137" t="s">
        <v>11</v>
      </c>
      <c r="H2137" t="s">
        <v>52</v>
      </c>
      <c r="I2137" t="s">
        <v>2</v>
      </c>
      <c r="J2137" t="s">
        <v>13</v>
      </c>
      <c r="K2137" t="s">
        <v>23</v>
      </c>
      <c r="L2137" t="s">
        <v>51</v>
      </c>
      <c r="M2137">
        <v>1</v>
      </c>
      <c r="N2137">
        <v>123.11</v>
      </c>
      <c r="O2137">
        <v>0</v>
      </c>
      <c r="P2137">
        <v>58.99</v>
      </c>
      <c r="Q2137">
        <v>123.11</v>
      </c>
      <c r="R2137">
        <v>58.99</v>
      </c>
      <c r="S2137">
        <v>64.12</v>
      </c>
      <c r="T2137">
        <v>0.52083502558687356</v>
      </c>
      <c r="U2137">
        <v>2026</v>
      </c>
      <c r="V2137" t="s">
        <v>91</v>
      </c>
      <c r="W2137">
        <v>10</v>
      </c>
      <c r="X2137" t="s">
        <v>92</v>
      </c>
    </row>
    <row r="2138" spans="1:24">
      <c r="A2138">
        <v>2867</v>
      </c>
      <c r="B2138" s="14">
        <v>46312</v>
      </c>
      <c r="C2138">
        <v>2026</v>
      </c>
      <c r="D2138" t="s">
        <v>91</v>
      </c>
      <c r="E2138">
        <v>10</v>
      </c>
      <c r="F2138" t="s">
        <v>92</v>
      </c>
      <c r="G2138" t="s">
        <v>6</v>
      </c>
      <c r="H2138" t="s">
        <v>27</v>
      </c>
      <c r="I2138" t="s">
        <v>2</v>
      </c>
      <c r="J2138" t="s">
        <v>13</v>
      </c>
      <c r="K2138" t="s">
        <v>23</v>
      </c>
      <c r="L2138" t="s">
        <v>40</v>
      </c>
      <c r="M2138">
        <v>1</v>
      </c>
      <c r="N2138">
        <v>81.239999999999995</v>
      </c>
      <c r="O2138">
        <v>0</v>
      </c>
      <c r="P2138">
        <v>38.65</v>
      </c>
      <c r="Q2138">
        <v>81.239999999999995</v>
      </c>
      <c r="R2138">
        <v>38.65</v>
      </c>
      <c r="S2138">
        <v>42.589999999999996</v>
      </c>
      <c r="T2138">
        <v>0.52424913835548992</v>
      </c>
      <c r="U2138">
        <v>2026</v>
      </c>
      <c r="V2138" t="s">
        <v>91</v>
      </c>
      <c r="W2138">
        <v>10</v>
      </c>
      <c r="X2138" t="s">
        <v>92</v>
      </c>
    </row>
    <row r="2139" spans="1:24">
      <c r="A2139">
        <v>3335</v>
      </c>
      <c r="B2139" s="14">
        <v>46312</v>
      </c>
      <c r="C2139">
        <v>2026</v>
      </c>
      <c r="D2139" t="s">
        <v>91</v>
      </c>
      <c r="E2139">
        <v>10</v>
      </c>
      <c r="F2139" t="s">
        <v>92</v>
      </c>
      <c r="G2139" t="s">
        <v>0</v>
      </c>
      <c r="H2139" t="s">
        <v>36</v>
      </c>
      <c r="I2139" t="s">
        <v>28</v>
      </c>
      <c r="J2139" t="s">
        <v>3</v>
      </c>
      <c r="K2139" t="s">
        <v>9</v>
      </c>
      <c r="L2139" t="s">
        <v>46</v>
      </c>
      <c r="M2139">
        <v>1</v>
      </c>
      <c r="N2139">
        <v>70.81</v>
      </c>
      <c r="O2139">
        <v>0.15</v>
      </c>
      <c r="P2139">
        <v>32.93</v>
      </c>
      <c r="Q2139">
        <v>60.188499999999998</v>
      </c>
      <c r="R2139">
        <v>32.93</v>
      </c>
      <c r="S2139">
        <v>27.258499999999998</v>
      </c>
      <c r="T2139">
        <v>0.45288551799762411</v>
      </c>
      <c r="U2139">
        <v>2026</v>
      </c>
      <c r="V2139" t="s">
        <v>91</v>
      </c>
      <c r="W2139">
        <v>10</v>
      </c>
      <c r="X2139" t="s">
        <v>92</v>
      </c>
    </row>
    <row r="2140" spans="1:24">
      <c r="A2140">
        <v>3770</v>
      </c>
      <c r="B2140" s="14">
        <v>46312</v>
      </c>
      <c r="C2140">
        <v>2026</v>
      </c>
      <c r="D2140" t="s">
        <v>91</v>
      </c>
      <c r="E2140">
        <v>10</v>
      </c>
      <c r="F2140" t="s">
        <v>92</v>
      </c>
      <c r="G2140" t="s">
        <v>20</v>
      </c>
      <c r="H2140" t="s">
        <v>47</v>
      </c>
      <c r="I2140" t="s">
        <v>2</v>
      </c>
      <c r="J2140" t="s">
        <v>16</v>
      </c>
      <c r="K2140" t="s">
        <v>23</v>
      </c>
      <c r="L2140" t="s">
        <v>29</v>
      </c>
      <c r="M2140">
        <v>6</v>
      </c>
      <c r="N2140">
        <v>200.26</v>
      </c>
      <c r="O2140">
        <v>0</v>
      </c>
      <c r="P2140">
        <v>106.71</v>
      </c>
      <c r="Q2140">
        <v>1201.56</v>
      </c>
      <c r="R2140">
        <v>640.26</v>
      </c>
      <c r="S2140">
        <v>561.29999999999995</v>
      </c>
      <c r="T2140">
        <v>0.46714271447118744</v>
      </c>
      <c r="U2140">
        <v>2026</v>
      </c>
      <c r="V2140" t="s">
        <v>91</v>
      </c>
      <c r="W2140">
        <v>10</v>
      </c>
      <c r="X2140" t="s">
        <v>92</v>
      </c>
    </row>
    <row r="2141" spans="1:24">
      <c r="A2141">
        <v>4065</v>
      </c>
      <c r="B2141" s="14">
        <v>46312</v>
      </c>
      <c r="C2141">
        <v>2026</v>
      </c>
      <c r="D2141" t="s">
        <v>91</v>
      </c>
      <c r="E2141">
        <v>10</v>
      </c>
      <c r="F2141" t="s">
        <v>92</v>
      </c>
      <c r="G2141" t="s">
        <v>20</v>
      </c>
      <c r="H2141" t="s">
        <v>21</v>
      </c>
      <c r="I2141" t="s">
        <v>2</v>
      </c>
      <c r="J2141" t="s">
        <v>13</v>
      </c>
      <c r="K2141" t="s">
        <v>34</v>
      </c>
      <c r="L2141" t="s">
        <v>42</v>
      </c>
      <c r="M2141">
        <v>3</v>
      </c>
      <c r="N2141">
        <v>36.75</v>
      </c>
      <c r="O2141">
        <v>0.05</v>
      </c>
      <c r="P2141">
        <v>13.71</v>
      </c>
      <c r="Q2141">
        <v>104.7375</v>
      </c>
      <c r="R2141">
        <v>41.13</v>
      </c>
      <c r="S2141">
        <v>63.607499999999995</v>
      </c>
      <c r="T2141">
        <v>0.60730397422126747</v>
      </c>
      <c r="U2141">
        <v>2026</v>
      </c>
      <c r="V2141" t="s">
        <v>91</v>
      </c>
      <c r="W2141">
        <v>10</v>
      </c>
      <c r="X2141" t="s">
        <v>92</v>
      </c>
    </row>
    <row r="2142" spans="1:24">
      <c r="A2142">
        <v>4222</v>
      </c>
      <c r="B2142" s="14">
        <v>46312</v>
      </c>
      <c r="C2142">
        <v>2026</v>
      </c>
      <c r="D2142" t="s">
        <v>91</v>
      </c>
      <c r="E2142">
        <v>10</v>
      </c>
      <c r="F2142" t="s">
        <v>92</v>
      </c>
      <c r="G2142" t="s">
        <v>11</v>
      </c>
      <c r="H2142" t="s">
        <v>52</v>
      </c>
      <c r="I2142" t="s">
        <v>2</v>
      </c>
      <c r="J2142" t="s">
        <v>3</v>
      </c>
      <c r="K2142" t="s">
        <v>9</v>
      </c>
      <c r="L2142" t="s">
        <v>10</v>
      </c>
      <c r="M2142">
        <v>2</v>
      </c>
      <c r="N2142">
        <v>92.41</v>
      </c>
      <c r="O2142">
        <v>0.1</v>
      </c>
      <c r="P2142">
        <v>45.42</v>
      </c>
      <c r="Q2142">
        <v>166.33799999999999</v>
      </c>
      <c r="R2142">
        <v>90.84</v>
      </c>
      <c r="S2142">
        <v>75.49799999999999</v>
      </c>
      <c r="T2142">
        <v>0.4538830573891714</v>
      </c>
      <c r="U2142">
        <v>2026</v>
      </c>
      <c r="V2142" t="s">
        <v>91</v>
      </c>
      <c r="W2142">
        <v>10</v>
      </c>
      <c r="X2142" t="s">
        <v>92</v>
      </c>
    </row>
    <row r="2143" spans="1:24">
      <c r="A2143">
        <v>4304</v>
      </c>
      <c r="B2143" s="14">
        <v>46312</v>
      </c>
      <c r="C2143">
        <v>2026</v>
      </c>
      <c r="D2143" t="s">
        <v>91</v>
      </c>
      <c r="E2143">
        <v>10</v>
      </c>
      <c r="F2143" t="s">
        <v>92</v>
      </c>
      <c r="G2143" t="s">
        <v>6</v>
      </c>
      <c r="H2143" t="s">
        <v>49</v>
      </c>
      <c r="I2143" t="s">
        <v>19</v>
      </c>
      <c r="J2143" t="s">
        <v>13</v>
      </c>
      <c r="K2143" t="s">
        <v>34</v>
      </c>
      <c r="L2143" t="s">
        <v>35</v>
      </c>
      <c r="M2143">
        <v>1</v>
      </c>
      <c r="N2143">
        <v>40.67</v>
      </c>
      <c r="O2143">
        <v>0</v>
      </c>
      <c r="P2143">
        <v>15.09</v>
      </c>
      <c r="Q2143">
        <v>40.67</v>
      </c>
      <c r="R2143">
        <v>15.09</v>
      </c>
      <c r="S2143">
        <v>25.580000000000002</v>
      </c>
      <c r="T2143">
        <v>0.62896483894762722</v>
      </c>
      <c r="U2143">
        <v>2026</v>
      </c>
      <c r="V2143" t="s">
        <v>91</v>
      </c>
      <c r="W2143">
        <v>10</v>
      </c>
      <c r="X2143" t="s">
        <v>92</v>
      </c>
    </row>
    <row r="2144" spans="1:24">
      <c r="A2144">
        <v>109</v>
      </c>
      <c r="B2144" s="14">
        <v>46313</v>
      </c>
      <c r="C2144">
        <v>2026</v>
      </c>
      <c r="D2144" t="s">
        <v>91</v>
      </c>
      <c r="E2144">
        <v>10</v>
      </c>
      <c r="F2144" t="s">
        <v>92</v>
      </c>
      <c r="G2144" t="s">
        <v>6</v>
      </c>
      <c r="H2144" t="s">
        <v>7</v>
      </c>
      <c r="I2144" t="s">
        <v>2</v>
      </c>
      <c r="J2144" t="s">
        <v>3</v>
      </c>
      <c r="K2144" t="s">
        <v>9</v>
      </c>
      <c r="L2144" t="s">
        <v>10</v>
      </c>
      <c r="M2144">
        <v>1</v>
      </c>
      <c r="N2144">
        <v>90.09</v>
      </c>
      <c r="O2144">
        <v>0</v>
      </c>
      <c r="P2144">
        <v>45.17</v>
      </c>
      <c r="Q2144">
        <v>90.09</v>
      </c>
      <c r="R2144">
        <v>45.17</v>
      </c>
      <c r="S2144">
        <v>44.92</v>
      </c>
      <c r="T2144">
        <v>0.49861249861249862</v>
      </c>
      <c r="U2144">
        <v>2026</v>
      </c>
      <c r="V2144" t="s">
        <v>91</v>
      </c>
      <c r="W2144">
        <v>10</v>
      </c>
      <c r="X2144" t="s">
        <v>92</v>
      </c>
    </row>
    <row r="2145" spans="1:24">
      <c r="A2145">
        <v>744</v>
      </c>
      <c r="B2145" s="14">
        <v>46313</v>
      </c>
      <c r="C2145">
        <v>2026</v>
      </c>
      <c r="D2145" t="s">
        <v>91</v>
      </c>
      <c r="E2145">
        <v>10</v>
      </c>
      <c r="F2145" t="s">
        <v>92</v>
      </c>
      <c r="G2145" t="s">
        <v>11</v>
      </c>
      <c r="H2145" t="s">
        <v>39</v>
      </c>
      <c r="I2145" t="s">
        <v>2</v>
      </c>
      <c r="J2145" t="s">
        <v>3</v>
      </c>
      <c r="K2145" t="s">
        <v>14</v>
      </c>
      <c r="L2145" t="s">
        <v>15</v>
      </c>
      <c r="M2145">
        <v>1</v>
      </c>
      <c r="N2145">
        <v>36.83</v>
      </c>
      <c r="O2145">
        <v>0</v>
      </c>
      <c r="P2145">
        <v>13.64</v>
      </c>
      <c r="Q2145">
        <v>36.83</v>
      </c>
      <c r="R2145">
        <v>13.64</v>
      </c>
      <c r="S2145">
        <v>23.189999999999998</v>
      </c>
      <c r="T2145">
        <v>0.62964974205810476</v>
      </c>
      <c r="U2145">
        <v>2026</v>
      </c>
      <c r="V2145" t="s">
        <v>91</v>
      </c>
      <c r="W2145">
        <v>10</v>
      </c>
      <c r="X2145" t="s">
        <v>92</v>
      </c>
    </row>
    <row r="2146" spans="1:24">
      <c r="A2146">
        <v>960</v>
      </c>
      <c r="B2146" s="14">
        <v>46313</v>
      </c>
      <c r="C2146">
        <v>2026</v>
      </c>
      <c r="D2146" t="s">
        <v>91</v>
      </c>
      <c r="E2146">
        <v>10</v>
      </c>
      <c r="F2146" t="s">
        <v>92</v>
      </c>
      <c r="G2146" t="s">
        <v>6</v>
      </c>
      <c r="H2146" t="s">
        <v>43</v>
      </c>
      <c r="I2146" t="s">
        <v>28</v>
      </c>
      <c r="J2146" t="s">
        <v>3</v>
      </c>
      <c r="K2146" t="s">
        <v>23</v>
      </c>
      <c r="L2146" t="s">
        <v>29</v>
      </c>
      <c r="M2146">
        <v>5</v>
      </c>
      <c r="N2146">
        <v>196.37</v>
      </c>
      <c r="O2146">
        <v>0.05</v>
      </c>
      <c r="P2146">
        <v>103.51</v>
      </c>
      <c r="Q2146">
        <v>932.75749999999994</v>
      </c>
      <c r="R2146">
        <v>517.55000000000007</v>
      </c>
      <c r="S2146">
        <v>415.20749999999987</v>
      </c>
      <c r="T2146">
        <v>0.44513981393877816</v>
      </c>
      <c r="U2146">
        <v>2026</v>
      </c>
      <c r="V2146" t="s">
        <v>91</v>
      </c>
      <c r="W2146">
        <v>10</v>
      </c>
      <c r="X2146" t="s">
        <v>92</v>
      </c>
    </row>
    <row r="2147" spans="1:24">
      <c r="A2147">
        <v>1389</v>
      </c>
      <c r="B2147" s="14">
        <v>46313</v>
      </c>
      <c r="C2147">
        <v>2026</v>
      </c>
      <c r="D2147" t="s">
        <v>91</v>
      </c>
      <c r="E2147">
        <v>10</v>
      </c>
      <c r="F2147" t="s">
        <v>92</v>
      </c>
      <c r="G2147" t="s">
        <v>0</v>
      </c>
      <c r="H2147" t="s">
        <v>50</v>
      </c>
      <c r="I2147" t="s">
        <v>2</v>
      </c>
      <c r="J2147" t="s">
        <v>13</v>
      </c>
      <c r="K2147" t="s">
        <v>9</v>
      </c>
      <c r="L2147" t="s">
        <v>10</v>
      </c>
      <c r="M2147">
        <v>2</v>
      </c>
      <c r="N2147">
        <v>93.73</v>
      </c>
      <c r="O2147">
        <v>0</v>
      </c>
      <c r="P2147">
        <v>44.79</v>
      </c>
      <c r="Q2147">
        <v>187.46</v>
      </c>
      <c r="R2147">
        <v>89.58</v>
      </c>
      <c r="S2147">
        <v>97.88000000000001</v>
      </c>
      <c r="T2147">
        <v>0.52213805611863873</v>
      </c>
      <c r="U2147">
        <v>2026</v>
      </c>
      <c r="V2147" t="s">
        <v>91</v>
      </c>
      <c r="W2147">
        <v>10</v>
      </c>
      <c r="X2147" t="s">
        <v>92</v>
      </c>
    </row>
    <row r="2148" spans="1:24">
      <c r="A2148">
        <v>1493</v>
      </c>
      <c r="B2148" s="14">
        <v>46313</v>
      </c>
      <c r="C2148">
        <v>2026</v>
      </c>
      <c r="D2148" t="s">
        <v>91</v>
      </c>
      <c r="E2148">
        <v>10</v>
      </c>
      <c r="F2148" t="s">
        <v>92</v>
      </c>
      <c r="G2148" t="s">
        <v>11</v>
      </c>
      <c r="H2148" t="s">
        <v>39</v>
      </c>
      <c r="I2148" t="s">
        <v>2</v>
      </c>
      <c r="J2148" t="s">
        <v>16</v>
      </c>
      <c r="K2148" t="s">
        <v>14</v>
      </c>
      <c r="L2148" t="s">
        <v>15</v>
      </c>
      <c r="M2148">
        <v>1</v>
      </c>
      <c r="N2148">
        <v>36.46</v>
      </c>
      <c r="O2148">
        <v>0.05</v>
      </c>
      <c r="P2148">
        <v>13.35</v>
      </c>
      <c r="Q2148">
        <v>34.637</v>
      </c>
      <c r="R2148">
        <v>13.35</v>
      </c>
      <c r="S2148">
        <v>21.286999999999999</v>
      </c>
      <c r="T2148">
        <v>0.61457401045125148</v>
      </c>
      <c r="U2148">
        <v>2026</v>
      </c>
      <c r="V2148" t="s">
        <v>91</v>
      </c>
      <c r="W2148">
        <v>10</v>
      </c>
      <c r="X2148" t="s">
        <v>92</v>
      </c>
    </row>
    <row r="2149" spans="1:24">
      <c r="A2149">
        <v>1967</v>
      </c>
      <c r="B2149" s="14">
        <v>46313</v>
      </c>
      <c r="C2149">
        <v>2026</v>
      </c>
      <c r="D2149" t="s">
        <v>91</v>
      </c>
      <c r="E2149">
        <v>10</v>
      </c>
      <c r="F2149" t="s">
        <v>92</v>
      </c>
      <c r="G2149" t="s">
        <v>6</v>
      </c>
      <c r="H2149" t="s">
        <v>49</v>
      </c>
      <c r="I2149" t="s">
        <v>2</v>
      </c>
      <c r="J2149" t="s">
        <v>3</v>
      </c>
      <c r="K2149" t="s">
        <v>23</v>
      </c>
      <c r="L2149" t="s">
        <v>51</v>
      </c>
      <c r="M2149">
        <v>2</v>
      </c>
      <c r="N2149">
        <v>125.91</v>
      </c>
      <c r="O2149">
        <v>0</v>
      </c>
      <c r="P2149">
        <v>61.95</v>
      </c>
      <c r="Q2149">
        <v>251.82</v>
      </c>
      <c r="R2149">
        <v>123.9</v>
      </c>
      <c r="S2149">
        <v>127.91999999999999</v>
      </c>
      <c r="T2149">
        <v>0.50798189182749576</v>
      </c>
      <c r="U2149">
        <v>2026</v>
      </c>
      <c r="V2149" t="s">
        <v>91</v>
      </c>
      <c r="W2149">
        <v>10</v>
      </c>
      <c r="X2149" t="s">
        <v>92</v>
      </c>
    </row>
    <row r="2150" spans="1:24">
      <c r="A2150">
        <v>2132</v>
      </c>
      <c r="B2150" s="14">
        <v>46313</v>
      </c>
      <c r="C2150">
        <v>2026</v>
      </c>
      <c r="D2150" t="s">
        <v>91</v>
      </c>
      <c r="E2150">
        <v>10</v>
      </c>
      <c r="F2150" t="s">
        <v>92</v>
      </c>
      <c r="G2150" t="s">
        <v>20</v>
      </c>
      <c r="H2150" t="s">
        <v>33</v>
      </c>
      <c r="I2150" t="s">
        <v>19</v>
      </c>
      <c r="J2150" t="s">
        <v>13</v>
      </c>
      <c r="K2150" t="s">
        <v>9</v>
      </c>
      <c r="L2150" t="s">
        <v>10</v>
      </c>
      <c r="M2150">
        <v>1</v>
      </c>
      <c r="N2150">
        <v>92.56</v>
      </c>
      <c r="O2150">
        <v>0.1</v>
      </c>
      <c r="P2150">
        <v>44.23</v>
      </c>
      <c r="Q2150">
        <v>83.304000000000002</v>
      </c>
      <c r="R2150">
        <v>44.23</v>
      </c>
      <c r="S2150">
        <v>39.074000000000005</v>
      </c>
      <c r="T2150">
        <v>0.46905310669355621</v>
      </c>
      <c r="U2150">
        <v>2026</v>
      </c>
      <c r="V2150" t="s">
        <v>91</v>
      </c>
      <c r="W2150">
        <v>10</v>
      </c>
      <c r="X2150" t="s">
        <v>92</v>
      </c>
    </row>
    <row r="2151" spans="1:24">
      <c r="A2151">
        <v>2882</v>
      </c>
      <c r="B2151" s="14">
        <v>46313</v>
      </c>
      <c r="C2151">
        <v>2026</v>
      </c>
      <c r="D2151" t="s">
        <v>91</v>
      </c>
      <c r="E2151">
        <v>10</v>
      </c>
      <c r="F2151" t="s">
        <v>92</v>
      </c>
      <c r="G2151" t="s">
        <v>20</v>
      </c>
      <c r="H2151" t="s">
        <v>33</v>
      </c>
      <c r="I2151" t="s">
        <v>28</v>
      </c>
      <c r="J2151" t="s">
        <v>13</v>
      </c>
      <c r="K2151" t="s">
        <v>9</v>
      </c>
      <c r="L2151" t="s">
        <v>46</v>
      </c>
      <c r="M2151">
        <v>4</v>
      </c>
      <c r="N2151">
        <v>70.02</v>
      </c>
      <c r="O2151">
        <v>0</v>
      </c>
      <c r="P2151">
        <v>32.86</v>
      </c>
      <c r="Q2151">
        <v>280.08</v>
      </c>
      <c r="R2151">
        <v>131.44</v>
      </c>
      <c r="S2151">
        <v>148.63999999999999</v>
      </c>
      <c r="T2151">
        <v>0.53070551271065403</v>
      </c>
      <c r="U2151">
        <v>2026</v>
      </c>
      <c r="V2151" t="s">
        <v>91</v>
      </c>
      <c r="W2151">
        <v>10</v>
      </c>
      <c r="X2151" t="s">
        <v>92</v>
      </c>
    </row>
    <row r="2152" spans="1:24">
      <c r="A2152">
        <v>3345</v>
      </c>
      <c r="B2152" s="14">
        <v>46313</v>
      </c>
      <c r="C2152">
        <v>2026</v>
      </c>
      <c r="D2152" t="s">
        <v>91</v>
      </c>
      <c r="E2152">
        <v>10</v>
      </c>
      <c r="F2152" t="s">
        <v>92</v>
      </c>
      <c r="G2152" t="s">
        <v>0</v>
      </c>
      <c r="H2152" t="s">
        <v>50</v>
      </c>
      <c r="I2152" t="s">
        <v>2</v>
      </c>
      <c r="J2152" t="s">
        <v>3</v>
      </c>
      <c r="K2152" t="s">
        <v>4</v>
      </c>
      <c r="L2152" t="s">
        <v>22</v>
      </c>
      <c r="M2152">
        <v>3</v>
      </c>
      <c r="N2152">
        <v>51.62</v>
      </c>
      <c r="O2152">
        <v>0.1</v>
      </c>
      <c r="P2152">
        <v>22.94</v>
      </c>
      <c r="Q2152">
        <v>139.374</v>
      </c>
      <c r="R2152">
        <v>68.820000000000007</v>
      </c>
      <c r="S2152">
        <v>70.553999999999988</v>
      </c>
      <c r="T2152">
        <v>0.50622067243531788</v>
      </c>
      <c r="U2152">
        <v>2026</v>
      </c>
      <c r="V2152" t="s">
        <v>91</v>
      </c>
      <c r="W2152">
        <v>10</v>
      </c>
      <c r="X2152" t="s">
        <v>92</v>
      </c>
    </row>
    <row r="2153" spans="1:24">
      <c r="A2153">
        <v>4089</v>
      </c>
      <c r="B2153" s="14">
        <v>46313</v>
      </c>
      <c r="C2153">
        <v>2026</v>
      </c>
      <c r="D2153" t="s">
        <v>91</v>
      </c>
      <c r="E2153">
        <v>10</v>
      </c>
      <c r="F2153" t="s">
        <v>92</v>
      </c>
      <c r="G2153" t="s">
        <v>11</v>
      </c>
      <c r="H2153" t="s">
        <v>12</v>
      </c>
      <c r="I2153" t="s">
        <v>2</v>
      </c>
      <c r="J2153" t="s">
        <v>13</v>
      </c>
      <c r="K2153" t="s">
        <v>23</v>
      </c>
      <c r="L2153" t="s">
        <v>29</v>
      </c>
      <c r="M2153">
        <v>1</v>
      </c>
      <c r="N2153">
        <v>196.39</v>
      </c>
      <c r="O2153">
        <v>0</v>
      </c>
      <c r="P2153">
        <v>104.66</v>
      </c>
      <c r="Q2153">
        <v>196.39</v>
      </c>
      <c r="R2153">
        <v>104.66</v>
      </c>
      <c r="S2153">
        <v>91.72999999999999</v>
      </c>
      <c r="T2153">
        <v>0.46708080859514228</v>
      </c>
      <c r="U2153">
        <v>2026</v>
      </c>
      <c r="V2153" t="s">
        <v>91</v>
      </c>
      <c r="W2153">
        <v>10</v>
      </c>
      <c r="X2153" t="s">
        <v>92</v>
      </c>
    </row>
    <row r="2154" spans="1:24">
      <c r="A2154">
        <v>4119</v>
      </c>
      <c r="B2154" s="14">
        <v>46313</v>
      </c>
      <c r="C2154">
        <v>2026</v>
      </c>
      <c r="D2154" t="s">
        <v>91</v>
      </c>
      <c r="E2154">
        <v>10</v>
      </c>
      <c r="F2154" t="s">
        <v>92</v>
      </c>
      <c r="G2154" t="s">
        <v>20</v>
      </c>
      <c r="H2154" t="s">
        <v>33</v>
      </c>
      <c r="I2154" t="s">
        <v>8</v>
      </c>
      <c r="J2154" t="s">
        <v>16</v>
      </c>
      <c r="K2154" t="s">
        <v>34</v>
      </c>
      <c r="L2154" t="s">
        <v>35</v>
      </c>
      <c r="M2154">
        <v>10</v>
      </c>
      <c r="N2154">
        <v>41.26</v>
      </c>
      <c r="O2154">
        <v>0.1</v>
      </c>
      <c r="P2154">
        <v>15.06</v>
      </c>
      <c r="Q2154">
        <v>371.34</v>
      </c>
      <c r="R2154">
        <v>150.6</v>
      </c>
      <c r="S2154">
        <v>220.73999999999998</v>
      </c>
      <c r="T2154">
        <v>0.59444175149458711</v>
      </c>
      <c r="U2154">
        <v>2026</v>
      </c>
      <c r="V2154" t="s">
        <v>91</v>
      </c>
      <c r="W2154">
        <v>10</v>
      </c>
      <c r="X2154" t="s">
        <v>92</v>
      </c>
    </row>
    <row r="2155" spans="1:24">
      <c r="A2155">
        <v>4968</v>
      </c>
      <c r="B2155" s="14">
        <v>46313</v>
      </c>
      <c r="C2155">
        <v>2026</v>
      </c>
      <c r="D2155" t="s">
        <v>91</v>
      </c>
      <c r="E2155">
        <v>10</v>
      </c>
      <c r="F2155" t="s">
        <v>92</v>
      </c>
      <c r="G2155" t="s">
        <v>11</v>
      </c>
      <c r="H2155" t="s">
        <v>18</v>
      </c>
      <c r="I2155" t="s">
        <v>28</v>
      </c>
      <c r="J2155" t="s">
        <v>13</v>
      </c>
      <c r="K2155" t="s">
        <v>14</v>
      </c>
      <c r="L2155" t="s">
        <v>15</v>
      </c>
      <c r="M2155">
        <v>1</v>
      </c>
      <c r="N2155">
        <v>35.549999999999997</v>
      </c>
      <c r="O2155">
        <v>0.05</v>
      </c>
      <c r="P2155">
        <v>13.44</v>
      </c>
      <c r="Q2155">
        <v>33.772499999999994</v>
      </c>
      <c r="R2155">
        <v>13.44</v>
      </c>
      <c r="S2155">
        <v>20.332499999999996</v>
      </c>
      <c r="T2155">
        <v>0.60204308238951809</v>
      </c>
      <c r="U2155">
        <v>2026</v>
      </c>
      <c r="V2155" t="s">
        <v>91</v>
      </c>
      <c r="W2155">
        <v>10</v>
      </c>
      <c r="X2155" t="s">
        <v>92</v>
      </c>
    </row>
    <row r="2156" spans="1:24">
      <c r="A2156">
        <v>5197</v>
      </c>
      <c r="B2156" s="14">
        <v>46313</v>
      </c>
      <c r="C2156">
        <v>2026</v>
      </c>
      <c r="D2156" t="s">
        <v>91</v>
      </c>
      <c r="E2156">
        <v>10</v>
      </c>
      <c r="F2156" t="s">
        <v>92</v>
      </c>
      <c r="G2156" t="s">
        <v>20</v>
      </c>
      <c r="H2156" t="s">
        <v>33</v>
      </c>
      <c r="I2156" t="s">
        <v>2</v>
      </c>
      <c r="J2156" t="s">
        <v>13</v>
      </c>
      <c r="K2156" t="s">
        <v>4</v>
      </c>
      <c r="L2156" t="s">
        <v>22</v>
      </c>
      <c r="M2156">
        <v>1</v>
      </c>
      <c r="N2156">
        <v>49.5</v>
      </c>
      <c r="O2156">
        <v>0</v>
      </c>
      <c r="P2156">
        <v>22.36</v>
      </c>
      <c r="Q2156">
        <v>49.5</v>
      </c>
      <c r="R2156">
        <v>22.36</v>
      </c>
      <c r="S2156">
        <v>27.14</v>
      </c>
      <c r="T2156">
        <v>0.54828282828282826</v>
      </c>
      <c r="U2156">
        <v>2026</v>
      </c>
      <c r="V2156" t="s">
        <v>91</v>
      </c>
      <c r="W2156">
        <v>10</v>
      </c>
      <c r="X2156" t="s">
        <v>92</v>
      </c>
    </row>
    <row r="2157" spans="1:24">
      <c r="A2157">
        <v>66</v>
      </c>
      <c r="B2157" s="14">
        <v>46314</v>
      </c>
      <c r="C2157">
        <v>2026</v>
      </c>
      <c r="D2157" t="s">
        <v>91</v>
      </c>
      <c r="E2157">
        <v>10</v>
      </c>
      <c r="F2157" t="s">
        <v>92</v>
      </c>
      <c r="G2157" t="s">
        <v>0</v>
      </c>
      <c r="H2157" t="s">
        <v>50</v>
      </c>
      <c r="I2157" t="s">
        <v>2</v>
      </c>
      <c r="J2157" t="s">
        <v>16</v>
      </c>
      <c r="K2157" t="s">
        <v>23</v>
      </c>
      <c r="L2157" t="s">
        <v>40</v>
      </c>
      <c r="M2157">
        <v>1</v>
      </c>
      <c r="N2157">
        <v>80.58</v>
      </c>
      <c r="O2157">
        <v>0</v>
      </c>
      <c r="P2157">
        <v>40.43</v>
      </c>
      <c r="Q2157">
        <v>80.58</v>
      </c>
      <c r="R2157">
        <v>40.43</v>
      </c>
      <c r="S2157">
        <v>40.15</v>
      </c>
      <c r="T2157">
        <v>0.49826259617771157</v>
      </c>
      <c r="U2157">
        <v>2026</v>
      </c>
      <c r="V2157" t="s">
        <v>91</v>
      </c>
      <c r="W2157">
        <v>10</v>
      </c>
      <c r="X2157" t="s">
        <v>92</v>
      </c>
    </row>
    <row r="2158" spans="1:24">
      <c r="A2158">
        <v>585</v>
      </c>
      <c r="B2158" s="14">
        <v>46314</v>
      </c>
      <c r="C2158">
        <v>2026</v>
      </c>
      <c r="D2158" t="s">
        <v>91</v>
      </c>
      <c r="E2158">
        <v>10</v>
      </c>
      <c r="F2158" t="s">
        <v>92</v>
      </c>
      <c r="G2158" t="s">
        <v>11</v>
      </c>
      <c r="H2158" t="s">
        <v>25</v>
      </c>
      <c r="I2158" t="s">
        <v>19</v>
      </c>
      <c r="J2158" t="s">
        <v>16</v>
      </c>
      <c r="K2158" t="s">
        <v>14</v>
      </c>
      <c r="L2158" t="s">
        <v>48</v>
      </c>
      <c r="M2158">
        <v>2</v>
      </c>
      <c r="N2158">
        <v>161.59</v>
      </c>
      <c r="O2158">
        <v>0.05</v>
      </c>
      <c r="P2158">
        <v>89.57</v>
      </c>
      <c r="Q2158">
        <v>307.02100000000002</v>
      </c>
      <c r="R2158">
        <v>179.14</v>
      </c>
      <c r="S2158">
        <v>127.88100000000003</v>
      </c>
      <c r="T2158">
        <v>0.41652199686666391</v>
      </c>
      <c r="U2158">
        <v>2026</v>
      </c>
      <c r="V2158" t="s">
        <v>91</v>
      </c>
      <c r="W2158">
        <v>10</v>
      </c>
      <c r="X2158" t="s">
        <v>92</v>
      </c>
    </row>
    <row r="2159" spans="1:24">
      <c r="A2159">
        <v>856</v>
      </c>
      <c r="B2159" s="14">
        <v>46314</v>
      </c>
      <c r="C2159">
        <v>2026</v>
      </c>
      <c r="D2159" t="s">
        <v>91</v>
      </c>
      <c r="E2159">
        <v>10</v>
      </c>
      <c r="F2159" t="s">
        <v>92</v>
      </c>
      <c r="G2159" t="s">
        <v>20</v>
      </c>
      <c r="H2159" t="s">
        <v>33</v>
      </c>
      <c r="I2159" t="s">
        <v>2</v>
      </c>
      <c r="J2159" t="s">
        <v>16</v>
      </c>
      <c r="K2159" t="s">
        <v>23</v>
      </c>
      <c r="L2159" t="s">
        <v>40</v>
      </c>
      <c r="M2159">
        <v>1</v>
      </c>
      <c r="N2159">
        <v>80.319999999999993</v>
      </c>
      <c r="O2159">
        <v>0</v>
      </c>
      <c r="P2159">
        <v>39.729999999999997</v>
      </c>
      <c r="Q2159">
        <v>80.319999999999993</v>
      </c>
      <c r="R2159">
        <v>39.729999999999997</v>
      </c>
      <c r="S2159">
        <v>40.589999999999996</v>
      </c>
      <c r="T2159">
        <v>0.50535358565737054</v>
      </c>
      <c r="U2159">
        <v>2026</v>
      </c>
      <c r="V2159" t="s">
        <v>91</v>
      </c>
      <c r="W2159">
        <v>10</v>
      </c>
      <c r="X2159" t="s">
        <v>92</v>
      </c>
    </row>
    <row r="2160" spans="1:24">
      <c r="A2160">
        <v>1793</v>
      </c>
      <c r="B2160" s="14">
        <v>46314</v>
      </c>
      <c r="C2160">
        <v>2026</v>
      </c>
      <c r="D2160" t="s">
        <v>91</v>
      </c>
      <c r="E2160">
        <v>10</v>
      </c>
      <c r="F2160" t="s">
        <v>92</v>
      </c>
      <c r="G2160" t="s">
        <v>0</v>
      </c>
      <c r="H2160" t="s">
        <v>36</v>
      </c>
      <c r="I2160" t="s">
        <v>28</v>
      </c>
      <c r="J2160" t="s">
        <v>13</v>
      </c>
      <c r="K2160" t="s">
        <v>14</v>
      </c>
      <c r="L2160" t="s">
        <v>48</v>
      </c>
      <c r="M2160">
        <v>1</v>
      </c>
      <c r="N2160">
        <v>164.25</v>
      </c>
      <c r="O2160">
        <v>0</v>
      </c>
      <c r="P2160">
        <v>86.6</v>
      </c>
      <c r="Q2160">
        <v>164.25</v>
      </c>
      <c r="R2160">
        <v>86.6</v>
      </c>
      <c r="S2160">
        <v>77.650000000000006</v>
      </c>
      <c r="T2160">
        <v>0.47275494672754947</v>
      </c>
      <c r="U2160">
        <v>2026</v>
      </c>
      <c r="V2160" t="s">
        <v>91</v>
      </c>
      <c r="W2160">
        <v>10</v>
      </c>
      <c r="X2160" t="s">
        <v>92</v>
      </c>
    </row>
    <row r="2161" spans="1:24">
      <c r="A2161">
        <v>4763</v>
      </c>
      <c r="B2161" s="14">
        <v>46314</v>
      </c>
      <c r="C2161">
        <v>2026</v>
      </c>
      <c r="D2161" t="s">
        <v>91</v>
      </c>
      <c r="E2161">
        <v>10</v>
      </c>
      <c r="F2161" t="s">
        <v>92</v>
      </c>
      <c r="G2161" t="s">
        <v>20</v>
      </c>
      <c r="H2161" t="s">
        <v>33</v>
      </c>
      <c r="I2161" t="s">
        <v>28</v>
      </c>
      <c r="J2161" t="s">
        <v>13</v>
      </c>
      <c r="K2161" t="s">
        <v>4</v>
      </c>
      <c r="L2161" t="s">
        <v>30</v>
      </c>
      <c r="M2161">
        <v>6</v>
      </c>
      <c r="N2161">
        <v>101.6</v>
      </c>
      <c r="O2161">
        <v>0</v>
      </c>
      <c r="P2161">
        <v>50.17</v>
      </c>
      <c r="Q2161">
        <v>609.59999999999991</v>
      </c>
      <c r="R2161">
        <v>301.02</v>
      </c>
      <c r="S2161">
        <v>308.57999999999993</v>
      </c>
      <c r="T2161">
        <v>0.50620078740157481</v>
      </c>
      <c r="U2161">
        <v>2026</v>
      </c>
      <c r="V2161" t="s">
        <v>91</v>
      </c>
      <c r="W2161">
        <v>10</v>
      </c>
      <c r="X2161" t="s">
        <v>92</v>
      </c>
    </row>
    <row r="2162" spans="1:24">
      <c r="A2162">
        <v>1716</v>
      </c>
      <c r="B2162" s="14">
        <v>46315</v>
      </c>
      <c r="C2162">
        <v>2026</v>
      </c>
      <c r="D2162" t="s">
        <v>91</v>
      </c>
      <c r="E2162">
        <v>10</v>
      </c>
      <c r="F2162" t="s">
        <v>92</v>
      </c>
      <c r="G2162" t="s">
        <v>0</v>
      </c>
      <c r="H2162" t="s">
        <v>1</v>
      </c>
      <c r="I2162" t="s">
        <v>19</v>
      </c>
      <c r="J2162" t="s">
        <v>3</v>
      </c>
      <c r="K2162" t="s">
        <v>34</v>
      </c>
      <c r="L2162" t="s">
        <v>42</v>
      </c>
      <c r="M2162">
        <v>5</v>
      </c>
      <c r="N2162">
        <v>35.99</v>
      </c>
      <c r="O2162">
        <v>0</v>
      </c>
      <c r="P2162">
        <v>14.19</v>
      </c>
      <c r="Q2162">
        <v>179.95000000000002</v>
      </c>
      <c r="R2162">
        <v>70.95</v>
      </c>
      <c r="S2162">
        <v>109.00000000000001</v>
      </c>
      <c r="T2162">
        <v>0.60572381217004723</v>
      </c>
      <c r="U2162">
        <v>2026</v>
      </c>
      <c r="V2162" t="s">
        <v>91</v>
      </c>
      <c r="W2162">
        <v>10</v>
      </c>
      <c r="X2162" t="s">
        <v>92</v>
      </c>
    </row>
    <row r="2163" spans="1:24">
      <c r="A2163">
        <v>1759</v>
      </c>
      <c r="B2163" s="14">
        <v>46315</v>
      </c>
      <c r="C2163">
        <v>2026</v>
      </c>
      <c r="D2163" t="s">
        <v>91</v>
      </c>
      <c r="E2163">
        <v>10</v>
      </c>
      <c r="F2163" t="s">
        <v>92</v>
      </c>
      <c r="G2163" t="s">
        <v>20</v>
      </c>
      <c r="H2163" t="s">
        <v>33</v>
      </c>
      <c r="I2163" t="s">
        <v>2</v>
      </c>
      <c r="J2163" t="s">
        <v>3</v>
      </c>
      <c r="K2163" t="s">
        <v>34</v>
      </c>
      <c r="L2163" t="s">
        <v>42</v>
      </c>
      <c r="M2163">
        <v>2</v>
      </c>
      <c r="N2163">
        <v>36.57</v>
      </c>
      <c r="O2163">
        <v>0.1</v>
      </c>
      <c r="P2163">
        <v>13.79</v>
      </c>
      <c r="Q2163">
        <v>65.826000000000008</v>
      </c>
      <c r="R2163">
        <v>27.58</v>
      </c>
      <c r="S2163">
        <v>38.246000000000009</v>
      </c>
      <c r="T2163">
        <v>0.58101661957281325</v>
      </c>
      <c r="U2163">
        <v>2026</v>
      </c>
      <c r="V2163" t="s">
        <v>91</v>
      </c>
      <c r="W2163">
        <v>10</v>
      </c>
      <c r="X2163" t="s">
        <v>92</v>
      </c>
    </row>
    <row r="2164" spans="1:24">
      <c r="A2164">
        <v>1811</v>
      </c>
      <c r="B2164" s="14">
        <v>46315</v>
      </c>
      <c r="C2164">
        <v>2026</v>
      </c>
      <c r="D2164" t="s">
        <v>91</v>
      </c>
      <c r="E2164">
        <v>10</v>
      </c>
      <c r="F2164" t="s">
        <v>92</v>
      </c>
      <c r="G2164" t="s">
        <v>6</v>
      </c>
      <c r="H2164" t="s">
        <v>27</v>
      </c>
      <c r="I2164" t="s">
        <v>2</v>
      </c>
      <c r="J2164" t="s">
        <v>13</v>
      </c>
      <c r="K2164" t="s">
        <v>4</v>
      </c>
      <c r="L2164" t="s">
        <v>26</v>
      </c>
      <c r="M2164">
        <v>1</v>
      </c>
      <c r="N2164">
        <v>40.99</v>
      </c>
      <c r="O2164">
        <v>0.1</v>
      </c>
      <c r="P2164">
        <v>17.16</v>
      </c>
      <c r="Q2164">
        <v>36.891000000000005</v>
      </c>
      <c r="R2164">
        <v>17.16</v>
      </c>
      <c r="S2164">
        <v>19.731000000000005</v>
      </c>
      <c r="T2164">
        <v>0.5348458973733432</v>
      </c>
      <c r="U2164">
        <v>2026</v>
      </c>
      <c r="V2164" t="s">
        <v>91</v>
      </c>
      <c r="W2164">
        <v>10</v>
      </c>
      <c r="X2164" t="s">
        <v>92</v>
      </c>
    </row>
    <row r="2165" spans="1:24">
      <c r="A2165">
        <v>2918</v>
      </c>
      <c r="B2165" s="14">
        <v>46315</v>
      </c>
      <c r="C2165">
        <v>2026</v>
      </c>
      <c r="D2165" t="s">
        <v>91</v>
      </c>
      <c r="E2165">
        <v>10</v>
      </c>
      <c r="F2165" t="s">
        <v>92</v>
      </c>
      <c r="G2165" t="s">
        <v>20</v>
      </c>
      <c r="H2165" t="s">
        <v>33</v>
      </c>
      <c r="I2165" t="s">
        <v>19</v>
      </c>
      <c r="J2165" t="s">
        <v>3</v>
      </c>
      <c r="K2165" t="s">
        <v>23</v>
      </c>
      <c r="L2165" t="s">
        <v>40</v>
      </c>
      <c r="M2165">
        <v>3</v>
      </c>
      <c r="N2165">
        <v>80.47</v>
      </c>
      <c r="O2165">
        <v>0</v>
      </c>
      <c r="P2165">
        <v>40.090000000000003</v>
      </c>
      <c r="Q2165">
        <v>241.41</v>
      </c>
      <c r="R2165">
        <v>120.27000000000001</v>
      </c>
      <c r="S2165">
        <v>121.13999999999999</v>
      </c>
      <c r="T2165">
        <v>0.50180191375667949</v>
      </c>
      <c r="U2165">
        <v>2026</v>
      </c>
      <c r="V2165" t="s">
        <v>91</v>
      </c>
      <c r="W2165">
        <v>10</v>
      </c>
      <c r="X2165" t="s">
        <v>92</v>
      </c>
    </row>
    <row r="2166" spans="1:24">
      <c r="A2166">
        <v>4150</v>
      </c>
      <c r="B2166" s="14">
        <v>46315</v>
      </c>
      <c r="C2166">
        <v>2026</v>
      </c>
      <c r="D2166" t="s">
        <v>91</v>
      </c>
      <c r="E2166">
        <v>10</v>
      </c>
      <c r="F2166" t="s">
        <v>92</v>
      </c>
      <c r="G2166" t="s">
        <v>20</v>
      </c>
      <c r="H2166" t="s">
        <v>47</v>
      </c>
      <c r="I2166" t="s">
        <v>19</v>
      </c>
      <c r="J2166" t="s">
        <v>16</v>
      </c>
      <c r="K2166" t="s">
        <v>9</v>
      </c>
      <c r="L2166" t="s">
        <v>17</v>
      </c>
      <c r="M2166">
        <v>5</v>
      </c>
      <c r="N2166">
        <v>140.32</v>
      </c>
      <c r="O2166">
        <v>0</v>
      </c>
      <c r="P2166">
        <v>80.08</v>
      </c>
      <c r="Q2166">
        <v>701.59999999999991</v>
      </c>
      <c r="R2166">
        <v>400.4</v>
      </c>
      <c r="S2166">
        <v>301.19999999999993</v>
      </c>
      <c r="T2166">
        <v>0.4293044469783352</v>
      </c>
      <c r="U2166">
        <v>2026</v>
      </c>
      <c r="V2166" t="s">
        <v>91</v>
      </c>
      <c r="W2166">
        <v>10</v>
      </c>
      <c r="X2166" t="s">
        <v>92</v>
      </c>
    </row>
    <row r="2167" spans="1:24">
      <c r="A2167">
        <v>4830</v>
      </c>
      <c r="B2167" s="14">
        <v>46315</v>
      </c>
      <c r="C2167">
        <v>2026</v>
      </c>
      <c r="D2167" t="s">
        <v>91</v>
      </c>
      <c r="E2167">
        <v>10</v>
      </c>
      <c r="F2167" t="s">
        <v>92</v>
      </c>
      <c r="G2167" t="s">
        <v>6</v>
      </c>
      <c r="H2167" t="s">
        <v>41</v>
      </c>
      <c r="I2167" t="s">
        <v>2</v>
      </c>
      <c r="J2167" t="s">
        <v>13</v>
      </c>
      <c r="K2167" t="s">
        <v>34</v>
      </c>
      <c r="L2167" t="s">
        <v>38</v>
      </c>
      <c r="M2167">
        <v>3</v>
      </c>
      <c r="N2167">
        <v>125.93</v>
      </c>
      <c r="O2167">
        <v>0.1</v>
      </c>
      <c r="P2167">
        <v>68.45</v>
      </c>
      <c r="Q2167">
        <v>340.01100000000002</v>
      </c>
      <c r="R2167">
        <v>205.35000000000002</v>
      </c>
      <c r="S2167">
        <v>134.661</v>
      </c>
      <c r="T2167">
        <v>0.39604895135745605</v>
      </c>
      <c r="U2167">
        <v>2026</v>
      </c>
      <c r="V2167" t="s">
        <v>91</v>
      </c>
      <c r="W2167">
        <v>10</v>
      </c>
      <c r="X2167" t="s">
        <v>92</v>
      </c>
    </row>
    <row r="2168" spans="1:24">
      <c r="A2168">
        <v>4698</v>
      </c>
      <c r="B2168" s="14">
        <v>46316</v>
      </c>
      <c r="C2168">
        <v>2026</v>
      </c>
      <c r="D2168" t="s">
        <v>91</v>
      </c>
      <c r="E2168">
        <v>10</v>
      </c>
      <c r="F2168" t="s">
        <v>92</v>
      </c>
      <c r="G2168" t="s">
        <v>20</v>
      </c>
      <c r="H2168" t="s">
        <v>33</v>
      </c>
      <c r="I2168" t="s">
        <v>2</v>
      </c>
      <c r="J2168" t="s">
        <v>3</v>
      </c>
      <c r="K2168" t="s">
        <v>9</v>
      </c>
      <c r="L2168" t="s">
        <v>17</v>
      </c>
      <c r="M2168">
        <v>2</v>
      </c>
      <c r="N2168">
        <v>141.4</v>
      </c>
      <c r="O2168">
        <v>0.05</v>
      </c>
      <c r="P2168">
        <v>77.48</v>
      </c>
      <c r="Q2168">
        <v>268.66000000000003</v>
      </c>
      <c r="R2168">
        <v>154.96</v>
      </c>
      <c r="S2168">
        <v>113.70000000000002</v>
      </c>
      <c r="T2168">
        <v>0.42321149408173903</v>
      </c>
      <c r="U2168">
        <v>2026</v>
      </c>
      <c r="V2168" t="s">
        <v>91</v>
      </c>
      <c r="W2168">
        <v>10</v>
      </c>
      <c r="X2168" t="s">
        <v>92</v>
      </c>
    </row>
    <row r="2169" spans="1:24">
      <c r="A2169">
        <v>4846</v>
      </c>
      <c r="B2169" s="14">
        <v>46316</v>
      </c>
      <c r="C2169">
        <v>2026</v>
      </c>
      <c r="D2169" t="s">
        <v>91</v>
      </c>
      <c r="E2169">
        <v>10</v>
      </c>
      <c r="F2169" t="s">
        <v>92</v>
      </c>
      <c r="G2169" t="s">
        <v>0</v>
      </c>
      <c r="H2169" t="s">
        <v>1</v>
      </c>
      <c r="I2169" t="s">
        <v>8</v>
      </c>
      <c r="J2169" t="s">
        <v>16</v>
      </c>
      <c r="K2169" t="s">
        <v>4</v>
      </c>
      <c r="L2169" t="s">
        <v>22</v>
      </c>
      <c r="M2169">
        <v>8</v>
      </c>
      <c r="N2169">
        <v>51.91</v>
      </c>
      <c r="O2169">
        <v>0.05</v>
      </c>
      <c r="P2169">
        <v>22.99</v>
      </c>
      <c r="Q2169">
        <v>394.51599999999996</v>
      </c>
      <c r="R2169">
        <v>183.92</v>
      </c>
      <c r="S2169">
        <v>210.59599999999998</v>
      </c>
      <c r="T2169">
        <v>0.53380851473704483</v>
      </c>
      <c r="U2169">
        <v>2026</v>
      </c>
      <c r="V2169" t="s">
        <v>91</v>
      </c>
      <c r="W2169">
        <v>10</v>
      </c>
      <c r="X2169" t="s">
        <v>92</v>
      </c>
    </row>
    <row r="2170" spans="1:24">
      <c r="A2170">
        <v>5024</v>
      </c>
      <c r="B2170" s="14">
        <v>46316</v>
      </c>
      <c r="C2170">
        <v>2026</v>
      </c>
      <c r="D2170" t="s">
        <v>91</v>
      </c>
      <c r="E2170">
        <v>10</v>
      </c>
      <c r="F2170" t="s">
        <v>92</v>
      </c>
      <c r="G2170" t="s">
        <v>20</v>
      </c>
      <c r="H2170" t="s">
        <v>31</v>
      </c>
      <c r="I2170" t="s">
        <v>28</v>
      </c>
      <c r="J2170" t="s">
        <v>3</v>
      </c>
      <c r="K2170" t="s">
        <v>23</v>
      </c>
      <c r="L2170" t="s">
        <v>29</v>
      </c>
      <c r="M2170">
        <v>1</v>
      </c>
      <c r="N2170">
        <v>192.62</v>
      </c>
      <c r="O2170">
        <v>0</v>
      </c>
      <c r="P2170">
        <v>102.51</v>
      </c>
      <c r="Q2170">
        <v>192.62</v>
      </c>
      <c r="R2170">
        <v>102.51</v>
      </c>
      <c r="S2170">
        <v>90.11</v>
      </c>
      <c r="T2170">
        <v>0.46781227286886096</v>
      </c>
      <c r="U2170">
        <v>2026</v>
      </c>
      <c r="V2170" t="s">
        <v>91</v>
      </c>
      <c r="W2170">
        <v>10</v>
      </c>
      <c r="X2170" t="s">
        <v>92</v>
      </c>
    </row>
    <row r="2171" spans="1:24">
      <c r="A2171">
        <v>1157</v>
      </c>
      <c r="B2171" s="14">
        <v>46317</v>
      </c>
      <c r="C2171">
        <v>2026</v>
      </c>
      <c r="D2171" t="s">
        <v>91</v>
      </c>
      <c r="E2171">
        <v>10</v>
      </c>
      <c r="F2171" t="s">
        <v>92</v>
      </c>
      <c r="G2171" t="s">
        <v>20</v>
      </c>
      <c r="H2171" t="s">
        <v>21</v>
      </c>
      <c r="I2171" t="s">
        <v>2</v>
      </c>
      <c r="J2171" t="s">
        <v>13</v>
      </c>
      <c r="K2171" t="s">
        <v>4</v>
      </c>
      <c r="L2171" t="s">
        <v>22</v>
      </c>
      <c r="M2171">
        <v>1</v>
      </c>
      <c r="N2171">
        <v>51.25</v>
      </c>
      <c r="O2171">
        <v>0</v>
      </c>
      <c r="P2171">
        <v>22.58</v>
      </c>
      <c r="Q2171">
        <v>51.25</v>
      </c>
      <c r="R2171">
        <v>22.58</v>
      </c>
      <c r="S2171">
        <v>28.67</v>
      </c>
      <c r="T2171">
        <v>0.55941463414634152</v>
      </c>
      <c r="U2171">
        <v>2026</v>
      </c>
      <c r="V2171" t="s">
        <v>91</v>
      </c>
      <c r="W2171">
        <v>10</v>
      </c>
      <c r="X2171" t="s">
        <v>92</v>
      </c>
    </row>
    <row r="2172" spans="1:24">
      <c r="A2172">
        <v>1427</v>
      </c>
      <c r="B2172" s="14">
        <v>46317</v>
      </c>
      <c r="C2172">
        <v>2026</v>
      </c>
      <c r="D2172" t="s">
        <v>91</v>
      </c>
      <c r="E2172">
        <v>10</v>
      </c>
      <c r="F2172" t="s">
        <v>92</v>
      </c>
      <c r="G2172" t="s">
        <v>20</v>
      </c>
      <c r="H2172" t="s">
        <v>21</v>
      </c>
      <c r="I2172" t="s">
        <v>19</v>
      </c>
      <c r="J2172" t="s">
        <v>13</v>
      </c>
      <c r="K2172" t="s">
        <v>14</v>
      </c>
      <c r="L2172" t="s">
        <v>32</v>
      </c>
      <c r="M2172">
        <v>1</v>
      </c>
      <c r="N2172">
        <v>45.97</v>
      </c>
      <c r="O2172">
        <v>0.05</v>
      </c>
      <c r="P2172">
        <v>18.760000000000002</v>
      </c>
      <c r="Q2172">
        <v>43.671499999999995</v>
      </c>
      <c r="R2172">
        <v>18.760000000000002</v>
      </c>
      <c r="S2172">
        <v>24.911499999999993</v>
      </c>
      <c r="T2172">
        <v>0.57042922729926826</v>
      </c>
      <c r="U2172">
        <v>2026</v>
      </c>
      <c r="V2172" t="s">
        <v>91</v>
      </c>
      <c r="W2172">
        <v>10</v>
      </c>
      <c r="X2172" t="s">
        <v>92</v>
      </c>
    </row>
    <row r="2173" spans="1:24">
      <c r="A2173">
        <v>1622</v>
      </c>
      <c r="B2173" s="14">
        <v>46317</v>
      </c>
      <c r="C2173">
        <v>2026</v>
      </c>
      <c r="D2173" t="s">
        <v>91</v>
      </c>
      <c r="E2173">
        <v>10</v>
      </c>
      <c r="F2173" t="s">
        <v>92</v>
      </c>
      <c r="G2173" t="s">
        <v>11</v>
      </c>
      <c r="H2173" t="s">
        <v>12</v>
      </c>
      <c r="I2173" t="s">
        <v>28</v>
      </c>
      <c r="J2173" t="s">
        <v>3</v>
      </c>
      <c r="K2173" t="s">
        <v>23</v>
      </c>
      <c r="L2173" t="s">
        <v>51</v>
      </c>
      <c r="M2173">
        <v>1</v>
      </c>
      <c r="N2173">
        <v>123.29</v>
      </c>
      <c r="O2173">
        <v>0</v>
      </c>
      <c r="P2173">
        <v>59.48</v>
      </c>
      <c r="Q2173">
        <v>123.29</v>
      </c>
      <c r="R2173">
        <v>59.48</v>
      </c>
      <c r="S2173">
        <v>63.810000000000009</v>
      </c>
      <c r="T2173">
        <v>0.51756022386243816</v>
      </c>
      <c r="U2173">
        <v>2026</v>
      </c>
      <c r="V2173" t="s">
        <v>91</v>
      </c>
      <c r="W2173">
        <v>10</v>
      </c>
      <c r="X2173" t="s">
        <v>92</v>
      </c>
    </row>
    <row r="2174" spans="1:24">
      <c r="A2174">
        <v>1879</v>
      </c>
      <c r="B2174" s="14">
        <v>46317</v>
      </c>
      <c r="C2174">
        <v>2026</v>
      </c>
      <c r="D2174" t="s">
        <v>91</v>
      </c>
      <c r="E2174">
        <v>10</v>
      </c>
      <c r="F2174" t="s">
        <v>92</v>
      </c>
      <c r="G2174" t="s">
        <v>20</v>
      </c>
      <c r="H2174" t="s">
        <v>33</v>
      </c>
      <c r="I2174" t="s">
        <v>8</v>
      </c>
      <c r="J2174" t="s">
        <v>16</v>
      </c>
      <c r="K2174" t="s">
        <v>14</v>
      </c>
      <c r="L2174" t="s">
        <v>15</v>
      </c>
      <c r="M2174">
        <v>8</v>
      </c>
      <c r="N2174">
        <v>35.83</v>
      </c>
      <c r="O2174">
        <v>0.05</v>
      </c>
      <c r="P2174">
        <v>13.89</v>
      </c>
      <c r="Q2174">
        <v>272.30799999999999</v>
      </c>
      <c r="R2174">
        <v>111.12</v>
      </c>
      <c r="S2174">
        <v>161.18799999999999</v>
      </c>
      <c r="T2174">
        <v>0.59193266448286497</v>
      </c>
      <c r="U2174">
        <v>2026</v>
      </c>
      <c r="V2174" t="s">
        <v>91</v>
      </c>
      <c r="W2174">
        <v>10</v>
      </c>
      <c r="X2174" t="s">
        <v>92</v>
      </c>
    </row>
    <row r="2175" spans="1:24">
      <c r="A2175">
        <v>2483</v>
      </c>
      <c r="B2175" s="14">
        <v>46317</v>
      </c>
      <c r="C2175">
        <v>2026</v>
      </c>
      <c r="D2175" t="s">
        <v>91</v>
      </c>
      <c r="E2175">
        <v>10</v>
      </c>
      <c r="F2175" t="s">
        <v>92</v>
      </c>
      <c r="G2175" t="s">
        <v>0</v>
      </c>
      <c r="H2175" t="s">
        <v>1</v>
      </c>
      <c r="I2175" t="s">
        <v>2</v>
      </c>
      <c r="J2175" t="s">
        <v>13</v>
      </c>
      <c r="K2175" t="s">
        <v>23</v>
      </c>
      <c r="L2175" t="s">
        <v>40</v>
      </c>
      <c r="M2175">
        <v>1</v>
      </c>
      <c r="N2175">
        <v>80.56</v>
      </c>
      <c r="O2175">
        <v>0</v>
      </c>
      <c r="P2175">
        <v>39.53</v>
      </c>
      <c r="Q2175">
        <v>80.56</v>
      </c>
      <c r="R2175">
        <v>39.53</v>
      </c>
      <c r="S2175">
        <v>41.03</v>
      </c>
      <c r="T2175">
        <v>0.5093098311817279</v>
      </c>
      <c r="U2175">
        <v>2026</v>
      </c>
      <c r="V2175" t="s">
        <v>91</v>
      </c>
      <c r="W2175">
        <v>10</v>
      </c>
      <c r="X2175" t="s">
        <v>92</v>
      </c>
    </row>
    <row r="2176" spans="1:24">
      <c r="A2176">
        <v>4451</v>
      </c>
      <c r="B2176" s="14">
        <v>46317</v>
      </c>
      <c r="C2176">
        <v>2026</v>
      </c>
      <c r="D2176" t="s">
        <v>91</v>
      </c>
      <c r="E2176">
        <v>10</v>
      </c>
      <c r="F2176" t="s">
        <v>92</v>
      </c>
      <c r="G2176" t="s">
        <v>20</v>
      </c>
      <c r="H2176" t="s">
        <v>31</v>
      </c>
      <c r="I2176" t="s">
        <v>2</v>
      </c>
      <c r="J2176" t="s">
        <v>13</v>
      </c>
      <c r="K2176" t="s">
        <v>4</v>
      </c>
      <c r="L2176" t="s">
        <v>26</v>
      </c>
      <c r="M2176">
        <v>1</v>
      </c>
      <c r="N2176">
        <v>40.47</v>
      </c>
      <c r="O2176">
        <v>0.05</v>
      </c>
      <c r="P2176">
        <v>16.73</v>
      </c>
      <c r="Q2176">
        <v>38.4465</v>
      </c>
      <c r="R2176">
        <v>16.73</v>
      </c>
      <c r="S2176">
        <v>21.7165</v>
      </c>
      <c r="T2176">
        <v>0.5648498562938109</v>
      </c>
      <c r="U2176">
        <v>2026</v>
      </c>
      <c r="V2176" t="s">
        <v>91</v>
      </c>
      <c r="W2176">
        <v>10</v>
      </c>
      <c r="X2176" t="s">
        <v>92</v>
      </c>
    </row>
    <row r="2177" spans="1:24">
      <c r="A2177">
        <v>93</v>
      </c>
      <c r="B2177" s="14">
        <v>46318</v>
      </c>
      <c r="C2177">
        <v>2026</v>
      </c>
      <c r="D2177" t="s">
        <v>91</v>
      </c>
      <c r="E2177">
        <v>10</v>
      </c>
      <c r="F2177" t="s">
        <v>92</v>
      </c>
      <c r="G2177" t="s">
        <v>6</v>
      </c>
      <c r="H2177" t="s">
        <v>43</v>
      </c>
      <c r="I2177" t="s">
        <v>8</v>
      </c>
      <c r="J2177" t="s">
        <v>16</v>
      </c>
      <c r="K2177" t="s">
        <v>14</v>
      </c>
      <c r="L2177" t="s">
        <v>44</v>
      </c>
      <c r="M2177">
        <v>15</v>
      </c>
      <c r="N2177">
        <v>133.52000000000001</v>
      </c>
      <c r="O2177">
        <v>0.2</v>
      </c>
      <c r="P2177">
        <v>66</v>
      </c>
      <c r="Q2177">
        <v>1602.2400000000002</v>
      </c>
      <c r="R2177">
        <v>990</v>
      </c>
      <c r="S2177">
        <v>612.24000000000024</v>
      </c>
      <c r="T2177">
        <v>0.38211503894547644</v>
      </c>
      <c r="U2177">
        <v>2026</v>
      </c>
      <c r="V2177" t="s">
        <v>91</v>
      </c>
      <c r="W2177">
        <v>10</v>
      </c>
      <c r="X2177" t="s">
        <v>92</v>
      </c>
    </row>
    <row r="2178" spans="1:24">
      <c r="A2178">
        <v>265</v>
      </c>
      <c r="B2178" s="14">
        <v>46318</v>
      </c>
      <c r="C2178">
        <v>2026</v>
      </c>
      <c r="D2178" t="s">
        <v>91</v>
      </c>
      <c r="E2178">
        <v>10</v>
      </c>
      <c r="F2178" t="s">
        <v>92</v>
      </c>
      <c r="G2178" t="s">
        <v>6</v>
      </c>
      <c r="H2178" t="s">
        <v>27</v>
      </c>
      <c r="I2178" t="s">
        <v>2</v>
      </c>
      <c r="J2178" t="s">
        <v>3</v>
      </c>
      <c r="K2178" t="s">
        <v>4</v>
      </c>
      <c r="L2178" t="s">
        <v>5</v>
      </c>
      <c r="M2178">
        <v>1</v>
      </c>
      <c r="N2178">
        <v>82.28</v>
      </c>
      <c r="O2178">
        <v>0</v>
      </c>
      <c r="P2178">
        <v>42.08</v>
      </c>
      <c r="Q2178">
        <v>82.28</v>
      </c>
      <c r="R2178">
        <v>42.08</v>
      </c>
      <c r="S2178">
        <v>40.200000000000003</v>
      </c>
      <c r="T2178">
        <v>0.48857559552746721</v>
      </c>
      <c r="U2178">
        <v>2026</v>
      </c>
      <c r="V2178" t="s">
        <v>91</v>
      </c>
      <c r="W2178">
        <v>10</v>
      </c>
      <c r="X2178" t="s">
        <v>92</v>
      </c>
    </row>
    <row r="2179" spans="1:24">
      <c r="A2179">
        <v>555</v>
      </c>
      <c r="B2179" s="14">
        <v>46318</v>
      </c>
      <c r="C2179">
        <v>2026</v>
      </c>
      <c r="D2179" t="s">
        <v>91</v>
      </c>
      <c r="E2179">
        <v>10</v>
      </c>
      <c r="F2179" t="s">
        <v>92</v>
      </c>
      <c r="G2179" t="s">
        <v>6</v>
      </c>
      <c r="H2179" t="s">
        <v>41</v>
      </c>
      <c r="I2179" t="s">
        <v>2</v>
      </c>
      <c r="J2179" t="s">
        <v>13</v>
      </c>
      <c r="K2179" t="s">
        <v>14</v>
      </c>
      <c r="L2179" t="s">
        <v>15</v>
      </c>
      <c r="M2179">
        <v>6</v>
      </c>
      <c r="N2179">
        <v>35.479999999999997</v>
      </c>
      <c r="O2179">
        <v>0</v>
      </c>
      <c r="P2179">
        <v>13.37</v>
      </c>
      <c r="Q2179">
        <v>212.88</v>
      </c>
      <c r="R2179">
        <v>80.22</v>
      </c>
      <c r="S2179">
        <v>132.66</v>
      </c>
      <c r="T2179">
        <v>0.62316798196166856</v>
      </c>
      <c r="U2179">
        <v>2026</v>
      </c>
      <c r="V2179" t="s">
        <v>91</v>
      </c>
      <c r="W2179">
        <v>10</v>
      </c>
      <c r="X2179" t="s">
        <v>92</v>
      </c>
    </row>
    <row r="2180" spans="1:24">
      <c r="A2180">
        <v>1993</v>
      </c>
      <c r="B2180" s="14">
        <v>46318</v>
      </c>
      <c r="C2180">
        <v>2026</v>
      </c>
      <c r="D2180" t="s">
        <v>91</v>
      </c>
      <c r="E2180">
        <v>10</v>
      </c>
      <c r="F2180" t="s">
        <v>92</v>
      </c>
      <c r="G2180" t="s">
        <v>11</v>
      </c>
      <c r="H2180" t="s">
        <v>18</v>
      </c>
      <c r="I2180" t="s">
        <v>19</v>
      </c>
      <c r="J2180" t="s">
        <v>13</v>
      </c>
      <c r="K2180" t="s">
        <v>9</v>
      </c>
      <c r="L2180" t="s">
        <v>37</v>
      </c>
      <c r="M2180">
        <v>1</v>
      </c>
      <c r="N2180">
        <v>152.38</v>
      </c>
      <c r="O2180">
        <v>0.15</v>
      </c>
      <c r="P2180">
        <v>78.92</v>
      </c>
      <c r="Q2180">
        <v>129.523</v>
      </c>
      <c r="R2180">
        <v>78.92</v>
      </c>
      <c r="S2180">
        <v>50.602999999999994</v>
      </c>
      <c r="T2180">
        <v>0.39068736826663986</v>
      </c>
      <c r="U2180">
        <v>2026</v>
      </c>
      <c r="V2180" t="s">
        <v>91</v>
      </c>
      <c r="W2180">
        <v>10</v>
      </c>
      <c r="X2180" t="s">
        <v>92</v>
      </c>
    </row>
    <row r="2181" spans="1:24">
      <c r="A2181">
        <v>3116</v>
      </c>
      <c r="B2181" s="14">
        <v>46318</v>
      </c>
      <c r="C2181">
        <v>2026</v>
      </c>
      <c r="D2181" t="s">
        <v>91</v>
      </c>
      <c r="E2181">
        <v>10</v>
      </c>
      <c r="F2181" t="s">
        <v>92</v>
      </c>
      <c r="G2181" t="s">
        <v>6</v>
      </c>
      <c r="H2181" t="s">
        <v>7</v>
      </c>
      <c r="I2181" t="s">
        <v>28</v>
      </c>
      <c r="J2181" t="s">
        <v>13</v>
      </c>
      <c r="K2181" t="s">
        <v>9</v>
      </c>
      <c r="L2181" t="s">
        <v>10</v>
      </c>
      <c r="M2181">
        <v>1</v>
      </c>
      <c r="N2181">
        <v>93.64</v>
      </c>
      <c r="O2181">
        <v>0</v>
      </c>
      <c r="P2181">
        <v>44.34</v>
      </c>
      <c r="Q2181">
        <v>93.64</v>
      </c>
      <c r="R2181">
        <v>44.34</v>
      </c>
      <c r="S2181">
        <v>49.3</v>
      </c>
      <c r="T2181">
        <v>0.52648440837249033</v>
      </c>
      <c r="U2181">
        <v>2026</v>
      </c>
      <c r="V2181" t="s">
        <v>91</v>
      </c>
      <c r="W2181">
        <v>10</v>
      </c>
      <c r="X2181" t="s">
        <v>92</v>
      </c>
    </row>
    <row r="2182" spans="1:24">
      <c r="A2182">
        <v>3631</v>
      </c>
      <c r="B2182" s="14">
        <v>46318</v>
      </c>
      <c r="C2182">
        <v>2026</v>
      </c>
      <c r="D2182" t="s">
        <v>91</v>
      </c>
      <c r="E2182">
        <v>10</v>
      </c>
      <c r="F2182" t="s">
        <v>92</v>
      </c>
      <c r="G2182" t="s">
        <v>20</v>
      </c>
      <c r="H2182" t="s">
        <v>31</v>
      </c>
      <c r="I2182" t="s">
        <v>19</v>
      </c>
      <c r="J2182" t="s">
        <v>3</v>
      </c>
      <c r="K2182" t="s">
        <v>34</v>
      </c>
      <c r="L2182" t="s">
        <v>38</v>
      </c>
      <c r="M2182">
        <v>1</v>
      </c>
      <c r="N2182">
        <v>123.6</v>
      </c>
      <c r="O2182">
        <v>0</v>
      </c>
      <c r="P2182">
        <v>67.3</v>
      </c>
      <c r="Q2182">
        <v>123.6</v>
      </c>
      <c r="R2182">
        <v>67.3</v>
      </c>
      <c r="S2182">
        <v>56.3</v>
      </c>
      <c r="T2182">
        <v>0.45550161812297735</v>
      </c>
      <c r="U2182">
        <v>2026</v>
      </c>
      <c r="V2182" t="s">
        <v>91</v>
      </c>
      <c r="W2182">
        <v>10</v>
      </c>
      <c r="X2182" t="s">
        <v>92</v>
      </c>
    </row>
    <row r="2183" spans="1:24">
      <c r="A2183">
        <v>4216</v>
      </c>
      <c r="B2183" s="14">
        <v>46318</v>
      </c>
      <c r="C2183">
        <v>2026</v>
      </c>
      <c r="D2183" t="s">
        <v>91</v>
      </c>
      <c r="E2183">
        <v>10</v>
      </c>
      <c r="F2183" t="s">
        <v>92</v>
      </c>
      <c r="G2183" t="s">
        <v>6</v>
      </c>
      <c r="H2183" t="s">
        <v>7</v>
      </c>
      <c r="I2183" t="s">
        <v>2</v>
      </c>
      <c r="J2183" t="s">
        <v>13</v>
      </c>
      <c r="K2183" t="s">
        <v>34</v>
      </c>
      <c r="L2183" t="s">
        <v>38</v>
      </c>
      <c r="M2183">
        <v>3</v>
      </c>
      <c r="N2183">
        <v>124.6</v>
      </c>
      <c r="O2183">
        <v>0.05</v>
      </c>
      <c r="P2183">
        <v>69.12</v>
      </c>
      <c r="Q2183">
        <v>355.10999999999996</v>
      </c>
      <c r="R2183">
        <v>207.36</v>
      </c>
      <c r="S2183">
        <v>147.74999999999994</v>
      </c>
      <c r="T2183">
        <v>0.41606826053898782</v>
      </c>
      <c r="U2183">
        <v>2026</v>
      </c>
      <c r="V2183" t="s">
        <v>91</v>
      </c>
      <c r="W2183">
        <v>10</v>
      </c>
      <c r="X2183" t="s">
        <v>92</v>
      </c>
    </row>
    <row r="2184" spans="1:24">
      <c r="A2184">
        <v>4956</v>
      </c>
      <c r="B2184" s="14">
        <v>46318</v>
      </c>
      <c r="C2184">
        <v>2026</v>
      </c>
      <c r="D2184" t="s">
        <v>91</v>
      </c>
      <c r="E2184">
        <v>10</v>
      </c>
      <c r="F2184" t="s">
        <v>92</v>
      </c>
      <c r="G2184" t="s">
        <v>20</v>
      </c>
      <c r="H2184" t="s">
        <v>47</v>
      </c>
      <c r="I2184" t="s">
        <v>19</v>
      </c>
      <c r="J2184" t="s">
        <v>16</v>
      </c>
      <c r="K2184" t="s">
        <v>9</v>
      </c>
      <c r="L2184" t="s">
        <v>37</v>
      </c>
      <c r="M2184">
        <v>2</v>
      </c>
      <c r="N2184">
        <v>151.66</v>
      </c>
      <c r="O2184">
        <v>0</v>
      </c>
      <c r="P2184">
        <v>77.17</v>
      </c>
      <c r="Q2184">
        <v>303.32</v>
      </c>
      <c r="R2184">
        <v>154.34</v>
      </c>
      <c r="S2184">
        <v>148.97999999999999</v>
      </c>
      <c r="T2184">
        <v>0.49116444678886984</v>
      </c>
      <c r="U2184">
        <v>2026</v>
      </c>
      <c r="V2184" t="s">
        <v>91</v>
      </c>
      <c r="W2184">
        <v>10</v>
      </c>
      <c r="X2184" t="s">
        <v>92</v>
      </c>
    </row>
    <row r="2185" spans="1:24">
      <c r="A2185">
        <v>439</v>
      </c>
      <c r="B2185" s="14">
        <v>46319</v>
      </c>
      <c r="C2185">
        <v>2026</v>
      </c>
      <c r="D2185" t="s">
        <v>91</v>
      </c>
      <c r="E2185">
        <v>10</v>
      </c>
      <c r="F2185" t="s">
        <v>92</v>
      </c>
      <c r="G2185" t="s">
        <v>11</v>
      </c>
      <c r="H2185" t="s">
        <v>25</v>
      </c>
      <c r="I2185" t="s">
        <v>19</v>
      </c>
      <c r="J2185" t="s">
        <v>13</v>
      </c>
      <c r="K2185" t="s">
        <v>14</v>
      </c>
      <c r="L2185" t="s">
        <v>15</v>
      </c>
      <c r="M2185">
        <v>1</v>
      </c>
      <c r="N2185">
        <v>36.76</v>
      </c>
      <c r="O2185">
        <v>0</v>
      </c>
      <c r="P2185">
        <v>13.18</v>
      </c>
      <c r="Q2185">
        <v>36.76</v>
      </c>
      <c r="R2185">
        <v>13.18</v>
      </c>
      <c r="S2185">
        <v>23.58</v>
      </c>
      <c r="T2185">
        <v>0.64145810663764957</v>
      </c>
      <c r="U2185">
        <v>2026</v>
      </c>
      <c r="V2185" t="s">
        <v>91</v>
      </c>
      <c r="W2185">
        <v>10</v>
      </c>
      <c r="X2185" t="s">
        <v>92</v>
      </c>
    </row>
    <row r="2186" spans="1:24">
      <c r="A2186">
        <v>1076</v>
      </c>
      <c r="B2186" s="14">
        <v>46319</v>
      </c>
      <c r="C2186">
        <v>2026</v>
      </c>
      <c r="D2186" t="s">
        <v>91</v>
      </c>
      <c r="E2186">
        <v>10</v>
      </c>
      <c r="F2186" t="s">
        <v>92</v>
      </c>
      <c r="G2186" t="s">
        <v>0</v>
      </c>
      <c r="H2186" t="s">
        <v>36</v>
      </c>
      <c r="I2186" t="s">
        <v>28</v>
      </c>
      <c r="J2186" t="s">
        <v>3</v>
      </c>
      <c r="K2186" t="s">
        <v>23</v>
      </c>
      <c r="L2186" t="s">
        <v>29</v>
      </c>
      <c r="M2186">
        <v>1</v>
      </c>
      <c r="N2186">
        <v>195.67</v>
      </c>
      <c r="O2186">
        <v>0</v>
      </c>
      <c r="P2186">
        <v>105.88</v>
      </c>
      <c r="Q2186">
        <v>195.67</v>
      </c>
      <c r="R2186">
        <v>105.88</v>
      </c>
      <c r="S2186">
        <v>89.789999999999992</v>
      </c>
      <c r="T2186">
        <v>0.45888485715745897</v>
      </c>
      <c r="U2186">
        <v>2026</v>
      </c>
      <c r="V2186" t="s">
        <v>91</v>
      </c>
      <c r="W2186">
        <v>10</v>
      </c>
      <c r="X2186" t="s">
        <v>92</v>
      </c>
    </row>
    <row r="2187" spans="1:24">
      <c r="A2187">
        <v>1130</v>
      </c>
      <c r="B2187" s="14">
        <v>46319</v>
      </c>
      <c r="C2187">
        <v>2026</v>
      </c>
      <c r="D2187" t="s">
        <v>91</v>
      </c>
      <c r="E2187">
        <v>10</v>
      </c>
      <c r="F2187" t="s">
        <v>92</v>
      </c>
      <c r="G2187" t="s">
        <v>0</v>
      </c>
      <c r="H2187" t="s">
        <v>50</v>
      </c>
      <c r="I2187" t="s">
        <v>19</v>
      </c>
      <c r="J2187" t="s">
        <v>3</v>
      </c>
      <c r="K2187" t="s">
        <v>4</v>
      </c>
      <c r="L2187" t="s">
        <v>26</v>
      </c>
      <c r="M2187">
        <v>1</v>
      </c>
      <c r="N2187">
        <v>40.83</v>
      </c>
      <c r="O2187">
        <v>0.1</v>
      </c>
      <c r="P2187">
        <v>16.54</v>
      </c>
      <c r="Q2187">
        <v>36.747</v>
      </c>
      <c r="R2187">
        <v>16.54</v>
      </c>
      <c r="S2187">
        <v>20.207000000000001</v>
      </c>
      <c r="T2187">
        <v>0.54989522954254766</v>
      </c>
      <c r="U2187">
        <v>2026</v>
      </c>
      <c r="V2187" t="s">
        <v>91</v>
      </c>
      <c r="W2187">
        <v>10</v>
      </c>
      <c r="X2187" t="s">
        <v>92</v>
      </c>
    </row>
    <row r="2188" spans="1:24">
      <c r="A2188">
        <v>2820</v>
      </c>
      <c r="B2188" s="14">
        <v>46319</v>
      </c>
      <c r="C2188">
        <v>2026</v>
      </c>
      <c r="D2188" t="s">
        <v>91</v>
      </c>
      <c r="E2188">
        <v>10</v>
      </c>
      <c r="F2188" t="s">
        <v>92</v>
      </c>
      <c r="G2188" t="s">
        <v>20</v>
      </c>
      <c r="H2188" t="s">
        <v>31</v>
      </c>
      <c r="I2188" t="s">
        <v>8</v>
      </c>
      <c r="J2188" t="s">
        <v>16</v>
      </c>
      <c r="K2188" t="s">
        <v>9</v>
      </c>
      <c r="L2188" t="s">
        <v>46</v>
      </c>
      <c r="M2188">
        <v>6</v>
      </c>
      <c r="N2188">
        <v>72.73</v>
      </c>
      <c r="O2188">
        <v>0.05</v>
      </c>
      <c r="P2188">
        <v>32.700000000000003</v>
      </c>
      <c r="Q2188">
        <v>414.56099999999998</v>
      </c>
      <c r="R2188">
        <v>196.20000000000002</v>
      </c>
      <c r="S2188">
        <v>218.36099999999996</v>
      </c>
      <c r="T2188">
        <v>0.52672827400551425</v>
      </c>
      <c r="U2188">
        <v>2026</v>
      </c>
      <c r="V2188" t="s">
        <v>91</v>
      </c>
      <c r="W2188">
        <v>10</v>
      </c>
      <c r="X2188" t="s">
        <v>92</v>
      </c>
    </row>
    <row r="2189" spans="1:24">
      <c r="A2189">
        <v>4213</v>
      </c>
      <c r="B2189" s="14">
        <v>46319</v>
      </c>
      <c r="C2189">
        <v>2026</v>
      </c>
      <c r="D2189" t="s">
        <v>91</v>
      </c>
      <c r="E2189">
        <v>10</v>
      </c>
      <c r="F2189" t="s">
        <v>92</v>
      </c>
      <c r="G2189" t="s">
        <v>6</v>
      </c>
      <c r="H2189" t="s">
        <v>49</v>
      </c>
      <c r="I2189" t="s">
        <v>8</v>
      </c>
      <c r="J2189" t="s">
        <v>16</v>
      </c>
      <c r="K2189" t="s">
        <v>23</v>
      </c>
      <c r="L2189" t="s">
        <v>40</v>
      </c>
      <c r="M2189">
        <v>4</v>
      </c>
      <c r="N2189">
        <v>81.23</v>
      </c>
      <c r="O2189">
        <v>0.1</v>
      </c>
      <c r="P2189">
        <v>38.96</v>
      </c>
      <c r="Q2189">
        <v>292.428</v>
      </c>
      <c r="R2189">
        <v>155.84</v>
      </c>
      <c r="S2189">
        <v>136.58799999999999</v>
      </c>
      <c r="T2189">
        <v>0.46708249552026482</v>
      </c>
      <c r="U2189">
        <v>2026</v>
      </c>
      <c r="V2189" t="s">
        <v>91</v>
      </c>
      <c r="W2189">
        <v>10</v>
      </c>
      <c r="X2189" t="s">
        <v>92</v>
      </c>
    </row>
    <row r="2190" spans="1:24">
      <c r="A2190">
        <v>4375</v>
      </c>
      <c r="B2190" s="14">
        <v>46319</v>
      </c>
      <c r="C2190">
        <v>2026</v>
      </c>
      <c r="D2190" t="s">
        <v>91</v>
      </c>
      <c r="E2190">
        <v>10</v>
      </c>
      <c r="F2190" t="s">
        <v>92</v>
      </c>
      <c r="G2190" t="s">
        <v>6</v>
      </c>
      <c r="H2190" t="s">
        <v>7</v>
      </c>
      <c r="I2190" t="s">
        <v>2</v>
      </c>
      <c r="J2190" t="s">
        <v>16</v>
      </c>
      <c r="K2190" t="s">
        <v>14</v>
      </c>
      <c r="L2190" t="s">
        <v>32</v>
      </c>
      <c r="M2190">
        <v>1</v>
      </c>
      <c r="N2190">
        <v>46.38</v>
      </c>
      <c r="O2190">
        <v>0.15</v>
      </c>
      <c r="P2190">
        <v>17.87</v>
      </c>
      <c r="Q2190">
        <v>39.423000000000002</v>
      </c>
      <c r="R2190">
        <v>17.87</v>
      </c>
      <c r="S2190">
        <v>21.553000000000001</v>
      </c>
      <c r="T2190">
        <v>0.54671131065621592</v>
      </c>
      <c r="U2190">
        <v>2026</v>
      </c>
      <c r="V2190" t="s">
        <v>91</v>
      </c>
      <c r="W2190">
        <v>10</v>
      </c>
      <c r="X2190" t="s">
        <v>92</v>
      </c>
    </row>
    <row r="2191" spans="1:24">
      <c r="A2191">
        <v>5072</v>
      </c>
      <c r="B2191" s="14">
        <v>46319</v>
      </c>
      <c r="C2191">
        <v>2026</v>
      </c>
      <c r="D2191" t="s">
        <v>91</v>
      </c>
      <c r="E2191">
        <v>10</v>
      </c>
      <c r="F2191" t="s">
        <v>92</v>
      </c>
      <c r="G2191" t="s">
        <v>20</v>
      </c>
      <c r="H2191" t="s">
        <v>31</v>
      </c>
      <c r="I2191" t="s">
        <v>8</v>
      </c>
      <c r="J2191" t="s">
        <v>16</v>
      </c>
      <c r="K2191" t="s">
        <v>14</v>
      </c>
      <c r="L2191" t="s">
        <v>32</v>
      </c>
      <c r="M2191">
        <v>5</v>
      </c>
      <c r="N2191">
        <v>45.9</v>
      </c>
      <c r="O2191">
        <v>0.1</v>
      </c>
      <c r="P2191">
        <v>17.940000000000001</v>
      </c>
      <c r="Q2191">
        <v>206.55</v>
      </c>
      <c r="R2191">
        <v>89.7</v>
      </c>
      <c r="S2191">
        <v>116.85000000000001</v>
      </c>
      <c r="T2191">
        <v>0.56572258533042852</v>
      </c>
      <c r="U2191">
        <v>2026</v>
      </c>
      <c r="V2191" t="s">
        <v>91</v>
      </c>
      <c r="W2191">
        <v>10</v>
      </c>
      <c r="X2191" t="s">
        <v>92</v>
      </c>
    </row>
    <row r="2192" spans="1:24">
      <c r="A2192">
        <v>310</v>
      </c>
      <c r="B2192" s="14">
        <v>46320</v>
      </c>
      <c r="C2192">
        <v>2026</v>
      </c>
      <c r="D2192" t="s">
        <v>91</v>
      </c>
      <c r="E2192">
        <v>10</v>
      </c>
      <c r="F2192" t="s">
        <v>92</v>
      </c>
      <c r="G2192" t="s">
        <v>6</v>
      </c>
      <c r="H2192" t="s">
        <v>43</v>
      </c>
      <c r="I2192" t="s">
        <v>2</v>
      </c>
      <c r="J2192" t="s">
        <v>16</v>
      </c>
      <c r="K2192" t="s">
        <v>9</v>
      </c>
      <c r="L2192" t="s">
        <v>17</v>
      </c>
      <c r="M2192">
        <v>5</v>
      </c>
      <c r="N2192">
        <v>144.04</v>
      </c>
      <c r="O2192">
        <v>0.1</v>
      </c>
      <c r="P2192">
        <v>78.069999999999993</v>
      </c>
      <c r="Q2192">
        <v>648.17999999999995</v>
      </c>
      <c r="R2192">
        <v>390.34999999999997</v>
      </c>
      <c r="S2192">
        <v>257.83</v>
      </c>
      <c r="T2192">
        <v>0.39777530932765592</v>
      </c>
      <c r="U2192">
        <v>2026</v>
      </c>
      <c r="V2192" t="s">
        <v>91</v>
      </c>
      <c r="W2192">
        <v>10</v>
      </c>
      <c r="X2192" t="s">
        <v>92</v>
      </c>
    </row>
    <row r="2193" spans="1:24">
      <c r="A2193">
        <v>317</v>
      </c>
      <c r="B2193" s="14">
        <v>46320</v>
      </c>
      <c r="C2193">
        <v>2026</v>
      </c>
      <c r="D2193" t="s">
        <v>91</v>
      </c>
      <c r="E2193">
        <v>10</v>
      </c>
      <c r="F2193" t="s">
        <v>92</v>
      </c>
      <c r="G2193" t="s">
        <v>11</v>
      </c>
      <c r="H2193" t="s">
        <v>39</v>
      </c>
      <c r="I2193" t="s">
        <v>28</v>
      </c>
      <c r="J2193" t="s">
        <v>13</v>
      </c>
      <c r="K2193" t="s">
        <v>4</v>
      </c>
      <c r="L2193" t="s">
        <v>5</v>
      </c>
      <c r="M2193">
        <v>2</v>
      </c>
      <c r="N2193">
        <v>80.69</v>
      </c>
      <c r="O2193">
        <v>0.05</v>
      </c>
      <c r="P2193">
        <v>43.81</v>
      </c>
      <c r="Q2193">
        <v>153.31099999999998</v>
      </c>
      <c r="R2193">
        <v>87.62</v>
      </c>
      <c r="S2193">
        <v>65.690999999999974</v>
      </c>
      <c r="T2193">
        <v>0.42848197454846676</v>
      </c>
      <c r="U2193">
        <v>2026</v>
      </c>
      <c r="V2193" t="s">
        <v>91</v>
      </c>
      <c r="W2193">
        <v>10</v>
      </c>
      <c r="X2193" t="s">
        <v>92</v>
      </c>
    </row>
    <row r="2194" spans="1:24">
      <c r="A2194">
        <v>684</v>
      </c>
      <c r="B2194" s="14">
        <v>46320</v>
      </c>
      <c r="C2194">
        <v>2026</v>
      </c>
      <c r="D2194" t="s">
        <v>91</v>
      </c>
      <c r="E2194">
        <v>10</v>
      </c>
      <c r="F2194" t="s">
        <v>92</v>
      </c>
      <c r="G2194" t="s">
        <v>20</v>
      </c>
      <c r="H2194" t="s">
        <v>21</v>
      </c>
      <c r="I2194" t="s">
        <v>2</v>
      </c>
      <c r="J2194" t="s">
        <v>16</v>
      </c>
      <c r="K2194" t="s">
        <v>23</v>
      </c>
      <c r="L2194" t="s">
        <v>29</v>
      </c>
      <c r="M2194">
        <v>1</v>
      </c>
      <c r="N2194">
        <v>191.91</v>
      </c>
      <c r="O2194">
        <v>0</v>
      </c>
      <c r="P2194">
        <v>101.89</v>
      </c>
      <c r="Q2194">
        <v>191.91</v>
      </c>
      <c r="R2194">
        <v>101.89</v>
      </c>
      <c r="S2194">
        <v>90.02</v>
      </c>
      <c r="T2194">
        <v>0.46907404512531914</v>
      </c>
      <c r="U2194">
        <v>2026</v>
      </c>
      <c r="V2194" t="s">
        <v>91</v>
      </c>
      <c r="W2194">
        <v>10</v>
      </c>
      <c r="X2194" t="s">
        <v>92</v>
      </c>
    </row>
    <row r="2195" spans="1:24">
      <c r="A2195">
        <v>1430</v>
      </c>
      <c r="B2195" s="14">
        <v>46320</v>
      </c>
      <c r="C2195">
        <v>2026</v>
      </c>
      <c r="D2195" t="s">
        <v>91</v>
      </c>
      <c r="E2195">
        <v>10</v>
      </c>
      <c r="F2195" t="s">
        <v>92</v>
      </c>
      <c r="G2195" t="s">
        <v>20</v>
      </c>
      <c r="H2195" t="s">
        <v>47</v>
      </c>
      <c r="I2195" t="s">
        <v>19</v>
      </c>
      <c r="J2195" t="s">
        <v>13</v>
      </c>
      <c r="K2195" t="s">
        <v>34</v>
      </c>
      <c r="L2195" t="s">
        <v>42</v>
      </c>
      <c r="M2195">
        <v>1</v>
      </c>
      <c r="N2195">
        <v>36.630000000000003</v>
      </c>
      <c r="O2195">
        <v>0.05</v>
      </c>
      <c r="P2195">
        <v>13.97</v>
      </c>
      <c r="Q2195">
        <v>34.798500000000004</v>
      </c>
      <c r="R2195">
        <v>13.97</v>
      </c>
      <c r="S2195">
        <v>20.828500000000005</v>
      </c>
      <c r="T2195">
        <v>0.59854591433538806</v>
      </c>
      <c r="U2195">
        <v>2026</v>
      </c>
      <c r="V2195" t="s">
        <v>91</v>
      </c>
      <c r="W2195">
        <v>10</v>
      </c>
      <c r="X2195" t="s">
        <v>92</v>
      </c>
    </row>
    <row r="2196" spans="1:24">
      <c r="A2196">
        <v>2049</v>
      </c>
      <c r="B2196" s="14">
        <v>46320</v>
      </c>
      <c r="C2196">
        <v>2026</v>
      </c>
      <c r="D2196" t="s">
        <v>91</v>
      </c>
      <c r="E2196">
        <v>10</v>
      </c>
      <c r="F2196" t="s">
        <v>92</v>
      </c>
      <c r="G2196" t="s">
        <v>20</v>
      </c>
      <c r="H2196" t="s">
        <v>21</v>
      </c>
      <c r="I2196" t="s">
        <v>8</v>
      </c>
      <c r="J2196" t="s">
        <v>16</v>
      </c>
      <c r="K2196" t="s">
        <v>14</v>
      </c>
      <c r="L2196" t="s">
        <v>15</v>
      </c>
      <c r="M2196">
        <v>6</v>
      </c>
      <c r="N2196">
        <v>35.380000000000003</v>
      </c>
      <c r="O2196">
        <v>0.05</v>
      </c>
      <c r="P2196">
        <v>13.9</v>
      </c>
      <c r="Q2196">
        <v>201.66600000000003</v>
      </c>
      <c r="R2196">
        <v>83.4</v>
      </c>
      <c r="S2196">
        <v>118.26600000000002</v>
      </c>
      <c r="T2196">
        <v>0.58644491386748387</v>
      </c>
      <c r="U2196">
        <v>2026</v>
      </c>
      <c r="V2196" t="s">
        <v>91</v>
      </c>
      <c r="W2196">
        <v>10</v>
      </c>
      <c r="X2196" t="s">
        <v>92</v>
      </c>
    </row>
    <row r="2197" spans="1:24">
      <c r="A2197">
        <v>2199</v>
      </c>
      <c r="B2197" s="14">
        <v>46320</v>
      </c>
      <c r="C2197">
        <v>2026</v>
      </c>
      <c r="D2197" t="s">
        <v>91</v>
      </c>
      <c r="E2197">
        <v>10</v>
      </c>
      <c r="F2197" t="s">
        <v>92</v>
      </c>
      <c r="G2197" t="s">
        <v>6</v>
      </c>
      <c r="H2197" t="s">
        <v>43</v>
      </c>
      <c r="I2197" t="s">
        <v>28</v>
      </c>
      <c r="J2197" t="s">
        <v>3</v>
      </c>
      <c r="K2197" t="s">
        <v>14</v>
      </c>
      <c r="L2197" t="s">
        <v>44</v>
      </c>
      <c r="M2197">
        <v>1</v>
      </c>
      <c r="N2197">
        <v>132.63</v>
      </c>
      <c r="O2197">
        <v>0.05</v>
      </c>
      <c r="P2197">
        <v>67.489999999999995</v>
      </c>
      <c r="Q2197">
        <v>125.99849999999999</v>
      </c>
      <c r="R2197">
        <v>67.489999999999995</v>
      </c>
      <c r="S2197">
        <v>58.508499999999998</v>
      </c>
      <c r="T2197">
        <v>0.46435870268296847</v>
      </c>
      <c r="U2197">
        <v>2026</v>
      </c>
      <c r="V2197" t="s">
        <v>91</v>
      </c>
      <c r="W2197">
        <v>10</v>
      </c>
      <c r="X2197" t="s">
        <v>92</v>
      </c>
    </row>
    <row r="2198" spans="1:24">
      <c r="A2198">
        <v>2954</v>
      </c>
      <c r="B2198" s="14">
        <v>46320</v>
      </c>
      <c r="C2198">
        <v>2026</v>
      </c>
      <c r="D2198" t="s">
        <v>91</v>
      </c>
      <c r="E2198">
        <v>10</v>
      </c>
      <c r="F2198" t="s">
        <v>92</v>
      </c>
      <c r="G2198" t="s">
        <v>20</v>
      </c>
      <c r="H2198" t="s">
        <v>21</v>
      </c>
      <c r="I2198" t="s">
        <v>2</v>
      </c>
      <c r="J2198" t="s">
        <v>13</v>
      </c>
      <c r="K2198" t="s">
        <v>9</v>
      </c>
      <c r="L2198" t="s">
        <v>46</v>
      </c>
      <c r="M2198">
        <v>1</v>
      </c>
      <c r="N2198">
        <v>71.17</v>
      </c>
      <c r="O2198">
        <v>0</v>
      </c>
      <c r="P2198">
        <v>32.57</v>
      </c>
      <c r="Q2198">
        <v>71.17</v>
      </c>
      <c r="R2198">
        <v>32.57</v>
      </c>
      <c r="S2198">
        <v>38.6</v>
      </c>
      <c r="T2198">
        <v>0.54236335534635383</v>
      </c>
      <c r="U2198">
        <v>2026</v>
      </c>
      <c r="V2198" t="s">
        <v>91</v>
      </c>
      <c r="W2198">
        <v>10</v>
      </c>
      <c r="X2198" t="s">
        <v>92</v>
      </c>
    </row>
    <row r="2199" spans="1:24">
      <c r="A2199">
        <v>3218</v>
      </c>
      <c r="B2199" s="14">
        <v>46320</v>
      </c>
      <c r="C2199">
        <v>2026</v>
      </c>
      <c r="D2199" t="s">
        <v>91</v>
      </c>
      <c r="E2199">
        <v>10</v>
      </c>
      <c r="F2199" t="s">
        <v>92</v>
      </c>
      <c r="G2199" t="s">
        <v>0</v>
      </c>
      <c r="H2199" t="s">
        <v>50</v>
      </c>
      <c r="I2199" t="s">
        <v>8</v>
      </c>
      <c r="J2199" t="s">
        <v>16</v>
      </c>
      <c r="K2199" t="s">
        <v>14</v>
      </c>
      <c r="L2199" t="s">
        <v>44</v>
      </c>
      <c r="M2199">
        <v>6</v>
      </c>
      <c r="N2199">
        <v>132.08000000000001</v>
      </c>
      <c r="O2199">
        <v>0.1</v>
      </c>
      <c r="P2199">
        <v>67.61</v>
      </c>
      <c r="Q2199">
        <v>713.23200000000008</v>
      </c>
      <c r="R2199">
        <v>405.65999999999997</v>
      </c>
      <c r="S2199">
        <v>307.57200000000012</v>
      </c>
      <c r="T2199">
        <v>0.43123696076451995</v>
      </c>
      <c r="U2199">
        <v>2026</v>
      </c>
      <c r="V2199" t="s">
        <v>91</v>
      </c>
      <c r="W2199">
        <v>10</v>
      </c>
      <c r="X2199" t="s">
        <v>92</v>
      </c>
    </row>
    <row r="2200" spans="1:24">
      <c r="A2200">
        <v>3965</v>
      </c>
      <c r="B2200" s="14">
        <v>46320</v>
      </c>
      <c r="C2200">
        <v>2026</v>
      </c>
      <c r="D2200" t="s">
        <v>91</v>
      </c>
      <c r="E2200">
        <v>10</v>
      </c>
      <c r="F2200" t="s">
        <v>92</v>
      </c>
      <c r="G2200" t="s">
        <v>6</v>
      </c>
      <c r="H2200" t="s">
        <v>41</v>
      </c>
      <c r="I2200" t="s">
        <v>19</v>
      </c>
      <c r="J2200" t="s">
        <v>3</v>
      </c>
      <c r="K2200" t="s">
        <v>23</v>
      </c>
      <c r="L2200" t="s">
        <v>40</v>
      </c>
      <c r="M2200">
        <v>3</v>
      </c>
      <c r="N2200">
        <v>82.75</v>
      </c>
      <c r="O2200">
        <v>0.05</v>
      </c>
      <c r="P2200">
        <v>38.53</v>
      </c>
      <c r="Q2200">
        <v>235.83749999999998</v>
      </c>
      <c r="R2200">
        <v>115.59</v>
      </c>
      <c r="S2200">
        <v>120.24749999999997</v>
      </c>
      <c r="T2200">
        <v>0.50987438384480832</v>
      </c>
      <c r="U2200">
        <v>2026</v>
      </c>
      <c r="V2200" t="s">
        <v>91</v>
      </c>
      <c r="W2200">
        <v>10</v>
      </c>
      <c r="X2200" t="s">
        <v>92</v>
      </c>
    </row>
    <row r="2201" spans="1:24">
      <c r="A2201">
        <v>2278</v>
      </c>
      <c r="B2201" s="14">
        <v>46321</v>
      </c>
      <c r="C2201">
        <v>2026</v>
      </c>
      <c r="D2201" t="s">
        <v>91</v>
      </c>
      <c r="E2201">
        <v>10</v>
      </c>
      <c r="F2201" t="s">
        <v>92</v>
      </c>
      <c r="G2201" t="s">
        <v>0</v>
      </c>
      <c r="H2201" t="s">
        <v>50</v>
      </c>
      <c r="I2201" t="s">
        <v>2</v>
      </c>
      <c r="J2201" t="s">
        <v>3</v>
      </c>
      <c r="K2201" t="s">
        <v>34</v>
      </c>
      <c r="L2201" t="s">
        <v>45</v>
      </c>
      <c r="M2201">
        <v>5</v>
      </c>
      <c r="N2201">
        <v>51.5</v>
      </c>
      <c r="O2201">
        <v>0.1</v>
      </c>
      <c r="P2201">
        <v>21.38</v>
      </c>
      <c r="Q2201">
        <v>231.75</v>
      </c>
      <c r="R2201">
        <v>106.89999999999999</v>
      </c>
      <c r="S2201">
        <v>124.85000000000001</v>
      </c>
      <c r="T2201">
        <v>0.53872707659115426</v>
      </c>
      <c r="U2201">
        <v>2026</v>
      </c>
      <c r="V2201" t="s">
        <v>91</v>
      </c>
      <c r="W2201">
        <v>10</v>
      </c>
      <c r="X2201" t="s">
        <v>92</v>
      </c>
    </row>
    <row r="2202" spans="1:24">
      <c r="A2202">
        <v>3132</v>
      </c>
      <c r="B2202" s="14">
        <v>46321</v>
      </c>
      <c r="C2202">
        <v>2026</v>
      </c>
      <c r="D2202" t="s">
        <v>91</v>
      </c>
      <c r="E2202">
        <v>10</v>
      </c>
      <c r="F2202" t="s">
        <v>92</v>
      </c>
      <c r="G2202" t="s">
        <v>11</v>
      </c>
      <c r="H2202" t="s">
        <v>25</v>
      </c>
      <c r="I2202" t="s">
        <v>2</v>
      </c>
      <c r="J2202" t="s">
        <v>13</v>
      </c>
      <c r="K2202" t="s">
        <v>9</v>
      </c>
      <c r="L2202" t="s">
        <v>17</v>
      </c>
      <c r="M2202">
        <v>3</v>
      </c>
      <c r="N2202">
        <v>140.49</v>
      </c>
      <c r="O2202">
        <v>0.05</v>
      </c>
      <c r="P2202">
        <v>77.45</v>
      </c>
      <c r="Q2202">
        <v>400.3965</v>
      </c>
      <c r="R2202">
        <v>232.35000000000002</v>
      </c>
      <c r="S2202">
        <v>168.04649999999998</v>
      </c>
      <c r="T2202">
        <v>0.41970022215478903</v>
      </c>
      <c r="U2202">
        <v>2026</v>
      </c>
      <c r="V2202" t="s">
        <v>91</v>
      </c>
      <c r="W2202">
        <v>10</v>
      </c>
      <c r="X2202" t="s">
        <v>92</v>
      </c>
    </row>
    <row r="2203" spans="1:24">
      <c r="A2203">
        <v>3144</v>
      </c>
      <c r="B2203" s="14">
        <v>46321</v>
      </c>
      <c r="C2203">
        <v>2026</v>
      </c>
      <c r="D2203" t="s">
        <v>91</v>
      </c>
      <c r="E2203">
        <v>10</v>
      </c>
      <c r="F2203" t="s">
        <v>92</v>
      </c>
      <c r="G2203" t="s">
        <v>11</v>
      </c>
      <c r="H2203" t="s">
        <v>12</v>
      </c>
      <c r="I2203" t="s">
        <v>28</v>
      </c>
      <c r="J2203" t="s">
        <v>13</v>
      </c>
      <c r="K2203" t="s">
        <v>34</v>
      </c>
      <c r="L2203" t="s">
        <v>42</v>
      </c>
      <c r="M2203">
        <v>4</v>
      </c>
      <c r="N2203">
        <v>36.200000000000003</v>
      </c>
      <c r="O2203">
        <v>0.15</v>
      </c>
      <c r="P2203">
        <v>13.53</v>
      </c>
      <c r="Q2203">
        <v>123.08000000000001</v>
      </c>
      <c r="R2203">
        <v>54.12</v>
      </c>
      <c r="S2203">
        <v>68.960000000000008</v>
      </c>
      <c r="T2203">
        <v>0.56028599285017877</v>
      </c>
      <c r="U2203">
        <v>2026</v>
      </c>
      <c r="V2203" t="s">
        <v>91</v>
      </c>
      <c r="W2203">
        <v>10</v>
      </c>
      <c r="X2203" t="s">
        <v>92</v>
      </c>
    </row>
    <row r="2204" spans="1:24">
      <c r="A2204">
        <v>3501</v>
      </c>
      <c r="B2204" s="14">
        <v>46321</v>
      </c>
      <c r="C2204">
        <v>2026</v>
      </c>
      <c r="D2204" t="s">
        <v>91</v>
      </c>
      <c r="E2204">
        <v>10</v>
      </c>
      <c r="F2204" t="s">
        <v>92</v>
      </c>
      <c r="G2204" t="s">
        <v>20</v>
      </c>
      <c r="H2204" t="s">
        <v>31</v>
      </c>
      <c r="I2204" t="s">
        <v>19</v>
      </c>
      <c r="J2204" t="s">
        <v>13</v>
      </c>
      <c r="K2204" t="s">
        <v>23</v>
      </c>
      <c r="L2204" t="s">
        <v>51</v>
      </c>
      <c r="M2204">
        <v>1</v>
      </c>
      <c r="N2204">
        <v>120.5</v>
      </c>
      <c r="O2204">
        <v>0.05</v>
      </c>
      <c r="P2204">
        <v>61.71</v>
      </c>
      <c r="Q2204">
        <v>114.47499999999999</v>
      </c>
      <c r="R2204">
        <v>61.71</v>
      </c>
      <c r="S2204">
        <v>52.764999999999993</v>
      </c>
      <c r="T2204">
        <v>0.4609303341340904</v>
      </c>
      <c r="U2204">
        <v>2026</v>
      </c>
      <c r="V2204" t="s">
        <v>91</v>
      </c>
      <c r="W2204">
        <v>10</v>
      </c>
      <c r="X2204" t="s">
        <v>92</v>
      </c>
    </row>
    <row r="2205" spans="1:24">
      <c r="A2205">
        <v>458</v>
      </c>
      <c r="B2205" s="14">
        <v>46322</v>
      </c>
      <c r="C2205">
        <v>2026</v>
      </c>
      <c r="D2205" t="s">
        <v>91</v>
      </c>
      <c r="E2205">
        <v>10</v>
      </c>
      <c r="F2205" t="s">
        <v>92</v>
      </c>
      <c r="G2205" t="s">
        <v>11</v>
      </c>
      <c r="H2205" t="s">
        <v>12</v>
      </c>
      <c r="I2205" t="s">
        <v>19</v>
      </c>
      <c r="J2205" t="s">
        <v>16</v>
      </c>
      <c r="K2205" t="s">
        <v>4</v>
      </c>
      <c r="L2205" t="s">
        <v>30</v>
      </c>
      <c r="M2205">
        <v>1</v>
      </c>
      <c r="N2205">
        <v>102.44</v>
      </c>
      <c r="O2205">
        <v>0.05</v>
      </c>
      <c r="P2205">
        <v>49.14</v>
      </c>
      <c r="Q2205">
        <v>97.317999999999998</v>
      </c>
      <c r="R2205">
        <v>49.14</v>
      </c>
      <c r="S2205">
        <v>48.177999999999997</v>
      </c>
      <c r="T2205">
        <v>0.49505744055570394</v>
      </c>
      <c r="U2205">
        <v>2026</v>
      </c>
      <c r="V2205" t="s">
        <v>91</v>
      </c>
      <c r="W2205">
        <v>10</v>
      </c>
      <c r="X2205" t="s">
        <v>92</v>
      </c>
    </row>
    <row r="2206" spans="1:24">
      <c r="A2206">
        <v>1065</v>
      </c>
      <c r="B2206" s="14">
        <v>46322</v>
      </c>
      <c r="C2206">
        <v>2026</v>
      </c>
      <c r="D2206" t="s">
        <v>91</v>
      </c>
      <c r="E2206">
        <v>10</v>
      </c>
      <c r="F2206" t="s">
        <v>92</v>
      </c>
      <c r="G2206" t="s">
        <v>11</v>
      </c>
      <c r="H2206" t="s">
        <v>25</v>
      </c>
      <c r="I2206" t="s">
        <v>2</v>
      </c>
      <c r="J2206" t="s">
        <v>13</v>
      </c>
      <c r="K2206" t="s">
        <v>34</v>
      </c>
      <c r="L2206" t="s">
        <v>38</v>
      </c>
      <c r="M2206">
        <v>6</v>
      </c>
      <c r="N2206">
        <v>121.58</v>
      </c>
      <c r="O2206">
        <v>0.15</v>
      </c>
      <c r="P2206">
        <v>68.86</v>
      </c>
      <c r="Q2206">
        <v>620.05799999999999</v>
      </c>
      <c r="R2206">
        <v>413.15999999999997</v>
      </c>
      <c r="S2206">
        <v>206.89800000000002</v>
      </c>
      <c r="T2206">
        <v>0.33367523683268346</v>
      </c>
      <c r="U2206">
        <v>2026</v>
      </c>
      <c r="V2206" t="s">
        <v>91</v>
      </c>
      <c r="W2206">
        <v>10</v>
      </c>
      <c r="X2206" t="s">
        <v>92</v>
      </c>
    </row>
    <row r="2207" spans="1:24">
      <c r="A2207">
        <v>1707</v>
      </c>
      <c r="B2207" s="14">
        <v>46322</v>
      </c>
      <c r="C2207">
        <v>2026</v>
      </c>
      <c r="D2207" t="s">
        <v>91</v>
      </c>
      <c r="E2207">
        <v>10</v>
      </c>
      <c r="F2207" t="s">
        <v>92</v>
      </c>
      <c r="G2207" t="s">
        <v>11</v>
      </c>
      <c r="H2207" t="s">
        <v>52</v>
      </c>
      <c r="I2207" t="s">
        <v>2</v>
      </c>
      <c r="J2207" t="s">
        <v>13</v>
      </c>
      <c r="K2207" t="s">
        <v>14</v>
      </c>
      <c r="L2207" t="s">
        <v>15</v>
      </c>
      <c r="M2207">
        <v>2</v>
      </c>
      <c r="N2207">
        <v>35.36</v>
      </c>
      <c r="O2207">
        <v>0</v>
      </c>
      <c r="P2207">
        <v>13.33</v>
      </c>
      <c r="Q2207">
        <v>70.72</v>
      </c>
      <c r="R2207">
        <v>26.66</v>
      </c>
      <c r="S2207">
        <v>44.06</v>
      </c>
      <c r="T2207">
        <v>0.62302036199095023</v>
      </c>
      <c r="U2207">
        <v>2026</v>
      </c>
      <c r="V2207" t="s">
        <v>91</v>
      </c>
      <c r="W2207">
        <v>10</v>
      </c>
      <c r="X2207" t="s">
        <v>92</v>
      </c>
    </row>
    <row r="2208" spans="1:24">
      <c r="A2208">
        <v>1989</v>
      </c>
      <c r="B2208" s="14">
        <v>46322</v>
      </c>
      <c r="C2208">
        <v>2026</v>
      </c>
      <c r="D2208" t="s">
        <v>91</v>
      </c>
      <c r="E2208">
        <v>10</v>
      </c>
      <c r="F2208" t="s">
        <v>92</v>
      </c>
      <c r="G2208" t="s">
        <v>20</v>
      </c>
      <c r="H2208" t="s">
        <v>21</v>
      </c>
      <c r="I2208" t="s">
        <v>2</v>
      </c>
      <c r="J2208" t="s">
        <v>13</v>
      </c>
      <c r="K2208" t="s">
        <v>23</v>
      </c>
      <c r="L2208" t="s">
        <v>24</v>
      </c>
      <c r="M2208">
        <v>2</v>
      </c>
      <c r="N2208">
        <v>335.73</v>
      </c>
      <c r="O2208">
        <v>0</v>
      </c>
      <c r="P2208">
        <v>199.44</v>
      </c>
      <c r="Q2208">
        <v>671.46</v>
      </c>
      <c r="R2208">
        <v>398.88</v>
      </c>
      <c r="S2208">
        <v>272.58000000000004</v>
      </c>
      <c r="T2208">
        <v>0.4059512107943884</v>
      </c>
      <c r="U2208">
        <v>2026</v>
      </c>
      <c r="V2208" t="s">
        <v>91</v>
      </c>
      <c r="W2208">
        <v>10</v>
      </c>
      <c r="X2208" t="s">
        <v>92</v>
      </c>
    </row>
    <row r="2209" spans="1:24">
      <c r="A2209">
        <v>2852</v>
      </c>
      <c r="B2209" s="14">
        <v>46322</v>
      </c>
      <c r="C2209">
        <v>2026</v>
      </c>
      <c r="D2209" t="s">
        <v>91</v>
      </c>
      <c r="E2209">
        <v>10</v>
      </c>
      <c r="F2209" t="s">
        <v>92</v>
      </c>
      <c r="G2209" t="s">
        <v>6</v>
      </c>
      <c r="H2209" t="s">
        <v>43</v>
      </c>
      <c r="I2209" t="s">
        <v>8</v>
      </c>
      <c r="J2209" t="s">
        <v>16</v>
      </c>
      <c r="K2209" t="s">
        <v>9</v>
      </c>
      <c r="L2209" t="s">
        <v>17</v>
      </c>
      <c r="M2209">
        <v>3</v>
      </c>
      <c r="N2209">
        <v>141.96</v>
      </c>
      <c r="O2209">
        <v>0.1</v>
      </c>
      <c r="P2209">
        <v>77.42</v>
      </c>
      <c r="Q2209">
        <v>383.29200000000003</v>
      </c>
      <c r="R2209">
        <v>232.26</v>
      </c>
      <c r="S2209">
        <v>151.03200000000004</v>
      </c>
      <c r="T2209">
        <v>0.39403900942362485</v>
      </c>
      <c r="U2209">
        <v>2026</v>
      </c>
      <c r="V2209" t="s">
        <v>91</v>
      </c>
      <c r="W2209">
        <v>10</v>
      </c>
      <c r="X2209" t="s">
        <v>92</v>
      </c>
    </row>
    <row r="2210" spans="1:24">
      <c r="A2210">
        <v>4762</v>
      </c>
      <c r="B2210" s="14">
        <v>46322</v>
      </c>
      <c r="C2210">
        <v>2026</v>
      </c>
      <c r="D2210" t="s">
        <v>91</v>
      </c>
      <c r="E2210">
        <v>10</v>
      </c>
      <c r="F2210" t="s">
        <v>92</v>
      </c>
      <c r="G2210" t="s">
        <v>6</v>
      </c>
      <c r="H2210" t="s">
        <v>43</v>
      </c>
      <c r="I2210" t="s">
        <v>28</v>
      </c>
      <c r="J2210" t="s">
        <v>13</v>
      </c>
      <c r="K2210" t="s">
        <v>34</v>
      </c>
      <c r="L2210" t="s">
        <v>45</v>
      </c>
      <c r="M2210">
        <v>2</v>
      </c>
      <c r="N2210">
        <v>51.76</v>
      </c>
      <c r="O2210">
        <v>0</v>
      </c>
      <c r="P2210">
        <v>21.64</v>
      </c>
      <c r="Q2210">
        <v>103.52</v>
      </c>
      <c r="R2210">
        <v>43.28</v>
      </c>
      <c r="S2210">
        <v>60.239999999999995</v>
      </c>
      <c r="T2210">
        <v>0.58191653786707875</v>
      </c>
      <c r="U2210">
        <v>2026</v>
      </c>
      <c r="V2210" t="s">
        <v>91</v>
      </c>
      <c r="W2210">
        <v>10</v>
      </c>
      <c r="X2210" t="s">
        <v>92</v>
      </c>
    </row>
    <row r="2211" spans="1:24">
      <c r="A2211">
        <v>4997</v>
      </c>
      <c r="B2211" s="14">
        <v>46322</v>
      </c>
      <c r="C2211">
        <v>2026</v>
      </c>
      <c r="D2211" t="s">
        <v>91</v>
      </c>
      <c r="E2211">
        <v>10</v>
      </c>
      <c r="F2211" t="s">
        <v>92</v>
      </c>
      <c r="G2211" t="s">
        <v>20</v>
      </c>
      <c r="H2211" t="s">
        <v>31</v>
      </c>
      <c r="I2211" t="s">
        <v>2</v>
      </c>
      <c r="J2211" t="s">
        <v>3</v>
      </c>
      <c r="K2211" t="s">
        <v>23</v>
      </c>
      <c r="L2211" t="s">
        <v>29</v>
      </c>
      <c r="M2211">
        <v>3</v>
      </c>
      <c r="N2211">
        <v>194.09</v>
      </c>
      <c r="O2211">
        <v>0.1</v>
      </c>
      <c r="P2211">
        <v>105.84</v>
      </c>
      <c r="Q2211">
        <v>524.04300000000001</v>
      </c>
      <c r="R2211">
        <v>317.52</v>
      </c>
      <c r="S2211">
        <v>206.52300000000002</v>
      </c>
      <c r="T2211">
        <v>0.39409552269565667</v>
      </c>
      <c r="U2211">
        <v>2026</v>
      </c>
      <c r="V2211" t="s">
        <v>91</v>
      </c>
      <c r="W2211">
        <v>10</v>
      </c>
      <c r="X2211" t="s">
        <v>92</v>
      </c>
    </row>
    <row r="2212" spans="1:24">
      <c r="A2212">
        <v>1238</v>
      </c>
      <c r="B2212" s="14">
        <v>46323</v>
      </c>
      <c r="C2212">
        <v>2026</v>
      </c>
      <c r="D2212" t="s">
        <v>91</v>
      </c>
      <c r="E2212">
        <v>10</v>
      </c>
      <c r="F2212" t="s">
        <v>92</v>
      </c>
      <c r="G2212" t="s">
        <v>6</v>
      </c>
      <c r="H2212" t="s">
        <v>43</v>
      </c>
      <c r="I2212" t="s">
        <v>2</v>
      </c>
      <c r="J2212" t="s">
        <v>3</v>
      </c>
      <c r="K2212" t="s">
        <v>23</v>
      </c>
      <c r="L2212" t="s">
        <v>51</v>
      </c>
      <c r="M2212">
        <v>1</v>
      </c>
      <c r="N2212">
        <v>125.39</v>
      </c>
      <c r="O2212">
        <v>0.05</v>
      </c>
      <c r="P2212">
        <v>61.19</v>
      </c>
      <c r="Q2212">
        <v>119.12049999999999</v>
      </c>
      <c r="R2212">
        <v>61.19</v>
      </c>
      <c r="S2212">
        <v>57.930499999999995</v>
      </c>
      <c r="T2212">
        <v>0.48631847582909743</v>
      </c>
      <c r="U2212">
        <v>2026</v>
      </c>
      <c r="V2212" t="s">
        <v>91</v>
      </c>
      <c r="W2212">
        <v>10</v>
      </c>
      <c r="X2212" t="s">
        <v>92</v>
      </c>
    </row>
    <row r="2213" spans="1:24">
      <c r="A2213">
        <v>2622</v>
      </c>
      <c r="B2213" s="14">
        <v>46323</v>
      </c>
      <c r="C2213">
        <v>2026</v>
      </c>
      <c r="D2213" t="s">
        <v>91</v>
      </c>
      <c r="E2213">
        <v>10</v>
      </c>
      <c r="F2213" t="s">
        <v>92</v>
      </c>
      <c r="G2213" t="s">
        <v>0</v>
      </c>
      <c r="H2213" t="s">
        <v>50</v>
      </c>
      <c r="I2213" t="s">
        <v>28</v>
      </c>
      <c r="J2213" t="s">
        <v>13</v>
      </c>
      <c r="K2213" t="s">
        <v>23</v>
      </c>
      <c r="L2213" t="s">
        <v>40</v>
      </c>
      <c r="M2213">
        <v>3</v>
      </c>
      <c r="N2213">
        <v>83.73</v>
      </c>
      <c r="O2213">
        <v>0.15</v>
      </c>
      <c r="P2213">
        <v>39.43</v>
      </c>
      <c r="Q2213">
        <v>213.51149999999998</v>
      </c>
      <c r="R2213">
        <v>118.28999999999999</v>
      </c>
      <c r="S2213">
        <v>95.221499999999992</v>
      </c>
      <c r="T2213">
        <v>0.44597831966896395</v>
      </c>
      <c r="U2213">
        <v>2026</v>
      </c>
      <c r="V2213" t="s">
        <v>91</v>
      </c>
      <c r="W2213">
        <v>10</v>
      </c>
      <c r="X2213" t="s">
        <v>92</v>
      </c>
    </row>
    <row r="2214" spans="1:24">
      <c r="A2214">
        <v>3106</v>
      </c>
      <c r="B2214" s="14">
        <v>46323</v>
      </c>
      <c r="C2214">
        <v>2026</v>
      </c>
      <c r="D2214" t="s">
        <v>91</v>
      </c>
      <c r="E2214">
        <v>10</v>
      </c>
      <c r="F2214" t="s">
        <v>92</v>
      </c>
      <c r="G2214" t="s">
        <v>20</v>
      </c>
      <c r="H2214" t="s">
        <v>33</v>
      </c>
      <c r="I2214" t="s">
        <v>28</v>
      </c>
      <c r="J2214" t="s">
        <v>16</v>
      </c>
      <c r="K2214" t="s">
        <v>34</v>
      </c>
      <c r="L2214" t="s">
        <v>42</v>
      </c>
      <c r="M2214">
        <v>3</v>
      </c>
      <c r="N2214">
        <v>36.99</v>
      </c>
      <c r="O2214">
        <v>0.05</v>
      </c>
      <c r="P2214">
        <v>14.14</v>
      </c>
      <c r="Q2214">
        <v>105.42149999999999</v>
      </c>
      <c r="R2214">
        <v>42.42</v>
      </c>
      <c r="S2214">
        <v>63.001499999999993</v>
      </c>
      <c r="T2214">
        <v>0.59761528720422297</v>
      </c>
      <c r="U2214">
        <v>2026</v>
      </c>
      <c r="V2214" t="s">
        <v>91</v>
      </c>
      <c r="W2214">
        <v>10</v>
      </c>
      <c r="X2214" t="s">
        <v>92</v>
      </c>
    </row>
    <row r="2215" spans="1:24">
      <c r="A2215">
        <v>3274</v>
      </c>
      <c r="B2215" s="14">
        <v>46323</v>
      </c>
      <c r="C2215">
        <v>2026</v>
      </c>
      <c r="D2215" t="s">
        <v>91</v>
      </c>
      <c r="E2215">
        <v>10</v>
      </c>
      <c r="F2215" t="s">
        <v>92</v>
      </c>
      <c r="G2215" t="s">
        <v>20</v>
      </c>
      <c r="H2215" t="s">
        <v>31</v>
      </c>
      <c r="I2215" t="s">
        <v>28</v>
      </c>
      <c r="J2215" t="s">
        <v>13</v>
      </c>
      <c r="K2215" t="s">
        <v>34</v>
      </c>
      <c r="L2215" t="s">
        <v>35</v>
      </c>
      <c r="M2215">
        <v>1</v>
      </c>
      <c r="N2215">
        <v>39.42</v>
      </c>
      <c r="O2215">
        <v>0</v>
      </c>
      <c r="P2215">
        <v>14.58</v>
      </c>
      <c r="Q2215">
        <v>39.42</v>
      </c>
      <c r="R2215">
        <v>14.58</v>
      </c>
      <c r="S2215">
        <v>24.840000000000003</v>
      </c>
      <c r="T2215">
        <v>0.63013698630136994</v>
      </c>
      <c r="U2215">
        <v>2026</v>
      </c>
      <c r="V2215" t="s">
        <v>91</v>
      </c>
      <c r="W2215">
        <v>10</v>
      </c>
      <c r="X2215" t="s">
        <v>92</v>
      </c>
    </row>
    <row r="2216" spans="1:24">
      <c r="A2216">
        <v>3542</v>
      </c>
      <c r="B2216" s="14">
        <v>46323</v>
      </c>
      <c r="C2216">
        <v>2026</v>
      </c>
      <c r="D2216" t="s">
        <v>91</v>
      </c>
      <c r="E2216">
        <v>10</v>
      </c>
      <c r="F2216" t="s">
        <v>92</v>
      </c>
      <c r="G2216" t="s">
        <v>20</v>
      </c>
      <c r="H2216" t="s">
        <v>21</v>
      </c>
      <c r="I2216" t="s">
        <v>2</v>
      </c>
      <c r="J2216" t="s">
        <v>13</v>
      </c>
      <c r="K2216" t="s">
        <v>4</v>
      </c>
      <c r="L2216" t="s">
        <v>22</v>
      </c>
      <c r="M2216">
        <v>2</v>
      </c>
      <c r="N2216">
        <v>50.66</v>
      </c>
      <c r="O2216">
        <v>0</v>
      </c>
      <c r="P2216">
        <v>22.02</v>
      </c>
      <c r="Q2216">
        <v>101.32</v>
      </c>
      <c r="R2216">
        <v>44.04</v>
      </c>
      <c r="S2216">
        <v>57.279999999999994</v>
      </c>
      <c r="T2216">
        <v>0.56533754441373862</v>
      </c>
      <c r="U2216">
        <v>2026</v>
      </c>
      <c r="V2216" t="s">
        <v>91</v>
      </c>
      <c r="W2216">
        <v>10</v>
      </c>
      <c r="X2216" t="s">
        <v>92</v>
      </c>
    </row>
    <row r="2217" spans="1:24">
      <c r="A2217">
        <v>3704</v>
      </c>
      <c r="B2217" s="14">
        <v>46323</v>
      </c>
      <c r="C2217">
        <v>2026</v>
      </c>
      <c r="D2217" t="s">
        <v>91</v>
      </c>
      <c r="E2217">
        <v>10</v>
      </c>
      <c r="F2217" t="s">
        <v>92</v>
      </c>
      <c r="G2217" t="s">
        <v>6</v>
      </c>
      <c r="H2217" t="s">
        <v>43</v>
      </c>
      <c r="I2217" t="s">
        <v>2</v>
      </c>
      <c r="J2217" t="s">
        <v>3</v>
      </c>
      <c r="K2217" t="s">
        <v>9</v>
      </c>
      <c r="L2217" t="s">
        <v>46</v>
      </c>
      <c r="M2217">
        <v>4</v>
      </c>
      <c r="N2217">
        <v>71.959999999999994</v>
      </c>
      <c r="O2217">
        <v>0.1</v>
      </c>
      <c r="P2217">
        <v>31.51</v>
      </c>
      <c r="Q2217">
        <v>259.05599999999998</v>
      </c>
      <c r="R2217">
        <v>126.04</v>
      </c>
      <c r="S2217">
        <v>133.01599999999996</v>
      </c>
      <c r="T2217">
        <v>0.51346427027360864</v>
      </c>
      <c r="U2217">
        <v>2026</v>
      </c>
      <c r="V2217" t="s">
        <v>91</v>
      </c>
      <c r="W2217">
        <v>10</v>
      </c>
      <c r="X2217" t="s">
        <v>92</v>
      </c>
    </row>
    <row r="2218" spans="1:24">
      <c r="A2218">
        <v>4699</v>
      </c>
      <c r="B2218" s="14">
        <v>46323</v>
      </c>
      <c r="C2218">
        <v>2026</v>
      </c>
      <c r="D2218" t="s">
        <v>91</v>
      </c>
      <c r="E2218">
        <v>10</v>
      </c>
      <c r="F2218" t="s">
        <v>92</v>
      </c>
      <c r="G2218" t="s">
        <v>11</v>
      </c>
      <c r="H2218" t="s">
        <v>25</v>
      </c>
      <c r="I2218" t="s">
        <v>19</v>
      </c>
      <c r="J2218" t="s">
        <v>3</v>
      </c>
      <c r="K2218" t="s">
        <v>4</v>
      </c>
      <c r="L2218" t="s">
        <v>22</v>
      </c>
      <c r="M2218">
        <v>1</v>
      </c>
      <c r="N2218">
        <v>49.72</v>
      </c>
      <c r="O2218">
        <v>0.05</v>
      </c>
      <c r="P2218">
        <v>22.5</v>
      </c>
      <c r="Q2218">
        <v>47.233999999999995</v>
      </c>
      <c r="R2218">
        <v>22.5</v>
      </c>
      <c r="S2218">
        <v>24.733999999999995</v>
      </c>
      <c r="T2218">
        <v>0.52364821950290041</v>
      </c>
      <c r="U2218">
        <v>2026</v>
      </c>
      <c r="V2218" t="s">
        <v>91</v>
      </c>
      <c r="W2218">
        <v>10</v>
      </c>
      <c r="X2218" t="s">
        <v>92</v>
      </c>
    </row>
    <row r="2219" spans="1:24">
      <c r="A2219">
        <v>1226</v>
      </c>
      <c r="B2219" s="14">
        <v>46324</v>
      </c>
      <c r="C2219">
        <v>2026</v>
      </c>
      <c r="D2219" t="s">
        <v>91</v>
      </c>
      <c r="E2219">
        <v>10</v>
      </c>
      <c r="F2219" t="s">
        <v>92</v>
      </c>
      <c r="G2219" t="s">
        <v>0</v>
      </c>
      <c r="H2219" t="s">
        <v>1</v>
      </c>
      <c r="I2219" t="s">
        <v>28</v>
      </c>
      <c r="J2219" t="s">
        <v>3</v>
      </c>
      <c r="K2219" t="s">
        <v>14</v>
      </c>
      <c r="L2219" t="s">
        <v>15</v>
      </c>
      <c r="M2219">
        <v>1</v>
      </c>
      <c r="N2219">
        <v>36.58</v>
      </c>
      <c r="O2219">
        <v>0</v>
      </c>
      <c r="P2219">
        <v>13.5</v>
      </c>
      <c r="Q2219">
        <v>36.58</v>
      </c>
      <c r="R2219">
        <v>13.5</v>
      </c>
      <c r="S2219">
        <v>23.08</v>
      </c>
      <c r="T2219">
        <v>0.63094587206123565</v>
      </c>
      <c r="U2219">
        <v>2026</v>
      </c>
      <c r="V2219" t="s">
        <v>91</v>
      </c>
      <c r="W2219">
        <v>10</v>
      </c>
      <c r="X2219" t="s">
        <v>92</v>
      </c>
    </row>
    <row r="2220" spans="1:24">
      <c r="A2220">
        <v>1245</v>
      </c>
      <c r="B2220" s="14">
        <v>46324</v>
      </c>
      <c r="C2220">
        <v>2026</v>
      </c>
      <c r="D2220" t="s">
        <v>91</v>
      </c>
      <c r="E2220">
        <v>10</v>
      </c>
      <c r="F2220" t="s">
        <v>92</v>
      </c>
      <c r="G2220" t="s">
        <v>6</v>
      </c>
      <c r="H2220" t="s">
        <v>27</v>
      </c>
      <c r="I2220" t="s">
        <v>28</v>
      </c>
      <c r="J2220" t="s">
        <v>3</v>
      </c>
      <c r="K2220" t="s">
        <v>34</v>
      </c>
      <c r="L2220" t="s">
        <v>35</v>
      </c>
      <c r="M2220">
        <v>2</v>
      </c>
      <c r="N2220">
        <v>41.06</v>
      </c>
      <c r="O2220">
        <v>0.05</v>
      </c>
      <c r="P2220">
        <v>15.07</v>
      </c>
      <c r="Q2220">
        <v>78.013999999999996</v>
      </c>
      <c r="R2220">
        <v>30.14</v>
      </c>
      <c r="S2220">
        <v>47.873999999999995</v>
      </c>
      <c r="T2220">
        <v>0.6136590868305688</v>
      </c>
      <c r="U2220">
        <v>2026</v>
      </c>
      <c r="V2220" t="s">
        <v>91</v>
      </c>
      <c r="W2220">
        <v>10</v>
      </c>
      <c r="X2220" t="s">
        <v>92</v>
      </c>
    </row>
    <row r="2221" spans="1:24">
      <c r="A2221">
        <v>1477</v>
      </c>
      <c r="B2221" s="14">
        <v>46324</v>
      </c>
      <c r="C2221">
        <v>2026</v>
      </c>
      <c r="D2221" t="s">
        <v>91</v>
      </c>
      <c r="E2221">
        <v>10</v>
      </c>
      <c r="F2221" t="s">
        <v>92</v>
      </c>
      <c r="G2221" t="s">
        <v>6</v>
      </c>
      <c r="H2221" t="s">
        <v>49</v>
      </c>
      <c r="I2221" t="s">
        <v>28</v>
      </c>
      <c r="J2221" t="s">
        <v>3</v>
      </c>
      <c r="K2221" t="s">
        <v>23</v>
      </c>
      <c r="L2221" t="s">
        <v>51</v>
      </c>
      <c r="M2221">
        <v>1</v>
      </c>
      <c r="N2221">
        <v>121.78</v>
      </c>
      <c r="O2221">
        <v>0.15</v>
      </c>
      <c r="P2221">
        <v>61.55</v>
      </c>
      <c r="Q2221">
        <v>103.51300000000001</v>
      </c>
      <c r="R2221">
        <v>61.55</v>
      </c>
      <c r="S2221">
        <v>41.963000000000008</v>
      </c>
      <c r="T2221">
        <v>0.40538869513974096</v>
      </c>
      <c r="U2221">
        <v>2026</v>
      </c>
      <c r="V2221" t="s">
        <v>91</v>
      </c>
      <c r="W2221">
        <v>10</v>
      </c>
      <c r="X2221" t="s">
        <v>92</v>
      </c>
    </row>
    <row r="2222" spans="1:24">
      <c r="A2222">
        <v>1575</v>
      </c>
      <c r="B2222" s="14">
        <v>46324</v>
      </c>
      <c r="C2222">
        <v>2026</v>
      </c>
      <c r="D2222" t="s">
        <v>91</v>
      </c>
      <c r="E2222">
        <v>10</v>
      </c>
      <c r="F2222" t="s">
        <v>92</v>
      </c>
      <c r="G2222" t="s">
        <v>20</v>
      </c>
      <c r="H2222" t="s">
        <v>31</v>
      </c>
      <c r="I2222" t="s">
        <v>8</v>
      </c>
      <c r="J2222" t="s">
        <v>3</v>
      </c>
      <c r="K2222" t="s">
        <v>14</v>
      </c>
      <c r="L2222" t="s">
        <v>44</v>
      </c>
      <c r="M2222">
        <v>5</v>
      </c>
      <c r="N2222">
        <v>130.68</v>
      </c>
      <c r="O2222">
        <v>0.2</v>
      </c>
      <c r="P2222">
        <v>67.209999999999994</v>
      </c>
      <c r="Q2222">
        <v>522.72000000000014</v>
      </c>
      <c r="R2222">
        <v>336.04999999999995</v>
      </c>
      <c r="S2222">
        <v>186.67000000000019</v>
      </c>
      <c r="T2222">
        <v>0.35711279461279488</v>
      </c>
      <c r="U2222">
        <v>2026</v>
      </c>
      <c r="V2222" t="s">
        <v>91</v>
      </c>
      <c r="W2222">
        <v>10</v>
      </c>
      <c r="X2222" t="s">
        <v>92</v>
      </c>
    </row>
    <row r="2223" spans="1:24">
      <c r="A2223">
        <v>2830</v>
      </c>
      <c r="B2223" s="14">
        <v>46324</v>
      </c>
      <c r="C2223">
        <v>2026</v>
      </c>
      <c r="D2223" t="s">
        <v>91</v>
      </c>
      <c r="E2223">
        <v>10</v>
      </c>
      <c r="F2223" t="s">
        <v>92</v>
      </c>
      <c r="G2223" t="s">
        <v>11</v>
      </c>
      <c r="H2223" t="s">
        <v>12</v>
      </c>
      <c r="I2223" t="s">
        <v>2</v>
      </c>
      <c r="J2223" t="s">
        <v>13</v>
      </c>
      <c r="K2223" t="s">
        <v>14</v>
      </c>
      <c r="L2223" t="s">
        <v>48</v>
      </c>
      <c r="M2223">
        <v>1</v>
      </c>
      <c r="N2223">
        <v>161.94999999999999</v>
      </c>
      <c r="O2223">
        <v>0</v>
      </c>
      <c r="P2223">
        <v>86.61</v>
      </c>
      <c r="Q2223">
        <v>161.94999999999999</v>
      </c>
      <c r="R2223">
        <v>86.61</v>
      </c>
      <c r="S2223">
        <v>75.339999999999989</v>
      </c>
      <c r="T2223">
        <v>0.46520531028095086</v>
      </c>
      <c r="U2223">
        <v>2026</v>
      </c>
      <c r="V2223" t="s">
        <v>91</v>
      </c>
      <c r="W2223">
        <v>10</v>
      </c>
      <c r="X2223" t="s">
        <v>92</v>
      </c>
    </row>
    <row r="2224" spans="1:24">
      <c r="A2224">
        <v>2884</v>
      </c>
      <c r="B2224" s="14">
        <v>46324</v>
      </c>
      <c r="C2224">
        <v>2026</v>
      </c>
      <c r="D2224" t="s">
        <v>91</v>
      </c>
      <c r="E2224">
        <v>10</v>
      </c>
      <c r="F2224" t="s">
        <v>92</v>
      </c>
      <c r="G2224" t="s">
        <v>0</v>
      </c>
      <c r="H2224" t="s">
        <v>50</v>
      </c>
      <c r="I2224" t="s">
        <v>19</v>
      </c>
      <c r="J2224" t="s">
        <v>3</v>
      </c>
      <c r="K2224" t="s">
        <v>4</v>
      </c>
      <c r="L2224" t="s">
        <v>5</v>
      </c>
      <c r="M2224">
        <v>2</v>
      </c>
      <c r="N2224">
        <v>83.6</v>
      </c>
      <c r="O2224">
        <v>0</v>
      </c>
      <c r="P2224">
        <v>43.01</v>
      </c>
      <c r="Q2224">
        <v>167.2</v>
      </c>
      <c r="R2224">
        <v>86.02</v>
      </c>
      <c r="S2224">
        <v>81.179999999999993</v>
      </c>
      <c r="T2224">
        <v>0.48552631578947369</v>
      </c>
      <c r="U2224">
        <v>2026</v>
      </c>
      <c r="V2224" t="s">
        <v>91</v>
      </c>
      <c r="W2224">
        <v>10</v>
      </c>
      <c r="X2224" t="s">
        <v>92</v>
      </c>
    </row>
    <row r="2225" spans="1:24">
      <c r="A2225">
        <v>3093</v>
      </c>
      <c r="B2225" s="14">
        <v>46324</v>
      </c>
      <c r="C2225">
        <v>2026</v>
      </c>
      <c r="D2225" t="s">
        <v>91</v>
      </c>
      <c r="E2225">
        <v>10</v>
      </c>
      <c r="F2225" t="s">
        <v>92</v>
      </c>
      <c r="G2225" t="s">
        <v>20</v>
      </c>
      <c r="H2225" t="s">
        <v>21</v>
      </c>
      <c r="I2225" t="s">
        <v>8</v>
      </c>
      <c r="J2225" t="s">
        <v>16</v>
      </c>
      <c r="K2225" t="s">
        <v>23</v>
      </c>
      <c r="L2225" t="s">
        <v>29</v>
      </c>
      <c r="M2225">
        <v>3</v>
      </c>
      <c r="N2225">
        <v>194.19</v>
      </c>
      <c r="O2225">
        <v>0.15</v>
      </c>
      <c r="P2225">
        <v>104.22</v>
      </c>
      <c r="Q2225">
        <v>495.18449999999996</v>
      </c>
      <c r="R2225">
        <v>312.65999999999997</v>
      </c>
      <c r="S2225">
        <v>182.52449999999999</v>
      </c>
      <c r="T2225">
        <v>0.36859897674503139</v>
      </c>
      <c r="U2225">
        <v>2026</v>
      </c>
      <c r="V2225" t="s">
        <v>91</v>
      </c>
      <c r="W2225">
        <v>10</v>
      </c>
      <c r="X2225" t="s">
        <v>92</v>
      </c>
    </row>
    <row r="2226" spans="1:24">
      <c r="A2226">
        <v>3613</v>
      </c>
      <c r="B2226" s="14">
        <v>46324</v>
      </c>
      <c r="C2226">
        <v>2026</v>
      </c>
      <c r="D2226" t="s">
        <v>91</v>
      </c>
      <c r="E2226">
        <v>10</v>
      </c>
      <c r="F2226" t="s">
        <v>92</v>
      </c>
      <c r="G2226" t="s">
        <v>6</v>
      </c>
      <c r="H2226" t="s">
        <v>43</v>
      </c>
      <c r="I2226" t="s">
        <v>2</v>
      </c>
      <c r="J2226" t="s">
        <v>3</v>
      </c>
      <c r="K2226" t="s">
        <v>14</v>
      </c>
      <c r="L2226" t="s">
        <v>48</v>
      </c>
      <c r="M2226">
        <v>3</v>
      </c>
      <c r="N2226">
        <v>167.41</v>
      </c>
      <c r="O2226">
        <v>0</v>
      </c>
      <c r="P2226">
        <v>85.33</v>
      </c>
      <c r="Q2226">
        <v>502.23</v>
      </c>
      <c r="R2226">
        <v>255.99</v>
      </c>
      <c r="S2226">
        <v>246.24</v>
      </c>
      <c r="T2226">
        <v>0.49029329191804549</v>
      </c>
      <c r="U2226">
        <v>2026</v>
      </c>
      <c r="V2226" t="s">
        <v>91</v>
      </c>
      <c r="W2226">
        <v>10</v>
      </c>
      <c r="X2226" t="s">
        <v>92</v>
      </c>
    </row>
    <row r="2227" spans="1:24">
      <c r="A2227">
        <v>4496</v>
      </c>
      <c r="B2227" s="14">
        <v>46324</v>
      </c>
      <c r="C2227">
        <v>2026</v>
      </c>
      <c r="D2227" t="s">
        <v>91</v>
      </c>
      <c r="E2227">
        <v>10</v>
      </c>
      <c r="F2227" t="s">
        <v>92</v>
      </c>
      <c r="G2227" t="s">
        <v>20</v>
      </c>
      <c r="H2227" t="s">
        <v>33</v>
      </c>
      <c r="I2227" t="s">
        <v>2</v>
      </c>
      <c r="J2227" t="s">
        <v>3</v>
      </c>
      <c r="K2227" t="s">
        <v>34</v>
      </c>
      <c r="L2227" t="s">
        <v>35</v>
      </c>
      <c r="M2227">
        <v>2</v>
      </c>
      <c r="N2227">
        <v>40.83</v>
      </c>
      <c r="O2227">
        <v>0.1</v>
      </c>
      <c r="P2227">
        <v>14.91</v>
      </c>
      <c r="Q2227">
        <v>73.494</v>
      </c>
      <c r="R2227">
        <v>29.82</v>
      </c>
      <c r="S2227">
        <v>43.673999999999999</v>
      </c>
      <c r="T2227">
        <v>0.59425259204833047</v>
      </c>
      <c r="U2227">
        <v>2026</v>
      </c>
      <c r="V2227" t="s">
        <v>91</v>
      </c>
      <c r="W2227">
        <v>10</v>
      </c>
      <c r="X2227" t="s">
        <v>92</v>
      </c>
    </row>
    <row r="2228" spans="1:24">
      <c r="A2228">
        <v>5194</v>
      </c>
      <c r="B2228" s="14">
        <v>46324</v>
      </c>
      <c r="C2228">
        <v>2026</v>
      </c>
      <c r="D2228" t="s">
        <v>91</v>
      </c>
      <c r="E2228">
        <v>10</v>
      </c>
      <c r="F2228" t="s">
        <v>92</v>
      </c>
      <c r="G2228" t="s">
        <v>0</v>
      </c>
      <c r="H2228" t="s">
        <v>36</v>
      </c>
      <c r="I2228" t="s">
        <v>8</v>
      </c>
      <c r="J2228" t="s">
        <v>16</v>
      </c>
      <c r="K2228" t="s">
        <v>23</v>
      </c>
      <c r="L2228" t="s">
        <v>40</v>
      </c>
      <c r="M2228">
        <v>12</v>
      </c>
      <c r="N2228">
        <v>80.84</v>
      </c>
      <c r="O2228">
        <v>0.1</v>
      </c>
      <c r="P2228">
        <v>38.39</v>
      </c>
      <c r="Q2228">
        <v>873.072</v>
      </c>
      <c r="R2228">
        <v>460.68</v>
      </c>
      <c r="S2228">
        <v>412.392</v>
      </c>
      <c r="T2228">
        <v>0.4723459233602727</v>
      </c>
      <c r="U2228">
        <v>2026</v>
      </c>
      <c r="V2228" t="s">
        <v>91</v>
      </c>
      <c r="W2228">
        <v>10</v>
      </c>
      <c r="X2228" t="s">
        <v>92</v>
      </c>
    </row>
    <row r="2229" spans="1:24">
      <c r="A2229">
        <v>339</v>
      </c>
      <c r="B2229" s="14">
        <v>46325</v>
      </c>
      <c r="C2229">
        <v>2026</v>
      </c>
      <c r="D2229" t="s">
        <v>91</v>
      </c>
      <c r="E2229">
        <v>10</v>
      </c>
      <c r="F2229" t="s">
        <v>92</v>
      </c>
      <c r="G2229" t="s">
        <v>20</v>
      </c>
      <c r="H2229" t="s">
        <v>47</v>
      </c>
      <c r="I2229" t="s">
        <v>2</v>
      </c>
      <c r="J2229" t="s">
        <v>3</v>
      </c>
      <c r="K2229" t="s">
        <v>4</v>
      </c>
      <c r="L2229" t="s">
        <v>26</v>
      </c>
      <c r="M2229">
        <v>1</v>
      </c>
      <c r="N2229">
        <v>39.65</v>
      </c>
      <c r="O2229">
        <v>0</v>
      </c>
      <c r="P2229">
        <v>16.38</v>
      </c>
      <c r="Q2229">
        <v>39.65</v>
      </c>
      <c r="R2229">
        <v>16.38</v>
      </c>
      <c r="S2229">
        <v>23.27</v>
      </c>
      <c r="T2229">
        <v>0.58688524590163937</v>
      </c>
      <c r="U2229">
        <v>2026</v>
      </c>
      <c r="V2229" t="s">
        <v>91</v>
      </c>
      <c r="W2229">
        <v>10</v>
      </c>
      <c r="X2229" t="s">
        <v>92</v>
      </c>
    </row>
    <row r="2230" spans="1:24">
      <c r="A2230">
        <v>1199</v>
      </c>
      <c r="B2230" s="14">
        <v>46325</v>
      </c>
      <c r="C2230">
        <v>2026</v>
      </c>
      <c r="D2230" t="s">
        <v>91</v>
      </c>
      <c r="E2230">
        <v>10</v>
      </c>
      <c r="F2230" t="s">
        <v>92</v>
      </c>
      <c r="G2230" t="s">
        <v>6</v>
      </c>
      <c r="H2230" t="s">
        <v>43</v>
      </c>
      <c r="I2230" t="s">
        <v>2</v>
      </c>
      <c r="J2230" t="s">
        <v>13</v>
      </c>
      <c r="K2230" t="s">
        <v>4</v>
      </c>
      <c r="L2230" t="s">
        <v>30</v>
      </c>
      <c r="M2230">
        <v>1</v>
      </c>
      <c r="N2230">
        <v>102.47</v>
      </c>
      <c r="O2230">
        <v>0.1</v>
      </c>
      <c r="P2230">
        <v>49.75</v>
      </c>
      <c r="Q2230">
        <v>92.222999999999999</v>
      </c>
      <c r="R2230">
        <v>49.75</v>
      </c>
      <c r="S2230">
        <v>42.472999999999999</v>
      </c>
      <c r="T2230">
        <v>0.46054671828068922</v>
      </c>
      <c r="U2230">
        <v>2026</v>
      </c>
      <c r="V2230" t="s">
        <v>91</v>
      </c>
      <c r="W2230">
        <v>10</v>
      </c>
      <c r="X2230" t="s">
        <v>92</v>
      </c>
    </row>
    <row r="2231" spans="1:24">
      <c r="A2231">
        <v>1253</v>
      </c>
      <c r="B2231" s="14">
        <v>46325</v>
      </c>
      <c r="C2231">
        <v>2026</v>
      </c>
      <c r="D2231" t="s">
        <v>91</v>
      </c>
      <c r="E2231">
        <v>10</v>
      </c>
      <c r="F2231" t="s">
        <v>92</v>
      </c>
      <c r="G2231" t="s">
        <v>20</v>
      </c>
      <c r="H2231" t="s">
        <v>47</v>
      </c>
      <c r="I2231" t="s">
        <v>19</v>
      </c>
      <c r="J2231" t="s">
        <v>16</v>
      </c>
      <c r="K2231" t="s">
        <v>34</v>
      </c>
      <c r="L2231" t="s">
        <v>35</v>
      </c>
      <c r="M2231">
        <v>2</v>
      </c>
      <c r="N2231">
        <v>40.43</v>
      </c>
      <c r="O2231">
        <v>0</v>
      </c>
      <c r="P2231">
        <v>14.88</v>
      </c>
      <c r="Q2231">
        <v>80.86</v>
      </c>
      <c r="R2231">
        <v>29.76</v>
      </c>
      <c r="S2231">
        <v>51.099999999999994</v>
      </c>
      <c r="T2231">
        <v>0.63195646796932969</v>
      </c>
      <c r="U2231">
        <v>2026</v>
      </c>
      <c r="V2231" t="s">
        <v>91</v>
      </c>
      <c r="W2231">
        <v>10</v>
      </c>
      <c r="X2231" t="s">
        <v>92</v>
      </c>
    </row>
    <row r="2232" spans="1:24">
      <c r="A2232">
        <v>1407</v>
      </c>
      <c r="B2232" s="14">
        <v>46325</v>
      </c>
      <c r="C2232">
        <v>2026</v>
      </c>
      <c r="D2232" t="s">
        <v>91</v>
      </c>
      <c r="E2232">
        <v>10</v>
      </c>
      <c r="F2232" t="s">
        <v>92</v>
      </c>
      <c r="G2232" t="s">
        <v>20</v>
      </c>
      <c r="H2232" t="s">
        <v>33</v>
      </c>
      <c r="I2232" t="s">
        <v>19</v>
      </c>
      <c r="J2232" t="s">
        <v>16</v>
      </c>
      <c r="K2232" t="s">
        <v>14</v>
      </c>
      <c r="L2232" t="s">
        <v>15</v>
      </c>
      <c r="M2232">
        <v>2</v>
      </c>
      <c r="N2232">
        <v>35.880000000000003</v>
      </c>
      <c r="O2232">
        <v>0.05</v>
      </c>
      <c r="P2232">
        <v>13.52</v>
      </c>
      <c r="Q2232">
        <v>68.171999999999997</v>
      </c>
      <c r="R2232">
        <v>27.04</v>
      </c>
      <c r="S2232">
        <v>41.131999999999998</v>
      </c>
      <c r="T2232">
        <v>0.60335621662852779</v>
      </c>
      <c r="U2232">
        <v>2026</v>
      </c>
      <c r="V2232" t="s">
        <v>91</v>
      </c>
      <c r="W2232">
        <v>10</v>
      </c>
      <c r="X2232" t="s">
        <v>92</v>
      </c>
    </row>
    <row r="2233" spans="1:24">
      <c r="A2233">
        <v>2532</v>
      </c>
      <c r="B2233" s="14">
        <v>46325</v>
      </c>
      <c r="C2233">
        <v>2026</v>
      </c>
      <c r="D2233" t="s">
        <v>91</v>
      </c>
      <c r="E2233">
        <v>10</v>
      </c>
      <c r="F2233" t="s">
        <v>92</v>
      </c>
      <c r="G2233" t="s">
        <v>0</v>
      </c>
      <c r="H2233" t="s">
        <v>50</v>
      </c>
      <c r="I2233" t="s">
        <v>28</v>
      </c>
      <c r="J2233" t="s">
        <v>13</v>
      </c>
      <c r="K2233" t="s">
        <v>4</v>
      </c>
      <c r="L2233" t="s">
        <v>5</v>
      </c>
      <c r="M2233">
        <v>1</v>
      </c>
      <c r="N2233">
        <v>80.400000000000006</v>
      </c>
      <c r="O2233">
        <v>0</v>
      </c>
      <c r="P2233">
        <v>43.34</v>
      </c>
      <c r="Q2233">
        <v>80.400000000000006</v>
      </c>
      <c r="R2233">
        <v>43.34</v>
      </c>
      <c r="S2233">
        <v>37.06</v>
      </c>
      <c r="T2233">
        <v>0.46094527363184079</v>
      </c>
      <c r="U2233">
        <v>2026</v>
      </c>
      <c r="V2233" t="s">
        <v>91</v>
      </c>
      <c r="W2233">
        <v>10</v>
      </c>
      <c r="X2233" t="s">
        <v>92</v>
      </c>
    </row>
    <row r="2234" spans="1:24">
      <c r="A2234">
        <v>307</v>
      </c>
      <c r="B2234" s="14">
        <v>46326</v>
      </c>
      <c r="C2234">
        <v>2026</v>
      </c>
      <c r="D2234" t="s">
        <v>91</v>
      </c>
      <c r="E2234">
        <v>10</v>
      </c>
      <c r="F2234" t="s">
        <v>92</v>
      </c>
      <c r="G2234" t="s">
        <v>20</v>
      </c>
      <c r="H2234" t="s">
        <v>33</v>
      </c>
      <c r="I2234" t="s">
        <v>2</v>
      </c>
      <c r="J2234" t="s">
        <v>3</v>
      </c>
      <c r="K2234" t="s">
        <v>34</v>
      </c>
      <c r="L2234" t="s">
        <v>42</v>
      </c>
      <c r="M2234">
        <v>1</v>
      </c>
      <c r="N2234">
        <v>37.08</v>
      </c>
      <c r="O2234">
        <v>0</v>
      </c>
      <c r="P2234">
        <v>13.62</v>
      </c>
      <c r="Q2234">
        <v>37.08</v>
      </c>
      <c r="R2234">
        <v>13.62</v>
      </c>
      <c r="S2234">
        <v>23.46</v>
      </c>
      <c r="T2234">
        <v>0.63268608414239491</v>
      </c>
      <c r="U2234">
        <v>2026</v>
      </c>
      <c r="V2234" t="s">
        <v>91</v>
      </c>
      <c r="W2234">
        <v>10</v>
      </c>
      <c r="X2234" t="s">
        <v>92</v>
      </c>
    </row>
    <row r="2235" spans="1:24">
      <c r="A2235">
        <v>3257</v>
      </c>
      <c r="B2235" s="14">
        <v>46326</v>
      </c>
      <c r="C2235">
        <v>2026</v>
      </c>
      <c r="D2235" t="s">
        <v>91</v>
      </c>
      <c r="E2235">
        <v>10</v>
      </c>
      <c r="F2235" t="s">
        <v>92</v>
      </c>
      <c r="G2235" t="s">
        <v>20</v>
      </c>
      <c r="H2235" t="s">
        <v>21</v>
      </c>
      <c r="I2235" t="s">
        <v>19</v>
      </c>
      <c r="J2235" t="s">
        <v>13</v>
      </c>
      <c r="K2235" t="s">
        <v>14</v>
      </c>
      <c r="L2235" t="s">
        <v>48</v>
      </c>
      <c r="M2235">
        <v>6</v>
      </c>
      <c r="N2235">
        <v>165.92</v>
      </c>
      <c r="O2235">
        <v>0</v>
      </c>
      <c r="P2235">
        <v>87.55</v>
      </c>
      <c r="Q2235">
        <v>995.52</v>
      </c>
      <c r="R2235">
        <v>525.29999999999995</v>
      </c>
      <c r="S2235">
        <v>470.22</v>
      </c>
      <c r="T2235">
        <v>0.4723360655737705</v>
      </c>
      <c r="U2235">
        <v>2026</v>
      </c>
      <c r="V2235" t="s">
        <v>91</v>
      </c>
      <c r="W2235">
        <v>10</v>
      </c>
      <c r="X2235" t="s">
        <v>92</v>
      </c>
    </row>
    <row r="2236" spans="1:24">
      <c r="A2236">
        <v>3739</v>
      </c>
      <c r="B2236" s="14">
        <v>46326</v>
      </c>
      <c r="C2236">
        <v>2026</v>
      </c>
      <c r="D2236" t="s">
        <v>91</v>
      </c>
      <c r="E2236">
        <v>10</v>
      </c>
      <c r="F2236" t="s">
        <v>92</v>
      </c>
      <c r="G2236" t="s">
        <v>6</v>
      </c>
      <c r="H2236" t="s">
        <v>43</v>
      </c>
      <c r="I2236" t="s">
        <v>28</v>
      </c>
      <c r="J2236" t="s">
        <v>13</v>
      </c>
      <c r="K2236" t="s">
        <v>14</v>
      </c>
      <c r="L2236" t="s">
        <v>44</v>
      </c>
      <c r="M2236">
        <v>1</v>
      </c>
      <c r="N2236">
        <v>135.19</v>
      </c>
      <c r="O2236">
        <v>0</v>
      </c>
      <c r="P2236">
        <v>68.319999999999993</v>
      </c>
      <c r="Q2236">
        <v>135.19</v>
      </c>
      <c r="R2236">
        <v>68.319999999999993</v>
      </c>
      <c r="S2236">
        <v>66.87</v>
      </c>
      <c r="T2236">
        <v>0.49463717730601381</v>
      </c>
      <c r="U2236">
        <v>2026</v>
      </c>
      <c r="V2236" t="s">
        <v>91</v>
      </c>
      <c r="W2236">
        <v>10</v>
      </c>
      <c r="X2236" t="s">
        <v>92</v>
      </c>
    </row>
    <row r="2237" spans="1:24">
      <c r="A2237">
        <v>77</v>
      </c>
      <c r="B2237" s="14">
        <v>46327</v>
      </c>
      <c r="C2237">
        <v>2026</v>
      </c>
      <c r="D2237" t="s">
        <v>91</v>
      </c>
      <c r="E2237">
        <v>11</v>
      </c>
      <c r="F2237" t="s">
        <v>93</v>
      </c>
      <c r="G2237" t="s">
        <v>6</v>
      </c>
      <c r="H2237" t="s">
        <v>41</v>
      </c>
      <c r="I2237" t="s">
        <v>2</v>
      </c>
      <c r="J2237" t="s">
        <v>13</v>
      </c>
      <c r="K2237" t="s">
        <v>14</v>
      </c>
      <c r="L2237" t="s">
        <v>44</v>
      </c>
      <c r="M2237">
        <v>2</v>
      </c>
      <c r="N2237">
        <v>133.96</v>
      </c>
      <c r="O2237">
        <v>0.1</v>
      </c>
      <c r="P2237">
        <v>65.44</v>
      </c>
      <c r="Q2237">
        <v>241.12800000000001</v>
      </c>
      <c r="R2237">
        <v>130.88</v>
      </c>
      <c r="S2237">
        <v>110.24800000000002</v>
      </c>
      <c r="T2237">
        <v>0.4572177432732823</v>
      </c>
      <c r="U2237">
        <v>2026</v>
      </c>
      <c r="V2237" t="s">
        <v>91</v>
      </c>
      <c r="W2237">
        <v>11</v>
      </c>
      <c r="X2237" t="s">
        <v>93</v>
      </c>
    </row>
    <row r="2238" spans="1:24">
      <c r="A2238">
        <v>461</v>
      </c>
      <c r="B2238" s="14">
        <v>46327</v>
      </c>
      <c r="C2238">
        <v>2026</v>
      </c>
      <c r="D2238" t="s">
        <v>91</v>
      </c>
      <c r="E2238">
        <v>11</v>
      </c>
      <c r="F2238" t="s">
        <v>93</v>
      </c>
      <c r="G2238" t="s">
        <v>6</v>
      </c>
      <c r="H2238" t="s">
        <v>41</v>
      </c>
      <c r="I2238" t="s">
        <v>28</v>
      </c>
      <c r="J2238" t="s">
        <v>16</v>
      </c>
      <c r="K2238" t="s">
        <v>4</v>
      </c>
      <c r="L2238" t="s">
        <v>22</v>
      </c>
      <c r="M2238">
        <v>3</v>
      </c>
      <c r="N2238">
        <v>51.67</v>
      </c>
      <c r="O2238">
        <v>0.05</v>
      </c>
      <c r="P2238">
        <v>22.8</v>
      </c>
      <c r="Q2238">
        <v>147.25949999999997</v>
      </c>
      <c r="R2238">
        <v>68.400000000000006</v>
      </c>
      <c r="S2238">
        <v>78.859499999999969</v>
      </c>
      <c r="T2238">
        <v>0.53551383781691497</v>
      </c>
      <c r="U2238">
        <v>2026</v>
      </c>
      <c r="V2238" t="s">
        <v>91</v>
      </c>
      <c r="W2238">
        <v>11</v>
      </c>
      <c r="X2238" t="s">
        <v>93</v>
      </c>
    </row>
    <row r="2239" spans="1:24">
      <c r="A2239">
        <v>732</v>
      </c>
      <c r="B2239" s="14">
        <v>46327</v>
      </c>
      <c r="C2239">
        <v>2026</v>
      </c>
      <c r="D2239" t="s">
        <v>91</v>
      </c>
      <c r="E2239">
        <v>11</v>
      </c>
      <c r="F2239" t="s">
        <v>93</v>
      </c>
      <c r="G2239" t="s">
        <v>6</v>
      </c>
      <c r="H2239" t="s">
        <v>7</v>
      </c>
      <c r="I2239" t="s">
        <v>28</v>
      </c>
      <c r="J2239" t="s">
        <v>3</v>
      </c>
      <c r="K2239" t="s">
        <v>9</v>
      </c>
      <c r="L2239" t="s">
        <v>37</v>
      </c>
      <c r="M2239">
        <v>1</v>
      </c>
      <c r="N2239">
        <v>150.46</v>
      </c>
      <c r="O2239">
        <v>0.15</v>
      </c>
      <c r="P2239">
        <v>78.39</v>
      </c>
      <c r="Q2239">
        <v>127.89100000000001</v>
      </c>
      <c r="R2239">
        <v>78.39</v>
      </c>
      <c r="S2239">
        <v>49.501000000000005</v>
      </c>
      <c r="T2239">
        <v>0.38705616501552104</v>
      </c>
      <c r="U2239">
        <v>2026</v>
      </c>
      <c r="V2239" t="s">
        <v>91</v>
      </c>
      <c r="W2239">
        <v>11</v>
      </c>
      <c r="X2239" t="s">
        <v>93</v>
      </c>
    </row>
    <row r="2240" spans="1:24">
      <c r="A2240">
        <v>919</v>
      </c>
      <c r="B2240" s="14">
        <v>46327</v>
      </c>
      <c r="C2240">
        <v>2026</v>
      </c>
      <c r="D2240" t="s">
        <v>91</v>
      </c>
      <c r="E2240">
        <v>11</v>
      </c>
      <c r="F2240" t="s">
        <v>93</v>
      </c>
      <c r="G2240" t="s">
        <v>20</v>
      </c>
      <c r="H2240" t="s">
        <v>47</v>
      </c>
      <c r="I2240" t="s">
        <v>2</v>
      </c>
      <c r="J2240" t="s">
        <v>13</v>
      </c>
      <c r="K2240" t="s">
        <v>4</v>
      </c>
      <c r="L2240" t="s">
        <v>30</v>
      </c>
      <c r="M2240">
        <v>1</v>
      </c>
      <c r="N2240">
        <v>103.53</v>
      </c>
      <c r="O2240">
        <v>0.1</v>
      </c>
      <c r="P2240">
        <v>51.75</v>
      </c>
      <c r="Q2240">
        <v>93.177000000000007</v>
      </c>
      <c r="R2240">
        <v>51.75</v>
      </c>
      <c r="S2240">
        <v>41.427000000000007</v>
      </c>
      <c r="T2240">
        <v>0.4446054283782479</v>
      </c>
      <c r="U2240">
        <v>2026</v>
      </c>
      <c r="V2240" t="s">
        <v>91</v>
      </c>
      <c r="W2240">
        <v>11</v>
      </c>
      <c r="X2240" t="s">
        <v>93</v>
      </c>
    </row>
    <row r="2241" spans="1:24">
      <c r="A2241">
        <v>949</v>
      </c>
      <c r="B2241" s="14">
        <v>46327</v>
      </c>
      <c r="C2241">
        <v>2026</v>
      </c>
      <c r="D2241" t="s">
        <v>91</v>
      </c>
      <c r="E2241">
        <v>11</v>
      </c>
      <c r="F2241" t="s">
        <v>93</v>
      </c>
      <c r="G2241" t="s">
        <v>11</v>
      </c>
      <c r="H2241" t="s">
        <v>12</v>
      </c>
      <c r="I2241" t="s">
        <v>2</v>
      </c>
      <c r="J2241" t="s">
        <v>3</v>
      </c>
      <c r="K2241" t="s">
        <v>4</v>
      </c>
      <c r="L2241" t="s">
        <v>30</v>
      </c>
      <c r="M2241">
        <v>4</v>
      </c>
      <c r="N2241">
        <v>103.33</v>
      </c>
      <c r="O2241">
        <v>0</v>
      </c>
      <c r="P2241">
        <v>49.15</v>
      </c>
      <c r="Q2241">
        <v>413.32</v>
      </c>
      <c r="R2241">
        <v>196.6</v>
      </c>
      <c r="S2241">
        <v>216.72</v>
      </c>
      <c r="T2241">
        <v>0.5243394948224136</v>
      </c>
      <c r="U2241">
        <v>2026</v>
      </c>
      <c r="V2241" t="s">
        <v>91</v>
      </c>
      <c r="W2241">
        <v>11</v>
      </c>
      <c r="X2241" t="s">
        <v>93</v>
      </c>
    </row>
    <row r="2242" spans="1:24">
      <c r="A2242">
        <v>1185</v>
      </c>
      <c r="B2242" s="14">
        <v>46327</v>
      </c>
      <c r="C2242">
        <v>2026</v>
      </c>
      <c r="D2242" t="s">
        <v>91</v>
      </c>
      <c r="E2242">
        <v>11</v>
      </c>
      <c r="F2242" t="s">
        <v>93</v>
      </c>
      <c r="G2242" t="s">
        <v>20</v>
      </c>
      <c r="H2242" t="s">
        <v>33</v>
      </c>
      <c r="I2242" t="s">
        <v>8</v>
      </c>
      <c r="J2242" t="s">
        <v>16</v>
      </c>
      <c r="K2242" t="s">
        <v>14</v>
      </c>
      <c r="L2242" t="s">
        <v>15</v>
      </c>
      <c r="M2242">
        <v>5</v>
      </c>
      <c r="N2242">
        <v>37.08</v>
      </c>
      <c r="O2242">
        <v>0.15</v>
      </c>
      <c r="P2242">
        <v>13.27</v>
      </c>
      <c r="Q2242">
        <v>157.58999999999997</v>
      </c>
      <c r="R2242">
        <v>66.349999999999994</v>
      </c>
      <c r="S2242">
        <v>91.239999999999981</v>
      </c>
      <c r="T2242">
        <v>0.57897074687480166</v>
      </c>
      <c r="U2242">
        <v>2026</v>
      </c>
      <c r="V2242" t="s">
        <v>91</v>
      </c>
      <c r="W2242">
        <v>11</v>
      </c>
      <c r="X2242" t="s">
        <v>93</v>
      </c>
    </row>
    <row r="2243" spans="1:24">
      <c r="A2243">
        <v>1248</v>
      </c>
      <c r="B2243" s="14">
        <v>46327</v>
      </c>
      <c r="C2243">
        <v>2026</v>
      </c>
      <c r="D2243" t="s">
        <v>91</v>
      </c>
      <c r="E2243">
        <v>11</v>
      </c>
      <c r="F2243" t="s">
        <v>93</v>
      </c>
      <c r="G2243" t="s">
        <v>0</v>
      </c>
      <c r="H2243" t="s">
        <v>1</v>
      </c>
      <c r="I2243" t="s">
        <v>8</v>
      </c>
      <c r="J2243" t="s">
        <v>16</v>
      </c>
      <c r="K2243" t="s">
        <v>14</v>
      </c>
      <c r="L2243" t="s">
        <v>44</v>
      </c>
      <c r="M2243">
        <v>5</v>
      </c>
      <c r="N2243">
        <v>132.33000000000001</v>
      </c>
      <c r="O2243">
        <v>0.2</v>
      </c>
      <c r="P2243">
        <v>65.2</v>
      </c>
      <c r="Q2243">
        <v>529.32000000000005</v>
      </c>
      <c r="R2243">
        <v>326</v>
      </c>
      <c r="S2243">
        <v>203.32000000000005</v>
      </c>
      <c r="T2243">
        <v>0.3841154689034989</v>
      </c>
      <c r="U2243">
        <v>2026</v>
      </c>
      <c r="V2243" t="s">
        <v>91</v>
      </c>
      <c r="W2243">
        <v>11</v>
      </c>
      <c r="X2243" t="s">
        <v>93</v>
      </c>
    </row>
    <row r="2244" spans="1:24">
      <c r="A2244">
        <v>2129</v>
      </c>
      <c r="B2244" s="14">
        <v>46327</v>
      </c>
      <c r="C2244">
        <v>2026</v>
      </c>
      <c r="D2244" t="s">
        <v>91</v>
      </c>
      <c r="E2244">
        <v>11</v>
      </c>
      <c r="F2244" t="s">
        <v>93</v>
      </c>
      <c r="G2244" t="s">
        <v>20</v>
      </c>
      <c r="H2244" t="s">
        <v>47</v>
      </c>
      <c r="I2244" t="s">
        <v>19</v>
      </c>
      <c r="J2244" t="s">
        <v>13</v>
      </c>
      <c r="K2244" t="s">
        <v>4</v>
      </c>
      <c r="L2244" t="s">
        <v>22</v>
      </c>
      <c r="M2244">
        <v>2</v>
      </c>
      <c r="N2244">
        <v>50.43</v>
      </c>
      <c r="O2244">
        <v>0</v>
      </c>
      <c r="P2244">
        <v>22.54</v>
      </c>
      <c r="Q2244">
        <v>100.86</v>
      </c>
      <c r="R2244">
        <v>45.08</v>
      </c>
      <c r="S2244">
        <v>55.78</v>
      </c>
      <c r="T2244">
        <v>0.55304382312115807</v>
      </c>
      <c r="U2244">
        <v>2026</v>
      </c>
      <c r="V2244" t="s">
        <v>91</v>
      </c>
      <c r="W2244">
        <v>11</v>
      </c>
      <c r="X2244" t="s">
        <v>93</v>
      </c>
    </row>
    <row r="2245" spans="1:24">
      <c r="A2245">
        <v>2850</v>
      </c>
      <c r="B2245" s="14">
        <v>46327</v>
      </c>
      <c r="C2245">
        <v>2026</v>
      </c>
      <c r="D2245" t="s">
        <v>91</v>
      </c>
      <c r="E2245">
        <v>11</v>
      </c>
      <c r="F2245" t="s">
        <v>93</v>
      </c>
      <c r="G2245" t="s">
        <v>11</v>
      </c>
      <c r="H2245" t="s">
        <v>12</v>
      </c>
      <c r="I2245" t="s">
        <v>8</v>
      </c>
      <c r="J2245" t="s">
        <v>3</v>
      </c>
      <c r="K2245" t="s">
        <v>34</v>
      </c>
      <c r="L2245" t="s">
        <v>45</v>
      </c>
      <c r="M2245">
        <v>3</v>
      </c>
      <c r="N2245">
        <v>50.05</v>
      </c>
      <c r="O2245">
        <v>0.15</v>
      </c>
      <c r="P2245">
        <v>22.36</v>
      </c>
      <c r="Q2245">
        <v>127.62749999999998</v>
      </c>
      <c r="R2245">
        <v>67.08</v>
      </c>
      <c r="S2245">
        <v>60.547499999999985</v>
      </c>
      <c r="T2245">
        <v>0.47440794499618022</v>
      </c>
      <c r="U2245">
        <v>2026</v>
      </c>
      <c r="V2245" t="s">
        <v>91</v>
      </c>
      <c r="W2245">
        <v>11</v>
      </c>
      <c r="X2245" t="s">
        <v>93</v>
      </c>
    </row>
    <row r="2246" spans="1:24">
      <c r="A2246">
        <v>3477</v>
      </c>
      <c r="B2246" s="14">
        <v>46327</v>
      </c>
      <c r="C2246">
        <v>2026</v>
      </c>
      <c r="D2246" t="s">
        <v>91</v>
      </c>
      <c r="E2246">
        <v>11</v>
      </c>
      <c r="F2246" t="s">
        <v>93</v>
      </c>
      <c r="G2246" t="s">
        <v>20</v>
      </c>
      <c r="H2246" t="s">
        <v>47</v>
      </c>
      <c r="I2246" t="s">
        <v>2</v>
      </c>
      <c r="J2246" t="s">
        <v>3</v>
      </c>
      <c r="K2246" t="s">
        <v>23</v>
      </c>
      <c r="L2246" t="s">
        <v>29</v>
      </c>
      <c r="M2246">
        <v>1</v>
      </c>
      <c r="N2246">
        <v>197.14</v>
      </c>
      <c r="O2246">
        <v>0.05</v>
      </c>
      <c r="P2246">
        <v>102.87</v>
      </c>
      <c r="Q2246">
        <v>187.28299999999999</v>
      </c>
      <c r="R2246">
        <v>102.87</v>
      </c>
      <c r="S2246">
        <v>84.412999999999982</v>
      </c>
      <c r="T2246">
        <v>0.45072430492890431</v>
      </c>
      <c r="U2246">
        <v>2026</v>
      </c>
      <c r="V2246" t="s">
        <v>91</v>
      </c>
      <c r="W2246">
        <v>11</v>
      </c>
      <c r="X2246" t="s">
        <v>93</v>
      </c>
    </row>
    <row r="2247" spans="1:24">
      <c r="A2247">
        <v>4673</v>
      </c>
      <c r="B2247" s="14">
        <v>46327</v>
      </c>
      <c r="C2247">
        <v>2026</v>
      </c>
      <c r="D2247" t="s">
        <v>91</v>
      </c>
      <c r="E2247">
        <v>11</v>
      </c>
      <c r="F2247" t="s">
        <v>93</v>
      </c>
      <c r="G2247" t="s">
        <v>0</v>
      </c>
      <c r="H2247" t="s">
        <v>1</v>
      </c>
      <c r="I2247" t="s">
        <v>8</v>
      </c>
      <c r="J2247" t="s">
        <v>16</v>
      </c>
      <c r="K2247" t="s">
        <v>9</v>
      </c>
      <c r="L2247" t="s">
        <v>46</v>
      </c>
      <c r="M2247">
        <v>5</v>
      </c>
      <c r="N2247">
        <v>72.13</v>
      </c>
      <c r="O2247">
        <v>0.1</v>
      </c>
      <c r="P2247">
        <v>31.41</v>
      </c>
      <c r="Q2247">
        <v>324.58499999999998</v>
      </c>
      <c r="R2247">
        <v>157.05000000000001</v>
      </c>
      <c r="S2247">
        <v>167.53499999999997</v>
      </c>
      <c r="T2247">
        <v>0.51615139331762094</v>
      </c>
      <c r="U2247">
        <v>2026</v>
      </c>
      <c r="V2247" t="s">
        <v>91</v>
      </c>
      <c r="W2247">
        <v>11</v>
      </c>
      <c r="X2247" t="s">
        <v>93</v>
      </c>
    </row>
    <row r="2248" spans="1:24">
      <c r="A2248">
        <v>4679</v>
      </c>
      <c r="B2248" s="14">
        <v>46327</v>
      </c>
      <c r="C2248">
        <v>2026</v>
      </c>
      <c r="D2248" t="s">
        <v>91</v>
      </c>
      <c r="E2248">
        <v>11</v>
      </c>
      <c r="F2248" t="s">
        <v>93</v>
      </c>
      <c r="G2248" t="s">
        <v>6</v>
      </c>
      <c r="H2248" t="s">
        <v>43</v>
      </c>
      <c r="I2248" t="s">
        <v>8</v>
      </c>
      <c r="J2248" t="s">
        <v>3</v>
      </c>
      <c r="K2248" t="s">
        <v>23</v>
      </c>
      <c r="L2248" t="s">
        <v>24</v>
      </c>
      <c r="M2248">
        <v>8</v>
      </c>
      <c r="N2248">
        <v>341.51</v>
      </c>
      <c r="O2248">
        <v>0.1</v>
      </c>
      <c r="P2248">
        <v>200.1</v>
      </c>
      <c r="Q2248">
        <v>2458.8719999999998</v>
      </c>
      <c r="R2248">
        <v>1600.8</v>
      </c>
      <c r="S2248">
        <v>858.07199999999989</v>
      </c>
      <c r="T2248">
        <v>0.34896977150498276</v>
      </c>
      <c r="U2248">
        <v>2026</v>
      </c>
      <c r="V2248" t="s">
        <v>91</v>
      </c>
      <c r="W2248">
        <v>11</v>
      </c>
      <c r="X2248" t="s">
        <v>93</v>
      </c>
    </row>
    <row r="2249" spans="1:24">
      <c r="A2249">
        <v>4809</v>
      </c>
      <c r="B2249" s="14">
        <v>46327</v>
      </c>
      <c r="C2249">
        <v>2026</v>
      </c>
      <c r="D2249" t="s">
        <v>91</v>
      </c>
      <c r="E2249">
        <v>11</v>
      </c>
      <c r="F2249" t="s">
        <v>93</v>
      </c>
      <c r="G2249" t="s">
        <v>6</v>
      </c>
      <c r="H2249" t="s">
        <v>41</v>
      </c>
      <c r="I2249" t="s">
        <v>2</v>
      </c>
      <c r="J2249" t="s">
        <v>13</v>
      </c>
      <c r="K2249" t="s">
        <v>14</v>
      </c>
      <c r="L2249" t="s">
        <v>15</v>
      </c>
      <c r="M2249">
        <v>1</v>
      </c>
      <c r="N2249">
        <v>36.47</v>
      </c>
      <c r="O2249">
        <v>0.05</v>
      </c>
      <c r="P2249">
        <v>13.88</v>
      </c>
      <c r="Q2249">
        <v>34.646499999999996</v>
      </c>
      <c r="R2249">
        <v>13.88</v>
      </c>
      <c r="S2249">
        <v>20.766499999999994</v>
      </c>
      <c r="T2249">
        <v>0.59938233299178834</v>
      </c>
      <c r="U2249">
        <v>2026</v>
      </c>
      <c r="V2249" t="s">
        <v>91</v>
      </c>
      <c r="W2249">
        <v>11</v>
      </c>
      <c r="X2249" t="s">
        <v>93</v>
      </c>
    </row>
    <row r="2250" spans="1:24">
      <c r="A2250">
        <v>4849</v>
      </c>
      <c r="B2250" s="14">
        <v>46327</v>
      </c>
      <c r="C2250">
        <v>2026</v>
      </c>
      <c r="D2250" t="s">
        <v>91</v>
      </c>
      <c r="E2250">
        <v>11</v>
      </c>
      <c r="F2250" t="s">
        <v>93</v>
      </c>
      <c r="G2250" t="s">
        <v>0</v>
      </c>
      <c r="H2250" t="s">
        <v>1</v>
      </c>
      <c r="I2250" t="s">
        <v>2</v>
      </c>
      <c r="J2250" t="s">
        <v>13</v>
      </c>
      <c r="K2250" t="s">
        <v>14</v>
      </c>
      <c r="L2250" t="s">
        <v>15</v>
      </c>
      <c r="M2250">
        <v>4</v>
      </c>
      <c r="N2250">
        <v>35.69</v>
      </c>
      <c r="O2250">
        <v>0.15</v>
      </c>
      <c r="P2250">
        <v>13.52</v>
      </c>
      <c r="Q2250">
        <v>121.34599999999999</v>
      </c>
      <c r="R2250">
        <v>54.08</v>
      </c>
      <c r="S2250">
        <v>67.265999999999991</v>
      </c>
      <c r="T2250">
        <v>0.55433224004087478</v>
      </c>
      <c r="U2250">
        <v>2026</v>
      </c>
      <c r="V2250" t="s">
        <v>91</v>
      </c>
      <c r="W2250">
        <v>11</v>
      </c>
      <c r="X2250" t="s">
        <v>93</v>
      </c>
    </row>
    <row r="2251" spans="1:24">
      <c r="A2251">
        <v>436</v>
      </c>
      <c r="B2251" s="14">
        <v>46328</v>
      </c>
      <c r="C2251">
        <v>2026</v>
      </c>
      <c r="D2251" t="s">
        <v>91</v>
      </c>
      <c r="E2251">
        <v>11</v>
      </c>
      <c r="F2251" t="s">
        <v>93</v>
      </c>
      <c r="G2251" t="s">
        <v>11</v>
      </c>
      <c r="H2251" t="s">
        <v>39</v>
      </c>
      <c r="I2251" t="s">
        <v>2</v>
      </c>
      <c r="J2251" t="s">
        <v>13</v>
      </c>
      <c r="K2251" t="s">
        <v>14</v>
      </c>
      <c r="L2251" t="s">
        <v>15</v>
      </c>
      <c r="M2251">
        <v>2</v>
      </c>
      <c r="N2251">
        <v>35.340000000000003</v>
      </c>
      <c r="O2251">
        <v>0.1</v>
      </c>
      <c r="P2251">
        <v>13.82</v>
      </c>
      <c r="Q2251">
        <v>63.612000000000009</v>
      </c>
      <c r="R2251">
        <v>27.64</v>
      </c>
      <c r="S2251">
        <v>35.972000000000008</v>
      </c>
      <c r="T2251">
        <v>0.56549078790165386</v>
      </c>
      <c r="U2251">
        <v>2026</v>
      </c>
      <c r="V2251" t="s">
        <v>91</v>
      </c>
      <c r="W2251">
        <v>11</v>
      </c>
      <c r="X2251" t="s">
        <v>93</v>
      </c>
    </row>
    <row r="2252" spans="1:24">
      <c r="A2252">
        <v>879</v>
      </c>
      <c r="B2252" s="14">
        <v>46328</v>
      </c>
      <c r="C2252">
        <v>2026</v>
      </c>
      <c r="D2252" t="s">
        <v>91</v>
      </c>
      <c r="E2252">
        <v>11</v>
      </c>
      <c r="F2252" t="s">
        <v>93</v>
      </c>
      <c r="G2252" t="s">
        <v>11</v>
      </c>
      <c r="H2252" t="s">
        <v>39</v>
      </c>
      <c r="I2252" t="s">
        <v>2</v>
      </c>
      <c r="J2252" t="s">
        <v>13</v>
      </c>
      <c r="K2252" t="s">
        <v>14</v>
      </c>
      <c r="L2252" t="s">
        <v>32</v>
      </c>
      <c r="M2252">
        <v>4</v>
      </c>
      <c r="N2252">
        <v>46.8</v>
      </c>
      <c r="O2252">
        <v>0.05</v>
      </c>
      <c r="P2252">
        <v>18.52</v>
      </c>
      <c r="Q2252">
        <v>177.83999999999997</v>
      </c>
      <c r="R2252">
        <v>74.08</v>
      </c>
      <c r="S2252">
        <v>103.75999999999998</v>
      </c>
      <c r="T2252">
        <v>0.58344579397210972</v>
      </c>
      <c r="U2252">
        <v>2026</v>
      </c>
      <c r="V2252" t="s">
        <v>91</v>
      </c>
      <c r="W2252">
        <v>11</v>
      </c>
      <c r="X2252" t="s">
        <v>93</v>
      </c>
    </row>
    <row r="2253" spans="1:24">
      <c r="A2253">
        <v>955</v>
      </c>
      <c r="B2253" s="14">
        <v>46328</v>
      </c>
      <c r="C2253">
        <v>2026</v>
      </c>
      <c r="D2253" t="s">
        <v>91</v>
      </c>
      <c r="E2253">
        <v>11</v>
      </c>
      <c r="F2253" t="s">
        <v>93</v>
      </c>
      <c r="G2253" t="s">
        <v>20</v>
      </c>
      <c r="H2253" t="s">
        <v>47</v>
      </c>
      <c r="I2253" t="s">
        <v>19</v>
      </c>
      <c r="J2253" t="s">
        <v>13</v>
      </c>
      <c r="K2253" t="s">
        <v>23</v>
      </c>
      <c r="L2253" t="s">
        <v>29</v>
      </c>
      <c r="M2253">
        <v>1</v>
      </c>
      <c r="N2253">
        <v>198.34</v>
      </c>
      <c r="O2253">
        <v>0.05</v>
      </c>
      <c r="P2253">
        <v>103.2</v>
      </c>
      <c r="Q2253">
        <v>188.423</v>
      </c>
      <c r="R2253">
        <v>103.2</v>
      </c>
      <c r="S2253">
        <v>85.222999999999999</v>
      </c>
      <c r="T2253">
        <v>0.45229616341954004</v>
      </c>
      <c r="U2253">
        <v>2026</v>
      </c>
      <c r="V2253" t="s">
        <v>91</v>
      </c>
      <c r="W2253">
        <v>11</v>
      </c>
      <c r="X2253" t="s">
        <v>93</v>
      </c>
    </row>
    <row r="2254" spans="1:24">
      <c r="A2254">
        <v>1068</v>
      </c>
      <c r="B2254" s="14">
        <v>46328</v>
      </c>
      <c r="C2254">
        <v>2026</v>
      </c>
      <c r="D2254" t="s">
        <v>91</v>
      </c>
      <c r="E2254">
        <v>11</v>
      </c>
      <c r="F2254" t="s">
        <v>93</v>
      </c>
      <c r="G2254" t="s">
        <v>6</v>
      </c>
      <c r="H2254" t="s">
        <v>27</v>
      </c>
      <c r="I2254" t="s">
        <v>2</v>
      </c>
      <c r="J2254" t="s">
        <v>3</v>
      </c>
      <c r="K2254" t="s">
        <v>34</v>
      </c>
      <c r="L2254" t="s">
        <v>38</v>
      </c>
      <c r="M2254">
        <v>5</v>
      </c>
      <c r="N2254">
        <v>122.26</v>
      </c>
      <c r="O2254">
        <v>0.1</v>
      </c>
      <c r="P2254">
        <v>68.3</v>
      </c>
      <c r="Q2254">
        <v>550.17000000000007</v>
      </c>
      <c r="R2254">
        <v>341.5</v>
      </c>
      <c r="S2254">
        <v>208.67000000000007</v>
      </c>
      <c r="T2254">
        <v>0.37928276714470083</v>
      </c>
      <c r="U2254">
        <v>2026</v>
      </c>
      <c r="V2254" t="s">
        <v>91</v>
      </c>
      <c r="W2254">
        <v>11</v>
      </c>
      <c r="X2254" t="s">
        <v>93</v>
      </c>
    </row>
    <row r="2255" spans="1:24">
      <c r="A2255">
        <v>1733</v>
      </c>
      <c r="B2255" s="14">
        <v>46328</v>
      </c>
      <c r="C2255">
        <v>2026</v>
      </c>
      <c r="D2255" t="s">
        <v>91</v>
      </c>
      <c r="E2255">
        <v>11</v>
      </c>
      <c r="F2255" t="s">
        <v>93</v>
      </c>
      <c r="G2255" t="s">
        <v>0</v>
      </c>
      <c r="H2255" t="s">
        <v>36</v>
      </c>
      <c r="I2255" t="s">
        <v>8</v>
      </c>
      <c r="J2255" t="s">
        <v>3</v>
      </c>
      <c r="K2255" t="s">
        <v>9</v>
      </c>
      <c r="L2255" t="s">
        <v>46</v>
      </c>
      <c r="M2255">
        <v>3</v>
      </c>
      <c r="N2255">
        <v>71.12</v>
      </c>
      <c r="O2255">
        <v>0.15</v>
      </c>
      <c r="P2255">
        <v>33.090000000000003</v>
      </c>
      <c r="Q2255">
        <v>181.35599999999999</v>
      </c>
      <c r="R2255">
        <v>99.27000000000001</v>
      </c>
      <c r="S2255">
        <v>82.085999999999984</v>
      </c>
      <c r="T2255">
        <v>0.45262356911268437</v>
      </c>
      <c r="U2255">
        <v>2026</v>
      </c>
      <c r="V2255" t="s">
        <v>91</v>
      </c>
      <c r="W2255">
        <v>11</v>
      </c>
      <c r="X2255" t="s">
        <v>93</v>
      </c>
    </row>
    <row r="2256" spans="1:24">
      <c r="A2256">
        <v>3270</v>
      </c>
      <c r="B2256" s="14">
        <v>46328</v>
      </c>
      <c r="C2256">
        <v>2026</v>
      </c>
      <c r="D2256" t="s">
        <v>91</v>
      </c>
      <c r="E2256">
        <v>11</v>
      </c>
      <c r="F2256" t="s">
        <v>93</v>
      </c>
      <c r="G2256" t="s">
        <v>6</v>
      </c>
      <c r="H2256" t="s">
        <v>43</v>
      </c>
      <c r="I2256" t="s">
        <v>19</v>
      </c>
      <c r="J2256" t="s">
        <v>3</v>
      </c>
      <c r="K2256" t="s">
        <v>4</v>
      </c>
      <c r="L2256" t="s">
        <v>5</v>
      </c>
      <c r="M2256">
        <v>2</v>
      </c>
      <c r="N2256">
        <v>81.900000000000006</v>
      </c>
      <c r="O2256">
        <v>0.15</v>
      </c>
      <c r="P2256">
        <v>41.91</v>
      </c>
      <c r="Q2256">
        <v>139.23000000000002</v>
      </c>
      <c r="R2256">
        <v>83.82</v>
      </c>
      <c r="S2256">
        <v>55.410000000000025</v>
      </c>
      <c r="T2256">
        <v>0.39797457444516282</v>
      </c>
      <c r="U2256">
        <v>2026</v>
      </c>
      <c r="V2256" t="s">
        <v>91</v>
      </c>
      <c r="W2256">
        <v>11</v>
      </c>
      <c r="X2256" t="s">
        <v>93</v>
      </c>
    </row>
    <row r="2257" spans="1:24">
      <c r="A2257">
        <v>3484</v>
      </c>
      <c r="B2257" s="14">
        <v>46328</v>
      </c>
      <c r="C2257">
        <v>2026</v>
      </c>
      <c r="D2257" t="s">
        <v>91</v>
      </c>
      <c r="E2257">
        <v>11</v>
      </c>
      <c r="F2257" t="s">
        <v>93</v>
      </c>
      <c r="G2257" t="s">
        <v>11</v>
      </c>
      <c r="H2257" t="s">
        <v>12</v>
      </c>
      <c r="I2257" t="s">
        <v>28</v>
      </c>
      <c r="J2257" t="s">
        <v>3</v>
      </c>
      <c r="K2257" t="s">
        <v>14</v>
      </c>
      <c r="L2257" t="s">
        <v>48</v>
      </c>
      <c r="M2257">
        <v>4</v>
      </c>
      <c r="N2257">
        <v>165.12</v>
      </c>
      <c r="O2257">
        <v>0.05</v>
      </c>
      <c r="P2257">
        <v>89.65</v>
      </c>
      <c r="Q2257">
        <v>627.45600000000002</v>
      </c>
      <c r="R2257">
        <v>358.6</v>
      </c>
      <c r="S2257">
        <v>268.85599999999999</v>
      </c>
      <c r="T2257">
        <v>0.42848582211342306</v>
      </c>
      <c r="U2257">
        <v>2026</v>
      </c>
      <c r="V2257" t="s">
        <v>91</v>
      </c>
      <c r="W2257">
        <v>11</v>
      </c>
      <c r="X2257" t="s">
        <v>93</v>
      </c>
    </row>
    <row r="2258" spans="1:24">
      <c r="A2258">
        <v>3608</v>
      </c>
      <c r="B2258" s="14">
        <v>46328</v>
      </c>
      <c r="C2258">
        <v>2026</v>
      </c>
      <c r="D2258" t="s">
        <v>91</v>
      </c>
      <c r="E2258">
        <v>11</v>
      </c>
      <c r="F2258" t="s">
        <v>93</v>
      </c>
      <c r="G2258" t="s">
        <v>20</v>
      </c>
      <c r="H2258" t="s">
        <v>33</v>
      </c>
      <c r="I2258" t="s">
        <v>19</v>
      </c>
      <c r="J2258" t="s">
        <v>13</v>
      </c>
      <c r="K2258" t="s">
        <v>9</v>
      </c>
      <c r="L2258" t="s">
        <v>10</v>
      </c>
      <c r="M2258">
        <v>1</v>
      </c>
      <c r="N2258">
        <v>91.35</v>
      </c>
      <c r="O2258">
        <v>0</v>
      </c>
      <c r="P2258">
        <v>45.5</v>
      </c>
      <c r="Q2258">
        <v>91.35</v>
      </c>
      <c r="R2258">
        <v>45.5</v>
      </c>
      <c r="S2258">
        <v>45.849999999999994</v>
      </c>
      <c r="T2258">
        <v>0.50191570881226055</v>
      </c>
      <c r="U2258">
        <v>2026</v>
      </c>
      <c r="V2258" t="s">
        <v>91</v>
      </c>
      <c r="W2258">
        <v>11</v>
      </c>
      <c r="X2258" t="s">
        <v>93</v>
      </c>
    </row>
    <row r="2259" spans="1:24">
      <c r="A2259">
        <v>4036</v>
      </c>
      <c r="B2259" s="14">
        <v>46328</v>
      </c>
      <c r="C2259">
        <v>2026</v>
      </c>
      <c r="D2259" t="s">
        <v>91</v>
      </c>
      <c r="E2259">
        <v>11</v>
      </c>
      <c r="F2259" t="s">
        <v>93</v>
      </c>
      <c r="G2259" t="s">
        <v>11</v>
      </c>
      <c r="H2259" t="s">
        <v>18</v>
      </c>
      <c r="I2259" t="s">
        <v>2</v>
      </c>
      <c r="J2259" t="s">
        <v>16</v>
      </c>
      <c r="K2259" t="s">
        <v>34</v>
      </c>
      <c r="L2259" t="s">
        <v>42</v>
      </c>
      <c r="M2259">
        <v>1</v>
      </c>
      <c r="N2259">
        <v>36.96</v>
      </c>
      <c r="O2259">
        <v>0.1</v>
      </c>
      <c r="P2259">
        <v>14.18</v>
      </c>
      <c r="Q2259">
        <v>33.264000000000003</v>
      </c>
      <c r="R2259">
        <v>14.18</v>
      </c>
      <c r="S2259">
        <v>19.084000000000003</v>
      </c>
      <c r="T2259">
        <v>0.57371332371332373</v>
      </c>
      <c r="U2259">
        <v>2026</v>
      </c>
      <c r="V2259" t="s">
        <v>91</v>
      </c>
      <c r="W2259">
        <v>11</v>
      </c>
      <c r="X2259" t="s">
        <v>93</v>
      </c>
    </row>
    <row r="2260" spans="1:24">
      <c r="A2260">
        <v>408</v>
      </c>
      <c r="B2260" s="14">
        <v>46329</v>
      </c>
      <c r="C2260">
        <v>2026</v>
      </c>
      <c r="D2260" t="s">
        <v>91</v>
      </c>
      <c r="E2260">
        <v>11</v>
      </c>
      <c r="F2260" t="s">
        <v>93</v>
      </c>
      <c r="G2260" t="s">
        <v>20</v>
      </c>
      <c r="H2260" t="s">
        <v>47</v>
      </c>
      <c r="I2260" t="s">
        <v>2</v>
      </c>
      <c r="J2260" t="s">
        <v>3</v>
      </c>
      <c r="K2260" t="s">
        <v>4</v>
      </c>
      <c r="L2260" t="s">
        <v>22</v>
      </c>
      <c r="M2260">
        <v>1</v>
      </c>
      <c r="N2260">
        <v>49.61</v>
      </c>
      <c r="O2260">
        <v>0</v>
      </c>
      <c r="P2260">
        <v>22.8</v>
      </c>
      <c r="Q2260">
        <v>49.61</v>
      </c>
      <c r="R2260">
        <v>22.8</v>
      </c>
      <c r="S2260">
        <v>26.81</v>
      </c>
      <c r="T2260">
        <v>0.54041523886313236</v>
      </c>
      <c r="U2260">
        <v>2026</v>
      </c>
      <c r="V2260" t="s">
        <v>91</v>
      </c>
      <c r="W2260">
        <v>11</v>
      </c>
      <c r="X2260" t="s">
        <v>93</v>
      </c>
    </row>
    <row r="2261" spans="1:24">
      <c r="A2261">
        <v>939</v>
      </c>
      <c r="B2261" s="14">
        <v>46329</v>
      </c>
      <c r="C2261">
        <v>2026</v>
      </c>
      <c r="D2261" t="s">
        <v>91</v>
      </c>
      <c r="E2261">
        <v>11</v>
      </c>
      <c r="F2261" t="s">
        <v>93</v>
      </c>
      <c r="G2261" t="s">
        <v>6</v>
      </c>
      <c r="H2261" t="s">
        <v>41</v>
      </c>
      <c r="I2261" t="s">
        <v>19</v>
      </c>
      <c r="J2261" t="s">
        <v>3</v>
      </c>
      <c r="K2261" t="s">
        <v>4</v>
      </c>
      <c r="L2261" t="s">
        <v>22</v>
      </c>
      <c r="M2261">
        <v>1</v>
      </c>
      <c r="N2261">
        <v>49.76</v>
      </c>
      <c r="O2261">
        <v>0.1</v>
      </c>
      <c r="P2261">
        <v>21.94</v>
      </c>
      <c r="Q2261">
        <v>44.783999999999999</v>
      </c>
      <c r="R2261">
        <v>21.94</v>
      </c>
      <c r="S2261">
        <v>22.843999999999998</v>
      </c>
      <c r="T2261">
        <v>0.51009289031797067</v>
      </c>
      <c r="U2261">
        <v>2026</v>
      </c>
      <c r="V2261" t="s">
        <v>91</v>
      </c>
      <c r="W2261">
        <v>11</v>
      </c>
      <c r="X2261" t="s">
        <v>93</v>
      </c>
    </row>
    <row r="2262" spans="1:24">
      <c r="A2262">
        <v>1022</v>
      </c>
      <c r="B2262" s="14">
        <v>46329</v>
      </c>
      <c r="C2262">
        <v>2026</v>
      </c>
      <c r="D2262" t="s">
        <v>91</v>
      </c>
      <c r="E2262">
        <v>11</v>
      </c>
      <c r="F2262" t="s">
        <v>93</v>
      </c>
      <c r="G2262" t="s">
        <v>20</v>
      </c>
      <c r="H2262" t="s">
        <v>31</v>
      </c>
      <c r="I2262" t="s">
        <v>2</v>
      </c>
      <c r="J2262" t="s">
        <v>3</v>
      </c>
      <c r="K2262" t="s">
        <v>4</v>
      </c>
      <c r="L2262" t="s">
        <v>26</v>
      </c>
      <c r="M2262">
        <v>1</v>
      </c>
      <c r="N2262">
        <v>39.97</v>
      </c>
      <c r="O2262">
        <v>0.1</v>
      </c>
      <c r="P2262">
        <v>16.93</v>
      </c>
      <c r="Q2262">
        <v>35.972999999999999</v>
      </c>
      <c r="R2262">
        <v>16.93</v>
      </c>
      <c r="S2262">
        <v>19.042999999999999</v>
      </c>
      <c r="T2262">
        <v>0.52936924915909156</v>
      </c>
      <c r="U2262">
        <v>2026</v>
      </c>
      <c r="V2262" t="s">
        <v>91</v>
      </c>
      <c r="W2262">
        <v>11</v>
      </c>
      <c r="X2262" t="s">
        <v>93</v>
      </c>
    </row>
    <row r="2263" spans="1:24">
      <c r="A2263">
        <v>1997</v>
      </c>
      <c r="B2263" s="14">
        <v>46329</v>
      </c>
      <c r="C2263">
        <v>2026</v>
      </c>
      <c r="D2263" t="s">
        <v>91</v>
      </c>
      <c r="E2263">
        <v>11</v>
      </c>
      <c r="F2263" t="s">
        <v>93</v>
      </c>
      <c r="G2263" t="s">
        <v>6</v>
      </c>
      <c r="H2263" t="s">
        <v>43</v>
      </c>
      <c r="I2263" t="s">
        <v>28</v>
      </c>
      <c r="J2263" t="s">
        <v>3</v>
      </c>
      <c r="K2263" t="s">
        <v>23</v>
      </c>
      <c r="L2263" t="s">
        <v>24</v>
      </c>
      <c r="M2263">
        <v>2</v>
      </c>
      <c r="N2263">
        <v>335.46</v>
      </c>
      <c r="O2263">
        <v>0.1</v>
      </c>
      <c r="P2263">
        <v>199.87</v>
      </c>
      <c r="Q2263">
        <v>603.82799999999997</v>
      </c>
      <c r="R2263">
        <v>399.74</v>
      </c>
      <c r="S2263">
        <v>204.08799999999997</v>
      </c>
      <c r="T2263">
        <v>0.33799028862523761</v>
      </c>
      <c r="U2263">
        <v>2026</v>
      </c>
      <c r="V2263" t="s">
        <v>91</v>
      </c>
      <c r="W2263">
        <v>11</v>
      </c>
      <c r="X2263" t="s">
        <v>93</v>
      </c>
    </row>
    <row r="2264" spans="1:24">
      <c r="A2264">
        <v>3978</v>
      </c>
      <c r="B2264" s="14">
        <v>46329</v>
      </c>
      <c r="C2264">
        <v>2026</v>
      </c>
      <c r="D2264" t="s">
        <v>91</v>
      </c>
      <c r="E2264">
        <v>11</v>
      </c>
      <c r="F2264" t="s">
        <v>93</v>
      </c>
      <c r="G2264" t="s">
        <v>6</v>
      </c>
      <c r="H2264" t="s">
        <v>43</v>
      </c>
      <c r="I2264" t="s">
        <v>2</v>
      </c>
      <c r="J2264" t="s">
        <v>13</v>
      </c>
      <c r="K2264" t="s">
        <v>9</v>
      </c>
      <c r="L2264" t="s">
        <v>37</v>
      </c>
      <c r="M2264">
        <v>4</v>
      </c>
      <c r="N2264">
        <v>154.46</v>
      </c>
      <c r="O2264">
        <v>0.05</v>
      </c>
      <c r="P2264">
        <v>80.48</v>
      </c>
      <c r="Q2264">
        <v>586.94799999999998</v>
      </c>
      <c r="R2264">
        <v>321.92</v>
      </c>
      <c r="S2264">
        <v>265.02799999999996</v>
      </c>
      <c r="T2264">
        <v>0.45153574081519993</v>
      </c>
      <c r="U2264">
        <v>2026</v>
      </c>
      <c r="V2264" t="s">
        <v>91</v>
      </c>
      <c r="W2264">
        <v>11</v>
      </c>
      <c r="X2264" t="s">
        <v>93</v>
      </c>
    </row>
    <row r="2265" spans="1:24">
      <c r="A2265">
        <v>4715</v>
      </c>
      <c r="B2265" s="14">
        <v>46329</v>
      </c>
      <c r="C2265">
        <v>2026</v>
      </c>
      <c r="D2265" t="s">
        <v>91</v>
      </c>
      <c r="E2265">
        <v>11</v>
      </c>
      <c r="F2265" t="s">
        <v>93</v>
      </c>
      <c r="G2265" t="s">
        <v>0</v>
      </c>
      <c r="H2265" t="s">
        <v>1</v>
      </c>
      <c r="I2265" t="s">
        <v>8</v>
      </c>
      <c r="J2265" t="s">
        <v>16</v>
      </c>
      <c r="K2265" t="s">
        <v>34</v>
      </c>
      <c r="L2265" t="s">
        <v>35</v>
      </c>
      <c r="M2265">
        <v>10</v>
      </c>
      <c r="N2265">
        <v>39.869999999999997</v>
      </c>
      <c r="O2265">
        <v>0.15</v>
      </c>
      <c r="P2265">
        <v>14.31</v>
      </c>
      <c r="Q2265">
        <v>338.89499999999998</v>
      </c>
      <c r="R2265">
        <v>143.1</v>
      </c>
      <c r="S2265">
        <v>195.79499999999999</v>
      </c>
      <c r="T2265">
        <v>0.57774531934670026</v>
      </c>
      <c r="U2265">
        <v>2026</v>
      </c>
      <c r="V2265" t="s">
        <v>91</v>
      </c>
      <c r="W2265">
        <v>11</v>
      </c>
      <c r="X2265" t="s">
        <v>93</v>
      </c>
    </row>
    <row r="2266" spans="1:24">
      <c r="A2266">
        <v>145</v>
      </c>
      <c r="B2266" s="14">
        <v>46330</v>
      </c>
      <c r="C2266">
        <v>2026</v>
      </c>
      <c r="D2266" t="s">
        <v>91</v>
      </c>
      <c r="E2266">
        <v>11</v>
      </c>
      <c r="F2266" t="s">
        <v>93</v>
      </c>
      <c r="G2266" t="s">
        <v>0</v>
      </c>
      <c r="H2266" t="s">
        <v>50</v>
      </c>
      <c r="I2266" t="s">
        <v>2</v>
      </c>
      <c r="J2266" t="s">
        <v>16</v>
      </c>
      <c r="K2266" t="s">
        <v>9</v>
      </c>
      <c r="L2266" t="s">
        <v>10</v>
      </c>
      <c r="M2266">
        <v>2</v>
      </c>
      <c r="N2266">
        <v>93.19</v>
      </c>
      <c r="O2266">
        <v>0.2</v>
      </c>
      <c r="P2266">
        <v>45.7</v>
      </c>
      <c r="Q2266">
        <v>149.10400000000001</v>
      </c>
      <c r="R2266">
        <v>91.4</v>
      </c>
      <c r="S2266">
        <v>57.704000000000008</v>
      </c>
      <c r="T2266">
        <v>0.38700504345959869</v>
      </c>
      <c r="U2266">
        <v>2026</v>
      </c>
      <c r="V2266" t="s">
        <v>91</v>
      </c>
      <c r="W2266">
        <v>11</v>
      </c>
      <c r="X2266" t="s">
        <v>93</v>
      </c>
    </row>
    <row r="2267" spans="1:24">
      <c r="A2267">
        <v>465</v>
      </c>
      <c r="B2267" s="14">
        <v>46330</v>
      </c>
      <c r="C2267">
        <v>2026</v>
      </c>
      <c r="D2267" t="s">
        <v>91</v>
      </c>
      <c r="E2267">
        <v>11</v>
      </c>
      <c r="F2267" t="s">
        <v>93</v>
      </c>
      <c r="G2267" t="s">
        <v>6</v>
      </c>
      <c r="H2267" t="s">
        <v>43</v>
      </c>
      <c r="I2267" t="s">
        <v>2</v>
      </c>
      <c r="J2267" t="s">
        <v>3</v>
      </c>
      <c r="K2267" t="s">
        <v>34</v>
      </c>
      <c r="L2267" t="s">
        <v>35</v>
      </c>
      <c r="M2267">
        <v>3</v>
      </c>
      <c r="N2267">
        <v>41.29</v>
      </c>
      <c r="O2267">
        <v>0.05</v>
      </c>
      <c r="P2267">
        <v>14.43</v>
      </c>
      <c r="Q2267">
        <v>117.6765</v>
      </c>
      <c r="R2267">
        <v>43.29</v>
      </c>
      <c r="S2267">
        <v>74.386500000000012</v>
      </c>
      <c r="T2267">
        <v>0.63212706020318421</v>
      </c>
      <c r="U2267">
        <v>2026</v>
      </c>
      <c r="V2267" t="s">
        <v>91</v>
      </c>
      <c r="W2267">
        <v>11</v>
      </c>
      <c r="X2267" t="s">
        <v>93</v>
      </c>
    </row>
    <row r="2268" spans="1:24">
      <c r="A2268">
        <v>1449</v>
      </c>
      <c r="B2268" s="14">
        <v>46330</v>
      </c>
      <c r="C2268">
        <v>2026</v>
      </c>
      <c r="D2268" t="s">
        <v>91</v>
      </c>
      <c r="E2268">
        <v>11</v>
      </c>
      <c r="F2268" t="s">
        <v>93</v>
      </c>
      <c r="G2268" t="s">
        <v>20</v>
      </c>
      <c r="H2268" t="s">
        <v>33</v>
      </c>
      <c r="I2268" t="s">
        <v>2</v>
      </c>
      <c r="J2268" t="s">
        <v>3</v>
      </c>
      <c r="K2268" t="s">
        <v>4</v>
      </c>
      <c r="L2268" t="s">
        <v>22</v>
      </c>
      <c r="M2268">
        <v>1</v>
      </c>
      <c r="N2268">
        <v>50.76</v>
      </c>
      <c r="O2268">
        <v>0.1</v>
      </c>
      <c r="P2268">
        <v>22.72</v>
      </c>
      <c r="Q2268">
        <v>45.683999999999997</v>
      </c>
      <c r="R2268">
        <v>22.72</v>
      </c>
      <c r="S2268">
        <v>22.963999999999999</v>
      </c>
      <c r="T2268">
        <v>0.50267051921898254</v>
      </c>
      <c r="U2268">
        <v>2026</v>
      </c>
      <c r="V2268" t="s">
        <v>91</v>
      </c>
      <c r="W2268">
        <v>11</v>
      </c>
      <c r="X2268" t="s">
        <v>93</v>
      </c>
    </row>
    <row r="2269" spans="1:24">
      <c r="A2269">
        <v>1802</v>
      </c>
      <c r="B2269" s="14">
        <v>46330</v>
      </c>
      <c r="C2269">
        <v>2026</v>
      </c>
      <c r="D2269" t="s">
        <v>91</v>
      </c>
      <c r="E2269">
        <v>11</v>
      </c>
      <c r="F2269" t="s">
        <v>93</v>
      </c>
      <c r="G2269" t="s">
        <v>11</v>
      </c>
      <c r="H2269" t="s">
        <v>52</v>
      </c>
      <c r="I2269" t="s">
        <v>19</v>
      </c>
      <c r="J2269" t="s">
        <v>16</v>
      </c>
      <c r="K2269" t="s">
        <v>14</v>
      </c>
      <c r="L2269" t="s">
        <v>15</v>
      </c>
      <c r="M2269">
        <v>1</v>
      </c>
      <c r="N2269">
        <v>35.94</v>
      </c>
      <c r="O2269">
        <v>0.05</v>
      </c>
      <c r="P2269">
        <v>13.39</v>
      </c>
      <c r="Q2269">
        <v>34.142999999999994</v>
      </c>
      <c r="R2269">
        <v>13.39</v>
      </c>
      <c r="S2269">
        <v>20.752999999999993</v>
      </c>
      <c r="T2269">
        <v>0.60782590867820629</v>
      </c>
      <c r="U2269">
        <v>2026</v>
      </c>
      <c r="V2269" t="s">
        <v>91</v>
      </c>
      <c r="W2269">
        <v>11</v>
      </c>
      <c r="X2269" t="s">
        <v>93</v>
      </c>
    </row>
    <row r="2270" spans="1:24">
      <c r="A2270">
        <v>2645</v>
      </c>
      <c r="B2270" s="14">
        <v>46330</v>
      </c>
      <c r="C2270">
        <v>2026</v>
      </c>
      <c r="D2270" t="s">
        <v>91</v>
      </c>
      <c r="E2270">
        <v>11</v>
      </c>
      <c r="F2270" t="s">
        <v>93</v>
      </c>
      <c r="G2270" t="s">
        <v>0</v>
      </c>
      <c r="H2270" t="s">
        <v>50</v>
      </c>
      <c r="I2270" t="s">
        <v>19</v>
      </c>
      <c r="J2270" t="s">
        <v>13</v>
      </c>
      <c r="K2270" t="s">
        <v>9</v>
      </c>
      <c r="L2270" t="s">
        <v>46</v>
      </c>
      <c r="M2270">
        <v>4</v>
      </c>
      <c r="N2270">
        <v>70.010000000000005</v>
      </c>
      <c r="O2270">
        <v>0.05</v>
      </c>
      <c r="P2270">
        <v>31.43</v>
      </c>
      <c r="Q2270">
        <v>266.03800000000001</v>
      </c>
      <c r="R2270">
        <v>125.72</v>
      </c>
      <c r="S2270">
        <v>140.31800000000001</v>
      </c>
      <c r="T2270">
        <v>0.52743593020545942</v>
      </c>
      <c r="U2270">
        <v>2026</v>
      </c>
      <c r="V2270" t="s">
        <v>91</v>
      </c>
      <c r="W2270">
        <v>11</v>
      </c>
      <c r="X2270" t="s">
        <v>93</v>
      </c>
    </row>
    <row r="2271" spans="1:24">
      <c r="A2271">
        <v>3539</v>
      </c>
      <c r="B2271" s="14">
        <v>46330</v>
      </c>
      <c r="C2271">
        <v>2026</v>
      </c>
      <c r="D2271" t="s">
        <v>91</v>
      </c>
      <c r="E2271">
        <v>11</v>
      </c>
      <c r="F2271" t="s">
        <v>93</v>
      </c>
      <c r="G2271" t="s">
        <v>0</v>
      </c>
      <c r="H2271" t="s">
        <v>50</v>
      </c>
      <c r="I2271" t="s">
        <v>28</v>
      </c>
      <c r="J2271" t="s">
        <v>3</v>
      </c>
      <c r="K2271" t="s">
        <v>9</v>
      </c>
      <c r="L2271" t="s">
        <v>37</v>
      </c>
      <c r="M2271">
        <v>3</v>
      </c>
      <c r="N2271">
        <v>152.32</v>
      </c>
      <c r="O2271">
        <v>0.1</v>
      </c>
      <c r="P2271">
        <v>79.36</v>
      </c>
      <c r="Q2271">
        <v>411.26400000000001</v>
      </c>
      <c r="R2271">
        <v>238.07999999999998</v>
      </c>
      <c r="S2271">
        <v>173.18400000000003</v>
      </c>
      <c r="T2271">
        <v>0.42110177404295057</v>
      </c>
      <c r="U2271">
        <v>2026</v>
      </c>
      <c r="V2271" t="s">
        <v>91</v>
      </c>
      <c r="W2271">
        <v>11</v>
      </c>
      <c r="X2271" t="s">
        <v>93</v>
      </c>
    </row>
    <row r="2272" spans="1:24">
      <c r="A2272">
        <v>4309</v>
      </c>
      <c r="B2272" s="14">
        <v>46330</v>
      </c>
      <c r="C2272">
        <v>2026</v>
      </c>
      <c r="D2272" t="s">
        <v>91</v>
      </c>
      <c r="E2272">
        <v>11</v>
      </c>
      <c r="F2272" t="s">
        <v>93</v>
      </c>
      <c r="G2272" t="s">
        <v>20</v>
      </c>
      <c r="H2272" t="s">
        <v>33</v>
      </c>
      <c r="I2272" t="s">
        <v>2</v>
      </c>
      <c r="J2272" t="s">
        <v>16</v>
      </c>
      <c r="K2272" t="s">
        <v>4</v>
      </c>
      <c r="L2272" t="s">
        <v>22</v>
      </c>
      <c r="M2272">
        <v>1</v>
      </c>
      <c r="N2272">
        <v>50.32</v>
      </c>
      <c r="O2272">
        <v>0.05</v>
      </c>
      <c r="P2272">
        <v>22.46</v>
      </c>
      <c r="Q2272">
        <v>47.803999999999995</v>
      </c>
      <c r="R2272">
        <v>22.46</v>
      </c>
      <c r="S2272">
        <v>25.343999999999994</v>
      </c>
      <c r="T2272">
        <v>0.53016483976236295</v>
      </c>
      <c r="U2272">
        <v>2026</v>
      </c>
      <c r="V2272" t="s">
        <v>91</v>
      </c>
      <c r="W2272">
        <v>11</v>
      </c>
      <c r="X2272" t="s">
        <v>93</v>
      </c>
    </row>
    <row r="2273" spans="1:24">
      <c r="A2273">
        <v>4355</v>
      </c>
      <c r="B2273" s="14">
        <v>46330</v>
      </c>
      <c r="C2273">
        <v>2026</v>
      </c>
      <c r="D2273" t="s">
        <v>91</v>
      </c>
      <c r="E2273">
        <v>11</v>
      </c>
      <c r="F2273" t="s">
        <v>93</v>
      </c>
      <c r="G2273" t="s">
        <v>11</v>
      </c>
      <c r="H2273" t="s">
        <v>12</v>
      </c>
      <c r="I2273" t="s">
        <v>19</v>
      </c>
      <c r="J2273" t="s">
        <v>3</v>
      </c>
      <c r="K2273" t="s">
        <v>9</v>
      </c>
      <c r="L2273" t="s">
        <v>37</v>
      </c>
      <c r="M2273">
        <v>2</v>
      </c>
      <c r="N2273">
        <v>151.04</v>
      </c>
      <c r="O2273">
        <v>0.15</v>
      </c>
      <c r="P2273">
        <v>76.97</v>
      </c>
      <c r="Q2273">
        <v>256.76799999999997</v>
      </c>
      <c r="R2273">
        <v>153.94</v>
      </c>
      <c r="S2273">
        <v>102.82799999999997</v>
      </c>
      <c r="T2273">
        <v>0.40047046360917243</v>
      </c>
      <c r="U2273">
        <v>2026</v>
      </c>
      <c r="V2273" t="s">
        <v>91</v>
      </c>
      <c r="W2273">
        <v>11</v>
      </c>
      <c r="X2273" t="s">
        <v>93</v>
      </c>
    </row>
    <row r="2274" spans="1:24">
      <c r="A2274">
        <v>5052</v>
      </c>
      <c r="B2274" s="14">
        <v>46330</v>
      </c>
      <c r="C2274">
        <v>2026</v>
      </c>
      <c r="D2274" t="s">
        <v>91</v>
      </c>
      <c r="E2274">
        <v>11</v>
      </c>
      <c r="F2274" t="s">
        <v>93</v>
      </c>
      <c r="G2274" t="s">
        <v>0</v>
      </c>
      <c r="H2274" t="s">
        <v>50</v>
      </c>
      <c r="I2274" t="s">
        <v>28</v>
      </c>
      <c r="J2274" t="s">
        <v>3</v>
      </c>
      <c r="K2274" t="s">
        <v>4</v>
      </c>
      <c r="L2274" t="s">
        <v>26</v>
      </c>
      <c r="M2274">
        <v>3</v>
      </c>
      <c r="N2274">
        <v>41.12</v>
      </c>
      <c r="O2274">
        <v>0.1</v>
      </c>
      <c r="P2274">
        <v>16.670000000000002</v>
      </c>
      <c r="Q2274">
        <v>111.02399999999999</v>
      </c>
      <c r="R2274">
        <v>50.010000000000005</v>
      </c>
      <c r="S2274">
        <v>61.013999999999982</v>
      </c>
      <c r="T2274">
        <v>0.54955685257241671</v>
      </c>
      <c r="U2274">
        <v>2026</v>
      </c>
      <c r="V2274" t="s">
        <v>91</v>
      </c>
      <c r="W2274">
        <v>11</v>
      </c>
      <c r="X2274" t="s">
        <v>93</v>
      </c>
    </row>
    <row r="2275" spans="1:24">
      <c r="A2275">
        <v>9</v>
      </c>
      <c r="B2275" s="14">
        <v>46331</v>
      </c>
      <c r="C2275">
        <v>2026</v>
      </c>
      <c r="D2275" t="s">
        <v>91</v>
      </c>
      <c r="E2275">
        <v>11</v>
      </c>
      <c r="F2275" t="s">
        <v>93</v>
      </c>
      <c r="G2275" t="s">
        <v>0</v>
      </c>
      <c r="H2275" t="s">
        <v>50</v>
      </c>
      <c r="I2275" t="s">
        <v>2</v>
      </c>
      <c r="J2275" t="s">
        <v>13</v>
      </c>
      <c r="K2275" t="s">
        <v>9</v>
      </c>
      <c r="L2275" t="s">
        <v>17</v>
      </c>
      <c r="M2275">
        <v>1</v>
      </c>
      <c r="N2275">
        <v>140.59</v>
      </c>
      <c r="O2275">
        <v>0.1</v>
      </c>
      <c r="P2275">
        <v>79.510000000000005</v>
      </c>
      <c r="Q2275">
        <v>126.53100000000001</v>
      </c>
      <c r="R2275">
        <v>79.510000000000005</v>
      </c>
      <c r="S2275">
        <v>47.021000000000001</v>
      </c>
      <c r="T2275">
        <v>0.37161644182058151</v>
      </c>
      <c r="U2275">
        <v>2026</v>
      </c>
      <c r="V2275" t="s">
        <v>91</v>
      </c>
      <c r="W2275">
        <v>11</v>
      </c>
      <c r="X2275" t="s">
        <v>93</v>
      </c>
    </row>
    <row r="2276" spans="1:24">
      <c r="A2276">
        <v>703</v>
      </c>
      <c r="B2276" s="14">
        <v>46331</v>
      </c>
      <c r="C2276">
        <v>2026</v>
      </c>
      <c r="D2276" t="s">
        <v>91</v>
      </c>
      <c r="E2276">
        <v>11</v>
      </c>
      <c r="F2276" t="s">
        <v>93</v>
      </c>
      <c r="G2276" t="s">
        <v>6</v>
      </c>
      <c r="H2276" t="s">
        <v>49</v>
      </c>
      <c r="I2276" t="s">
        <v>2</v>
      </c>
      <c r="J2276" t="s">
        <v>3</v>
      </c>
      <c r="K2276" t="s">
        <v>14</v>
      </c>
      <c r="L2276" t="s">
        <v>48</v>
      </c>
      <c r="M2276">
        <v>2</v>
      </c>
      <c r="N2276">
        <v>160.68</v>
      </c>
      <c r="O2276">
        <v>0</v>
      </c>
      <c r="P2276">
        <v>89.49</v>
      </c>
      <c r="Q2276">
        <v>321.36</v>
      </c>
      <c r="R2276">
        <v>178.98</v>
      </c>
      <c r="S2276">
        <v>142.38000000000002</v>
      </c>
      <c r="T2276">
        <v>0.4430545182972368</v>
      </c>
      <c r="U2276">
        <v>2026</v>
      </c>
      <c r="V2276" t="s">
        <v>91</v>
      </c>
      <c r="W2276">
        <v>11</v>
      </c>
      <c r="X2276" t="s">
        <v>93</v>
      </c>
    </row>
    <row r="2277" spans="1:24">
      <c r="A2277">
        <v>1627</v>
      </c>
      <c r="B2277" s="14">
        <v>46331</v>
      </c>
      <c r="C2277">
        <v>2026</v>
      </c>
      <c r="D2277" t="s">
        <v>91</v>
      </c>
      <c r="E2277">
        <v>11</v>
      </c>
      <c r="F2277" t="s">
        <v>93</v>
      </c>
      <c r="G2277" t="s">
        <v>20</v>
      </c>
      <c r="H2277" t="s">
        <v>21</v>
      </c>
      <c r="I2277" t="s">
        <v>2</v>
      </c>
      <c r="J2277" t="s">
        <v>3</v>
      </c>
      <c r="K2277" t="s">
        <v>34</v>
      </c>
      <c r="L2277" t="s">
        <v>45</v>
      </c>
      <c r="M2277">
        <v>6</v>
      </c>
      <c r="N2277">
        <v>49.7</v>
      </c>
      <c r="O2277">
        <v>0</v>
      </c>
      <c r="P2277">
        <v>22.34</v>
      </c>
      <c r="Q2277">
        <v>298.20000000000005</v>
      </c>
      <c r="R2277">
        <v>134.04</v>
      </c>
      <c r="S2277">
        <v>164.16000000000005</v>
      </c>
      <c r="T2277">
        <v>0.55050301810865199</v>
      </c>
      <c r="U2277">
        <v>2026</v>
      </c>
      <c r="V2277" t="s">
        <v>91</v>
      </c>
      <c r="W2277">
        <v>11</v>
      </c>
      <c r="X2277" t="s">
        <v>93</v>
      </c>
    </row>
    <row r="2278" spans="1:24">
      <c r="A2278">
        <v>1760</v>
      </c>
      <c r="B2278" s="14">
        <v>46331</v>
      </c>
      <c r="C2278">
        <v>2026</v>
      </c>
      <c r="D2278" t="s">
        <v>91</v>
      </c>
      <c r="E2278">
        <v>11</v>
      </c>
      <c r="F2278" t="s">
        <v>93</v>
      </c>
      <c r="G2278" t="s">
        <v>6</v>
      </c>
      <c r="H2278" t="s">
        <v>41</v>
      </c>
      <c r="I2278" t="s">
        <v>19</v>
      </c>
      <c r="J2278" t="s">
        <v>3</v>
      </c>
      <c r="K2278" t="s">
        <v>4</v>
      </c>
      <c r="L2278" t="s">
        <v>5</v>
      </c>
      <c r="M2278">
        <v>3</v>
      </c>
      <c r="N2278">
        <v>80.400000000000006</v>
      </c>
      <c r="O2278">
        <v>0.05</v>
      </c>
      <c r="P2278">
        <v>42.82</v>
      </c>
      <c r="Q2278">
        <v>229.14000000000001</v>
      </c>
      <c r="R2278">
        <v>128.46</v>
      </c>
      <c r="S2278">
        <v>100.68</v>
      </c>
      <c r="T2278">
        <v>0.43938203718250851</v>
      </c>
      <c r="U2278">
        <v>2026</v>
      </c>
      <c r="V2278" t="s">
        <v>91</v>
      </c>
      <c r="W2278">
        <v>11</v>
      </c>
      <c r="X2278" t="s">
        <v>93</v>
      </c>
    </row>
    <row r="2279" spans="1:24">
      <c r="A2279">
        <v>2268</v>
      </c>
      <c r="B2279" s="14">
        <v>46331</v>
      </c>
      <c r="C2279">
        <v>2026</v>
      </c>
      <c r="D2279" t="s">
        <v>91</v>
      </c>
      <c r="E2279">
        <v>11</v>
      </c>
      <c r="F2279" t="s">
        <v>93</v>
      </c>
      <c r="G2279" t="s">
        <v>6</v>
      </c>
      <c r="H2279" t="s">
        <v>7</v>
      </c>
      <c r="I2279" t="s">
        <v>19</v>
      </c>
      <c r="J2279" t="s">
        <v>13</v>
      </c>
      <c r="K2279" t="s">
        <v>9</v>
      </c>
      <c r="L2279" t="s">
        <v>37</v>
      </c>
      <c r="M2279">
        <v>4</v>
      </c>
      <c r="N2279">
        <v>151.38999999999999</v>
      </c>
      <c r="O2279">
        <v>0.05</v>
      </c>
      <c r="P2279">
        <v>80.66</v>
      </c>
      <c r="Q2279">
        <v>575.28199999999993</v>
      </c>
      <c r="R2279">
        <v>322.64</v>
      </c>
      <c r="S2279">
        <v>252.64199999999994</v>
      </c>
      <c r="T2279">
        <v>0.43916201097896329</v>
      </c>
      <c r="U2279">
        <v>2026</v>
      </c>
      <c r="V2279" t="s">
        <v>91</v>
      </c>
      <c r="W2279">
        <v>11</v>
      </c>
      <c r="X2279" t="s">
        <v>93</v>
      </c>
    </row>
    <row r="2280" spans="1:24">
      <c r="A2280">
        <v>2636</v>
      </c>
      <c r="B2280" s="14">
        <v>46331</v>
      </c>
      <c r="C2280">
        <v>2026</v>
      </c>
      <c r="D2280" t="s">
        <v>91</v>
      </c>
      <c r="E2280">
        <v>11</v>
      </c>
      <c r="F2280" t="s">
        <v>93</v>
      </c>
      <c r="G2280" t="s">
        <v>6</v>
      </c>
      <c r="H2280" t="s">
        <v>49</v>
      </c>
      <c r="I2280" t="s">
        <v>19</v>
      </c>
      <c r="J2280" t="s">
        <v>16</v>
      </c>
      <c r="K2280" t="s">
        <v>14</v>
      </c>
      <c r="L2280" t="s">
        <v>32</v>
      </c>
      <c r="M2280">
        <v>2</v>
      </c>
      <c r="N2280">
        <v>45.44</v>
      </c>
      <c r="O2280">
        <v>0.05</v>
      </c>
      <c r="P2280">
        <v>18.2</v>
      </c>
      <c r="Q2280">
        <v>86.335999999999999</v>
      </c>
      <c r="R2280">
        <v>36.4</v>
      </c>
      <c r="S2280">
        <v>49.936</v>
      </c>
      <c r="T2280">
        <v>0.57839140103780584</v>
      </c>
      <c r="U2280">
        <v>2026</v>
      </c>
      <c r="V2280" t="s">
        <v>91</v>
      </c>
      <c r="W2280">
        <v>11</v>
      </c>
      <c r="X2280" t="s">
        <v>93</v>
      </c>
    </row>
    <row r="2281" spans="1:24">
      <c r="A2281">
        <v>3255</v>
      </c>
      <c r="B2281" s="14">
        <v>46331</v>
      </c>
      <c r="C2281">
        <v>2026</v>
      </c>
      <c r="D2281" t="s">
        <v>91</v>
      </c>
      <c r="E2281">
        <v>11</v>
      </c>
      <c r="F2281" t="s">
        <v>93</v>
      </c>
      <c r="G2281" t="s">
        <v>20</v>
      </c>
      <c r="H2281" t="s">
        <v>47</v>
      </c>
      <c r="I2281" t="s">
        <v>2</v>
      </c>
      <c r="J2281" t="s">
        <v>13</v>
      </c>
      <c r="K2281" t="s">
        <v>9</v>
      </c>
      <c r="L2281" t="s">
        <v>46</v>
      </c>
      <c r="M2281">
        <v>2</v>
      </c>
      <c r="N2281">
        <v>70.790000000000006</v>
      </c>
      <c r="O2281">
        <v>0.15</v>
      </c>
      <c r="P2281">
        <v>33.32</v>
      </c>
      <c r="Q2281">
        <v>120.343</v>
      </c>
      <c r="R2281">
        <v>66.64</v>
      </c>
      <c r="S2281">
        <v>53.703000000000003</v>
      </c>
      <c r="T2281">
        <v>0.44624947026416162</v>
      </c>
      <c r="U2281">
        <v>2026</v>
      </c>
      <c r="V2281" t="s">
        <v>91</v>
      </c>
      <c r="W2281">
        <v>11</v>
      </c>
      <c r="X2281" t="s">
        <v>93</v>
      </c>
    </row>
    <row r="2282" spans="1:24">
      <c r="A2282">
        <v>4326</v>
      </c>
      <c r="B2282" s="14">
        <v>46331</v>
      </c>
      <c r="C2282">
        <v>2026</v>
      </c>
      <c r="D2282" t="s">
        <v>91</v>
      </c>
      <c r="E2282">
        <v>11</v>
      </c>
      <c r="F2282" t="s">
        <v>93</v>
      </c>
      <c r="G2282" t="s">
        <v>11</v>
      </c>
      <c r="H2282" t="s">
        <v>25</v>
      </c>
      <c r="I2282" t="s">
        <v>19</v>
      </c>
      <c r="J2282" t="s">
        <v>3</v>
      </c>
      <c r="K2282" t="s">
        <v>14</v>
      </c>
      <c r="L2282" t="s">
        <v>15</v>
      </c>
      <c r="M2282">
        <v>1</v>
      </c>
      <c r="N2282">
        <v>35.630000000000003</v>
      </c>
      <c r="O2282">
        <v>0</v>
      </c>
      <c r="P2282">
        <v>13.47</v>
      </c>
      <c r="Q2282">
        <v>35.630000000000003</v>
      </c>
      <c r="R2282">
        <v>13.47</v>
      </c>
      <c r="S2282">
        <v>22.160000000000004</v>
      </c>
      <c r="T2282">
        <v>0.62194779680044909</v>
      </c>
      <c r="U2282">
        <v>2026</v>
      </c>
      <c r="V2282" t="s">
        <v>91</v>
      </c>
      <c r="W2282">
        <v>11</v>
      </c>
      <c r="X2282" t="s">
        <v>93</v>
      </c>
    </row>
    <row r="2283" spans="1:24">
      <c r="A2283">
        <v>4346</v>
      </c>
      <c r="B2283" s="14">
        <v>46331</v>
      </c>
      <c r="C2283">
        <v>2026</v>
      </c>
      <c r="D2283" t="s">
        <v>91</v>
      </c>
      <c r="E2283">
        <v>11</v>
      </c>
      <c r="F2283" t="s">
        <v>93</v>
      </c>
      <c r="G2283" t="s">
        <v>0</v>
      </c>
      <c r="H2283" t="s">
        <v>50</v>
      </c>
      <c r="I2283" t="s">
        <v>2</v>
      </c>
      <c r="J2283" t="s">
        <v>16</v>
      </c>
      <c r="K2283" t="s">
        <v>9</v>
      </c>
      <c r="L2283" t="s">
        <v>46</v>
      </c>
      <c r="M2283">
        <v>3</v>
      </c>
      <c r="N2283">
        <v>73.010000000000005</v>
      </c>
      <c r="O2283">
        <v>0.15</v>
      </c>
      <c r="P2283">
        <v>32.49</v>
      </c>
      <c r="Q2283">
        <v>186.17550000000003</v>
      </c>
      <c r="R2283">
        <v>97.47</v>
      </c>
      <c r="S2283">
        <v>88.705500000000029</v>
      </c>
      <c r="T2283">
        <v>0.47646172562984934</v>
      </c>
      <c r="U2283">
        <v>2026</v>
      </c>
      <c r="V2283" t="s">
        <v>91</v>
      </c>
      <c r="W2283">
        <v>11</v>
      </c>
      <c r="X2283" t="s">
        <v>93</v>
      </c>
    </row>
    <row r="2284" spans="1:24">
      <c r="A2284">
        <v>266</v>
      </c>
      <c r="B2284" s="14">
        <v>46332</v>
      </c>
      <c r="C2284">
        <v>2026</v>
      </c>
      <c r="D2284" t="s">
        <v>91</v>
      </c>
      <c r="E2284">
        <v>11</v>
      </c>
      <c r="F2284" t="s">
        <v>93</v>
      </c>
      <c r="G2284" t="s">
        <v>6</v>
      </c>
      <c r="H2284" t="s">
        <v>7</v>
      </c>
      <c r="I2284" t="s">
        <v>28</v>
      </c>
      <c r="J2284" t="s">
        <v>16</v>
      </c>
      <c r="K2284" t="s">
        <v>9</v>
      </c>
      <c r="L2284" t="s">
        <v>10</v>
      </c>
      <c r="M2284">
        <v>1</v>
      </c>
      <c r="N2284">
        <v>93.48</v>
      </c>
      <c r="O2284">
        <v>0.05</v>
      </c>
      <c r="P2284">
        <v>46.34</v>
      </c>
      <c r="Q2284">
        <v>88.805999999999997</v>
      </c>
      <c r="R2284">
        <v>46.34</v>
      </c>
      <c r="S2284">
        <v>42.465999999999994</v>
      </c>
      <c r="T2284">
        <v>0.47818841069297113</v>
      </c>
      <c r="U2284">
        <v>2026</v>
      </c>
      <c r="V2284" t="s">
        <v>91</v>
      </c>
      <c r="W2284">
        <v>11</v>
      </c>
      <c r="X2284" t="s">
        <v>93</v>
      </c>
    </row>
    <row r="2285" spans="1:24">
      <c r="A2285">
        <v>274</v>
      </c>
      <c r="B2285" s="14">
        <v>46332</v>
      </c>
      <c r="C2285">
        <v>2026</v>
      </c>
      <c r="D2285" t="s">
        <v>91</v>
      </c>
      <c r="E2285">
        <v>11</v>
      </c>
      <c r="F2285" t="s">
        <v>93</v>
      </c>
      <c r="G2285" t="s">
        <v>6</v>
      </c>
      <c r="H2285" t="s">
        <v>7</v>
      </c>
      <c r="I2285" t="s">
        <v>2</v>
      </c>
      <c r="J2285" t="s">
        <v>16</v>
      </c>
      <c r="K2285" t="s">
        <v>4</v>
      </c>
      <c r="L2285" t="s">
        <v>5</v>
      </c>
      <c r="M2285">
        <v>1</v>
      </c>
      <c r="N2285">
        <v>82.89</v>
      </c>
      <c r="O2285">
        <v>0</v>
      </c>
      <c r="P2285">
        <v>41.44</v>
      </c>
      <c r="Q2285">
        <v>82.89</v>
      </c>
      <c r="R2285">
        <v>41.44</v>
      </c>
      <c r="S2285">
        <v>41.45</v>
      </c>
      <c r="T2285">
        <v>0.50006032090722652</v>
      </c>
      <c r="U2285">
        <v>2026</v>
      </c>
      <c r="V2285" t="s">
        <v>91</v>
      </c>
      <c r="W2285">
        <v>11</v>
      </c>
      <c r="X2285" t="s">
        <v>93</v>
      </c>
    </row>
    <row r="2286" spans="1:24">
      <c r="A2286">
        <v>1135</v>
      </c>
      <c r="B2286" s="14">
        <v>46332</v>
      </c>
      <c r="C2286">
        <v>2026</v>
      </c>
      <c r="D2286" t="s">
        <v>91</v>
      </c>
      <c r="E2286">
        <v>11</v>
      </c>
      <c r="F2286" t="s">
        <v>93</v>
      </c>
      <c r="G2286" t="s">
        <v>20</v>
      </c>
      <c r="H2286" t="s">
        <v>31</v>
      </c>
      <c r="I2286" t="s">
        <v>2</v>
      </c>
      <c r="J2286" t="s">
        <v>13</v>
      </c>
      <c r="K2286" t="s">
        <v>14</v>
      </c>
      <c r="L2286" t="s">
        <v>15</v>
      </c>
      <c r="M2286">
        <v>2</v>
      </c>
      <c r="N2286">
        <v>35.71</v>
      </c>
      <c r="O2286">
        <v>0.2</v>
      </c>
      <c r="P2286">
        <v>13.48</v>
      </c>
      <c r="Q2286">
        <v>57.136000000000003</v>
      </c>
      <c r="R2286">
        <v>26.96</v>
      </c>
      <c r="S2286">
        <v>30.176000000000002</v>
      </c>
      <c r="T2286">
        <v>0.52814337720526461</v>
      </c>
      <c r="U2286">
        <v>2026</v>
      </c>
      <c r="V2286" t="s">
        <v>91</v>
      </c>
      <c r="W2286">
        <v>11</v>
      </c>
      <c r="X2286" t="s">
        <v>93</v>
      </c>
    </row>
    <row r="2287" spans="1:24">
      <c r="A2287">
        <v>2166</v>
      </c>
      <c r="B2287" s="14">
        <v>46332</v>
      </c>
      <c r="C2287">
        <v>2026</v>
      </c>
      <c r="D2287" t="s">
        <v>91</v>
      </c>
      <c r="E2287">
        <v>11</v>
      </c>
      <c r="F2287" t="s">
        <v>93</v>
      </c>
      <c r="G2287" t="s">
        <v>20</v>
      </c>
      <c r="H2287" t="s">
        <v>47</v>
      </c>
      <c r="I2287" t="s">
        <v>19</v>
      </c>
      <c r="J2287" t="s">
        <v>13</v>
      </c>
      <c r="K2287" t="s">
        <v>34</v>
      </c>
      <c r="L2287" t="s">
        <v>35</v>
      </c>
      <c r="M2287">
        <v>1</v>
      </c>
      <c r="N2287">
        <v>40.380000000000003</v>
      </c>
      <c r="O2287">
        <v>0.15</v>
      </c>
      <c r="P2287">
        <v>14.53</v>
      </c>
      <c r="Q2287">
        <v>34.323</v>
      </c>
      <c r="R2287">
        <v>14.53</v>
      </c>
      <c r="S2287">
        <v>19.792999999999999</v>
      </c>
      <c r="T2287">
        <v>0.57666870611543275</v>
      </c>
      <c r="U2287">
        <v>2026</v>
      </c>
      <c r="V2287" t="s">
        <v>91</v>
      </c>
      <c r="W2287">
        <v>11</v>
      </c>
      <c r="X2287" t="s">
        <v>93</v>
      </c>
    </row>
    <row r="2288" spans="1:24">
      <c r="A2288">
        <v>3620</v>
      </c>
      <c r="B2288" s="14">
        <v>46332</v>
      </c>
      <c r="C2288">
        <v>2026</v>
      </c>
      <c r="D2288" t="s">
        <v>91</v>
      </c>
      <c r="E2288">
        <v>11</v>
      </c>
      <c r="F2288" t="s">
        <v>93</v>
      </c>
      <c r="G2288" t="s">
        <v>6</v>
      </c>
      <c r="H2288" t="s">
        <v>43</v>
      </c>
      <c r="I2288" t="s">
        <v>28</v>
      </c>
      <c r="J2288" t="s">
        <v>13</v>
      </c>
      <c r="K2288" t="s">
        <v>9</v>
      </c>
      <c r="L2288" t="s">
        <v>17</v>
      </c>
      <c r="M2288">
        <v>1</v>
      </c>
      <c r="N2288">
        <v>142</v>
      </c>
      <c r="O2288">
        <v>0.05</v>
      </c>
      <c r="P2288">
        <v>81.099999999999994</v>
      </c>
      <c r="Q2288">
        <v>134.9</v>
      </c>
      <c r="R2288">
        <v>81.099999999999994</v>
      </c>
      <c r="S2288">
        <v>53.800000000000011</v>
      </c>
      <c r="T2288">
        <v>0.39881393624907346</v>
      </c>
      <c r="U2288">
        <v>2026</v>
      </c>
      <c r="V2288" t="s">
        <v>91</v>
      </c>
      <c r="W2288">
        <v>11</v>
      </c>
      <c r="X2288" t="s">
        <v>93</v>
      </c>
    </row>
    <row r="2289" spans="1:24">
      <c r="A2289">
        <v>3986</v>
      </c>
      <c r="B2289" s="14">
        <v>46332</v>
      </c>
      <c r="C2289">
        <v>2026</v>
      </c>
      <c r="D2289" t="s">
        <v>91</v>
      </c>
      <c r="E2289">
        <v>11</v>
      </c>
      <c r="F2289" t="s">
        <v>93</v>
      </c>
      <c r="G2289" t="s">
        <v>0</v>
      </c>
      <c r="H2289" t="s">
        <v>50</v>
      </c>
      <c r="I2289" t="s">
        <v>28</v>
      </c>
      <c r="J2289" t="s">
        <v>13</v>
      </c>
      <c r="K2289" t="s">
        <v>14</v>
      </c>
      <c r="L2289" t="s">
        <v>15</v>
      </c>
      <c r="M2289">
        <v>2</v>
      </c>
      <c r="N2289">
        <v>36.29</v>
      </c>
      <c r="O2289">
        <v>0.15</v>
      </c>
      <c r="P2289">
        <v>13.93</v>
      </c>
      <c r="Q2289">
        <v>61.692999999999998</v>
      </c>
      <c r="R2289">
        <v>27.86</v>
      </c>
      <c r="S2289">
        <v>33.832999999999998</v>
      </c>
      <c r="T2289">
        <v>0.54840905775371596</v>
      </c>
      <c r="U2289">
        <v>2026</v>
      </c>
      <c r="V2289" t="s">
        <v>91</v>
      </c>
      <c r="W2289">
        <v>11</v>
      </c>
      <c r="X2289" t="s">
        <v>93</v>
      </c>
    </row>
    <row r="2290" spans="1:24">
      <c r="A2290">
        <v>4384</v>
      </c>
      <c r="B2290" s="14">
        <v>46332</v>
      </c>
      <c r="C2290">
        <v>2026</v>
      </c>
      <c r="D2290" t="s">
        <v>91</v>
      </c>
      <c r="E2290">
        <v>11</v>
      </c>
      <c r="F2290" t="s">
        <v>93</v>
      </c>
      <c r="G2290" t="s">
        <v>20</v>
      </c>
      <c r="H2290" t="s">
        <v>33</v>
      </c>
      <c r="I2290" t="s">
        <v>2</v>
      </c>
      <c r="J2290" t="s">
        <v>13</v>
      </c>
      <c r="K2290" t="s">
        <v>23</v>
      </c>
      <c r="L2290" t="s">
        <v>51</v>
      </c>
      <c r="M2290">
        <v>1</v>
      </c>
      <c r="N2290">
        <v>121.66</v>
      </c>
      <c r="O2290">
        <v>0</v>
      </c>
      <c r="P2290">
        <v>61.66</v>
      </c>
      <c r="Q2290">
        <v>121.66</v>
      </c>
      <c r="R2290">
        <v>61.66</v>
      </c>
      <c r="S2290">
        <v>60</v>
      </c>
      <c r="T2290">
        <v>0.49317770836758179</v>
      </c>
      <c r="U2290">
        <v>2026</v>
      </c>
      <c r="V2290" t="s">
        <v>91</v>
      </c>
      <c r="W2290">
        <v>11</v>
      </c>
      <c r="X2290" t="s">
        <v>93</v>
      </c>
    </row>
    <row r="2291" spans="1:24">
      <c r="A2291">
        <v>4565</v>
      </c>
      <c r="B2291" s="14">
        <v>46332</v>
      </c>
      <c r="C2291">
        <v>2026</v>
      </c>
      <c r="D2291" t="s">
        <v>91</v>
      </c>
      <c r="E2291">
        <v>11</v>
      </c>
      <c r="F2291" t="s">
        <v>93</v>
      </c>
      <c r="G2291" t="s">
        <v>6</v>
      </c>
      <c r="H2291" t="s">
        <v>49</v>
      </c>
      <c r="I2291" t="s">
        <v>2</v>
      </c>
      <c r="J2291" t="s">
        <v>3</v>
      </c>
      <c r="K2291" t="s">
        <v>23</v>
      </c>
      <c r="L2291" t="s">
        <v>51</v>
      </c>
      <c r="M2291">
        <v>3</v>
      </c>
      <c r="N2291">
        <v>124.65</v>
      </c>
      <c r="O2291">
        <v>0.05</v>
      </c>
      <c r="P2291">
        <v>62.27</v>
      </c>
      <c r="Q2291">
        <v>355.25250000000005</v>
      </c>
      <c r="R2291">
        <v>186.81</v>
      </c>
      <c r="S2291">
        <v>168.44250000000005</v>
      </c>
      <c r="T2291">
        <v>0.47414866890451163</v>
      </c>
      <c r="U2291">
        <v>2026</v>
      </c>
      <c r="V2291" t="s">
        <v>91</v>
      </c>
      <c r="W2291">
        <v>11</v>
      </c>
      <c r="X2291" t="s">
        <v>93</v>
      </c>
    </row>
    <row r="2292" spans="1:24">
      <c r="A2292">
        <v>4634</v>
      </c>
      <c r="B2292" s="14">
        <v>46332</v>
      </c>
      <c r="C2292">
        <v>2026</v>
      </c>
      <c r="D2292" t="s">
        <v>91</v>
      </c>
      <c r="E2292">
        <v>11</v>
      </c>
      <c r="F2292" t="s">
        <v>93</v>
      </c>
      <c r="G2292" t="s">
        <v>0</v>
      </c>
      <c r="H2292" t="s">
        <v>50</v>
      </c>
      <c r="I2292" t="s">
        <v>2</v>
      </c>
      <c r="J2292" t="s">
        <v>13</v>
      </c>
      <c r="K2292" t="s">
        <v>4</v>
      </c>
      <c r="L2292" t="s">
        <v>5</v>
      </c>
      <c r="M2292">
        <v>2</v>
      </c>
      <c r="N2292">
        <v>80.61</v>
      </c>
      <c r="O2292">
        <v>0</v>
      </c>
      <c r="P2292">
        <v>43.72</v>
      </c>
      <c r="Q2292">
        <v>161.22</v>
      </c>
      <c r="R2292">
        <v>87.44</v>
      </c>
      <c r="S2292">
        <v>73.78</v>
      </c>
      <c r="T2292">
        <v>0.45763552909068356</v>
      </c>
      <c r="U2292">
        <v>2026</v>
      </c>
      <c r="V2292" t="s">
        <v>91</v>
      </c>
      <c r="W2292">
        <v>11</v>
      </c>
      <c r="X2292" t="s">
        <v>93</v>
      </c>
    </row>
    <row r="2293" spans="1:24">
      <c r="A2293">
        <v>104</v>
      </c>
      <c r="B2293" s="14">
        <v>46333</v>
      </c>
      <c r="C2293">
        <v>2026</v>
      </c>
      <c r="D2293" t="s">
        <v>91</v>
      </c>
      <c r="E2293">
        <v>11</v>
      </c>
      <c r="F2293" t="s">
        <v>93</v>
      </c>
      <c r="G2293" t="s">
        <v>6</v>
      </c>
      <c r="H2293" t="s">
        <v>41</v>
      </c>
      <c r="I2293" t="s">
        <v>2</v>
      </c>
      <c r="J2293" t="s">
        <v>13</v>
      </c>
      <c r="K2293" t="s">
        <v>9</v>
      </c>
      <c r="L2293" t="s">
        <v>37</v>
      </c>
      <c r="M2293">
        <v>1</v>
      </c>
      <c r="N2293">
        <v>153.96</v>
      </c>
      <c r="O2293">
        <v>0</v>
      </c>
      <c r="P2293">
        <v>80.62</v>
      </c>
      <c r="Q2293">
        <v>153.96</v>
      </c>
      <c r="R2293">
        <v>80.62</v>
      </c>
      <c r="S2293">
        <v>73.34</v>
      </c>
      <c r="T2293">
        <v>0.47635749545336453</v>
      </c>
      <c r="U2293">
        <v>2026</v>
      </c>
      <c r="V2293" t="s">
        <v>91</v>
      </c>
      <c r="W2293">
        <v>11</v>
      </c>
      <c r="X2293" t="s">
        <v>93</v>
      </c>
    </row>
    <row r="2294" spans="1:24">
      <c r="A2294">
        <v>181</v>
      </c>
      <c r="B2294" s="14">
        <v>46333</v>
      </c>
      <c r="C2294">
        <v>2026</v>
      </c>
      <c r="D2294" t="s">
        <v>91</v>
      </c>
      <c r="E2294">
        <v>11</v>
      </c>
      <c r="F2294" t="s">
        <v>93</v>
      </c>
      <c r="G2294" t="s">
        <v>6</v>
      </c>
      <c r="H2294" t="s">
        <v>7</v>
      </c>
      <c r="I2294" t="s">
        <v>19</v>
      </c>
      <c r="J2294" t="s">
        <v>3</v>
      </c>
      <c r="K2294" t="s">
        <v>14</v>
      </c>
      <c r="L2294" t="s">
        <v>15</v>
      </c>
      <c r="M2294">
        <v>1</v>
      </c>
      <c r="N2294">
        <v>35.58</v>
      </c>
      <c r="O2294">
        <v>0</v>
      </c>
      <c r="P2294">
        <v>13.4</v>
      </c>
      <c r="Q2294">
        <v>35.58</v>
      </c>
      <c r="R2294">
        <v>13.4</v>
      </c>
      <c r="S2294">
        <v>22.18</v>
      </c>
      <c r="T2294">
        <v>0.62338392355255767</v>
      </c>
      <c r="U2294">
        <v>2026</v>
      </c>
      <c r="V2294" t="s">
        <v>91</v>
      </c>
      <c r="W2294">
        <v>11</v>
      </c>
      <c r="X2294" t="s">
        <v>93</v>
      </c>
    </row>
    <row r="2295" spans="1:24">
      <c r="A2295">
        <v>823</v>
      </c>
      <c r="B2295" s="14">
        <v>46333</v>
      </c>
      <c r="C2295">
        <v>2026</v>
      </c>
      <c r="D2295" t="s">
        <v>91</v>
      </c>
      <c r="E2295">
        <v>11</v>
      </c>
      <c r="F2295" t="s">
        <v>93</v>
      </c>
      <c r="G2295" t="s">
        <v>0</v>
      </c>
      <c r="H2295" t="s">
        <v>1</v>
      </c>
      <c r="I2295" t="s">
        <v>28</v>
      </c>
      <c r="J2295" t="s">
        <v>13</v>
      </c>
      <c r="K2295" t="s">
        <v>34</v>
      </c>
      <c r="L2295" t="s">
        <v>42</v>
      </c>
      <c r="M2295">
        <v>5</v>
      </c>
      <c r="N2295">
        <v>36.369999999999997</v>
      </c>
      <c r="O2295">
        <v>0.15</v>
      </c>
      <c r="P2295">
        <v>13.65</v>
      </c>
      <c r="Q2295">
        <v>154.57249999999999</v>
      </c>
      <c r="R2295">
        <v>68.25</v>
      </c>
      <c r="S2295">
        <v>86.322499999999991</v>
      </c>
      <c r="T2295">
        <v>0.55845962250723769</v>
      </c>
      <c r="U2295">
        <v>2026</v>
      </c>
      <c r="V2295" t="s">
        <v>91</v>
      </c>
      <c r="W2295">
        <v>11</v>
      </c>
      <c r="X2295" t="s">
        <v>93</v>
      </c>
    </row>
    <row r="2296" spans="1:24">
      <c r="A2296">
        <v>1730</v>
      </c>
      <c r="B2296" s="14">
        <v>46333</v>
      </c>
      <c r="C2296">
        <v>2026</v>
      </c>
      <c r="D2296" t="s">
        <v>91</v>
      </c>
      <c r="E2296">
        <v>11</v>
      </c>
      <c r="F2296" t="s">
        <v>93</v>
      </c>
      <c r="G2296" t="s">
        <v>20</v>
      </c>
      <c r="H2296" t="s">
        <v>21</v>
      </c>
      <c r="I2296" t="s">
        <v>28</v>
      </c>
      <c r="J2296" t="s">
        <v>3</v>
      </c>
      <c r="K2296" t="s">
        <v>9</v>
      </c>
      <c r="L2296" t="s">
        <v>37</v>
      </c>
      <c r="M2296">
        <v>2</v>
      </c>
      <c r="N2296">
        <v>151.55000000000001</v>
      </c>
      <c r="O2296">
        <v>0.1</v>
      </c>
      <c r="P2296">
        <v>80.48</v>
      </c>
      <c r="Q2296">
        <v>272.79000000000002</v>
      </c>
      <c r="R2296">
        <v>160.96</v>
      </c>
      <c r="S2296">
        <v>111.83000000000001</v>
      </c>
      <c r="T2296">
        <v>0.40994904505297114</v>
      </c>
      <c r="U2296">
        <v>2026</v>
      </c>
      <c r="V2296" t="s">
        <v>91</v>
      </c>
      <c r="W2296">
        <v>11</v>
      </c>
      <c r="X2296" t="s">
        <v>93</v>
      </c>
    </row>
    <row r="2297" spans="1:24">
      <c r="A2297">
        <v>2710</v>
      </c>
      <c r="B2297" s="14">
        <v>46333</v>
      </c>
      <c r="C2297">
        <v>2026</v>
      </c>
      <c r="D2297" t="s">
        <v>91</v>
      </c>
      <c r="E2297">
        <v>11</v>
      </c>
      <c r="F2297" t="s">
        <v>93</v>
      </c>
      <c r="G2297" t="s">
        <v>0</v>
      </c>
      <c r="H2297" t="s">
        <v>36</v>
      </c>
      <c r="I2297" t="s">
        <v>19</v>
      </c>
      <c r="J2297" t="s">
        <v>13</v>
      </c>
      <c r="K2297" t="s">
        <v>23</v>
      </c>
      <c r="L2297" t="s">
        <v>40</v>
      </c>
      <c r="M2297">
        <v>2</v>
      </c>
      <c r="N2297">
        <v>80.67</v>
      </c>
      <c r="O2297">
        <v>0</v>
      </c>
      <c r="P2297">
        <v>40.5</v>
      </c>
      <c r="Q2297">
        <v>161.34</v>
      </c>
      <c r="R2297">
        <v>81</v>
      </c>
      <c r="S2297">
        <v>80.34</v>
      </c>
      <c r="T2297">
        <v>0.49795462997396805</v>
      </c>
      <c r="U2297">
        <v>2026</v>
      </c>
      <c r="V2297" t="s">
        <v>91</v>
      </c>
      <c r="W2297">
        <v>11</v>
      </c>
      <c r="X2297" t="s">
        <v>93</v>
      </c>
    </row>
    <row r="2298" spans="1:24">
      <c r="A2298">
        <v>3018</v>
      </c>
      <c r="B2298" s="14">
        <v>46333</v>
      </c>
      <c r="C2298">
        <v>2026</v>
      </c>
      <c r="D2298" t="s">
        <v>91</v>
      </c>
      <c r="E2298">
        <v>11</v>
      </c>
      <c r="F2298" t="s">
        <v>93</v>
      </c>
      <c r="G2298" t="s">
        <v>20</v>
      </c>
      <c r="H2298" t="s">
        <v>31</v>
      </c>
      <c r="I2298" t="s">
        <v>8</v>
      </c>
      <c r="J2298" t="s">
        <v>16</v>
      </c>
      <c r="K2298" t="s">
        <v>4</v>
      </c>
      <c r="L2298" t="s">
        <v>5</v>
      </c>
      <c r="M2298">
        <v>10</v>
      </c>
      <c r="N2298">
        <v>81.48</v>
      </c>
      <c r="O2298">
        <v>0.05</v>
      </c>
      <c r="P2298">
        <v>43.7</v>
      </c>
      <c r="Q2298">
        <v>774.06000000000006</v>
      </c>
      <c r="R2298">
        <v>437</v>
      </c>
      <c r="S2298">
        <v>337.06000000000006</v>
      </c>
      <c r="T2298">
        <v>0.43544428080510561</v>
      </c>
      <c r="U2298">
        <v>2026</v>
      </c>
      <c r="V2298" t="s">
        <v>91</v>
      </c>
      <c r="W2298">
        <v>11</v>
      </c>
      <c r="X2298" t="s">
        <v>93</v>
      </c>
    </row>
    <row r="2299" spans="1:24">
      <c r="A2299">
        <v>3735</v>
      </c>
      <c r="B2299" s="14">
        <v>46333</v>
      </c>
      <c r="C2299">
        <v>2026</v>
      </c>
      <c r="D2299" t="s">
        <v>91</v>
      </c>
      <c r="E2299">
        <v>11</v>
      </c>
      <c r="F2299" t="s">
        <v>93</v>
      </c>
      <c r="G2299" t="s">
        <v>20</v>
      </c>
      <c r="H2299" t="s">
        <v>33</v>
      </c>
      <c r="I2299" t="s">
        <v>19</v>
      </c>
      <c r="J2299" t="s">
        <v>3</v>
      </c>
      <c r="K2299" t="s">
        <v>14</v>
      </c>
      <c r="L2299" t="s">
        <v>48</v>
      </c>
      <c r="M2299">
        <v>2</v>
      </c>
      <c r="N2299">
        <v>163.58000000000001</v>
      </c>
      <c r="O2299">
        <v>0.1</v>
      </c>
      <c r="P2299">
        <v>88.14</v>
      </c>
      <c r="Q2299">
        <v>294.44400000000002</v>
      </c>
      <c r="R2299">
        <v>176.28</v>
      </c>
      <c r="S2299">
        <v>118.16400000000002</v>
      </c>
      <c r="T2299">
        <v>0.40131230386762851</v>
      </c>
      <c r="U2299">
        <v>2026</v>
      </c>
      <c r="V2299" t="s">
        <v>91</v>
      </c>
      <c r="W2299">
        <v>11</v>
      </c>
      <c r="X2299" t="s">
        <v>93</v>
      </c>
    </row>
    <row r="2300" spans="1:24">
      <c r="A2300">
        <v>4460</v>
      </c>
      <c r="B2300" s="14">
        <v>46333</v>
      </c>
      <c r="C2300">
        <v>2026</v>
      </c>
      <c r="D2300" t="s">
        <v>91</v>
      </c>
      <c r="E2300">
        <v>11</v>
      </c>
      <c r="F2300" t="s">
        <v>93</v>
      </c>
      <c r="G2300" t="s">
        <v>0</v>
      </c>
      <c r="H2300" t="s">
        <v>36</v>
      </c>
      <c r="I2300" t="s">
        <v>19</v>
      </c>
      <c r="J2300" t="s">
        <v>3</v>
      </c>
      <c r="K2300" t="s">
        <v>9</v>
      </c>
      <c r="L2300" t="s">
        <v>46</v>
      </c>
      <c r="M2300">
        <v>2</v>
      </c>
      <c r="N2300">
        <v>71.88</v>
      </c>
      <c r="O2300">
        <v>0.15</v>
      </c>
      <c r="P2300">
        <v>31.65</v>
      </c>
      <c r="Q2300">
        <v>122.19599999999998</v>
      </c>
      <c r="R2300">
        <v>63.3</v>
      </c>
      <c r="S2300">
        <v>58.895999999999987</v>
      </c>
      <c r="T2300">
        <v>0.48197977020524396</v>
      </c>
      <c r="U2300">
        <v>2026</v>
      </c>
      <c r="V2300" t="s">
        <v>91</v>
      </c>
      <c r="W2300">
        <v>11</v>
      </c>
      <c r="X2300" t="s">
        <v>93</v>
      </c>
    </row>
    <row r="2301" spans="1:24">
      <c r="A2301">
        <v>319</v>
      </c>
      <c r="B2301" s="14">
        <v>46334</v>
      </c>
      <c r="C2301">
        <v>2026</v>
      </c>
      <c r="D2301" t="s">
        <v>91</v>
      </c>
      <c r="E2301">
        <v>11</v>
      </c>
      <c r="F2301" t="s">
        <v>93</v>
      </c>
      <c r="G2301" t="s">
        <v>20</v>
      </c>
      <c r="H2301" t="s">
        <v>33</v>
      </c>
      <c r="I2301" t="s">
        <v>2</v>
      </c>
      <c r="J2301" t="s">
        <v>3</v>
      </c>
      <c r="K2301" t="s">
        <v>14</v>
      </c>
      <c r="L2301" t="s">
        <v>15</v>
      </c>
      <c r="M2301">
        <v>2</v>
      </c>
      <c r="N2301">
        <v>36.299999999999997</v>
      </c>
      <c r="O2301">
        <v>0.15</v>
      </c>
      <c r="P2301">
        <v>13.38</v>
      </c>
      <c r="Q2301">
        <v>61.709999999999994</v>
      </c>
      <c r="R2301">
        <v>26.76</v>
      </c>
      <c r="S2301">
        <v>34.949999999999989</v>
      </c>
      <c r="T2301">
        <v>0.56635877491492448</v>
      </c>
      <c r="U2301">
        <v>2026</v>
      </c>
      <c r="V2301" t="s">
        <v>91</v>
      </c>
      <c r="W2301">
        <v>11</v>
      </c>
      <c r="X2301" t="s">
        <v>93</v>
      </c>
    </row>
    <row r="2302" spans="1:24">
      <c r="A2302">
        <v>595</v>
      </c>
      <c r="B2302" s="14">
        <v>46334</v>
      </c>
      <c r="C2302">
        <v>2026</v>
      </c>
      <c r="D2302" t="s">
        <v>91</v>
      </c>
      <c r="E2302">
        <v>11</v>
      </c>
      <c r="F2302" t="s">
        <v>93</v>
      </c>
      <c r="G2302" t="s">
        <v>6</v>
      </c>
      <c r="H2302" t="s">
        <v>43</v>
      </c>
      <c r="I2302" t="s">
        <v>2</v>
      </c>
      <c r="J2302" t="s">
        <v>13</v>
      </c>
      <c r="K2302" t="s">
        <v>34</v>
      </c>
      <c r="L2302" t="s">
        <v>42</v>
      </c>
      <c r="M2302">
        <v>2</v>
      </c>
      <c r="N2302">
        <v>36.159999999999997</v>
      </c>
      <c r="O2302">
        <v>0.1</v>
      </c>
      <c r="P2302">
        <v>13.79</v>
      </c>
      <c r="Q2302">
        <v>65.087999999999994</v>
      </c>
      <c r="R2302">
        <v>27.58</v>
      </c>
      <c r="S2302">
        <v>37.507999999999996</v>
      </c>
      <c r="T2302">
        <v>0.57626597836774829</v>
      </c>
      <c r="U2302">
        <v>2026</v>
      </c>
      <c r="V2302" t="s">
        <v>91</v>
      </c>
      <c r="W2302">
        <v>11</v>
      </c>
      <c r="X2302" t="s">
        <v>93</v>
      </c>
    </row>
    <row r="2303" spans="1:24">
      <c r="A2303">
        <v>1623</v>
      </c>
      <c r="B2303" s="14">
        <v>46334</v>
      </c>
      <c r="C2303">
        <v>2026</v>
      </c>
      <c r="D2303" t="s">
        <v>91</v>
      </c>
      <c r="E2303">
        <v>11</v>
      </c>
      <c r="F2303" t="s">
        <v>93</v>
      </c>
      <c r="G2303" t="s">
        <v>11</v>
      </c>
      <c r="H2303" t="s">
        <v>25</v>
      </c>
      <c r="I2303" t="s">
        <v>2</v>
      </c>
      <c r="J2303" t="s">
        <v>3</v>
      </c>
      <c r="K2303" t="s">
        <v>14</v>
      </c>
      <c r="L2303" t="s">
        <v>15</v>
      </c>
      <c r="M2303">
        <v>2</v>
      </c>
      <c r="N2303">
        <v>35.49</v>
      </c>
      <c r="O2303">
        <v>0.1</v>
      </c>
      <c r="P2303">
        <v>13.78</v>
      </c>
      <c r="Q2303">
        <v>63.882000000000005</v>
      </c>
      <c r="R2303">
        <v>27.56</v>
      </c>
      <c r="S2303">
        <v>36.322000000000003</v>
      </c>
      <c r="T2303">
        <v>0.56857956857956859</v>
      </c>
      <c r="U2303">
        <v>2026</v>
      </c>
      <c r="V2303" t="s">
        <v>91</v>
      </c>
      <c r="W2303">
        <v>11</v>
      </c>
      <c r="X2303" t="s">
        <v>93</v>
      </c>
    </row>
    <row r="2304" spans="1:24">
      <c r="A2304">
        <v>2638</v>
      </c>
      <c r="B2304" s="14">
        <v>46334</v>
      </c>
      <c r="C2304">
        <v>2026</v>
      </c>
      <c r="D2304" t="s">
        <v>91</v>
      </c>
      <c r="E2304">
        <v>11</v>
      </c>
      <c r="F2304" t="s">
        <v>93</v>
      </c>
      <c r="G2304" t="s">
        <v>0</v>
      </c>
      <c r="H2304" t="s">
        <v>36</v>
      </c>
      <c r="I2304" t="s">
        <v>2</v>
      </c>
      <c r="J2304" t="s">
        <v>13</v>
      </c>
      <c r="K2304" t="s">
        <v>9</v>
      </c>
      <c r="L2304" t="s">
        <v>46</v>
      </c>
      <c r="M2304">
        <v>1</v>
      </c>
      <c r="N2304">
        <v>69.760000000000005</v>
      </c>
      <c r="O2304">
        <v>0.15</v>
      </c>
      <c r="P2304">
        <v>32.39</v>
      </c>
      <c r="Q2304">
        <v>59.295999999999999</v>
      </c>
      <c r="R2304">
        <v>32.39</v>
      </c>
      <c r="S2304">
        <v>26.905999999999999</v>
      </c>
      <c r="T2304">
        <v>0.45375742039935241</v>
      </c>
      <c r="U2304">
        <v>2026</v>
      </c>
      <c r="V2304" t="s">
        <v>91</v>
      </c>
      <c r="W2304">
        <v>11</v>
      </c>
      <c r="X2304" t="s">
        <v>93</v>
      </c>
    </row>
    <row r="2305" spans="1:24">
      <c r="A2305">
        <v>2666</v>
      </c>
      <c r="B2305" s="14">
        <v>46334</v>
      </c>
      <c r="C2305">
        <v>2026</v>
      </c>
      <c r="D2305" t="s">
        <v>91</v>
      </c>
      <c r="E2305">
        <v>11</v>
      </c>
      <c r="F2305" t="s">
        <v>93</v>
      </c>
      <c r="G2305" t="s">
        <v>6</v>
      </c>
      <c r="H2305" t="s">
        <v>43</v>
      </c>
      <c r="I2305" t="s">
        <v>19</v>
      </c>
      <c r="J2305" t="s">
        <v>16</v>
      </c>
      <c r="K2305" t="s">
        <v>23</v>
      </c>
      <c r="L2305" t="s">
        <v>40</v>
      </c>
      <c r="M2305">
        <v>6</v>
      </c>
      <c r="N2305">
        <v>81.37</v>
      </c>
      <c r="O2305">
        <v>0</v>
      </c>
      <c r="P2305">
        <v>39.5</v>
      </c>
      <c r="Q2305">
        <v>488.22</v>
      </c>
      <c r="R2305">
        <v>237</v>
      </c>
      <c r="S2305">
        <v>251.22000000000003</v>
      </c>
      <c r="T2305">
        <v>0.5145631067961165</v>
      </c>
      <c r="U2305">
        <v>2026</v>
      </c>
      <c r="V2305" t="s">
        <v>91</v>
      </c>
      <c r="W2305">
        <v>11</v>
      </c>
      <c r="X2305" t="s">
        <v>93</v>
      </c>
    </row>
    <row r="2306" spans="1:24">
      <c r="A2306">
        <v>3505</v>
      </c>
      <c r="B2306" s="14">
        <v>46334</v>
      </c>
      <c r="C2306">
        <v>2026</v>
      </c>
      <c r="D2306" t="s">
        <v>91</v>
      </c>
      <c r="E2306">
        <v>11</v>
      </c>
      <c r="F2306" t="s">
        <v>93</v>
      </c>
      <c r="G2306" t="s">
        <v>6</v>
      </c>
      <c r="H2306" t="s">
        <v>43</v>
      </c>
      <c r="I2306" t="s">
        <v>8</v>
      </c>
      <c r="J2306" t="s">
        <v>3</v>
      </c>
      <c r="K2306" t="s">
        <v>4</v>
      </c>
      <c r="L2306" t="s">
        <v>5</v>
      </c>
      <c r="M2306">
        <v>5</v>
      </c>
      <c r="N2306">
        <v>82.82</v>
      </c>
      <c r="O2306">
        <v>0.15</v>
      </c>
      <c r="P2306">
        <v>43.8</v>
      </c>
      <c r="Q2306">
        <v>351.98499999999996</v>
      </c>
      <c r="R2306">
        <v>219</v>
      </c>
      <c r="S2306">
        <v>132.98499999999996</v>
      </c>
      <c r="T2306">
        <v>0.37781439549980816</v>
      </c>
      <c r="U2306">
        <v>2026</v>
      </c>
      <c r="V2306" t="s">
        <v>91</v>
      </c>
      <c r="W2306">
        <v>11</v>
      </c>
      <c r="X2306" t="s">
        <v>93</v>
      </c>
    </row>
    <row r="2307" spans="1:24">
      <c r="A2307">
        <v>3626</v>
      </c>
      <c r="B2307" s="14">
        <v>46334</v>
      </c>
      <c r="C2307">
        <v>2026</v>
      </c>
      <c r="D2307" t="s">
        <v>91</v>
      </c>
      <c r="E2307">
        <v>11</v>
      </c>
      <c r="F2307" t="s">
        <v>93</v>
      </c>
      <c r="G2307" t="s">
        <v>20</v>
      </c>
      <c r="H2307" t="s">
        <v>47</v>
      </c>
      <c r="I2307" t="s">
        <v>8</v>
      </c>
      <c r="J2307" t="s">
        <v>16</v>
      </c>
      <c r="K2307" t="s">
        <v>4</v>
      </c>
      <c r="L2307" t="s">
        <v>22</v>
      </c>
      <c r="M2307">
        <v>15</v>
      </c>
      <c r="N2307">
        <v>51.05</v>
      </c>
      <c r="O2307">
        <v>0.1</v>
      </c>
      <c r="P2307">
        <v>21.95</v>
      </c>
      <c r="Q2307">
        <v>689.17500000000007</v>
      </c>
      <c r="R2307">
        <v>329.25</v>
      </c>
      <c r="S2307">
        <v>359.92500000000007</v>
      </c>
      <c r="T2307">
        <v>0.52225486995320491</v>
      </c>
      <c r="U2307">
        <v>2026</v>
      </c>
      <c r="V2307" t="s">
        <v>91</v>
      </c>
      <c r="W2307">
        <v>11</v>
      </c>
      <c r="X2307" t="s">
        <v>93</v>
      </c>
    </row>
    <row r="2308" spans="1:24">
      <c r="A2308">
        <v>3801</v>
      </c>
      <c r="B2308" s="14">
        <v>46334</v>
      </c>
      <c r="C2308">
        <v>2026</v>
      </c>
      <c r="D2308" t="s">
        <v>91</v>
      </c>
      <c r="E2308">
        <v>11</v>
      </c>
      <c r="F2308" t="s">
        <v>93</v>
      </c>
      <c r="G2308" t="s">
        <v>0</v>
      </c>
      <c r="H2308" t="s">
        <v>50</v>
      </c>
      <c r="I2308" t="s">
        <v>2</v>
      </c>
      <c r="J2308" t="s">
        <v>3</v>
      </c>
      <c r="K2308" t="s">
        <v>4</v>
      </c>
      <c r="L2308" t="s">
        <v>30</v>
      </c>
      <c r="M2308">
        <v>3</v>
      </c>
      <c r="N2308">
        <v>101.68</v>
      </c>
      <c r="O2308">
        <v>0.1</v>
      </c>
      <c r="P2308">
        <v>51.9</v>
      </c>
      <c r="Q2308">
        <v>274.536</v>
      </c>
      <c r="R2308">
        <v>155.69999999999999</v>
      </c>
      <c r="S2308">
        <v>118.83600000000001</v>
      </c>
      <c r="T2308">
        <v>0.43286126409651199</v>
      </c>
      <c r="U2308">
        <v>2026</v>
      </c>
      <c r="V2308" t="s">
        <v>91</v>
      </c>
      <c r="W2308">
        <v>11</v>
      </c>
      <c r="X2308" t="s">
        <v>93</v>
      </c>
    </row>
    <row r="2309" spans="1:24">
      <c r="A2309">
        <v>4685</v>
      </c>
      <c r="B2309" s="14">
        <v>46334</v>
      </c>
      <c r="C2309">
        <v>2026</v>
      </c>
      <c r="D2309" t="s">
        <v>91</v>
      </c>
      <c r="E2309">
        <v>11</v>
      </c>
      <c r="F2309" t="s">
        <v>93</v>
      </c>
      <c r="G2309" t="s">
        <v>20</v>
      </c>
      <c r="H2309" t="s">
        <v>47</v>
      </c>
      <c r="I2309" t="s">
        <v>8</v>
      </c>
      <c r="J2309" t="s">
        <v>16</v>
      </c>
      <c r="K2309" t="s">
        <v>23</v>
      </c>
      <c r="L2309" t="s">
        <v>40</v>
      </c>
      <c r="M2309">
        <v>6</v>
      </c>
      <c r="N2309">
        <v>80.83</v>
      </c>
      <c r="O2309">
        <v>0.15</v>
      </c>
      <c r="P2309">
        <v>39.32</v>
      </c>
      <c r="Q2309">
        <v>412.233</v>
      </c>
      <c r="R2309">
        <v>235.92000000000002</v>
      </c>
      <c r="S2309">
        <v>176.31299999999999</v>
      </c>
      <c r="T2309">
        <v>0.42770229457612563</v>
      </c>
      <c r="U2309">
        <v>2026</v>
      </c>
      <c r="V2309" t="s">
        <v>91</v>
      </c>
      <c r="W2309">
        <v>11</v>
      </c>
      <c r="X2309" t="s">
        <v>93</v>
      </c>
    </row>
    <row r="2310" spans="1:24">
      <c r="A2310">
        <v>4843</v>
      </c>
      <c r="B2310" s="14">
        <v>46334</v>
      </c>
      <c r="C2310">
        <v>2026</v>
      </c>
      <c r="D2310" t="s">
        <v>91</v>
      </c>
      <c r="E2310">
        <v>11</v>
      </c>
      <c r="F2310" t="s">
        <v>93</v>
      </c>
      <c r="G2310" t="s">
        <v>6</v>
      </c>
      <c r="H2310" t="s">
        <v>43</v>
      </c>
      <c r="I2310" t="s">
        <v>2</v>
      </c>
      <c r="J2310" t="s">
        <v>13</v>
      </c>
      <c r="K2310" t="s">
        <v>23</v>
      </c>
      <c r="L2310" t="s">
        <v>51</v>
      </c>
      <c r="M2310">
        <v>6</v>
      </c>
      <c r="N2310">
        <v>123.67</v>
      </c>
      <c r="O2310">
        <v>0.15</v>
      </c>
      <c r="P2310">
        <v>60.55</v>
      </c>
      <c r="Q2310">
        <v>630.71699999999998</v>
      </c>
      <c r="R2310">
        <v>363.29999999999995</v>
      </c>
      <c r="S2310">
        <v>267.41700000000003</v>
      </c>
      <c r="T2310">
        <v>0.42398888883603902</v>
      </c>
      <c r="U2310">
        <v>2026</v>
      </c>
      <c r="V2310" t="s">
        <v>91</v>
      </c>
      <c r="W2310">
        <v>11</v>
      </c>
      <c r="X2310" t="s">
        <v>93</v>
      </c>
    </row>
    <row r="2311" spans="1:24">
      <c r="A2311">
        <v>4890</v>
      </c>
      <c r="B2311" s="14">
        <v>46334</v>
      </c>
      <c r="C2311">
        <v>2026</v>
      </c>
      <c r="D2311" t="s">
        <v>91</v>
      </c>
      <c r="E2311">
        <v>11</v>
      </c>
      <c r="F2311" t="s">
        <v>93</v>
      </c>
      <c r="G2311" t="s">
        <v>0</v>
      </c>
      <c r="H2311" t="s">
        <v>50</v>
      </c>
      <c r="I2311" t="s">
        <v>2</v>
      </c>
      <c r="J2311" t="s">
        <v>13</v>
      </c>
      <c r="K2311" t="s">
        <v>9</v>
      </c>
      <c r="L2311" t="s">
        <v>10</v>
      </c>
      <c r="M2311">
        <v>2</v>
      </c>
      <c r="N2311">
        <v>93.16</v>
      </c>
      <c r="O2311">
        <v>0.1</v>
      </c>
      <c r="P2311">
        <v>44.19</v>
      </c>
      <c r="Q2311">
        <v>167.68799999999999</v>
      </c>
      <c r="R2311">
        <v>88.38</v>
      </c>
      <c r="S2311">
        <v>79.307999999999993</v>
      </c>
      <c r="T2311">
        <v>0.47294976384714471</v>
      </c>
      <c r="U2311">
        <v>2026</v>
      </c>
      <c r="V2311" t="s">
        <v>91</v>
      </c>
      <c r="W2311">
        <v>11</v>
      </c>
      <c r="X2311" t="s">
        <v>93</v>
      </c>
    </row>
    <row r="2312" spans="1:24">
      <c r="A2312">
        <v>4913</v>
      </c>
      <c r="B2312" s="14">
        <v>46334</v>
      </c>
      <c r="C2312">
        <v>2026</v>
      </c>
      <c r="D2312" t="s">
        <v>91</v>
      </c>
      <c r="E2312">
        <v>11</v>
      </c>
      <c r="F2312" t="s">
        <v>93</v>
      </c>
      <c r="G2312" t="s">
        <v>11</v>
      </c>
      <c r="H2312" t="s">
        <v>12</v>
      </c>
      <c r="I2312" t="s">
        <v>28</v>
      </c>
      <c r="J2312" t="s">
        <v>13</v>
      </c>
      <c r="K2312" t="s">
        <v>4</v>
      </c>
      <c r="L2312" t="s">
        <v>5</v>
      </c>
      <c r="M2312">
        <v>1</v>
      </c>
      <c r="N2312">
        <v>83.79</v>
      </c>
      <c r="O2312">
        <v>0.1</v>
      </c>
      <c r="P2312">
        <v>42.8</v>
      </c>
      <c r="Q2312">
        <v>75.411000000000001</v>
      </c>
      <c r="R2312">
        <v>42.8</v>
      </c>
      <c r="S2312">
        <v>32.611000000000004</v>
      </c>
      <c r="T2312">
        <v>0.43244354271923197</v>
      </c>
      <c r="U2312">
        <v>2026</v>
      </c>
      <c r="V2312" t="s">
        <v>91</v>
      </c>
      <c r="W2312">
        <v>11</v>
      </c>
      <c r="X2312" t="s">
        <v>93</v>
      </c>
    </row>
    <row r="2313" spans="1:24">
      <c r="A2313">
        <v>5079</v>
      </c>
      <c r="B2313" s="14">
        <v>46334</v>
      </c>
      <c r="C2313">
        <v>2026</v>
      </c>
      <c r="D2313" t="s">
        <v>91</v>
      </c>
      <c r="E2313">
        <v>11</v>
      </c>
      <c r="F2313" t="s">
        <v>93</v>
      </c>
      <c r="G2313" t="s">
        <v>11</v>
      </c>
      <c r="H2313" t="s">
        <v>52</v>
      </c>
      <c r="I2313" t="s">
        <v>2</v>
      </c>
      <c r="J2313" t="s">
        <v>13</v>
      </c>
      <c r="K2313" t="s">
        <v>34</v>
      </c>
      <c r="L2313" t="s">
        <v>38</v>
      </c>
      <c r="M2313">
        <v>1</v>
      </c>
      <c r="N2313">
        <v>120.98</v>
      </c>
      <c r="O2313">
        <v>0.1</v>
      </c>
      <c r="P2313">
        <v>70.59</v>
      </c>
      <c r="Q2313">
        <v>108.88200000000001</v>
      </c>
      <c r="R2313">
        <v>70.59</v>
      </c>
      <c r="S2313">
        <v>38.292000000000002</v>
      </c>
      <c r="T2313">
        <v>0.35168347385242738</v>
      </c>
      <c r="U2313">
        <v>2026</v>
      </c>
      <c r="V2313" t="s">
        <v>91</v>
      </c>
      <c r="W2313">
        <v>11</v>
      </c>
      <c r="X2313" t="s">
        <v>93</v>
      </c>
    </row>
    <row r="2314" spans="1:24">
      <c r="A2314">
        <v>366</v>
      </c>
      <c r="B2314" s="14">
        <v>46335</v>
      </c>
      <c r="C2314">
        <v>2026</v>
      </c>
      <c r="D2314" t="s">
        <v>91</v>
      </c>
      <c r="E2314">
        <v>11</v>
      </c>
      <c r="F2314" t="s">
        <v>93</v>
      </c>
      <c r="G2314" t="s">
        <v>20</v>
      </c>
      <c r="H2314" t="s">
        <v>47</v>
      </c>
      <c r="I2314" t="s">
        <v>19</v>
      </c>
      <c r="J2314" t="s">
        <v>3</v>
      </c>
      <c r="K2314" t="s">
        <v>9</v>
      </c>
      <c r="L2314" t="s">
        <v>37</v>
      </c>
      <c r="M2314">
        <v>1</v>
      </c>
      <c r="N2314">
        <v>152.05000000000001</v>
      </c>
      <c r="O2314">
        <v>0.15</v>
      </c>
      <c r="P2314">
        <v>80.56</v>
      </c>
      <c r="Q2314">
        <v>129.24250000000001</v>
      </c>
      <c r="R2314">
        <v>80.56</v>
      </c>
      <c r="S2314">
        <v>48.682500000000005</v>
      </c>
      <c r="T2314">
        <v>0.37667562914675901</v>
      </c>
      <c r="U2314">
        <v>2026</v>
      </c>
      <c r="V2314" t="s">
        <v>91</v>
      </c>
      <c r="W2314">
        <v>11</v>
      </c>
      <c r="X2314" t="s">
        <v>93</v>
      </c>
    </row>
    <row r="2315" spans="1:24">
      <c r="A2315">
        <v>567</v>
      </c>
      <c r="B2315" s="14">
        <v>46335</v>
      </c>
      <c r="C2315">
        <v>2026</v>
      </c>
      <c r="D2315" t="s">
        <v>91</v>
      </c>
      <c r="E2315">
        <v>11</v>
      </c>
      <c r="F2315" t="s">
        <v>93</v>
      </c>
      <c r="G2315" t="s">
        <v>0</v>
      </c>
      <c r="H2315" t="s">
        <v>36</v>
      </c>
      <c r="I2315" t="s">
        <v>19</v>
      </c>
      <c r="J2315" t="s">
        <v>13</v>
      </c>
      <c r="K2315" t="s">
        <v>14</v>
      </c>
      <c r="L2315" t="s">
        <v>15</v>
      </c>
      <c r="M2315">
        <v>3</v>
      </c>
      <c r="N2315">
        <v>36.14</v>
      </c>
      <c r="O2315">
        <v>0.1</v>
      </c>
      <c r="P2315">
        <v>13.23</v>
      </c>
      <c r="Q2315">
        <v>97.578000000000003</v>
      </c>
      <c r="R2315">
        <v>39.69</v>
      </c>
      <c r="S2315">
        <v>57.888000000000005</v>
      </c>
      <c r="T2315">
        <v>0.59324847814056447</v>
      </c>
      <c r="U2315">
        <v>2026</v>
      </c>
      <c r="V2315" t="s">
        <v>91</v>
      </c>
      <c r="W2315">
        <v>11</v>
      </c>
      <c r="X2315" t="s">
        <v>93</v>
      </c>
    </row>
    <row r="2316" spans="1:24">
      <c r="A2316">
        <v>1051</v>
      </c>
      <c r="B2316" s="14">
        <v>46335</v>
      </c>
      <c r="C2316">
        <v>2026</v>
      </c>
      <c r="D2316" t="s">
        <v>91</v>
      </c>
      <c r="E2316">
        <v>11</v>
      </c>
      <c r="F2316" t="s">
        <v>93</v>
      </c>
      <c r="G2316" t="s">
        <v>20</v>
      </c>
      <c r="H2316" t="s">
        <v>47</v>
      </c>
      <c r="I2316" t="s">
        <v>8</v>
      </c>
      <c r="J2316" t="s">
        <v>16</v>
      </c>
      <c r="K2316" t="s">
        <v>9</v>
      </c>
      <c r="L2316" t="s">
        <v>10</v>
      </c>
      <c r="M2316">
        <v>12</v>
      </c>
      <c r="N2316">
        <v>90.99</v>
      </c>
      <c r="O2316">
        <v>0.2</v>
      </c>
      <c r="P2316">
        <v>45.51</v>
      </c>
      <c r="Q2316">
        <v>873.50399999999991</v>
      </c>
      <c r="R2316">
        <v>546.12</v>
      </c>
      <c r="S2316">
        <v>327.3839999999999</v>
      </c>
      <c r="T2316">
        <v>0.37479393339927458</v>
      </c>
      <c r="U2316">
        <v>2026</v>
      </c>
      <c r="V2316" t="s">
        <v>91</v>
      </c>
      <c r="W2316">
        <v>11</v>
      </c>
      <c r="X2316" t="s">
        <v>93</v>
      </c>
    </row>
    <row r="2317" spans="1:24">
      <c r="A2317">
        <v>1934</v>
      </c>
      <c r="B2317" s="14">
        <v>46335</v>
      </c>
      <c r="C2317">
        <v>2026</v>
      </c>
      <c r="D2317" t="s">
        <v>91</v>
      </c>
      <c r="E2317">
        <v>11</v>
      </c>
      <c r="F2317" t="s">
        <v>93</v>
      </c>
      <c r="G2317" t="s">
        <v>20</v>
      </c>
      <c r="H2317" t="s">
        <v>47</v>
      </c>
      <c r="I2317" t="s">
        <v>28</v>
      </c>
      <c r="J2317" t="s">
        <v>16</v>
      </c>
      <c r="K2317" t="s">
        <v>4</v>
      </c>
      <c r="L2317" t="s">
        <v>22</v>
      </c>
      <c r="M2317">
        <v>1</v>
      </c>
      <c r="N2317">
        <v>50.55</v>
      </c>
      <c r="O2317">
        <v>0.05</v>
      </c>
      <c r="P2317">
        <v>22.09</v>
      </c>
      <c r="Q2317">
        <v>48.022499999999994</v>
      </c>
      <c r="R2317">
        <v>22.09</v>
      </c>
      <c r="S2317">
        <v>25.932499999999994</v>
      </c>
      <c r="T2317">
        <v>0.54000728825029931</v>
      </c>
      <c r="U2317">
        <v>2026</v>
      </c>
      <c r="V2317" t="s">
        <v>91</v>
      </c>
      <c r="W2317">
        <v>11</v>
      </c>
      <c r="X2317" t="s">
        <v>93</v>
      </c>
    </row>
    <row r="2318" spans="1:24">
      <c r="A2318">
        <v>2056</v>
      </c>
      <c r="B2318" s="14">
        <v>46335</v>
      </c>
      <c r="C2318">
        <v>2026</v>
      </c>
      <c r="D2318" t="s">
        <v>91</v>
      </c>
      <c r="E2318">
        <v>11</v>
      </c>
      <c r="F2318" t="s">
        <v>93</v>
      </c>
      <c r="G2318" t="s">
        <v>0</v>
      </c>
      <c r="H2318" t="s">
        <v>1</v>
      </c>
      <c r="I2318" t="s">
        <v>19</v>
      </c>
      <c r="J2318" t="s">
        <v>13</v>
      </c>
      <c r="K2318" t="s">
        <v>34</v>
      </c>
      <c r="L2318" t="s">
        <v>45</v>
      </c>
      <c r="M2318">
        <v>1</v>
      </c>
      <c r="N2318">
        <v>51.65</v>
      </c>
      <c r="O2318">
        <v>0.15</v>
      </c>
      <c r="P2318">
        <v>21.86</v>
      </c>
      <c r="Q2318">
        <v>43.902499999999996</v>
      </c>
      <c r="R2318">
        <v>21.86</v>
      </c>
      <c r="S2318">
        <v>22.042499999999997</v>
      </c>
      <c r="T2318">
        <v>0.50207846933545919</v>
      </c>
      <c r="U2318">
        <v>2026</v>
      </c>
      <c r="V2318" t="s">
        <v>91</v>
      </c>
      <c r="W2318">
        <v>11</v>
      </c>
      <c r="X2318" t="s">
        <v>93</v>
      </c>
    </row>
    <row r="2319" spans="1:24">
      <c r="A2319">
        <v>2115</v>
      </c>
      <c r="B2319" s="14">
        <v>46335</v>
      </c>
      <c r="C2319">
        <v>2026</v>
      </c>
      <c r="D2319" t="s">
        <v>91</v>
      </c>
      <c r="E2319">
        <v>11</v>
      </c>
      <c r="F2319" t="s">
        <v>93</v>
      </c>
      <c r="G2319" t="s">
        <v>6</v>
      </c>
      <c r="H2319" t="s">
        <v>43</v>
      </c>
      <c r="I2319" t="s">
        <v>2</v>
      </c>
      <c r="J2319" t="s">
        <v>13</v>
      </c>
      <c r="K2319" t="s">
        <v>4</v>
      </c>
      <c r="L2319" t="s">
        <v>5</v>
      </c>
      <c r="M2319">
        <v>5</v>
      </c>
      <c r="N2319">
        <v>82.96</v>
      </c>
      <c r="O2319">
        <v>0</v>
      </c>
      <c r="P2319">
        <v>43.55</v>
      </c>
      <c r="Q2319">
        <v>414.79999999999995</v>
      </c>
      <c r="R2319">
        <v>217.75</v>
      </c>
      <c r="S2319">
        <v>197.04999999999995</v>
      </c>
      <c r="T2319">
        <v>0.47504821600771452</v>
      </c>
      <c r="U2319">
        <v>2026</v>
      </c>
      <c r="V2319" t="s">
        <v>91</v>
      </c>
      <c r="W2319">
        <v>11</v>
      </c>
      <c r="X2319" t="s">
        <v>93</v>
      </c>
    </row>
    <row r="2320" spans="1:24">
      <c r="A2320">
        <v>2437</v>
      </c>
      <c r="B2320" s="14">
        <v>46335</v>
      </c>
      <c r="C2320">
        <v>2026</v>
      </c>
      <c r="D2320" t="s">
        <v>91</v>
      </c>
      <c r="E2320">
        <v>11</v>
      </c>
      <c r="F2320" t="s">
        <v>93</v>
      </c>
      <c r="G2320" t="s">
        <v>20</v>
      </c>
      <c r="H2320" t="s">
        <v>21</v>
      </c>
      <c r="I2320" t="s">
        <v>28</v>
      </c>
      <c r="J2320" t="s">
        <v>16</v>
      </c>
      <c r="K2320" t="s">
        <v>9</v>
      </c>
      <c r="L2320" t="s">
        <v>46</v>
      </c>
      <c r="M2320">
        <v>1</v>
      </c>
      <c r="N2320">
        <v>70.3</v>
      </c>
      <c r="O2320">
        <v>0.05</v>
      </c>
      <c r="P2320">
        <v>33.31</v>
      </c>
      <c r="Q2320">
        <v>66.784999999999997</v>
      </c>
      <c r="R2320">
        <v>33.31</v>
      </c>
      <c r="S2320">
        <v>33.474999999999994</v>
      </c>
      <c r="T2320">
        <v>0.50123530732949007</v>
      </c>
      <c r="U2320">
        <v>2026</v>
      </c>
      <c r="V2320" t="s">
        <v>91</v>
      </c>
      <c r="W2320">
        <v>11</v>
      </c>
      <c r="X2320" t="s">
        <v>93</v>
      </c>
    </row>
    <row r="2321" spans="1:24">
      <c r="A2321">
        <v>3380</v>
      </c>
      <c r="B2321" s="14">
        <v>46335</v>
      </c>
      <c r="C2321">
        <v>2026</v>
      </c>
      <c r="D2321" t="s">
        <v>91</v>
      </c>
      <c r="E2321">
        <v>11</v>
      </c>
      <c r="F2321" t="s">
        <v>93</v>
      </c>
      <c r="G2321" t="s">
        <v>11</v>
      </c>
      <c r="H2321" t="s">
        <v>12</v>
      </c>
      <c r="I2321" t="s">
        <v>19</v>
      </c>
      <c r="J2321" t="s">
        <v>3</v>
      </c>
      <c r="K2321" t="s">
        <v>14</v>
      </c>
      <c r="L2321" t="s">
        <v>32</v>
      </c>
      <c r="M2321">
        <v>2</v>
      </c>
      <c r="N2321">
        <v>47.12</v>
      </c>
      <c r="O2321">
        <v>0.15</v>
      </c>
      <c r="P2321">
        <v>18.64</v>
      </c>
      <c r="Q2321">
        <v>80.103999999999999</v>
      </c>
      <c r="R2321">
        <v>37.28</v>
      </c>
      <c r="S2321">
        <v>42.823999999999998</v>
      </c>
      <c r="T2321">
        <v>0.5346050134824728</v>
      </c>
      <c r="U2321">
        <v>2026</v>
      </c>
      <c r="V2321" t="s">
        <v>91</v>
      </c>
      <c r="W2321">
        <v>11</v>
      </c>
      <c r="X2321" t="s">
        <v>93</v>
      </c>
    </row>
    <row r="2322" spans="1:24">
      <c r="A2322">
        <v>3648</v>
      </c>
      <c r="B2322" s="14">
        <v>46335</v>
      </c>
      <c r="C2322">
        <v>2026</v>
      </c>
      <c r="D2322" t="s">
        <v>91</v>
      </c>
      <c r="E2322">
        <v>11</v>
      </c>
      <c r="F2322" t="s">
        <v>93</v>
      </c>
      <c r="G2322" t="s">
        <v>0</v>
      </c>
      <c r="H2322" t="s">
        <v>50</v>
      </c>
      <c r="I2322" t="s">
        <v>28</v>
      </c>
      <c r="J2322" t="s">
        <v>13</v>
      </c>
      <c r="K2322" t="s">
        <v>34</v>
      </c>
      <c r="L2322" t="s">
        <v>35</v>
      </c>
      <c r="M2322">
        <v>4</v>
      </c>
      <c r="N2322">
        <v>39.82</v>
      </c>
      <c r="O2322">
        <v>0.2</v>
      </c>
      <c r="P2322">
        <v>14.98</v>
      </c>
      <c r="Q2322">
        <v>127.42400000000001</v>
      </c>
      <c r="R2322">
        <v>59.92</v>
      </c>
      <c r="S2322">
        <v>67.504000000000005</v>
      </c>
      <c r="T2322">
        <v>0.52975891511803119</v>
      </c>
      <c r="U2322">
        <v>2026</v>
      </c>
      <c r="V2322" t="s">
        <v>91</v>
      </c>
      <c r="W2322">
        <v>11</v>
      </c>
      <c r="X2322" t="s">
        <v>93</v>
      </c>
    </row>
    <row r="2323" spans="1:24">
      <c r="A2323">
        <v>3692</v>
      </c>
      <c r="B2323" s="14">
        <v>46335</v>
      </c>
      <c r="C2323">
        <v>2026</v>
      </c>
      <c r="D2323" t="s">
        <v>91</v>
      </c>
      <c r="E2323">
        <v>11</v>
      </c>
      <c r="F2323" t="s">
        <v>93</v>
      </c>
      <c r="G2323" t="s">
        <v>6</v>
      </c>
      <c r="H2323" t="s">
        <v>49</v>
      </c>
      <c r="I2323" t="s">
        <v>2</v>
      </c>
      <c r="J2323" t="s">
        <v>3</v>
      </c>
      <c r="K2323" t="s">
        <v>9</v>
      </c>
      <c r="L2323" t="s">
        <v>37</v>
      </c>
      <c r="M2323">
        <v>4</v>
      </c>
      <c r="N2323">
        <v>154.27000000000001</v>
      </c>
      <c r="O2323">
        <v>0.05</v>
      </c>
      <c r="P2323">
        <v>78.36</v>
      </c>
      <c r="Q2323">
        <v>586.226</v>
      </c>
      <c r="R2323">
        <v>313.44</v>
      </c>
      <c r="S2323">
        <v>272.786</v>
      </c>
      <c r="T2323">
        <v>0.46532565938733528</v>
      </c>
      <c r="U2323">
        <v>2026</v>
      </c>
      <c r="V2323" t="s">
        <v>91</v>
      </c>
      <c r="W2323">
        <v>11</v>
      </c>
      <c r="X2323" t="s">
        <v>93</v>
      </c>
    </row>
    <row r="2324" spans="1:24">
      <c r="A2324">
        <v>4406</v>
      </c>
      <c r="B2324" s="14">
        <v>46335</v>
      </c>
      <c r="C2324">
        <v>2026</v>
      </c>
      <c r="D2324" t="s">
        <v>91</v>
      </c>
      <c r="E2324">
        <v>11</v>
      </c>
      <c r="F2324" t="s">
        <v>93</v>
      </c>
      <c r="G2324" t="s">
        <v>0</v>
      </c>
      <c r="H2324" t="s">
        <v>1</v>
      </c>
      <c r="I2324" t="s">
        <v>2</v>
      </c>
      <c r="J2324" t="s">
        <v>13</v>
      </c>
      <c r="K2324" t="s">
        <v>9</v>
      </c>
      <c r="L2324" t="s">
        <v>17</v>
      </c>
      <c r="M2324">
        <v>1</v>
      </c>
      <c r="N2324">
        <v>143.02000000000001</v>
      </c>
      <c r="O2324">
        <v>0.1</v>
      </c>
      <c r="P2324">
        <v>79.25</v>
      </c>
      <c r="Q2324">
        <v>128.71800000000002</v>
      </c>
      <c r="R2324">
        <v>79.25</v>
      </c>
      <c r="S2324">
        <v>49.468000000000018</v>
      </c>
      <c r="T2324">
        <v>0.3843129942976119</v>
      </c>
      <c r="U2324">
        <v>2026</v>
      </c>
      <c r="V2324" t="s">
        <v>91</v>
      </c>
      <c r="W2324">
        <v>11</v>
      </c>
      <c r="X2324" t="s">
        <v>93</v>
      </c>
    </row>
    <row r="2325" spans="1:24">
      <c r="A2325">
        <v>4550</v>
      </c>
      <c r="B2325" s="14">
        <v>46335</v>
      </c>
      <c r="C2325">
        <v>2026</v>
      </c>
      <c r="D2325" t="s">
        <v>91</v>
      </c>
      <c r="E2325">
        <v>11</v>
      </c>
      <c r="F2325" t="s">
        <v>93</v>
      </c>
      <c r="G2325" t="s">
        <v>11</v>
      </c>
      <c r="H2325" t="s">
        <v>39</v>
      </c>
      <c r="I2325" t="s">
        <v>19</v>
      </c>
      <c r="J2325" t="s">
        <v>3</v>
      </c>
      <c r="K2325" t="s">
        <v>34</v>
      </c>
      <c r="L2325" t="s">
        <v>42</v>
      </c>
      <c r="M2325">
        <v>1</v>
      </c>
      <c r="N2325">
        <v>35.36</v>
      </c>
      <c r="O2325">
        <v>0</v>
      </c>
      <c r="P2325">
        <v>13.74</v>
      </c>
      <c r="Q2325">
        <v>35.36</v>
      </c>
      <c r="R2325">
        <v>13.74</v>
      </c>
      <c r="S2325">
        <v>21.619999999999997</v>
      </c>
      <c r="T2325">
        <v>0.61142533936651577</v>
      </c>
      <c r="U2325">
        <v>2026</v>
      </c>
      <c r="V2325" t="s">
        <v>91</v>
      </c>
      <c r="W2325">
        <v>11</v>
      </c>
      <c r="X2325" t="s">
        <v>93</v>
      </c>
    </row>
    <row r="2326" spans="1:24">
      <c r="A2326">
        <v>4855</v>
      </c>
      <c r="B2326" s="14">
        <v>46335</v>
      </c>
      <c r="C2326">
        <v>2026</v>
      </c>
      <c r="D2326" t="s">
        <v>91</v>
      </c>
      <c r="E2326">
        <v>11</v>
      </c>
      <c r="F2326" t="s">
        <v>93</v>
      </c>
      <c r="G2326" t="s">
        <v>6</v>
      </c>
      <c r="H2326" t="s">
        <v>27</v>
      </c>
      <c r="I2326" t="s">
        <v>2</v>
      </c>
      <c r="J2326" t="s">
        <v>3</v>
      </c>
      <c r="K2326" t="s">
        <v>9</v>
      </c>
      <c r="L2326" t="s">
        <v>37</v>
      </c>
      <c r="M2326">
        <v>1</v>
      </c>
      <c r="N2326">
        <v>156.82</v>
      </c>
      <c r="O2326">
        <v>0.1</v>
      </c>
      <c r="P2326">
        <v>77.12</v>
      </c>
      <c r="Q2326">
        <v>141.13800000000001</v>
      </c>
      <c r="R2326">
        <v>77.12</v>
      </c>
      <c r="S2326">
        <v>64.018000000000001</v>
      </c>
      <c r="T2326">
        <v>0.45358443509189589</v>
      </c>
      <c r="U2326">
        <v>2026</v>
      </c>
      <c r="V2326" t="s">
        <v>91</v>
      </c>
      <c r="W2326">
        <v>11</v>
      </c>
      <c r="X2326" t="s">
        <v>93</v>
      </c>
    </row>
    <row r="2327" spans="1:24">
      <c r="A2327">
        <v>5151</v>
      </c>
      <c r="B2327" s="14">
        <v>46335</v>
      </c>
      <c r="C2327">
        <v>2026</v>
      </c>
      <c r="D2327" t="s">
        <v>91</v>
      </c>
      <c r="E2327">
        <v>11</v>
      </c>
      <c r="F2327" t="s">
        <v>93</v>
      </c>
      <c r="G2327" t="s">
        <v>11</v>
      </c>
      <c r="H2327" t="s">
        <v>52</v>
      </c>
      <c r="I2327" t="s">
        <v>8</v>
      </c>
      <c r="J2327" t="s">
        <v>16</v>
      </c>
      <c r="K2327" t="s">
        <v>34</v>
      </c>
      <c r="L2327" t="s">
        <v>35</v>
      </c>
      <c r="M2327">
        <v>10</v>
      </c>
      <c r="N2327">
        <v>40.98</v>
      </c>
      <c r="O2327">
        <v>0.1</v>
      </c>
      <c r="P2327">
        <v>14.6</v>
      </c>
      <c r="Q2327">
        <v>368.82</v>
      </c>
      <c r="R2327">
        <v>146</v>
      </c>
      <c r="S2327">
        <v>222.82</v>
      </c>
      <c r="T2327">
        <v>0.60414294235670518</v>
      </c>
      <c r="U2327">
        <v>2026</v>
      </c>
      <c r="V2327" t="s">
        <v>91</v>
      </c>
      <c r="W2327">
        <v>11</v>
      </c>
      <c r="X2327" t="s">
        <v>93</v>
      </c>
    </row>
    <row r="2328" spans="1:24">
      <c r="A2328">
        <v>5189</v>
      </c>
      <c r="B2328" s="14">
        <v>46335</v>
      </c>
      <c r="C2328">
        <v>2026</v>
      </c>
      <c r="D2328" t="s">
        <v>91</v>
      </c>
      <c r="E2328">
        <v>11</v>
      </c>
      <c r="F2328" t="s">
        <v>93</v>
      </c>
      <c r="G2328" t="s">
        <v>20</v>
      </c>
      <c r="H2328" t="s">
        <v>33</v>
      </c>
      <c r="I2328" t="s">
        <v>19</v>
      </c>
      <c r="J2328" t="s">
        <v>13</v>
      </c>
      <c r="K2328" t="s">
        <v>9</v>
      </c>
      <c r="L2328" t="s">
        <v>17</v>
      </c>
      <c r="M2328">
        <v>3</v>
      </c>
      <c r="N2328">
        <v>144.22999999999999</v>
      </c>
      <c r="O2328">
        <v>0</v>
      </c>
      <c r="P2328">
        <v>80.959999999999994</v>
      </c>
      <c r="Q2328">
        <v>432.68999999999994</v>
      </c>
      <c r="R2328">
        <v>242.88</v>
      </c>
      <c r="S2328">
        <v>189.80999999999995</v>
      </c>
      <c r="T2328">
        <v>0.43867433959647778</v>
      </c>
      <c r="U2328">
        <v>2026</v>
      </c>
      <c r="V2328" t="s">
        <v>91</v>
      </c>
      <c r="W2328">
        <v>11</v>
      </c>
      <c r="X2328" t="s">
        <v>93</v>
      </c>
    </row>
    <row r="2329" spans="1:24">
      <c r="A2329">
        <v>726</v>
      </c>
      <c r="B2329" s="14">
        <v>46336</v>
      </c>
      <c r="C2329">
        <v>2026</v>
      </c>
      <c r="D2329" t="s">
        <v>91</v>
      </c>
      <c r="E2329">
        <v>11</v>
      </c>
      <c r="F2329" t="s">
        <v>93</v>
      </c>
      <c r="G2329" t="s">
        <v>20</v>
      </c>
      <c r="H2329" t="s">
        <v>31</v>
      </c>
      <c r="I2329" t="s">
        <v>2</v>
      </c>
      <c r="J2329" t="s">
        <v>13</v>
      </c>
      <c r="K2329" t="s">
        <v>9</v>
      </c>
      <c r="L2329" t="s">
        <v>10</v>
      </c>
      <c r="M2329">
        <v>1</v>
      </c>
      <c r="N2329">
        <v>90.23</v>
      </c>
      <c r="O2329">
        <v>0</v>
      </c>
      <c r="P2329">
        <v>44.06</v>
      </c>
      <c r="Q2329">
        <v>90.23</v>
      </c>
      <c r="R2329">
        <v>44.06</v>
      </c>
      <c r="S2329">
        <v>46.17</v>
      </c>
      <c r="T2329">
        <v>0.51169234179319512</v>
      </c>
      <c r="U2329">
        <v>2026</v>
      </c>
      <c r="V2329" t="s">
        <v>91</v>
      </c>
      <c r="W2329">
        <v>11</v>
      </c>
      <c r="X2329" t="s">
        <v>93</v>
      </c>
    </row>
    <row r="2330" spans="1:24">
      <c r="A2330">
        <v>2154</v>
      </c>
      <c r="B2330" s="14">
        <v>46336</v>
      </c>
      <c r="C2330">
        <v>2026</v>
      </c>
      <c r="D2330" t="s">
        <v>91</v>
      </c>
      <c r="E2330">
        <v>11</v>
      </c>
      <c r="F2330" t="s">
        <v>93</v>
      </c>
      <c r="G2330" t="s">
        <v>20</v>
      </c>
      <c r="H2330" t="s">
        <v>31</v>
      </c>
      <c r="I2330" t="s">
        <v>2</v>
      </c>
      <c r="J2330" t="s">
        <v>13</v>
      </c>
      <c r="K2330" t="s">
        <v>9</v>
      </c>
      <c r="L2330" t="s">
        <v>37</v>
      </c>
      <c r="M2330">
        <v>5</v>
      </c>
      <c r="N2330">
        <v>152.82</v>
      </c>
      <c r="O2330">
        <v>0.1</v>
      </c>
      <c r="P2330">
        <v>80.09</v>
      </c>
      <c r="Q2330">
        <v>687.68999999999994</v>
      </c>
      <c r="R2330">
        <v>400.45000000000005</v>
      </c>
      <c r="S2330">
        <v>287.2399999999999</v>
      </c>
      <c r="T2330">
        <v>0.417688202533118</v>
      </c>
      <c r="U2330">
        <v>2026</v>
      </c>
      <c r="V2330" t="s">
        <v>91</v>
      </c>
      <c r="W2330">
        <v>11</v>
      </c>
      <c r="X2330" t="s">
        <v>93</v>
      </c>
    </row>
    <row r="2331" spans="1:24">
      <c r="A2331">
        <v>4403</v>
      </c>
      <c r="B2331" s="14">
        <v>46336</v>
      </c>
      <c r="C2331">
        <v>2026</v>
      </c>
      <c r="D2331" t="s">
        <v>91</v>
      </c>
      <c r="E2331">
        <v>11</v>
      </c>
      <c r="F2331" t="s">
        <v>93</v>
      </c>
      <c r="G2331" t="s">
        <v>0</v>
      </c>
      <c r="H2331" t="s">
        <v>1</v>
      </c>
      <c r="I2331" t="s">
        <v>2</v>
      </c>
      <c r="J2331" t="s">
        <v>16</v>
      </c>
      <c r="K2331" t="s">
        <v>14</v>
      </c>
      <c r="L2331" t="s">
        <v>15</v>
      </c>
      <c r="M2331">
        <v>2</v>
      </c>
      <c r="N2331">
        <v>36.61</v>
      </c>
      <c r="O2331">
        <v>0.05</v>
      </c>
      <c r="P2331">
        <v>13.31</v>
      </c>
      <c r="Q2331">
        <v>69.558999999999997</v>
      </c>
      <c r="R2331">
        <v>26.62</v>
      </c>
      <c r="S2331">
        <v>42.938999999999993</v>
      </c>
      <c r="T2331">
        <v>0.61730329648212301</v>
      </c>
      <c r="U2331">
        <v>2026</v>
      </c>
      <c r="V2331" t="s">
        <v>91</v>
      </c>
      <c r="W2331">
        <v>11</v>
      </c>
      <c r="X2331" t="s">
        <v>93</v>
      </c>
    </row>
    <row r="2332" spans="1:24">
      <c r="A2332">
        <v>4924</v>
      </c>
      <c r="B2332" s="14">
        <v>46336</v>
      </c>
      <c r="C2332">
        <v>2026</v>
      </c>
      <c r="D2332" t="s">
        <v>91</v>
      </c>
      <c r="E2332">
        <v>11</v>
      </c>
      <c r="F2332" t="s">
        <v>93</v>
      </c>
      <c r="G2332" t="s">
        <v>20</v>
      </c>
      <c r="H2332" t="s">
        <v>33</v>
      </c>
      <c r="I2332" t="s">
        <v>8</v>
      </c>
      <c r="J2332" t="s">
        <v>16</v>
      </c>
      <c r="K2332" t="s">
        <v>9</v>
      </c>
      <c r="L2332" t="s">
        <v>37</v>
      </c>
      <c r="M2332">
        <v>12</v>
      </c>
      <c r="N2332">
        <v>150.75</v>
      </c>
      <c r="O2332">
        <v>0.1</v>
      </c>
      <c r="P2332">
        <v>80.569999999999993</v>
      </c>
      <c r="Q2332">
        <v>1628.1000000000001</v>
      </c>
      <c r="R2332">
        <v>966.83999999999992</v>
      </c>
      <c r="S2332">
        <v>661.26000000000022</v>
      </c>
      <c r="T2332">
        <v>0.40615441311958733</v>
      </c>
      <c r="U2332">
        <v>2026</v>
      </c>
      <c r="V2332" t="s">
        <v>91</v>
      </c>
      <c r="W2332">
        <v>11</v>
      </c>
      <c r="X2332" t="s">
        <v>93</v>
      </c>
    </row>
    <row r="2333" spans="1:24">
      <c r="A2333">
        <v>25</v>
      </c>
      <c r="B2333" s="14">
        <v>46337</v>
      </c>
      <c r="C2333">
        <v>2026</v>
      </c>
      <c r="D2333" t="s">
        <v>91</v>
      </c>
      <c r="E2333">
        <v>11</v>
      </c>
      <c r="F2333" t="s">
        <v>93</v>
      </c>
      <c r="G2333" t="s">
        <v>0</v>
      </c>
      <c r="H2333" t="s">
        <v>1</v>
      </c>
      <c r="I2333" t="s">
        <v>2</v>
      </c>
      <c r="J2333" t="s">
        <v>3</v>
      </c>
      <c r="K2333" t="s">
        <v>9</v>
      </c>
      <c r="L2333" t="s">
        <v>17</v>
      </c>
      <c r="M2333">
        <v>1</v>
      </c>
      <c r="N2333">
        <v>145.83000000000001</v>
      </c>
      <c r="O2333">
        <v>0.1</v>
      </c>
      <c r="P2333">
        <v>79.14</v>
      </c>
      <c r="Q2333">
        <v>131.24700000000001</v>
      </c>
      <c r="R2333">
        <v>79.14</v>
      </c>
      <c r="S2333">
        <v>52.107000000000014</v>
      </c>
      <c r="T2333">
        <v>0.39701478890946085</v>
      </c>
      <c r="U2333">
        <v>2026</v>
      </c>
      <c r="V2333" t="s">
        <v>91</v>
      </c>
      <c r="W2333">
        <v>11</v>
      </c>
      <c r="X2333" t="s">
        <v>93</v>
      </c>
    </row>
    <row r="2334" spans="1:24">
      <c r="A2334">
        <v>252</v>
      </c>
      <c r="B2334" s="14">
        <v>46337</v>
      </c>
      <c r="C2334">
        <v>2026</v>
      </c>
      <c r="D2334" t="s">
        <v>91</v>
      </c>
      <c r="E2334">
        <v>11</v>
      </c>
      <c r="F2334" t="s">
        <v>93</v>
      </c>
      <c r="G2334" t="s">
        <v>0</v>
      </c>
      <c r="H2334" t="s">
        <v>1</v>
      </c>
      <c r="I2334" t="s">
        <v>2</v>
      </c>
      <c r="J2334" t="s">
        <v>3</v>
      </c>
      <c r="K2334" t="s">
        <v>14</v>
      </c>
      <c r="L2334" t="s">
        <v>48</v>
      </c>
      <c r="M2334">
        <v>4</v>
      </c>
      <c r="N2334">
        <v>162.04</v>
      </c>
      <c r="O2334">
        <v>0</v>
      </c>
      <c r="P2334">
        <v>85.77</v>
      </c>
      <c r="Q2334">
        <v>648.16</v>
      </c>
      <c r="R2334">
        <v>343.08</v>
      </c>
      <c r="S2334">
        <v>305.08</v>
      </c>
      <c r="T2334">
        <v>0.47068625030856581</v>
      </c>
      <c r="U2334">
        <v>2026</v>
      </c>
      <c r="V2334" t="s">
        <v>91</v>
      </c>
      <c r="W2334">
        <v>11</v>
      </c>
      <c r="X2334" t="s">
        <v>93</v>
      </c>
    </row>
    <row r="2335" spans="1:24">
      <c r="A2335">
        <v>1203</v>
      </c>
      <c r="B2335" s="14">
        <v>46337</v>
      </c>
      <c r="C2335">
        <v>2026</v>
      </c>
      <c r="D2335" t="s">
        <v>91</v>
      </c>
      <c r="E2335">
        <v>11</v>
      </c>
      <c r="F2335" t="s">
        <v>93</v>
      </c>
      <c r="G2335" t="s">
        <v>20</v>
      </c>
      <c r="H2335" t="s">
        <v>33</v>
      </c>
      <c r="I2335" t="s">
        <v>19</v>
      </c>
      <c r="J2335" t="s">
        <v>3</v>
      </c>
      <c r="K2335" t="s">
        <v>9</v>
      </c>
      <c r="L2335" t="s">
        <v>17</v>
      </c>
      <c r="M2335">
        <v>2</v>
      </c>
      <c r="N2335">
        <v>141.33000000000001</v>
      </c>
      <c r="O2335">
        <v>0.05</v>
      </c>
      <c r="P2335">
        <v>79.739999999999995</v>
      </c>
      <c r="Q2335">
        <v>268.52699999999999</v>
      </c>
      <c r="R2335">
        <v>159.47999999999999</v>
      </c>
      <c r="S2335">
        <v>109.047</v>
      </c>
      <c r="T2335">
        <v>0.40609324202035552</v>
      </c>
      <c r="U2335">
        <v>2026</v>
      </c>
      <c r="V2335" t="s">
        <v>91</v>
      </c>
      <c r="W2335">
        <v>11</v>
      </c>
      <c r="X2335" t="s">
        <v>93</v>
      </c>
    </row>
    <row r="2336" spans="1:24">
      <c r="A2336">
        <v>1567</v>
      </c>
      <c r="B2336" s="14">
        <v>46337</v>
      </c>
      <c r="C2336">
        <v>2026</v>
      </c>
      <c r="D2336" t="s">
        <v>91</v>
      </c>
      <c r="E2336">
        <v>11</v>
      </c>
      <c r="F2336" t="s">
        <v>93</v>
      </c>
      <c r="G2336" t="s">
        <v>11</v>
      </c>
      <c r="H2336" t="s">
        <v>52</v>
      </c>
      <c r="I2336" t="s">
        <v>2</v>
      </c>
      <c r="J2336" t="s">
        <v>3</v>
      </c>
      <c r="K2336" t="s">
        <v>23</v>
      </c>
      <c r="L2336" t="s">
        <v>51</v>
      </c>
      <c r="M2336">
        <v>1</v>
      </c>
      <c r="N2336">
        <v>125.11</v>
      </c>
      <c r="O2336">
        <v>0.1</v>
      </c>
      <c r="P2336">
        <v>61.65</v>
      </c>
      <c r="Q2336">
        <v>112.599</v>
      </c>
      <c r="R2336">
        <v>61.65</v>
      </c>
      <c r="S2336">
        <v>50.949000000000005</v>
      </c>
      <c r="T2336">
        <v>0.45248181600191834</v>
      </c>
      <c r="U2336">
        <v>2026</v>
      </c>
      <c r="V2336" t="s">
        <v>91</v>
      </c>
      <c r="W2336">
        <v>11</v>
      </c>
      <c r="X2336" t="s">
        <v>93</v>
      </c>
    </row>
    <row r="2337" spans="1:24">
      <c r="A2337">
        <v>2060</v>
      </c>
      <c r="B2337" s="14">
        <v>46337</v>
      </c>
      <c r="C2337">
        <v>2026</v>
      </c>
      <c r="D2337" t="s">
        <v>91</v>
      </c>
      <c r="E2337">
        <v>11</v>
      </c>
      <c r="F2337" t="s">
        <v>93</v>
      </c>
      <c r="G2337" t="s">
        <v>11</v>
      </c>
      <c r="H2337" t="s">
        <v>25</v>
      </c>
      <c r="I2337" t="s">
        <v>2</v>
      </c>
      <c r="J2337" t="s">
        <v>16</v>
      </c>
      <c r="K2337" t="s">
        <v>23</v>
      </c>
      <c r="L2337" t="s">
        <v>51</v>
      </c>
      <c r="M2337">
        <v>3</v>
      </c>
      <c r="N2337">
        <v>124.55</v>
      </c>
      <c r="O2337">
        <v>0.15</v>
      </c>
      <c r="P2337">
        <v>60.68</v>
      </c>
      <c r="Q2337">
        <v>317.60249999999996</v>
      </c>
      <c r="R2337">
        <v>182.04</v>
      </c>
      <c r="S2337">
        <v>135.56249999999997</v>
      </c>
      <c r="T2337">
        <v>0.42683070819656643</v>
      </c>
      <c r="U2337">
        <v>2026</v>
      </c>
      <c r="V2337" t="s">
        <v>91</v>
      </c>
      <c r="W2337">
        <v>11</v>
      </c>
      <c r="X2337" t="s">
        <v>93</v>
      </c>
    </row>
    <row r="2338" spans="1:24">
      <c r="A2338">
        <v>2485</v>
      </c>
      <c r="B2338" s="14">
        <v>46337</v>
      </c>
      <c r="C2338">
        <v>2026</v>
      </c>
      <c r="D2338" t="s">
        <v>91</v>
      </c>
      <c r="E2338">
        <v>11</v>
      </c>
      <c r="F2338" t="s">
        <v>93</v>
      </c>
      <c r="G2338" t="s">
        <v>11</v>
      </c>
      <c r="H2338" t="s">
        <v>39</v>
      </c>
      <c r="I2338" t="s">
        <v>19</v>
      </c>
      <c r="J2338" t="s">
        <v>3</v>
      </c>
      <c r="K2338" t="s">
        <v>9</v>
      </c>
      <c r="L2338" t="s">
        <v>17</v>
      </c>
      <c r="M2338">
        <v>1</v>
      </c>
      <c r="N2338">
        <v>143.77000000000001</v>
      </c>
      <c r="O2338">
        <v>0.1</v>
      </c>
      <c r="P2338">
        <v>81.02</v>
      </c>
      <c r="Q2338">
        <v>129.393</v>
      </c>
      <c r="R2338">
        <v>81.02</v>
      </c>
      <c r="S2338">
        <v>48.373000000000005</v>
      </c>
      <c r="T2338">
        <v>0.3738455712441941</v>
      </c>
      <c r="U2338">
        <v>2026</v>
      </c>
      <c r="V2338" t="s">
        <v>91</v>
      </c>
      <c r="W2338">
        <v>11</v>
      </c>
      <c r="X2338" t="s">
        <v>93</v>
      </c>
    </row>
    <row r="2339" spans="1:24">
      <c r="A2339">
        <v>3101</v>
      </c>
      <c r="B2339" s="14">
        <v>46337</v>
      </c>
      <c r="C2339">
        <v>2026</v>
      </c>
      <c r="D2339" t="s">
        <v>91</v>
      </c>
      <c r="E2339">
        <v>11</v>
      </c>
      <c r="F2339" t="s">
        <v>93</v>
      </c>
      <c r="G2339" t="s">
        <v>20</v>
      </c>
      <c r="H2339" t="s">
        <v>33</v>
      </c>
      <c r="I2339" t="s">
        <v>2</v>
      </c>
      <c r="J2339" t="s">
        <v>13</v>
      </c>
      <c r="K2339" t="s">
        <v>23</v>
      </c>
      <c r="L2339" t="s">
        <v>51</v>
      </c>
      <c r="M2339">
        <v>3</v>
      </c>
      <c r="N2339">
        <v>124.72</v>
      </c>
      <c r="O2339">
        <v>0.15</v>
      </c>
      <c r="P2339">
        <v>60.35</v>
      </c>
      <c r="Q2339">
        <v>318.03599999999994</v>
      </c>
      <c r="R2339">
        <v>181.05</v>
      </c>
      <c r="S2339">
        <v>136.98599999999993</v>
      </c>
      <c r="T2339">
        <v>0.4307248236048748</v>
      </c>
      <c r="U2339">
        <v>2026</v>
      </c>
      <c r="V2339" t="s">
        <v>91</v>
      </c>
      <c r="W2339">
        <v>11</v>
      </c>
      <c r="X2339" t="s">
        <v>93</v>
      </c>
    </row>
    <row r="2340" spans="1:24">
      <c r="A2340">
        <v>3165</v>
      </c>
      <c r="B2340" s="14">
        <v>46337</v>
      </c>
      <c r="C2340">
        <v>2026</v>
      </c>
      <c r="D2340" t="s">
        <v>91</v>
      </c>
      <c r="E2340">
        <v>11</v>
      </c>
      <c r="F2340" t="s">
        <v>93</v>
      </c>
      <c r="G2340" t="s">
        <v>11</v>
      </c>
      <c r="H2340" t="s">
        <v>12</v>
      </c>
      <c r="I2340" t="s">
        <v>19</v>
      </c>
      <c r="J2340" t="s">
        <v>3</v>
      </c>
      <c r="K2340" t="s">
        <v>34</v>
      </c>
      <c r="L2340" t="s">
        <v>42</v>
      </c>
      <c r="M2340">
        <v>1</v>
      </c>
      <c r="N2340">
        <v>35.729999999999997</v>
      </c>
      <c r="O2340">
        <v>0.1</v>
      </c>
      <c r="P2340">
        <v>14.15</v>
      </c>
      <c r="Q2340">
        <v>32.156999999999996</v>
      </c>
      <c r="R2340">
        <v>14.15</v>
      </c>
      <c r="S2340">
        <v>18.006999999999998</v>
      </c>
      <c r="T2340">
        <v>0.55997139036601673</v>
      </c>
      <c r="U2340">
        <v>2026</v>
      </c>
      <c r="V2340" t="s">
        <v>91</v>
      </c>
      <c r="W2340">
        <v>11</v>
      </c>
      <c r="X2340" t="s">
        <v>93</v>
      </c>
    </row>
    <row r="2341" spans="1:24">
      <c r="A2341">
        <v>4179</v>
      </c>
      <c r="B2341" s="14">
        <v>46337</v>
      </c>
      <c r="C2341">
        <v>2026</v>
      </c>
      <c r="D2341" t="s">
        <v>91</v>
      </c>
      <c r="E2341">
        <v>11</v>
      </c>
      <c r="F2341" t="s">
        <v>93</v>
      </c>
      <c r="G2341" t="s">
        <v>11</v>
      </c>
      <c r="H2341" t="s">
        <v>18</v>
      </c>
      <c r="I2341" t="s">
        <v>19</v>
      </c>
      <c r="J2341" t="s">
        <v>16</v>
      </c>
      <c r="K2341" t="s">
        <v>14</v>
      </c>
      <c r="L2341" t="s">
        <v>48</v>
      </c>
      <c r="M2341">
        <v>2</v>
      </c>
      <c r="N2341">
        <v>166.1</v>
      </c>
      <c r="O2341">
        <v>0.05</v>
      </c>
      <c r="P2341">
        <v>88.2</v>
      </c>
      <c r="Q2341">
        <v>315.58999999999997</v>
      </c>
      <c r="R2341">
        <v>176.4</v>
      </c>
      <c r="S2341">
        <v>139.18999999999997</v>
      </c>
      <c r="T2341">
        <v>0.44104692797617157</v>
      </c>
      <c r="U2341">
        <v>2026</v>
      </c>
      <c r="V2341" t="s">
        <v>91</v>
      </c>
      <c r="W2341">
        <v>11</v>
      </c>
      <c r="X2341" t="s">
        <v>93</v>
      </c>
    </row>
    <row r="2342" spans="1:24">
      <c r="A2342">
        <v>4829</v>
      </c>
      <c r="B2342" s="14">
        <v>46337</v>
      </c>
      <c r="C2342">
        <v>2026</v>
      </c>
      <c r="D2342" t="s">
        <v>91</v>
      </c>
      <c r="E2342">
        <v>11</v>
      </c>
      <c r="F2342" t="s">
        <v>93</v>
      </c>
      <c r="G2342" t="s">
        <v>11</v>
      </c>
      <c r="H2342" t="s">
        <v>52</v>
      </c>
      <c r="I2342" t="s">
        <v>28</v>
      </c>
      <c r="J2342" t="s">
        <v>13</v>
      </c>
      <c r="K2342" t="s">
        <v>4</v>
      </c>
      <c r="L2342" t="s">
        <v>5</v>
      </c>
      <c r="M2342">
        <v>2</v>
      </c>
      <c r="N2342">
        <v>81.27</v>
      </c>
      <c r="O2342">
        <v>0.05</v>
      </c>
      <c r="P2342">
        <v>43.04</v>
      </c>
      <c r="Q2342">
        <v>154.41299999999998</v>
      </c>
      <c r="R2342">
        <v>86.08</v>
      </c>
      <c r="S2342">
        <v>68.332999999999984</v>
      </c>
      <c r="T2342">
        <v>0.44253398353765544</v>
      </c>
      <c r="U2342">
        <v>2026</v>
      </c>
      <c r="V2342" t="s">
        <v>91</v>
      </c>
      <c r="W2342">
        <v>11</v>
      </c>
      <c r="X2342" t="s">
        <v>93</v>
      </c>
    </row>
    <row r="2343" spans="1:24">
      <c r="A2343">
        <v>4943</v>
      </c>
      <c r="B2343" s="14">
        <v>46337</v>
      </c>
      <c r="C2343">
        <v>2026</v>
      </c>
      <c r="D2343" t="s">
        <v>91</v>
      </c>
      <c r="E2343">
        <v>11</v>
      </c>
      <c r="F2343" t="s">
        <v>93</v>
      </c>
      <c r="G2343" t="s">
        <v>0</v>
      </c>
      <c r="H2343" t="s">
        <v>36</v>
      </c>
      <c r="I2343" t="s">
        <v>8</v>
      </c>
      <c r="J2343" t="s">
        <v>3</v>
      </c>
      <c r="K2343" t="s">
        <v>23</v>
      </c>
      <c r="L2343" t="s">
        <v>29</v>
      </c>
      <c r="M2343">
        <v>10</v>
      </c>
      <c r="N2343">
        <v>191.98</v>
      </c>
      <c r="O2343">
        <v>0.1</v>
      </c>
      <c r="P2343">
        <v>102.73</v>
      </c>
      <c r="Q2343">
        <v>1727.82</v>
      </c>
      <c r="R2343">
        <v>1027.3</v>
      </c>
      <c r="S2343">
        <v>700.52</v>
      </c>
      <c r="T2343">
        <v>0.40543575140929033</v>
      </c>
      <c r="U2343">
        <v>2026</v>
      </c>
      <c r="V2343" t="s">
        <v>91</v>
      </c>
      <c r="W2343">
        <v>11</v>
      </c>
      <c r="X2343" t="s">
        <v>93</v>
      </c>
    </row>
    <row r="2344" spans="1:24">
      <c r="A2344">
        <v>887</v>
      </c>
      <c r="B2344" s="14">
        <v>46338</v>
      </c>
      <c r="C2344">
        <v>2026</v>
      </c>
      <c r="D2344" t="s">
        <v>91</v>
      </c>
      <c r="E2344">
        <v>11</v>
      </c>
      <c r="F2344" t="s">
        <v>93</v>
      </c>
      <c r="G2344" t="s">
        <v>20</v>
      </c>
      <c r="H2344" t="s">
        <v>33</v>
      </c>
      <c r="I2344" t="s">
        <v>19</v>
      </c>
      <c r="J2344" t="s">
        <v>3</v>
      </c>
      <c r="K2344" t="s">
        <v>9</v>
      </c>
      <c r="L2344" t="s">
        <v>10</v>
      </c>
      <c r="M2344">
        <v>6</v>
      </c>
      <c r="N2344">
        <v>89.87</v>
      </c>
      <c r="O2344">
        <v>0.2</v>
      </c>
      <c r="P2344">
        <v>44.47</v>
      </c>
      <c r="Q2344">
        <v>431.37600000000003</v>
      </c>
      <c r="R2344">
        <v>266.82</v>
      </c>
      <c r="S2344">
        <v>164.55600000000004</v>
      </c>
      <c r="T2344">
        <v>0.3814676755313231</v>
      </c>
      <c r="U2344">
        <v>2026</v>
      </c>
      <c r="V2344" t="s">
        <v>91</v>
      </c>
      <c r="W2344">
        <v>11</v>
      </c>
      <c r="X2344" t="s">
        <v>93</v>
      </c>
    </row>
    <row r="2345" spans="1:24">
      <c r="A2345">
        <v>1090</v>
      </c>
      <c r="B2345" s="14">
        <v>46338</v>
      </c>
      <c r="C2345">
        <v>2026</v>
      </c>
      <c r="D2345" t="s">
        <v>91</v>
      </c>
      <c r="E2345">
        <v>11</v>
      </c>
      <c r="F2345" t="s">
        <v>93</v>
      </c>
      <c r="G2345" t="s">
        <v>6</v>
      </c>
      <c r="H2345" t="s">
        <v>49</v>
      </c>
      <c r="I2345" t="s">
        <v>28</v>
      </c>
      <c r="J2345" t="s">
        <v>13</v>
      </c>
      <c r="K2345" t="s">
        <v>4</v>
      </c>
      <c r="L2345" t="s">
        <v>22</v>
      </c>
      <c r="M2345">
        <v>3</v>
      </c>
      <c r="N2345">
        <v>51.44</v>
      </c>
      <c r="O2345">
        <v>0.1</v>
      </c>
      <c r="P2345">
        <v>23.11</v>
      </c>
      <c r="Q2345">
        <v>138.88800000000001</v>
      </c>
      <c r="R2345">
        <v>69.33</v>
      </c>
      <c r="S2345">
        <v>69.558000000000007</v>
      </c>
      <c r="T2345">
        <v>0.50082080525315364</v>
      </c>
      <c r="U2345">
        <v>2026</v>
      </c>
      <c r="V2345" t="s">
        <v>91</v>
      </c>
      <c r="W2345">
        <v>11</v>
      </c>
      <c r="X2345" t="s">
        <v>93</v>
      </c>
    </row>
    <row r="2346" spans="1:24">
      <c r="A2346">
        <v>2090</v>
      </c>
      <c r="B2346" s="14">
        <v>46338</v>
      </c>
      <c r="C2346">
        <v>2026</v>
      </c>
      <c r="D2346" t="s">
        <v>91</v>
      </c>
      <c r="E2346">
        <v>11</v>
      </c>
      <c r="F2346" t="s">
        <v>93</v>
      </c>
      <c r="G2346" t="s">
        <v>20</v>
      </c>
      <c r="H2346" t="s">
        <v>21</v>
      </c>
      <c r="I2346" t="s">
        <v>28</v>
      </c>
      <c r="J2346" t="s">
        <v>13</v>
      </c>
      <c r="K2346" t="s">
        <v>14</v>
      </c>
      <c r="L2346" t="s">
        <v>32</v>
      </c>
      <c r="M2346">
        <v>4</v>
      </c>
      <c r="N2346">
        <v>46.68</v>
      </c>
      <c r="O2346">
        <v>0.05</v>
      </c>
      <c r="P2346">
        <v>17.96</v>
      </c>
      <c r="Q2346">
        <v>177.38399999999999</v>
      </c>
      <c r="R2346">
        <v>71.84</v>
      </c>
      <c r="S2346">
        <v>105.54399999999998</v>
      </c>
      <c r="T2346">
        <v>0.59500293149325756</v>
      </c>
      <c r="U2346">
        <v>2026</v>
      </c>
      <c r="V2346" t="s">
        <v>91</v>
      </c>
      <c r="W2346">
        <v>11</v>
      </c>
      <c r="X2346" t="s">
        <v>93</v>
      </c>
    </row>
    <row r="2347" spans="1:24">
      <c r="A2347">
        <v>2561</v>
      </c>
      <c r="B2347" s="14">
        <v>46338</v>
      </c>
      <c r="C2347">
        <v>2026</v>
      </c>
      <c r="D2347" t="s">
        <v>91</v>
      </c>
      <c r="E2347">
        <v>11</v>
      </c>
      <c r="F2347" t="s">
        <v>93</v>
      </c>
      <c r="G2347" t="s">
        <v>6</v>
      </c>
      <c r="H2347" t="s">
        <v>43</v>
      </c>
      <c r="I2347" t="s">
        <v>19</v>
      </c>
      <c r="J2347" t="s">
        <v>13</v>
      </c>
      <c r="K2347" t="s">
        <v>9</v>
      </c>
      <c r="L2347" t="s">
        <v>46</v>
      </c>
      <c r="M2347">
        <v>4</v>
      </c>
      <c r="N2347">
        <v>73.05</v>
      </c>
      <c r="O2347">
        <v>0.2</v>
      </c>
      <c r="P2347">
        <v>32.82</v>
      </c>
      <c r="Q2347">
        <v>233.76</v>
      </c>
      <c r="R2347">
        <v>131.28</v>
      </c>
      <c r="S2347">
        <v>102.47999999999999</v>
      </c>
      <c r="T2347">
        <v>0.4383983572895277</v>
      </c>
      <c r="U2347">
        <v>2026</v>
      </c>
      <c r="V2347" t="s">
        <v>91</v>
      </c>
      <c r="W2347">
        <v>11</v>
      </c>
      <c r="X2347" t="s">
        <v>93</v>
      </c>
    </row>
    <row r="2348" spans="1:24">
      <c r="A2348">
        <v>2855</v>
      </c>
      <c r="B2348" s="14">
        <v>46338</v>
      </c>
      <c r="C2348">
        <v>2026</v>
      </c>
      <c r="D2348" t="s">
        <v>91</v>
      </c>
      <c r="E2348">
        <v>11</v>
      </c>
      <c r="F2348" t="s">
        <v>93</v>
      </c>
      <c r="G2348" t="s">
        <v>11</v>
      </c>
      <c r="H2348" t="s">
        <v>39</v>
      </c>
      <c r="I2348" t="s">
        <v>28</v>
      </c>
      <c r="J2348" t="s">
        <v>13</v>
      </c>
      <c r="K2348" t="s">
        <v>23</v>
      </c>
      <c r="L2348" t="s">
        <v>51</v>
      </c>
      <c r="M2348">
        <v>1</v>
      </c>
      <c r="N2348">
        <v>125.32</v>
      </c>
      <c r="O2348">
        <v>0.15</v>
      </c>
      <c r="P2348">
        <v>59.49</v>
      </c>
      <c r="Q2348">
        <v>106.52199999999999</v>
      </c>
      <c r="R2348">
        <v>59.49</v>
      </c>
      <c r="S2348">
        <v>47.031999999999989</v>
      </c>
      <c r="T2348">
        <v>0.44152381667636725</v>
      </c>
      <c r="U2348">
        <v>2026</v>
      </c>
      <c r="V2348" t="s">
        <v>91</v>
      </c>
      <c r="W2348">
        <v>11</v>
      </c>
      <c r="X2348" t="s">
        <v>93</v>
      </c>
    </row>
    <row r="2349" spans="1:24">
      <c r="A2349">
        <v>4421</v>
      </c>
      <c r="B2349" s="14">
        <v>46338</v>
      </c>
      <c r="C2349">
        <v>2026</v>
      </c>
      <c r="D2349" t="s">
        <v>91</v>
      </c>
      <c r="E2349">
        <v>11</v>
      </c>
      <c r="F2349" t="s">
        <v>93</v>
      </c>
      <c r="G2349" t="s">
        <v>6</v>
      </c>
      <c r="H2349" t="s">
        <v>41</v>
      </c>
      <c r="I2349" t="s">
        <v>28</v>
      </c>
      <c r="J2349" t="s">
        <v>16</v>
      </c>
      <c r="K2349" t="s">
        <v>34</v>
      </c>
      <c r="L2349" t="s">
        <v>38</v>
      </c>
      <c r="M2349">
        <v>2</v>
      </c>
      <c r="N2349">
        <v>123.49</v>
      </c>
      <c r="O2349">
        <v>0.15</v>
      </c>
      <c r="P2349">
        <v>68.08</v>
      </c>
      <c r="Q2349">
        <v>209.93299999999999</v>
      </c>
      <c r="R2349">
        <v>136.16</v>
      </c>
      <c r="S2349">
        <v>73.772999999999996</v>
      </c>
      <c r="T2349">
        <v>0.35141211719929694</v>
      </c>
      <c r="U2349">
        <v>2026</v>
      </c>
      <c r="V2349" t="s">
        <v>91</v>
      </c>
      <c r="W2349">
        <v>11</v>
      </c>
      <c r="X2349" t="s">
        <v>93</v>
      </c>
    </row>
    <row r="2350" spans="1:24">
      <c r="A2350">
        <v>195</v>
      </c>
      <c r="B2350" s="14">
        <v>46339</v>
      </c>
      <c r="C2350">
        <v>2026</v>
      </c>
      <c r="D2350" t="s">
        <v>91</v>
      </c>
      <c r="E2350">
        <v>11</v>
      </c>
      <c r="F2350" t="s">
        <v>93</v>
      </c>
      <c r="G2350" t="s">
        <v>6</v>
      </c>
      <c r="H2350" t="s">
        <v>43</v>
      </c>
      <c r="I2350" t="s">
        <v>19</v>
      </c>
      <c r="J2350" t="s">
        <v>3</v>
      </c>
      <c r="K2350" t="s">
        <v>14</v>
      </c>
      <c r="L2350" t="s">
        <v>32</v>
      </c>
      <c r="M2350">
        <v>1</v>
      </c>
      <c r="N2350">
        <v>47.37</v>
      </c>
      <c r="O2350">
        <v>0.2</v>
      </c>
      <c r="P2350">
        <v>18.739999999999998</v>
      </c>
      <c r="Q2350">
        <v>37.896000000000001</v>
      </c>
      <c r="R2350">
        <v>18.739999999999998</v>
      </c>
      <c r="S2350">
        <v>19.156000000000002</v>
      </c>
      <c r="T2350">
        <v>0.50548870593202455</v>
      </c>
      <c r="U2350">
        <v>2026</v>
      </c>
      <c r="V2350" t="s">
        <v>91</v>
      </c>
      <c r="W2350">
        <v>11</v>
      </c>
      <c r="X2350" t="s">
        <v>93</v>
      </c>
    </row>
    <row r="2351" spans="1:24">
      <c r="A2351">
        <v>520</v>
      </c>
      <c r="B2351" s="14">
        <v>46339</v>
      </c>
      <c r="C2351">
        <v>2026</v>
      </c>
      <c r="D2351" t="s">
        <v>91</v>
      </c>
      <c r="E2351">
        <v>11</v>
      </c>
      <c r="F2351" t="s">
        <v>93</v>
      </c>
      <c r="G2351" t="s">
        <v>6</v>
      </c>
      <c r="H2351" t="s">
        <v>43</v>
      </c>
      <c r="I2351" t="s">
        <v>8</v>
      </c>
      <c r="J2351" t="s">
        <v>16</v>
      </c>
      <c r="K2351" t="s">
        <v>9</v>
      </c>
      <c r="L2351" t="s">
        <v>10</v>
      </c>
      <c r="M2351">
        <v>6</v>
      </c>
      <c r="N2351">
        <v>92.31</v>
      </c>
      <c r="O2351">
        <v>0.05</v>
      </c>
      <c r="P2351">
        <v>46.12</v>
      </c>
      <c r="Q2351">
        <v>526.16700000000003</v>
      </c>
      <c r="R2351">
        <v>276.71999999999997</v>
      </c>
      <c r="S2351">
        <v>249.44700000000006</v>
      </c>
      <c r="T2351">
        <v>0.47408332335551268</v>
      </c>
      <c r="U2351">
        <v>2026</v>
      </c>
      <c r="V2351" t="s">
        <v>91</v>
      </c>
      <c r="W2351">
        <v>11</v>
      </c>
      <c r="X2351" t="s">
        <v>93</v>
      </c>
    </row>
    <row r="2352" spans="1:24">
      <c r="A2352">
        <v>646</v>
      </c>
      <c r="B2352" s="14">
        <v>46339</v>
      </c>
      <c r="C2352">
        <v>2026</v>
      </c>
      <c r="D2352" t="s">
        <v>91</v>
      </c>
      <c r="E2352">
        <v>11</v>
      </c>
      <c r="F2352" t="s">
        <v>93</v>
      </c>
      <c r="G2352" t="s">
        <v>11</v>
      </c>
      <c r="H2352" t="s">
        <v>52</v>
      </c>
      <c r="I2352" t="s">
        <v>19</v>
      </c>
      <c r="J2352" t="s">
        <v>3</v>
      </c>
      <c r="K2352" t="s">
        <v>4</v>
      </c>
      <c r="L2352" t="s">
        <v>22</v>
      </c>
      <c r="M2352">
        <v>1</v>
      </c>
      <c r="N2352">
        <v>49.53</v>
      </c>
      <c r="O2352">
        <v>0.1</v>
      </c>
      <c r="P2352">
        <v>22.18</v>
      </c>
      <c r="Q2352">
        <v>44.577000000000005</v>
      </c>
      <c r="R2352">
        <v>22.18</v>
      </c>
      <c r="S2352">
        <v>22.397000000000006</v>
      </c>
      <c r="T2352">
        <v>0.50243399062296712</v>
      </c>
      <c r="U2352">
        <v>2026</v>
      </c>
      <c r="V2352" t="s">
        <v>91</v>
      </c>
      <c r="W2352">
        <v>11</v>
      </c>
      <c r="X2352" t="s">
        <v>93</v>
      </c>
    </row>
    <row r="2353" spans="1:24">
      <c r="A2353">
        <v>893</v>
      </c>
      <c r="B2353" s="14">
        <v>46339</v>
      </c>
      <c r="C2353">
        <v>2026</v>
      </c>
      <c r="D2353" t="s">
        <v>91</v>
      </c>
      <c r="E2353">
        <v>11</v>
      </c>
      <c r="F2353" t="s">
        <v>93</v>
      </c>
      <c r="G2353" t="s">
        <v>20</v>
      </c>
      <c r="H2353" t="s">
        <v>33</v>
      </c>
      <c r="I2353" t="s">
        <v>2</v>
      </c>
      <c r="J2353" t="s">
        <v>13</v>
      </c>
      <c r="K2353" t="s">
        <v>14</v>
      </c>
      <c r="L2353" t="s">
        <v>32</v>
      </c>
      <c r="M2353">
        <v>4</v>
      </c>
      <c r="N2353">
        <v>47.62</v>
      </c>
      <c r="O2353">
        <v>0.2</v>
      </c>
      <c r="P2353">
        <v>18.100000000000001</v>
      </c>
      <c r="Q2353">
        <v>152.38399999999999</v>
      </c>
      <c r="R2353">
        <v>72.400000000000006</v>
      </c>
      <c r="S2353">
        <v>79.98399999999998</v>
      </c>
      <c r="T2353">
        <v>0.52488450230995376</v>
      </c>
      <c r="U2353">
        <v>2026</v>
      </c>
      <c r="V2353" t="s">
        <v>91</v>
      </c>
      <c r="W2353">
        <v>11</v>
      </c>
      <c r="X2353" t="s">
        <v>93</v>
      </c>
    </row>
    <row r="2354" spans="1:24">
      <c r="A2354">
        <v>916</v>
      </c>
      <c r="B2354" s="14">
        <v>46339</v>
      </c>
      <c r="C2354">
        <v>2026</v>
      </c>
      <c r="D2354" t="s">
        <v>91</v>
      </c>
      <c r="E2354">
        <v>11</v>
      </c>
      <c r="F2354" t="s">
        <v>93</v>
      </c>
      <c r="G2354" t="s">
        <v>6</v>
      </c>
      <c r="H2354" t="s">
        <v>27</v>
      </c>
      <c r="I2354" t="s">
        <v>2</v>
      </c>
      <c r="J2354" t="s">
        <v>13</v>
      </c>
      <c r="K2354" t="s">
        <v>4</v>
      </c>
      <c r="L2354" t="s">
        <v>22</v>
      </c>
      <c r="M2354">
        <v>4</v>
      </c>
      <c r="N2354">
        <v>51.93</v>
      </c>
      <c r="O2354">
        <v>0.05</v>
      </c>
      <c r="P2354">
        <v>22.62</v>
      </c>
      <c r="Q2354">
        <v>197.334</v>
      </c>
      <c r="R2354">
        <v>90.48</v>
      </c>
      <c r="S2354">
        <v>106.854</v>
      </c>
      <c r="T2354">
        <v>0.54148803551339353</v>
      </c>
      <c r="U2354">
        <v>2026</v>
      </c>
      <c r="V2354" t="s">
        <v>91</v>
      </c>
      <c r="W2354">
        <v>11</v>
      </c>
      <c r="X2354" t="s">
        <v>93</v>
      </c>
    </row>
    <row r="2355" spans="1:24">
      <c r="A2355">
        <v>1295</v>
      </c>
      <c r="B2355" s="14">
        <v>46339</v>
      </c>
      <c r="C2355">
        <v>2026</v>
      </c>
      <c r="D2355" t="s">
        <v>91</v>
      </c>
      <c r="E2355">
        <v>11</v>
      </c>
      <c r="F2355" t="s">
        <v>93</v>
      </c>
      <c r="G2355" t="s">
        <v>6</v>
      </c>
      <c r="H2355" t="s">
        <v>41</v>
      </c>
      <c r="I2355" t="s">
        <v>28</v>
      </c>
      <c r="J2355" t="s">
        <v>13</v>
      </c>
      <c r="K2355" t="s">
        <v>9</v>
      </c>
      <c r="L2355" t="s">
        <v>37</v>
      </c>
      <c r="M2355">
        <v>1</v>
      </c>
      <c r="N2355">
        <v>155.44999999999999</v>
      </c>
      <c r="O2355">
        <v>0.05</v>
      </c>
      <c r="P2355">
        <v>77.25</v>
      </c>
      <c r="Q2355">
        <v>147.67749999999998</v>
      </c>
      <c r="R2355">
        <v>77.25</v>
      </c>
      <c r="S2355">
        <v>70.427499999999981</v>
      </c>
      <c r="T2355">
        <v>0.47690067884410281</v>
      </c>
      <c r="U2355">
        <v>2026</v>
      </c>
      <c r="V2355" t="s">
        <v>91</v>
      </c>
      <c r="W2355">
        <v>11</v>
      </c>
      <c r="X2355" t="s">
        <v>93</v>
      </c>
    </row>
    <row r="2356" spans="1:24">
      <c r="A2356">
        <v>3438</v>
      </c>
      <c r="B2356" s="14">
        <v>46339</v>
      </c>
      <c r="C2356">
        <v>2026</v>
      </c>
      <c r="D2356" t="s">
        <v>91</v>
      </c>
      <c r="E2356">
        <v>11</v>
      </c>
      <c r="F2356" t="s">
        <v>93</v>
      </c>
      <c r="G2356" t="s">
        <v>0</v>
      </c>
      <c r="H2356" t="s">
        <v>1</v>
      </c>
      <c r="I2356" t="s">
        <v>2</v>
      </c>
      <c r="J2356" t="s">
        <v>3</v>
      </c>
      <c r="K2356" t="s">
        <v>4</v>
      </c>
      <c r="L2356" t="s">
        <v>26</v>
      </c>
      <c r="M2356">
        <v>4</v>
      </c>
      <c r="N2356">
        <v>40.03</v>
      </c>
      <c r="O2356">
        <v>0.05</v>
      </c>
      <c r="P2356">
        <v>16.78</v>
      </c>
      <c r="Q2356">
        <v>152.114</v>
      </c>
      <c r="R2356">
        <v>67.12</v>
      </c>
      <c r="S2356">
        <v>84.994</v>
      </c>
      <c r="T2356">
        <v>0.5587519886400989</v>
      </c>
      <c r="U2356">
        <v>2026</v>
      </c>
      <c r="V2356" t="s">
        <v>91</v>
      </c>
      <c r="W2356">
        <v>11</v>
      </c>
      <c r="X2356" t="s">
        <v>93</v>
      </c>
    </row>
    <row r="2357" spans="1:24">
      <c r="A2357">
        <v>3573</v>
      </c>
      <c r="B2357" s="14">
        <v>46339</v>
      </c>
      <c r="C2357">
        <v>2026</v>
      </c>
      <c r="D2357" t="s">
        <v>91</v>
      </c>
      <c r="E2357">
        <v>11</v>
      </c>
      <c r="F2357" t="s">
        <v>93</v>
      </c>
      <c r="G2357" t="s">
        <v>0</v>
      </c>
      <c r="H2357" t="s">
        <v>36</v>
      </c>
      <c r="I2357" t="s">
        <v>2</v>
      </c>
      <c r="J2357" t="s">
        <v>3</v>
      </c>
      <c r="K2357" t="s">
        <v>9</v>
      </c>
      <c r="L2357" t="s">
        <v>37</v>
      </c>
      <c r="M2357">
        <v>2</v>
      </c>
      <c r="N2357">
        <v>152.96</v>
      </c>
      <c r="O2357">
        <v>0.1</v>
      </c>
      <c r="P2357">
        <v>79.12</v>
      </c>
      <c r="Q2357">
        <v>275.32800000000003</v>
      </c>
      <c r="R2357">
        <v>158.24</v>
      </c>
      <c r="S2357">
        <v>117.08800000000002</v>
      </c>
      <c r="T2357">
        <v>0.4252673175267318</v>
      </c>
      <c r="U2357">
        <v>2026</v>
      </c>
      <c r="V2357" t="s">
        <v>91</v>
      </c>
      <c r="W2357">
        <v>11</v>
      </c>
      <c r="X2357" t="s">
        <v>93</v>
      </c>
    </row>
    <row r="2358" spans="1:24">
      <c r="A2358">
        <v>4257</v>
      </c>
      <c r="B2358" s="14">
        <v>46339</v>
      </c>
      <c r="C2358">
        <v>2026</v>
      </c>
      <c r="D2358" t="s">
        <v>91</v>
      </c>
      <c r="E2358">
        <v>11</v>
      </c>
      <c r="F2358" t="s">
        <v>93</v>
      </c>
      <c r="G2358" t="s">
        <v>20</v>
      </c>
      <c r="H2358" t="s">
        <v>47</v>
      </c>
      <c r="I2358" t="s">
        <v>19</v>
      </c>
      <c r="J2358" t="s">
        <v>13</v>
      </c>
      <c r="K2358" t="s">
        <v>34</v>
      </c>
      <c r="L2358" t="s">
        <v>38</v>
      </c>
      <c r="M2358">
        <v>2</v>
      </c>
      <c r="N2358">
        <v>124.06</v>
      </c>
      <c r="O2358">
        <v>0.05</v>
      </c>
      <c r="P2358">
        <v>69.98</v>
      </c>
      <c r="Q2358">
        <v>235.714</v>
      </c>
      <c r="R2358">
        <v>139.96</v>
      </c>
      <c r="S2358">
        <v>95.753999999999991</v>
      </c>
      <c r="T2358">
        <v>0.40622958330858577</v>
      </c>
      <c r="U2358">
        <v>2026</v>
      </c>
      <c r="V2358" t="s">
        <v>91</v>
      </c>
      <c r="W2358">
        <v>11</v>
      </c>
      <c r="X2358" t="s">
        <v>93</v>
      </c>
    </row>
    <row r="2359" spans="1:24">
      <c r="A2359">
        <v>4389</v>
      </c>
      <c r="B2359" s="14">
        <v>46339</v>
      </c>
      <c r="C2359">
        <v>2026</v>
      </c>
      <c r="D2359" t="s">
        <v>91</v>
      </c>
      <c r="E2359">
        <v>11</v>
      </c>
      <c r="F2359" t="s">
        <v>93</v>
      </c>
      <c r="G2359" t="s">
        <v>11</v>
      </c>
      <c r="H2359" t="s">
        <v>39</v>
      </c>
      <c r="I2359" t="s">
        <v>28</v>
      </c>
      <c r="J2359" t="s">
        <v>13</v>
      </c>
      <c r="K2359" t="s">
        <v>9</v>
      </c>
      <c r="L2359" t="s">
        <v>37</v>
      </c>
      <c r="M2359">
        <v>1</v>
      </c>
      <c r="N2359">
        <v>151.66</v>
      </c>
      <c r="O2359">
        <v>0.1</v>
      </c>
      <c r="P2359">
        <v>80.209999999999994</v>
      </c>
      <c r="Q2359">
        <v>136.494</v>
      </c>
      <c r="R2359">
        <v>80.209999999999994</v>
      </c>
      <c r="S2359">
        <v>56.284000000000006</v>
      </c>
      <c r="T2359">
        <v>0.41235512183685735</v>
      </c>
      <c r="U2359">
        <v>2026</v>
      </c>
      <c r="V2359" t="s">
        <v>91</v>
      </c>
      <c r="W2359">
        <v>11</v>
      </c>
      <c r="X2359" t="s">
        <v>93</v>
      </c>
    </row>
    <row r="2360" spans="1:24">
      <c r="A2360">
        <v>4887</v>
      </c>
      <c r="B2360" s="14">
        <v>46339</v>
      </c>
      <c r="C2360">
        <v>2026</v>
      </c>
      <c r="D2360" t="s">
        <v>91</v>
      </c>
      <c r="E2360">
        <v>11</v>
      </c>
      <c r="F2360" t="s">
        <v>93</v>
      </c>
      <c r="G2360" t="s">
        <v>20</v>
      </c>
      <c r="H2360" t="s">
        <v>33</v>
      </c>
      <c r="I2360" t="s">
        <v>2</v>
      </c>
      <c r="J2360" t="s">
        <v>13</v>
      </c>
      <c r="K2360" t="s">
        <v>9</v>
      </c>
      <c r="L2360" t="s">
        <v>17</v>
      </c>
      <c r="M2360">
        <v>2</v>
      </c>
      <c r="N2360">
        <v>142.30000000000001</v>
      </c>
      <c r="O2360">
        <v>0.15</v>
      </c>
      <c r="P2360">
        <v>77.760000000000005</v>
      </c>
      <c r="Q2360">
        <v>241.91000000000003</v>
      </c>
      <c r="R2360">
        <v>155.52000000000001</v>
      </c>
      <c r="S2360">
        <v>86.390000000000015</v>
      </c>
      <c r="T2360">
        <v>0.35711628291513375</v>
      </c>
      <c r="U2360">
        <v>2026</v>
      </c>
      <c r="V2360" t="s">
        <v>91</v>
      </c>
      <c r="W2360">
        <v>11</v>
      </c>
      <c r="X2360" t="s">
        <v>93</v>
      </c>
    </row>
    <row r="2361" spans="1:24">
      <c r="A2361">
        <v>5007</v>
      </c>
      <c r="B2361" s="14">
        <v>46339</v>
      </c>
      <c r="C2361">
        <v>2026</v>
      </c>
      <c r="D2361" t="s">
        <v>91</v>
      </c>
      <c r="E2361">
        <v>11</v>
      </c>
      <c r="F2361" t="s">
        <v>93</v>
      </c>
      <c r="G2361" t="s">
        <v>6</v>
      </c>
      <c r="H2361" t="s">
        <v>49</v>
      </c>
      <c r="I2361" t="s">
        <v>2</v>
      </c>
      <c r="J2361" t="s">
        <v>16</v>
      </c>
      <c r="K2361" t="s">
        <v>14</v>
      </c>
      <c r="L2361" t="s">
        <v>48</v>
      </c>
      <c r="M2361">
        <v>4</v>
      </c>
      <c r="N2361">
        <v>161.97</v>
      </c>
      <c r="O2361">
        <v>0.05</v>
      </c>
      <c r="P2361">
        <v>87.2</v>
      </c>
      <c r="Q2361">
        <v>615.48599999999999</v>
      </c>
      <c r="R2361">
        <v>348.8</v>
      </c>
      <c r="S2361">
        <v>266.68599999999998</v>
      </c>
      <c r="T2361">
        <v>0.4332933649181297</v>
      </c>
      <c r="U2361">
        <v>2026</v>
      </c>
      <c r="V2361" t="s">
        <v>91</v>
      </c>
      <c r="W2361">
        <v>11</v>
      </c>
      <c r="X2361" t="s">
        <v>93</v>
      </c>
    </row>
    <row r="2362" spans="1:24">
      <c r="A2362">
        <v>5111</v>
      </c>
      <c r="B2362" s="14">
        <v>46339</v>
      </c>
      <c r="C2362">
        <v>2026</v>
      </c>
      <c r="D2362" t="s">
        <v>91</v>
      </c>
      <c r="E2362">
        <v>11</v>
      </c>
      <c r="F2362" t="s">
        <v>93</v>
      </c>
      <c r="G2362" t="s">
        <v>6</v>
      </c>
      <c r="H2362" t="s">
        <v>49</v>
      </c>
      <c r="I2362" t="s">
        <v>8</v>
      </c>
      <c r="J2362" t="s">
        <v>16</v>
      </c>
      <c r="K2362" t="s">
        <v>14</v>
      </c>
      <c r="L2362" t="s">
        <v>44</v>
      </c>
      <c r="M2362">
        <v>5</v>
      </c>
      <c r="N2362">
        <v>133.99</v>
      </c>
      <c r="O2362">
        <v>0.15</v>
      </c>
      <c r="P2362">
        <v>65.55</v>
      </c>
      <c r="Q2362">
        <v>569.45749999999998</v>
      </c>
      <c r="R2362">
        <v>327.75</v>
      </c>
      <c r="S2362">
        <v>241.70749999999998</v>
      </c>
      <c r="T2362">
        <v>0.42445221987593451</v>
      </c>
      <c r="U2362">
        <v>2026</v>
      </c>
      <c r="V2362" t="s">
        <v>91</v>
      </c>
      <c r="W2362">
        <v>11</v>
      </c>
      <c r="X2362" t="s">
        <v>93</v>
      </c>
    </row>
    <row r="2363" spans="1:24">
      <c r="A2363">
        <v>5177</v>
      </c>
      <c r="B2363" s="14">
        <v>46339</v>
      </c>
      <c r="C2363">
        <v>2026</v>
      </c>
      <c r="D2363" t="s">
        <v>91</v>
      </c>
      <c r="E2363">
        <v>11</v>
      </c>
      <c r="F2363" t="s">
        <v>93</v>
      </c>
      <c r="G2363" t="s">
        <v>6</v>
      </c>
      <c r="H2363" t="s">
        <v>27</v>
      </c>
      <c r="I2363" t="s">
        <v>19</v>
      </c>
      <c r="J2363" t="s">
        <v>3</v>
      </c>
      <c r="K2363" t="s">
        <v>23</v>
      </c>
      <c r="L2363" t="s">
        <v>40</v>
      </c>
      <c r="M2363">
        <v>2</v>
      </c>
      <c r="N2363">
        <v>83.18</v>
      </c>
      <c r="O2363">
        <v>0.1</v>
      </c>
      <c r="P2363">
        <v>40.479999999999997</v>
      </c>
      <c r="Q2363">
        <v>149.72400000000002</v>
      </c>
      <c r="R2363">
        <v>80.959999999999994</v>
      </c>
      <c r="S2363">
        <v>68.764000000000024</v>
      </c>
      <c r="T2363">
        <v>0.45927172664369115</v>
      </c>
      <c r="U2363">
        <v>2026</v>
      </c>
      <c r="V2363" t="s">
        <v>91</v>
      </c>
      <c r="W2363">
        <v>11</v>
      </c>
      <c r="X2363" t="s">
        <v>93</v>
      </c>
    </row>
    <row r="2364" spans="1:24">
      <c r="A2364">
        <v>584</v>
      </c>
      <c r="B2364" s="14">
        <v>46340</v>
      </c>
      <c r="C2364">
        <v>2026</v>
      </c>
      <c r="D2364" t="s">
        <v>91</v>
      </c>
      <c r="E2364">
        <v>11</v>
      </c>
      <c r="F2364" t="s">
        <v>93</v>
      </c>
      <c r="G2364" t="s">
        <v>6</v>
      </c>
      <c r="H2364" t="s">
        <v>43</v>
      </c>
      <c r="I2364" t="s">
        <v>2</v>
      </c>
      <c r="J2364" t="s">
        <v>13</v>
      </c>
      <c r="K2364" t="s">
        <v>9</v>
      </c>
      <c r="L2364" t="s">
        <v>10</v>
      </c>
      <c r="M2364">
        <v>1</v>
      </c>
      <c r="N2364">
        <v>91.95</v>
      </c>
      <c r="O2364">
        <v>0</v>
      </c>
      <c r="P2364">
        <v>46.64</v>
      </c>
      <c r="Q2364">
        <v>91.95</v>
      </c>
      <c r="R2364">
        <v>46.64</v>
      </c>
      <c r="S2364">
        <v>45.31</v>
      </c>
      <c r="T2364">
        <v>0.49276780859162589</v>
      </c>
      <c r="U2364">
        <v>2026</v>
      </c>
      <c r="V2364" t="s">
        <v>91</v>
      </c>
      <c r="W2364">
        <v>11</v>
      </c>
      <c r="X2364" t="s">
        <v>93</v>
      </c>
    </row>
    <row r="2365" spans="1:24">
      <c r="A2365">
        <v>621</v>
      </c>
      <c r="B2365" s="14">
        <v>46340</v>
      </c>
      <c r="C2365">
        <v>2026</v>
      </c>
      <c r="D2365" t="s">
        <v>91</v>
      </c>
      <c r="E2365">
        <v>11</v>
      </c>
      <c r="F2365" t="s">
        <v>93</v>
      </c>
      <c r="G2365" t="s">
        <v>20</v>
      </c>
      <c r="H2365" t="s">
        <v>47</v>
      </c>
      <c r="I2365" t="s">
        <v>8</v>
      </c>
      <c r="J2365" t="s">
        <v>16</v>
      </c>
      <c r="K2365" t="s">
        <v>14</v>
      </c>
      <c r="L2365" t="s">
        <v>15</v>
      </c>
      <c r="M2365">
        <v>5</v>
      </c>
      <c r="N2365">
        <v>35.68</v>
      </c>
      <c r="O2365">
        <v>0.15</v>
      </c>
      <c r="P2365">
        <v>13.48</v>
      </c>
      <c r="Q2365">
        <v>151.64000000000001</v>
      </c>
      <c r="R2365">
        <v>67.400000000000006</v>
      </c>
      <c r="S2365">
        <v>84.240000000000009</v>
      </c>
      <c r="T2365">
        <v>0.55552624637298864</v>
      </c>
      <c r="U2365">
        <v>2026</v>
      </c>
      <c r="V2365" t="s">
        <v>91</v>
      </c>
      <c r="W2365">
        <v>11</v>
      </c>
      <c r="X2365" t="s">
        <v>93</v>
      </c>
    </row>
    <row r="2366" spans="1:24">
      <c r="A2366">
        <v>623</v>
      </c>
      <c r="B2366" s="14">
        <v>46340</v>
      </c>
      <c r="C2366">
        <v>2026</v>
      </c>
      <c r="D2366" t="s">
        <v>91</v>
      </c>
      <c r="E2366">
        <v>11</v>
      </c>
      <c r="F2366" t="s">
        <v>93</v>
      </c>
      <c r="G2366" t="s">
        <v>11</v>
      </c>
      <c r="H2366" t="s">
        <v>52</v>
      </c>
      <c r="I2366" t="s">
        <v>2</v>
      </c>
      <c r="J2366" t="s">
        <v>3</v>
      </c>
      <c r="K2366" t="s">
        <v>23</v>
      </c>
      <c r="L2366" t="s">
        <v>24</v>
      </c>
      <c r="M2366">
        <v>3</v>
      </c>
      <c r="N2366">
        <v>336.58</v>
      </c>
      <c r="O2366">
        <v>0.15</v>
      </c>
      <c r="P2366">
        <v>198.99</v>
      </c>
      <c r="Q2366">
        <v>858.279</v>
      </c>
      <c r="R2366">
        <v>596.97</v>
      </c>
      <c r="S2366">
        <v>261.30899999999997</v>
      </c>
      <c r="T2366">
        <v>0.3044569423229509</v>
      </c>
      <c r="U2366">
        <v>2026</v>
      </c>
      <c r="V2366" t="s">
        <v>91</v>
      </c>
      <c r="W2366">
        <v>11</v>
      </c>
      <c r="X2366" t="s">
        <v>93</v>
      </c>
    </row>
    <row r="2367" spans="1:24">
      <c r="A2367">
        <v>1431</v>
      </c>
      <c r="B2367" s="14">
        <v>46340</v>
      </c>
      <c r="C2367">
        <v>2026</v>
      </c>
      <c r="D2367" t="s">
        <v>91</v>
      </c>
      <c r="E2367">
        <v>11</v>
      </c>
      <c r="F2367" t="s">
        <v>93</v>
      </c>
      <c r="G2367" t="s">
        <v>11</v>
      </c>
      <c r="H2367" t="s">
        <v>12</v>
      </c>
      <c r="I2367" t="s">
        <v>2</v>
      </c>
      <c r="J2367" t="s">
        <v>13</v>
      </c>
      <c r="K2367" t="s">
        <v>34</v>
      </c>
      <c r="L2367" t="s">
        <v>42</v>
      </c>
      <c r="M2367">
        <v>2</v>
      </c>
      <c r="N2367">
        <v>36.979999999999997</v>
      </c>
      <c r="O2367">
        <v>0.15</v>
      </c>
      <c r="P2367">
        <v>14.13</v>
      </c>
      <c r="Q2367">
        <v>62.865999999999993</v>
      </c>
      <c r="R2367">
        <v>28.26</v>
      </c>
      <c r="S2367">
        <v>34.605999999999995</v>
      </c>
      <c r="T2367">
        <v>0.55047243342983487</v>
      </c>
      <c r="U2367">
        <v>2026</v>
      </c>
      <c r="V2367" t="s">
        <v>91</v>
      </c>
      <c r="W2367">
        <v>11</v>
      </c>
      <c r="X2367" t="s">
        <v>93</v>
      </c>
    </row>
    <row r="2368" spans="1:24">
      <c r="A2368">
        <v>1520</v>
      </c>
      <c r="B2368" s="14">
        <v>46340</v>
      </c>
      <c r="C2368">
        <v>2026</v>
      </c>
      <c r="D2368" t="s">
        <v>91</v>
      </c>
      <c r="E2368">
        <v>11</v>
      </c>
      <c r="F2368" t="s">
        <v>93</v>
      </c>
      <c r="G2368" t="s">
        <v>20</v>
      </c>
      <c r="H2368" t="s">
        <v>47</v>
      </c>
      <c r="I2368" t="s">
        <v>28</v>
      </c>
      <c r="J2368" t="s">
        <v>13</v>
      </c>
      <c r="K2368" t="s">
        <v>34</v>
      </c>
      <c r="L2368" t="s">
        <v>42</v>
      </c>
      <c r="M2368">
        <v>2</v>
      </c>
      <c r="N2368">
        <v>36.15</v>
      </c>
      <c r="O2368">
        <v>0</v>
      </c>
      <c r="P2368">
        <v>13.51</v>
      </c>
      <c r="Q2368">
        <v>72.3</v>
      </c>
      <c r="R2368">
        <v>27.02</v>
      </c>
      <c r="S2368">
        <v>45.28</v>
      </c>
      <c r="T2368">
        <v>0.62627939142461964</v>
      </c>
      <c r="U2368">
        <v>2026</v>
      </c>
      <c r="V2368" t="s">
        <v>91</v>
      </c>
      <c r="W2368">
        <v>11</v>
      </c>
      <c r="X2368" t="s">
        <v>93</v>
      </c>
    </row>
    <row r="2369" spans="1:24">
      <c r="A2369">
        <v>1791</v>
      </c>
      <c r="B2369" s="14">
        <v>46340</v>
      </c>
      <c r="C2369">
        <v>2026</v>
      </c>
      <c r="D2369" t="s">
        <v>91</v>
      </c>
      <c r="E2369">
        <v>11</v>
      </c>
      <c r="F2369" t="s">
        <v>93</v>
      </c>
      <c r="G2369" t="s">
        <v>11</v>
      </c>
      <c r="H2369" t="s">
        <v>12</v>
      </c>
      <c r="I2369" t="s">
        <v>2</v>
      </c>
      <c r="J2369" t="s">
        <v>16</v>
      </c>
      <c r="K2369" t="s">
        <v>34</v>
      </c>
      <c r="L2369" t="s">
        <v>38</v>
      </c>
      <c r="M2369">
        <v>1</v>
      </c>
      <c r="N2369">
        <v>121.86</v>
      </c>
      <c r="O2369">
        <v>0.05</v>
      </c>
      <c r="P2369">
        <v>69.900000000000006</v>
      </c>
      <c r="Q2369">
        <v>115.767</v>
      </c>
      <c r="R2369">
        <v>69.900000000000006</v>
      </c>
      <c r="S2369">
        <v>45.86699999999999</v>
      </c>
      <c r="T2369">
        <v>0.396200989919407</v>
      </c>
      <c r="U2369">
        <v>2026</v>
      </c>
      <c r="V2369" t="s">
        <v>91</v>
      </c>
      <c r="W2369">
        <v>11</v>
      </c>
      <c r="X2369" t="s">
        <v>93</v>
      </c>
    </row>
    <row r="2370" spans="1:24">
      <c r="A2370">
        <v>2191</v>
      </c>
      <c r="B2370" s="14">
        <v>46340</v>
      </c>
      <c r="C2370">
        <v>2026</v>
      </c>
      <c r="D2370" t="s">
        <v>91</v>
      </c>
      <c r="E2370">
        <v>11</v>
      </c>
      <c r="F2370" t="s">
        <v>93</v>
      </c>
      <c r="G2370" t="s">
        <v>11</v>
      </c>
      <c r="H2370" t="s">
        <v>25</v>
      </c>
      <c r="I2370" t="s">
        <v>19</v>
      </c>
      <c r="J2370" t="s">
        <v>3</v>
      </c>
      <c r="K2370" t="s">
        <v>4</v>
      </c>
      <c r="L2370" t="s">
        <v>22</v>
      </c>
      <c r="M2370">
        <v>6</v>
      </c>
      <c r="N2370">
        <v>49.85</v>
      </c>
      <c r="O2370">
        <v>0.05</v>
      </c>
      <c r="P2370">
        <v>22.68</v>
      </c>
      <c r="Q2370">
        <v>284.14499999999998</v>
      </c>
      <c r="R2370">
        <v>136.07999999999998</v>
      </c>
      <c r="S2370">
        <v>148.065</v>
      </c>
      <c r="T2370">
        <v>0.52108958454310306</v>
      </c>
      <c r="U2370">
        <v>2026</v>
      </c>
      <c r="V2370" t="s">
        <v>91</v>
      </c>
      <c r="W2370">
        <v>11</v>
      </c>
      <c r="X2370" t="s">
        <v>93</v>
      </c>
    </row>
    <row r="2371" spans="1:24">
      <c r="A2371">
        <v>2365</v>
      </c>
      <c r="B2371" s="14">
        <v>46340</v>
      </c>
      <c r="C2371">
        <v>2026</v>
      </c>
      <c r="D2371" t="s">
        <v>91</v>
      </c>
      <c r="E2371">
        <v>11</v>
      </c>
      <c r="F2371" t="s">
        <v>93</v>
      </c>
      <c r="G2371" t="s">
        <v>11</v>
      </c>
      <c r="H2371" t="s">
        <v>25</v>
      </c>
      <c r="I2371" t="s">
        <v>19</v>
      </c>
      <c r="J2371" t="s">
        <v>16</v>
      </c>
      <c r="K2371" t="s">
        <v>9</v>
      </c>
      <c r="L2371" t="s">
        <v>10</v>
      </c>
      <c r="M2371">
        <v>2</v>
      </c>
      <c r="N2371">
        <v>91.95</v>
      </c>
      <c r="O2371">
        <v>0.05</v>
      </c>
      <c r="P2371">
        <v>46.45</v>
      </c>
      <c r="Q2371">
        <v>174.70499999999998</v>
      </c>
      <c r="R2371">
        <v>92.9</v>
      </c>
      <c r="S2371">
        <v>81.804999999999978</v>
      </c>
      <c r="T2371">
        <v>0.46824647262528252</v>
      </c>
      <c r="U2371">
        <v>2026</v>
      </c>
      <c r="V2371" t="s">
        <v>91</v>
      </c>
      <c r="W2371">
        <v>11</v>
      </c>
      <c r="X2371" t="s">
        <v>93</v>
      </c>
    </row>
    <row r="2372" spans="1:24">
      <c r="A2372">
        <v>2603</v>
      </c>
      <c r="B2372" s="14">
        <v>46340</v>
      </c>
      <c r="C2372">
        <v>2026</v>
      </c>
      <c r="D2372" t="s">
        <v>91</v>
      </c>
      <c r="E2372">
        <v>11</v>
      </c>
      <c r="F2372" t="s">
        <v>93</v>
      </c>
      <c r="G2372" t="s">
        <v>20</v>
      </c>
      <c r="H2372" t="s">
        <v>33</v>
      </c>
      <c r="I2372" t="s">
        <v>28</v>
      </c>
      <c r="J2372" t="s">
        <v>3</v>
      </c>
      <c r="K2372" t="s">
        <v>4</v>
      </c>
      <c r="L2372" t="s">
        <v>22</v>
      </c>
      <c r="M2372">
        <v>2</v>
      </c>
      <c r="N2372">
        <v>51.71</v>
      </c>
      <c r="O2372">
        <v>0.15</v>
      </c>
      <c r="P2372">
        <v>22.93</v>
      </c>
      <c r="Q2372">
        <v>87.906999999999996</v>
      </c>
      <c r="R2372">
        <v>45.86</v>
      </c>
      <c r="S2372">
        <v>42.046999999999997</v>
      </c>
      <c r="T2372">
        <v>0.47831230732478641</v>
      </c>
      <c r="U2372">
        <v>2026</v>
      </c>
      <c r="V2372" t="s">
        <v>91</v>
      </c>
      <c r="W2372">
        <v>11</v>
      </c>
      <c r="X2372" t="s">
        <v>93</v>
      </c>
    </row>
    <row r="2373" spans="1:24">
      <c r="A2373">
        <v>4098</v>
      </c>
      <c r="B2373" s="14">
        <v>46340</v>
      </c>
      <c r="C2373">
        <v>2026</v>
      </c>
      <c r="D2373" t="s">
        <v>91</v>
      </c>
      <c r="E2373">
        <v>11</v>
      </c>
      <c r="F2373" t="s">
        <v>93</v>
      </c>
      <c r="G2373" t="s">
        <v>6</v>
      </c>
      <c r="H2373" t="s">
        <v>7</v>
      </c>
      <c r="I2373" t="s">
        <v>19</v>
      </c>
      <c r="J2373" t="s">
        <v>3</v>
      </c>
      <c r="K2373" t="s">
        <v>34</v>
      </c>
      <c r="L2373" t="s">
        <v>35</v>
      </c>
      <c r="M2373">
        <v>1</v>
      </c>
      <c r="N2373">
        <v>41.05</v>
      </c>
      <c r="O2373">
        <v>0.05</v>
      </c>
      <c r="P2373">
        <v>14.6</v>
      </c>
      <c r="Q2373">
        <v>38.997499999999995</v>
      </c>
      <c r="R2373">
        <v>14.6</v>
      </c>
      <c r="S2373">
        <v>24.397499999999994</v>
      </c>
      <c r="T2373">
        <v>0.62561702673248276</v>
      </c>
      <c r="U2373">
        <v>2026</v>
      </c>
      <c r="V2373" t="s">
        <v>91</v>
      </c>
      <c r="W2373">
        <v>11</v>
      </c>
      <c r="X2373" t="s">
        <v>93</v>
      </c>
    </row>
    <row r="2374" spans="1:24">
      <c r="A2374">
        <v>1176</v>
      </c>
      <c r="B2374" s="14">
        <v>46341</v>
      </c>
      <c r="C2374">
        <v>2026</v>
      </c>
      <c r="D2374" t="s">
        <v>91</v>
      </c>
      <c r="E2374">
        <v>11</v>
      </c>
      <c r="F2374" t="s">
        <v>93</v>
      </c>
      <c r="G2374" t="s">
        <v>6</v>
      </c>
      <c r="H2374" t="s">
        <v>27</v>
      </c>
      <c r="I2374" t="s">
        <v>8</v>
      </c>
      <c r="J2374" t="s">
        <v>16</v>
      </c>
      <c r="K2374" t="s">
        <v>23</v>
      </c>
      <c r="L2374" t="s">
        <v>24</v>
      </c>
      <c r="M2374">
        <v>10</v>
      </c>
      <c r="N2374">
        <v>333.09</v>
      </c>
      <c r="O2374">
        <v>0.15</v>
      </c>
      <c r="P2374">
        <v>197.95</v>
      </c>
      <c r="Q2374">
        <v>2831.2649999999994</v>
      </c>
      <c r="R2374">
        <v>1979.5</v>
      </c>
      <c r="S2374">
        <v>851.76499999999942</v>
      </c>
      <c r="T2374">
        <v>0.30084255624252748</v>
      </c>
      <c r="U2374">
        <v>2026</v>
      </c>
      <c r="V2374" t="s">
        <v>91</v>
      </c>
      <c r="W2374">
        <v>11</v>
      </c>
      <c r="X2374" t="s">
        <v>93</v>
      </c>
    </row>
    <row r="2375" spans="1:24">
      <c r="A2375">
        <v>1895</v>
      </c>
      <c r="B2375" s="14">
        <v>46341</v>
      </c>
      <c r="C2375">
        <v>2026</v>
      </c>
      <c r="D2375" t="s">
        <v>91</v>
      </c>
      <c r="E2375">
        <v>11</v>
      </c>
      <c r="F2375" t="s">
        <v>93</v>
      </c>
      <c r="G2375" t="s">
        <v>20</v>
      </c>
      <c r="H2375" t="s">
        <v>21</v>
      </c>
      <c r="I2375" t="s">
        <v>2</v>
      </c>
      <c r="J2375" t="s">
        <v>16</v>
      </c>
      <c r="K2375" t="s">
        <v>4</v>
      </c>
      <c r="L2375" t="s">
        <v>22</v>
      </c>
      <c r="M2375">
        <v>3</v>
      </c>
      <c r="N2375">
        <v>51.79</v>
      </c>
      <c r="O2375">
        <v>0.2</v>
      </c>
      <c r="P2375">
        <v>22.23</v>
      </c>
      <c r="Q2375">
        <v>124.29600000000001</v>
      </c>
      <c r="R2375">
        <v>66.69</v>
      </c>
      <c r="S2375">
        <v>57.606000000000009</v>
      </c>
      <c r="T2375">
        <v>0.4634581965630431</v>
      </c>
      <c r="U2375">
        <v>2026</v>
      </c>
      <c r="V2375" t="s">
        <v>91</v>
      </c>
      <c r="W2375">
        <v>11</v>
      </c>
      <c r="X2375" t="s">
        <v>93</v>
      </c>
    </row>
    <row r="2376" spans="1:24">
      <c r="A2376">
        <v>3385</v>
      </c>
      <c r="B2376" s="14">
        <v>46341</v>
      </c>
      <c r="C2376">
        <v>2026</v>
      </c>
      <c r="D2376" t="s">
        <v>91</v>
      </c>
      <c r="E2376">
        <v>11</v>
      </c>
      <c r="F2376" t="s">
        <v>93</v>
      </c>
      <c r="G2376" t="s">
        <v>6</v>
      </c>
      <c r="H2376" t="s">
        <v>41</v>
      </c>
      <c r="I2376" t="s">
        <v>28</v>
      </c>
      <c r="J2376" t="s">
        <v>13</v>
      </c>
      <c r="K2376" t="s">
        <v>9</v>
      </c>
      <c r="L2376" t="s">
        <v>46</v>
      </c>
      <c r="M2376">
        <v>1</v>
      </c>
      <c r="N2376">
        <v>71.040000000000006</v>
      </c>
      <c r="O2376">
        <v>0.1</v>
      </c>
      <c r="P2376">
        <v>31.59</v>
      </c>
      <c r="Q2376">
        <v>63.936000000000007</v>
      </c>
      <c r="R2376">
        <v>31.59</v>
      </c>
      <c r="S2376">
        <v>32.346000000000004</v>
      </c>
      <c r="T2376">
        <v>0.50591216216216217</v>
      </c>
      <c r="U2376">
        <v>2026</v>
      </c>
      <c r="V2376" t="s">
        <v>91</v>
      </c>
      <c r="W2376">
        <v>11</v>
      </c>
      <c r="X2376" t="s">
        <v>93</v>
      </c>
    </row>
    <row r="2377" spans="1:24">
      <c r="A2377">
        <v>3581</v>
      </c>
      <c r="B2377" s="14">
        <v>46341</v>
      </c>
      <c r="C2377">
        <v>2026</v>
      </c>
      <c r="D2377" t="s">
        <v>91</v>
      </c>
      <c r="E2377">
        <v>11</v>
      </c>
      <c r="F2377" t="s">
        <v>93</v>
      </c>
      <c r="G2377" t="s">
        <v>20</v>
      </c>
      <c r="H2377" t="s">
        <v>21</v>
      </c>
      <c r="I2377" t="s">
        <v>28</v>
      </c>
      <c r="J2377" t="s">
        <v>16</v>
      </c>
      <c r="K2377" t="s">
        <v>9</v>
      </c>
      <c r="L2377" t="s">
        <v>17</v>
      </c>
      <c r="M2377">
        <v>2</v>
      </c>
      <c r="N2377">
        <v>141.21</v>
      </c>
      <c r="O2377">
        <v>0.1</v>
      </c>
      <c r="P2377">
        <v>78.31</v>
      </c>
      <c r="Q2377">
        <v>254.17800000000003</v>
      </c>
      <c r="R2377">
        <v>156.62</v>
      </c>
      <c r="S2377">
        <v>97.558000000000021</v>
      </c>
      <c r="T2377">
        <v>0.38381763960688969</v>
      </c>
      <c r="U2377">
        <v>2026</v>
      </c>
      <c r="V2377" t="s">
        <v>91</v>
      </c>
      <c r="W2377">
        <v>11</v>
      </c>
      <c r="X2377" t="s">
        <v>93</v>
      </c>
    </row>
    <row r="2378" spans="1:24">
      <c r="A2378">
        <v>4528</v>
      </c>
      <c r="B2378" s="14">
        <v>46341</v>
      </c>
      <c r="C2378">
        <v>2026</v>
      </c>
      <c r="D2378" t="s">
        <v>91</v>
      </c>
      <c r="E2378">
        <v>11</v>
      </c>
      <c r="F2378" t="s">
        <v>93</v>
      </c>
      <c r="G2378" t="s">
        <v>0</v>
      </c>
      <c r="H2378" t="s">
        <v>50</v>
      </c>
      <c r="I2378" t="s">
        <v>28</v>
      </c>
      <c r="J2378" t="s">
        <v>13</v>
      </c>
      <c r="K2378" t="s">
        <v>9</v>
      </c>
      <c r="L2378" t="s">
        <v>17</v>
      </c>
      <c r="M2378">
        <v>2</v>
      </c>
      <c r="N2378">
        <v>141.63999999999999</v>
      </c>
      <c r="O2378">
        <v>0.15</v>
      </c>
      <c r="P2378">
        <v>80.349999999999994</v>
      </c>
      <c r="Q2378">
        <v>240.78799999999998</v>
      </c>
      <c r="R2378">
        <v>160.69999999999999</v>
      </c>
      <c r="S2378">
        <v>80.087999999999994</v>
      </c>
      <c r="T2378">
        <v>0.33260793727262156</v>
      </c>
      <c r="U2378">
        <v>2026</v>
      </c>
      <c r="V2378" t="s">
        <v>91</v>
      </c>
      <c r="W2378">
        <v>11</v>
      </c>
      <c r="X2378" t="s">
        <v>93</v>
      </c>
    </row>
    <row r="2379" spans="1:24">
      <c r="A2379">
        <v>4633</v>
      </c>
      <c r="B2379" s="14">
        <v>46341</v>
      </c>
      <c r="C2379">
        <v>2026</v>
      </c>
      <c r="D2379" t="s">
        <v>91</v>
      </c>
      <c r="E2379">
        <v>11</v>
      </c>
      <c r="F2379" t="s">
        <v>93</v>
      </c>
      <c r="G2379" t="s">
        <v>11</v>
      </c>
      <c r="H2379" t="s">
        <v>39</v>
      </c>
      <c r="I2379" t="s">
        <v>2</v>
      </c>
      <c r="J2379" t="s">
        <v>3</v>
      </c>
      <c r="K2379" t="s">
        <v>9</v>
      </c>
      <c r="L2379" t="s">
        <v>46</v>
      </c>
      <c r="M2379">
        <v>1</v>
      </c>
      <c r="N2379">
        <v>71.78</v>
      </c>
      <c r="O2379">
        <v>0.15</v>
      </c>
      <c r="P2379">
        <v>32.869999999999997</v>
      </c>
      <c r="Q2379">
        <v>61.012999999999998</v>
      </c>
      <c r="R2379">
        <v>32.869999999999997</v>
      </c>
      <c r="S2379">
        <v>28.143000000000001</v>
      </c>
      <c r="T2379">
        <v>0.46126235392457349</v>
      </c>
      <c r="U2379">
        <v>2026</v>
      </c>
      <c r="V2379" t="s">
        <v>91</v>
      </c>
      <c r="W2379">
        <v>11</v>
      </c>
      <c r="X2379" t="s">
        <v>93</v>
      </c>
    </row>
    <row r="2380" spans="1:24">
      <c r="A2380">
        <v>5195</v>
      </c>
      <c r="B2380" s="14">
        <v>46341</v>
      </c>
      <c r="C2380">
        <v>2026</v>
      </c>
      <c r="D2380" t="s">
        <v>91</v>
      </c>
      <c r="E2380">
        <v>11</v>
      </c>
      <c r="F2380" t="s">
        <v>93</v>
      </c>
      <c r="G2380" t="s">
        <v>11</v>
      </c>
      <c r="H2380" t="s">
        <v>52</v>
      </c>
      <c r="I2380" t="s">
        <v>2</v>
      </c>
      <c r="J2380" t="s">
        <v>16</v>
      </c>
      <c r="K2380" t="s">
        <v>9</v>
      </c>
      <c r="L2380" t="s">
        <v>37</v>
      </c>
      <c r="M2380">
        <v>3</v>
      </c>
      <c r="N2380">
        <v>153.88999999999999</v>
      </c>
      <c r="O2380">
        <v>0.1</v>
      </c>
      <c r="P2380">
        <v>80.36</v>
      </c>
      <c r="Q2380">
        <v>415.50299999999999</v>
      </c>
      <c r="R2380">
        <v>241.07999999999998</v>
      </c>
      <c r="S2380">
        <v>174.423</v>
      </c>
      <c r="T2380">
        <v>0.41978758276113531</v>
      </c>
      <c r="U2380">
        <v>2026</v>
      </c>
      <c r="V2380" t="s">
        <v>91</v>
      </c>
      <c r="W2380">
        <v>11</v>
      </c>
      <c r="X2380" t="s">
        <v>93</v>
      </c>
    </row>
    <row r="2381" spans="1:24">
      <c r="A2381">
        <v>2778</v>
      </c>
      <c r="B2381" s="14">
        <v>46342</v>
      </c>
      <c r="C2381">
        <v>2026</v>
      </c>
      <c r="D2381" t="s">
        <v>91</v>
      </c>
      <c r="E2381">
        <v>11</v>
      </c>
      <c r="F2381" t="s">
        <v>93</v>
      </c>
      <c r="G2381" t="s">
        <v>20</v>
      </c>
      <c r="H2381" t="s">
        <v>21</v>
      </c>
      <c r="I2381" t="s">
        <v>28</v>
      </c>
      <c r="J2381" t="s">
        <v>3</v>
      </c>
      <c r="K2381" t="s">
        <v>9</v>
      </c>
      <c r="L2381" t="s">
        <v>17</v>
      </c>
      <c r="M2381">
        <v>1</v>
      </c>
      <c r="N2381">
        <v>145.4</v>
      </c>
      <c r="O2381">
        <v>0.1</v>
      </c>
      <c r="P2381">
        <v>77.66</v>
      </c>
      <c r="Q2381">
        <v>130.86000000000001</v>
      </c>
      <c r="R2381">
        <v>77.66</v>
      </c>
      <c r="S2381">
        <v>53.200000000000017</v>
      </c>
      <c r="T2381">
        <v>0.40654134189209851</v>
      </c>
      <c r="U2381">
        <v>2026</v>
      </c>
      <c r="V2381" t="s">
        <v>91</v>
      </c>
      <c r="W2381">
        <v>11</v>
      </c>
      <c r="X2381" t="s">
        <v>93</v>
      </c>
    </row>
    <row r="2382" spans="1:24">
      <c r="A2382">
        <v>341</v>
      </c>
      <c r="B2382" s="14">
        <v>46343</v>
      </c>
      <c r="C2382">
        <v>2026</v>
      </c>
      <c r="D2382" t="s">
        <v>91</v>
      </c>
      <c r="E2382">
        <v>11</v>
      </c>
      <c r="F2382" t="s">
        <v>93</v>
      </c>
      <c r="G2382" t="s">
        <v>20</v>
      </c>
      <c r="H2382" t="s">
        <v>33</v>
      </c>
      <c r="I2382" t="s">
        <v>2</v>
      </c>
      <c r="J2382" t="s">
        <v>3</v>
      </c>
      <c r="K2382" t="s">
        <v>14</v>
      </c>
      <c r="L2382" t="s">
        <v>44</v>
      </c>
      <c r="M2382">
        <v>1</v>
      </c>
      <c r="N2382">
        <v>132.94999999999999</v>
      </c>
      <c r="O2382">
        <v>0.05</v>
      </c>
      <c r="P2382">
        <v>65.36</v>
      </c>
      <c r="Q2382">
        <v>126.30249999999998</v>
      </c>
      <c r="R2382">
        <v>65.36</v>
      </c>
      <c r="S2382">
        <v>60.942499999999981</v>
      </c>
      <c r="T2382">
        <v>0.48251222264009019</v>
      </c>
      <c r="U2382">
        <v>2026</v>
      </c>
      <c r="V2382" t="s">
        <v>91</v>
      </c>
      <c r="W2382">
        <v>11</v>
      </c>
      <c r="X2382" t="s">
        <v>93</v>
      </c>
    </row>
    <row r="2383" spans="1:24">
      <c r="A2383">
        <v>374</v>
      </c>
      <c r="B2383" s="14">
        <v>46343</v>
      </c>
      <c r="C2383">
        <v>2026</v>
      </c>
      <c r="D2383" t="s">
        <v>91</v>
      </c>
      <c r="E2383">
        <v>11</v>
      </c>
      <c r="F2383" t="s">
        <v>93</v>
      </c>
      <c r="G2383" t="s">
        <v>20</v>
      </c>
      <c r="H2383" t="s">
        <v>31</v>
      </c>
      <c r="I2383" t="s">
        <v>19</v>
      </c>
      <c r="J2383" t="s">
        <v>3</v>
      </c>
      <c r="K2383" t="s">
        <v>34</v>
      </c>
      <c r="L2383" t="s">
        <v>45</v>
      </c>
      <c r="M2383">
        <v>1</v>
      </c>
      <c r="N2383">
        <v>51.34</v>
      </c>
      <c r="O2383">
        <v>0.15</v>
      </c>
      <c r="P2383">
        <v>21.37</v>
      </c>
      <c r="Q2383">
        <v>43.639000000000003</v>
      </c>
      <c r="R2383">
        <v>21.37</v>
      </c>
      <c r="S2383">
        <v>22.269000000000002</v>
      </c>
      <c r="T2383">
        <v>0.5103004193496643</v>
      </c>
      <c r="U2383">
        <v>2026</v>
      </c>
      <c r="V2383" t="s">
        <v>91</v>
      </c>
      <c r="W2383">
        <v>11</v>
      </c>
      <c r="X2383" t="s">
        <v>93</v>
      </c>
    </row>
    <row r="2384" spans="1:24">
      <c r="A2384">
        <v>598</v>
      </c>
      <c r="B2384" s="14">
        <v>46343</v>
      </c>
      <c r="C2384">
        <v>2026</v>
      </c>
      <c r="D2384" t="s">
        <v>91</v>
      </c>
      <c r="E2384">
        <v>11</v>
      </c>
      <c r="F2384" t="s">
        <v>93</v>
      </c>
      <c r="G2384" t="s">
        <v>0</v>
      </c>
      <c r="H2384" t="s">
        <v>1</v>
      </c>
      <c r="I2384" t="s">
        <v>2</v>
      </c>
      <c r="J2384" t="s">
        <v>13</v>
      </c>
      <c r="K2384" t="s">
        <v>4</v>
      </c>
      <c r="L2384" t="s">
        <v>22</v>
      </c>
      <c r="M2384">
        <v>1</v>
      </c>
      <c r="N2384">
        <v>49.98</v>
      </c>
      <c r="O2384">
        <v>0.1</v>
      </c>
      <c r="P2384">
        <v>22.25</v>
      </c>
      <c r="Q2384">
        <v>44.981999999999999</v>
      </c>
      <c r="R2384">
        <v>22.25</v>
      </c>
      <c r="S2384">
        <v>22.731999999999999</v>
      </c>
      <c r="T2384">
        <v>0.50535769863500957</v>
      </c>
      <c r="U2384">
        <v>2026</v>
      </c>
      <c r="V2384" t="s">
        <v>91</v>
      </c>
      <c r="W2384">
        <v>11</v>
      </c>
      <c r="X2384" t="s">
        <v>93</v>
      </c>
    </row>
    <row r="2385" spans="1:24">
      <c r="A2385">
        <v>690</v>
      </c>
      <c r="B2385" s="14">
        <v>46343</v>
      </c>
      <c r="C2385">
        <v>2026</v>
      </c>
      <c r="D2385" t="s">
        <v>91</v>
      </c>
      <c r="E2385">
        <v>11</v>
      </c>
      <c r="F2385" t="s">
        <v>93</v>
      </c>
      <c r="G2385" t="s">
        <v>20</v>
      </c>
      <c r="H2385" t="s">
        <v>33</v>
      </c>
      <c r="I2385" t="s">
        <v>2</v>
      </c>
      <c r="J2385" t="s">
        <v>3</v>
      </c>
      <c r="K2385" t="s">
        <v>14</v>
      </c>
      <c r="L2385" t="s">
        <v>48</v>
      </c>
      <c r="M2385">
        <v>2</v>
      </c>
      <c r="N2385">
        <v>168.08</v>
      </c>
      <c r="O2385">
        <v>0.1</v>
      </c>
      <c r="P2385">
        <v>87.63</v>
      </c>
      <c r="Q2385">
        <v>302.54400000000004</v>
      </c>
      <c r="R2385">
        <v>175.26</v>
      </c>
      <c r="S2385">
        <v>127.28400000000005</v>
      </c>
      <c r="T2385">
        <v>0.42071235919403471</v>
      </c>
      <c r="U2385">
        <v>2026</v>
      </c>
      <c r="V2385" t="s">
        <v>91</v>
      </c>
      <c r="W2385">
        <v>11</v>
      </c>
      <c r="X2385" t="s">
        <v>93</v>
      </c>
    </row>
    <row r="2386" spans="1:24">
      <c r="A2386">
        <v>1296</v>
      </c>
      <c r="B2386" s="14">
        <v>46343</v>
      </c>
      <c r="C2386">
        <v>2026</v>
      </c>
      <c r="D2386" t="s">
        <v>91</v>
      </c>
      <c r="E2386">
        <v>11</v>
      </c>
      <c r="F2386" t="s">
        <v>93</v>
      </c>
      <c r="G2386" t="s">
        <v>20</v>
      </c>
      <c r="H2386" t="s">
        <v>47</v>
      </c>
      <c r="I2386" t="s">
        <v>2</v>
      </c>
      <c r="J2386" t="s">
        <v>13</v>
      </c>
      <c r="K2386" t="s">
        <v>23</v>
      </c>
      <c r="L2386" t="s">
        <v>29</v>
      </c>
      <c r="M2386">
        <v>1</v>
      </c>
      <c r="N2386">
        <v>191.85</v>
      </c>
      <c r="O2386">
        <v>0.15</v>
      </c>
      <c r="P2386">
        <v>104.41</v>
      </c>
      <c r="Q2386">
        <v>163.07249999999999</v>
      </c>
      <c r="R2386">
        <v>104.41</v>
      </c>
      <c r="S2386">
        <v>58.662499999999994</v>
      </c>
      <c r="T2386">
        <v>0.35973263425776875</v>
      </c>
      <c r="U2386">
        <v>2026</v>
      </c>
      <c r="V2386" t="s">
        <v>91</v>
      </c>
      <c r="W2386">
        <v>11</v>
      </c>
      <c r="X2386" t="s">
        <v>93</v>
      </c>
    </row>
    <row r="2387" spans="1:24">
      <c r="A2387">
        <v>1585</v>
      </c>
      <c r="B2387" s="14">
        <v>46343</v>
      </c>
      <c r="C2387">
        <v>2026</v>
      </c>
      <c r="D2387" t="s">
        <v>91</v>
      </c>
      <c r="E2387">
        <v>11</v>
      </c>
      <c r="F2387" t="s">
        <v>93</v>
      </c>
      <c r="G2387" t="s">
        <v>6</v>
      </c>
      <c r="H2387" t="s">
        <v>49</v>
      </c>
      <c r="I2387" t="s">
        <v>19</v>
      </c>
      <c r="J2387" t="s">
        <v>3</v>
      </c>
      <c r="K2387" t="s">
        <v>9</v>
      </c>
      <c r="L2387" t="s">
        <v>10</v>
      </c>
      <c r="M2387">
        <v>4</v>
      </c>
      <c r="N2387">
        <v>93.99</v>
      </c>
      <c r="O2387">
        <v>0.1</v>
      </c>
      <c r="P2387">
        <v>44.07</v>
      </c>
      <c r="Q2387">
        <v>338.36399999999998</v>
      </c>
      <c r="R2387">
        <v>176.28</v>
      </c>
      <c r="S2387">
        <v>162.08399999999997</v>
      </c>
      <c r="T2387">
        <v>0.47902259105578604</v>
      </c>
      <c r="U2387">
        <v>2026</v>
      </c>
      <c r="V2387" t="s">
        <v>91</v>
      </c>
      <c r="W2387">
        <v>11</v>
      </c>
      <c r="X2387" t="s">
        <v>93</v>
      </c>
    </row>
    <row r="2388" spans="1:24">
      <c r="A2388">
        <v>2194</v>
      </c>
      <c r="B2388" s="14">
        <v>46343</v>
      </c>
      <c r="C2388">
        <v>2026</v>
      </c>
      <c r="D2388" t="s">
        <v>91</v>
      </c>
      <c r="E2388">
        <v>11</v>
      </c>
      <c r="F2388" t="s">
        <v>93</v>
      </c>
      <c r="G2388" t="s">
        <v>20</v>
      </c>
      <c r="H2388" t="s">
        <v>47</v>
      </c>
      <c r="I2388" t="s">
        <v>2</v>
      </c>
      <c r="J2388" t="s">
        <v>3</v>
      </c>
      <c r="K2388" t="s">
        <v>14</v>
      </c>
      <c r="L2388" t="s">
        <v>15</v>
      </c>
      <c r="M2388">
        <v>4</v>
      </c>
      <c r="N2388">
        <v>36.57</v>
      </c>
      <c r="O2388">
        <v>0.05</v>
      </c>
      <c r="P2388">
        <v>13.35</v>
      </c>
      <c r="Q2388">
        <v>138.96600000000001</v>
      </c>
      <c r="R2388">
        <v>53.4</v>
      </c>
      <c r="S2388">
        <v>85.566000000000003</v>
      </c>
      <c r="T2388">
        <v>0.61573334484694098</v>
      </c>
      <c r="U2388">
        <v>2026</v>
      </c>
      <c r="V2388" t="s">
        <v>91</v>
      </c>
      <c r="W2388">
        <v>11</v>
      </c>
      <c r="X2388" t="s">
        <v>93</v>
      </c>
    </row>
    <row r="2389" spans="1:24">
      <c r="A2389">
        <v>2221</v>
      </c>
      <c r="B2389" s="14">
        <v>46343</v>
      </c>
      <c r="C2389">
        <v>2026</v>
      </c>
      <c r="D2389" t="s">
        <v>91</v>
      </c>
      <c r="E2389">
        <v>11</v>
      </c>
      <c r="F2389" t="s">
        <v>93</v>
      </c>
      <c r="G2389" t="s">
        <v>6</v>
      </c>
      <c r="H2389" t="s">
        <v>43</v>
      </c>
      <c r="I2389" t="s">
        <v>28</v>
      </c>
      <c r="J2389" t="s">
        <v>3</v>
      </c>
      <c r="K2389" t="s">
        <v>4</v>
      </c>
      <c r="L2389" t="s">
        <v>26</v>
      </c>
      <c r="M2389">
        <v>1</v>
      </c>
      <c r="N2389">
        <v>39.81</v>
      </c>
      <c r="O2389">
        <v>0.05</v>
      </c>
      <c r="P2389">
        <v>16.25</v>
      </c>
      <c r="Q2389">
        <v>37.819499999999998</v>
      </c>
      <c r="R2389">
        <v>16.25</v>
      </c>
      <c r="S2389">
        <v>21.569499999999998</v>
      </c>
      <c r="T2389">
        <v>0.57032747656632155</v>
      </c>
      <c r="U2389">
        <v>2026</v>
      </c>
      <c r="V2389" t="s">
        <v>91</v>
      </c>
      <c r="W2389">
        <v>11</v>
      </c>
      <c r="X2389" t="s">
        <v>93</v>
      </c>
    </row>
    <row r="2390" spans="1:24">
      <c r="A2390">
        <v>3836</v>
      </c>
      <c r="B2390" s="14">
        <v>46343</v>
      </c>
      <c r="C2390">
        <v>2026</v>
      </c>
      <c r="D2390" t="s">
        <v>91</v>
      </c>
      <c r="E2390">
        <v>11</v>
      </c>
      <c r="F2390" t="s">
        <v>93</v>
      </c>
      <c r="G2390" t="s">
        <v>20</v>
      </c>
      <c r="H2390" t="s">
        <v>21</v>
      </c>
      <c r="I2390" t="s">
        <v>19</v>
      </c>
      <c r="J2390" t="s">
        <v>3</v>
      </c>
      <c r="K2390" t="s">
        <v>9</v>
      </c>
      <c r="L2390" t="s">
        <v>10</v>
      </c>
      <c r="M2390">
        <v>1</v>
      </c>
      <c r="N2390">
        <v>91.43</v>
      </c>
      <c r="O2390">
        <v>0.1</v>
      </c>
      <c r="P2390">
        <v>45.06</v>
      </c>
      <c r="Q2390">
        <v>82.287000000000006</v>
      </c>
      <c r="R2390">
        <v>45.06</v>
      </c>
      <c r="S2390">
        <v>37.227000000000004</v>
      </c>
      <c r="T2390">
        <v>0.45240438951474715</v>
      </c>
      <c r="U2390">
        <v>2026</v>
      </c>
      <c r="V2390" t="s">
        <v>91</v>
      </c>
      <c r="W2390">
        <v>11</v>
      </c>
      <c r="X2390" t="s">
        <v>93</v>
      </c>
    </row>
    <row r="2391" spans="1:24">
      <c r="A2391">
        <v>4437</v>
      </c>
      <c r="B2391" s="14">
        <v>46343</v>
      </c>
      <c r="C2391">
        <v>2026</v>
      </c>
      <c r="D2391" t="s">
        <v>91</v>
      </c>
      <c r="E2391">
        <v>11</v>
      </c>
      <c r="F2391" t="s">
        <v>93</v>
      </c>
      <c r="G2391" t="s">
        <v>11</v>
      </c>
      <c r="H2391" t="s">
        <v>12</v>
      </c>
      <c r="I2391" t="s">
        <v>2</v>
      </c>
      <c r="J2391" t="s">
        <v>3</v>
      </c>
      <c r="K2391" t="s">
        <v>34</v>
      </c>
      <c r="L2391" t="s">
        <v>38</v>
      </c>
      <c r="M2391">
        <v>1</v>
      </c>
      <c r="N2391">
        <v>122.64</v>
      </c>
      <c r="O2391">
        <v>0</v>
      </c>
      <c r="P2391">
        <v>68.58</v>
      </c>
      <c r="Q2391">
        <v>122.64</v>
      </c>
      <c r="R2391">
        <v>68.58</v>
      </c>
      <c r="S2391">
        <v>54.06</v>
      </c>
      <c r="T2391">
        <v>0.44080234833659493</v>
      </c>
      <c r="U2391">
        <v>2026</v>
      </c>
      <c r="V2391" t="s">
        <v>91</v>
      </c>
      <c r="W2391">
        <v>11</v>
      </c>
      <c r="X2391" t="s">
        <v>93</v>
      </c>
    </row>
    <row r="2392" spans="1:24">
      <c r="A2392">
        <v>4735</v>
      </c>
      <c r="B2392" s="14">
        <v>46343</v>
      </c>
      <c r="C2392">
        <v>2026</v>
      </c>
      <c r="D2392" t="s">
        <v>91</v>
      </c>
      <c r="E2392">
        <v>11</v>
      </c>
      <c r="F2392" t="s">
        <v>93</v>
      </c>
      <c r="G2392" t="s">
        <v>6</v>
      </c>
      <c r="H2392" t="s">
        <v>43</v>
      </c>
      <c r="I2392" t="s">
        <v>2</v>
      </c>
      <c r="J2392" t="s">
        <v>16</v>
      </c>
      <c r="K2392" t="s">
        <v>4</v>
      </c>
      <c r="L2392" t="s">
        <v>5</v>
      </c>
      <c r="M2392">
        <v>1</v>
      </c>
      <c r="N2392">
        <v>80.959999999999994</v>
      </c>
      <c r="O2392">
        <v>0.1</v>
      </c>
      <c r="P2392">
        <v>43.86</v>
      </c>
      <c r="Q2392">
        <v>72.86399999999999</v>
      </c>
      <c r="R2392">
        <v>43.86</v>
      </c>
      <c r="S2392">
        <v>29.003999999999991</v>
      </c>
      <c r="T2392">
        <v>0.39805665349143604</v>
      </c>
      <c r="U2392">
        <v>2026</v>
      </c>
      <c r="V2392" t="s">
        <v>91</v>
      </c>
      <c r="W2392">
        <v>11</v>
      </c>
      <c r="X2392" t="s">
        <v>93</v>
      </c>
    </row>
    <row r="2393" spans="1:24">
      <c r="A2393">
        <v>554</v>
      </c>
      <c r="B2393" s="14">
        <v>46344</v>
      </c>
      <c r="C2393">
        <v>2026</v>
      </c>
      <c r="D2393" t="s">
        <v>91</v>
      </c>
      <c r="E2393">
        <v>11</v>
      </c>
      <c r="F2393" t="s">
        <v>93</v>
      </c>
      <c r="G2393" t="s">
        <v>11</v>
      </c>
      <c r="H2393" t="s">
        <v>25</v>
      </c>
      <c r="I2393" t="s">
        <v>28</v>
      </c>
      <c r="J2393" t="s">
        <v>16</v>
      </c>
      <c r="K2393" t="s">
        <v>34</v>
      </c>
      <c r="L2393" t="s">
        <v>42</v>
      </c>
      <c r="M2393">
        <v>1</v>
      </c>
      <c r="N2393">
        <v>36.380000000000003</v>
      </c>
      <c r="O2393">
        <v>0.05</v>
      </c>
      <c r="P2393">
        <v>14.06</v>
      </c>
      <c r="Q2393">
        <v>34.561</v>
      </c>
      <c r="R2393">
        <v>14.06</v>
      </c>
      <c r="S2393">
        <v>20.500999999999998</v>
      </c>
      <c r="T2393">
        <v>0.59318306761957118</v>
      </c>
      <c r="U2393">
        <v>2026</v>
      </c>
      <c r="V2393" t="s">
        <v>91</v>
      </c>
      <c r="W2393">
        <v>11</v>
      </c>
      <c r="X2393" t="s">
        <v>93</v>
      </c>
    </row>
    <row r="2394" spans="1:24">
      <c r="A2394">
        <v>1205</v>
      </c>
      <c r="B2394" s="14">
        <v>46344</v>
      </c>
      <c r="C2394">
        <v>2026</v>
      </c>
      <c r="D2394" t="s">
        <v>91</v>
      </c>
      <c r="E2394">
        <v>11</v>
      </c>
      <c r="F2394" t="s">
        <v>93</v>
      </c>
      <c r="G2394" t="s">
        <v>20</v>
      </c>
      <c r="H2394" t="s">
        <v>47</v>
      </c>
      <c r="I2394" t="s">
        <v>2</v>
      </c>
      <c r="J2394" t="s">
        <v>3</v>
      </c>
      <c r="K2394" t="s">
        <v>4</v>
      </c>
      <c r="L2394" t="s">
        <v>30</v>
      </c>
      <c r="M2394">
        <v>2</v>
      </c>
      <c r="N2394">
        <v>100.72</v>
      </c>
      <c r="O2394">
        <v>0.1</v>
      </c>
      <c r="P2394">
        <v>51.68</v>
      </c>
      <c r="Q2394">
        <v>181.29599999999999</v>
      </c>
      <c r="R2394">
        <v>103.36</v>
      </c>
      <c r="S2394">
        <v>77.935999999999993</v>
      </c>
      <c r="T2394">
        <v>0.42988262289294854</v>
      </c>
      <c r="U2394">
        <v>2026</v>
      </c>
      <c r="V2394" t="s">
        <v>91</v>
      </c>
      <c r="W2394">
        <v>11</v>
      </c>
      <c r="X2394" t="s">
        <v>93</v>
      </c>
    </row>
    <row r="2395" spans="1:24">
      <c r="A2395">
        <v>1979</v>
      </c>
      <c r="B2395" s="14">
        <v>46344</v>
      </c>
      <c r="C2395">
        <v>2026</v>
      </c>
      <c r="D2395" t="s">
        <v>91</v>
      </c>
      <c r="E2395">
        <v>11</v>
      </c>
      <c r="F2395" t="s">
        <v>93</v>
      </c>
      <c r="G2395" t="s">
        <v>6</v>
      </c>
      <c r="H2395" t="s">
        <v>41</v>
      </c>
      <c r="I2395" t="s">
        <v>19</v>
      </c>
      <c r="J2395" t="s">
        <v>3</v>
      </c>
      <c r="K2395" t="s">
        <v>23</v>
      </c>
      <c r="L2395" t="s">
        <v>51</v>
      </c>
      <c r="M2395">
        <v>3</v>
      </c>
      <c r="N2395">
        <v>120.29</v>
      </c>
      <c r="O2395">
        <v>0</v>
      </c>
      <c r="P2395">
        <v>62.04</v>
      </c>
      <c r="Q2395">
        <v>360.87</v>
      </c>
      <c r="R2395">
        <v>186.12</v>
      </c>
      <c r="S2395">
        <v>174.75</v>
      </c>
      <c r="T2395">
        <v>0.48424640452240419</v>
      </c>
      <c r="U2395">
        <v>2026</v>
      </c>
      <c r="V2395" t="s">
        <v>91</v>
      </c>
      <c r="W2395">
        <v>11</v>
      </c>
      <c r="X2395" t="s">
        <v>93</v>
      </c>
    </row>
    <row r="2396" spans="1:24">
      <c r="A2396">
        <v>2151</v>
      </c>
      <c r="B2396" s="14">
        <v>46344</v>
      </c>
      <c r="C2396">
        <v>2026</v>
      </c>
      <c r="D2396" t="s">
        <v>91</v>
      </c>
      <c r="E2396">
        <v>11</v>
      </c>
      <c r="F2396" t="s">
        <v>93</v>
      </c>
      <c r="G2396" t="s">
        <v>6</v>
      </c>
      <c r="H2396" t="s">
        <v>7</v>
      </c>
      <c r="I2396" t="s">
        <v>2</v>
      </c>
      <c r="J2396" t="s">
        <v>13</v>
      </c>
      <c r="K2396" t="s">
        <v>23</v>
      </c>
      <c r="L2396" t="s">
        <v>51</v>
      </c>
      <c r="M2396">
        <v>2</v>
      </c>
      <c r="N2396">
        <v>124.18</v>
      </c>
      <c r="O2396">
        <v>0.15</v>
      </c>
      <c r="P2396">
        <v>60.72</v>
      </c>
      <c r="Q2396">
        <v>211.10599999999999</v>
      </c>
      <c r="R2396">
        <v>121.44</v>
      </c>
      <c r="S2396">
        <v>89.665999999999997</v>
      </c>
      <c r="T2396">
        <v>0.42474396748552862</v>
      </c>
      <c r="U2396">
        <v>2026</v>
      </c>
      <c r="V2396" t="s">
        <v>91</v>
      </c>
      <c r="W2396">
        <v>11</v>
      </c>
      <c r="X2396" t="s">
        <v>93</v>
      </c>
    </row>
    <row r="2397" spans="1:24">
      <c r="A2397">
        <v>2730</v>
      </c>
      <c r="B2397" s="14">
        <v>46344</v>
      </c>
      <c r="C2397">
        <v>2026</v>
      </c>
      <c r="D2397" t="s">
        <v>91</v>
      </c>
      <c r="E2397">
        <v>11</v>
      </c>
      <c r="F2397" t="s">
        <v>93</v>
      </c>
      <c r="G2397" t="s">
        <v>0</v>
      </c>
      <c r="H2397" t="s">
        <v>1</v>
      </c>
      <c r="I2397" t="s">
        <v>2</v>
      </c>
      <c r="J2397" t="s">
        <v>3</v>
      </c>
      <c r="K2397" t="s">
        <v>9</v>
      </c>
      <c r="L2397" t="s">
        <v>37</v>
      </c>
      <c r="M2397">
        <v>3</v>
      </c>
      <c r="N2397">
        <v>154.07</v>
      </c>
      <c r="O2397">
        <v>0.05</v>
      </c>
      <c r="P2397">
        <v>77.73</v>
      </c>
      <c r="Q2397">
        <v>439.09949999999998</v>
      </c>
      <c r="R2397">
        <v>233.19</v>
      </c>
      <c r="S2397">
        <v>205.90949999999998</v>
      </c>
      <c r="T2397">
        <v>0.46893585622393102</v>
      </c>
      <c r="U2397">
        <v>2026</v>
      </c>
      <c r="V2397" t="s">
        <v>91</v>
      </c>
      <c r="W2397">
        <v>11</v>
      </c>
      <c r="X2397" t="s">
        <v>93</v>
      </c>
    </row>
    <row r="2398" spans="1:24">
      <c r="A2398">
        <v>2779</v>
      </c>
      <c r="B2398" s="14">
        <v>46344</v>
      </c>
      <c r="C2398">
        <v>2026</v>
      </c>
      <c r="D2398" t="s">
        <v>91</v>
      </c>
      <c r="E2398">
        <v>11</v>
      </c>
      <c r="F2398" t="s">
        <v>93</v>
      </c>
      <c r="G2398" t="s">
        <v>0</v>
      </c>
      <c r="H2398" t="s">
        <v>50</v>
      </c>
      <c r="I2398" t="s">
        <v>8</v>
      </c>
      <c r="J2398" t="s">
        <v>16</v>
      </c>
      <c r="K2398" t="s">
        <v>34</v>
      </c>
      <c r="L2398" t="s">
        <v>38</v>
      </c>
      <c r="M2398">
        <v>4</v>
      </c>
      <c r="N2398">
        <v>123.4</v>
      </c>
      <c r="O2398">
        <v>0.05</v>
      </c>
      <c r="P2398">
        <v>70.930000000000007</v>
      </c>
      <c r="Q2398">
        <v>468.92</v>
      </c>
      <c r="R2398">
        <v>283.72000000000003</v>
      </c>
      <c r="S2398">
        <v>185.2</v>
      </c>
      <c r="T2398">
        <v>0.3949500980977565</v>
      </c>
      <c r="U2398">
        <v>2026</v>
      </c>
      <c r="V2398" t="s">
        <v>91</v>
      </c>
      <c r="W2398">
        <v>11</v>
      </c>
      <c r="X2398" t="s">
        <v>93</v>
      </c>
    </row>
    <row r="2399" spans="1:24">
      <c r="A2399">
        <v>2853</v>
      </c>
      <c r="B2399" s="14">
        <v>46344</v>
      </c>
      <c r="C2399">
        <v>2026</v>
      </c>
      <c r="D2399" t="s">
        <v>91</v>
      </c>
      <c r="E2399">
        <v>11</v>
      </c>
      <c r="F2399" t="s">
        <v>93</v>
      </c>
      <c r="G2399" t="s">
        <v>11</v>
      </c>
      <c r="H2399" t="s">
        <v>18</v>
      </c>
      <c r="I2399" t="s">
        <v>2</v>
      </c>
      <c r="J2399" t="s">
        <v>13</v>
      </c>
      <c r="K2399" t="s">
        <v>4</v>
      </c>
      <c r="L2399" t="s">
        <v>30</v>
      </c>
      <c r="M2399">
        <v>1</v>
      </c>
      <c r="N2399">
        <v>104.64</v>
      </c>
      <c r="O2399">
        <v>0</v>
      </c>
      <c r="P2399">
        <v>50.79</v>
      </c>
      <c r="Q2399">
        <v>104.64</v>
      </c>
      <c r="R2399">
        <v>50.79</v>
      </c>
      <c r="S2399">
        <v>53.85</v>
      </c>
      <c r="T2399">
        <v>0.51462155963302758</v>
      </c>
      <c r="U2399">
        <v>2026</v>
      </c>
      <c r="V2399" t="s">
        <v>91</v>
      </c>
      <c r="W2399">
        <v>11</v>
      </c>
      <c r="X2399" t="s">
        <v>93</v>
      </c>
    </row>
    <row r="2400" spans="1:24">
      <c r="A2400">
        <v>3825</v>
      </c>
      <c r="B2400" s="14">
        <v>46344</v>
      </c>
      <c r="C2400">
        <v>2026</v>
      </c>
      <c r="D2400" t="s">
        <v>91</v>
      </c>
      <c r="E2400">
        <v>11</v>
      </c>
      <c r="F2400" t="s">
        <v>93</v>
      </c>
      <c r="G2400" t="s">
        <v>20</v>
      </c>
      <c r="H2400" t="s">
        <v>33</v>
      </c>
      <c r="I2400" t="s">
        <v>2</v>
      </c>
      <c r="J2400" t="s">
        <v>13</v>
      </c>
      <c r="K2400" t="s">
        <v>14</v>
      </c>
      <c r="L2400" t="s">
        <v>32</v>
      </c>
      <c r="M2400">
        <v>2</v>
      </c>
      <c r="N2400">
        <v>46.44</v>
      </c>
      <c r="O2400">
        <v>0.1</v>
      </c>
      <c r="P2400">
        <v>18.190000000000001</v>
      </c>
      <c r="Q2400">
        <v>83.591999999999999</v>
      </c>
      <c r="R2400">
        <v>36.380000000000003</v>
      </c>
      <c r="S2400">
        <v>47.211999999999996</v>
      </c>
      <c r="T2400">
        <v>0.56479088908029473</v>
      </c>
      <c r="U2400">
        <v>2026</v>
      </c>
      <c r="V2400" t="s">
        <v>91</v>
      </c>
      <c r="W2400">
        <v>11</v>
      </c>
      <c r="X2400" t="s">
        <v>93</v>
      </c>
    </row>
    <row r="2401" spans="1:24">
      <c r="A2401">
        <v>4808</v>
      </c>
      <c r="B2401" s="14">
        <v>46344</v>
      </c>
      <c r="C2401">
        <v>2026</v>
      </c>
      <c r="D2401" t="s">
        <v>91</v>
      </c>
      <c r="E2401">
        <v>11</v>
      </c>
      <c r="F2401" t="s">
        <v>93</v>
      </c>
      <c r="G2401" t="s">
        <v>11</v>
      </c>
      <c r="H2401" t="s">
        <v>52</v>
      </c>
      <c r="I2401" t="s">
        <v>2</v>
      </c>
      <c r="J2401" t="s">
        <v>13</v>
      </c>
      <c r="K2401" t="s">
        <v>23</v>
      </c>
      <c r="L2401" t="s">
        <v>40</v>
      </c>
      <c r="M2401">
        <v>2</v>
      </c>
      <c r="N2401">
        <v>81.67</v>
      </c>
      <c r="O2401">
        <v>0.05</v>
      </c>
      <c r="P2401">
        <v>40.43</v>
      </c>
      <c r="Q2401">
        <v>155.173</v>
      </c>
      <c r="R2401">
        <v>80.86</v>
      </c>
      <c r="S2401">
        <v>74.313000000000002</v>
      </c>
      <c r="T2401">
        <v>0.4789041908063903</v>
      </c>
      <c r="U2401">
        <v>2026</v>
      </c>
      <c r="V2401" t="s">
        <v>91</v>
      </c>
      <c r="W2401">
        <v>11</v>
      </c>
      <c r="X2401" t="s">
        <v>93</v>
      </c>
    </row>
    <row r="2402" spans="1:24">
      <c r="A2402">
        <v>5131</v>
      </c>
      <c r="B2402" s="14">
        <v>46344</v>
      </c>
      <c r="C2402">
        <v>2026</v>
      </c>
      <c r="D2402" t="s">
        <v>91</v>
      </c>
      <c r="E2402">
        <v>11</v>
      </c>
      <c r="F2402" t="s">
        <v>93</v>
      </c>
      <c r="G2402" t="s">
        <v>20</v>
      </c>
      <c r="H2402" t="s">
        <v>33</v>
      </c>
      <c r="I2402" t="s">
        <v>19</v>
      </c>
      <c r="J2402" t="s">
        <v>13</v>
      </c>
      <c r="K2402" t="s">
        <v>9</v>
      </c>
      <c r="L2402" t="s">
        <v>46</v>
      </c>
      <c r="M2402">
        <v>3</v>
      </c>
      <c r="N2402">
        <v>70.599999999999994</v>
      </c>
      <c r="O2402">
        <v>0.05</v>
      </c>
      <c r="P2402">
        <v>32.68</v>
      </c>
      <c r="Q2402">
        <v>201.20999999999998</v>
      </c>
      <c r="R2402">
        <v>98.039999999999992</v>
      </c>
      <c r="S2402">
        <v>103.16999999999999</v>
      </c>
      <c r="T2402">
        <v>0.5127478753541076</v>
      </c>
      <c r="U2402">
        <v>2026</v>
      </c>
      <c r="V2402" t="s">
        <v>91</v>
      </c>
      <c r="W2402">
        <v>11</v>
      </c>
      <c r="X2402" t="s">
        <v>93</v>
      </c>
    </row>
    <row r="2403" spans="1:24">
      <c r="A2403">
        <v>1502</v>
      </c>
      <c r="B2403" s="14">
        <v>46345</v>
      </c>
      <c r="C2403">
        <v>2026</v>
      </c>
      <c r="D2403" t="s">
        <v>91</v>
      </c>
      <c r="E2403">
        <v>11</v>
      </c>
      <c r="F2403" t="s">
        <v>93</v>
      </c>
      <c r="G2403" t="s">
        <v>20</v>
      </c>
      <c r="H2403" t="s">
        <v>31</v>
      </c>
      <c r="I2403" t="s">
        <v>28</v>
      </c>
      <c r="J2403" t="s">
        <v>13</v>
      </c>
      <c r="K2403" t="s">
        <v>34</v>
      </c>
      <c r="L2403" t="s">
        <v>42</v>
      </c>
      <c r="M2403">
        <v>1</v>
      </c>
      <c r="N2403">
        <v>35.770000000000003</v>
      </c>
      <c r="O2403">
        <v>0.15</v>
      </c>
      <c r="P2403">
        <v>13.69</v>
      </c>
      <c r="Q2403">
        <v>30.404500000000002</v>
      </c>
      <c r="R2403">
        <v>13.69</v>
      </c>
      <c r="S2403">
        <v>16.714500000000001</v>
      </c>
      <c r="T2403">
        <v>0.54973770330049831</v>
      </c>
      <c r="U2403">
        <v>2026</v>
      </c>
      <c r="V2403" t="s">
        <v>91</v>
      </c>
      <c r="W2403">
        <v>11</v>
      </c>
      <c r="X2403" t="s">
        <v>93</v>
      </c>
    </row>
    <row r="2404" spans="1:24">
      <c r="A2404">
        <v>2470</v>
      </c>
      <c r="B2404" s="14">
        <v>46345</v>
      </c>
      <c r="C2404">
        <v>2026</v>
      </c>
      <c r="D2404" t="s">
        <v>91</v>
      </c>
      <c r="E2404">
        <v>11</v>
      </c>
      <c r="F2404" t="s">
        <v>93</v>
      </c>
      <c r="G2404" t="s">
        <v>6</v>
      </c>
      <c r="H2404" t="s">
        <v>27</v>
      </c>
      <c r="I2404" t="s">
        <v>19</v>
      </c>
      <c r="J2404" t="s">
        <v>16</v>
      </c>
      <c r="K2404" t="s">
        <v>9</v>
      </c>
      <c r="L2404" t="s">
        <v>10</v>
      </c>
      <c r="M2404">
        <v>1</v>
      </c>
      <c r="N2404">
        <v>92.13</v>
      </c>
      <c r="O2404">
        <v>0.15</v>
      </c>
      <c r="P2404">
        <v>45.85</v>
      </c>
      <c r="Q2404">
        <v>78.31049999999999</v>
      </c>
      <c r="R2404">
        <v>45.85</v>
      </c>
      <c r="S2404">
        <v>32.460499999999989</v>
      </c>
      <c r="T2404">
        <v>0.41451018701195874</v>
      </c>
      <c r="U2404">
        <v>2026</v>
      </c>
      <c r="V2404" t="s">
        <v>91</v>
      </c>
      <c r="W2404">
        <v>11</v>
      </c>
      <c r="X2404" t="s">
        <v>93</v>
      </c>
    </row>
    <row r="2405" spans="1:24">
      <c r="A2405">
        <v>3452</v>
      </c>
      <c r="B2405" s="14">
        <v>46345</v>
      </c>
      <c r="C2405">
        <v>2026</v>
      </c>
      <c r="D2405" t="s">
        <v>91</v>
      </c>
      <c r="E2405">
        <v>11</v>
      </c>
      <c r="F2405" t="s">
        <v>93</v>
      </c>
      <c r="G2405" t="s">
        <v>6</v>
      </c>
      <c r="H2405" t="s">
        <v>43</v>
      </c>
      <c r="I2405" t="s">
        <v>2</v>
      </c>
      <c r="J2405" t="s">
        <v>3</v>
      </c>
      <c r="K2405" t="s">
        <v>9</v>
      </c>
      <c r="L2405" t="s">
        <v>37</v>
      </c>
      <c r="M2405">
        <v>5</v>
      </c>
      <c r="N2405">
        <v>151.09</v>
      </c>
      <c r="O2405">
        <v>0.05</v>
      </c>
      <c r="P2405">
        <v>79.33</v>
      </c>
      <c r="Q2405">
        <v>717.67750000000001</v>
      </c>
      <c r="R2405">
        <v>396.65</v>
      </c>
      <c r="S2405">
        <v>321.02750000000003</v>
      </c>
      <c r="T2405">
        <v>0.44731442744129507</v>
      </c>
      <c r="U2405">
        <v>2026</v>
      </c>
      <c r="V2405" t="s">
        <v>91</v>
      </c>
      <c r="W2405">
        <v>11</v>
      </c>
      <c r="X2405" t="s">
        <v>93</v>
      </c>
    </row>
    <row r="2406" spans="1:24">
      <c r="A2406">
        <v>4207</v>
      </c>
      <c r="B2406" s="14">
        <v>46345</v>
      </c>
      <c r="C2406">
        <v>2026</v>
      </c>
      <c r="D2406" t="s">
        <v>91</v>
      </c>
      <c r="E2406">
        <v>11</v>
      </c>
      <c r="F2406" t="s">
        <v>93</v>
      </c>
      <c r="G2406" t="s">
        <v>6</v>
      </c>
      <c r="H2406" t="s">
        <v>43</v>
      </c>
      <c r="I2406" t="s">
        <v>2</v>
      </c>
      <c r="J2406" t="s">
        <v>13</v>
      </c>
      <c r="K2406" t="s">
        <v>4</v>
      </c>
      <c r="L2406" t="s">
        <v>30</v>
      </c>
      <c r="M2406">
        <v>2</v>
      </c>
      <c r="N2406">
        <v>103.99</v>
      </c>
      <c r="O2406">
        <v>0</v>
      </c>
      <c r="P2406">
        <v>50.36</v>
      </c>
      <c r="Q2406">
        <v>207.98</v>
      </c>
      <c r="R2406">
        <v>100.72</v>
      </c>
      <c r="S2406">
        <v>107.25999999999999</v>
      </c>
      <c r="T2406">
        <v>0.51572266564092695</v>
      </c>
      <c r="U2406">
        <v>2026</v>
      </c>
      <c r="V2406" t="s">
        <v>91</v>
      </c>
      <c r="W2406">
        <v>11</v>
      </c>
      <c r="X2406" t="s">
        <v>93</v>
      </c>
    </row>
    <row r="2407" spans="1:24">
      <c r="A2407">
        <v>695</v>
      </c>
      <c r="B2407" s="14">
        <v>46346</v>
      </c>
      <c r="C2407">
        <v>2026</v>
      </c>
      <c r="D2407" t="s">
        <v>91</v>
      </c>
      <c r="E2407">
        <v>11</v>
      </c>
      <c r="F2407" t="s">
        <v>93</v>
      </c>
      <c r="G2407" t="s">
        <v>11</v>
      </c>
      <c r="H2407" t="s">
        <v>18</v>
      </c>
      <c r="I2407" t="s">
        <v>2</v>
      </c>
      <c r="J2407" t="s">
        <v>3</v>
      </c>
      <c r="K2407" t="s">
        <v>14</v>
      </c>
      <c r="L2407" t="s">
        <v>15</v>
      </c>
      <c r="M2407">
        <v>1</v>
      </c>
      <c r="N2407">
        <v>36.909999999999997</v>
      </c>
      <c r="O2407">
        <v>0.1</v>
      </c>
      <c r="P2407">
        <v>13.43</v>
      </c>
      <c r="Q2407">
        <v>33.219000000000001</v>
      </c>
      <c r="R2407">
        <v>13.43</v>
      </c>
      <c r="S2407">
        <v>19.789000000000001</v>
      </c>
      <c r="T2407">
        <v>0.59571329660736327</v>
      </c>
      <c r="U2407">
        <v>2026</v>
      </c>
      <c r="V2407" t="s">
        <v>91</v>
      </c>
      <c r="W2407">
        <v>11</v>
      </c>
      <c r="X2407" t="s">
        <v>93</v>
      </c>
    </row>
    <row r="2408" spans="1:24">
      <c r="A2408">
        <v>1127</v>
      </c>
      <c r="B2408" s="14">
        <v>46346</v>
      </c>
      <c r="C2408">
        <v>2026</v>
      </c>
      <c r="D2408" t="s">
        <v>91</v>
      </c>
      <c r="E2408">
        <v>11</v>
      </c>
      <c r="F2408" t="s">
        <v>93</v>
      </c>
      <c r="G2408" t="s">
        <v>0</v>
      </c>
      <c r="H2408" t="s">
        <v>1</v>
      </c>
      <c r="I2408" t="s">
        <v>28</v>
      </c>
      <c r="J2408" t="s">
        <v>13</v>
      </c>
      <c r="K2408" t="s">
        <v>4</v>
      </c>
      <c r="L2408" t="s">
        <v>5</v>
      </c>
      <c r="M2408">
        <v>2</v>
      </c>
      <c r="N2408">
        <v>81.02</v>
      </c>
      <c r="O2408">
        <v>0</v>
      </c>
      <c r="P2408">
        <v>43.22</v>
      </c>
      <c r="Q2408">
        <v>162.04</v>
      </c>
      <c r="R2408">
        <v>86.44</v>
      </c>
      <c r="S2408">
        <v>75.599999999999994</v>
      </c>
      <c r="T2408">
        <v>0.46655146877314241</v>
      </c>
      <c r="U2408">
        <v>2026</v>
      </c>
      <c r="V2408" t="s">
        <v>91</v>
      </c>
      <c r="W2408">
        <v>11</v>
      </c>
      <c r="X2408" t="s">
        <v>93</v>
      </c>
    </row>
    <row r="2409" spans="1:24">
      <c r="A2409">
        <v>1174</v>
      </c>
      <c r="B2409" s="14">
        <v>46346</v>
      </c>
      <c r="C2409">
        <v>2026</v>
      </c>
      <c r="D2409" t="s">
        <v>91</v>
      </c>
      <c r="E2409">
        <v>11</v>
      </c>
      <c r="F2409" t="s">
        <v>93</v>
      </c>
      <c r="G2409" t="s">
        <v>0</v>
      </c>
      <c r="H2409" t="s">
        <v>1</v>
      </c>
      <c r="I2409" t="s">
        <v>28</v>
      </c>
      <c r="J2409" t="s">
        <v>13</v>
      </c>
      <c r="K2409" t="s">
        <v>14</v>
      </c>
      <c r="L2409" t="s">
        <v>48</v>
      </c>
      <c r="M2409">
        <v>3</v>
      </c>
      <c r="N2409">
        <v>164.36</v>
      </c>
      <c r="O2409">
        <v>0.05</v>
      </c>
      <c r="P2409">
        <v>88.7</v>
      </c>
      <c r="Q2409">
        <v>468.42600000000004</v>
      </c>
      <c r="R2409">
        <v>266.10000000000002</v>
      </c>
      <c r="S2409">
        <v>202.32600000000002</v>
      </c>
      <c r="T2409">
        <v>0.43192734818306416</v>
      </c>
      <c r="U2409">
        <v>2026</v>
      </c>
      <c r="V2409" t="s">
        <v>91</v>
      </c>
      <c r="W2409">
        <v>11</v>
      </c>
      <c r="X2409" t="s">
        <v>93</v>
      </c>
    </row>
    <row r="2410" spans="1:24">
      <c r="A2410">
        <v>3968</v>
      </c>
      <c r="B2410" s="14">
        <v>46346</v>
      </c>
      <c r="C2410">
        <v>2026</v>
      </c>
      <c r="D2410" t="s">
        <v>91</v>
      </c>
      <c r="E2410">
        <v>11</v>
      </c>
      <c r="F2410" t="s">
        <v>93</v>
      </c>
      <c r="G2410" t="s">
        <v>6</v>
      </c>
      <c r="H2410" t="s">
        <v>41</v>
      </c>
      <c r="I2410" t="s">
        <v>8</v>
      </c>
      <c r="J2410" t="s">
        <v>16</v>
      </c>
      <c r="K2410" t="s">
        <v>34</v>
      </c>
      <c r="L2410" t="s">
        <v>45</v>
      </c>
      <c r="M2410">
        <v>5</v>
      </c>
      <c r="N2410">
        <v>51.36</v>
      </c>
      <c r="O2410">
        <v>0.1</v>
      </c>
      <c r="P2410">
        <v>22.45</v>
      </c>
      <c r="Q2410">
        <v>231.12</v>
      </c>
      <c r="R2410">
        <v>112.25</v>
      </c>
      <c r="S2410">
        <v>118.87</v>
      </c>
      <c r="T2410">
        <v>0.51432156455520939</v>
      </c>
      <c r="U2410">
        <v>2026</v>
      </c>
      <c r="V2410" t="s">
        <v>91</v>
      </c>
      <c r="W2410">
        <v>11</v>
      </c>
      <c r="X2410" t="s">
        <v>93</v>
      </c>
    </row>
    <row r="2411" spans="1:24">
      <c r="A2411">
        <v>4049</v>
      </c>
      <c r="B2411" s="14">
        <v>46346</v>
      </c>
      <c r="C2411">
        <v>2026</v>
      </c>
      <c r="D2411" t="s">
        <v>91</v>
      </c>
      <c r="E2411">
        <v>11</v>
      </c>
      <c r="F2411" t="s">
        <v>93</v>
      </c>
      <c r="G2411" t="s">
        <v>11</v>
      </c>
      <c r="H2411" t="s">
        <v>52</v>
      </c>
      <c r="I2411" t="s">
        <v>28</v>
      </c>
      <c r="J2411" t="s">
        <v>3</v>
      </c>
      <c r="K2411" t="s">
        <v>14</v>
      </c>
      <c r="L2411" t="s">
        <v>15</v>
      </c>
      <c r="M2411">
        <v>1</v>
      </c>
      <c r="N2411">
        <v>36.590000000000003</v>
      </c>
      <c r="O2411">
        <v>0</v>
      </c>
      <c r="P2411">
        <v>13.73</v>
      </c>
      <c r="Q2411">
        <v>36.590000000000003</v>
      </c>
      <c r="R2411">
        <v>13.73</v>
      </c>
      <c r="S2411">
        <v>22.860000000000003</v>
      </c>
      <c r="T2411">
        <v>0.62476086362394101</v>
      </c>
      <c r="U2411">
        <v>2026</v>
      </c>
      <c r="V2411" t="s">
        <v>91</v>
      </c>
      <c r="W2411">
        <v>11</v>
      </c>
      <c r="X2411" t="s">
        <v>93</v>
      </c>
    </row>
    <row r="2412" spans="1:24">
      <c r="A2412">
        <v>3</v>
      </c>
      <c r="B2412" s="14">
        <v>46347</v>
      </c>
      <c r="C2412">
        <v>2026</v>
      </c>
      <c r="D2412" t="s">
        <v>91</v>
      </c>
      <c r="E2412">
        <v>11</v>
      </c>
      <c r="F2412" t="s">
        <v>93</v>
      </c>
      <c r="G2412" t="s">
        <v>20</v>
      </c>
      <c r="H2412" t="s">
        <v>31</v>
      </c>
      <c r="I2412" t="s">
        <v>19</v>
      </c>
      <c r="J2412" t="s">
        <v>3</v>
      </c>
      <c r="K2412" t="s">
        <v>23</v>
      </c>
      <c r="L2412" t="s">
        <v>51</v>
      </c>
      <c r="M2412">
        <v>5</v>
      </c>
      <c r="N2412">
        <v>122.33</v>
      </c>
      <c r="O2412">
        <v>0.15</v>
      </c>
      <c r="P2412">
        <v>58.98</v>
      </c>
      <c r="Q2412">
        <v>519.90249999999992</v>
      </c>
      <c r="R2412">
        <v>294.89999999999998</v>
      </c>
      <c r="S2412">
        <v>225.00249999999994</v>
      </c>
      <c r="T2412">
        <v>0.43277826130861069</v>
      </c>
      <c r="U2412">
        <v>2026</v>
      </c>
      <c r="V2412" t="s">
        <v>91</v>
      </c>
      <c r="W2412">
        <v>11</v>
      </c>
      <c r="X2412" t="s">
        <v>93</v>
      </c>
    </row>
    <row r="2413" spans="1:24">
      <c r="A2413">
        <v>1603</v>
      </c>
      <c r="B2413" s="14">
        <v>46347</v>
      </c>
      <c r="C2413">
        <v>2026</v>
      </c>
      <c r="D2413" t="s">
        <v>91</v>
      </c>
      <c r="E2413">
        <v>11</v>
      </c>
      <c r="F2413" t="s">
        <v>93</v>
      </c>
      <c r="G2413" t="s">
        <v>20</v>
      </c>
      <c r="H2413" t="s">
        <v>33</v>
      </c>
      <c r="I2413" t="s">
        <v>2</v>
      </c>
      <c r="J2413" t="s">
        <v>3</v>
      </c>
      <c r="K2413" t="s">
        <v>23</v>
      </c>
      <c r="L2413" t="s">
        <v>40</v>
      </c>
      <c r="M2413">
        <v>1</v>
      </c>
      <c r="N2413">
        <v>83.49</v>
      </c>
      <c r="O2413">
        <v>0.05</v>
      </c>
      <c r="P2413">
        <v>39.659999999999997</v>
      </c>
      <c r="Q2413">
        <v>79.315499999999986</v>
      </c>
      <c r="R2413">
        <v>39.659999999999997</v>
      </c>
      <c r="S2413">
        <v>39.655499999999989</v>
      </c>
      <c r="T2413">
        <v>0.49997163227868446</v>
      </c>
      <c r="U2413">
        <v>2026</v>
      </c>
      <c r="V2413" t="s">
        <v>91</v>
      </c>
      <c r="W2413">
        <v>11</v>
      </c>
      <c r="X2413" t="s">
        <v>93</v>
      </c>
    </row>
    <row r="2414" spans="1:24">
      <c r="A2414">
        <v>2073</v>
      </c>
      <c r="B2414" s="14">
        <v>46347</v>
      </c>
      <c r="C2414">
        <v>2026</v>
      </c>
      <c r="D2414" t="s">
        <v>91</v>
      </c>
      <c r="E2414">
        <v>11</v>
      </c>
      <c r="F2414" t="s">
        <v>93</v>
      </c>
      <c r="G2414" t="s">
        <v>6</v>
      </c>
      <c r="H2414" t="s">
        <v>43</v>
      </c>
      <c r="I2414" t="s">
        <v>2</v>
      </c>
      <c r="J2414" t="s">
        <v>13</v>
      </c>
      <c r="K2414" t="s">
        <v>4</v>
      </c>
      <c r="L2414" t="s">
        <v>22</v>
      </c>
      <c r="M2414">
        <v>2</v>
      </c>
      <c r="N2414">
        <v>51.48</v>
      </c>
      <c r="O2414">
        <v>0.1</v>
      </c>
      <c r="P2414">
        <v>22.51</v>
      </c>
      <c r="Q2414">
        <v>92.664000000000001</v>
      </c>
      <c r="R2414">
        <v>45.02</v>
      </c>
      <c r="S2414">
        <v>47.643999999999998</v>
      </c>
      <c r="T2414">
        <v>0.51415868082534744</v>
      </c>
      <c r="U2414">
        <v>2026</v>
      </c>
      <c r="V2414" t="s">
        <v>91</v>
      </c>
      <c r="W2414">
        <v>11</v>
      </c>
      <c r="X2414" t="s">
        <v>93</v>
      </c>
    </row>
    <row r="2415" spans="1:24">
      <c r="A2415">
        <v>2487</v>
      </c>
      <c r="B2415" s="14">
        <v>46347</v>
      </c>
      <c r="C2415">
        <v>2026</v>
      </c>
      <c r="D2415" t="s">
        <v>91</v>
      </c>
      <c r="E2415">
        <v>11</v>
      </c>
      <c r="F2415" t="s">
        <v>93</v>
      </c>
      <c r="G2415" t="s">
        <v>11</v>
      </c>
      <c r="H2415" t="s">
        <v>12</v>
      </c>
      <c r="I2415" t="s">
        <v>28</v>
      </c>
      <c r="J2415" t="s">
        <v>13</v>
      </c>
      <c r="K2415" t="s">
        <v>23</v>
      </c>
      <c r="L2415" t="s">
        <v>51</v>
      </c>
      <c r="M2415">
        <v>1</v>
      </c>
      <c r="N2415">
        <v>123.43</v>
      </c>
      <c r="O2415">
        <v>0.15</v>
      </c>
      <c r="P2415">
        <v>60.8</v>
      </c>
      <c r="Q2415">
        <v>104.91550000000001</v>
      </c>
      <c r="R2415">
        <v>60.8</v>
      </c>
      <c r="S2415">
        <v>44.115500000000011</v>
      </c>
      <c r="T2415">
        <v>0.42048601017008935</v>
      </c>
      <c r="U2415">
        <v>2026</v>
      </c>
      <c r="V2415" t="s">
        <v>91</v>
      </c>
      <c r="W2415">
        <v>11</v>
      </c>
      <c r="X2415" t="s">
        <v>93</v>
      </c>
    </row>
    <row r="2416" spans="1:24">
      <c r="A2416">
        <v>3407</v>
      </c>
      <c r="B2416" s="14">
        <v>46347</v>
      </c>
      <c r="C2416">
        <v>2026</v>
      </c>
      <c r="D2416" t="s">
        <v>91</v>
      </c>
      <c r="E2416">
        <v>11</v>
      </c>
      <c r="F2416" t="s">
        <v>93</v>
      </c>
      <c r="G2416" t="s">
        <v>20</v>
      </c>
      <c r="H2416" t="s">
        <v>31</v>
      </c>
      <c r="I2416" t="s">
        <v>2</v>
      </c>
      <c r="J2416" t="s">
        <v>13</v>
      </c>
      <c r="K2416" t="s">
        <v>14</v>
      </c>
      <c r="L2416" t="s">
        <v>48</v>
      </c>
      <c r="M2416">
        <v>1</v>
      </c>
      <c r="N2416">
        <v>164.85</v>
      </c>
      <c r="O2416">
        <v>0.1</v>
      </c>
      <c r="P2416">
        <v>89.4</v>
      </c>
      <c r="Q2416">
        <v>148.36500000000001</v>
      </c>
      <c r="R2416">
        <v>89.4</v>
      </c>
      <c r="S2416">
        <v>58.965000000000003</v>
      </c>
      <c r="T2416">
        <v>0.39743200889697705</v>
      </c>
      <c r="U2416">
        <v>2026</v>
      </c>
      <c r="V2416" t="s">
        <v>91</v>
      </c>
      <c r="W2416">
        <v>11</v>
      </c>
      <c r="X2416" t="s">
        <v>93</v>
      </c>
    </row>
    <row r="2417" spans="1:24">
      <c r="A2417">
        <v>4052</v>
      </c>
      <c r="B2417" s="14">
        <v>46347</v>
      </c>
      <c r="C2417">
        <v>2026</v>
      </c>
      <c r="D2417" t="s">
        <v>91</v>
      </c>
      <c r="E2417">
        <v>11</v>
      </c>
      <c r="F2417" t="s">
        <v>93</v>
      </c>
      <c r="G2417" t="s">
        <v>0</v>
      </c>
      <c r="H2417" t="s">
        <v>1</v>
      </c>
      <c r="I2417" t="s">
        <v>2</v>
      </c>
      <c r="J2417" t="s">
        <v>13</v>
      </c>
      <c r="K2417" t="s">
        <v>14</v>
      </c>
      <c r="L2417" t="s">
        <v>32</v>
      </c>
      <c r="M2417">
        <v>1</v>
      </c>
      <c r="N2417">
        <v>46.82</v>
      </c>
      <c r="O2417">
        <v>0.2</v>
      </c>
      <c r="P2417">
        <v>18.27</v>
      </c>
      <c r="Q2417">
        <v>37.456000000000003</v>
      </c>
      <c r="R2417">
        <v>18.27</v>
      </c>
      <c r="S2417">
        <v>19.186000000000003</v>
      </c>
      <c r="T2417">
        <v>0.51222768047842804</v>
      </c>
      <c r="U2417">
        <v>2026</v>
      </c>
      <c r="V2417" t="s">
        <v>91</v>
      </c>
      <c r="W2417">
        <v>11</v>
      </c>
      <c r="X2417" t="s">
        <v>93</v>
      </c>
    </row>
    <row r="2418" spans="1:24">
      <c r="A2418">
        <v>119</v>
      </c>
      <c r="B2418" s="14">
        <v>46348</v>
      </c>
      <c r="C2418">
        <v>2026</v>
      </c>
      <c r="D2418" t="s">
        <v>91</v>
      </c>
      <c r="E2418">
        <v>11</v>
      </c>
      <c r="F2418" t="s">
        <v>93</v>
      </c>
      <c r="G2418" t="s">
        <v>0</v>
      </c>
      <c r="H2418" t="s">
        <v>36</v>
      </c>
      <c r="I2418" t="s">
        <v>2</v>
      </c>
      <c r="J2418" t="s">
        <v>13</v>
      </c>
      <c r="K2418" t="s">
        <v>34</v>
      </c>
      <c r="L2418" t="s">
        <v>35</v>
      </c>
      <c r="M2418">
        <v>1</v>
      </c>
      <c r="N2418">
        <v>41.16</v>
      </c>
      <c r="O2418">
        <v>0.1</v>
      </c>
      <c r="P2418">
        <v>14.82</v>
      </c>
      <c r="Q2418">
        <v>37.043999999999997</v>
      </c>
      <c r="R2418">
        <v>14.82</v>
      </c>
      <c r="S2418">
        <v>22.223999999999997</v>
      </c>
      <c r="T2418">
        <v>0.59993521218011014</v>
      </c>
      <c r="U2418">
        <v>2026</v>
      </c>
      <c r="V2418" t="s">
        <v>91</v>
      </c>
      <c r="W2418">
        <v>11</v>
      </c>
      <c r="X2418" t="s">
        <v>93</v>
      </c>
    </row>
    <row r="2419" spans="1:24">
      <c r="A2419">
        <v>298</v>
      </c>
      <c r="B2419" s="14">
        <v>46348</v>
      </c>
      <c r="C2419">
        <v>2026</v>
      </c>
      <c r="D2419" t="s">
        <v>91</v>
      </c>
      <c r="E2419">
        <v>11</v>
      </c>
      <c r="F2419" t="s">
        <v>93</v>
      </c>
      <c r="G2419" t="s">
        <v>6</v>
      </c>
      <c r="H2419" t="s">
        <v>43</v>
      </c>
      <c r="I2419" t="s">
        <v>28</v>
      </c>
      <c r="J2419" t="s">
        <v>13</v>
      </c>
      <c r="K2419" t="s">
        <v>23</v>
      </c>
      <c r="L2419" t="s">
        <v>29</v>
      </c>
      <c r="M2419">
        <v>1</v>
      </c>
      <c r="N2419">
        <v>196.08</v>
      </c>
      <c r="O2419">
        <v>0.1</v>
      </c>
      <c r="P2419">
        <v>104.19</v>
      </c>
      <c r="Q2419">
        <v>176.47200000000001</v>
      </c>
      <c r="R2419">
        <v>104.19</v>
      </c>
      <c r="S2419">
        <v>72.282000000000011</v>
      </c>
      <c r="T2419">
        <v>0.40959472324221408</v>
      </c>
      <c r="U2419">
        <v>2026</v>
      </c>
      <c r="V2419" t="s">
        <v>91</v>
      </c>
      <c r="W2419">
        <v>11</v>
      </c>
      <c r="X2419" t="s">
        <v>93</v>
      </c>
    </row>
    <row r="2420" spans="1:24">
      <c r="A2420">
        <v>419</v>
      </c>
      <c r="B2420" s="14">
        <v>46348</v>
      </c>
      <c r="C2420">
        <v>2026</v>
      </c>
      <c r="D2420" t="s">
        <v>91</v>
      </c>
      <c r="E2420">
        <v>11</v>
      </c>
      <c r="F2420" t="s">
        <v>93</v>
      </c>
      <c r="G2420" t="s">
        <v>20</v>
      </c>
      <c r="H2420" t="s">
        <v>33</v>
      </c>
      <c r="I2420" t="s">
        <v>19</v>
      </c>
      <c r="J2420" t="s">
        <v>13</v>
      </c>
      <c r="K2420" t="s">
        <v>23</v>
      </c>
      <c r="L2420" t="s">
        <v>29</v>
      </c>
      <c r="M2420">
        <v>1</v>
      </c>
      <c r="N2420">
        <v>192.62</v>
      </c>
      <c r="O2420">
        <v>0.1</v>
      </c>
      <c r="P2420">
        <v>105.97</v>
      </c>
      <c r="Q2420">
        <v>173.358</v>
      </c>
      <c r="R2420">
        <v>105.97</v>
      </c>
      <c r="S2420">
        <v>67.388000000000005</v>
      </c>
      <c r="T2420">
        <v>0.38872160500236508</v>
      </c>
      <c r="U2420">
        <v>2026</v>
      </c>
      <c r="V2420" t="s">
        <v>91</v>
      </c>
      <c r="W2420">
        <v>11</v>
      </c>
      <c r="X2420" t="s">
        <v>93</v>
      </c>
    </row>
    <row r="2421" spans="1:24">
      <c r="A2421">
        <v>1181</v>
      </c>
      <c r="B2421" s="14">
        <v>46348</v>
      </c>
      <c r="C2421">
        <v>2026</v>
      </c>
      <c r="D2421" t="s">
        <v>91</v>
      </c>
      <c r="E2421">
        <v>11</v>
      </c>
      <c r="F2421" t="s">
        <v>93</v>
      </c>
      <c r="G2421" t="s">
        <v>6</v>
      </c>
      <c r="H2421" t="s">
        <v>43</v>
      </c>
      <c r="I2421" t="s">
        <v>28</v>
      </c>
      <c r="J2421" t="s">
        <v>13</v>
      </c>
      <c r="K2421" t="s">
        <v>4</v>
      </c>
      <c r="L2421" t="s">
        <v>30</v>
      </c>
      <c r="M2421">
        <v>2</v>
      </c>
      <c r="N2421">
        <v>102.87</v>
      </c>
      <c r="O2421">
        <v>0.05</v>
      </c>
      <c r="P2421">
        <v>51.69</v>
      </c>
      <c r="Q2421">
        <v>195.453</v>
      </c>
      <c r="R2421">
        <v>103.38</v>
      </c>
      <c r="S2421">
        <v>92.073000000000008</v>
      </c>
      <c r="T2421">
        <v>0.4710748875688785</v>
      </c>
      <c r="U2421">
        <v>2026</v>
      </c>
      <c r="V2421" t="s">
        <v>91</v>
      </c>
      <c r="W2421">
        <v>11</v>
      </c>
      <c r="X2421" t="s">
        <v>93</v>
      </c>
    </row>
    <row r="2422" spans="1:24">
      <c r="A2422">
        <v>1924</v>
      </c>
      <c r="B2422" s="14">
        <v>46348</v>
      </c>
      <c r="C2422">
        <v>2026</v>
      </c>
      <c r="D2422" t="s">
        <v>91</v>
      </c>
      <c r="E2422">
        <v>11</v>
      </c>
      <c r="F2422" t="s">
        <v>93</v>
      </c>
      <c r="G2422" t="s">
        <v>0</v>
      </c>
      <c r="H2422" t="s">
        <v>50</v>
      </c>
      <c r="I2422" t="s">
        <v>2</v>
      </c>
      <c r="J2422" t="s">
        <v>13</v>
      </c>
      <c r="K2422" t="s">
        <v>4</v>
      </c>
      <c r="L2422" t="s">
        <v>22</v>
      </c>
      <c r="M2422">
        <v>3</v>
      </c>
      <c r="N2422">
        <v>50.99</v>
      </c>
      <c r="O2422">
        <v>0.2</v>
      </c>
      <c r="P2422">
        <v>22.53</v>
      </c>
      <c r="Q2422">
        <v>122.376</v>
      </c>
      <c r="R2422">
        <v>67.59</v>
      </c>
      <c r="S2422">
        <v>54.786000000000001</v>
      </c>
      <c r="T2422">
        <v>0.44768582074916652</v>
      </c>
      <c r="U2422">
        <v>2026</v>
      </c>
      <c r="V2422" t="s">
        <v>91</v>
      </c>
      <c r="W2422">
        <v>11</v>
      </c>
      <c r="X2422" t="s">
        <v>93</v>
      </c>
    </row>
    <row r="2423" spans="1:24">
      <c r="A2423">
        <v>3829</v>
      </c>
      <c r="B2423" s="14">
        <v>46348</v>
      </c>
      <c r="C2423">
        <v>2026</v>
      </c>
      <c r="D2423" t="s">
        <v>91</v>
      </c>
      <c r="E2423">
        <v>11</v>
      </c>
      <c r="F2423" t="s">
        <v>93</v>
      </c>
      <c r="G2423" t="s">
        <v>6</v>
      </c>
      <c r="H2423" t="s">
        <v>43</v>
      </c>
      <c r="I2423" t="s">
        <v>19</v>
      </c>
      <c r="J2423" t="s">
        <v>13</v>
      </c>
      <c r="K2423" t="s">
        <v>4</v>
      </c>
      <c r="L2423" t="s">
        <v>26</v>
      </c>
      <c r="M2423">
        <v>1</v>
      </c>
      <c r="N2423">
        <v>39.94</v>
      </c>
      <c r="O2423">
        <v>0.1</v>
      </c>
      <c r="P2423">
        <v>16.89</v>
      </c>
      <c r="Q2423">
        <v>35.945999999999998</v>
      </c>
      <c r="R2423">
        <v>16.89</v>
      </c>
      <c r="S2423">
        <v>19.055999999999997</v>
      </c>
      <c r="T2423">
        <v>0.53012852612251704</v>
      </c>
      <c r="U2423">
        <v>2026</v>
      </c>
      <c r="V2423" t="s">
        <v>91</v>
      </c>
      <c r="W2423">
        <v>11</v>
      </c>
      <c r="X2423" t="s">
        <v>93</v>
      </c>
    </row>
    <row r="2424" spans="1:24">
      <c r="A2424">
        <v>5065</v>
      </c>
      <c r="B2424" s="14">
        <v>46348</v>
      </c>
      <c r="C2424">
        <v>2026</v>
      </c>
      <c r="D2424" t="s">
        <v>91</v>
      </c>
      <c r="E2424">
        <v>11</v>
      </c>
      <c r="F2424" t="s">
        <v>93</v>
      </c>
      <c r="G2424" t="s">
        <v>20</v>
      </c>
      <c r="H2424" t="s">
        <v>33</v>
      </c>
      <c r="I2424" t="s">
        <v>2</v>
      </c>
      <c r="J2424" t="s">
        <v>13</v>
      </c>
      <c r="K2424" t="s">
        <v>14</v>
      </c>
      <c r="L2424" t="s">
        <v>48</v>
      </c>
      <c r="M2424">
        <v>2</v>
      </c>
      <c r="N2424">
        <v>166.15</v>
      </c>
      <c r="O2424">
        <v>0</v>
      </c>
      <c r="P2424">
        <v>86.42</v>
      </c>
      <c r="Q2424">
        <v>332.3</v>
      </c>
      <c r="R2424">
        <v>172.84</v>
      </c>
      <c r="S2424">
        <v>159.46</v>
      </c>
      <c r="T2424">
        <v>0.47986758952753539</v>
      </c>
      <c r="U2424">
        <v>2026</v>
      </c>
      <c r="V2424" t="s">
        <v>91</v>
      </c>
      <c r="W2424">
        <v>11</v>
      </c>
      <c r="X2424" t="s">
        <v>93</v>
      </c>
    </row>
    <row r="2425" spans="1:24">
      <c r="A2425">
        <v>5146</v>
      </c>
      <c r="B2425" s="14">
        <v>46348</v>
      </c>
      <c r="C2425">
        <v>2026</v>
      </c>
      <c r="D2425" t="s">
        <v>91</v>
      </c>
      <c r="E2425">
        <v>11</v>
      </c>
      <c r="F2425" t="s">
        <v>93</v>
      </c>
      <c r="G2425" t="s">
        <v>6</v>
      </c>
      <c r="H2425" t="s">
        <v>27</v>
      </c>
      <c r="I2425" t="s">
        <v>2</v>
      </c>
      <c r="J2425" t="s">
        <v>13</v>
      </c>
      <c r="K2425" t="s">
        <v>34</v>
      </c>
      <c r="L2425" t="s">
        <v>42</v>
      </c>
      <c r="M2425">
        <v>1</v>
      </c>
      <c r="N2425">
        <v>35.79</v>
      </c>
      <c r="O2425">
        <v>0.1</v>
      </c>
      <c r="P2425">
        <v>14.17</v>
      </c>
      <c r="Q2425">
        <v>32.210999999999999</v>
      </c>
      <c r="R2425">
        <v>14.17</v>
      </c>
      <c r="S2425">
        <v>18.040999999999997</v>
      </c>
      <c r="T2425">
        <v>0.56008816863804278</v>
      </c>
      <c r="U2425">
        <v>2026</v>
      </c>
      <c r="V2425" t="s">
        <v>91</v>
      </c>
      <c r="W2425">
        <v>11</v>
      </c>
      <c r="X2425" t="s">
        <v>93</v>
      </c>
    </row>
    <row r="2426" spans="1:24">
      <c r="A2426">
        <v>320</v>
      </c>
      <c r="B2426" s="14">
        <v>46349</v>
      </c>
      <c r="C2426">
        <v>2026</v>
      </c>
      <c r="D2426" t="s">
        <v>91</v>
      </c>
      <c r="E2426">
        <v>11</v>
      </c>
      <c r="F2426" t="s">
        <v>93</v>
      </c>
      <c r="G2426" t="s">
        <v>11</v>
      </c>
      <c r="H2426" t="s">
        <v>12</v>
      </c>
      <c r="I2426" t="s">
        <v>2</v>
      </c>
      <c r="J2426" t="s">
        <v>13</v>
      </c>
      <c r="K2426" t="s">
        <v>23</v>
      </c>
      <c r="L2426" t="s">
        <v>29</v>
      </c>
      <c r="M2426">
        <v>5</v>
      </c>
      <c r="N2426">
        <v>196.53</v>
      </c>
      <c r="O2426">
        <v>0.15</v>
      </c>
      <c r="P2426">
        <v>105.01</v>
      </c>
      <c r="Q2426">
        <v>835.25249999999994</v>
      </c>
      <c r="R2426">
        <v>525.05000000000007</v>
      </c>
      <c r="S2426">
        <v>310.20249999999987</v>
      </c>
      <c r="T2426">
        <v>0.37138769414039452</v>
      </c>
      <c r="U2426">
        <v>2026</v>
      </c>
      <c r="V2426" t="s">
        <v>91</v>
      </c>
      <c r="W2426">
        <v>11</v>
      </c>
      <c r="X2426" t="s">
        <v>93</v>
      </c>
    </row>
    <row r="2427" spans="1:24">
      <c r="A2427">
        <v>1250</v>
      </c>
      <c r="B2427" s="14">
        <v>46349</v>
      </c>
      <c r="C2427">
        <v>2026</v>
      </c>
      <c r="D2427" t="s">
        <v>91</v>
      </c>
      <c r="E2427">
        <v>11</v>
      </c>
      <c r="F2427" t="s">
        <v>93</v>
      </c>
      <c r="G2427" t="s">
        <v>6</v>
      </c>
      <c r="H2427" t="s">
        <v>43</v>
      </c>
      <c r="I2427" t="s">
        <v>2</v>
      </c>
      <c r="J2427" t="s">
        <v>13</v>
      </c>
      <c r="K2427" t="s">
        <v>14</v>
      </c>
      <c r="L2427" t="s">
        <v>15</v>
      </c>
      <c r="M2427">
        <v>6</v>
      </c>
      <c r="N2427">
        <v>36.35</v>
      </c>
      <c r="O2427">
        <v>0</v>
      </c>
      <c r="P2427">
        <v>13.24</v>
      </c>
      <c r="Q2427">
        <v>218.10000000000002</v>
      </c>
      <c r="R2427">
        <v>79.44</v>
      </c>
      <c r="S2427">
        <v>138.66000000000003</v>
      </c>
      <c r="T2427">
        <v>0.63576341127922975</v>
      </c>
      <c r="U2427">
        <v>2026</v>
      </c>
      <c r="V2427" t="s">
        <v>91</v>
      </c>
      <c r="W2427">
        <v>11</v>
      </c>
      <c r="X2427" t="s">
        <v>93</v>
      </c>
    </row>
    <row r="2428" spans="1:24">
      <c r="A2428">
        <v>2584</v>
      </c>
      <c r="B2428" s="14">
        <v>46349</v>
      </c>
      <c r="C2428">
        <v>2026</v>
      </c>
      <c r="D2428" t="s">
        <v>91</v>
      </c>
      <c r="E2428">
        <v>11</v>
      </c>
      <c r="F2428" t="s">
        <v>93</v>
      </c>
      <c r="G2428" t="s">
        <v>6</v>
      </c>
      <c r="H2428" t="s">
        <v>27</v>
      </c>
      <c r="I2428" t="s">
        <v>8</v>
      </c>
      <c r="J2428" t="s">
        <v>3</v>
      </c>
      <c r="K2428" t="s">
        <v>23</v>
      </c>
      <c r="L2428" t="s">
        <v>29</v>
      </c>
      <c r="M2428">
        <v>15</v>
      </c>
      <c r="N2428">
        <v>192.23</v>
      </c>
      <c r="O2428">
        <v>0.15</v>
      </c>
      <c r="P2428">
        <v>106.34</v>
      </c>
      <c r="Q2428">
        <v>2450.9324999999999</v>
      </c>
      <c r="R2428">
        <v>1595.1000000000001</v>
      </c>
      <c r="S2428">
        <v>855.83249999999975</v>
      </c>
      <c r="T2428">
        <v>0.34918648310387979</v>
      </c>
      <c r="U2428">
        <v>2026</v>
      </c>
      <c r="V2428" t="s">
        <v>91</v>
      </c>
      <c r="W2428">
        <v>11</v>
      </c>
      <c r="X2428" t="s">
        <v>93</v>
      </c>
    </row>
    <row r="2429" spans="1:24">
      <c r="A2429">
        <v>2717</v>
      </c>
      <c r="B2429" s="14">
        <v>46349</v>
      </c>
      <c r="C2429">
        <v>2026</v>
      </c>
      <c r="D2429" t="s">
        <v>91</v>
      </c>
      <c r="E2429">
        <v>11</v>
      </c>
      <c r="F2429" t="s">
        <v>93</v>
      </c>
      <c r="G2429" t="s">
        <v>6</v>
      </c>
      <c r="H2429" t="s">
        <v>43</v>
      </c>
      <c r="I2429" t="s">
        <v>2</v>
      </c>
      <c r="J2429" t="s">
        <v>13</v>
      </c>
      <c r="K2429" t="s">
        <v>14</v>
      </c>
      <c r="L2429" t="s">
        <v>48</v>
      </c>
      <c r="M2429">
        <v>2</v>
      </c>
      <c r="N2429">
        <v>167.9</v>
      </c>
      <c r="O2429">
        <v>0.15</v>
      </c>
      <c r="P2429">
        <v>89.55</v>
      </c>
      <c r="Q2429">
        <v>285.43</v>
      </c>
      <c r="R2429">
        <v>179.1</v>
      </c>
      <c r="S2429">
        <v>106.33000000000001</v>
      </c>
      <c r="T2429">
        <v>0.37252566303471957</v>
      </c>
      <c r="U2429">
        <v>2026</v>
      </c>
      <c r="V2429" t="s">
        <v>91</v>
      </c>
      <c r="W2429">
        <v>11</v>
      </c>
      <c r="X2429" t="s">
        <v>93</v>
      </c>
    </row>
    <row r="2430" spans="1:24">
      <c r="A2430">
        <v>2737</v>
      </c>
      <c r="B2430" s="14">
        <v>46349</v>
      </c>
      <c r="C2430">
        <v>2026</v>
      </c>
      <c r="D2430" t="s">
        <v>91</v>
      </c>
      <c r="E2430">
        <v>11</v>
      </c>
      <c r="F2430" t="s">
        <v>93</v>
      </c>
      <c r="G2430" t="s">
        <v>6</v>
      </c>
      <c r="H2430" t="s">
        <v>27</v>
      </c>
      <c r="I2430" t="s">
        <v>2</v>
      </c>
      <c r="J2430" t="s">
        <v>16</v>
      </c>
      <c r="K2430" t="s">
        <v>23</v>
      </c>
      <c r="L2430" t="s">
        <v>40</v>
      </c>
      <c r="M2430">
        <v>2</v>
      </c>
      <c r="N2430">
        <v>80.709999999999994</v>
      </c>
      <c r="O2430">
        <v>0.1</v>
      </c>
      <c r="P2430">
        <v>39.33</v>
      </c>
      <c r="Q2430">
        <v>145.27799999999999</v>
      </c>
      <c r="R2430">
        <v>78.66</v>
      </c>
      <c r="S2430">
        <v>66.617999999999995</v>
      </c>
      <c r="T2430">
        <v>0.45855532152149669</v>
      </c>
      <c r="U2430">
        <v>2026</v>
      </c>
      <c r="V2430" t="s">
        <v>91</v>
      </c>
      <c r="W2430">
        <v>11</v>
      </c>
      <c r="X2430" t="s">
        <v>93</v>
      </c>
    </row>
    <row r="2431" spans="1:24">
      <c r="A2431">
        <v>3021</v>
      </c>
      <c r="B2431" s="14">
        <v>46349</v>
      </c>
      <c r="C2431">
        <v>2026</v>
      </c>
      <c r="D2431" t="s">
        <v>91</v>
      </c>
      <c r="E2431">
        <v>11</v>
      </c>
      <c r="F2431" t="s">
        <v>93</v>
      </c>
      <c r="G2431" t="s">
        <v>0</v>
      </c>
      <c r="H2431" t="s">
        <v>50</v>
      </c>
      <c r="I2431" t="s">
        <v>2</v>
      </c>
      <c r="J2431" t="s">
        <v>16</v>
      </c>
      <c r="K2431" t="s">
        <v>9</v>
      </c>
      <c r="L2431" t="s">
        <v>46</v>
      </c>
      <c r="M2431">
        <v>1</v>
      </c>
      <c r="N2431">
        <v>71.66</v>
      </c>
      <c r="O2431">
        <v>0.2</v>
      </c>
      <c r="P2431">
        <v>31.83</v>
      </c>
      <c r="Q2431">
        <v>57.328000000000003</v>
      </c>
      <c r="R2431">
        <v>31.83</v>
      </c>
      <c r="S2431">
        <v>25.498000000000005</v>
      </c>
      <c r="T2431">
        <v>0.44477393245883345</v>
      </c>
      <c r="U2431">
        <v>2026</v>
      </c>
      <c r="V2431" t="s">
        <v>91</v>
      </c>
      <c r="W2431">
        <v>11</v>
      </c>
      <c r="X2431" t="s">
        <v>93</v>
      </c>
    </row>
    <row r="2432" spans="1:24">
      <c r="A2432">
        <v>5199</v>
      </c>
      <c r="B2432" s="14">
        <v>46349</v>
      </c>
      <c r="C2432">
        <v>2026</v>
      </c>
      <c r="D2432" t="s">
        <v>91</v>
      </c>
      <c r="E2432">
        <v>11</v>
      </c>
      <c r="F2432" t="s">
        <v>93</v>
      </c>
      <c r="G2432" t="s">
        <v>11</v>
      </c>
      <c r="H2432" t="s">
        <v>18</v>
      </c>
      <c r="I2432" t="s">
        <v>2</v>
      </c>
      <c r="J2432" t="s">
        <v>3</v>
      </c>
      <c r="K2432" t="s">
        <v>23</v>
      </c>
      <c r="L2432" t="s">
        <v>51</v>
      </c>
      <c r="M2432">
        <v>5</v>
      </c>
      <c r="N2432">
        <v>125.23</v>
      </c>
      <c r="O2432">
        <v>0.05</v>
      </c>
      <c r="P2432">
        <v>59.84</v>
      </c>
      <c r="Q2432">
        <v>594.84249999999997</v>
      </c>
      <c r="R2432">
        <v>299.20000000000005</v>
      </c>
      <c r="S2432">
        <v>295.64249999999993</v>
      </c>
      <c r="T2432">
        <v>0.49700971265503041</v>
      </c>
      <c r="U2432">
        <v>2026</v>
      </c>
      <c r="V2432" t="s">
        <v>91</v>
      </c>
      <c r="W2432">
        <v>11</v>
      </c>
      <c r="X2432" t="s">
        <v>93</v>
      </c>
    </row>
    <row r="2433" spans="1:24">
      <c r="A2433">
        <v>1202</v>
      </c>
      <c r="B2433" s="14">
        <v>46350</v>
      </c>
      <c r="C2433">
        <v>2026</v>
      </c>
      <c r="D2433" t="s">
        <v>91</v>
      </c>
      <c r="E2433">
        <v>11</v>
      </c>
      <c r="F2433" t="s">
        <v>93</v>
      </c>
      <c r="G2433" t="s">
        <v>0</v>
      </c>
      <c r="H2433" t="s">
        <v>50</v>
      </c>
      <c r="I2433" t="s">
        <v>28</v>
      </c>
      <c r="J2433" t="s">
        <v>3</v>
      </c>
      <c r="K2433" t="s">
        <v>9</v>
      </c>
      <c r="L2433" t="s">
        <v>10</v>
      </c>
      <c r="M2433">
        <v>2</v>
      </c>
      <c r="N2433">
        <v>91.33</v>
      </c>
      <c r="O2433">
        <v>0.15</v>
      </c>
      <c r="P2433">
        <v>45.45</v>
      </c>
      <c r="Q2433">
        <v>155.261</v>
      </c>
      <c r="R2433">
        <v>90.9</v>
      </c>
      <c r="S2433">
        <v>64.36099999999999</v>
      </c>
      <c r="T2433">
        <v>0.41453423589954974</v>
      </c>
      <c r="U2433">
        <v>2026</v>
      </c>
      <c r="V2433" t="s">
        <v>91</v>
      </c>
      <c r="W2433">
        <v>11</v>
      </c>
      <c r="X2433" t="s">
        <v>93</v>
      </c>
    </row>
    <row r="2434" spans="1:24">
      <c r="A2434">
        <v>1365</v>
      </c>
      <c r="B2434" s="14">
        <v>46350</v>
      </c>
      <c r="C2434">
        <v>2026</v>
      </c>
      <c r="D2434" t="s">
        <v>91</v>
      </c>
      <c r="E2434">
        <v>11</v>
      </c>
      <c r="F2434" t="s">
        <v>93</v>
      </c>
      <c r="G2434" t="s">
        <v>0</v>
      </c>
      <c r="H2434" t="s">
        <v>1</v>
      </c>
      <c r="I2434" t="s">
        <v>28</v>
      </c>
      <c r="J2434" t="s">
        <v>13</v>
      </c>
      <c r="K2434" t="s">
        <v>9</v>
      </c>
      <c r="L2434" t="s">
        <v>37</v>
      </c>
      <c r="M2434">
        <v>4</v>
      </c>
      <c r="N2434">
        <v>155.91</v>
      </c>
      <c r="O2434">
        <v>0</v>
      </c>
      <c r="P2434">
        <v>79.91</v>
      </c>
      <c r="Q2434">
        <v>623.64</v>
      </c>
      <c r="R2434">
        <v>319.64</v>
      </c>
      <c r="S2434">
        <v>304</v>
      </c>
      <c r="T2434">
        <v>0.48746071451478418</v>
      </c>
      <c r="U2434">
        <v>2026</v>
      </c>
      <c r="V2434" t="s">
        <v>91</v>
      </c>
      <c r="W2434">
        <v>11</v>
      </c>
      <c r="X2434" t="s">
        <v>93</v>
      </c>
    </row>
    <row r="2435" spans="1:24">
      <c r="A2435">
        <v>2575</v>
      </c>
      <c r="B2435" s="14">
        <v>46350</v>
      </c>
      <c r="C2435">
        <v>2026</v>
      </c>
      <c r="D2435" t="s">
        <v>91</v>
      </c>
      <c r="E2435">
        <v>11</v>
      </c>
      <c r="F2435" t="s">
        <v>93</v>
      </c>
      <c r="G2435" t="s">
        <v>11</v>
      </c>
      <c r="H2435" t="s">
        <v>39</v>
      </c>
      <c r="I2435" t="s">
        <v>19</v>
      </c>
      <c r="J2435" t="s">
        <v>3</v>
      </c>
      <c r="K2435" t="s">
        <v>34</v>
      </c>
      <c r="L2435" t="s">
        <v>35</v>
      </c>
      <c r="M2435">
        <v>1</v>
      </c>
      <c r="N2435">
        <v>39.42</v>
      </c>
      <c r="O2435">
        <v>0</v>
      </c>
      <c r="P2435">
        <v>14.63</v>
      </c>
      <c r="Q2435">
        <v>39.42</v>
      </c>
      <c r="R2435">
        <v>14.63</v>
      </c>
      <c r="S2435">
        <v>24.79</v>
      </c>
      <c r="T2435">
        <v>0.62886859462201927</v>
      </c>
      <c r="U2435">
        <v>2026</v>
      </c>
      <c r="V2435" t="s">
        <v>91</v>
      </c>
      <c r="W2435">
        <v>11</v>
      </c>
      <c r="X2435" t="s">
        <v>93</v>
      </c>
    </row>
    <row r="2436" spans="1:24">
      <c r="A2436">
        <v>2673</v>
      </c>
      <c r="B2436" s="14">
        <v>46350</v>
      </c>
      <c r="C2436">
        <v>2026</v>
      </c>
      <c r="D2436" t="s">
        <v>91</v>
      </c>
      <c r="E2436">
        <v>11</v>
      </c>
      <c r="F2436" t="s">
        <v>93</v>
      </c>
      <c r="G2436" t="s">
        <v>11</v>
      </c>
      <c r="H2436" t="s">
        <v>12</v>
      </c>
      <c r="I2436" t="s">
        <v>2</v>
      </c>
      <c r="J2436" t="s">
        <v>3</v>
      </c>
      <c r="K2436" t="s">
        <v>4</v>
      </c>
      <c r="L2436" t="s">
        <v>22</v>
      </c>
      <c r="M2436">
        <v>2</v>
      </c>
      <c r="N2436">
        <v>51.56</v>
      </c>
      <c r="O2436">
        <v>0.05</v>
      </c>
      <c r="P2436">
        <v>22.7</v>
      </c>
      <c r="Q2436">
        <v>97.963999999999999</v>
      </c>
      <c r="R2436">
        <v>45.4</v>
      </c>
      <c r="S2436">
        <v>52.564</v>
      </c>
      <c r="T2436">
        <v>0.5365644522477645</v>
      </c>
      <c r="U2436">
        <v>2026</v>
      </c>
      <c r="V2436" t="s">
        <v>91</v>
      </c>
      <c r="W2436">
        <v>11</v>
      </c>
      <c r="X2436" t="s">
        <v>93</v>
      </c>
    </row>
    <row r="2437" spans="1:24">
      <c r="A2437">
        <v>4145</v>
      </c>
      <c r="B2437" s="14">
        <v>46350</v>
      </c>
      <c r="C2437">
        <v>2026</v>
      </c>
      <c r="D2437" t="s">
        <v>91</v>
      </c>
      <c r="E2437">
        <v>11</v>
      </c>
      <c r="F2437" t="s">
        <v>93</v>
      </c>
      <c r="G2437" t="s">
        <v>0</v>
      </c>
      <c r="H2437" t="s">
        <v>1</v>
      </c>
      <c r="I2437" t="s">
        <v>2</v>
      </c>
      <c r="J2437" t="s">
        <v>3</v>
      </c>
      <c r="K2437" t="s">
        <v>23</v>
      </c>
      <c r="L2437" t="s">
        <v>51</v>
      </c>
      <c r="M2437">
        <v>1</v>
      </c>
      <c r="N2437">
        <v>120.49</v>
      </c>
      <c r="O2437">
        <v>0.15</v>
      </c>
      <c r="P2437">
        <v>61.22</v>
      </c>
      <c r="Q2437">
        <v>102.4165</v>
      </c>
      <c r="R2437">
        <v>61.22</v>
      </c>
      <c r="S2437">
        <v>41.1965</v>
      </c>
      <c r="T2437">
        <v>0.40224475548373556</v>
      </c>
      <c r="U2437">
        <v>2026</v>
      </c>
      <c r="V2437" t="s">
        <v>91</v>
      </c>
      <c r="W2437">
        <v>11</v>
      </c>
      <c r="X2437" t="s">
        <v>93</v>
      </c>
    </row>
    <row r="2438" spans="1:24">
      <c r="A2438">
        <v>4610</v>
      </c>
      <c r="B2438" s="14">
        <v>46350</v>
      </c>
      <c r="C2438">
        <v>2026</v>
      </c>
      <c r="D2438" t="s">
        <v>91</v>
      </c>
      <c r="E2438">
        <v>11</v>
      </c>
      <c r="F2438" t="s">
        <v>93</v>
      </c>
      <c r="G2438" t="s">
        <v>11</v>
      </c>
      <c r="H2438" t="s">
        <v>52</v>
      </c>
      <c r="I2438" t="s">
        <v>19</v>
      </c>
      <c r="J2438" t="s">
        <v>3</v>
      </c>
      <c r="K2438" t="s">
        <v>9</v>
      </c>
      <c r="L2438" t="s">
        <v>37</v>
      </c>
      <c r="M2438">
        <v>2</v>
      </c>
      <c r="N2438">
        <v>153.96</v>
      </c>
      <c r="O2438">
        <v>0</v>
      </c>
      <c r="P2438">
        <v>79.33</v>
      </c>
      <c r="Q2438">
        <v>307.92</v>
      </c>
      <c r="R2438">
        <v>158.66</v>
      </c>
      <c r="S2438">
        <v>149.26000000000002</v>
      </c>
      <c r="T2438">
        <v>0.48473629514159527</v>
      </c>
      <c r="U2438">
        <v>2026</v>
      </c>
      <c r="V2438" t="s">
        <v>91</v>
      </c>
      <c r="W2438">
        <v>11</v>
      </c>
      <c r="X2438" t="s">
        <v>93</v>
      </c>
    </row>
    <row r="2439" spans="1:24">
      <c r="A2439">
        <v>4721</v>
      </c>
      <c r="B2439" s="14">
        <v>46350</v>
      </c>
      <c r="C2439">
        <v>2026</v>
      </c>
      <c r="D2439" t="s">
        <v>91</v>
      </c>
      <c r="E2439">
        <v>11</v>
      </c>
      <c r="F2439" t="s">
        <v>93</v>
      </c>
      <c r="G2439" t="s">
        <v>11</v>
      </c>
      <c r="H2439" t="s">
        <v>52</v>
      </c>
      <c r="I2439" t="s">
        <v>19</v>
      </c>
      <c r="J2439" t="s">
        <v>13</v>
      </c>
      <c r="K2439" t="s">
        <v>4</v>
      </c>
      <c r="L2439" t="s">
        <v>26</v>
      </c>
      <c r="M2439">
        <v>1</v>
      </c>
      <c r="N2439">
        <v>39.85</v>
      </c>
      <c r="O2439">
        <v>0</v>
      </c>
      <c r="P2439">
        <v>16.3</v>
      </c>
      <c r="Q2439">
        <v>39.85</v>
      </c>
      <c r="R2439">
        <v>16.3</v>
      </c>
      <c r="S2439">
        <v>23.55</v>
      </c>
      <c r="T2439">
        <v>0.59096612296110418</v>
      </c>
      <c r="U2439">
        <v>2026</v>
      </c>
      <c r="V2439" t="s">
        <v>91</v>
      </c>
      <c r="W2439">
        <v>11</v>
      </c>
      <c r="X2439" t="s">
        <v>93</v>
      </c>
    </row>
    <row r="2440" spans="1:24">
      <c r="A2440">
        <v>324</v>
      </c>
      <c r="B2440" s="14">
        <v>46351</v>
      </c>
      <c r="C2440">
        <v>2026</v>
      </c>
      <c r="D2440" t="s">
        <v>91</v>
      </c>
      <c r="E2440">
        <v>11</v>
      </c>
      <c r="F2440" t="s">
        <v>93</v>
      </c>
      <c r="G2440" t="s">
        <v>20</v>
      </c>
      <c r="H2440" t="s">
        <v>47</v>
      </c>
      <c r="I2440" t="s">
        <v>28</v>
      </c>
      <c r="J2440" t="s">
        <v>3</v>
      </c>
      <c r="K2440" t="s">
        <v>4</v>
      </c>
      <c r="L2440" t="s">
        <v>30</v>
      </c>
      <c r="M2440">
        <v>2</v>
      </c>
      <c r="N2440">
        <v>103.88</v>
      </c>
      <c r="O2440">
        <v>0.15</v>
      </c>
      <c r="P2440">
        <v>49.26</v>
      </c>
      <c r="Q2440">
        <v>176.59599999999998</v>
      </c>
      <c r="R2440">
        <v>98.52</v>
      </c>
      <c r="S2440">
        <v>78.075999999999979</v>
      </c>
      <c r="T2440">
        <v>0.44211646922920106</v>
      </c>
      <c r="U2440">
        <v>2026</v>
      </c>
      <c r="V2440" t="s">
        <v>91</v>
      </c>
      <c r="W2440">
        <v>11</v>
      </c>
      <c r="X2440" t="s">
        <v>93</v>
      </c>
    </row>
    <row r="2441" spans="1:24">
      <c r="A2441">
        <v>559</v>
      </c>
      <c r="B2441" s="14">
        <v>46351</v>
      </c>
      <c r="C2441">
        <v>2026</v>
      </c>
      <c r="D2441" t="s">
        <v>91</v>
      </c>
      <c r="E2441">
        <v>11</v>
      </c>
      <c r="F2441" t="s">
        <v>93</v>
      </c>
      <c r="G2441" t="s">
        <v>20</v>
      </c>
      <c r="H2441" t="s">
        <v>31</v>
      </c>
      <c r="I2441" t="s">
        <v>2</v>
      </c>
      <c r="J2441" t="s">
        <v>3</v>
      </c>
      <c r="K2441" t="s">
        <v>14</v>
      </c>
      <c r="L2441" t="s">
        <v>44</v>
      </c>
      <c r="M2441">
        <v>2</v>
      </c>
      <c r="N2441">
        <v>134.19</v>
      </c>
      <c r="O2441">
        <v>0.1</v>
      </c>
      <c r="P2441">
        <v>65.39</v>
      </c>
      <c r="Q2441">
        <v>241.542</v>
      </c>
      <c r="R2441">
        <v>130.78</v>
      </c>
      <c r="S2441">
        <v>110.762</v>
      </c>
      <c r="T2441">
        <v>0.45856207202060095</v>
      </c>
      <c r="U2441">
        <v>2026</v>
      </c>
      <c r="V2441" t="s">
        <v>91</v>
      </c>
      <c r="W2441">
        <v>11</v>
      </c>
      <c r="X2441" t="s">
        <v>93</v>
      </c>
    </row>
    <row r="2442" spans="1:24">
      <c r="A2442">
        <v>1108</v>
      </c>
      <c r="B2442" s="14">
        <v>46351</v>
      </c>
      <c r="C2442">
        <v>2026</v>
      </c>
      <c r="D2442" t="s">
        <v>91</v>
      </c>
      <c r="E2442">
        <v>11</v>
      </c>
      <c r="F2442" t="s">
        <v>93</v>
      </c>
      <c r="G2442" t="s">
        <v>6</v>
      </c>
      <c r="H2442" t="s">
        <v>7</v>
      </c>
      <c r="I2442" t="s">
        <v>28</v>
      </c>
      <c r="J2442" t="s">
        <v>13</v>
      </c>
      <c r="K2442" t="s">
        <v>14</v>
      </c>
      <c r="L2442" t="s">
        <v>15</v>
      </c>
      <c r="M2442">
        <v>1</v>
      </c>
      <c r="N2442">
        <v>37.06</v>
      </c>
      <c r="O2442">
        <v>0.1</v>
      </c>
      <c r="P2442">
        <v>13.18</v>
      </c>
      <c r="Q2442">
        <v>33.354000000000006</v>
      </c>
      <c r="R2442">
        <v>13.18</v>
      </c>
      <c r="S2442">
        <v>20.174000000000007</v>
      </c>
      <c r="T2442">
        <v>0.6048449961024166</v>
      </c>
      <c r="U2442">
        <v>2026</v>
      </c>
      <c r="V2442" t="s">
        <v>91</v>
      </c>
      <c r="W2442">
        <v>11</v>
      </c>
      <c r="X2442" t="s">
        <v>93</v>
      </c>
    </row>
    <row r="2443" spans="1:24">
      <c r="A2443">
        <v>1344</v>
      </c>
      <c r="B2443" s="14">
        <v>46351</v>
      </c>
      <c r="C2443">
        <v>2026</v>
      </c>
      <c r="D2443" t="s">
        <v>91</v>
      </c>
      <c r="E2443">
        <v>11</v>
      </c>
      <c r="F2443" t="s">
        <v>93</v>
      </c>
      <c r="G2443" t="s">
        <v>11</v>
      </c>
      <c r="H2443" t="s">
        <v>39</v>
      </c>
      <c r="I2443" t="s">
        <v>2</v>
      </c>
      <c r="J2443" t="s">
        <v>13</v>
      </c>
      <c r="K2443" t="s">
        <v>14</v>
      </c>
      <c r="L2443" t="s">
        <v>44</v>
      </c>
      <c r="M2443">
        <v>4</v>
      </c>
      <c r="N2443">
        <v>135.21</v>
      </c>
      <c r="O2443">
        <v>0.05</v>
      </c>
      <c r="P2443">
        <v>68.64</v>
      </c>
      <c r="Q2443">
        <v>513.798</v>
      </c>
      <c r="R2443">
        <v>274.56</v>
      </c>
      <c r="S2443">
        <v>239.238</v>
      </c>
      <c r="T2443">
        <v>0.46562656919645462</v>
      </c>
      <c r="U2443">
        <v>2026</v>
      </c>
      <c r="V2443" t="s">
        <v>91</v>
      </c>
      <c r="W2443">
        <v>11</v>
      </c>
      <c r="X2443" t="s">
        <v>93</v>
      </c>
    </row>
    <row r="2444" spans="1:24">
      <c r="A2444">
        <v>1922</v>
      </c>
      <c r="B2444" s="14">
        <v>46351</v>
      </c>
      <c r="C2444">
        <v>2026</v>
      </c>
      <c r="D2444" t="s">
        <v>91</v>
      </c>
      <c r="E2444">
        <v>11</v>
      </c>
      <c r="F2444" t="s">
        <v>93</v>
      </c>
      <c r="G2444" t="s">
        <v>0</v>
      </c>
      <c r="H2444" t="s">
        <v>36</v>
      </c>
      <c r="I2444" t="s">
        <v>28</v>
      </c>
      <c r="J2444" t="s">
        <v>3</v>
      </c>
      <c r="K2444" t="s">
        <v>9</v>
      </c>
      <c r="L2444" t="s">
        <v>17</v>
      </c>
      <c r="M2444">
        <v>2</v>
      </c>
      <c r="N2444">
        <v>145.77000000000001</v>
      </c>
      <c r="O2444">
        <v>0.1</v>
      </c>
      <c r="P2444">
        <v>78.14</v>
      </c>
      <c r="Q2444">
        <v>262.38600000000002</v>
      </c>
      <c r="R2444">
        <v>156.28</v>
      </c>
      <c r="S2444">
        <v>106.10600000000002</v>
      </c>
      <c r="T2444">
        <v>0.40438895367893107</v>
      </c>
      <c r="U2444">
        <v>2026</v>
      </c>
      <c r="V2444" t="s">
        <v>91</v>
      </c>
      <c r="W2444">
        <v>11</v>
      </c>
      <c r="X2444" t="s">
        <v>93</v>
      </c>
    </row>
    <row r="2445" spans="1:24">
      <c r="A2445">
        <v>2343</v>
      </c>
      <c r="B2445" s="14">
        <v>46351</v>
      </c>
      <c r="C2445">
        <v>2026</v>
      </c>
      <c r="D2445" t="s">
        <v>91</v>
      </c>
      <c r="E2445">
        <v>11</v>
      </c>
      <c r="F2445" t="s">
        <v>93</v>
      </c>
      <c r="G2445" t="s">
        <v>0</v>
      </c>
      <c r="H2445" t="s">
        <v>50</v>
      </c>
      <c r="I2445" t="s">
        <v>19</v>
      </c>
      <c r="J2445" t="s">
        <v>13</v>
      </c>
      <c r="K2445" t="s">
        <v>23</v>
      </c>
      <c r="L2445" t="s">
        <v>51</v>
      </c>
      <c r="M2445">
        <v>1</v>
      </c>
      <c r="N2445">
        <v>121.53</v>
      </c>
      <c r="O2445">
        <v>0.15</v>
      </c>
      <c r="P2445">
        <v>62.14</v>
      </c>
      <c r="Q2445">
        <v>103.3005</v>
      </c>
      <c r="R2445">
        <v>62.14</v>
      </c>
      <c r="S2445">
        <v>41.160499999999999</v>
      </c>
      <c r="T2445">
        <v>0.39845402490791426</v>
      </c>
      <c r="U2445">
        <v>2026</v>
      </c>
      <c r="V2445" t="s">
        <v>91</v>
      </c>
      <c r="W2445">
        <v>11</v>
      </c>
      <c r="X2445" t="s">
        <v>93</v>
      </c>
    </row>
    <row r="2446" spans="1:24">
      <c r="A2446">
        <v>2466</v>
      </c>
      <c r="B2446" s="14">
        <v>46351</v>
      </c>
      <c r="C2446">
        <v>2026</v>
      </c>
      <c r="D2446" t="s">
        <v>91</v>
      </c>
      <c r="E2446">
        <v>11</v>
      </c>
      <c r="F2446" t="s">
        <v>93</v>
      </c>
      <c r="G2446" t="s">
        <v>11</v>
      </c>
      <c r="H2446" t="s">
        <v>12</v>
      </c>
      <c r="I2446" t="s">
        <v>2</v>
      </c>
      <c r="J2446" t="s">
        <v>16</v>
      </c>
      <c r="K2446" t="s">
        <v>4</v>
      </c>
      <c r="L2446" t="s">
        <v>26</v>
      </c>
      <c r="M2446">
        <v>2</v>
      </c>
      <c r="N2446">
        <v>40.51</v>
      </c>
      <c r="O2446">
        <v>0.05</v>
      </c>
      <c r="P2446">
        <v>16.45</v>
      </c>
      <c r="Q2446">
        <v>76.968999999999994</v>
      </c>
      <c r="R2446">
        <v>32.9</v>
      </c>
      <c r="S2446">
        <v>44.068999999999996</v>
      </c>
      <c r="T2446">
        <v>0.5725551845548208</v>
      </c>
      <c r="U2446">
        <v>2026</v>
      </c>
      <c r="V2446" t="s">
        <v>91</v>
      </c>
      <c r="W2446">
        <v>11</v>
      </c>
      <c r="X2446" t="s">
        <v>93</v>
      </c>
    </row>
    <row r="2447" spans="1:24">
      <c r="A2447">
        <v>2647</v>
      </c>
      <c r="B2447" s="14">
        <v>46351</v>
      </c>
      <c r="C2447">
        <v>2026</v>
      </c>
      <c r="D2447" t="s">
        <v>91</v>
      </c>
      <c r="E2447">
        <v>11</v>
      </c>
      <c r="F2447" t="s">
        <v>93</v>
      </c>
      <c r="G2447" t="s">
        <v>11</v>
      </c>
      <c r="H2447" t="s">
        <v>25</v>
      </c>
      <c r="I2447" t="s">
        <v>2</v>
      </c>
      <c r="J2447" t="s">
        <v>13</v>
      </c>
      <c r="K2447" t="s">
        <v>9</v>
      </c>
      <c r="L2447" t="s">
        <v>46</v>
      </c>
      <c r="M2447">
        <v>1</v>
      </c>
      <c r="N2447">
        <v>70.099999999999994</v>
      </c>
      <c r="O2447">
        <v>0.15</v>
      </c>
      <c r="P2447">
        <v>32.28</v>
      </c>
      <c r="Q2447">
        <v>59.584999999999994</v>
      </c>
      <c r="R2447">
        <v>32.28</v>
      </c>
      <c r="S2447">
        <v>27.304999999999993</v>
      </c>
      <c r="T2447">
        <v>0.45825291600234952</v>
      </c>
      <c r="U2447">
        <v>2026</v>
      </c>
      <c r="V2447" t="s">
        <v>91</v>
      </c>
      <c r="W2447">
        <v>11</v>
      </c>
      <c r="X2447" t="s">
        <v>93</v>
      </c>
    </row>
    <row r="2448" spans="1:24">
      <c r="A2448">
        <v>2958</v>
      </c>
      <c r="B2448" s="14">
        <v>46351</v>
      </c>
      <c r="C2448">
        <v>2026</v>
      </c>
      <c r="D2448" t="s">
        <v>91</v>
      </c>
      <c r="E2448">
        <v>11</v>
      </c>
      <c r="F2448" t="s">
        <v>93</v>
      </c>
      <c r="G2448" t="s">
        <v>6</v>
      </c>
      <c r="H2448" t="s">
        <v>43</v>
      </c>
      <c r="I2448" t="s">
        <v>28</v>
      </c>
      <c r="J2448" t="s">
        <v>13</v>
      </c>
      <c r="K2448" t="s">
        <v>9</v>
      </c>
      <c r="L2448" t="s">
        <v>17</v>
      </c>
      <c r="M2448">
        <v>1</v>
      </c>
      <c r="N2448">
        <v>144.25</v>
      </c>
      <c r="O2448">
        <v>0.1</v>
      </c>
      <c r="P2448">
        <v>79.55</v>
      </c>
      <c r="Q2448">
        <v>129.82500000000002</v>
      </c>
      <c r="R2448">
        <v>79.55</v>
      </c>
      <c r="S2448">
        <v>50.27500000000002</v>
      </c>
      <c r="T2448">
        <v>0.38725207009435791</v>
      </c>
      <c r="U2448">
        <v>2026</v>
      </c>
      <c r="V2448" t="s">
        <v>91</v>
      </c>
      <c r="W2448">
        <v>11</v>
      </c>
      <c r="X2448" t="s">
        <v>93</v>
      </c>
    </row>
    <row r="2449" spans="1:24">
      <c r="A2449">
        <v>3527</v>
      </c>
      <c r="B2449" s="14">
        <v>46351</v>
      </c>
      <c r="C2449">
        <v>2026</v>
      </c>
      <c r="D2449" t="s">
        <v>91</v>
      </c>
      <c r="E2449">
        <v>11</v>
      </c>
      <c r="F2449" t="s">
        <v>93</v>
      </c>
      <c r="G2449" t="s">
        <v>6</v>
      </c>
      <c r="H2449" t="s">
        <v>27</v>
      </c>
      <c r="I2449" t="s">
        <v>28</v>
      </c>
      <c r="J2449" t="s">
        <v>3</v>
      </c>
      <c r="K2449" t="s">
        <v>9</v>
      </c>
      <c r="L2449" t="s">
        <v>17</v>
      </c>
      <c r="M2449">
        <v>4</v>
      </c>
      <c r="N2449">
        <v>146.19</v>
      </c>
      <c r="O2449">
        <v>0.1</v>
      </c>
      <c r="P2449">
        <v>79.569999999999993</v>
      </c>
      <c r="Q2449">
        <v>526.28399999999999</v>
      </c>
      <c r="R2449">
        <v>318.27999999999997</v>
      </c>
      <c r="S2449">
        <v>208.00400000000002</v>
      </c>
      <c r="T2449">
        <v>0.39523147198090769</v>
      </c>
      <c r="U2449">
        <v>2026</v>
      </c>
      <c r="V2449" t="s">
        <v>91</v>
      </c>
      <c r="W2449">
        <v>11</v>
      </c>
      <c r="X2449" t="s">
        <v>93</v>
      </c>
    </row>
    <row r="2450" spans="1:24">
      <c r="A2450">
        <v>3729</v>
      </c>
      <c r="B2450" s="14">
        <v>46351</v>
      </c>
      <c r="C2450">
        <v>2026</v>
      </c>
      <c r="D2450" t="s">
        <v>91</v>
      </c>
      <c r="E2450">
        <v>11</v>
      </c>
      <c r="F2450" t="s">
        <v>93</v>
      </c>
      <c r="G2450" t="s">
        <v>0</v>
      </c>
      <c r="H2450" t="s">
        <v>36</v>
      </c>
      <c r="I2450" t="s">
        <v>2</v>
      </c>
      <c r="J2450" t="s">
        <v>13</v>
      </c>
      <c r="K2450" t="s">
        <v>23</v>
      </c>
      <c r="L2450" t="s">
        <v>40</v>
      </c>
      <c r="M2450">
        <v>1</v>
      </c>
      <c r="N2450">
        <v>81.89</v>
      </c>
      <c r="O2450">
        <v>0.05</v>
      </c>
      <c r="P2450">
        <v>38.33</v>
      </c>
      <c r="Q2450">
        <v>77.79549999999999</v>
      </c>
      <c r="R2450">
        <v>38.33</v>
      </c>
      <c r="S2450">
        <v>39.465499999999992</v>
      </c>
      <c r="T2450">
        <v>0.50729797996028048</v>
      </c>
      <c r="U2450">
        <v>2026</v>
      </c>
      <c r="V2450" t="s">
        <v>91</v>
      </c>
      <c r="W2450">
        <v>11</v>
      </c>
      <c r="X2450" t="s">
        <v>93</v>
      </c>
    </row>
    <row r="2451" spans="1:24">
      <c r="A2451">
        <v>4961</v>
      </c>
      <c r="B2451" s="14">
        <v>46351</v>
      </c>
      <c r="C2451">
        <v>2026</v>
      </c>
      <c r="D2451" t="s">
        <v>91</v>
      </c>
      <c r="E2451">
        <v>11</v>
      </c>
      <c r="F2451" t="s">
        <v>93</v>
      </c>
      <c r="G2451" t="s">
        <v>11</v>
      </c>
      <c r="H2451" t="s">
        <v>12</v>
      </c>
      <c r="I2451" t="s">
        <v>19</v>
      </c>
      <c r="J2451" t="s">
        <v>13</v>
      </c>
      <c r="K2451" t="s">
        <v>23</v>
      </c>
      <c r="L2451" t="s">
        <v>29</v>
      </c>
      <c r="M2451">
        <v>2</v>
      </c>
      <c r="N2451">
        <v>194.78</v>
      </c>
      <c r="O2451">
        <v>0.15</v>
      </c>
      <c r="P2451">
        <v>102.51</v>
      </c>
      <c r="Q2451">
        <v>331.12599999999998</v>
      </c>
      <c r="R2451">
        <v>205.02</v>
      </c>
      <c r="S2451">
        <v>126.10599999999997</v>
      </c>
      <c r="T2451">
        <v>0.38083992196324051</v>
      </c>
      <c r="U2451">
        <v>2026</v>
      </c>
      <c r="V2451" t="s">
        <v>91</v>
      </c>
      <c r="W2451">
        <v>11</v>
      </c>
      <c r="X2451" t="s">
        <v>93</v>
      </c>
    </row>
    <row r="2452" spans="1:24">
      <c r="A2452">
        <v>5034</v>
      </c>
      <c r="B2452" s="14">
        <v>46351</v>
      </c>
      <c r="C2452">
        <v>2026</v>
      </c>
      <c r="D2452" t="s">
        <v>91</v>
      </c>
      <c r="E2452">
        <v>11</v>
      </c>
      <c r="F2452" t="s">
        <v>93</v>
      </c>
      <c r="G2452" t="s">
        <v>6</v>
      </c>
      <c r="H2452" t="s">
        <v>49</v>
      </c>
      <c r="I2452" t="s">
        <v>2</v>
      </c>
      <c r="J2452" t="s">
        <v>3</v>
      </c>
      <c r="K2452" t="s">
        <v>9</v>
      </c>
      <c r="L2452" t="s">
        <v>17</v>
      </c>
      <c r="M2452">
        <v>1</v>
      </c>
      <c r="N2452">
        <v>141.63</v>
      </c>
      <c r="O2452">
        <v>0.05</v>
      </c>
      <c r="P2452">
        <v>77.17</v>
      </c>
      <c r="Q2452">
        <v>134.54849999999999</v>
      </c>
      <c r="R2452">
        <v>77.17</v>
      </c>
      <c r="S2452">
        <v>57.378499999999988</v>
      </c>
      <c r="T2452">
        <v>0.42645217152179321</v>
      </c>
      <c r="U2452">
        <v>2026</v>
      </c>
      <c r="V2452" t="s">
        <v>91</v>
      </c>
      <c r="W2452">
        <v>11</v>
      </c>
      <c r="X2452" t="s">
        <v>93</v>
      </c>
    </row>
    <row r="2453" spans="1:24">
      <c r="A2453">
        <v>343</v>
      </c>
      <c r="B2453" s="14">
        <v>46352</v>
      </c>
      <c r="C2453">
        <v>2026</v>
      </c>
      <c r="D2453" t="s">
        <v>91</v>
      </c>
      <c r="E2453">
        <v>11</v>
      </c>
      <c r="F2453" t="s">
        <v>93</v>
      </c>
      <c r="G2453" t="s">
        <v>11</v>
      </c>
      <c r="H2453" t="s">
        <v>52</v>
      </c>
      <c r="I2453" t="s">
        <v>2</v>
      </c>
      <c r="J2453" t="s">
        <v>3</v>
      </c>
      <c r="K2453" t="s">
        <v>4</v>
      </c>
      <c r="L2453" t="s">
        <v>26</v>
      </c>
      <c r="M2453">
        <v>1</v>
      </c>
      <c r="N2453">
        <v>40.86</v>
      </c>
      <c r="O2453">
        <v>0.05</v>
      </c>
      <c r="P2453">
        <v>17.14</v>
      </c>
      <c r="Q2453">
        <v>38.817</v>
      </c>
      <c r="R2453">
        <v>17.14</v>
      </c>
      <c r="S2453">
        <v>21.677</v>
      </c>
      <c r="T2453">
        <v>0.55844088930107938</v>
      </c>
      <c r="U2453">
        <v>2026</v>
      </c>
      <c r="V2453" t="s">
        <v>91</v>
      </c>
      <c r="W2453">
        <v>11</v>
      </c>
      <c r="X2453" t="s">
        <v>93</v>
      </c>
    </row>
    <row r="2454" spans="1:24">
      <c r="A2454">
        <v>405</v>
      </c>
      <c r="B2454" s="14">
        <v>46352</v>
      </c>
      <c r="C2454">
        <v>2026</v>
      </c>
      <c r="D2454" t="s">
        <v>91</v>
      </c>
      <c r="E2454">
        <v>11</v>
      </c>
      <c r="F2454" t="s">
        <v>93</v>
      </c>
      <c r="G2454" t="s">
        <v>20</v>
      </c>
      <c r="H2454" t="s">
        <v>33</v>
      </c>
      <c r="I2454" t="s">
        <v>2</v>
      </c>
      <c r="J2454" t="s">
        <v>13</v>
      </c>
      <c r="K2454" t="s">
        <v>9</v>
      </c>
      <c r="L2454" t="s">
        <v>17</v>
      </c>
      <c r="M2454">
        <v>1</v>
      </c>
      <c r="N2454">
        <v>141.61000000000001</v>
      </c>
      <c r="O2454">
        <v>0.05</v>
      </c>
      <c r="P2454">
        <v>77.7</v>
      </c>
      <c r="Q2454">
        <v>134.52950000000001</v>
      </c>
      <c r="R2454">
        <v>77.7</v>
      </c>
      <c r="S2454">
        <v>56.82950000000001</v>
      </c>
      <c r="T2454">
        <v>0.42243151130421214</v>
      </c>
      <c r="U2454">
        <v>2026</v>
      </c>
      <c r="V2454" t="s">
        <v>91</v>
      </c>
      <c r="W2454">
        <v>11</v>
      </c>
      <c r="X2454" t="s">
        <v>93</v>
      </c>
    </row>
    <row r="2455" spans="1:24">
      <c r="A2455">
        <v>485</v>
      </c>
      <c r="B2455" s="14">
        <v>46352</v>
      </c>
      <c r="C2455">
        <v>2026</v>
      </c>
      <c r="D2455" t="s">
        <v>91</v>
      </c>
      <c r="E2455">
        <v>11</v>
      </c>
      <c r="F2455" t="s">
        <v>93</v>
      </c>
      <c r="G2455" t="s">
        <v>20</v>
      </c>
      <c r="H2455" t="s">
        <v>31</v>
      </c>
      <c r="I2455" t="s">
        <v>2</v>
      </c>
      <c r="J2455" t="s">
        <v>13</v>
      </c>
      <c r="K2455" t="s">
        <v>23</v>
      </c>
      <c r="L2455" t="s">
        <v>51</v>
      </c>
      <c r="M2455">
        <v>2</v>
      </c>
      <c r="N2455">
        <v>122.15</v>
      </c>
      <c r="O2455">
        <v>0.1</v>
      </c>
      <c r="P2455">
        <v>61.15</v>
      </c>
      <c r="Q2455">
        <v>219.87</v>
      </c>
      <c r="R2455">
        <v>122.3</v>
      </c>
      <c r="S2455">
        <v>97.570000000000007</v>
      </c>
      <c r="T2455">
        <v>0.44376222313185065</v>
      </c>
      <c r="U2455">
        <v>2026</v>
      </c>
      <c r="V2455" t="s">
        <v>91</v>
      </c>
      <c r="W2455">
        <v>11</v>
      </c>
      <c r="X2455" t="s">
        <v>93</v>
      </c>
    </row>
    <row r="2456" spans="1:24">
      <c r="A2456">
        <v>807</v>
      </c>
      <c r="B2456" s="14">
        <v>46352</v>
      </c>
      <c r="C2456">
        <v>2026</v>
      </c>
      <c r="D2456" t="s">
        <v>91</v>
      </c>
      <c r="E2456">
        <v>11</v>
      </c>
      <c r="F2456" t="s">
        <v>93</v>
      </c>
      <c r="G2456" t="s">
        <v>11</v>
      </c>
      <c r="H2456" t="s">
        <v>25</v>
      </c>
      <c r="I2456" t="s">
        <v>19</v>
      </c>
      <c r="J2456" t="s">
        <v>3</v>
      </c>
      <c r="K2456" t="s">
        <v>14</v>
      </c>
      <c r="L2456" t="s">
        <v>44</v>
      </c>
      <c r="M2456">
        <v>5</v>
      </c>
      <c r="N2456">
        <v>130.24</v>
      </c>
      <c r="O2456">
        <v>0.1</v>
      </c>
      <c r="P2456">
        <v>66.75</v>
      </c>
      <c r="Q2456">
        <v>586.08000000000004</v>
      </c>
      <c r="R2456">
        <v>333.75</v>
      </c>
      <c r="S2456">
        <v>252.33000000000004</v>
      </c>
      <c r="T2456">
        <v>0.43053849303849306</v>
      </c>
      <c r="U2456">
        <v>2026</v>
      </c>
      <c r="V2456" t="s">
        <v>91</v>
      </c>
      <c r="W2456">
        <v>11</v>
      </c>
      <c r="X2456" t="s">
        <v>93</v>
      </c>
    </row>
    <row r="2457" spans="1:24">
      <c r="A2457">
        <v>1666</v>
      </c>
      <c r="B2457" s="14">
        <v>46352</v>
      </c>
      <c r="C2457">
        <v>2026</v>
      </c>
      <c r="D2457" t="s">
        <v>91</v>
      </c>
      <c r="E2457">
        <v>11</v>
      </c>
      <c r="F2457" t="s">
        <v>93</v>
      </c>
      <c r="G2457" t="s">
        <v>0</v>
      </c>
      <c r="H2457" t="s">
        <v>50</v>
      </c>
      <c r="I2457" t="s">
        <v>8</v>
      </c>
      <c r="J2457" t="s">
        <v>3</v>
      </c>
      <c r="K2457" t="s">
        <v>4</v>
      </c>
      <c r="L2457" t="s">
        <v>22</v>
      </c>
      <c r="M2457">
        <v>3</v>
      </c>
      <c r="N2457">
        <v>50.18</v>
      </c>
      <c r="O2457">
        <v>0.1</v>
      </c>
      <c r="P2457">
        <v>23.12</v>
      </c>
      <c r="Q2457">
        <v>135.48599999999999</v>
      </c>
      <c r="R2457">
        <v>69.36</v>
      </c>
      <c r="S2457">
        <v>66.125999999999991</v>
      </c>
      <c r="T2457">
        <v>0.4880651875470528</v>
      </c>
      <c r="U2457">
        <v>2026</v>
      </c>
      <c r="V2457" t="s">
        <v>91</v>
      </c>
      <c r="W2457">
        <v>11</v>
      </c>
      <c r="X2457" t="s">
        <v>93</v>
      </c>
    </row>
    <row r="2458" spans="1:24">
      <c r="A2458">
        <v>3442</v>
      </c>
      <c r="B2458" s="14">
        <v>46352</v>
      </c>
      <c r="C2458">
        <v>2026</v>
      </c>
      <c r="D2458" t="s">
        <v>91</v>
      </c>
      <c r="E2458">
        <v>11</v>
      </c>
      <c r="F2458" t="s">
        <v>93</v>
      </c>
      <c r="G2458" t="s">
        <v>0</v>
      </c>
      <c r="H2458" t="s">
        <v>36</v>
      </c>
      <c r="I2458" t="s">
        <v>19</v>
      </c>
      <c r="J2458" t="s">
        <v>13</v>
      </c>
      <c r="K2458" t="s">
        <v>34</v>
      </c>
      <c r="L2458" t="s">
        <v>45</v>
      </c>
      <c r="M2458">
        <v>2</v>
      </c>
      <c r="N2458">
        <v>50.93</v>
      </c>
      <c r="O2458">
        <v>0.15</v>
      </c>
      <c r="P2458">
        <v>22.35</v>
      </c>
      <c r="Q2458">
        <v>86.581000000000003</v>
      </c>
      <c r="R2458">
        <v>44.7</v>
      </c>
      <c r="S2458">
        <v>41.881</v>
      </c>
      <c r="T2458">
        <v>0.48372044674928677</v>
      </c>
      <c r="U2458">
        <v>2026</v>
      </c>
      <c r="V2458" t="s">
        <v>91</v>
      </c>
      <c r="W2458">
        <v>11</v>
      </c>
      <c r="X2458" t="s">
        <v>93</v>
      </c>
    </row>
    <row r="2459" spans="1:24">
      <c r="A2459">
        <v>4177</v>
      </c>
      <c r="B2459" s="14">
        <v>46352</v>
      </c>
      <c r="C2459">
        <v>2026</v>
      </c>
      <c r="D2459" t="s">
        <v>91</v>
      </c>
      <c r="E2459">
        <v>11</v>
      </c>
      <c r="F2459" t="s">
        <v>93</v>
      </c>
      <c r="G2459" t="s">
        <v>11</v>
      </c>
      <c r="H2459" t="s">
        <v>39</v>
      </c>
      <c r="I2459" t="s">
        <v>2</v>
      </c>
      <c r="J2459" t="s">
        <v>16</v>
      </c>
      <c r="K2459" t="s">
        <v>4</v>
      </c>
      <c r="L2459" t="s">
        <v>22</v>
      </c>
      <c r="M2459">
        <v>1</v>
      </c>
      <c r="N2459">
        <v>49.6</v>
      </c>
      <c r="O2459">
        <v>0</v>
      </c>
      <c r="P2459">
        <v>22.62</v>
      </c>
      <c r="Q2459">
        <v>49.6</v>
      </c>
      <c r="R2459">
        <v>22.62</v>
      </c>
      <c r="S2459">
        <v>26.98</v>
      </c>
      <c r="T2459">
        <v>0.5439516129032258</v>
      </c>
      <c r="U2459">
        <v>2026</v>
      </c>
      <c r="V2459" t="s">
        <v>91</v>
      </c>
      <c r="W2459">
        <v>11</v>
      </c>
      <c r="X2459" t="s">
        <v>93</v>
      </c>
    </row>
    <row r="2460" spans="1:24">
      <c r="A2460">
        <v>4659</v>
      </c>
      <c r="B2460" s="14">
        <v>46352</v>
      </c>
      <c r="C2460">
        <v>2026</v>
      </c>
      <c r="D2460" t="s">
        <v>91</v>
      </c>
      <c r="E2460">
        <v>11</v>
      </c>
      <c r="F2460" t="s">
        <v>93</v>
      </c>
      <c r="G2460" t="s">
        <v>6</v>
      </c>
      <c r="H2460" t="s">
        <v>41</v>
      </c>
      <c r="I2460" t="s">
        <v>8</v>
      </c>
      <c r="J2460" t="s">
        <v>16</v>
      </c>
      <c r="K2460" t="s">
        <v>23</v>
      </c>
      <c r="L2460" t="s">
        <v>40</v>
      </c>
      <c r="M2460">
        <v>3</v>
      </c>
      <c r="N2460">
        <v>83.3</v>
      </c>
      <c r="O2460">
        <v>0.15</v>
      </c>
      <c r="P2460">
        <v>38.74</v>
      </c>
      <c r="Q2460">
        <v>212.41499999999996</v>
      </c>
      <c r="R2460">
        <v>116.22</v>
      </c>
      <c r="S2460">
        <v>96.194999999999965</v>
      </c>
      <c r="T2460">
        <v>0.45286349834051259</v>
      </c>
      <c r="U2460">
        <v>2026</v>
      </c>
      <c r="V2460" t="s">
        <v>91</v>
      </c>
      <c r="W2460">
        <v>11</v>
      </c>
      <c r="X2460" t="s">
        <v>93</v>
      </c>
    </row>
    <row r="2461" spans="1:24">
      <c r="A2461">
        <v>4667</v>
      </c>
      <c r="B2461" s="14">
        <v>46352</v>
      </c>
      <c r="C2461">
        <v>2026</v>
      </c>
      <c r="D2461" t="s">
        <v>91</v>
      </c>
      <c r="E2461">
        <v>11</v>
      </c>
      <c r="F2461" t="s">
        <v>93</v>
      </c>
      <c r="G2461" t="s">
        <v>6</v>
      </c>
      <c r="H2461" t="s">
        <v>49</v>
      </c>
      <c r="I2461" t="s">
        <v>28</v>
      </c>
      <c r="J2461" t="s">
        <v>16</v>
      </c>
      <c r="K2461" t="s">
        <v>14</v>
      </c>
      <c r="L2461" t="s">
        <v>15</v>
      </c>
      <c r="M2461">
        <v>1</v>
      </c>
      <c r="N2461">
        <v>35.89</v>
      </c>
      <c r="O2461">
        <v>0.05</v>
      </c>
      <c r="P2461">
        <v>13.53</v>
      </c>
      <c r="Q2461">
        <v>34.095500000000001</v>
      </c>
      <c r="R2461">
        <v>13.53</v>
      </c>
      <c r="S2461">
        <v>20.5655</v>
      </c>
      <c r="T2461">
        <v>0.60317343931017287</v>
      </c>
      <c r="U2461">
        <v>2026</v>
      </c>
      <c r="V2461" t="s">
        <v>91</v>
      </c>
      <c r="W2461">
        <v>11</v>
      </c>
      <c r="X2461" t="s">
        <v>93</v>
      </c>
    </row>
    <row r="2462" spans="1:24">
      <c r="A2462">
        <v>197</v>
      </c>
      <c r="B2462" s="14">
        <v>46353</v>
      </c>
      <c r="C2462">
        <v>2026</v>
      </c>
      <c r="D2462" t="s">
        <v>91</v>
      </c>
      <c r="E2462">
        <v>11</v>
      </c>
      <c r="F2462" t="s">
        <v>93</v>
      </c>
      <c r="G2462" t="s">
        <v>20</v>
      </c>
      <c r="H2462" t="s">
        <v>21</v>
      </c>
      <c r="I2462" t="s">
        <v>19</v>
      </c>
      <c r="J2462" t="s">
        <v>13</v>
      </c>
      <c r="K2462" t="s">
        <v>23</v>
      </c>
      <c r="L2462" t="s">
        <v>29</v>
      </c>
      <c r="M2462">
        <v>1</v>
      </c>
      <c r="N2462">
        <v>195.32</v>
      </c>
      <c r="O2462">
        <v>0</v>
      </c>
      <c r="P2462">
        <v>103.21</v>
      </c>
      <c r="Q2462">
        <v>195.32</v>
      </c>
      <c r="R2462">
        <v>103.21</v>
      </c>
      <c r="S2462">
        <v>92.11</v>
      </c>
      <c r="T2462">
        <v>0.47158509113250052</v>
      </c>
      <c r="U2462">
        <v>2026</v>
      </c>
      <c r="V2462" t="s">
        <v>91</v>
      </c>
      <c r="W2462">
        <v>11</v>
      </c>
      <c r="X2462" t="s">
        <v>93</v>
      </c>
    </row>
    <row r="2463" spans="1:24">
      <c r="A2463">
        <v>361</v>
      </c>
      <c r="B2463" s="14">
        <v>46353</v>
      </c>
      <c r="C2463">
        <v>2026</v>
      </c>
      <c r="D2463" t="s">
        <v>91</v>
      </c>
      <c r="E2463">
        <v>11</v>
      </c>
      <c r="F2463" t="s">
        <v>93</v>
      </c>
      <c r="G2463" t="s">
        <v>6</v>
      </c>
      <c r="H2463" t="s">
        <v>27</v>
      </c>
      <c r="I2463" t="s">
        <v>2</v>
      </c>
      <c r="J2463" t="s">
        <v>3</v>
      </c>
      <c r="K2463" t="s">
        <v>14</v>
      </c>
      <c r="L2463" t="s">
        <v>15</v>
      </c>
      <c r="M2463">
        <v>1</v>
      </c>
      <c r="N2463">
        <v>36.36</v>
      </c>
      <c r="O2463">
        <v>0.05</v>
      </c>
      <c r="P2463">
        <v>13.33</v>
      </c>
      <c r="Q2463">
        <v>34.541999999999994</v>
      </c>
      <c r="R2463">
        <v>13.33</v>
      </c>
      <c r="S2463">
        <v>21.211999999999996</v>
      </c>
      <c r="T2463">
        <v>0.61409298824619307</v>
      </c>
      <c r="U2463">
        <v>2026</v>
      </c>
      <c r="V2463" t="s">
        <v>91</v>
      </c>
      <c r="W2463">
        <v>11</v>
      </c>
      <c r="X2463" t="s">
        <v>93</v>
      </c>
    </row>
    <row r="2464" spans="1:24">
      <c r="A2464">
        <v>841</v>
      </c>
      <c r="B2464" s="14">
        <v>46353</v>
      </c>
      <c r="C2464">
        <v>2026</v>
      </c>
      <c r="D2464" t="s">
        <v>91</v>
      </c>
      <c r="E2464">
        <v>11</v>
      </c>
      <c r="F2464" t="s">
        <v>93</v>
      </c>
      <c r="G2464" t="s">
        <v>6</v>
      </c>
      <c r="H2464" t="s">
        <v>43</v>
      </c>
      <c r="I2464" t="s">
        <v>2</v>
      </c>
      <c r="J2464" t="s">
        <v>3</v>
      </c>
      <c r="K2464" t="s">
        <v>14</v>
      </c>
      <c r="L2464" t="s">
        <v>15</v>
      </c>
      <c r="M2464">
        <v>2</v>
      </c>
      <c r="N2464">
        <v>35.85</v>
      </c>
      <c r="O2464">
        <v>0.05</v>
      </c>
      <c r="P2464">
        <v>13.69</v>
      </c>
      <c r="Q2464">
        <v>68.114999999999995</v>
      </c>
      <c r="R2464">
        <v>27.38</v>
      </c>
      <c r="S2464">
        <v>40.734999999999999</v>
      </c>
      <c r="T2464">
        <v>0.59803273875064233</v>
      </c>
      <c r="U2464">
        <v>2026</v>
      </c>
      <c r="V2464" t="s">
        <v>91</v>
      </c>
      <c r="W2464">
        <v>11</v>
      </c>
      <c r="X2464" t="s">
        <v>93</v>
      </c>
    </row>
    <row r="2465" spans="1:24">
      <c r="A2465">
        <v>903</v>
      </c>
      <c r="B2465" s="14">
        <v>46353</v>
      </c>
      <c r="C2465">
        <v>2026</v>
      </c>
      <c r="D2465" t="s">
        <v>91</v>
      </c>
      <c r="E2465">
        <v>11</v>
      </c>
      <c r="F2465" t="s">
        <v>93</v>
      </c>
      <c r="G2465" t="s">
        <v>20</v>
      </c>
      <c r="H2465" t="s">
        <v>33</v>
      </c>
      <c r="I2465" t="s">
        <v>2</v>
      </c>
      <c r="J2465" t="s">
        <v>13</v>
      </c>
      <c r="K2465" t="s">
        <v>14</v>
      </c>
      <c r="L2465" t="s">
        <v>32</v>
      </c>
      <c r="M2465">
        <v>4</v>
      </c>
      <c r="N2465">
        <v>46.73</v>
      </c>
      <c r="O2465">
        <v>0</v>
      </c>
      <c r="P2465">
        <v>17.989999999999998</v>
      </c>
      <c r="Q2465">
        <v>186.92</v>
      </c>
      <c r="R2465">
        <v>71.959999999999994</v>
      </c>
      <c r="S2465">
        <v>114.96</v>
      </c>
      <c r="T2465">
        <v>0.61502246950567085</v>
      </c>
      <c r="U2465">
        <v>2026</v>
      </c>
      <c r="V2465" t="s">
        <v>91</v>
      </c>
      <c r="W2465">
        <v>11</v>
      </c>
      <c r="X2465" t="s">
        <v>93</v>
      </c>
    </row>
    <row r="2466" spans="1:24">
      <c r="A2466">
        <v>1278</v>
      </c>
      <c r="B2466" s="14">
        <v>46353</v>
      </c>
      <c r="C2466">
        <v>2026</v>
      </c>
      <c r="D2466" t="s">
        <v>91</v>
      </c>
      <c r="E2466">
        <v>11</v>
      </c>
      <c r="F2466" t="s">
        <v>93</v>
      </c>
      <c r="G2466" t="s">
        <v>20</v>
      </c>
      <c r="H2466" t="s">
        <v>47</v>
      </c>
      <c r="I2466" t="s">
        <v>19</v>
      </c>
      <c r="J2466" t="s">
        <v>3</v>
      </c>
      <c r="K2466" t="s">
        <v>9</v>
      </c>
      <c r="L2466" t="s">
        <v>17</v>
      </c>
      <c r="M2466">
        <v>3</v>
      </c>
      <c r="N2466">
        <v>143.72</v>
      </c>
      <c r="O2466">
        <v>0.15</v>
      </c>
      <c r="P2466">
        <v>78.56</v>
      </c>
      <c r="Q2466">
        <v>366.48599999999999</v>
      </c>
      <c r="R2466">
        <v>235.68</v>
      </c>
      <c r="S2466">
        <v>130.80599999999998</v>
      </c>
      <c r="T2466">
        <v>0.35691950033561987</v>
      </c>
      <c r="U2466">
        <v>2026</v>
      </c>
      <c r="V2466" t="s">
        <v>91</v>
      </c>
      <c r="W2466">
        <v>11</v>
      </c>
      <c r="X2466" t="s">
        <v>93</v>
      </c>
    </row>
    <row r="2467" spans="1:24">
      <c r="A2467">
        <v>2091</v>
      </c>
      <c r="B2467" s="14">
        <v>46353</v>
      </c>
      <c r="C2467">
        <v>2026</v>
      </c>
      <c r="D2467" t="s">
        <v>91</v>
      </c>
      <c r="E2467">
        <v>11</v>
      </c>
      <c r="F2467" t="s">
        <v>93</v>
      </c>
      <c r="G2467" t="s">
        <v>6</v>
      </c>
      <c r="H2467" t="s">
        <v>43</v>
      </c>
      <c r="I2467" t="s">
        <v>28</v>
      </c>
      <c r="J2467" t="s">
        <v>13</v>
      </c>
      <c r="K2467" t="s">
        <v>34</v>
      </c>
      <c r="L2467" t="s">
        <v>42</v>
      </c>
      <c r="M2467">
        <v>1</v>
      </c>
      <c r="N2467">
        <v>35.590000000000003</v>
      </c>
      <c r="O2467">
        <v>0</v>
      </c>
      <c r="P2467">
        <v>13.57</v>
      </c>
      <c r="Q2467">
        <v>35.590000000000003</v>
      </c>
      <c r="R2467">
        <v>13.57</v>
      </c>
      <c r="S2467">
        <v>22.020000000000003</v>
      </c>
      <c r="T2467">
        <v>0.61871312166338865</v>
      </c>
      <c r="U2467">
        <v>2026</v>
      </c>
      <c r="V2467" t="s">
        <v>91</v>
      </c>
      <c r="W2467">
        <v>11</v>
      </c>
      <c r="X2467" t="s">
        <v>93</v>
      </c>
    </row>
    <row r="2468" spans="1:24">
      <c r="A2468">
        <v>3070</v>
      </c>
      <c r="B2468" s="14">
        <v>46353</v>
      </c>
      <c r="C2468">
        <v>2026</v>
      </c>
      <c r="D2468" t="s">
        <v>91</v>
      </c>
      <c r="E2468">
        <v>11</v>
      </c>
      <c r="F2468" t="s">
        <v>93</v>
      </c>
      <c r="G2468" t="s">
        <v>20</v>
      </c>
      <c r="H2468" t="s">
        <v>47</v>
      </c>
      <c r="I2468" t="s">
        <v>28</v>
      </c>
      <c r="J2468" t="s">
        <v>3</v>
      </c>
      <c r="K2468" t="s">
        <v>9</v>
      </c>
      <c r="L2468" t="s">
        <v>46</v>
      </c>
      <c r="M2468">
        <v>4</v>
      </c>
      <c r="N2468">
        <v>71.11</v>
      </c>
      <c r="O2468">
        <v>0.05</v>
      </c>
      <c r="P2468">
        <v>32.25</v>
      </c>
      <c r="Q2468">
        <v>270.21799999999996</v>
      </c>
      <c r="R2468">
        <v>129</v>
      </c>
      <c r="S2468">
        <v>141.21799999999996</v>
      </c>
      <c r="T2468">
        <v>0.52260767232382732</v>
      </c>
      <c r="U2468">
        <v>2026</v>
      </c>
      <c r="V2468" t="s">
        <v>91</v>
      </c>
      <c r="W2468">
        <v>11</v>
      </c>
      <c r="X2468" t="s">
        <v>93</v>
      </c>
    </row>
    <row r="2469" spans="1:24">
      <c r="A2469">
        <v>4007</v>
      </c>
      <c r="B2469" s="14">
        <v>46353</v>
      </c>
      <c r="C2469">
        <v>2026</v>
      </c>
      <c r="D2469" t="s">
        <v>91</v>
      </c>
      <c r="E2469">
        <v>11</v>
      </c>
      <c r="F2469" t="s">
        <v>93</v>
      </c>
      <c r="G2469" t="s">
        <v>0</v>
      </c>
      <c r="H2469" t="s">
        <v>36</v>
      </c>
      <c r="I2469" t="s">
        <v>28</v>
      </c>
      <c r="J2469" t="s">
        <v>16</v>
      </c>
      <c r="K2469" t="s">
        <v>4</v>
      </c>
      <c r="L2469" t="s">
        <v>22</v>
      </c>
      <c r="M2469">
        <v>5</v>
      </c>
      <c r="N2469">
        <v>51.04</v>
      </c>
      <c r="O2469">
        <v>0</v>
      </c>
      <c r="P2469">
        <v>22.69</v>
      </c>
      <c r="Q2469">
        <v>255.2</v>
      </c>
      <c r="R2469">
        <v>113.45</v>
      </c>
      <c r="S2469">
        <v>141.75</v>
      </c>
      <c r="T2469">
        <v>0.55544670846394983</v>
      </c>
      <c r="U2469">
        <v>2026</v>
      </c>
      <c r="V2469" t="s">
        <v>91</v>
      </c>
      <c r="W2469">
        <v>11</v>
      </c>
      <c r="X2469" t="s">
        <v>93</v>
      </c>
    </row>
    <row r="2470" spans="1:24">
      <c r="A2470">
        <v>4488</v>
      </c>
      <c r="B2470" s="14">
        <v>46353</v>
      </c>
      <c r="C2470">
        <v>2026</v>
      </c>
      <c r="D2470" t="s">
        <v>91</v>
      </c>
      <c r="E2470">
        <v>11</v>
      </c>
      <c r="F2470" t="s">
        <v>93</v>
      </c>
      <c r="G2470" t="s">
        <v>6</v>
      </c>
      <c r="H2470" t="s">
        <v>49</v>
      </c>
      <c r="I2470" t="s">
        <v>19</v>
      </c>
      <c r="J2470" t="s">
        <v>3</v>
      </c>
      <c r="K2470" t="s">
        <v>14</v>
      </c>
      <c r="L2470" t="s">
        <v>48</v>
      </c>
      <c r="M2470">
        <v>3</v>
      </c>
      <c r="N2470">
        <v>161.66</v>
      </c>
      <c r="O2470">
        <v>0.05</v>
      </c>
      <c r="P2470">
        <v>88.3</v>
      </c>
      <c r="Q2470">
        <v>460.73099999999999</v>
      </c>
      <c r="R2470">
        <v>264.89999999999998</v>
      </c>
      <c r="S2470">
        <v>195.83100000000002</v>
      </c>
      <c r="T2470">
        <v>0.42504411467863029</v>
      </c>
      <c r="U2470">
        <v>2026</v>
      </c>
      <c r="V2470" t="s">
        <v>91</v>
      </c>
      <c r="W2470">
        <v>11</v>
      </c>
      <c r="X2470" t="s">
        <v>93</v>
      </c>
    </row>
    <row r="2471" spans="1:24">
      <c r="A2471">
        <v>5159</v>
      </c>
      <c r="B2471" s="14">
        <v>46353</v>
      </c>
      <c r="C2471">
        <v>2026</v>
      </c>
      <c r="D2471" t="s">
        <v>91</v>
      </c>
      <c r="E2471">
        <v>11</v>
      </c>
      <c r="F2471" t="s">
        <v>93</v>
      </c>
      <c r="G2471" t="s">
        <v>20</v>
      </c>
      <c r="H2471" t="s">
        <v>47</v>
      </c>
      <c r="I2471" t="s">
        <v>2</v>
      </c>
      <c r="J2471" t="s">
        <v>16</v>
      </c>
      <c r="K2471" t="s">
        <v>23</v>
      </c>
      <c r="L2471" t="s">
        <v>40</v>
      </c>
      <c r="M2471">
        <v>2</v>
      </c>
      <c r="N2471">
        <v>80.400000000000006</v>
      </c>
      <c r="O2471">
        <v>0.15</v>
      </c>
      <c r="P2471">
        <v>38.869999999999997</v>
      </c>
      <c r="Q2471">
        <v>136.68</v>
      </c>
      <c r="R2471">
        <v>77.739999999999995</v>
      </c>
      <c r="S2471">
        <v>58.940000000000012</v>
      </c>
      <c r="T2471">
        <v>0.43122622183201648</v>
      </c>
      <c r="U2471">
        <v>2026</v>
      </c>
      <c r="V2471" t="s">
        <v>91</v>
      </c>
      <c r="W2471">
        <v>11</v>
      </c>
      <c r="X2471" t="s">
        <v>93</v>
      </c>
    </row>
    <row r="2472" spans="1:24">
      <c r="A2472">
        <v>669</v>
      </c>
      <c r="B2472" s="14">
        <v>46354</v>
      </c>
      <c r="C2472">
        <v>2026</v>
      </c>
      <c r="D2472" t="s">
        <v>91</v>
      </c>
      <c r="E2472">
        <v>11</v>
      </c>
      <c r="F2472" t="s">
        <v>93</v>
      </c>
      <c r="G2472" t="s">
        <v>11</v>
      </c>
      <c r="H2472" t="s">
        <v>18</v>
      </c>
      <c r="I2472" t="s">
        <v>2</v>
      </c>
      <c r="J2472" t="s">
        <v>3</v>
      </c>
      <c r="K2472" t="s">
        <v>34</v>
      </c>
      <c r="L2472" t="s">
        <v>42</v>
      </c>
      <c r="M2472">
        <v>3</v>
      </c>
      <c r="N2472">
        <v>36.81</v>
      </c>
      <c r="O2472">
        <v>0.05</v>
      </c>
      <c r="P2472">
        <v>13.82</v>
      </c>
      <c r="Q2472">
        <v>104.9085</v>
      </c>
      <c r="R2472">
        <v>41.46</v>
      </c>
      <c r="S2472">
        <v>63.448500000000003</v>
      </c>
      <c r="T2472">
        <v>0.60479846723573405</v>
      </c>
      <c r="U2472">
        <v>2026</v>
      </c>
      <c r="V2472" t="s">
        <v>91</v>
      </c>
      <c r="W2472">
        <v>11</v>
      </c>
      <c r="X2472" t="s">
        <v>93</v>
      </c>
    </row>
    <row r="2473" spans="1:24">
      <c r="A2473">
        <v>686</v>
      </c>
      <c r="B2473" s="14">
        <v>46354</v>
      </c>
      <c r="C2473">
        <v>2026</v>
      </c>
      <c r="D2473" t="s">
        <v>91</v>
      </c>
      <c r="E2473">
        <v>11</v>
      </c>
      <c r="F2473" t="s">
        <v>93</v>
      </c>
      <c r="G2473" t="s">
        <v>6</v>
      </c>
      <c r="H2473" t="s">
        <v>43</v>
      </c>
      <c r="I2473" t="s">
        <v>28</v>
      </c>
      <c r="J2473" t="s">
        <v>3</v>
      </c>
      <c r="K2473" t="s">
        <v>14</v>
      </c>
      <c r="L2473" t="s">
        <v>44</v>
      </c>
      <c r="M2473">
        <v>2</v>
      </c>
      <c r="N2473">
        <v>132.61000000000001</v>
      </c>
      <c r="O2473">
        <v>0.1</v>
      </c>
      <c r="P2473">
        <v>67.3</v>
      </c>
      <c r="Q2473">
        <v>238.69800000000004</v>
      </c>
      <c r="R2473">
        <v>134.6</v>
      </c>
      <c r="S2473">
        <v>104.09800000000004</v>
      </c>
      <c r="T2473">
        <v>0.43610755012610086</v>
      </c>
      <c r="U2473">
        <v>2026</v>
      </c>
      <c r="V2473" t="s">
        <v>91</v>
      </c>
      <c r="W2473">
        <v>11</v>
      </c>
      <c r="X2473" t="s">
        <v>93</v>
      </c>
    </row>
    <row r="2474" spans="1:24">
      <c r="A2474">
        <v>990</v>
      </c>
      <c r="B2474" s="14">
        <v>46354</v>
      </c>
      <c r="C2474">
        <v>2026</v>
      </c>
      <c r="D2474" t="s">
        <v>91</v>
      </c>
      <c r="E2474">
        <v>11</v>
      </c>
      <c r="F2474" t="s">
        <v>93</v>
      </c>
      <c r="G2474" t="s">
        <v>0</v>
      </c>
      <c r="H2474" t="s">
        <v>50</v>
      </c>
      <c r="I2474" t="s">
        <v>2</v>
      </c>
      <c r="J2474" t="s">
        <v>3</v>
      </c>
      <c r="K2474" t="s">
        <v>4</v>
      </c>
      <c r="L2474" t="s">
        <v>26</v>
      </c>
      <c r="M2474">
        <v>5</v>
      </c>
      <c r="N2474">
        <v>39.79</v>
      </c>
      <c r="O2474">
        <v>0.1</v>
      </c>
      <c r="P2474">
        <v>17.09</v>
      </c>
      <c r="Q2474">
        <v>179.05500000000001</v>
      </c>
      <c r="R2474">
        <v>85.45</v>
      </c>
      <c r="S2474">
        <v>93.605000000000004</v>
      </c>
      <c r="T2474">
        <v>0.52277233252352628</v>
      </c>
      <c r="U2474">
        <v>2026</v>
      </c>
      <c r="V2474" t="s">
        <v>91</v>
      </c>
      <c r="W2474">
        <v>11</v>
      </c>
      <c r="X2474" t="s">
        <v>93</v>
      </c>
    </row>
    <row r="2475" spans="1:24">
      <c r="A2475">
        <v>1134</v>
      </c>
      <c r="B2475" s="14">
        <v>46354</v>
      </c>
      <c r="C2475">
        <v>2026</v>
      </c>
      <c r="D2475" t="s">
        <v>91</v>
      </c>
      <c r="E2475">
        <v>11</v>
      </c>
      <c r="F2475" t="s">
        <v>93</v>
      </c>
      <c r="G2475" t="s">
        <v>20</v>
      </c>
      <c r="H2475" t="s">
        <v>21</v>
      </c>
      <c r="I2475" t="s">
        <v>2</v>
      </c>
      <c r="J2475" t="s">
        <v>3</v>
      </c>
      <c r="K2475" t="s">
        <v>14</v>
      </c>
      <c r="L2475" t="s">
        <v>15</v>
      </c>
      <c r="M2475">
        <v>2</v>
      </c>
      <c r="N2475">
        <v>36.119999999999997</v>
      </c>
      <c r="O2475">
        <v>0.1</v>
      </c>
      <c r="P2475">
        <v>13.61</v>
      </c>
      <c r="Q2475">
        <v>65.015999999999991</v>
      </c>
      <c r="R2475">
        <v>27.22</v>
      </c>
      <c r="S2475">
        <v>37.795999999999992</v>
      </c>
      <c r="T2475">
        <v>0.58133382551987201</v>
      </c>
      <c r="U2475">
        <v>2026</v>
      </c>
      <c r="V2475" t="s">
        <v>91</v>
      </c>
      <c r="W2475">
        <v>11</v>
      </c>
      <c r="X2475" t="s">
        <v>93</v>
      </c>
    </row>
    <row r="2476" spans="1:24">
      <c r="A2476">
        <v>1770</v>
      </c>
      <c r="B2476" s="14">
        <v>46354</v>
      </c>
      <c r="C2476">
        <v>2026</v>
      </c>
      <c r="D2476" t="s">
        <v>91</v>
      </c>
      <c r="E2476">
        <v>11</v>
      </c>
      <c r="F2476" t="s">
        <v>93</v>
      </c>
      <c r="G2476" t="s">
        <v>20</v>
      </c>
      <c r="H2476" t="s">
        <v>31</v>
      </c>
      <c r="I2476" t="s">
        <v>19</v>
      </c>
      <c r="J2476" t="s">
        <v>3</v>
      </c>
      <c r="K2476" t="s">
        <v>9</v>
      </c>
      <c r="L2476" t="s">
        <v>37</v>
      </c>
      <c r="M2476">
        <v>5</v>
      </c>
      <c r="N2476">
        <v>153.93</v>
      </c>
      <c r="O2476">
        <v>0.05</v>
      </c>
      <c r="P2476">
        <v>77.27</v>
      </c>
      <c r="Q2476">
        <v>731.16750000000002</v>
      </c>
      <c r="R2476">
        <v>386.34999999999997</v>
      </c>
      <c r="S2476">
        <v>344.81750000000005</v>
      </c>
      <c r="T2476">
        <v>0.4715985051304934</v>
      </c>
      <c r="U2476">
        <v>2026</v>
      </c>
      <c r="V2476" t="s">
        <v>91</v>
      </c>
      <c r="W2476">
        <v>11</v>
      </c>
      <c r="X2476" t="s">
        <v>93</v>
      </c>
    </row>
    <row r="2477" spans="1:24">
      <c r="A2477">
        <v>3396</v>
      </c>
      <c r="B2477" s="14">
        <v>46354</v>
      </c>
      <c r="C2477">
        <v>2026</v>
      </c>
      <c r="D2477" t="s">
        <v>91</v>
      </c>
      <c r="E2477">
        <v>11</v>
      </c>
      <c r="F2477" t="s">
        <v>93</v>
      </c>
      <c r="G2477" t="s">
        <v>11</v>
      </c>
      <c r="H2477" t="s">
        <v>18</v>
      </c>
      <c r="I2477" t="s">
        <v>19</v>
      </c>
      <c r="J2477" t="s">
        <v>13</v>
      </c>
      <c r="K2477" t="s">
        <v>34</v>
      </c>
      <c r="L2477" t="s">
        <v>45</v>
      </c>
      <c r="M2477">
        <v>3</v>
      </c>
      <c r="N2477">
        <v>50.67</v>
      </c>
      <c r="O2477">
        <v>0.05</v>
      </c>
      <c r="P2477">
        <v>22.25</v>
      </c>
      <c r="Q2477">
        <v>144.40949999999998</v>
      </c>
      <c r="R2477">
        <v>66.75</v>
      </c>
      <c r="S2477">
        <v>77.65949999999998</v>
      </c>
      <c r="T2477">
        <v>0.53777279195620775</v>
      </c>
      <c r="U2477">
        <v>2026</v>
      </c>
      <c r="V2477" t="s">
        <v>91</v>
      </c>
      <c r="W2477">
        <v>11</v>
      </c>
      <c r="X2477" t="s">
        <v>93</v>
      </c>
    </row>
    <row r="2478" spans="1:24">
      <c r="A2478">
        <v>4259</v>
      </c>
      <c r="B2478" s="14">
        <v>46354</v>
      </c>
      <c r="C2478">
        <v>2026</v>
      </c>
      <c r="D2478" t="s">
        <v>91</v>
      </c>
      <c r="E2478">
        <v>11</v>
      </c>
      <c r="F2478" t="s">
        <v>93</v>
      </c>
      <c r="G2478" t="s">
        <v>11</v>
      </c>
      <c r="H2478" t="s">
        <v>18</v>
      </c>
      <c r="I2478" t="s">
        <v>2</v>
      </c>
      <c r="J2478" t="s">
        <v>3</v>
      </c>
      <c r="K2478" t="s">
        <v>9</v>
      </c>
      <c r="L2478" t="s">
        <v>46</v>
      </c>
      <c r="M2478">
        <v>4</v>
      </c>
      <c r="N2478">
        <v>72.77</v>
      </c>
      <c r="O2478">
        <v>0</v>
      </c>
      <c r="P2478">
        <v>32.090000000000003</v>
      </c>
      <c r="Q2478">
        <v>291.08</v>
      </c>
      <c r="R2478">
        <v>128.36000000000001</v>
      </c>
      <c r="S2478">
        <v>162.71999999999997</v>
      </c>
      <c r="T2478">
        <v>0.55902157482479031</v>
      </c>
      <c r="U2478">
        <v>2026</v>
      </c>
      <c r="V2478" t="s">
        <v>91</v>
      </c>
      <c r="W2478">
        <v>11</v>
      </c>
      <c r="X2478" t="s">
        <v>93</v>
      </c>
    </row>
    <row r="2479" spans="1:24">
      <c r="A2479">
        <v>4440</v>
      </c>
      <c r="B2479" s="14">
        <v>46354</v>
      </c>
      <c r="C2479">
        <v>2026</v>
      </c>
      <c r="D2479" t="s">
        <v>91</v>
      </c>
      <c r="E2479">
        <v>11</v>
      </c>
      <c r="F2479" t="s">
        <v>93</v>
      </c>
      <c r="G2479" t="s">
        <v>11</v>
      </c>
      <c r="H2479" t="s">
        <v>39</v>
      </c>
      <c r="I2479" t="s">
        <v>28</v>
      </c>
      <c r="J2479" t="s">
        <v>13</v>
      </c>
      <c r="K2479" t="s">
        <v>14</v>
      </c>
      <c r="L2479" t="s">
        <v>32</v>
      </c>
      <c r="M2479">
        <v>1</v>
      </c>
      <c r="N2479">
        <v>46.45</v>
      </c>
      <c r="O2479">
        <v>0.1</v>
      </c>
      <c r="P2479">
        <v>17.96</v>
      </c>
      <c r="Q2479">
        <v>41.805000000000007</v>
      </c>
      <c r="R2479">
        <v>17.96</v>
      </c>
      <c r="S2479">
        <v>23.845000000000006</v>
      </c>
      <c r="T2479">
        <v>0.57038631742614521</v>
      </c>
      <c r="U2479">
        <v>2026</v>
      </c>
      <c r="V2479" t="s">
        <v>91</v>
      </c>
      <c r="W2479">
        <v>11</v>
      </c>
      <c r="X2479" t="s">
        <v>93</v>
      </c>
    </row>
    <row r="2480" spans="1:24">
      <c r="A2480">
        <v>5115</v>
      </c>
      <c r="B2480" s="14">
        <v>46354</v>
      </c>
      <c r="C2480">
        <v>2026</v>
      </c>
      <c r="D2480" t="s">
        <v>91</v>
      </c>
      <c r="E2480">
        <v>11</v>
      </c>
      <c r="F2480" t="s">
        <v>93</v>
      </c>
      <c r="G2480" t="s">
        <v>0</v>
      </c>
      <c r="H2480" t="s">
        <v>50</v>
      </c>
      <c r="I2480" t="s">
        <v>2</v>
      </c>
      <c r="J2480" t="s">
        <v>13</v>
      </c>
      <c r="K2480" t="s">
        <v>14</v>
      </c>
      <c r="L2480" t="s">
        <v>48</v>
      </c>
      <c r="M2480">
        <v>1</v>
      </c>
      <c r="N2480">
        <v>165.75</v>
      </c>
      <c r="O2480">
        <v>0.2</v>
      </c>
      <c r="P2480">
        <v>89.16</v>
      </c>
      <c r="Q2480">
        <v>132.6</v>
      </c>
      <c r="R2480">
        <v>89.16</v>
      </c>
      <c r="S2480">
        <v>43.44</v>
      </c>
      <c r="T2480">
        <v>0.32760180995475113</v>
      </c>
      <c r="U2480">
        <v>2026</v>
      </c>
      <c r="V2480" t="s">
        <v>91</v>
      </c>
      <c r="W2480">
        <v>11</v>
      </c>
      <c r="X2480" t="s">
        <v>93</v>
      </c>
    </row>
    <row r="2481" spans="1:24">
      <c r="A2481">
        <v>5136</v>
      </c>
      <c r="B2481" s="14">
        <v>46354</v>
      </c>
      <c r="C2481">
        <v>2026</v>
      </c>
      <c r="D2481" t="s">
        <v>91</v>
      </c>
      <c r="E2481">
        <v>11</v>
      </c>
      <c r="F2481" t="s">
        <v>93</v>
      </c>
      <c r="G2481" t="s">
        <v>11</v>
      </c>
      <c r="H2481" t="s">
        <v>12</v>
      </c>
      <c r="I2481" t="s">
        <v>28</v>
      </c>
      <c r="J2481" t="s">
        <v>13</v>
      </c>
      <c r="K2481" t="s">
        <v>23</v>
      </c>
      <c r="L2481" t="s">
        <v>29</v>
      </c>
      <c r="M2481">
        <v>4</v>
      </c>
      <c r="N2481">
        <v>198.02</v>
      </c>
      <c r="O2481">
        <v>0.05</v>
      </c>
      <c r="P2481">
        <v>103.82</v>
      </c>
      <c r="Q2481">
        <v>752.476</v>
      </c>
      <c r="R2481">
        <v>415.28</v>
      </c>
      <c r="S2481">
        <v>337.19600000000003</v>
      </c>
      <c r="T2481">
        <v>0.44811528872681655</v>
      </c>
      <c r="U2481">
        <v>2026</v>
      </c>
      <c r="V2481" t="s">
        <v>91</v>
      </c>
      <c r="W2481">
        <v>11</v>
      </c>
      <c r="X2481" t="s">
        <v>93</v>
      </c>
    </row>
    <row r="2482" spans="1:24">
      <c r="A2482">
        <v>562</v>
      </c>
      <c r="B2482" s="14">
        <v>46355</v>
      </c>
      <c r="C2482">
        <v>2026</v>
      </c>
      <c r="D2482" t="s">
        <v>91</v>
      </c>
      <c r="E2482">
        <v>11</v>
      </c>
      <c r="F2482" t="s">
        <v>93</v>
      </c>
      <c r="G2482" t="s">
        <v>6</v>
      </c>
      <c r="H2482" t="s">
        <v>43</v>
      </c>
      <c r="I2482" t="s">
        <v>2</v>
      </c>
      <c r="J2482" t="s">
        <v>13</v>
      </c>
      <c r="K2482" t="s">
        <v>14</v>
      </c>
      <c r="L2482" t="s">
        <v>32</v>
      </c>
      <c r="M2482">
        <v>1</v>
      </c>
      <c r="N2482">
        <v>46.3</v>
      </c>
      <c r="O2482">
        <v>0.2</v>
      </c>
      <c r="P2482">
        <v>18.78</v>
      </c>
      <c r="Q2482">
        <v>37.04</v>
      </c>
      <c r="R2482">
        <v>18.78</v>
      </c>
      <c r="S2482">
        <v>18.259999999999998</v>
      </c>
      <c r="T2482">
        <v>0.49298056155507552</v>
      </c>
      <c r="U2482">
        <v>2026</v>
      </c>
      <c r="V2482" t="s">
        <v>91</v>
      </c>
      <c r="W2482">
        <v>11</v>
      </c>
      <c r="X2482" t="s">
        <v>93</v>
      </c>
    </row>
    <row r="2483" spans="1:24">
      <c r="A2483">
        <v>806</v>
      </c>
      <c r="B2483" s="14">
        <v>46355</v>
      </c>
      <c r="C2483">
        <v>2026</v>
      </c>
      <c r="D2483" t="s">
        <v>91</v>
      </c>
      <c r="E2483">
        <v>11</v>
      </c>
      <c r="F2483" t="s">
        <v>93</v>
      </c>
      <c r="G2483" t="s">
        <v>0</v>
      </c>
      <c r="H2483" t="s">
        <v>50</v>
      </c>
      <c r="I2483" t="s">
        <v>28</v>
      </c>
      <c r="J2483" t="s">
        <v>3</v>
      </c>
      <c r="K2483" t="s">
        <v>34</v>
      </c>
      <c r="L2483" t="s">
        <v>35</v>
      </c>
      <c r="M2483">
        <v>1</v>
      </c>
      <c r="N2483">
        <v>39.659999999999997</v>
      </c>
      <c r="O2483">
        <v>0</v>
      </c>
      <c r="P2483">
        <v>14.76</v>
      </c>
      <c r="Q2483">
        <v>39.659999999999997</v>
      </c>
      <c r="R2483">
        <v>14.76</v>
      </c>
      <c r="S2483">
        <v>24.9</v>
      </c>
      <c r="T2483">
        <v>0.62783661119515888</v>
      </c>
      <c r="U2483">
        <v>2026</v>
      </c>
      <c r="V2483" t="s">
        <v>91</v>
      </c>
      <c r="W2483">
        <v>11</v>
      </c>
      <c r="X2483" t="s">
        <v>93</v>
      </c>
    </row>
    <row r="2484" spans="1:24">
      <c r="A2484">
        <v>3150</v>
      </c>
      <c r="B2484" s="14">
        <v>46355</v>
      </c>
      <c r="C2484">
        <v>2026</v>
      </c>
      <c r="D2484" t="s">
        <v>91</v>
      </c>
      <c r="E2484">
        <v>11</v>
      </c>
      <c r="F2484" t="s">
        <v>93</v>
      </c>
      <c r="G2484" t="s">
        <v>6</v>
      </c>
      <c r="H2484" t="s">
        <v>27</v>
      </c>
      <c r="I2484" t="s">
        <v>2</v>
      </c>
      <c r="J2484" t="s">
        <v>13</v>
      </c>
      <c r="K2484" t="s">
        <v>23</v>
      </c>
      <c r="L2484" t="s">
        <v>40</v>
      </c>
      <c r="M2484">
        <v>3</v>
      </c>
      <c r="N2484">
        <v>80.72</v>
      </c>
      <c r="O2484">
        <v>0.05</v>
      </c>
      <c r="P2484">
        <v>39.130000000000003</v>
      </c>
      <c r="Q2484">
        <v>230.05199999999999</v>
      </c>
      <c r="R2484">
        <v>117.39000000000001</v>
      </c>
      <c r="S2484">
        <v>112.66199999999998</v>
      </c>
      <c r="T2484">
        <v>0.48972406238589528</v>
      </c>
      <c r="U2484">
        <v>2026</v>
      </c>
      <c r="V2484" t="s">
        <v>91</v>
      </c>
      <c r="W2484">
        <v>11</v>
      </c>
      <c r="X2484" t="s">
        <v>93</v>
      </c>
    </row>
    <row r="2485" spans="1:24">
      <c r="A2485">
        <v>4847</v>
      </c>
      <c r="B2485" s="14">
        <v>46355</v>
      </c>
      <c r="C2485">
        <v>2026</v>
      </c>
      <c r="D2485" t="s">
        <v>91</v>
      </c>
      <c r="E2485">
        <v>11</v>
      </c>
      <c r="F2485" t="s">
        <v>93</v>
      </c>
      <c r="G2485" t="s">
        <v>6</v>
      </c>
      <c r="H2485" t="s">
        <v>49</v>
      </c>
      <c r="I2485" t="s">
        <v>28</v>
      </c>
      <c r="J2485" t="s">
        <v>13</v>
      </c>
      <c r="K2485" t="s">
        <v>14</v>
      </c>
      <c r="L2485" t="s">
        <v>15</v>
      </c>
      <c r="M2485">
        <v>2</v>
      </c>
      <c r="N2485">
        <v>35.51</v>
      </c>
      <c r="O2485">
        <v>0.05</v>
      </c>
      <c r="P2485">
        <v>13.24</v>
      </c>
      <c r="Q2485">
        <v>67.468999999999994</v>
      </c>
      <c r="R2485">
        <v>26.48</v>
      </c>
      <c r="S2485">
        <v>40.98899999999999</v>
      </c>
      <c r="T2485">
        <v>0.60752345521646967</v>
      </c>
      <c r="U2485">
        <v>2026</v>
      </c>
      <c r="V2485" t="s">
        <v>91</v>
      </c>
      <c r="W2485">
        <v>11</v>
      </c>
      <c r="X2485" t="s">
        <v>93</v>
      </c>
    </row>
    <row r="2486" spans="1:24">
      <c r="A2486">
        <v>221</v>
      </c>
      <c r="B2486" s="14">
        <v>46356</v>
      </c>
      <c r="C2486">
        <v>2026</v>
      </c>
      <c r="D2486" t="s">
        <v>91</v>
      </c>
      <c r="E2486">
        <v>11</v>
      </c>
      <c r="F2486" t="s">
        <v>93</v>
      </c>
      <c r="G2486" t="s">
        <v>20</v>
      </c>
      <c r="H2486" t="s">
        <v>33</v>
      </c>
      <c r="I2486" t="s">
        <v>19</v>
      </c>
      <c r="J2486" t="s">
        <v>16</v>
      </c>
      <c r="K2486" t="s">
        <v>14</v>
      </c>
      <c r="L2486" t="s">
        <v>44</v>
      </c>
      <c r="M2486">
        <v>1</v>
      </c>
      <c r="N2486">
        <v>132.06</v>
      </c>
      <c r="O2486">
        <v>0.15</v>
      </c>
      <c r="P2486">
        <v>67.53</v>
      </c>
      <c r="Q2486">
        <v>112.251</v>
      </c>
      <c r="R2486">
        <v>67.53</v>
      </c>
      <c r="S2486">
        <v>44.721000000000004</v>
      </c>
      <c r="T2486">
        <v>0.39840179597509157</v>
      </c>
      <c r="U2486">
        <v>2026</v>
      </c>
      <c r="V2486" t="s">
        <v>91</v>
      </c>
      <c r="W2486">
        <v>11</v>
      </c>
      <c r="X2486" t="s">
        <v>93</v>
      </c>
    </row>
    <row r="2487" spans="1:24">
      <c r="A2487">
        <v>630</v>
      </c>
      <c r="B2487" s="14">
        <v>46356</v>
      </c>
      <c r="C2487">
        <v>2026</v>
      </c>
      <c r="D2487" t="s">
        <v>91</v>
      </c>
      <c r="E2487">
        <v>11</v>
      </c>
      <c r="F2487" t="s">
        <v>93</v>
      </c>
      <c r="G2487" t="s">
        <v>20</v>
      </c>
      <c r="H2487" t="s">
        <v>33</v>
      </c>
      <c r="I2487" t="s">
        <v>2</v>
      </c>
      <c r="J2487" t="s">
        <v>16</v>
      </c>
      <c r="K2487" t="s">
        <v>4</v>
      </c>
      <c r="L2487" t="s">
        <v>26</v>
      </c>
      <c r="M2487">
        <v>3</v>
      </c>
      <c r="N2487">
        <v>41.07</v>
      </c>
      <c r="O2487">
        <v>0.1</v>
      </c>
      <c r="P2487">
        <v>16.86</v>
      </c>
      <c r="Q2487">
        <v>110.88900000000001</v>
      </c>
      <c r="R2487">
        <v>50.58</v>
      </c>
      <c r="S2487">
        <v>60.309000000000012</v>
      </c>
      <c r="T2487">
        <v>0.54386819251684126</v>
      </c>
      <c r="U2487">
        <v>2026</v>
      </c>
      <c r="V2487" t="s">
        <v>91</v>
      </c>
      <c r="W2487">
        <v>11</v>
      </c>
      <c r="X2487" t="s">
        <v>93</v>
      </c>
    </row>
    <row r="2488" spans="1:24">
      <c r="A2488">
        <v>1789</v>
      </c>
      <c r="B2488" s="14">
        <v>46356</v>
      </c>
      <c r="C2488">
        <v>2026</v>
      </c>
      <c r="D2488" t="s">
        <v>91</v>
      </c>
      <c r="E2488">
        <v>11</v>
      </c>
      <c r="F2488" t="s">
        <v>93</v>
      </c>
      <c r="G2488" t="s">
        <v>6</v>
      </c>
      <c r="H2488" t="s">
        <v>43</v>
      </c>
      <c r="I2488" t="s">
        <v>2</v>
      </c>
      <c r="J2488" t="s">
        <v>13</v>
      </c>
      <c r="K2488" t="s">
        <v>9</v>
      </c>
      <c r="L2488" t="s">
        <v>37</v>
      </c>
      <c r="M2488">
        <v>2</v>
      </c>
      <c r="N2488">
        <v>151.49</v>
      </c>
      <c r="O2488">
        <v>0.1</v>
      </c>
      <c r="P2488">
        <v>81.39</v>
      </c>
      <c r="Q2488">
        <v>272.68200000000002</v>
      </c>
      <c r="R2488">
        <v>162.78</v>
      </c>
      <c r="S2488">
        <v>109.90200000000002</v>
      </c>
      <c r="T2488">
        <v>0.40304090479019522</v>
      </c>
      <c r="U2488">
        <v>2026</v>
      </c>
      <c r="V2488" t="s">
        <v>91</v>
      </c>
      <c r="W2488">
        <v>11</v>
      </c>
      <c r="X2488" t="s">
        <v>93</v>
      </c>
    </row>
    <row r="2489" spans="1:24">
      <c r="A2489">
        <v>1947</v>
      </c>
      <c r="B2489" s="14">
        <v>46356</v>
      </c>
      <c r="C2489">
        <v>2026</v>
      </c>
      <c r="D2489" t="s">
        <v>91</v>
      </c>
      <c r="E2489">
        <v>11</v>
      </c>
      <c r="F2489" t="s">
        <v>93</v>
      </c>
      <c r="G2489" t="s">
        <v>0</v>
      </c>
      <c r="H2489" t="s">
        <v>1</v>
      </c>
      <c r="I2489" t="s">
        <v>19</v>
      </c>
      <c r="J2489" t="s">
        <v>16</v>
      </c>
      <c r="K2489" t="s">
        <v>34</v>
      </c>
      <c r="L2489" t="s">
        <v>42</v>
      </c>
      <c r="M2489">
        <v>1</v>
      </c>
      <c r="N2489">
        <v>35.729999999999997</v>
      </c>
      <c r="O2489">
        <v>0.2</v>
      </c>
      <c r="P2489">
        <v>14.33</v>
      </c>
      <c r="Q2489">
        <v>28.584</v>
      </c>
      <c r="R2489">
        <v>14.33</v>
      </c>
      <c r="S2489">
        <v>14.254</v>
      </c>
      <c r="T2489">
        <v>0.49867058494262523</v>
      </c>
      <c r="U2489">
        <v>2026</v>
      </c>
      <c r="V2489" t="s">
        <v>91</v>
      </c>
      <c r="W2489">
        <v>11</v>
      </c>
      <c r="X2489" t="s">
        <v>93</v>
      </c>
    </row>
    <row r="2490" spans="1:24">
      <c r="A2490">
        <v>2279</v>
      </c>
      <c r="B2490" s="14">
        <v>46356</v>
      </c>
      <c r="C2490">
        <v>2026</v>
      </c>
      <c r="D2490" t="s">
        <v>91</v>
      </c>
      <c r="E2490">
        <v>11</v>
      </c>
      <c r="F2490" t="s">
        <v>93</v>
      </c>
      <c r="G2490" t="s">
        <v>0</v>
      </c>
      <c r="H2490" t="s">
        <v>1</v>
      </c>
      <c r="I2490" t="s">
        <v>19</v>
      </c>
      <c r="J2490" t="s">
        <v>3</v>
      </c>
      <c r="K2490" t="s">
        <v>4</v>
      </c>
      <c r="L2490" t="s">
        <v>22</v>
      </c>
      <c r="M2490">
        <v>2</v>
      </c>
      <c r="N2490">
        <v>50.38</v>
      </c>
      <c r="O2490">
        <v>0.1</v>
      </c>
      <c r="P2490">
        <v>22.41</v>
      </c>
      <c r="Q2490">
        <v>90.684000000000012</v>
      </c>
      <c r="R2490">
        <v>44.82</v>
      </c>
      <c r="S2490">
        <v>45.864000000000011</v>
      </c>
      <c r="T2490">
        <v>0.50575625248114342</v>
      </c>
      <c r="U2490">
        <v>2026</v>
      </c>
      <c r="V2490" t="s">
        <v>91</v>
      </c>
      <c r="W2490">
        <v>11</v>
      </c>
      <c r="X2490" t="s">
        <v>93</v>
      </c>
    </row>
    <row r="2491" spans="1:24">
      <c r="A2491">
        <v>2439</v>
      </c>
      <c r="B2491" s="14">
        <v>46356</v>
      </c>
      <c r="C2491">
        <v>2026</v>
      </c>
      <c r="D2491" t="s">
        <v>91</v>
      </c>
      <c r="E2491">
        <v>11</v>
      </c>
      <c r="F2491" t="s">
        <v>93</v>
      </c>
      <c r="G2491" t="s">
        <v>0</v>
      </c>
      <c r="H2491" t="s">
        <v>36</v>
      </c>
      <c r="I2491" t="s">
        <v>2</v>
      </c>
      <c r="J2491" t="s">
        <v>16</v>
      </c>
      <c r="K2491" t="s">
        <v>34</v>
      </c>
      <c r="L2491" t="s">
        <v>42</v>
      </c>
      <c r="M2491">
        <v>1</v>
      </c>
      <c r="N2491">
        <v>35.67</v>
      </c>
      <c r="O2491">
        <v>0.1</v>
      </c>
      <c r="P2491">
        <v>13.81</v>
      </c>
      <c r="Q2491">
        <v>32.103000000000002</v>
      </c>
      <c r="R2491">
        <v>13.81</v>
      </c>
      <c r="S2491">
        <v>18.292999999999999</v>
      </c>
      <c r="T2491">
        <v>0.5698221350029592</v>
      </c>
      <c r="U2491">
        <v>2026</v>
      </c>
      <c r="V2491" t="s">
        <v>91</v>
      </c>
      <c r="W2491">
        <v>11</v>
      </c>
      <c r="X2491" t="s">
        <v>93</v>
      </c>
    </row>
    <row r="2492" spans="1:24">
      <c r="A2492">
        <v>2540</v>
      </c>
      <c r="B2492" s="14">
        <v>46356</v>
      </c>
      <c r="C2492">
        <v>2026</v>
      </c>
      <c r="D2492" t="s">
        <v>91</v>
      </c>
      <c r="E2492">
        <v>11</v>
      </c>
      <c r="F2492" t="s">
        <v>93</v>
      </c>
      <c r="G2492" t="s">
        <v>6</v>
      </c>
      <c r="H2492" t="s">
        <v>49</v>
      </c>
      <c r="I2492" t="s">
        <v>8</v>
      </c>
      <c r="J2492" t="s">
        <v>16</v>
      </c>
      <c r="K2492" t="s">
        <v>23</v>
      </c>
      <c r="L2492" t="s">
        <v>40</v>
      </c>
      <c r="M2492">
        <v>12</v>
      </c>
      <c r="N2492">
        <v>81.150000000000006</v>
      </c>
      <c r="O2492">
        <v>0.15</v>
      </c>
      <c r="P2492">
        <v>39.590000000000003</v>
      </c>
      <c r="Q2492">
        <v>827.73</v>
      </c>
      <c r="R2492">
        <v>475.08000000000004</v>
      </c>
      <c r="S2492">
        <v>352.65</v>
      </c>
      <c r="T2492">
        <v>0.42604472472907828</v>
      </c>
      <c r="U2492">
        <v>2026</v>
      </c>
      <c r="V2492" t="s">
        <v>91</v>
      </c>
      <c r="W2492">
        <v>11</v>
      </c>
      <c r="X2492" t="s">
        <v>93</v>
      </c>
    </row>
    <row r="2493" spans="1:24">
      <c r="A2493">
        <v>2747</v>
      </c>
      <c r="B2493" s="14">
        <v>46356</v>
      </c>
      <c r="C2493">
        <v>2026</v>
      </c>
      <c r="D2493" t="s">
        <v>91</v>
      </c>
      <c r="E2493">
        <v>11</v>
      </c>
      <c r="F2493" t="s">
        <v>93</v>
      </c>
      <c r="G2493" t="s">
        <v>0</v>
      </c>
      <c r="H2493" t="s">
        <v>50</v>
      </c>
      <c r="I2493" t="s">
        <v>19</v>
      </c>
      <c r="J2493" t="s">
        <v>3</v>
      </c>
      <c r="K2493" t="s">
        <v>23</v>
      </c>
      <c r="L2493" t="s">
        <v>29</v>
      </c>
      <c r="M2493">
        <v>1</v>
      </c>
      <c r="N2493">
        <v>194.73</v>
      </c>
      <c r="O2493">
        <v>0</v>
      </c>
      <c r="P2493">
        <v>104.48</v>
      </c>
      <c r="Q2493">
        <v>194.73</v>
      </c>
      <c r="R2493">
        <v>104.48</v>
      </c>
      <c r="S2493">
        <v>90.249999999999986</v>
      </c>
      <c r="T2493">
        <v>0.46346222975401835</v>
      </c>
      <c r="U2493">
        <v>2026</v>
      </c>
      <c r="V2493" t="s">
        <v>91</v>
      </c>
      <c r="W2493">
        <v>11</v>
      </c>
      <c r="X2493" t="s">
        <v>93</v>
      </c>
    </row>
    <row r="2494" spans="1:24">
      <c r="A2494">
        <v>3094</v>
      </c>
      <c r="B2494" s="14">
        <v>46356</v>
      </c>
      <c r="C2494">
        <v>2026</v>
      </c>
      <c r="D2494" t="s">
        <v>91</v>
      </c>
      <c r="E2494">
        <v>11</v>
      </c>
      <c r="F2494" t="s">
        <v>93</v>
      </c>
      <c r="G2494" t="s">
        <v>6</v>
      </c>
      <c r="H2494" t="s">
        <v>7</v>
      </c>
      <c r="I2494" t="s">
        <v>28</v>
      </c>
      <c r="J2494" t="s">
        <v>16</v>
      </c>
      <c r="K2494" t="s">
        <v>23</v>
      </c>
      <c r="L2494" t="s">
        <v>51</v>
      </c>
      <c r="M2494">
        <v>2</v>
      </c>
      <c r="N2494">
        <v>122.18</v>
      </c>
      <c r="O2494">
        <v>0.15</v>
      </c>
      <c r="P2494">
        <v>61.3</v>
      </c>
      <c r="Q2494">
        <v>207.70600000000002</v>
      </c>
      <c r="R2494">
        <v>122.6</v>
      </c>
      <c r="S2494">
        <v>85.106000000000023</v>
      </c>
      <c r="T2494">
        <v>0.40974261696821479</v>
      </c>
      <c r="U2494">
        <v>2026</v>
      </c>
      <c r="V2494" t="s">
        <v>91</v>
      </c>
      <c r="W2494">
        <v>11</v>
      </c>
      <c r="X2494" t="s">
        <v>93</v>
      </c>
    </row>
    <row r="2495" spans="1:24">
      <c r="A2495">
        <v>3359</v>
      </c>
      <c r="B2495" s="14">
        <v>46356</v>
      </c>
      <c r="C2495">
        <v>2026</v>
      </c>
      <c r="D2495" t="s">
        <v>91</v>
      </c>
      <c r="E2495">
        <v>11</v>
      </c>
      <c r="F2495" t="s">
        <v>93</v>
      </c>
      <c r="G2495" t="s">
        <v>20</v>
      </c>
      <c r="H2495" t="s">
        <v>47</v>
      </c>
      <c r="I2495" t="s">
        <v>2</v>
      </c>
      <c r="J2495" t="s">
        <v>3</v>
      </c>
      <c r="K2495" t="s">
        <v>23</v>
      </c>
      <c r="L2495" t="s">
        <v>40</v>
      </c>
      <c r="M2495">
        <v>1</v>
      </c>
      <c r="N2495">
        <v>83.14</v>
      </c>
      <c r="O2495">
        <v>0</v>
      </c>
      <c r="P2495">
        <v>39.369999999999997</v>
      </c>
      <c r="Q2495">
        <v>83.14</v>
      </c>
      <c r="R2495">
        <v>39.369999999999997</v>
      </c>
      <c r="S2495">
        <v>43.77</v>
      </c>
      <c r="T2495">
        <v>0.52646139042578788</v>
      </c>
      <c r="U2495">
        <v>2026</v>
      </c>
      <c r="V2495" t="s">
        <v>91</v>
      </c>
      <c r="W2495">
        <v>11</v>
      </c>
      <c r="X2495" t="s">
        <v>93</v>
      </c>
    </row>
    <row r="2496" spans="1:24">
      <c r="A2496">
        <v>3473</v>
      </c>
      <c r="B2496" s="14">
        <v>46356</v>
      </c>
      <c r="C2496">
        <v>2026</v>
      </c>
      <c r="D2496" t="s">
        <v>91</v>
      </c>
      <c r="E2496">
        <v>11</v>
      </c>
      <c r="F2496" t="s">
        <v>93</v>
      </c>
      <c r="G2496" t="s">
        <v>11</v>
      </c>
      <c r="H2496" t="s">
        <v>25</v>
      </c>
      <c r="I2496" t="s">
        <v>2</v>
      </c>
      <c r="J2496" t="s">
        <v>3</v>
      </c>
      <c r="K2496" t="s">
        <v>4</v>
      </c>
      <c r="L2496" t="s">
        <v>5</v>
      </c>
      <c r="M2496">
        <v>1</v>
      </c>
      <c r="N2496">
        <v>80.97</v>
      </c>
      <c r="O2496">
        <v>0</v>
      </c>
      <c r="P2496">
        <v>43.64</v>
      </c>
      <c r="Q2496">
        <v>80.97</v>
      </c>
      <c r="R2496">
        <v>43.64</v>
      </c>
      <c r="S2496">
        <v>37.33</v>
      </c>
      <c r="T2496">
        <v>0.4610349512164999</v>
      </c>
      <c r="U2496">
        <v>2026</v>
      </c>
      <c r="V2496" t="s">
        <v>91</v>
      </c>
      <c r="W2496">
        <v>11</v>
      </c>
      <c r="X2496" t="s">
        <v>93</v>
      </c>
    </row>
    <row r="2497" spans="1:24">
      <c r="A2497">
        <v>3589</v>
      </c>
      <c r="B2497" s="14">
        <v>46356</v>
      </c>
      <c r="C2497">
        <v>2026</v>
      </c>
      <c r="D2497" t="s">
        <v>91</v>
      </c>
      <c r="E2497">
        <v>11</v>
      </c>
      <c r="F2497" t="s">
        <v>93</v>
      </c>
      <c r="G2497" t="s">
        <v>0</v>
      </c>
      <c r="H2497" t="s">
        <v>36</v>
      </c>
      <c r="I2497" t="s">
        <v>2</v>
      </c>
      <c r="J2497" t="s">
        <v>13</v>
      </c>
      <c r="K2497" t="s">
        <v>9</v>
      </c>
      <c r="L2497" t="s">
        <v>46</v>
      </c>
      <c r="M2497">
        <v>1</v>
      </c>
      <c r="N2497">
        <v>73.03</v>
      </c>
      <c r="O2497">
        <v>0</v>
      </c>
      <c r="P2497">
        <v>32.71</v>
      </c>
      <c r="Q2497">
        <v>73.03</v>
      </c>
      <c r="R2497">
        <v>32.71</v>
      </c>
      <c r="S2497">
        <v>40.32</v>
      </c>
      <c r="T2497">
        <v>0.55210187594139393</v>
      </c>
      <c r="U2497">
        <v>2026</v>
      </c>
      <c r="V2497" t="s">
        <v>91</v>
      </c>
      <c r="W2497">
        <v>11</v>
      </c>
      <c r="X2497" t="s">
        <v>93</v>
      </c>
    </row>
    <row r="2498" spans="1:24">
      <c r="A2498">
        <v>4689</v>
      </c>
      <c r="B2498" s="14">
        <v>46356</v>
      </c>
      <c r="C2498">
        <v>2026</v>
      </c>
      <c r="D2498" t="s">
        <v>91</v>
      </c>
      <c r="E2498">
        <v>11</v>
      </c>
      <c r="F2498" t="s">
        <v>93</v>
      </c>
      <c r="G2498" t="s">
        <v>11</v>
      </c>
      <c r="H2498" t="s">
        <v>18</v>
      </c>
      <c r="I2498" t="s">
        <v>2</v>
      </c>
      <c r="J2498" t="s">
        <v>3</v>
      </c>
      <c r="K2498" t="s">
        <v>14</v>
      </c>
      <c r="L2498" t="s">
        <v>32</v>
      </c>
      <c r="M2498">
        <v>1</v>
      </c>
      <c r="N2498">
        <v>46.81</v>
      </c>
      <c r="O2498">
        <v>0.05</v>
      </c>
      <c r="P2498">
        <v>17.87</v>
      </c>
      <c r="Q2498">
        <v>44.469500000000004</v>
      </c>
      <c r="R2498">
        <v>17.87</v>
      </c>
      <c r="S2498">
        <v>26.599500000000003</v>
      </c>
      <c r="T2498">
        <v>0.59815154206815913</v>
      </c>
      <c r="U2498">
        <v>2026</v>
      </c>
      <c r="V2498" t="s">
        <v>91</v>
      </c>
      <c r="W2498">
        <v>11</v>
      </c>
      <c r="X2498" t="s">
        <v>93</v>
      </c>
    </row>
    <row r="2499" spans="1:24">
      <c r="A2499">
        <v>4819</v>
      </c>
      <c r="B2499" s="14">
        <v>46356</v>
      </c>
      <c r="C2499">
        <v>2026</v>
      </c>
      <c r="D2499" t="s">
        <v>91</v>
      </c>
      <c r="E2499">
        <v>11</v>
      </c>
      <c r="F2499" t="s">
        <v>93</v>
      </c>
      <c r="G2499" t="s">
        <v>20</v>
      </c>
      <c r="H2499" t="s">
        <v>31</v>
      </c>
      <c r="I2499" t="s">
        <v>28</v>
      </c>
      <c r="J2499" t="s">
        <v>13</v>
      </c>
      <c r="K2499" t="s">
        <v>9</v>
      </c>
      <c r="L2499" t="s">
        <v>37</v>
      </c>
      <c r="M2499">
        <v>2</v>
      </c>
      <c r="N2499">
        <v>153.51</v>
      </c>
      <c r="O2499">
        <v>0.15</v>
      </c>
      <c r="P2499">
        <v>81.290000000000006</v>
      </c>
      <c r="Q2499">
        <v>260.96699999999998</v>
      </c>
      <c r="R2499">
        <v>162.58000000000001</v>
      </c>
      <c r="S2499">
        <v>98.386999999999972</v>
      </c>
      <c r="T2499">
        <v>0.3770093536730697</v>
      </c>
      <c r="U2499">
        <v>2026</v>
      </c>
      <c r="V2499" t="s">
        <v>91</v>
      </c>
      <c r="W2499">
        <v>11</v>
      </c>
      <c r="X2499" t="s">
        <v>93</v>
      </c>
    </row>
    <row r="2500" spans="1:24">
      <c r="A2500">
        <v>5167</v>
      </c>
      <c r="B2500" s="14">
        <v>46356</v>
      </c>
      <c r="C2500">
        <v>2026</v>
      </c>
      <c r="D2500" t="s">
        <v>91</v>
      </c>
      <c r="E2500">
        <v>11</v>
      </c>
      <c r="F2500" t="s">
        <v>93</v>
      </c>
      <c r="G2500" t="s">
        <v>11</v>
      </c>
      <c r="H2500" t="s">
        <v>25</v>
      </c>
      <c r="I2500" t="s">
        <v>28</v>
      </c>
      <c r="J2500" t="s">
        <v>13</v>
      </c>
      <c r="K2500" t="s">
        <v>23</v>
      </c>
      <c r="L2500" t="s">
        <v>29</v>
      </c>
      <c r="M2500">
        <v>2</v>
      </c>
      <c r="N2500">
        <v>197.5</v>
      </c>
      <c r="O2500">
        <v>0</v>
      </c>
      <c r="P2500">
        <v>104.47</v>
      </c>
      <c r="Q2500">
        <v>395</v>
      </c>
      <c r="R2500">
        <v>208.94</v>
      </c>
      <c r="S2500">
        <v>186.06</v>
      </c>
      <c r="T2500">
        <v>0.4710379746835443</v>
      </c>
      <c r="U2500">
        <v>2026</v>
      </c>
      <c r="V2500" t="s">
        <v>91</v>
      </c>
      <c r="W2500">
        <v>11</v>
      </c>
      <c r="X2500" t="s">
        <v>93</v>
      </c>
    </row>
    <row r="2501" spans="1:24">
      <c r="A2501">
        <v>38</v>
      </c>
      <c r="B2501" s="14">
        <v>46357</v>
      </c>
      <c r="C2501">
        <v>2026</v>
      </c>
      <c r="D2501" t="s">
        <v>91</v>
      </c>
      <c r="E2501">
        <v>12</v>
      </c>
      <c r="F2501" t="s">
        <v>94</v>
      </c>
      <c r="G2501" t="s">
        <v>20</v>
      </c>
      <c r="H2501" t="s">
        <v>33</v>
      </c>
      <c r="I2501" t="s">
        <v>8</v>
      </c>
      <c r="J2501" t="s">
        <v>16</v>
      </c>
      <c r="K2501" t="s">
        <v>9</v>
      </c>
      <c r="L2501" t="s">
        <v>17</v>
      </c>
      <c r="M2501">
        <v>8</v>
      </c>
      <c r="N2501">
        <v>146.55000000000001</v>
      </c>
      <c r="O2501">
        <v>0.1</v>
      </c>
      <c r="P2501">
        <v>78.03</v>
      </c>
      <c r="Q2501">
        <v>1055.1600000000001</v>
      </c>
      <c r="R2501">
        <v>624.24</v>
      </c>
      <c r="S2501">
        <v>430.92000000000007</v>
      </c>
      <c r="T2501">
        <v>0.40839303991811671</v>
      </c>
      <c r="U2501">
        <v>2026</v>
      </c>
      <c r="V2501" t="s">
        <v>91</v>
      </c>
      <c r="W2501">
        <v>12</v>
      </c>
      <c r="X2501" t="s">
        <v>94</v>
      </c>
    </row>
    <row r="2502" spans="1:24">
      <c r="A2502">
        <v>364</v>
      </c>
      <c r="B2502" s="14">
        <v>46357</v>
      </c>
      <c r="C2502">
        <v>2026</v>
      </c>
      <c r="D2502" t="s">
        <v>91</v>
      </c>
      <c r="E2502">
        <v>12</v>
      </c>
      <c r="F2502" t="s">
        <v>94</v>
      </c>
      <c r="G2502" t="s">
        <v>20</v>
      </c>
      <c r="H2502" t="s">
        <v>47</v>
      </c>
      <c r="I2502" t="s">
        <v>2</v>
      </c>
      <c r="J2502" t="s">
        <v>16</v>
      </c>
      <c r="K2502" t="s">
        <v>4</v>
      </c>
      <c r="L2502" t="s">
        <v>22</v>
      </c>
      <c r="M2502">
        <v>2</v>
      </c>
      <c r="N2502">
        <v>51.83</v>
      </c>
      <c r="O2502">
        <v>0.15</v>
      </c>
      <c r="P2502">
        <v>22.02</v>
      </c>
      <c r="Q2502">
        <v>88.11099999999999</v>
      </c>
      <c r="R2502">
        <v>44.04</v>
      </c>
      <c r="S2502">
        <v>44.070999999999991</v>
      </c>
      <c r="T2502">
        <v>0.50017591447151888</v>
      </c>
      <c r="U2502">
        <v>2026</v>
      </c>
      <c r="V2502" t="s">
        <v>91</v>
      </c>
      <c r="W2502">
        <v>12</v>
      </c>
      <c r="X2502" t="s">
        <v>94</v>
      </c>
    </row>
    <row r="2503" spans="1:24">
      <c r="A2503">
        <v>2040</v>
      </c>
      <c r="B2503" s="14">
        <v>46357</v>
      </c>
      <c r="C2503">
        <v>2026</v>
      </c>
      <c r="D2503" t="s">
        <v>91</v>
      </c>
      <c r="E2503">
        <v>12</v>
      </c>
      <c r="F2503" t="s">
        <v>94</v>
      </c>
      <c r="G2503" t="s">
        <v>6</v>
      </c>
      <c r="H2503" t="s">
        <v>43</v>
      </c>
      <c r="I2503" t="s">
        <v>2</v>
      </c>
      <c r="J2503" t="s">
        <v>13</v>
      </c>
      <c r="K2503" t="s">
        <v>9</v>
      </c>
      <c r="L2503" t="s">
        <v>17</v>
      </c>
      <c r="M2503">
        <v>1</v>
      </c>
      <c r="N2503">
        <v>140.34</v>
      </c>
      <c r="O2503">
        <v>0.15</v>
      </c>
      <c r="P2503">
        <v>79.92</v>
      </c>
      <c r="Q2503">
        <v>119.289</v>
      </c>
      <c r="R2503">
        <v>79.92</v>
      </c>
      <c r="S2503">
        <v>39.369</v>
      </c>
      <c r="T2503">
        <v>0.33003043029952467</v>
      </c>
      <c r="U2503">
        <v>2026</v>
      </c>
      <c r="V2503" t="s">
        <v>91</v>
      </c>
      <c r="W2503">
        <v>12</v>
      </c>
      <c r="X2503" t="s">
        <v>94</v>
      </c>
    </row>
    <row r="2504" spans="1:24">
      <c r="A2504">
        <v>2899</v>
      </c>
      <c r="B2504" s="14">
        <v>46357</v>
      </c>
      <c r="C2504">
        <v>2026</v>
      </c>
      <c r="D2504" t="s">
        <v>91</v>
      </c>
      <c r="E2504">
        <v>12</v>
      </c>
      <c r="F2504" t="s">
        <v>94</v>
      </c>
      <c r="G2504" t="s">
        <v>0</v>
      </c>
      <c r="H2504" t="s">
        <v>1</v>
      </c>
      <c r="I2504" t="s">
        <v>2</v>
      </c>
      <c r="J2504" t="s">
        <v>13</v>
      </c>
      <c r="K2504" t="s">
        <v>9</v>
      </c>
      <c r="L2504" t="s">
        <v>37</v>
      </c>
      <c r="M2504">
        <v>1</v>
      </c>
      <c r="N2504">
        <v>156.44999999999999</v>
      </c>
      <c r="O2504">
        <v>0</v>
      </c>
      <c r="P2504">
        <v>80.56</v>
      </c>
      <c r="Q2504">
        <v>156.44999999999999</v>
      </c>
      <c r="R2504">
        <v>80.56</v>
      </c>
      <c r="S2504">
        <v>75.889999999999986</v>
      </c>
      <c r="T2504">
        <v>0.48507510386705011</v>
      </c>
      <c r="U2504">
        <v>2026</v>
      </c>
      <c r="V2504" t="s">
        <v>91</v>
      </c>
      <c r="W2504">
        <v>12</v>
      </c>
      <c r="X2504" t="s">
        <v>94</v>
      </c>
    </row>
    <row r="2505" spans="1:24">
      <c r="A2505">
        <v>3199</v>
      </c>
      <c r="B2505" s="14">
        <v>46357</v>
      </c>
      <c r="C2505">
        <v>2026</v>
      </c>
      <c r="D2505" t="s">
        <v>91</v>
      </c>
      <c r="E2505">
        <v>12</v>
      </c>
      <c r="F2505" t="s">
        <v>94</v>
      </c>
      <c r="G2505" t="s">
        <v>11</v>
      </c>
      <c r="H2505" t="s">
        <v>52</v>
      </c>
      <c r="I2505" t="s">
        <v>28</v>
      </c>
      <c r="J2505" t="s">
        <v>3</v>
      </c>
      <c r="K2505" t="s">
        <v>34</v>
      </c>
      <c r="L2505" t="s">
        <v>35</v>
      </c>
      <c r="M2505">
        <v>1</v>
      </c>
      <c r="N2505">
        <v>41.33</v>
      </c>
      <c r="O2505">
        <v>0</v>
      </c>
      <c r="P2505">
        <v>15.03</v>
      </c>
      <c r="Q2505">
        <v>41.33</v>
      </c>
      <c r="R2505">
        <v>15.03</v>
      </c>
      <c r="S2505">
        <v>26.299999999999997</v>
      </c>
      <c r="T2505">
        <v>0.6363416404548754</v>
      </c>
      <c r="U2505">
        <v>2026</v>
      </c>
      <c r="V2505" t="s">
        <v>91</v>
      </c>
      <c r="W2505">
        <v>12</v>
      </c>
      <c r="X2505" t="s">
        <v>94</v>
      </c>
    </row>
    <row r="2506" spans="1:24">
      <c r="A2506">
        <v>4722</v>
      </c>
      <c r="B2506" s="14">
        <v>46357</v>
      </c>
      <c r="C2506">
        <v>2026</v>
      </c>
      <c r="D2506" t="s">
        <v>91</v>
      </c>
      <c r="E2506">
        <v>12</v>
      </c>
      <c r="F2506" t="s">
        <v>94</v>
      </c>
      <c r="G2506" t="s">
        <v>6</v>
      </c>
      <c r="H2506" t="s">
        <v>41</v>
      </c>
      <c r="I2506" t="s">
        <v>19</v>
      </c>
      <c r="J2506" t="s">
        <v>13</v>
      </c>
      <c r="K2506" t="s">
        <v>4</v>
      </c>
      <c r="L2506" t="s">
        <v>26</v>
      </c>
      <c r="M2506">
        <v>1</v>
      </c>
      <c r="N2506">
        <v>39.479999999999997</v>
      </c>
      <c r="O2506">
        <v>0.05</v>
      </c>
      <c r="P2506">
        <v>16.78</v>
      </c>
      <c r="Q2506">
        <v>37.505999999999993</v>
      </c>
      <c r="R2506">
        <v>16.78</v>
      </c>
      <c r="S2506">
        <v>20.725999999999992</v>
      </c>
      <c r="T2506">
        <v>0.55260491654668575</v>
      </c>
      <c r="U2506">
        <v>2026</v>
      </c>
      <c r="V2506" t="s">
        <v>91</v>
      </c>
      <c r="W2506">
        <v>12</v>
      </c>
      <c r="X2506" t="s">
        <v>94</v>
      </c>
    </row>
    <row r="2507" spans="1:24">
      <c r="A2507">
        <v>1423</v>
      </c>
      <c r="B2507" s="14">
        <v>46358</v>
      </c>
      <c r="C2507">
        <v>2026</v>
      </c>
      <c r="D2507" t="s">
        <v>91</v>
      </c>
      <c r="E2507">
        <v>12</v>
      </c>
      <c r="F2507" t="s">
        <v>94</v>
      </c>
      <c r="G2507" t="s">
        <v>11</v>
      </c>
      <c r="H2507" t="s">
        <v>18</v>
      </c>
      <c r="I2507" t="s">
        <v>2</v>
      </c>
      <c r="J2507" t="s">
        <v>16</v>
      </c>
      <c r="K2507" t="s">
        <v>9</v>
      </c>
      <c r="L2507" t="s">
        <v>46</v>
      </c>
      <c r="M2507">
        <v>1</v>
      </c>
      <c r="N2507">
        <v>73.010000000000005</v>
      </c>
      <c r="O2507">
        <v>0.1</v>
      </c>
      <c r="P2507">
        <v>31.51</v>
      </c>
      <c r="Q2507">
        <v>65.709000000000003</v>
      </c>
      <c r="R2507">
        <v>31.51</v>
      </c>
      <c r="S2507">
        <v>34.198999999999998</v>
      </c>
      <c r="T2507">
        <v>0.52046142841924237</v>
      </c>
      <c r="U2507">
        <v>2026</v>
      </c>
      <c r="V2507" t="s">
        <v>91</v>
      </c>
      <c r="W2507">
        <v>12</v>
      </c>
      <c r="X2507" t="s">
        <v>94</v>
      </c>
    </row>
    <row r="2508" spans="1:24">
      <c r="A2508">
        <v>1505</v>
      </c>
      <c r="B2508" s="14">
        <v>46358</v>
      </c>
      <c r="C2508">
        <v>2026</v>
      </c>
      <c r="D2508" t="s">
        <v>91</v>
      </c>
      <c r="E2508">
        <v>12</v>
      </c>
      <c r="F2508" t="s">
        <v>94</v>
      </c>
      <c r="G2508" t="s">
        <v>0</v>
      </c>
      <c r="H2508" t="s">
        <v>50</v>
      </c>
      <c r="I2508" t="s">
        <v>2</v>
      </c>
      <c r="J2508" t="s">
        <v>16</v>
      </c>
      <c r="K2508" t="s">
        <v>34</v>
      </c>
      <c r="L2508" t="s">
        <v>35</v>
      </c>
      <c r="M2508">
        <v>2</v>
      </c>
      <c r="N2508">
        <v>40.86</v>
      </c>
      <c r="O2508">
        <v>0.05</v>
      </c>
      <c r="P2508">
        <v>15.06</v>
      </c>
      <c r="Q2508">
        <v>77.634</v>
      </c>
      <c r="R2508">
        <v>30.12</v>
      </c>
      <c r="S2508">
        <v>47.513999999999996</v>
      </c>
      <c r="T2508">
        <v>0.6120256588608084</v>
      </c>
      <c r="U2508">
        <v>2026</v>
      </c>
      <c r="V2508" t="s">
        <v>91</v>
      </c>
      <c r="W2508">
        <v>12</v>
      </c>
      <c r="X2508" t="s">
        <v>94</v>
      </c>
    </row>
    <row r="2509" spans="1:24">
      <c r="A2509">
        <v>1664</v>
      </c>
      <c r="B2509" s="14">
        <v>46358</v>
      </c>
      <c r="C2509">
        <v>2026</v>
      </c>
      <c r="D2509" t="s">
        <v>91</v>
      </c>
      <c r="E2509">
        <v>12</v>
      </c>
      <c r="F2509" t="s">
        <v>94</v>
      </c>
      <c r="G2509" t="s">
        <v>11</v>
      </c>
      <c r="H2509" t="s">
        <v>25</v>
      </c>
      <c r="I2509" t="s">
        <v>28</v>
      </c>
      <c r="J2509" t="s">
        <v>3</v>
      </c>
      <c r="K2509" t="s">
        <v>23</v>
      </c>
      <c r="L2509" t="s">
        <v>29</v>
      </c>
      <c r="M2509">
        <v>6</v>
      </c>
      <c r="N2509">
        <v>194.79</v>
      </c>
      <c r="O2509">
        <v>0</v>
      </c>
      <c r="P2509">
        <v>105.73</v>
      </c>
      <c r="Q2509">
        <v>1168.74</v>
      </c>
      <c r="R2509">
        <v>634.38</v>
      </c>
      <c r="S2509">
        <v>534.36</v>
      </c>
      <c r="T2509">
        <v>0.45721032907233433</v>
      </c>
      <c r="U2509">
        <v>2026</v>
      </c>
      <c r="V2509" t="s">
        <v>91</v>
      </c>
      <c r="W2509">
        <v>12</v>
      </c>
      <c r="X2509" t="s">
        <v>94</v>
      </c>
    </row>
    <row r="2510" spans="1:24">
      <c r="A2510">
        <v>2035</v>
      </c>
      <c r="B2510" s="14">
        <v>46358</v>
      </c>
      <c r="C2510">
        <v>2026</v>
      </c>
      <c r="D2510" t="s">
        <v>91</v>
      </c>
      <c r="E2510">
        <v>12</v>
      </c>
      <c r="F2510" t="s">
        <v>94</v>
      </c>
      <c r="G2510" t="s">
        <v>20</v>
      </c>
      <c r="H2510" t="s">
        <v>47</v>
      </c>
      <c r="I2510" t="s">
        <v>2</v>
      </c>
      <c r="J2510" t="s">
        <v>13</v>
      </c>
      <c r="K2510" t="s">
        <v>23</v>
      </c>
      <c r="L2510" t="s">
        <v>40</v>
      </c>
      <c r="M2510">
        <v>4</v>
      </c>
      <c r="N2510">
        <v>80.98</v>
      </c>
      <c r="O2510">
        <v>0.2</v>
      </c>
      <c r="P2510">
        <v>38.6</v>
      </c>
      <c r="Q2510">
        <v>259.13600000000002</v>
      </c>
      <c r="R2510">
        <v>154.4</v>
      </c>
      <c r="S2510">
        <v>104.73600000000002</v>
      </c>
      <c r="T2510">
        <v>0.40417387009138062</v>
      </c>
      <c r="U2510">
        <v>2026</v>
      </c>
      <c r="V2510" t="s">
        <v>91</v>
      </c>
      <c r="W2510">
        <v>12</v>
      </c>
      <c r="X2510" t="s">
        <v>94</v>
      </c>
    </row>
    <row r="2511" spans="1:24">
      <c r="A2511">
        <v>2094</v>
      </c>
      <c r="B2511" s="14">
        <v>46358</v>
      </c>
      <c r="C2511">
        <v>2026</v>
      </c>
      <c r="D2511" t="s">
        <v>91</v>
      </c>
      <c r="E2511">
        <v>12</v>
      </c>
      <c r="F2511" t="s">
        <v>94</v>
      </c>
      <c r="G2511" t="s">
        <v>0</v>
      </c>
      <c r="H2511" t="s">
        <v>50</v>
      </c>
      <c r="I2511" t="s">
        <v>2</v>
      </c>
      <c r="J2511" t="s">
        <v>13</v>
      </c>
      <c r="K2511" t="s">
        <v>23</v>
      </c>
      <c r="L2511" t="s">
        <v>29</v>
      </c>
      <c r="M2511">
        <v>3</v>
      </c>
      <c r="N2511">
        <v>196.48</v>
      </c>
      <c r="O2511">
        <v>0.05</v>
      </c>
      <c r="P2511">
        <v>107.2</v>
      </c>
      <c r="Q2511">
        <v>559.96799999999996</v>
      </c>
      <c r="R2511">
        <v>321.60000000000002</v>
      </c>
      <c r="S2511">
        <v>238.36799999999994</v>
      </c>
      <c r="T2511">
        <v>0.42568146751242919</v>
      </c>
      <c r="U2511">
        <v>2026</v>
      </c>
      <c r="V2511" t="s">
        <v>91</v>
      </c>
      <c r="W2511">
        <v>12</v>
      </c>
      <c r="X2511" t="s">
        <v>94</v>
      </c>
    </row>
    <row r="2512" spans="1:24">
      <c r="A2512">
        <v>2204</v>
      </c>
      <c r="B2512" s="14">
        <v>46358</v>
      </c>
      <c r="C2512">
        <v>2026</v>
      </c>
      <c r="D2512" t="s">
        <v>91</v>
      </c>
      <c r="E2512">
        <v>12</v>
      </c>
      <c r="F2512" t="s">
        <v>94</v>
      </c>
      <c r="G2512" t="s">
        <v>0</v>
      </c>
      <c r="H2512" t="s">
        <v>36</v>
      </c>
      <c r="I2512" t="s">
        <v>19</v>
      </c>
      <c r="J2512" t="s">
        <v>13</v>
      </c>
      <c r="K2512" t="s">
        <v>14</v>
      </c>
      <c r="L2512" t="s">
        <v>32</v>
      </c>
      <c r="M2512">
        <v>2</v>
      </c>
      <c r="N2512">
        <v>46.63</v>
      </c>
      <c r="O2512">
        <v>0</v>
      </c>
      <c r="P2512">
        <v>18.68</v>
      </c>
      <c r="Q2512">
        <v>93.26</v>
      </c>
      <c r="R2512">
        <v>37.36</v>
      </c>
      <c r="S2512">
        <v>55.900000000000006</v>
      </c>
      <c r="T2512">
        <v>0.59939952820072917</v>
      </c>
      <c r="U2512">
        <v>2026</v>
      </c>
      <c r="V2512" t="s">
        <v>91</v>
      </c>
      <c r="W2512">
        <v>12</v>
      </c>
      <c r="X2512" t="s">
        <v>94</v>
      </c>
    </row>
    <row r="2513" spans="1:24">
      <c r="A2513">
        <v>3921</v>
      </c>
      <c r="B2513" s="14">
        <v>46358</v>
      </c>
      <c r="C2513">
        <v>2026</v>
      </c>
      <c r="D2513" t="s">
        <v>91</v>
      </c>
      <c r="E2513">
        <v>12</v>
      </c>
      <c r="F2513" t="s">
        <v>94</v>
      </c>
      <c r="G2513" t="s">
        <v>11</v>
      </c>
      <c r="H2513" t="s">
        <v>25</v>
      </c>
      <c r="I2513" t="s">
        <v>8</v>
      </c>
      <c r="J2513" t="s">
        <v>16</v>
      </c>
      <c r="K2513" t="s">
        <v>9</v>
      </c>
      <c r="L2513" t="s">
        <v>17</v>
      </c>
      <c r="M2513">
        <v>12</v>
      </c>
      <c r="N2513">
        <v>142.93</v>
      </c>
      <c r="O2513">
        <v>0.1</v>
      </c>
      <c r="P2513">
        <v>79.81</v>
      </c>
      <c r="Q2513">
        <v>1543.644</v>
      </c>
      <c r="R2513">
        <v>957.72</v>
      </c>
      <c r="S2513">
        <v>585.92399999999998</v>
      </c>
      <c r="T2513">
        <v>0.37957197384889263</v>
      </c>
      <c r="U2513">
        <v>2026</v>
      </c>
      <c r="V2513" t="s">
        <v>91</v>
      </c>
      <c r="W2513">
        <v>12</v>
      </c>
      <c r="X2513" t="s">
        <v>94</v>
      </c>
    </row>
    <row r="2514" spans="1:24">
      <c r="A2514">
        <v>3999</v>
      </c>
      <c r="B2514" s="14">
        <v>46358</v>
      </c>
      <c r="C2514">
        <v>2026</v>
      </c>
      <c r="D2514" t="s">
        <v>91</v>
      </c>
      <c r="E2514">
        <v>12</v>
      </c>
      <c r="F2514" t="s">
        <v>94</v>
      </c>
      <c r="G2514" t="s">
        <v>6</v>
      </c>
      <c r="H2514" t="s">
        <v>43</v>
      </c>
      <c r="I2514" t="s">
        <v>19</v>
      </c>
      <c r="J2514" t="s">
        <v>3</v>
      </c>
      <c r="K2514" t="s">
        <v>9</v>
      </c>
      <c r="L2514" t="s">
        <v>37</v>
      </c>
      <c r="M2514">
        <v>2</v>
      </c>
      <c r="N2514">
        <v>153.97</v>
      </c>
      <c r="O2514">
        <v>0</v>
      </c>
      <c r="P2514">
        <v>79.45</v>
      </c>
      <c r="Q2514">
        <v>307.94</v>
      </c>
      <c r="R2514">
        <v>158.9</v>
      </c>
      <c r="S2514">
        <v>149.04</v>
      </c>
      <c r="T2514">
        <v>0.48399038773787101</v>
      </c>
      <c r="U2514">
        <v>2026</v>
      </c>
      <c r="V2514" t="s">
        <v>91</v>
      </c>
      <c r="W2514">
        <v>12</v>
      </c>
      <c r="X2514" t="s">
        <v>94</v>
      </c>
    </row>
    <row r="2515" spans="1:24">
      <c r="A2515">
        <v>4546</v>
      </c>
      <c r="B2515" s="14">
        <v>46358</v>
      </c>
      <c r="C2515">
        <v>2026</v>
      </c>
      <c r="D2515" t="s">
        <v>91</v>
      </c>
      <c r="E2515">
        <v>12</v>
      </c>
      <c r="F2515" t="s">
        <v>94</v>
      </c>
      <c r="G2515" t="s">
        <v>20</v>
      </c>
      <c r="H2515" t="s">
        <v>47</v>
      </c>
      <c r="I2515" t="s">
        <v>2</v>
      </c>
      <c r="J2515" t="s">
        <v>3</v>
      </c>
      <c r="K2515" t="s">
        <v>23</v>
      </c>
      <c r="L2515" t="s">
        <v>24</v>
      </c>
      <c r="M2515">
        <v>1</v>
      </c>
      <c r="N2515">
        <v>344.63</v>
      </c>
      <c r="O2515">
        <v>0.05</v>
      </c>
      <c r="P2515">
        <v>189.22</v>
      </c>
      <c r="Q2515">
        <v>327.39849999999996</v>
      </c>
      <c r="R2515">
        <v>189.22</v>
      </c>
      <c r="S2515">
        <v>138.17849999999996</v>
      </c>
      <c r="T2515">
        <v>0.42204988721695419</v>
      </c>
      <c r="U2515">
        <v>2026</v>
      </c>
      <c r="V2515" t="s">
        <v>91</v>
      </c>
      <c r="W2515">
        <v>12</v>
      </c>
      <c r="X2515" t="s">
        <v>94</v>
      </c>
    </row>
    <row r="2516" spans="1:24">
      <c r="A2516">
        <v>158</v>
      </c>
      <c r="B2516" s="14">
        <v>46359</v>
      </c>
      <c r="C2516">
        <v>2026</v>
      </c>
      <c r="D2516" t="s">
        <v>91</v>
      </c>
      <c r="E2516">
        <v>12</v>
      </c>
      <c r="F2516" t="s">
        <v>94</v>
      </c>
      <c r="G2516" t="s">
        <v>20</v>
      </c>
      <c r="H2516" t="s">
        <v>47</v>
      </c>
      <c r="I2516" t="s">
        <v>2</v>
      </c>
      <c r="J2516" t="s">
        <v>13</v>
      </c>
      <c r="K2516" t="s">
        <v>14</v>
      </c>
      <c r="L2516" t="s">
        <v>32</v>
      </c>
      <c r="M2516">
        <v>2</v>
      </c>
      <c r="N2516">
        <v>46.51</v>
      </c>
      <c r="O2516">
        <v>0.05</v>
      </c>
      <c r="P2516">
        <v>18.73</v>
      </c>
      <c r="Q2516">
        <v>88.368999999999986</v>
      </c>
      <c r="R2516">
        <v>37.46</v>
      </c>
      <c r="S2516">
        <v>50.908999999999985</v>
      </c>
      <c r="T2516">
        <v>0.57609568966492763</v>
      </c>
      <c r="U2516">
        <v>2026</v>
      </c>
      <c r="V2516" t="s">
        <v>91</v>
      </c>
      <c r="W2516">
        <v>12</v>
      </c>
      <c r="X2516" t="s">
        <v>94</v>
      </c>
    </row>
    <row r="2517" spans="1:24">
      <c r="A2517">
        <v>1972</v>
      </c>
      <c r="B2517" s="14">
        <v>46359</v>
      </c>
      <c r="C2517">
        <v>2026</v>
      </c>
      <c r="D2517" t="s">
        <v>91</v>
      </c>
      <c r="E2517">
        <v>12</v>
      </c>
      <c r="F2517" t="s">
        <v>94</v>
      </c>
      <c r="G2517" t="s">
        <v>0</v>
      </c>
      <c r="H2517" t="s">
        <v>36</v>
      </c>
      <c r="I2517" t="s">
        <v>8</v>
      </c>
      <c r="J2517" t="s">
        <v>16</v>
      </c>
      <c r="K2517" t="s">
        <v>4</v>
      </c>
      <c r="L2517" t="s">
        <v>5</v>
      </c>
      <c r="M2517">
        <v>6</v>
      </c>
      <c r="N2517">
        <v>80.17</v>
      </c>
      <c r="O2517">
        <v>0.1</v>
      </c>
      <c r="P2517">
        <v>42.67</v>
      </c>
      <c r="Q2517">
        <v>432.91800000000001</v>
      </c>
      <c r="R2517">
        <v>256.02</v>
      </c>
      <c r="S2517">
        <v>176.89800000000002</v>
      </c>
      <c r="T2517">
        <v>0.40861779828974543</v>
      </c>
      <c r="U2517">
        <v>2026</v>
      </c>
      <c r="V2517" t="s">
        <v>91</v>
      </c>
      <c r="W2517">
        <v>12</v>
      </c>
      <c r="X2517" t="s">
        <v>94</v>
      </c>
    </row>
    <row r="2518" spans="1:24">
      <c r="A2518">
        <v>3196</v>
      </c>
      <c r="B2518" s="14">
        <v>46359</v>
      </c>
      <c r="C2518">
        <v>2026</v>
      </c>
      <c r="D2518" t="s">
        <v>91</v>
      </c>
      <c r="E2518">
        <v>12</v>
      </c>
      <c r="F2518" t="s">
        <v>94</v>
      </c>
      <c r="G2518" t="s">
        <v>20</v>
      </c>
      <c r="H2518" t="s">
        <v>47</v>
      </c>
      <c r="I2518" t="s">
        <v>2</v>
      </c>
      <c r="J2518" t="s">
        <v>13</v>
      </c>
      <c r="K2518" t="s">
        <v>23</v>
      </c>
      <c r="L2518" t="s">
        <v>51</v>
      </c>
      <c r="M2518">
        <v>2</v>
      </c>
      <c r="N2518">
        <v>124.62</v>
      </c>
      <c r="O2518">
        <v>0.1</v>
      </c>
      <c r="P2518">
        <v>58.91</v>
      </c>
      <c r="Q2518">
        <v>224.316</v>
      </c>
      <c r="R2518">
        <v>117.82</v>
      </c>
      <c r="S2518">
        <v>106.49600000000001</v>
      </c>
      <c r="T2518">
        <v>0.47475882237557737</v>
      </c>
      <c r="U2518">
        <v>2026</v>
      </c>
      <c r="V2518" t="s">
        <v>91</v>
      </c>
      <c r="W2518">
        <v>12</v>
      </c>
      <c r="X2518" t="s">
        <v>94</v>
      </c>
    </row>
    <row r="2519" spans="1:24">
      <c r="A2519">
        <v>3722</v>
      </c>
      <c r="B2519" s="14">
        <v>46359</v>
      </c>
      <c r="C2519">
        <v>2026</v>
      </c>
      <c r="D2519" t="s">
        <v>91</v>
      </c>
      <c r="E2519">
        <v>12</v>
      </c>
      <c r="F2519" t="s">
        <v>94</v>
      </c>
      <c r="G2519" t="s">
        <v>11</v>
      </c>
      <c r="H2519" t="s">
        <v>18</v>
      </c>
      <c r="I2519" t="s">
        <v>2</v>
      </c>
      <c r="J2519" t="s">
        <v>3</v>
      </c>
      <c r="K2519" t="s">
        <v>9</v>
      </c>
      <c r="L2519" t="s">
        <v>17</v>
      </c>
      <c r="M2519">
        <v>1</v>
      </c>
      <c r="N2519">
        <v>144.78</v>
      </c>
      <c r="O2519">
        <v>0.15</v>
      </c>
      <c r="P2519">
        <v>81.53</v>
      </c>
      <c r="Q2519">
        <v>123.063</v>
      </c>
      <c r="R2519">
        <v>81.53</v>
      </c>
      <c r="S2519">
        <v>41.533000000000001</v>
      </c>
      <c r="T2519">
        <v>0.33749380398657597</v>
      </c>
      <c r="U2519">
        <v>2026</v>
      </c>
      <c r="V2519" t="s">
        <v>91</v>
      </c>
      <c r="W2519">
        <v>12</v>
      </c>
      <c r="X2519" t="s">
        <v>94</v>
      </c>
    </row>
    <row r="2520" spans="1:24">
      <c r="A2520">
        <v>4201</v>
      </c>
      <c r="B2520" s="14">
        <v>46359</v>
      </c>
      <c r="C2520">
        <v>2026</v>
      </c>
      <c r="D2520" t="s">
        <v>91</v>
      </c>
      <c r="E2520">
        <v>12</v>
      </c>
      <c r="F2520" t="s">
        <v>94</v>
      </c>
      <c r="G2520" t="s">
        <v>20</v>
      </c>
      <c r="H2520" t="s">
        <v>31</v>
      </c>
      <c r="I2520" t="s">
        <v>2</v>
      </c>
      <c r="J2520" t="s">
        <v>16</v>
      </c>
      <c r="K2520" t="s">
        <v>14</v>
      </c>
      <c r="L2520" t="s">
        <v>44</v>
      </c>
      <c r="M2520">
        <v>1</v>
      </c>
      <c r="N2520">
        <v>133.80000000000001</v>
      </c>
      <c r="O2520">
        <v>0</v>
      </c>
      <c r="P2520">
        <v>66.349999999999994</v>
      </c>
      <c r="Q2520">
        <v>133.80000000000001</v>
      </c>
      <c r="R2520">
        <v>66.349999999999994</v>
      </c>
      <c r="S2520">
        <v>67.450000000000017</v>
      </c>
      <c r="T2520">
        <v>0.50411061285500758</v>
      </c>
      <c r="U2520">
        <v>2026</v>
      </c>
      <c r="V2520" t="s">
        <v>91</v>
      </c>
      <c r="W2520">
        <v>12</v>
      </c>
      <c r="X2520" t="s">
        <v>94</v>
      </c>
    </row>
    <row r="2521" spans="1:24">
      <c r="A2521">
        <v>4498</v>
      </c>
      <c r="B2521" s="14">
        <v>46359</v>
      </c>
      <c r="C2521">
        <v>2026</v>
      </c>
      <c r="D2521" t="s">
        <v>91</v>
      </c>
      <c r="E2521">
        <v>12</v>
      </c>
      <c r="F2521" t="s">
        <v>94</v>
      </c>
      <c r="G2521" t="s">
        <v>20</v>
      </c>
      <c r="H2521" t="s">
        <v>31</v>
      </c>
      <c r="I2521" t="s">
        <v>19</v>
      </c>
      <c r="J2521" t="s">
        <v>13</v>
      </c>
      <c r="K2521" t="s">
        <v>23</v>
      </c>
      <c r="L2521" t="s">
        <v>51</v>
      </c>
      <c r="M2521">
        <v>1</v>
      </c>
      <c r="N2521">
        <v>124.93</v>
      </c>
      <c r="O2521">
        <v>0</v>
      </c>
      <c r="P2521">
        <v>59.41</v>
      </c>
      <c r="Q2521">
        <v>124.93</v>
      </c>
      <c r="R2521">
        <v>59.41</v>
      </c>
      <c r="S2521">
        <v>65.52000000000001</v>
      </c>
      <c r="T2521">
        <v>0.52445369406867848</v>
      </c>
      <c r="U2521">
        <v>2026</v>
      </c>
      <c r="V2521" t="s">
        <v>91</v>
      </c>
      <c r="W2521">
        <v>12</v>
      </c>
      <c r="X2521" t="s">
        <v>94</v>
      </c>
    </row>
    <row r="2522" spans="1:24">
      <c r="A2522">
        <v>4791</v>
      </c>
      <c r="B2522" s="14">
        <v>46359</v>
      </c>
      <c r="C2522">
        <v>2026</v>
      </c>
      <c r="D2522" t="s">
        <v>91</v>
      </c>
      <c r="E2522">
        <v>12</v>
      </c>
      <c r="F2522" t="s">
        <v>94</v>
      </c>
      <c r="G2522" t="s">
        <v>6</v>
      </c>
      <c r="H2522" t="s">
        <v>43</v>
      </c>
      <c r="I2522" t="s">
        <v>2</v>
      </c>
      <c r="J2522" t="s">
        <v>13</v>
      </c>
      <c r="K2522" t="s">
        <v>9</v>
      </c>
      <c r="L2522" t="s">
        <v>46</v>
      </c>
      <c r="M2522">
        <v>2</v>
      </c>
      <c r="N2522">
        <v>70.59</v>
      </c>
      <c r="O2522">
        <v>0.1</v>
      </c>
      <c r="P2522">
        <v>32.68</v>
      </c>
      <c r="Q2522">
        <v>127.06200000000001</v>
      </c>
      <c r="R2522">
        <v>65.36</v>
      </c>
      <c r="S2522">
        <v>61.702000000000012</v>
      </c>
      <c r="T2522">
        <v>0.48560545245628123</v>
      </c>
      <c r="U2522">
        <v>2026</v>
      </c>
      <c r="V2522" t="s">
        <v>91</v>
      </c>
      <c r="W2522">
        <v>12</v>
      </c>
      <c r="X2522" t="s">
        <v>94</v>
      </c>
    </row>
    <row r="2523" spans="1:24">
      <c r="A2523">
        <v>614</v>
      </c>
      <c r="B2523" s="14">
        <v>46360</v>
      </c>
      <c r="C2523">
        <v>2026</v>
      </c>
      <c r="D2523" t="s">
        <v>91</v>
      </c>
      <c r="E2523">
        <v>12</v>
      </c>
      <c r="F2523" t="s">
        <v>94</v>
      </c>
      <c r="G2523" t="s">
        <v>20</v>
      </c>
      <c r="H2523" t="s">
        <v>31</v>
      </c>
      <c r="I2523" t="s">
        <v>2</v>
      </c>
      <c r="J2523" t="s">
        <v>3</v>
      </c>
      <c r="K2523" t="s">
        <v>9</v>
      </c>
      <c r="L2523" t="s">
        <v>37</v>
      </c>
      <c r="M2523">
        <v>2</v>
      </c>
      <c r="N2523">
        <v>151.05000000000001</v>
      </c>
      <c r="O2523">
        <v>0.15</v>
      </c>
      <c r="P2523">
        <v>80.36</v>
      </c>
      <c r="Q2523">
        <v>256.78500000000003</v>
      </c>
      <c r="R2523">
        <v>160.72</v>
      </c>
      <c r="S2523">
        <v>96.065000000000026</v>
      </c>
      <c r="T2523">
        <v>0.37410674299511271</v>
      </c>
      <c r="U2523">
        <v>2026</v>
      </c>
      <c r="V2523" t="s">
        <v>91</v>
      </c>
      <c r="W2523">
        <v>12</v>
      </c>
      <c r="X2523" t="s">
        <v>94</v>
      </c>
    </row>
    <row r="2524" spans="1:24">
      <c r="A2524">
        <v>2301</v>
      </c>
      <c r="B2524" s="14">
        <v>46360</v>
      </c>
      <c r="C2524">
        <v>2026</v>
      </c>
      <c r="D2524" t="s">
        <v>91</v>
      </c>
      <c r="E2524">
        <v>12</v>
      </c>
      <c r="F2524" t="s">
        <v>94</v>
      </c>
      <c r="G2524" t="s">
        <v>20</v>
      </c>
      <c r="H2524" t="s">
        <v>31</v>
      </c>
      <c r="I2524" t="s">
        <v>2</v>
      </c>
      <c r="J2524" t="s">
        <v>3</v>
      </c>
      <c r="K2524" t="s">
        <v>23</v>
      </c>
      <c r="L2524" t="s">
        <v>51</v>
      </c>
      <c r="M2524">
        <v>2</v>
      </c>
      <c r="N2524">
        <v>120.37</v>
      </c>
      <c r="O2524">
        <v>0.2</v>
      </c>
      <c r="P2524">
        <v>59.39</v>
      </c>
      <c r="Q2524">
        <v>192.59200000000001</v>
      </c>
      <c r="R2524">
        <v>118.78</v>
      </c>
      <c r="S2524">
        <v>73.812000000000012</v>
      </c>
      <c r="T2524">
        <v>0.3832557946332143</v>
      </c>
      <c r="U2524">
        <v>2026</v>
      </c>
      <c r="V2524" t="s">
        <v>91</v>
      </c>
      <c r="W2524">
        <v>12</v>
      </c>
      <c r="X2524" t="s">
        <v>94</v>
      </c>
    </row>
    <row r="2525" spans="1:24">
      <c r="A2525">
        <v>4430</v>
      </c>
      <c r="B2525" s="14">
        <v>46360</v>
      </c>
      <c r="C2525">
        <v>2026</v>
      </c>
      <c r="D2525" t="s">
        <v>91</v>
      </c>
      <c r="E2525">
        <v>12</v>
      </c>
      <c r="F2525" t="s">
        <v>94</v>
      </c>
      <c r="G2525" t="s">
        <v>6</v>
      </c>
      <c r="H2525" t="s">
        <v>7</v>
      </c>
      <c r="I2525" t="s">
        <v>2</v>
      </c>
      <c r="J2525" t="s">
        <v>3</v>
      </c>
      <c r="K2525" t="s">
        <v>23</v>
      </c>
      <c r="L2525" t="s">
        <v>29</v>
      </c>
      <c r="M2525">
        <v>3</v>
      </c>
      <c r="N2525">
        <v>193.8</v>
      </c>
      <c r="O2525">
        <v>0</v>
      </c>
      <c r="P2525">
        <v>104.55</v>
      </c>
      <c r="Q2525">
        <v>581.40000000000009</v>
      </c>
      <c r="R2525">
        <v>313.64999999999998</v>
      </c>
      <c r="S2525">
        <v>267.75000000000011</v>
      </c>
      <c r="T2525">
        <v>0.46052631578947378</v>
      </c>
      <c r="U2525">
        <v>2026</v>
      </c>
      <c r="V2525" t="s">
        <v>91</v>
      </c>
      <c r="W2525">
        <v>12</v>
      </c>
      <c r="X2525" t="s">
        <v>94</v>
      </c>
    </row>
    <row r="2526" spans="1:24">
      <c r="A2526">
        <v>318</v>
      </c>
      <c r="B2526" s="14">
        <v>46361</v>
      </c>
      <c r="C2526">
        <v>2026</v>
      </c>
      <c r="D2526" t="s">
        <v>91</v>
      </c>
      <c r="E2526">
        <v>12</v>
      </c>
      <c r="F2526" t="s">
        <v>94</v>
      </c>
      <c r="G2526" t="s">
        <v>20</v>
      </c>
      <c r="H2526" t="s">
        <v>47</v>
      </c>
      <c r="I2526" t="s">
        <v>2</v>
      </c>
      <c r="J2526" t="s">
        <v>16</v>
      </c>
      <c r="K2526" t="s">
        <v>9</v>
      </c>
      <c r="L2526" t="s">
        <v>17</v>
      </c>
      <c r="M2526">
        <v>1</v>
      </c>
      <c r="N2526">
        <v>146.08000000000001</v>
      </c>
      <c r="O2526">
        <v>0.1</v>
      </c>
      <c r="P2526">
        <v>81.540000000000006</v>
      </c>
      <c r="Q2526">
        <v>131.47200000000001</v>
      </c>
      <c r="R2526">
        <v>81.540000000000006</v>
      </c>
      <c r="S2526">
        <v>49.932000000000002</v>
      </c>
      <c r="T2526">
        <v>0.37979189485213583</v>
      </c>
      <c r="U2526">
        <v>2026</v>
      </c>
      <c r="V2526" t="s">
        <v>91</v>
      </c>
      <c r="W2526">
        <v>12</v>
      </c>
      <c r="X2526" t="s">
        <v>94</v>
      </c>
    </row>
    <row r="2527" spans="1:24">
      <c r="A2527">
        <v>782</v>
      </c>
      <c r="B2527" s="14">
        <v>46361</v>
      </c>
      <c r="C2527">
        <v>2026</v>
      </c>
      <c r="D2527" t="s">
        <v>91</v>
      </c>
      <c r="E2527">
        <v>12</v>
      </c>
      <c r="F2527" t="s">
        <v>94</v>
      </c>
      <c r="G2527" t="s">
        <v>20</v>
      </c>
      <c r="H2527" t="s">
        <v>31</v>
      </c>
      <c r="I2527" t="s">
        <v>8</v>
      </c>
      <c r="J2527" t="s">
        <v>16</v>
      </c>
      <c r="K2527" t="s">
        <v>4</v>
      </c>
      <c r="L2527" t="s">
        <v>30</v>
      </c>
      <c r="M2527">
        <v>4</v>
      </c>
      <c r="N2527">
        <v>101.17</v>
      </c>
      <c r="O2527">
        <v>0.15</v>
      </c>
      <c r="P2527">
        <v>50.48</v>
      </c>
      <c r="Q2527">
        <v>343.97800000000001</v>
      </c>
      <c r="R2527">
        <v>201.92</v>
      </c>
      <c r="S2527">
        <v>142.05800000000002</v>
      </c>
      <c r="T2527">
        <v>0.41298571420265257</v>
      </c>
      <c r="U2527">
        <v>2026</v>
      </c>
      <c r="V2527" t="s">
        <v>91</v>
      </c>
      <c r="W2527">
        <v>12</v>
      </c>
      <c r="X2527" t="s">
        <v>94</v>
      </c>
    </row>
    <row r="2528" spans="1:24">
      <c r="A2528">
        <v>1402</v>
      </c>
      <c r="B2528" s="14">
        <v>46361</v>
      </c>
      <c r="C2528">
        <v>2026</v>
      </c>
      <c r="D2528" t="s">
        <v>91</v>
      </c>
      <c r="E2528">
        <v>12</v>
      </c>
      <c r="F2528" t="s">
        <v>94</v>
      </c>
      <c r="G2528" t="s">
        <v>6</v>
      </c>
      <c r="H2528" t="s">
        <v>27</v>
      </c>
      <c r="I2528" t="s">
        <v>19</v>
      </c>
      <c r="J2528" t="s">
        <v>13</v>
      </c>
      <c r="K2528" t="s">
        <v>23</v>
      </c>
      <c r="L2528" t="s">
        <v>51</v>
      </c>
      <c r="M2528">
        <v>2</v>
      </c>
      <c r="N2528">
        <v>121.64</v>
      </c>
      <c r="O2528">
        <v>0</v>
      </c>
      <c r="P2528">
        <v>61.94</v>
      </c>
      <c r="Q2528">
        <v>243.28</v>
      </c>
      <c r="R2528">
        <v>123.88</v>
      </c>
      <c r="S2528">
        <v>119.4</v>
      </c>
      <c r="T2528">
        <v>0.49079250246629402</v>
      </c>
      <c r="U2528">
        <v>2026</v>
      </c>
      <c r="V2528" t="s">
        <v>91</v>
      </c>
      <c r="W2528">
        <v>12</v>
      </c>
      <c r="X2528" t="s">
        <v>94</v>
      </c>
    </row>
    <row r="2529" spans="1:24">
      <c r="A2529">
        <v>1824</v>
      </c>
      <c r="B2529" s="14">
        <v>46361</v>
      </c>
      <c r="C2529">
        <v>2026</v>
      </c>
      <c r="D2529" t="s">
        <v>91</v>
      </c>
      <c r="E2529">
        <v>12</v>
      </c>
      <c r="F2529" t="s">
        <v>94</v>
      </c>
      <c r="G2529" t="s">
        <v>6</v>
      </c>
      <c r="H2529" t="s">
        <v>7</v>
      </c>
      <c r="I2529" t="s">
        <v>2</v>
      </c>
      <c r="J2529" t="s">
        <v>3</v>
      </c>
      <c r="K2529" t="s">
        <v>14</v>
      </c>
      <c r="L2529" t="s">
        <v>48</v>
      </c>
      <c r="M2529">
        <v>1</v>
      </c>
      <c r="N2529">
        <v>165.1</v>
      </c>
      <c r="O2529">
        <v>0.05</v>
      </c>
      <c r="P2529">
        <v>85.23</v>
      </c>
      <c r="Q2529">
        <v>156.845</v>
      </c>
      <c r="R2529">
        <v>85.23</v>
      </c>
      <c r="S2529">
        <v>71.614999999999995</v>
      </c>
      <c r="T2529">
        <v>0.45659727756702473</v>
      </c>
      <c r="U2529">
        <v>2026</v>
      </c>
      <c r="V2529" t="s">
        <v>91</v>
      </c>
      <c r="W2529">
        <v>12</v>
      </c>
      <c r="X2529" t="s">
        <v>94</v>
      </c>
    </row>
    <row r="2530" spans="1:24">
      <c r="A2530">
        <v>2141</v>
      </c>
      <c r="B2530" s="14">
        <v>46361</v>
      </c>
      <c r="C2530">
        <v>2026</v>
      </c>
      <c r="D2530" t="s">
        <v>91</v>
      </c>
      <c r="E2530">
        <v>12</v>
      </c>
      <c r="F2530" t="s">
        <v>94</v>
      </c>
      <c r="G2530" t="s">
        <v>20</v>
      </c>
      <c r="H2530" t="s">
        <v>47</v>
      </c>
      <c r="I2530" t="s">
        <v>2</v>
      </c>
      <c r="J2530" t="s">
        <v>13</v>
      </c>
      <c r="K2530" t="s">
        <v>23</v>
      </c>
      <c r="L2530" t="s">
        <v>29</v>
      </c>
      <c r="M2530">
        <v>3</v>
      </c>
      <c r="N2530">
        <v>194.07</v>
      </c>
      <c r="O2530">
        <v>0.1</v>
      </c>
      <c r="P2530">
        <v>102.37</v>
      </c>
      <c r="Q2530">
        <v>523.98900000000003</v>
      </c>
      <c r="R2530">
        <v>307.11</v>
      </c>
      <c r="S2530">
        <v>216.87900000000002</v>
      </c>
      <c r="T2530">
        <v>0.4138999101126169</v>
      </c>
      <c r="U2530">
        <v>2026</v>
      </c>
      <c r="V2530" t="s">
        <v>91</v>
      </c>
      <c r="W2530">
        <v>12</v>
      </c>
      <c r="X2530" t="s">
        <v>94</v>
      </c>
    </row>
    <row r="2531" spans="1:24">
      <c r="A2531">
        <v>3517</v>
      </c>
      <c r="B2531" s="14">
        <v>46361</v>
      </c>
      <c r="C2531">
        <v>2026</v>
      </c>
      <c r="D2531" t="s">
        <v>91</v>
      </c>
      <c r="E2531">
        <v>12</v>
      </c>
      <c r="F2531" t="s">
        <v>94</v>
      </c>
      <c r="G2531" t="s">
        <v>20</v>
      </c>
      <c r="H2531" t="s">
        <v>47</v>
      </c>
      <c r="I2531" t="s">
        <v>28</v>
      </c>
      <c r="J2531" t="s">
        <v>13</v>
      </c>
      <c r="K2531" t="s">
        <v>9</v>
      </c>
      <c r="L2531" t="s">
        <v>37</v>
      </c>
      <c r="M2531">
        <v>1</v>
      </c>
      <c r="N2531">
        <v>152.44</v>
      </c>
      <c r="O2531">
        <v>0.1</v>
      </c>
      <c r="P2531">
        <v>76.91</v>
      </c>
      <c r="Q2531">
        <v>137.196</v>
      </c>
      <c r="R2531">
        <v>76.91</v>
      </c>
      <c r="S2531">
        <v>60.286000000000001</v>
      </c>
      <c r="T2531">
        <v>0.43941514329863846</v>
      </c>
      <c r="U2531">
        <v>2026</v>
      </c>
      <c r="V2531" t="s">
        <v>91</v>
      </c>
      <c r="W2531">
        <v>12</v>
      </c>
      <c r="X2531" t="s">
        <v>94</v>
      </c>
    </row>
    <row r="2532" spans="1:24">
      <c r="A2532">
        <v>4055</v>
      </c>
      <c r="B2532" s="14">
        <v>46361</v>
      </c>
      <c r="C2532">
        <v>2026</v>
      </c>
      <c r="D2532" t="s">
        <v>91</v>
      </c>
      <c r="E2532">
        <v>12</v>
      </c>
      <c r="F2532" t="s">
        <v>94</v>
      </c>
      <c r="G2532" t="s">
        <v>6</v>
      </c>
      <c r="H2532" t="s">
        <v>43</v>
      </c>
      <c r="I2532" t="s">
        <v>2</v>
      </c>
      <c r="J2532" t="s">
        <v>3</v>
      </c>
      <c r="K2532" t="s">
        <v>23</v>
      </c>
      <c r="L2532" t="s">
        <v>51</v>
      </c>
      <c r="M2532">
        <v>1</v>
      </c>
      <c r="N2532">
        <v>123.82</v>
      </c>
      <c r="O2532">
        <v>0.05</v>
      </c>
      <c r="P2532">
        <v>59.19</v>
      </c>
      <c r="Q2532">
        <v>117.62899999999999</v>
      </c>
      <c r="R2532">
        <v>59.19</v>
      </c>
      <c r="S2532">
        <v>58.438999999999993</v>
      </c>
      <c r="T2532">
        <v>0.49680775999115862</v>
      </c>
      <c r="U2532">
        <v>2026</v>
      </c>
      <c r="V2532" t="s">
        <v>91</v>
      </c>
      <c r="W2532">
        <v>12</v>
      </c>
      <c r="X2532" t="s">
        <v>94</v>
      </c>
    </row>
    <row r="2533" spans="1:24">
      <c r="A2533">
        <v>4168</v>
      </c>
      <c r="B2533" s="14">
        <v>46361</v>
      </c>
      <c r="C2533">
        <v>2026</v>
      </c>
      <c r="D2533" t="s">
        <v>91</v>
      </c>
      <c r="E2533">
        <v>12</v>
      </c>
      <c r="F2533" t="s">
        <v>94</v>
      </c>
      <c r="G2533" t="s">
        <v>0</v>
      </c>
      <c r="H2533" t="s">
        <v>1</v>
      </c>
      <c r="I2533" t="s">
        <v>2</v>
      </c>
      <c r="J2533" t="s">
        <v>13</v>
      </c>
      <c r="K2533" t="s">
        <v>9</v>
      </c>
      <c r="L2533" t="s">
        <v>46</v>
      </c>
      <c r="M2533">
        <v>4</v>
      </c>
      <c r="N2533">
        <v>71.12</v>
      </c>
      <c r="O2533">
        <v>0.05</v>
      </c>
      <c r="P2533">
        <v>31.93</v>
      </c>
      <c r="Q2533">
        <v>270.25600000000003</v>
      </c>
      <c r="R2533">
        <v>127.72</v>
      </c>
      <c r="S2533">
        <v>142.53600000000003</v>
      </c>
      <c r="T2533">
        <v>0.52741104730329769</v>
      </c>
      <c r="U2533">
        <v>2026</v>
      </c>
      <c r="V2533" t="s">
        <v>91</v>
      </c>
      <c r="W2533">
        <v>12</v>
      </c>
      <c r="X2533" t="s">
        <v>94</v>
      </c>
    </row>
    <row r="2534" spans="1:24">
      <c r="A2534">
        <v>4317</v>
      </c>
      <c r="B2534" s="14">
        <v>46361</v>
      </c>
      <c r="C2534">
        <v>2026</v>
      </c>
      <c r="D2534" t="s">
        <v>91</v>
      </c>
      <c r="E2534">
        <v>12</v>
      </c>
      <c r="F2534" t="s">
        <v>94</v>
      </c>
      <c r="G2534" t="s">
        <v>11</v>
      </c>
      <c r="H2534" t="s">
        <v>52</v>
      </c>
      <c r="I2534" t="s">
        <v>28</v>
      </c>
      <c r="J2534" t="s">
        <v>3</v>
      </c>
      <c r="K2534" t="s">
        <v>9</v>
      </c>
      <c r="L2534" t="s">
        <v>46</v>
      </c>
      <c r="M2534">
        <v>1</v>
      </c>
      <c r="N2534">
        <v>71.55</v>
      </c>
      <c r="O2534">
        <v>0.1</v>
      </c>
      <c r="P2534">
        <v>32.07</v>
      </c>
      <c r="Q2534">
        <v>64.394999999999996</v>
      </c>
      <c r="R2534">
        <v>32.07</v>
      </c>
      <c r="S2534">
        <v>32.324999999999996</v>
      </c>
      <c r="T2534">
        <v>0.50197996738877237</v>
      </c>
      <c r="U2534">
        <v>2026</v>
      </c>
      <c r="V2534" t="s">
        <v>91</v>
      </c>
      <c r="W2534">
        <v>12</v>
      </c>
      <c r="X2534" t="s">
        <v>94</v>
      </c>
    </row>
    <row r="2535" spans="1:24">
      <c r="A2535">
        <v>4879</v>
      </c>
      <c r="B2535" s="14">
        <v>46361</v>
      </c>
      <c r="C2535">
        <v>2026</v>
      </c>
      <c r="D2535" t="s">
        <v>91</v>
      </c>
      <c r="E2535">
        <v>12</v>
      </c>
      <c r="F2535" t="s">
        <v>94</v>
      </c>
      <c r="G2535" t="s">
        <v>11</v>
      </c>
      <c r="H2535" t="s">
        <v>12</v>
      </c>
      <c r="I2535" t="s">
        <v>28</v>
      </c>
      <c r="J2535" t="s">
        <v>3</v>
      </c>
      <c r="K2535" t="s">
        <v>9</v>
      </c>
      <c r="L2535" t="s">
        <v>46</v>
      </c>
      <c r="M2535">
        <v>2</v>
      </c>
      <c r="N2535">
        <v>70.239999999999995</v>
      </c>
      <c r="O2535">
        <v>0.1</v>
      </c>
      <c r="P2535">
        <v>33.29</v>
      </c>
      <c r="Q2535">
        <v>126.43199999999999</v>
      </c>
      <c r="R2535">
        <v>66.58</v>
      </c>
      <c r="S2535">
        <v>59.85199999999999</v>
      </c>
      <c r="T2535">
        <v>0.47339281194634264</v>
      </c>
      <c r="U2535">
        <v>2026</v>
      </c>
      <c r="V2535" t="s">
        <v>91</v>
      </c>
      <c r="W2535">
        <v>12</v>
      </c>
      <c r="X2535" t="s">
        <v>94</v>
      </c>
    </row>
    <row r="2536" spans="1:24">
      <c r="A2536">
        <v>467</v>
      </c>
      <c r="B2536" s="14">
        <v>46362</v>
      </c>
      <c r="C2536">
        <v>2026</v>
      </c>
      <c r="D2536" t="s">
        <v>91</v>
      </c>
      <c r="E2536">
        <v>12</v>
      </c>
      <c r="F2536" t="s">
        <v>94</v>
      </c>
      <c r="G2536" t="s">
        <v>0</v>
      </c>
      <c r="H2536" t="s">
        <v>1</v>
      </c>
      <c r="I2536" t="s">
        <v>28</v>
      </c>
      <c r="J2536" t="s">
        <v>3</v>
      </c>
      <c r="K2536" t="s">
        <v>4</v>
      </c>
      <c r="L2536" t="s">
        <v>22</v>
      </c>
      <c r="M2536">
        <v>2</v>
      </c>
      <c r="N2536">
        <v>50.68</v>
      </c>
      <c r="O2536">
        <v>0.15</v>
      </c>
      <c r="P2536">
        <v>22.41</v>
      </c>
      <c r="Q2536">
        <v>86.155999999999992</v>
      </c>
      <c r="R2536">
        <v>44.82</v>
      </c>
      <c r="S2536">
        <v>41.335999999999991</v>
      </c>
      <c r="T2536">
        <v>0.47978086262129155</v>
      </c>
      <c r="U2536">
        <v>2026</v>
      </c>
      <c r="V2536" t="s">
        <v>91</v>
      </c>
      <c r="W2536">
        <v>12</v>
      </c>
      <c r="X2536" t="s">
        <v>94</v>
      </c>
    </row>
    <row r="2537" spans="1:24">
      <c r="A2537">
        <v>825</v>
      </c>
      <c r="B2537" s="14">
        <v>46362</v>
      </c>
      <c r="C2537">
        <v>2026</v>
      </c>
      <c r="D2537" t="s">
        <v>91</v>
      </c>
      <c r="E2537">
        <v>12</v>
      </c>
      <c r="F2537" t="s">
        <v>94</v>
      </c>
      <c r="G2537" t="s">
        <v>20</v>
      </c>
      <c r="H2537" t="s">
        <v>31</v>
      </c>
      <c r="I2537" t="s">
        <v>2</v>
      </c>
      <c r="J2537" t="s">
        <v>13</v>
      </c>
      <c r="K2537" t="s">
        <v>4</v>
      </c>
      <c r="L2537" t="s">
        <v>30</v>
      </c>
      <c r="M2537">
        <v>1</v>
      </c>
      <c r="N2537">
        <v>101.26</v>
      </c>
      <c r="O2537">
        <v>0</v>
      </c>
      <c r="P2537">
        <v>51.7</v>
      </c>
      <c r="Q2537">
        <v>101.26</v>
      </c>
      <c r="R2537">
        <v>51.7</v>
      </c>
      <c r="S2537">
        <v>49.56</v>
      </c>
      <c r="T2537">
        <v>0.4894331424056883</v>
      </c>
      <c r="U2537">
        <v>2026</v>
      </c>
      <c r="V2537" t="s">
        <v>91</v>
      </c>
      <c r="W2537">
        <v>12</v>
      </c>
      <c r="X2537" t="s">
        <v>94</v>
      </c>
    </row>
    <row r="2538" spans="1:24">
      <c r="A2538">
        <v>2346</v>
      </c>
      <c r="B2538" s="14">
        <v>46362</v>
      </c>
      <c r="C2538">
        <v>2026</v>
      </c>
      <c r="D2538" t="s">
        <v>91</v>
      </c>
      <c r="E2538">
        <v>12</v>
      </c>
      <c r="F2538" t="s">
        <v>94</v>
      </c>
      <c r="G2538" t="s">
        <v>0</v>
      </c>
      <c r="H2538" t="s">
        <v>1</v>
      </c>
      <c r="I2538" t="s">
        <v>28</v>
      </c>
      <c r="J2538" t="s">
        <v>16</v>
      </c>
      <c r="K2538" t="s">
        <v>14</v>
      </c>
      <c r="L2538" t="s">
        <v>32</v>
      </c>
      <c r="M2538">
        <v>2</v>
      </c>
      <c r="N2538">
        <v>46.01</v>
      </c>
      <c r="O2538">
        <v>0.05</v>
      </c>
      <c r="P2538">
        <v>18.399999999999999</v>
      </c>
      <c r="Q2538">
        <v>87.418999999999997</v>
      </c>
      <c r="R2538">
        <v>36.799999999999997</v>
      </c>
      <c r="S2538">
        <v>50.619</v>
      </c>
      <c r="T2538">
        <v>0.57903888170763795</v>
      </c>
      <c r="U2538">
        <v>2026</v>
      </c>
      <c r="V2538" t="s">
        <v>91</v>
      </c>
      <c r="W2538">
        <v>12</v>
      </c>
      <c r="X2538" t="s">
        <v>94</v>
      </c>
    </row>
    <row r="2539" spans="1:24">
      <c r="A2539">
        <v>3095</v>
      </c>
      <c r="B2539" s="14">
        <v>46362</v>
      </c>
      <c r="C2539">
        <v>2026</v>
      </c>
      <c r="D2539" t="s">
        <v>91</v>
      </c>
      <c r="E2539">
        <v>12</v>
      </c>
      <c r="F2539" t="s">
        <v>94</v>
      </c>
      <c r="G2539" t="s">
        <v>6</v>
      </c>
      <c r="H2539" t="s">
        <v>43</v>
      </c>
      <c r="I2539" t="s">
        <v>2</v>
      </c>
      <c r="J2539" t="s">
        <v>13</v>
      </c>
      <c r="K2539" t="s">
        <v>14</v>
      </c>
      <c r="L2539" t="s">
        <v>44</v>
      </c>
      <c r="M2539">
        <v>2</v>
      </c>
      <c r="N2539">
        <v>131.97999999999999</v>
      </c>
      <c r="O2539">
        <v>0.1</v>
      </c>
      <c r="P2539">
        <v>68.02</v>
      </c>
      <c r="Q2539">
        <v>237.56399999999999</v>
      </c>
      <c r="R2539">
        <v>136.04</v>
      </c>
      <c r="S2539">
        <v>101.524</v>
      </c>
      <c r="T2539">
        <v>0.42735431294303855</v>
      </c>
      <c r="U2539">
        <v>2026</v>
      </c>
      <c r="V2539" t="s">
        <v>91</v>
      </c>
      <c r="W2539">
        <v>12</v>
      </c>
      <c r="X2539" t="s">
        <v>94</v>
      </c>
    </row>
    <row r="2540" spans="1:24">
      <c r="A2540">
        <v>3580</v>
      </c>
      <c r="B2540" s="14">
        <v>46362</v>
      </c>
      <c r="C2540">
        <v>2026</v>
      </c>
      <c r="D2540" t="s">
        <v>91</v>
      </c>
      <c r="E2540">
        <v>12</v>
      </c>
      <c r="F2540" t="s">
        <v>94</v>
      </c>
      <c r="G2540" t="s">
        <v>20</v>
      </c>
      <c r="H2540" t="s">
        <v>31</v>
      </c>
      <c r="I2540" t="s">
        <v>19</v>
      </c>
      <c r="J2540" t="s">
        <v>13</v>
      </c>
      <c r="K2540" t="s">
        <v>9</v>
      </c>
      <c r="L2540" t="s">
        <v>46</v>
      </c>
      <c r="M2540">
        <v>2</v>
      </c>
      <c r="N2540">
        <v>73.16</v>
      </c>
      <c r="O2540">
        <v>0.15</v>
      </c>
      <c r="P2540">
        <v>32.64</v>
      </c>
      <c r="Q2540">
        <v>124.37199999999999</v>
      </c>
      <c r="R2540">
        <v>65.28</v>
      </c>
      <c r="S2540">
        <v>59.091999999999985</v>
      </c>
      <c r="T2540">
        <v>0.47512301804264617</v>
      </c>
      <c r="U2540">
        <v>2026</v>
      </c>
      <c r="V2540" t="s">
        <v>91</v>
      </c>
      <c r="W2540">
        <v>12</v>
      </c>
      <c r="X2540" t="s">
        <v>94</v>
      </c>
    </row>
    <row r="2541" spans="1:24">
      <c r="A2541">
        <v>4672</v>
      </c>
      <c r="B2541" s="14">
        <v>46362</v>
      </c>
      <c r="C2541">
        <v>2026</v>
      </c>
      <c r="D2541" t="s">
        <v>91</v>
      </c>
      <c r="E2541">
        <v>12</v>
      </c>
      <c r="F2541" t="s">
        <v>94</v>
      </c>
      <c r="G2541" t="s">
        <v>6</v>
      </c>
      <c r="H2541" t="s">
        <v>27</v>
      </c>
      <c r="I2541" t="s">
        <v>2</v>
      </c>
      <c r="J2541" t="s">
        <v>16</v>
      </c>
      <c r="K2541" t="s">
        <v>14</v>
      </c>
      <c r="L2541" t="s">
        <v>32</v>
      </c>
      <c r="M2541">
        <v>2</v>
      </c>
      <c r="N2541">
        <v>47.43</v>
      </c>
      <c r="O2541">
        <v>0.05</v>
      </c>
      <c r="P2541">
        <v>18.63</v>
      </c>
      <c r="Q2541">
        <v>90.11699999999999</v>
      </c>
      <c r="R2541">
        <v>37.26</v>
      </c>
      <c r="S2541">
        <v>52.856999999999992</v>
      </c>
      <c r="T2541">
        <v>0.58653750124837711</v>
      </c>
      <c r="U2541">
        <v>2026</v>
      </c>
      <c r="V2541" t="s">
        <v>91</v>
      </c>
      <c r="W2541">
        <v>12</v>
      </c>
      <c r="X2541" t="s">
        <v>94</v>
      </c>
    </row>
    <row r="2542" spans="1:24">
      <c r="A2542">
        <v>533</v>
      </c>
      <c r="B2542" s="14">
        <v>46363</v>
      </c>
      <c r="C2542">
        <v>2026</v>
      </c>
      <c r="D2542" t="s">
        <v>91</v>
      </c>
      <c r="E2542">
        <v>12</v>
      </c>
      <c r="F2542" t="s">
        <v>94</v>
      </c>
      <c r="G2542" t="s">
        <v>0</v>
      </c>
      <c r="H2542" t="s">
        <v>36</v>
      </c>
      <c r="I2542" t="s">
        <v>2</v>
      </c>
      <c r="J2542" t="s">
        <v>13</v>
      </c>
      <c r="K2542" t="s">
        <v>14</v>
      </c>
      <c r="L2542" t="s">
        <v>15</v>
      </c>
      <c r="M2542">
        <v>1</v>
      </c>
      <c r="N2542">
        <v>35.93</v>
      </c>
      <c r="O2542">
        <v>0.05</v>
      </c>
      <c r="P2542">
        <v>13.23</v>
      </c>
      <c r="Q2542">
        <v>34.133499999999998</v>
      </c>
      <c r="R2542">
        <v>13.23</v>
      </c>
      <c r="S2542">
        <v>20.903499999999998</v>
      </c>
      <c r="T2542">
        <v>0.6124042363074399</v>
      </c>
      <c r="U2542">
        <v>2026</v>
      </c>
      <c r="V2542" t="s">
        <v>91</v>
      </c>
      <c r="W2542">
        <v>12</v>
      </c>
      <c r="X2542" t="s">
        <v>94</v>
      </c>
    </row>
    <row r="2543" spans="1:24">
      <c r="A2543">
        <v>2160</v>
      </c>
      <c r="B2543" s="14">
        <v>46363</v>
      </c>
      <c r="C2543">
        <v>2026</v>
      </c>
      <c r="D2543" t="s">
        <v>91</v>
      </c>
      <c r="E2543">
        <v>12</v>
      </c>
      <c r="F2543" t="s">
        <v>94</v>
      </c>
      <c r="G2543" t="s">
        <v>0</v>
      </c>
      <c r="H2543" t="s">
        <v>50</v>
      </c>
      <c r="I2543" t="s">
        <v>28</v>
      </c>
      <c r="J2543" t="s">
        <v>3</v>
      </c>
      <c r="K2543" t="s">
        <v>14</v>
      </c>
      <c r="L2543" t="s">
        <v>15</v>
      </c>
      <c r="M2543">
        <v>1</v>
      </c>
      <c r="N2543">
        <v>35.53</v>
      </c>
      <c r="O2543">
        <v>0.05</v>
      </c>
      <c r="P2543">
        <v>13.28</v>
      </c>
      <c r="Q2543">
        <v>33.753500000000003</v>
      </c>
      <c r="R2543">
        <v>13.28</v>
      </c>
      <c r="S2543">
        <v>20.473500000000001</v>
      </c>
      <c r="T2543">
        <v>0.6065593197742456</v>
      </c>
      <c r="U2543">
        <v>2026</v>
      </c>
      <c r="V2543" t="s">
        <v>91</v>
      </c>
      <c r="W2543">
        <v>12</v>
      </c>
      <c r="X2543" t="s">
        <v>94</v>
      </c>
    </row>
    <row r="2544" spans="1:24">
      <c r="A2544">
        <v>2841</v>
      </c>
      <c r="B2544" s="14">
        <v>46363</v>
      </c>
      <c r="C2544">
        <v>2026</v>
      </c>
      <c r="D2544" t="s">
        <v>91</v>
      </c>
      <c r="E2544">
        <v>12</v>
      </c>
      <c r="F2544" t="s">
        <v>94</v>
      </c>
      <c r="G2544" t="s">
        <v>6</v>
      </c>
      <c r="H2544" t="s">
        <v>49</v>
      </c>
      <c r="I2544" t="s">
        <v>2</v>
      </c>
      <c r="J2544" t="s">
        <v>13</v>
      </c>
      <c r="K2544" t="s">
        <v>23</v>
      </c>
      <c r="L2544" t="s">
        <v>29</v>
      </c>
      <c r="M2544">
        <v>3</v>
      </c>
      <c r="N2544">
        <v>196.97</v>
      </c>
      <c r="O2544">
        <v>0.15</v>
      </c>
      <c r="P2544">
        <v>101.88</v>
      </c>
      <c r="Q2544">
        <v>502.27349999999996</v>
      </c>
      <c r="R2544">
        <v>305.64</v>
      </c>
      <c r="S2544">
        <v>196.63349999999997</v>
      </c>
      <c r="T2544">
        <v>0.39148690902466482</v>
      </c>
      <c r="U2544">
        <v>2026</v>
      </c>
      <c r="V2544" t="s">
        <v>91</v>
      </c>
      <c r="W2544">
        <v>12</v>
      </c>
      <c r="X2544" t="s">
        <v>94</v>
      </c>
    </row>
    <row r="2545" spans="1:24">
      <c r="A2545">
        <v>3433</v>
      </c>
      <c r="B2545" s="14">
        <v>46363</v>
      </c>
      <c r="C2545">
        <v>2026</v>
      </c>
      <c r="D2545" t="s">
        <v>91</v>
      </c>
      <c r="E2545">
        <v>12</v>
      </c>
      <c r="F2545" t="s">
        <v>94</v>
      </c>
      <c r="G2545" t="s">
        <v>0</v>
      </c>
      <c r="H2545" t="s">
        <v>1</v>
      </c>
      <c r="I2545" t="s">
        <v>2</v>
      </c>
      <c r="J2545" t="s">
        <v>13</v>
      </c>
      <c r="K2545" t="s">
        <v>14</v>
      </c>
      <c r="L2545" t="s">
        <v>15</v>
      </c>
      <c r="M2545">
        <v>2</v>
      </c>
      <c r="N2545">
        <v>37.020000000000003</v>
      </c>
      <c r="O2545">
        <v>0.2</v>
      </c>
      <c r="P2545">
        <v>13.39</v>
      </c>
      <c r="Q2545">
        <v>59.232000000000006</v>
      </c>
      <c r="R2545">
        <v>26.78</v>
      </c>
      <c r="S2545">
        <v>32.452000000000005</v>
      </c>
      <c r="T2545">
        <v>0.5478795245813074</v>
      </c>
      <c r="U2545">
        <v>2026</v>
      </c>
      <c r="V2545" t="s">
        <v>91</v>
      </c>
      <c r="W2545">
        <v>12</v>
      </c>
      <c r="X2545" t="s">
        <v>94</v>
      </c>
    </row>
    <row r="2546" spans="1:24">
      <c r="A2546">
        <v>3763</v>
      </c>
      <c r="B2546" s="14">
        <v>46363</v>
      </c>
      <c r="C2546">
        <v>2026</v>
      </c>
      <c r="D2546" t="s">
        <v>91</v>
      </c>
      <c r="E2546">
        <v>12</v>
      </c>
      <c r="F2546" t="s">
        <v>94</v>
      </c>
      <c r="G2546" t="s">
        <v>6</v>
      </c>
      <c r="H2546" t="s">
        <v>49</v>
      </c>
      <c r="I2546" t="s">
        <v>2</v>
      </c>
      <c r="J2546" t="s">
        <v>13</v>
      </c>
      <c r="K2546" t="s">
        <v>14</v>
      </c>
      <c r="L2546" t="s">
        <v>32</v>
      </c>
      <c r="M2546">
        <v>4</v>
      </c>
      <c r="N2546">
        <v>47.22</v>
      </c>
      <c r="O2546">
        <v>0</v>
      </c>
      <c r="P2546">
        <v>18.420000000000002</v>
      </c>
      <c r="Q2546">
        <v>188.88</v>
      </c>
      <c r="R2546">
        <v>73.680000000000007</v>
      </c>
      <c r="S2546">
        <v>115.19999999999999</v>
      </c>
      <c r="T2546">
        <v>0.60991105463786521</v>
      </c>
      <c r="U2546">
        <v>2026</v>
      </c>
      <c r="V2546" t="s">
        <v>91</v>
      </c>
      <c r="W2546">
        <v>12</v>
      </c>
      <c r="X2546" t="s">
        <v>94</v>
      </c>
    </row>
    <row r="2547" spans="1:24">
      <c r="A2547">
        <v>706</v>
      </c>
      <c r="B2547" s="14">
        <v>46364</v>
      </c>
      <c r="C2547">
        <v>2026</v>
      </c>
      <c r="D2547" t="s">
        <v>91</v>
      </c>
      <c r="E2547">
        <v>12</v>
      </c>
      <c r="F2547" t="s">
        <v>94</v>
      </c>
      <c r="G2547" t="s">
        <v>6</v>
      </c>
      <c r="H2547" t="s">
        <v>43</v>
      </c>
      <c r="I2547" t="s">
        <v>19</v>
      </c>
      <c r="J2547" t="s">
        <v>3</v>
      </c>
      <c r="K2547" t="s">
        <v>14</v>
      </c>
      <c r="L2547" t="s">
        <v>32</v>
      </c>
      <c r="M2547">
        <v>4</v>
      </c>
      <c r="N2547">
        <v>46.48</v>
      </c>
      <c r="O2547">
        <v>0.1</v>
      </c>
      <c r="P2547">
        <v>18.66</v>
      </c>
      <c r="Q2547">
        <v>167.328</v>
      </c>
      <c r="R2547">
        <v>74.64</v>
      </c>
      <c r="S2547">
        <v>92.688000000000002</v>
      </c>
      <c r="T2547">
        <v>0.55393000573723461</v>
      </c>
      <c r="U2547">
        <v>2026</v>
      </c>
      <c r="V2547" t="s">
        <v>91</v>
      </c>
      <c r="W2547">
        <v>12</v>
      </c>
      <c r="X2547" t="s">
        <v>94</v>
      </c>
    </row>
    <row r="2548" spans="1:24">
      <c r="A2548">
        <v>1086</v>
      </c>
      <c r="B2548" s="14">
        <v>46364</v>
      </c>
      <c r="C2548">
        <v>2026</v>
      </c>
      <c r="D2548" t="s">
        <v>91</v>
      </c>
      <c r="E2548">
        <v>12</v>
      </c>
      <c r="F2548" t="s">
        <v>94</v>
      </c>
      <c r="G2548" t="s">
        <v>20</v>
      </c>
      <c r="H2548" t="s">
        <v>47</v>
      </c>
      <c r="I2548" t="s">
        <v>8</v>
      </c>
      <c r="J2548" t="s">
        <v>16</v>
      </c>
      <c r="K2548" t="s">
        <v>9</v>
      </c>
      <c r="L2548" t="s">
        <v>17</v>
      </c>
      <c r="M2548">
        <v>12</v>
      </c>
      <c r="N2548">
        <v>146.99</v>
      </c>
      <c r="O2548">
        <v>0.15</v>
      </c>
      <c r="P2548">
        <v>79.239999999999995</v>
      </c>
      <c r="Q2548">
        <v>1499.298</v>
      </c>
      <c r="R2548">
        <v>950.87999999999988</v>
      </c>
      <c r="S2548">
        <v>548.41800000000012</v>
      </c>
      <c r="T2548">
        <v>0.36578318653129671</v>
      </c>
      <c r="U2548">
        <v>2026</v>
      </c>
      <c r="V2548" t="s">
        <v>91</v>
      </c>
      <c r="W2548">
        <v>12</v>
      </c>
      <c r="X2548" t="s">
        <v>94</v>
      </c>
    </row>
    <row r="2549" spans="1:24">
      <c r="A2549">
        <v>1204</v>
      </c>
      <c r="B2549" s="14">
        <v>46364</v>
      </c>
      <c r="C2549">
        <v>2026</v>
      </c>
      <c r="D2549" t="s">
        <v>91</v>
      </c>
      <c r="E2549">
        <v>12</v>
      </c>
      <c r="F2549" t="s">
        <v>94</v>
      </c>
      <c r="G2549" t="s">
        <v>11</v>
      </c>
      <c r="H2549" t="s">
        <v>39</v>
      </c>
      <c r="I2549" t="s">
        <v>2</v>
      </c>
      <c r="J2549" t="s">
        <v>13</v>
      </c>
      <c r="K2549" t="s">
        <v>34</v>
      </c>
      <c r="L2549" t="s">
        <v>35</v>
      </c>
      <c r="M2549">
        <v>1</v>
      </c>
      <c r="N2549">
        <v>40.29</v>
      </c>
      <c r="O2549">
        <v>0</v>
      </c>
      <c r="P2549">
        <v>15.07</v>
      </c>
      <c r="Q2549">
        <v>40.29</v>
      </c>
      <c r="R2549">
        <v>15.07</v>
      </c>
      <c r="S2549">
        <v>25.22</v>
      </c>
      <c r="T2549">
        <v>0.62596177711590961</v>
      </c>
      <c r="U2549">
        <v>2026</v>
      </c>
      <c r="V2549" t="s">
        <v>91</v>
      </c>
      <c r="W2549">
        <v>12</v>
      </c>
      <c r="X2549" t="s">
        <v>94</v>
      </c>
    </row>
    <row r="2550" spans="1:24">
      <c r="A2550">
        <v>1451</v>
      </c>
      <c r="B2550" s="14">
        <v>46364</v>
      </c>
      <c r="C2550">
        <v>2026</v>
      </c>
      <c r="D2550" t="s">
        <v>91</v>
      </c>
      <c r="E2550">
        <v>12</v>
      </c>
      <c r="F2550" t="s">
        <v>94</v>
      </c>
      <c r="G2550" t="s">
        <v>0</v>
      </c>
      <c r="H2550" t="s">
        <v>1</v>
      </c>
      <c r="I2550" t="s">
        <v>8</v>
      </c>
      <c r="J2550" t="s">
        <v>16</v>
      </c>
      <c r="K2550" t="s">
        <v>23</v>
      </c>
      <c r="L2550" t="s">
        <v>51</v>
      </c>
      <c r="M2550">
        <v>4</v>
      </c>
      <c r="N2550">
        <v>125.82</v>
      </c>
      <c r="O2550">
        <v>0.15</v>
      </c>
      <c r="P2550">
        <v>61.39</v>
      </c>
      <c r="Q2550">
        <v>427.78799999999995</v>
      </c>
      <c r="R2550">
        <v>245.56</v>
      </c>
      <c r="S2550">
        <v>182.22799999999995</v>
      </c>
      <c r="T2550">
        <v>0.42597735326844133</v>
      </c>
      <c r="U2550">
        <v>2026</v>
      </c>
      <c r="V2550" t="s">
        <v>91</v>
      </c>
      <c r="W2550">
        <v>12</v>
      </c>
      <c r="X2550" t="s">
        <v>94</v>
      </c>
    </row>
    <row r="2551" spans="1:24">
      <c r="A2551">
        <v>1650</v>
      </c>
      <c r="B2551" s="14">
        <v>46364</v>
      </c>
      <c r="C2551">
        <v>2026</v>
      </c>
      <c r="D2551" t="s">
        <v>91</v>
      </c>
      <c r="E2551">
        <v>12</v>
      </c>
      <c r="F2551" t="s">
        <v>94</v>
      </c>
      <c r="G2551" t="s">
        <v>6</v>
      </c>
      <c r="H2551" t="s">
        <v>7</v>
      </c>
      <c r="I2551" t="s">
        <v>2</v>
      </c>
      <c r="J2551" t="s">
        <v>13</v>
      </c>
      <c r="K2551" t="s">
        <v>14</v>
      </c>
      <c r="L2551" t="s">
        <v>15</v>
      </c>
      <c r="M2551">
        <v>3</v>
      </c>
      <c r="N2551">
        <v>36.25</v>
      </c>
      <c r="O2551">
        <v>0</v>
      </c>
      <c r="P2551">
        <v>13.67</v>
      </c>
      <c r="Q2551">
        <v>108.75</v>
      </c>
      <c r="R2551">
        <v>41.01</v>
      </c>
      <c r="S2551">
        <v>67.740000000000009</v>
      </c>
      <c r="T2551">
        <v>0.62289655172413805</v>
      </c>
      <c r="U2551">
        <v>2026</v>
      </c>
      <c r="V2551" t="s">
        <v>91</v>
      </c>
      <c r="W2551">
        <v>12</v>
      </c>
      <c r="X2551" t="s">
        <v>94</v>
      </c>
    </row>
    <row r="2552" spans="1:24">
      <c r="A2552">
        <v>1740</v>
      </c>
      <c r="B2552" s="14">
        <v>46364</v>
      </c>
      <c r="C2552">
        <v>2026</v>
      </c>
      <c r="D2552" t="s">
        <v>91</v>
      </c>
      <c r="E2552">
        <v>12</v>
      </c>
      <c r="F2552" t="s">
        <v>94</v>
      </c>
      <c r="G2552" t="s">
        <v>11</v>
      </c>
      <c r="H2552" t="s">
        <v>39</v>
      </c>
      <c r="I2552" t="s">
        <v>28</v>
      </c>
      <c r="J2552" t="s">
        <v>3</v>
      </c>
      <c r="K2552" t="s">
        <v>14</v>
      </c>
      <c r="L2552" t="s">
        <v>48</v>
      </c>
      <c r="M2552">
        <v>1</v>
      </c>
      <c r="N2552">
        <v>165.29</v>
      </c>
      <c r="O2552">
        <v>0.05</v>
      </c>
      <c r="P2552">
        <v>89.92</v>
      </c>
      <c r="Q2552">
        <v>157.02549999999999</v>
      </c>
      <c r="R2552">
        <v>89.92</v>
      </c>
      <c r="S2552">
        <v>67.105499999999992</v>
      </c>
      <c r="T2552">
        <v>0.42735415585366704</v>
      </c>
      <c r="U2552">
        <v>2026</v>
      </c>
      <c r="V2552" t="s">
        <v>91</v>
      </c>
      <c r="W2552">
        <v>12</v>
      </c>
      <c r="X2552" t="s">
        <v>94</v>
      </c>
    </row>
    <row r="2553" spans="1:24">
      <c r="A2553">
        <v>3191</v>
      </c>
      <c r="B2553" s="14">
        <v>46364</v>
      </c>
      <c r="C2553">
        <v>2026</v>
      </c>
      <c r="D2553" t="s">
        <v>91</v>
      </c>
      <c r="E2553">
        <v>12</v>
      </c>
      <c r="F2553" t="s">
        <v>94</v>
      </c>
      <c r="G2553" t="s">
        <v>20</v>
      </c>
      <c r="H2553" t="s">
        <v>33</v>
      </c>
      <c r="I2553" t="s">
        <v>2</v>
      </c>
      <c r="J2553" t="s">
        <v>13</v>
      </c>
      <c r="K2553" t="s">
        <v>23</v>
      </c>
      <c r="L2553" t="s">
        <v>40</v>
      </c>
      <c r="M2553">
        <v>1</v>
      </c>
      <c r="N2553">
        <v>82.89</v>
      </c>
      <c r="O2553">
        <v>0.15</v>
      </c>
      <c r="P2553">
        <v>38.51</v>
      </c>
      <c r="Q2553">
        <v>70.456500000000005</v>
      </c>
      <c r="R2553">
        <v>38.51</v>
      </c>
      <c r="S2553">
        <v>31.946500000000007</v>
      </c>
      <c r="T2553">
        <v>0.45342161475520365</v>
      </c>
      <c r="U2553">
        <v>2026</v>
      </c>
      <c r="V2553" t="s">
        <v>91</v>
      </c>
      <c r="W2553">
        <v>12</v>
      </c>
      <c r="X2553" t="s">
        <v>94</v>
      </c>
    </row>
    <row r="2554" spans="1:24">
      <c r="A2554">
        <v>3662</v>
      </c>
      <c r="B2554" s="14">
        <v>46364</v>
      </c>
      <c r="C2554">
        <v>2026</v>
      </c>
      <c r="D2554" t="s">
        <v>91</v>
      </c>
      <c r="E2554">
        <v>12</v>
      </c>
      <c r="F2554" t="s">
        <v>94</v>
      </c>
      <c r="G2554" t="s">
        <v>6</v>
      </c>
      <c r="H2554" t="s">
        <v>27</v>
      </c>
      <c r="I2554" t="s">
        <v>2</v>
      </c>
      <c r="J2554" t="s">
        <v>16</v>
      </c>
      <c r="K2554" t="s">
        <v>23</v>
      </c>
      <c r="L2554" t="s">
        <v>29</v>
      </c>
      <c r="M2554">
        <v>1</v>
      </c>
      <c r="N2554">
        <v>199.66</v>
      </c>
      <c r="O2554">
        <v>0</v>
      </c>
      <c r="P2554">
        <v>103.15</v>
      </c>
      <c r="Q2554">
        <v>199.66</v>
      </c>
      <c r="R2554">
        <v>103.15</v>
      </c>
      <c r="S2554">
        <v>96.509999999999991</v>
      </c>
      <c r="T2554">
        <v>0.48337173194430527</v>
      </c>
      <c r="U2554">
        <v>2026</v>
      </c>
      <c r="V2554" t="s">
        <v>91</v>
      </c>
      <c r="W2554">
        <v>12</v>
      </c>
      <c r="X2554" t="s">
        <v>94</v>
      </c>
    </row>
    <row r="2555" spans="1:24">
      <c r="A2555">
        <v>3922</v>
      </c>
      <c r="B2555" s="14">
        <v>46364</v>
      </c>
      <c r="C2555">
        <v>2026</v>
      </c>
      <c r="D2555" t="s">
        <v>91</v>
      </c>
      <c r="E2555">
        <v>12</v>
      </c>
      <c r="F2555" t="s">
        <v>94</v>
      </c>
      <c r="G2555" t="s">
        <v>20</v>
      </c>
      <c r="H2555" t="s">
        <v>33</v>
      </c>
      <c r="I2555" t="s">
        <v>19</v>
      </c>
      <c r="J2555" t="s">
        <v>13</v>
      </c>
      <c r="K2555" t="s">
        <v>9</v>
      </c>
      <c r="L2555" t="s">
        <v>17</v>
      </c>
      <c r="M2555">
        <v>2</v>
      </c>
      <c r="N2555">
        <v>146.25</v>
      </c>
      <c r="O2555">
        <v>0.05</v>
      </c>
      <c r="P2555">
        <v>77.3</v>
      </c>
      <c r="Q2555">
        <v>277.875</v>
      </c>
      <c r="R2555">
        <v>154.6</v>
      </c>
      <c r="S2555">
        <v>123.27500000000001</v>
      </c>
      <c r="T2555">
        <v>0.44363472784525421</v>
      </c>
      <c r="U2555">
        <v>2026</v>
      </c>
      <c r="V2555" t="s">
        <v>91</v>
      </c>
      <c r="W2555">
        <v>12</v>
      </c>
      <c r="X2555" t="s">
        <v>94</v>
      </c>
    </row>
    <row r="2556" spans="1:24">
      <c r="A2556">
        <v>4022</v>
      </c>
      <c r="B2556" s="14">
        <v>46364</v>
      </c>
      <c r="C2556">
        <v>2026</v>
      </c>
      <c r="D2556" t="s">
        <v>91</v>
      </c>
      <c r="E2556">
        <v>12</v>
      </c>
      <c r="F2556" t="s">
        <v>94</v>
      </c>
      <c r="G2556" t="s">
        <v>0</v>
      </c>
      <c r="H2556" t="s">
        <v>36</v>
      </c>
      <c r="I2556" t="s">
        <v>28</v>
      </c>
      <c r="J2556" t="s">
        <v>3</v>
      </c>
      <c r="K2556" t="s">
        <v>23</v>
      </c>
      <c r="L2556" t="s">
        <v>24</v>
      </c>
      <c r="M2556">
        <v>1</v>
      </c>
      <c r="N2556">
        <v>333.51</v>
      </c>
      <c r="O2556">
        <v>0.2</v>
      </c>
      <c r="P2556">
        <v>199.91</v>
      </c>
      <c r="Q2556">
        <v>266.80799999999999</v>
      </c>
      <c r="R2556">
        <v>199.91</v>
      </c>
      <c r="S2556">
        <v>66.897999999999996</v>
      </c>
      <c r="T2556">
        <v>0.25073461065635211</v>
      </c>
      <c r="U2556">
        <v>2026</v>
      </c>
      <c r="V2556" t="s">
        <v>91</v>
      </c>
      <c r="W2556">
        <v>12</v>
      </c>
      <c r="X2556" t="s">
        <v>94</v>
      </c>
    </row>
    <row r="2557" spans="1:24">
      <c r="A2557">
        <v>4366</v>
      </c>
      <c r="B2557" s="14">
        <v>46364</v>
      </c>
      <c r="C2557">
        <v>2026</v>
      </c>
      <c r="D2557" t="s">
        <v>91</v>
      </c>
      <c r="E2557">
        <v>12</v>
      </c>
      <c r="F2557" t="s">
        <v>94</v>
      </c>
      <c r="G2557" t="s">
        <v>6</v>
      </c>
      <c r="H2557" t="s">
        <v>43</v>
      </c>
      <c r="I2557" t="s">
        <v>19</v>
      </c>
      <c r="J2557" t="s">
        <v>13</v>
      </c>
      <c r="K2557" t="s">
        <v>9</v>
      </c>
      <c r="L2557" t="s">
        <v>37</v>
      </c>
      <c r="M2557">
        <v>1</v>
      </c>
      <c r="N2557">
        <v>151.97</v>
      </c>
      <c r="O2557">
        <v>0.05</v>
      </c>
      <c r="P2557">
        <v>80.239999999999995</v>
      </c>
      <c r="Q2557">
        <v>144.3715</v>
      </c>
      <c r="R2557">
        <v>80.239999999999995</v>
      </c>
      <c r="S2557">
        <v>64.131500000000003</v>
      </c>
      <c r="T2557">
        <v>0.44421163456776441</v>
      </c>
      <c r="U2557">
        <v>2026</v>
      </c>
      <c r="V2557" t="s">
        <v>91</v>
      </c>
      <c r="W2557">
        <v>12</v>
      </c>
      <c r="X2557" t="s">
        <v>94</v>
      </c>
    </row>
    <row r="2558" spans="1:24">
      <c r="A2558">
        <v>4880</v>
      </c>
      <c r="B2558" s="14">
        <v>46364</v>
      </c>
      <c r="C2558">
        <v>2026</v>
      </c>
      <c r="D2558" t="s">
        <v>91</v>
      </c>
      <c r="E2558">
        <v>12</v>
      </c>
      <c r="F2558" t="s">
        <v>94</v>
      </c>
      <c r="G2558" t="s">
        <v>20</v>
      </c>
      <c r="H2558" t="s">
        <v>47</v>
      </c>
      <c r="I2558" t="s">
        <v>19</v>
      </c>
      <c r="J2558" t="s">
        <v>13</v>
      </c>
      <c r="K2558" t="s">
        <v>4</v>
      </c>
      <c r="L2558" t="s">
        <v>26</v>
      </c>
      <c r="M2558">
        <v>1</v>
      </c>
      <c r="N2558">
        <v>41.07</v>
      </c>
      <c r="O2558">
        <v>0</v>
      </c>
      <c r="P2558">
        <v>16.600000000000001</v>
      </c>
      <c r="Q2558">
        <v>41.07</v>
      </c>
      <c r="R2558">
        <v>16.600000000000001</v>
      </c>
      <c r="S2558">
        <v>24.47</v>
      </c>
      <c r="T2558">
        <v>0.59581202824446067</v>
      </c>
      <c r="U2558">
        <v>2026</v>
      </c>
      <c r="V2558" t="s">
        <v>91</v>
      </c>
      <c r="W2558">
        <v>12</v>
      </c>
      <c r="X2558" t="s">
        <v>94</v>
      </c>
    </row>
    <row r="2559" spans="1:24">
      <c r="A2559">
        <v>5127</v>
      </c>
      <c r="B2559" s="14">
        <v>46364</v>
      </c>
      <c r="C2559">
        <v>2026</v>
      </c>
      <c r="D2559" t="s">
        <v>91</v>
      </c>
      <c r="E2559">
        <v>12</v>
      </c>
      <c r="F2559" t="s">
        <v>94</v>
      </c>
      <c r="G2559" t="s">
        <v>6</v>
      </c>
      <c r="H2559" t="s">
        <v>41</v>
      </c>
      <c r="I2559" t="s">
        <v>28</v>
      </c>
      <c r="J2559" t="s">
        <v>3</v>
      </c>
      <c r="K2559" t="s">
        <v>23</v>
      </c>
      <c r="L2559" t="s">
        <v>51</v>
      </c>
      <c r="M2559">
        <v>1</v>
      </c>
      <c r="N2559">
        <v>122.65</v>
      </c>
      <c r="O2559">
        <v>0</v>
      </c>
      <c r="P2559">
        <v>58.9</v>
      </c>
      <c r="Q2559">
        <v>122.65</v>
      </c>
      <c r="R2559">
        <v>58.9</v>
      </c>
      <c r="S2559">
        <v>63.750000000000007</v>
      </c>
      <c r="T2559">
        <v>0.51977170811251527</v>
      </c>
      <c r="U2559">
        <v>2026</v>
      </c>
      <c r="V2559" t="s">
        <v>91</v>
      </c>
      <c r="W2559">
        <v>12</v>
      </c>
      <c r="X2559" t="s">
        <v>94</v>
      </c>
    </row>
    <row r="2560" spans="1:24">
      <c r="A2560">
        <v>13</v>
      </c>
      <c r="B2560" s="14">
        <v>46365</v>
      </c>
      <c r="C2560">
        <v>2026</v>
      </c>
      <c r="D2560" t="s">
        <v>91</v>
      </c>
      <c r="E2560">
        <v>12</v>
      </c>
      <c r="F2560" t="s">
        <v>94</v>
      </c>
      <c r="G2560" t="s">
        <v>6</v>
      </c>
      <c r="H2560" t="s">
        <v>27</v>
      </c>
      <c r="I2560" t="s">
        <v>2</v>
      </c>
      <c r="J2560" t="s">
        <v>3</v>
      </c>
      <c r="K2560" t="s">
        <v>9</v>
      </c>
      <c r="L2560" t="s">
        <v>17</v>
      </c>
      <c r="M2560">
        <v>6</v>
      </c>
      <c r="N2560">
        <v>143.16</v>
      </c>
      <c r="O2560">
        <v>0.15</v>
      </c>
      <c r="P2560">
        <v>80.349999999999994</v>
      </c>
      <c r="Q2560">
        <v>730.11599999999999</v>
      </c>
      <c r="R2560">
        <v>482.09999999999997</v>
      </c>
      <c r="S2560">
        <v>248.01600000000002</v>
      </c>
      <c r="T2560">
        <v>0.33969396643820987</v>
      </c>
      <c r="U2560">
        <v>2026</v>
      </c>
      <c r="V2560" t="s">
        <v>91</v>
      </c>
      <c r="W2560">
        <v>12</v>
      </c>
      <c r="X2560" t="s">
        <v>94</v>
      </c>
    </row>
    <row r="2561" spans="1:24">
      <c r="A2561">
        <v>102</v>
      </c>
      <c r="B2561" s="14">
        <v>46365</v>
      </c>
      <c r="C2561">
        <v>2026</v>
      </c>
      <c r="D2561" t="s">
        <v>91</v>
      </c>
      <c r="E2561">
        <v>12</v>
      </c>
      <c r="F2561" t="s">
        <v>94</v>
      </c>
      <c r="G2561" t="s">
        <v>11</v>
      </c>
      <c r="H2561" t="s">
        <v>25</v>
      </c>
      <c r="I2561" t="s">
        <v>19</v>
      </c>
      <c r="J2561" t="s">
        <v>13</v>
      </c>
      <c r="K2561" t="s">
        <v>9</v>
      </c>
      <c r="L2561" t="s">
        <v>17</v>
      </c>
      <c r="M2561">
        <v>3</v>
      </c>
      <c r="N2561">
        <v>142.75</v>
      </c>
      <c r="O2561">
        <v>0.1</v>
      </c>
      <c r="P2561">
        <v>81.739999999999995</v>
      </c>
      <c r="Q2561">
        <v>385.42500000000001</v>
      </c>
      <c r="R2561">
        <v>245.21999999999997</v>
      </c>
      <c r="S2561">
        <v>140.20500000000004</v>
      </c>
      <c r="T2561">
        <v>0.3637672698968672</v>
      </c>
      <c r="U2561">
        <v>2026</v>
      </c>
      <c r="V2561" t="s">
        <v>91</v>
      </c>
      <c r="W2561">
        <v>12</v>
      </c>
      <c r="X2561" t="s">
        <v>94</v>
      </c>
    </row>
    <row r="2562" spans="1:24">
      <c r="A2562">
        <v>519</v>
      </c>
      <c r="B2562" s="14">
        <v>46365</v>
      </c>
      <c r="C2562">
        <v>2026</v>
      </c>
      <c r="D2562" t="s">
        <v>91</v>
      </c>
      <c r="E2562">
        <v>12</v>
      </c>
      <c r="F2562" t="s">
        <v>94</v>
      </c>
      <c r="G2562" t="s">
        <v>6</v>
      </c>
      <c r="H2562" t="s">
        <v>43</v>
      </c>
      <c r="I2562" t="s">
        <v>19</v>
      </c>
      <c r="J2562" t="s">
        <v>3</v>
      </c>
      <c r="K2562" t="s">
        <v>34</v>
      </c>
      <c r="L2562" t="s">
        <v>42</v>
      </c>
      <c r="M2562">
        <v>2</v>
      </c>
      <c r="N2562">
        <v>36.03</v>
      </c>
      <c r="O2562">
        <v>0.1</v>
      </c>
      <c r="P2562">
        <v>13.54</v>
      </c>
      <c r="Q2562">
        <v>64.853999999999999</v>
      </c>
      <c r="R2562">
        <v>27.08</v>
      </c>
      <c r="S2562">
        <v>37.774000000000001</v>
      </c>
      <c r="T2562">
        <v>0.58244672649335427</v>
      </c>
      <c r="U2562">
        <v>2026</v>
      </c>
      <c r="V2562" t="s">
        <v>91</v>
      </c>
      <c r="W2562">
        <v>12</v>
      </c>
      <c r="X2562" t="s">
        <v>94</v>
      </c>
    </row>
    <row r="2563" spans="1:24">
      <c r="A2563">
        <v>522</v>
      </c>
      <c r="B2563" s="14">
        <v>46365</v>
      </c>
      <c r="C2563">
        <v>2026</v>
      </c>
      <c r="D2563" t="s">
        <v>91</v>
      </c>
      <c r="E2563">
        <v>12</v>
      </c>
      <c r="F2563" t="s">
        <v>94</v>
      </c>
      <c r="G2563" t="s">
        <v>0</v>
      </c>
      <c r="H2563" t="s">
        <v>50</v>
      </c>
      <c r="I2563" t="s">
        <v>19</v>
      </c>
      <c r="J2563" t="s">
        <v>3</v>
      </c>
      <c r="K2563" t="s">
        <v>14</v>
      </c>
      <c r="L2563" t="s">
        <v>44</v>
      </c>
      <c r="M2563">
        <v>2</v>
      </c>
      <c r="N2563">
        <v>133.4</v>
      </c>
      <c r="O2563">
        <v>0</v>
      </c>
      <c r="P2563">
        <v>67.69</v>
      </c>
      <c r="Q2563">
        <v>266.8</v>
      </c>
      <c r="R2563">
        <v>135.38</v>
      </c>
      <c r="S2563">
        <v>131.42000000000002</v>
      </c>
      <c r="T2563">
        <v>0.49257871064467768</v>
      </c>
      <c r="U2563">
        <v>2026</v>
      </c>
      <c r="V2563" t="s">
        <v>91</v>
      </c>
      <c r="W2563">
        <v>12</v>
      </c>
      <c r="X2563" t="s">
        <v>94</v>
      </c>
    </row>
    <row r="2564" spans="1:24">
      <c r="A2564">
        <v>798</v>
      </c>
      <c r="B2564" s="14">
        <v>46365</v>
      </c>
      <c r="C2564">
        <v>2026</v>
      </c>
      <c r="D2564" t="s">
        <v>91</v>
      </c>
      <c r="E2564">
        <v>12</v>
      </c>
      <c r="F2564" t="s">
        <v>94</v>
      </c>
      <c r="G2564" t="s">
        <v>11</v>
      </c>
      <c r="H2564" t="s">
        <v>12</v>
      </c>
      <c r="I2564" t="s">
        <v>19</v>
      </c>
      <c r="J2564" t="s">
        <v>3</v>
      </c>
      <c r="K2564" t="s">
        <v>23</v>
      </c>
      <c r="L2564" t="s">
        <v>29</v>
      </c>
      <c r="M2564">
        <v>3</v>
      </c>
      <c r="N2564">
        <v>199.31</v>
      </c>
      <c r="O2564">
        <v>0.05</v>
      </c>
      <c r="P2564">
        <v>101.19</v>
      </c>
      <c r="Q2564">
        <v>568.0335</v>
      </c>
      <c r="R2564">
        <v>303.57</v>
      </c>
      <c r="S2564">
        <v>264.46350000000001</v>
      </c>
      <c r="T2564">
        <v>0.46557729429690325</v>
      </c>
      <c r="U2564">
        <v>2026</v>
      </c>
      <c r="V2564" t="s">
        <v>91</v>
      </c>
      <c r="W2564">
        <v>12</v>
      </c>
      <c r="X2564" t="s">
        <v>94</v>
      </c>
    </row>
    <row r="2565" spans="1:24">
      <c r="A2565">
        <v>1746</v>
      </c>
      <c r="B2565" s="14">
        <v>46365</v>
      </c>
      <c r="C2565">
        <v>2026</v>
      </c>
      <c r="D2565" t="s">
        <v>91</v>
      </c>
      <c r="E2565">
        <v>12</v>
      </c>
      <c r="F2565" t="s">
        <v>94</v>
      </c>
      <c r="G2565" t="s">
        <v>6</v>
      </c>
      <c r="H2565" t="s">
        <v>41</v>
      </c>
      <c r="I2565" t="s">
        <v>2</v>
      </c>
      <c r="J2565" t="s">
        <v>16</v>
      </c>
      <c r="K2565" t="s">
        <v>14</v>
      </c>
      <c r="L2565" t="s">
        <v>32</v>
      </c>
      <c r="M2565">
        <v>1</v>
      </c>
      <c r="N2565">
        <v>47.44</v>
      </c>
      <c r="O2565">
        <v>0.15</v>
      </c>
      <c r="P2565">
        <v>17.899999999999999</v>
      </c>
      <c r="Q2565">
        <v>40.323999999999998</v>
      </c>
      <c r="R2565">
        <v>17.899999999999999</v>
      </c>
      <c r="S2565">
        <v>22.423999999999999</v>
      </c>
      <c r="T2565">
        <v>0.55609562543398472</v>
      </c>
      <c r="U2565">
        <v>2026</v>
      </c>
      <c r="V2565" t="s">
        <v>91</v>
      </c>
      <c r="W2565">
        <v>12</v>
      </c>
      <c r="X2565" t="s">
        <v>94</v>
      </c>
    </row>
    <row r="2566" spans="1:24">
      <c r="A2566">
        <v>3412</v>
      </c>
      <c r="B2566" s="14">
        <v>46365</v>
      </c>
      <c r="C2566">
        <v>2026</v>
      </c>
      <c r="D2566" t="s">
        <v>91</v>
      </c>
      <c r="E2566">
        <v>12</v>
      </c>
      <c r="F2566" t="s">
        <v>94</v>
      </c>
      <c r="G2566" t="s">
        <v>0</v>
      </c>
      <c r="H2566" t="s">
        <v>1</v>
      </c>
      <c r="I2566" t="s">
        <v>8</v>
      </c>
      <c r="J2566" t="s">
        <v>16</v>
      </c>
      <c r="K2566" t="s">
        <v>9</v>
      </c>
      <c r="L2566" t="s">
        <v>17</v>
      </c>
      <c r="M2566">
        <v>10</v>
      </c>
      <c r="N2566">
        <v>145.30000000000001</v>
      </c>
      <c r="O2566">
        <v>0.1</v>
      </c>
      <c r="P2566">
        <v>79.7</v>
      </c>
      <c r="Q2566">
        <v>1307.7</v>
      </c>
      <c r="R2566">
        <v>797</v>
      </c>
      <c r="S2566">
        <v>510.70000000000005</v>
      </c>
      <c r="T2566">
        <v>0.39053299686472437</v>
      </c>
      <c r="U2566">
        <v>2026</v>
      </c>
      <c r="V2566" t="s">
        <v>91</v>
      </c>
      <c r="W2566">
        <v>12</v>
      </c>
      <c r="X2566" t="s">
        <v>94</v>
      </c>
    </row>
    <row r="2567" spans="1:24">
      <c r="A2567">
        <v>175</v>
      </c>
      <c r="B2567" s="14">
        <v>46366</v>
      </c>
      <c r="C2567">
        <v>2026</v>
      </c>
      <c r="D2567" t="s">
        <v>91</v>
      </c>
      <c r="E2567">
        <v>12</v>
      </c>
      <c r="F2567" t="s">
        <v>94</v>
      </c>
      <c r="G2567" t="s">
        <v>0</v>
      </c>
      <c r="H2567" t="s">
        <v>1</v>
      </c>
      <c r="I2567" t="s">
        <v>28</v>
      </c>
      <c r="J2567" t="s">
        <v>13</v>
      </c>
      <c r="K2567" t="s">
        <v>4</v>
      </c>
      <c r="L2567" t="s">
        <v>5</v>
      </c>
      <c r="M2567">
        <v>1</v>
      </c>
      <c r="N2567">
        <v>81.010000000000005</v>
      </c>
      <c r="O2567">
        <v>0.2</v>
      </c>
      <c r="P2567">
        <v>41.51</v>
      </c>
      <c r="Q2567">
        <v>64.808000000000007</v>
      </c>
      <c r="R2567">
        <v>41.51</v>
      </c>
      <c r="S2567">
        <v>23.298000000000009</v>
      </c>
      <c r="T2567">
        <v>0.35949265522774976</v>
      </c>
      <c r="U2567">
        <v>2026</v>
      </c>
      <c r="V2567" t="s">
        <v>91</v>
      </c>
      <c r="W2567">
        <v>12</v>
      </c>
      <c r="X2567" t="s">
        <v>94</v>
      </c>
    </row>
    <row r="2568" spans="1:24">
      <c r="A2568">
        <v>1014</v>
      </c>
      <c r="B2568" s="14">
        <v>46366</v>
      </c>
      <c r="C2568">
        <v>2026</v>
      </c>
      <c r="D2568" t="s">
        <v>91</v>
      </c>
      <c r="E2568">
        <v>12</v>
      </c>
      <c r="F2568" t="s">
        <v>94</v>
      </c>
      <c r="G2568" t="s">
        <v>20</v>
      </c>
      <c r="H2568" t="s">
        <v>31</v>
      </c>
      <c r="I2568" t="s">
        <v>28</v>
      </c>
      <c r="J2568" t="s">
        <v>13</v>
      </c>
      <c r="K2568" t="s">
        <v>14</v>
      </c>
      <c r="L2568" t="s">
        <v>15</v>
      </c>
      <c r="M2568">
        <v>2</v>
      </c>
      <c r="N2568">
        <v>35.619999999999997</v>
      </c>
      <c r="O2568">
        <v>0</v>
      </c>
      <c r="P2568">
        <v>13.62</v>
      </c>
      <c r="Q2568">
        <v>71.239999999999995</v>
      </c>
      <c r="R2568">
        <v>27.24</v>
      </c>
      <c r="S2568">
        <v>44</v>
      </c>
      <c r="T2568">
        <v>0.61763054463784395</v>
      </c>
      <c r="U2568">
        <v>2026</v>
      </c>
      <c r="V2568" t="s">
        <v>91</v>
      </c>
      <c r="W2568">
        <v>12</v>
      </c>
      <c r="X2568" t="s">
        <v>94</v>
      </c>
    </row>
    <row r="2569" spans="1:24">
      <c r="A2569">
        <v>1763</v>
      </c>
      <c r="B2569" s="14">
        <v>46366</v>
      </c>
      <c r="C2569">
        <v>2026</v>
      </c>
      <c r="D2569" t="s">
        <v>91</v>
      </c>
      <c r="E2569">
        <v>12</v>
      </c>
      <c r="F2569" t="s">
        <v>94</v>
      </c>
      <c r="G2569" t="s">
        <v>0</v>
      </c>
      <c r="H2569" t="s">
        <v>1</v>
      </c>
      <c r="I2569" t="s">
        <v>2</v>
      </c>
      <c r="J2569" t="s">
        <v>13</v>
      </c>
      <c r="K2569" t="s">
        <v>4</v>
      </c>
      <c r="L2569" t="s">
        <v>22</v>
      </c>
      <c r="M2569">
        <v>2</v>
      </c>
      <c r="N2569">
        <v>49.88</v>
      </c>
      <c r="O2569">
        <v>0.05</v>
      </c>
      <c r="P2569">
        <v>22.31</v>
      </c>
      <c r="Q2569">
        <v>94.772000000000006</v>
      </c>
      <c r="R2569">
        <v>44.62</v>
      </c>
      <c r="S2569">
        <v>50.152000000000008</v>
      </c>
      <c r="T2569">
        <v>0.52918583547883347</v>
      </c>
      <c r="U2569">
        <v>2026</v>
      </c>
      <c r="V2569" t="s">
        <v>91</v>
      </c>
      <c r="W2569">
        <v>12</v>
      </c>
      <c r="X2569" t="s">
        <v>94</v>
      </c>
    </row>
    <row r="2570" spans="1:24">
      <c r="A2570">
        <v>1863</v>
      </c>
      <c r="B2570" s="14">
        <v>46366</v>
      </c>
      <c r="C2570">
        <v>2026</v>
      </c>
      <c r="D2570" t="s">
        <v>91</v>
      </c>
      <c r="E2570">
        <v>12</v>
      </c>
      <c r="F2570" t="s">
        <v>94</v>
      </c>
      <c r="G2570" t="s">
        <v>20</v>
      </c>
      <c r="H2570" t="s">
        <v>31</v>
      </c>
      <c r="I2570" t="s">
        <v>28</v>
      </c>
      <c r="J2570" t="s">
        <v>3</v>
      </c>
      <c r="K2570" t="s">
        <v>4</v>
      </c>
      <c r="L2570" t="s">
        <v>30</v>
      </c>
      <c r="M2570">
        <v>1</v>
      </c>
      <c r="N2570">
        <v>101.18</v>
      </c>
      <c r="O2570">
        <v>0.05</v>
      </c>
      <c r="P2570">
        <v>49.12</v>
      </c>
      <c r="Q2570">
        <v>96.120999999999995</v>
      </c>
      <c r="R2570">
        <v>49.12</v>
      </c>
      <c r="S2570">
        <v>47.000999999999998</v>
      </c>
      <c r="T2570">
        <v>0.48897743469169069</v>
      </c>
      <c r="U2570">
        <v>2026</v>
      </c>
      <c r="V2570" t="s">
        <v>91</v>
      </c>
      <c r="W2570">
        <v>12</v>
      </c>
      <c r="X2570" t="s">
        <v>94</v>
      </c>
    </row>
    <row r="2571" spans="1:24">
      <c r="A2571">
        <v>3466</v>
      </c>
      <c r="B2571" s="14">
        <v>46366</v>
      </c>
      <c r="C2571">
        <v>2026</v>
      </c>
      <c r="D2571" t="s">
        <v>91</v>
      </c>
      <c r="E2571">
        <v>12</v>
      </c>
      <c r="F2571" t="s">
        <v>94</v>
      </c>
      <c r="G2571" t="s">
        <v>6</v>
      </c>
      <c r="H2571" t="s">
        <v>43</v>
      </c>
      <c r="I2571" t="s">
        <v>19</v>
      </c>
      <c r="J2571" t="s">
        <v>16</v>
      </c>
      <c r="K2571" t="s">
        <v>34</v>
      </c>
      <c r="L2571" t="s">
        <v>42</v>
      </c>
      <c r="M2571">
        <v>2</v>
      </c>
      <c r="N2571">
        <v>36.64</v>
      </c>
      <c r="O2571">
        <v>0</v>
      </c>
      <c r="P2571">
        <v>13.7</v>
      </c>
      <c r="Q2571">
        <v>73.28</v>
      </c>
      <c r="R2571">
        <v>27.4</v>
      </c>
      <c r="S2571">
        <v>45.88</v>
      </c>
      <c r="T2571">
        <v>0.62609170305676853</v>
      </c>
      <c r="U2571">
        <v>2026</v>
      </c>
      <c r="V2571" t="s">
        <v>91</v>
      </c>
      <c r="W2571">
        <v>12</v>
      </c>
      <c r="X2571" t="s">
        <v>94</v>
      </c>
    </row>
    <row r="2572" spans="1:24">
      <c r="A2572">
        <v>3630</v>
      </c>
      <c r="B2572" s="14">
        <v>46366</v>
      </c>
      <c r="C2572">
        <v>2026</v>
      </c>
      <c r="D2572" t="s">
        <v>91</v>
      </c>
      <c r="E2572">
        <v>12</v>
      </c>
      <c r="F2572" t="s">
        <v>94</v>
      </c>
      <c r="G2572" t="s">
        <v>6</v>
      </c>
      <c r="H2572" t="s">
        <v>43</v>
      </c>
      <c r="I2572" t="s">
        <v>19</v>
      </c>
      <c r="J2572" t="s">
        <v>3</v>
      </c>
      <c r="K2572" t="s">
        <v>4</v>
      </c>
      <c r="L2572" t="s">
        <v>26</v>
      </c>
      <c r="M2572">
        <v>3</v>
      </c>
      <c r="N2572">
        <v>39.979999999999997</v>
      </c>
      <c r="O2572">
        <v>0.1</v>
      </c>
      <c r="P2572">
        <v>16.989999999999998</v>
      </c>
      <c r="Q2572">
        <v>107.946</v>
      </c>
      <c r="R2572">
        <v>50.97</v>
      </c>
      <c r="S2572">
        <v>56.975999999999999</v>
      </c>
      <c r="T2572">
        <v>0.52781946528819967</v>
      </c>
      <c r="U2572">
        <v>2026</v>
      </c>
      <c r="V2572" t="s">
        <v>91</v>
      </c>
      <c r="W2572">
        <v>12</v>
      </c>
      <c r="X2572" t="s">
        <v>94</v>
      </c>
    </row>
    <row r="2573" spans="1:24">
      <c r="A2573">
        <v>3633</v>
      </c>
      <c r="B2573" s="14">
        <v>46366</v>
      </c>
      <c r="C2573">
        <v>2026</v>
      </c>
      <c r="D2573" t="s">
        <v>91</v>
      </c>
      <c r="E2573">
        <v>12</v>
      </c>
      <c r="F2573" t="s">
        <v>94</v>
      </c>
      <c r="G2573" t="s">
        <v>20</v>
      </c>
      <c r="H2573" t="s">
        <v>21</v>
      </c>
      <c r="I2573" t="s">
        <v>28</v>
      </c>
      <c r="J2573" t="s">
        <v>16</v>
      </c>
      <c r="K2573" t="s">
        <v>9</v>
      </c>
      <c r="L2573" t="s">
        <v>17</v>
      </c>
      <c r="M2573">
        <v>3</v>
      </c>
      <c r="N2573">
        <v>144.16</v>
      </c>
      <c r="O2573">
        <v>0</v>
      </c>
      <c r="P2573">
        <v>77.36</v>
      </c>
      <c r="Q2573">
        <v>432.48</v>
      </c>
      <c r="R2573">
        <v>232.07999999999998</v>
      </c>
      <c r="S2573">
        <v>200.40000000000003</v>
      </c>
      <c r="T2573">
        <v>0.46337402885682583</v>
      </c>
      <c r="U2573">
        <v>2026</v>
      </c>
      <c r="V2573" t="s">
        <v>91</v>
      </c>
      <c r="W2573">
        <v>12</v>
      </c>
      <c r="X2573" t="s">
        <v>94</v>
      </c>
    </row>
    <row r="2574" spans="1:24">
      <c r="A2574">
        <v>4</v>
      </c>
      <c r="B2574" s="14">
        <v>46367</v>
      </c>
      <c r="C2574">
        <v>2026</v>
      </c>
      <c r="D2574" t="s">
        <v>91</v>
      </c>
      <c r="E2574">
        <v>12</v>
      </c>
      <c r="F2574" t="s">
        <v>94</v>
      </c>
      <c r="G2574" t="s">
        <v>20</v>
      </c>
      <c r="H2574" t="s">
        <v>21</v>
      </c>
      <c r="I2574" t="s">
        <v>2</v>
      </c>
      <c r="J2574" t="s">
        <v>13</v>
      </c>
      <c r="K2574" t="s">
        <v>4</v>
      </c>
      <c r="L2574" t="s">
        <v>30</v>
      </c>
      <c r="M2574">
        <v>1</v>
      </c>
      <c r="N2574">
        <v>102.98</v>
      </c>
      <c r="O2574">
        <v>0.1</v>
      </c>
      <c r="P2574">
        <v>51.45</v>
      </c>
      <c r="Q2574">
        <v>92.682000000000002</v>
      </c>
      <c r="R2574">
        <v>51.45</v>
      </c>
      <c r="S2574">
        <v>41.231999999999999</v>
      </c>
      <c r="T2574">
        <v>0.4448760277076455</v>
      </c>
      <c r="U2574">
        <v>2026</v>
      </c>
      <c r="V2574" t="s">
        <v>91</v>
      </c>
      <c r="W2574">
        <v>12</v>
      </c>
      <c r="X2574" t="s">
        <v>94</v>
      </c>
    </row>
    <row r="2575" spans="1:24">
      <c r="A2575">
        <v>70</v>
      </c>
      <c r="B2575" s="14">
        <v>46367</v>
      </c>
      <c r="C2575">
        <v>2026</v>
      </c>
      <c r="D2575" t="s">
        <v>91</v>
      </c>
      <c r="E2575">
        <v>12</v>
      </c>
      <c r="F2575" t="s">
        <v>94</v>
      </c>
      <c r="G2575" t="s">
        <v>20</v>
      </c>
      <c r="H2575" t="s">
        <v>47</v>
      </c>
      <c r="I2575" t="s">
        <v>2</v>
      </c>
      <c r="J2575" t="s">
        <v>13</v>
      </c>
      <c r="K2575" t="s">
        <v>34</v>
      </c>
      <c r="L2575" t="s">
        <v>38</v>
      </c>
      <c r="M2575">
        <v>2</v>
      </c>
      <c r="N2575">
        <v>122.49</v>
      </c>
      <c r="O2575">
        <v>0.15</v>
      </c>
      <c r="P2575">
        <v>70.930000000000007</v>
      </c>
      <c r="Q2575">
        <v>208.23299999999998</v>
      </c>
      <c r="R2575">
        <v>141.86000000000001</v>
      </c>
      <c r="S2575">
        <v>66.372999999999962</v>
      </c>
      <c r="T2575">
        <v>0.31874390706564265</v>
      </c>
      <c r="U2575">
        <v>2026</v>
      </c>
      <c r="V2575" t="s">
        <v>91</v>
      </c>
      <c r="W2575">
        <v>12</v>
      </c>
      <c r="X2575" t="s">
        <v>94</v>
      </c>
    </row>
    <row r="2576" spans="1:24">
      <c r="A2576">
        <v>948</v>
      </c>
      <c r="B2576" s="14">
        <v>46367</v>
      </c>
      <c r="C2576">
        <v>2026</v>
      </c>
      <c r="D2576" t="s">
        <v>91</v>
      </c>
      <c r="E2576">
        <v>12</v>
      </c>
      <c r="F2576" t="s">
        <v>94</v>
      </c>
      <c r="G2576" t="s">
        <v>6</v>
      </c>
      <c r="H2576" t="s">
        <v>41</v>
      </c>
      <c r="I2576" t="s">
        <v>28</v>
      </c>
      <c r="J2576" t="s">
        <v>13</v>
      </c>
      <c r="K2576" t="s">
        <v>9</v>
      </c>
      <c r="L2576" t="s">
        <v>17</v>
      </c>
      <c r="M2576">
        <v>1</v>
      </c>
      <c r="N2576">
        <v>141.74</v>
      </c>
      <c r="O2576">
        <v>0.15</v>
      </c>
      <c r="P2576">
        <v>78.97</v>
      </c>
      <c r="Q2576">
        <v>120.479</v>
      </c>
      <c r="R2576">
        <v>78.97</v>
      </c>
      <c r="S2576">
        <v>41.509</v>
      </c>
      <c r="T2576">
        <v>0.34453307215365336</v>
      </c>
      <c r="U2576">
        <v>2026</v>
      </c>
      <c r="V2576" t="s">
        <v>91</v>
      </c>
      <c r="W2576">
        <v>12</v>
      </c>
      <c r="X2576" t="s">
        <v>94</v>
      </c>
    </row>
    <row r="2577" spans="1:24">
      <c r="A2577">
        <v>1957</v>
      </c>
      <c r="B2577" s="14">
        <v>46367</v>
      </c>
      <c r="C2577">
        <v>2026</v>
      </c>
      <c r="D2577" t="s">
        <v>91</v>
      </c>
      <c r="E2577">
        <v>12</v>
      </c>
      <c r="F2577" t="s">
        <v>94</v>
      </c>
      <c r="G2577" t="s">
        <v>20</v>
      </c>
      <c r="H2577" t="s">
        <v>31</v>
      </c>
      <c r="I2577" t="s">
        <v>2</v>
      </c>
      <c r="J2577" t="s">
        <v>3</v>
      </c>
      <c r="K2577" t="s">
        <v>4</v>
      </c>
      <c r="L2577" t="s">
        <v>26</v>
      </c>
      <c r="M2577">
        <v>6</v>
      </c>
      <c r="N2577">
        <v>39.44</v>
      </c>
      <c r="O2577">
        <v>0.1</v>
      </c>
      <c r="P2577">
        <v>16.89</v>
      </c>
      <c r="Q2577">
        <v>212.976</v>
      </c>
      <c r="R2577">
        <v>101.34</v>
      </c>
      <c r="S2577">
        <v>111.636</v>
      </c>
      <c r="T2577">
        <v>0.52417173766058145</v>
      </c>
      <c r="U2577">
        <v>2026</v>
      </c>
      <c r="V2577" t="s">
        <v>91</v>
      </c>
      <c r="W2577">
        <v>12</v>
      </c>
      <c r="X2577" t="s">
        <v>94</v>
      </c>
    </row>
    <row r="2578" spans="1:24">
      <c r="A2578">
        <v>3097</v>
      </c>
      <c r="B2578" s="14">
        <v>46367</v>
      </c>
      <c r="C2578">
        <v>2026</v>
      </c>
      <c r="D2578" t="s">
        <v>91</v>
      </c>
      <c r="E2578">
        <v>12</v>
      </c>
      <c r="F2578" t="s">
        <v>94</v>
      </c>
      <c r="G2578" t="s">
        <v>11</v>
      </c>
      <c r="H2578" t="s">
        <v>18</v>
      </c>
      <c r="I2578" t="s">
        <v>19</v>
      </c>
      <c r="J2578" t="s">
        <v>3</v>
      </c>
      <c r="K2578" t="s">
        <v>4</v>
      </c>
      <c r="L2578" t="s">
        <v>22</v>
      </c>
      <c r="M2578">
        <v>1</v>
      </c>
      <c r="N2578">
        <v>49.64</v>
      </c>
      <c r="O2578">
        <v>0.1</v>
      </c>
      <c r="P2578">
        <v>22</v>
      </c>
      <c r="Q2578">
        <v>44.676000000000002</v>
      </c>
      <c r="R2578">
        <v>22</v>
      </c>
      <c r="S2578">
        <v>22.676000000000002</v>
      </c>
      <c r="T2578">
        <v>0.50756558331094992</v>
      </c>
      <c r="U2578">
        <v>2026</v>
      </c>
      <c r="V2578" t="s">
        <v>91</v>
      </c>
      <c r="W2578">
        <v>12</v>
      </c>
      <c r="X2578" t="s">
        <v>94</v>
      </c>
    </row>
    <row r="2579" spans="1:24">
      <c r="A2579">
        <v>3649</v>
      </c>
      <c r="B2579" s="14">
        <v>46367</v>
      </c>
      <c r="C2579">
        <v>2026</v>
      </c>
      <c r="D2579" t="s">
        <v>91</v>
      </c>
      <c r="E2579">
        <v>12</v>
      </c>
      <c r="F2579" t="s">
        <v>94</v>
      </c>
      <c r="G2579" t="s">
        <v>11</v>
      </c>
      <c r="H2579" t="s">
        <v>12</v>
      </c>
      <c r="I2579" t="s">
        <v>2</v>
      </c>
      <c r="J2579" t="s">
        <v>13</v>
      </c>
      <c r="K2579" t="s">
        <v>14</v>
      </c>
      <c r="L2579" t="s">
        <v>48</v>
      </c>
      <c r="M2579">
        <v>1</v>
      </c>
      <c r="N2579">
        <v>164.29</v>
      </c>
      <c r="O2579">
        <v>0.05</v>
      </c>
      <c r="P2579">
        <v>88.66</v>
      </c>
      <c r="Q2579">
        <v>156.07549999999998</v>
      </c>
      <c r="R2579">
        <v>88.66</v>
      </c>
      <c r="S2579">
        <v>67.41549999999998</v>
      </c>
      <c r="T2579">
        <v>0.43194159237035917</v>
      </c>
      <c r="U2579">
        <v>2026</v>
      </c>
      <c r="V2579" t="s">
        <v>91</v>
      </c>
      <c r="W2579">
        <v>12</v>
      </c>
      <c r="X2579" t="s">
        <v>94</v>
      </c>
    </row>
    <row r="2580" spans="1:24">
      <c r="A2580">
        <v>3963</v>
      </c>
      <c r="B2580" s="14">
        <v>46367</v>
      </c>
      <c r="C2580">
        <v>2026</v>
      </c>
      <c r="D2580" t="s">
        <v>91</v>
      </c>
      <c r="E2580">
        <v>12</v>
      </c>
      <c r="F2580" t="s">
        <v>94</v>
      </c>
      <c r="G2580" t="s">
        <v>20</v>
      </c>
      <c r="H2580" t="s">
        <v>33</v>
      </c>
      <c r="I2580" t="s">
        <v>2</v>
      </c>
      <c r="J2580" t="s">
        <v>3</v>
      </c>
      <c r="K2580" t="s">
        <v>14</v>
      </c>
      <c r="L2580" t="s">
        <v>15</v>
      </c>
      <c r="M2580">
        <v>1</v>
      </c>
      <c r="N2580">
        <v>35.81</v>
      </c>
      <c r="O2580">
        <v>0</v>
      </c>
      <c r="P2580">
        <v>13.28</v>
      </c>
      <c r="Q2580">
        <v>35.81</v>
      </c>
      <c r="R2580">
        <v>13.28</v>
      </c>
      <c r="S2580">
        <v>22.53</v>
      </c>
      <c r="T2580">
        <v>0.62915386763473891</v>
      </c>
      <c r="U2580">
        <v>2026</v>
      </c>
      <c r="V2580" t="s">
        <v>91</v>
      </c>
      <c r="W2580">
        <v>12</v>
      </c>
      <c r="X2580" t="s">
        <v>94</v>
      </c>
    </row>
    <row r="2581" spans="1:24">
      <c r="A2581">
        <v>4305</v>
      </c>
      <c r="B2581" s="14">
        <v>46367</v>
      </c>
      <c r="C2581">
        <v>2026</v>
      </c>
      <c r="D2581" t="s">
        <v>91</v>
      </c>
      <c r="E2581">
        <v>12</v>
      </c>
      <c r="F2581" t="s">
        <v>94</v>
      </c>
      <c r="G2581" t="s">
        <v>0</v>
      </c>
      <c r="H2581" t="s">
        <v>36</v>
      </c>
      <c r="I2581" t="s">
        <v>19</v>
      </c>
      <c r="J2581" t="s">
        <v>13</v>
      </c>
      <c r="K2581" t="s">
        <v>34</v>
      </c>
      <c r="L2581" t="s">
        <v>35</v>
      </c>
      <c r="M2581">
        <v>1</v>
      </c>
      <c r="N2581">
        <v>41.31</v>
      </c>
      <c r="O2581">
        <v>0.05</v>
      </c>
      <c r="P2581">
        <v>14.56</v>
      </c>
      <c r="Q2581">
        <v>39.244500000000002</v>
      </c>
      <c r="R2581">
        <v>14.56</v>
      </c>
      <c r="S2581">
        <v>24.6845</v>
      </c>
      <c r="T2581">
        <v>0.62899259768884808</v>
      </c>
      <c r="U2581">
        <v>2026</v>
      </c>
      <c r="V2581" t="s">
        <v>91</v>
      </c>
      <c r="W2581">
        <v>12</v>
      </c>
      <c r="X2581" t="s">
        <v>94</v>
      </c>
    </row>
    <row r="2582" spans="1:24">
      <c r="A2582">
        <v>4942</v>
      </c>
      <c r="B2582" s="14">
        <v>46367</v>
      </c>
      <c r="C2582">
        <v>2026</v>
      </c>
      <c r="D2582" t="s">
        <v>91</v>
      </c>
      <c r="E2582">
        <v>12</v>
      </c>
      <c r="F2582" t="s">
        <v>94</v>
      </c>
      <c r="G2582" t="s">
        <v>20</v>
      </c>
      <c r="H2582" t="s">
        <v>47</v>
      </c>
      <c r="I2582" t="s">
        <v>28</v>
      </c>
      <c r="J2582" t="s">
        <v>13</v>
      </c>
      <c r="K2582" t="s">
        <v>14</v>
      </c>
      <c r="L2582" t="s">
        <v>15</v>
      </c>
      <c r="M2582">
        <v>3</v>
      </c>
      <c r="N2582">
        <v>36.6</v>
      </c>
      <c r="O2582">
        <v>0.15</v>
      </c>
      <c r="P2582">
        <v>13.95</v>
      </c>
      <c r="Q2582">
        <v>93.330000000000013</v>
      </c>
      <c r="R2582">
        <v>41.849999999999994</v>
      </c>
      <c r="S2582">
        <v>51.480000000000018</v>
      </c>
      <c r="T2582">
        <v>0.55159112825458068</v>
      </c>
      <c r="U2582">
        <v>2026</v>
      </c>
      <c r="V2582" t="s">
        <v>91</v>
      </c>
      <c r="W2582">
        <v>12</v>
      </c>
      <c r="X2582" t="s">
        <v>94</v>
      </c>
    </row>
    <row r="2583" spans="1:24">
      <c r="A2583">
        <v>19</v>
      </c>
      <c r="B2583" s="14">
        <v>46368</v>
      </c>
      <c r="C2583">
        <v>2026</v>
      </c>
      <c r="D2583" t="s">
        <v>91</v>
      </c>
      <c r="E2583">
        <v>12</v>
      </c>
      <c r="F2583" t="s">
        <v>94</v>
      </c>
      <c r="G2583" t="s">
        <v>6</v>
      </c>
      <c r="H2583" t="s">
        <v>7</v>
      </c>
      <c r="I2583" t="s">
        <v>2</v>
      </c>
      <c r="J2583" t="s">
        <v>13</v>
      </c>
      <c r="K2583" t="s">
        <v>4</v>
      </c>
      <c r="L2583" t="s">
        <v>22</v>
      </c>
      <c r="M2583">
        <v>5</v>
      </c>
      <c r="N2583">
        <v>49.59</v>
      </c>
      <c r="O2583">
        <v>0</v>
      </c>
      <c r="P2583">
        <v>22.63</v>
      </c>
      <c r="Q2583">
        <v>247.95000000000002</v>
      </c>
      <c r="R2583">
        <v>113.14999999999999</v>
      </c>
      <c r="S2583">
        <v>134.80000000000001</v>
      </c>
      <c r="T2583">
        <v>0.54365799556362171</v>
      </c>
      <c r="U2583">
        <v>2026</v>
      </c>
      <c r="V2583" t="s">
        <v>91</v>
      </c>
      <c r="W2583">
        <v>12</v>
      </c>
      <c r="X2583" t="s">
        <v>94</v>
      </c>
    </row>
    <row r="2584" spans="1:24">
      <c r="A2584">
        <v>4963</v>
      </c>
      <c r="B2584" s="14">
        <v>46368</v>
      </c>
      <c r="C2584">
        <v>2026</v>
      </c>
      <c r="D2584" t="s">
        <v>91</v>
      </c>
      <c r="E2584">
        <v>12</v>
      </c>
      <c r="F2584" t="s">
        <v>94</v>
      </c>
      <c r="G2584" t="s">
        <v>0</v>
      </c>
      <c r="H2584" t="s">
        <v>1</v>
      </c>
      <c r="I2584" t="s">
        <v>2</v>
      </c>
      <c r="J2584" t="s">
        <v>13</v>
      </c>
      <c r="K2584" t="s">
        <v>9</v>
      </c>
      <c r="L2584" t="s">
        <v>46</v>
      </c>
      <c r="M2584">
        <v>5</v>
      </c>
      <c r="N2584">
        <v>72.3</v>
      </c>
      <c r="O2584">
        <v>0.05</v>
      </c>
      <c r="P2584">
        <v>31.73</v>
      </c>
      <c r="Q2584">
        <v>343.42500000000001</v>
      </c>
      <c r="R2584">
        <v>158.65</v>
      </c>
      <c r="S2584">
        <v>184.77500000000001</v>
      </c>
      <c r="T2584">
        <v>0.53803596127247577</v>
      </c>
      <c r="U2584">
        <v>2026</v>
      </c>
      <c r="V2584" t="s">
        <v>91</v>
      </c>
      <c r="W2584">
        <v>12</v>
      </c>
      <c r="X2584" t="s">
        <v>94</v>
      </c>
    </row>
    <row r="2585" spans="1:24">
      <c r="A2585">
        <v>5110</v>
      </c>
      <c r="B2585" s="14">
        <v>46368</v>
      </c>
      <c r="C2585">
        <v>2026</v>
      </c>
      <c r="D2585" t="s">
        <v>91</v>
      </c>
      <c r="E2585">
        <v>12</v>
      </c>
      <c r="F2585" t="s">
        <v>94</v>
      </c>
      <c r="G2585" t="s">
        <v>20</v>
      </c>
      <c r="H2585" t="s">
        <v>21</v>
      </c>
      <c r="I2585" t="s">
        <v>2</v>
      </c>
      <c r="J2585" t="s">
        <v>13</v>
      </c>
      <c r="K2585" t="s">
        <v>4</v>
      </c>
      <c r="L2585" t="s">
        <v>22</v>
      </c>
      <c r="M2585">
        <v>1</v>
      </c>
      <c r="N2585">
        <v>51.57</v>
      </c>
      <c r="O2585">
        <v>0.1</v>
      </c>
      <c r="P2585">
        <v>23.11</v>
      </c>
      <c r="Q2585">
        <v>46.413000000000004</v>
      </c>
      <c r="R2585">
        <v>23.11</v>
      </c>
      <c r="S2585">
        <v>23.303000000000004</v>
      </c>
      <c r="T2585">
        <v>0.5020791588563549</v>
      </c>
      <c r="U2585">
        <v>2026</v>
      </c>
      <c r="V2585" t="s">
        <v>91</v>
      </c>
      <c r="W2585">
        <v>12</v>
      </c>
      <c r="X2585" t="s">
        <v>94</v>
      </c>
    </row>
    <row r="2586" spans="1:24">
      <c r="A2586">
        <v>10</v>
      </c>
      <c r="B2586" s="14">
        <v>46369</v>
      </c>
      <c r="C2586">
        <v>2026</v>
      </c>
      <c r="D2586" t="s">
        <v>91</v>
      </c>
      <c r="E2586">
        <v>12</v>
      </c>
      <c r="F2586" t="s">
        <v>94</v>
      </c>
      <c r="G2586" t="s">
        <v>0</v>
      </c>
      <c r="H2586" t="s">
        <v>1</v>
      </c>
      <c r="I2586" t="s">
        <v>2</v>
      </c>
      <c r="J2586" t="s">
        <v>3</v>
      </c>
      <c r="K2586" t="s">
        <v>14</v>
      </c>
      <c r="L2586" t="s">
        <v>15</v>
      </c>
      <c r="M2586">
        <v>3</v>
      </c>
      <c r="N2586">
        <v>35.380000000000003</v>
      </c>
      <c r="O2586">
        <v>0</v>
      </c>
      <c r="P2586">
        <v>13.51</v>
      </c>
      <c r="Q2586">
        <v>106.14000000000001</v>
      </c>
      <c r="R2586">
        <v>40.53</v>
      </c>
      <c r="S2586">
        <v>65.610000000000014</v>
      </c>
      <c r="T2586">
        <v>0.61814584511023185</v>
      </c>
      <c r="U2586">
        <v>2026</v>
      </c>
      <c r="V2586" t="s">
        <v>91</v>
      </c>
      <c r="W2586">
        <v>12</v>
      </c>
      <c r="X2586" t="s">
        <v>94</v>
      </c>
    </row>
    <row r="2587" spans="1:24">
      <c r="A2587">
        <v>216</v>
      </c>
      <c r="B2587" s="14">
        <v>46369</v>
      </c>
      <c r="C2587">
        <v>2026</v>
      </c>
      <c r="D2587" t="s">
        <v>91</v>
      </c>
      <c r="E2587">
        <v>12</v>
      </c>
      <c r="F2587" t="s">
        <v>94</v>
      </c>
      <c r="G2587" t="s">
        <v>11</v>
      </c>
      <c r="H2587" t="s">
        <v>12</v>
      </c>
      <c r="I2587" t="s">
        <v>2</v>
      </c>
      <c r="J2587" t="s">
        <v>16</v>
      </c>
      <c r="K2587" t="s">
        <v>4</v>
      </c>
      <c r="L2587" t="s">
        <v>5</v>
      </c>
      <c r="M2587">
        <v>1</v>
      </c>
      <c r="N2587">
        <v>83.08</v>
      </c>
      <c r="O2587">
        <v>0.15</v>
      </c>
      <c r="P2587">
        <v>42.91</v>
      </c>
      <c r="Q2587">
        <v>70.617999999999995</v>
      </c>
      <c r="R2587">
        <v>42.91</v>
      </c>
      <c r="S2587">
        <v>27.707999999999998</v>
      </c>
      <c r="T2587">
        <v>0.39236455294684075</v>
      </c>
      <c r="U2587">
        <v>2026</v>
      </c>
      <c r="V2587" t="s">
        <v>91</v>
      </c>
      <c r="W2587">
        <v>12</v>
      </c>
      <c r="X2587" t="s">
        <v>94</v>
      </c>
    </row>
    <row r="2588" spans="1:24">
      <c r="A2588">
        <v>1937</v>
      </c>
      <c r="B2588" s="14">
        <v>46369</v>
      </c>
      <c r="C2588">
        <v>2026</v>
      </c>
      <c r="D2588" t="s">
        <v>91</v>
      </c>
      <c r="E2588">
        <v>12</v>
      </c>
      <c r="F2588" t="s">
        <v>94</v>
      </c>
      <c r="G2588" t="s">
        <v>6</v>
      </c>
      <c r="H2588" t="s">
        <v>43</v>
      </c>
      <c r="I2588" t="s">
        <v>8</v>
      </c>
      <c r="J2588" t="s">
        <v>16</v>
      </c>
      <c r="K2588" t="s">
        <v>23</v>
      </c>
      <c r="L2588" t="s">
        <v>51</v>
      </c>
      <c r="M2588">
        <v>3</v>
      </c>
      <c r="N2588">
        <v>120.5</v>
      </c>
      <c r="O2588">
        <v>0.15</v>
      </c>
      <c r="P2588">
        <v>61.44</v>
      </c>
      <c r="Q2588">
        <v>307.27499999999998</v>
      </c>
      <c r="R2588">
        <v>184.32</v>
      </c>
      <c r="S2588">
        <v>122.95499999999998</v>
      </c>
      <c r="T2588">
        <v>0.40014644862094212</v>
      </c>
      <c r="U2588">
        <v>2026</v>
      </c>
      <c r="V2588" t="s">
        <v>91</v>
      </c>
      <c r="W2588">
        <v>12</v>
      </c>
      <c r="X2588" t="s">
        <v>94</v>
      </c>
    </row>
    <row r="2589" spans="1:24">
      <c r="A2589">
        <v>4720</v>
      </c>
      <c r="B2589" s="14">
        <v>46369</v>
      </c>
      <c r="C2589">
        <v>2026</v>
      </c>
      <c r="D2589" t="s">
        <v>91</v>
      </c>
      <c r="E2589">
        <v>12</v>
      </c>
      <c r="F2589" t="s">
        <v>94</v>
      </c>
      <c r="G2589" t="s">
        <v>0</v>
      </c>
      <c r="H2589" t="s">
        <v>1</v>
      </c>
      <c r="I2589" t="s">
        <v>2</v>
      </c>
      <c r="J2589" t="s">
        <v>13</v>
      </c>
      <c r="K2589" t="s">
        <v>9</v>
      </c>
      <c r="L2589" t="s">
        <v>46</v>
      </c>
      <c r="M2589">
        <v>3</v>
      </c>
      <c r="N2589">
        <v>73.040000000000006</v>
      </c>
      <c r="O2589">
        <v>0.1</v>
      </c>
      <c r="P2589">
        <v>31.78</v>
      </c>
      <c r="Q2589">
        <v>197.208</v>
      </c>
      <c r="R2589">
        <v>95.34</v>
      </c>
      <c r="S2589">
        <v>101.86799999999999</v>
      </c>
      <c r="T2589">
        <v>0.51655105269563095</v>
      </c>
      <c r="U2589">
        <v>2026</v>
      </c>
      <c r="V2589" t="s">
        <v>91</v>
      </c>
      <c r="W2589">
        <v>12</v>
      </c>
      <c r="X2589" t="s">
        <v>94</v>
      </c>
    </row>
    <row r="2590" spans="1:24">
      <c r="A2590">
        <v>91</v>
      </c>
      <c r="B2590" s="14">
        <v>46370</v>
      </c>
      <c r="C2590">
        <v>2026</v>
      </c>
      <c r="D2590" t="s">
        <v>91</v>
      </c>
      <c r="E2590">
        <v>12</v>
      </c>
      <c r="F2590" t="s">
        <v>94</v>
      </c>
      <c r="G2590" t="s">
        <v>6</v>
      </c>
      <c r="H2590" t="s">
        <v>7</v>
      </c>
      <c r="I2590" t="s">
        <v>2</v>
      </c>
      <c r="J2590" t="s">
        <v>3</v>
      </c>
      <c r="K2590" t="s">
        <v>23</v>
      </c>
      <c r="L2590" t="s">
        <v>24</v>
      </c>
      <c r="M2590">
        <v>2</v>
      </c>
      <c r="N2590">
        <v>339.95</v>
      </c>
      <c r="O2590">
        <v>0</v>
      </c>
      <c r="P2590">
        <v>195.78</v>
      </c>
      <c r="Q2590">
        <v>679.9</v>
      </c>
      <c r="R2590">
        <v>391.56</v>
      </c>
      <c r="S2590">
        <v>288.33999999999997</v>
      </c>
      <c r="T2590">
        <v>0.42409177820267685</v>
      </c>
      <c r="U2590">
        <v>2026</v>
      </c>
      <c r="V2590" t="s">
        <v>91</v>
      </c>
      <c r="W2590">
        <v>12</v>
      </c>
      <c r="X2590" t="s">
        <v>94</v>
      </c>
    </row>
    <row r="2591" spans="1:24">
      <c r="A2591">
        <v>505</v>
      </c>
      <c r="B2591" s="14">
        <v>46370</v>
      </c>
      <c r="C2591">
        <v>2026</v>
      </c>
      <c r="D2591" t="s">
        <v>91</v>
      </c>
      <c r="E2591">
        <v>12</v>
      </c>
      <c r="F2591" t="s">
        <v>94</v>
      </c>
      <c r="G2591" t="s">
        <v>0</v>
      </c>
      <c r="H2591" t="s">
        <v>50</v>
      </c>
      <c r="I2591" t="s">
        <v>28</v>
      </c>
      <c r="J2591" t="s">
        <v>3</v>
      </c>
      <c r="K2591" t="s">
        <v>23</v>
      </c>
      <c r="L2591" t="s">
        <v>29</v>
      </c>
      <c r="M2591">
        <v>2</v>
      </c>
      <c r="N2591">
        <v>199.43</v>
      </c>
      <c r="O2591">
        <v>0.05</v>
      </c>
      <c r="P2591">
        <v>106.58</v>
      </c>
      <c r="Q2591">
        <v>378.91699999999997</v>
      </c>
      <c r="R2591">
        <v>213.16</v>
      </c>
      <c r="S2591">
        <v>165.75699999999998</v>
      </c>
      <c r="T2591">
        <v>0.4374493622613923</v>
      </c>
      <c r="U2591">
        <v>2026</v>
      </c>
      <c r="V2591" t="s">
        <v>91</v>
      </c>
      <c r="W2591">
        <v>12</v>
      </c>
      <c r="X2591" t="s">
        <v>94</v>
      </c>
    </row>
    <row r="2592" spans="1:24">
      <c r="A2592">
        <v>640</v>
      </c>
      <c r="B2592" s="14">
        <v>46370</v>
      </c>
      <c r="C2592">
        <v>2026</v>
      </c>
      <c r="D2592" t="s">
        <v>91</v>
      </c>
      <c r="E2592">
        <v>12</v>
      </c>
      <c r="F2592" t="s">
        <v>94</v>
      </c>
      <c r="G2592" t="s">
        <v>0</v>
      </c>
      <c r="H2592" t="s">
        <v>50</v>
      </c>
      <c r="I2592" t="s">
        <v>2</v>
      </c>
      <c r="J2592" t="s">
        <v>3</v>
      </c>
      <c r="K2592" t="s">
        <v>34</v>
      </c>
      <c r="L2592" t="s">
        <v>45</v>
      </c>
      <c r="M2592">
        <v>2</v>
      </c>
      <c r="N2592">
        <v>51.77</v>
      </c>
      <c r="O2592">
        <v>0.05</v>
      </c>
      <c r="P2592">
        <v>21.76</v>
      </c>
      <c r="Q2592">
        <v>98.363</v>
      </c>
      <c r="R2592">
        <v>43.52</v>
      </c>
      <c r="S2592">
        <v>54.842999999999996</v>
      </c>
      <c r="T2592">
        <v>0.55755721155312465</v>
      </c>
      <c r="U2592">
        <v>2026</v>
      </c>
      <c r="V2592" t="s">
        <v>91</v>
      </c>
      <c r="W2592">
        <v>12</v>
      </c>
      <c r="X2592" t="s">
        <v>94</v>
      </c>
    </row>
    <row r="2593" spans="1:24">
      <c r="A2593">
        <v>1408</v>
      </c>
      <c r="B2593" s="14">
        <v>46370</v>
      </c>
      <c r="C2593">
        <v>2026</v>
      </c>
      <c r="D2593" t="s">
        <v>91</v>
      </c>
      <c r="E2593">
        <v>12</v>
      </c>
      <c r="F2593" t="s">
        <v>94</v>
      </c>
      <c r="G2593" t="s">
        <v>6</v>
      </c>
      <c r="H2593" t="s">
        <v>7</v>
      </c>
      <c r="I2593" t="s">
        <v>2</v>
      </c>
      <c r="J2593" t="s">
        <v>13</v>
      </c>
      <c r="K2593" t="s">
        <v>14</v>
      </c>
      <c r="L2593" t="s">
        <v>48</v>
      </c>
      <c r="M2593">
        <v>1</v>
      </c>
      <c r="N2593">
        <v>161.53</v>
      </c>
      <c r="O2593">
        <v>0</v>
      </c>
      <c r="P2593">
        <v>87.43</v>
      </c>
      <c r="Q2593">
        <v>161.53</v>
      </c>
      <c r="R2593">
        <v>87.43</v>
      </c>
      <c r="S2593">
        <v>74.099999999999994</v>
      </c>
      <c r="T2593">
        <v>0.45873831486411187</v>
      </c>
      <c r="U2593">
        <v>2026</v>
      </c>
      <c r="V2593" t="s">
        <v>91</v>
      </c>
      <c r="W2593">
        <v>12</v>
      </c>
      <c r="X2593" t="s">
        <v>94</v>
      </c>
    </row>
    <row r="2594" spans="1:24">
      <c r="A2594">
        <v>2074</v>
      </c>
      <c r="B2594" s="14">
        <v>46370</v>
      </c>
      <c r="C2594">
        <v>2026</v>
      </c>
      <c r="D2594" t="s">
        <v>91</v>
      </c>
      <c r="E2594">
        <v>12</v>
      </c>
      <c r="F2594" t="s">
        <v>94</v>
      </c>
      <c r="G2594" t="s">
        <v>6</v>
      </c>
      <c r="H2594" t="s">
        <v>43</v>
      </c>
      <c r="I2594" t="s">
        <v>8</v>
      </c>
      <c r="J2594" t="s">
        <v>16</v>
      </c>
      <c r="K2594" t="s">
        <v>9</v>
      </c>
      <c r="L2594" t="s">
        <v>17</v>
      </c>
      <c r="M2594">
        <v>4</v>
      </c>
      <c r="N2594">
        <v>145.85</v>
      </c>
      <c r="O2594">
        <v>0.1</v>
      </c>
      <c r="P2594">
        <v>79.47</v>
      </c>
      <c r="Q2594">
        <v>525.05999999999995</v>
      </c>
      <c r="R2594">
        <v>317.88</v>
      </c>
      <c r="S2594">
        <v>207.17999999999995</v>
      </c>
      <c r="T2594">
        <v>0.39458347617415146</v>
      </c>
      <c r="U2594">
        <v>2026</v>
      </c>
      <c r="V2594" t="s">
        <v>91</v>
      </c>
      <c r="W2594">
        <v>12</v>
      </c>
      <c r="X2594" t="s">
        <v>94</v>
      </c>
    </row>
    <row r="2595" spans="1:24">
      <c r="A2595">
        <v>2639</v>
      </c>
      <c r="B2595" s="14">
        <v>46370</v>
      </c>
      <c r="C2595">
        <v>2026</v>
      </c>
      <c r="D2595" t="s">
        <v>91</v>
      </c>
      <c r="E2595">
        <v>12</v>
      </c>
      <c r="F2595" t="s">
        <v>94</v>
      </c>
      <c r="G2595" t="s">
        <v>20</v>
      </c>
      <c r="H2595" t="s">
        <v>47</v>
      </c>
      <c r="I2595" t="s">
        <v>2</v>
      </c>
      <c r="J2595" t="s">
        <v>3</v>
      </c>
      <c r="K2595" t="s">
        <v>23</v>
      </c>
      <c r="L2595" t="s">
        <v>29</v>
      </c>
      <c r="M2595">
        <v>1</v>
      </c>
      <c r="N2595">
        <v>197.18</v>
      </c>
      <c r="O2595">
        <v>0</v>
      </c>
      <c r="P2595">
        <v>105.28</v>
      </c>
      <c r="Q2595">
        <v>197.18</v>
      </c>
      <c r="R2595">
        <v>105.28</v>
      </c>
      <c r="S2595">
        <v>91.9</v>
      </c>
      <c r="T2595">
        <v>0.46607160969672384</v>
      </c>
      <c r="U2595">
        <v>2026</v>
      </c>
      <c r="V2595" t="s">
        <v>91</v>
      </c>
      <c r="W2595">
        <v>12</v>
      </c>
      <c r="X2595" t="s">
        <v>94</v>
      </c>
    </row>
    <row r="2596" spans="1:24">
      <c r="A2596">
        <v>2694</v>
      </c>
      <c r="B2596" s="14">
        <v>46370</v>
      </c>
      <c r="C2596">
        <v>2026</v>
      </c>
      <c r="D2596" t="s">
        <v>91</v>
      </c>
      <c r="E2596">
        <v>12</v>
      </c>
      <c r="F2596" t="s">
        <v>94</v>
      </c>
      <c r="G2596" t="s">
        <v>20</v>
      </c>
      <c r="H2596" t="s">
        <v>31</v>
      </c>
      <c r="I2596" t="s">
        <v>2</v>
      </c>
      <c r="J2596" t="s">
        <v>13</v>
      </c>
      <c r="K2596" t="s">
        <v>23</v>
      </c>
      <c r="L2596" t="s">
        <v>51</v>
      </c>
      <c r="M2596">
        <v>1</v>
      </c>
      <c r="N2596">
        <v>124.9</v>
      </c>
      <c r="O2596">
        <v>0</v>
      </c>
      <c r="P2596">
        <v>62.16</v>
      </c>
      <c r="Q2596">
        <v>124.9</v>
      </c>
      <c r="R2596">
        <v>62.16</v>
      </c>
      <c r="S2596">
        <v>62.740000000000009</v>
      </c>
      <c r="T2596">
        <v>0.50232185748598879</v>
      </c>
      <c r="U2596">
        <v>2026</v>
      </c>
      <c r="V2596" t="s">
        <v>91</v>
      </c>
      <c r="W2596">
        <v>12</v>
      </c>
      <c r="X2596" t="s">
        <v>94</v>
      </c>
    </row>
    <row r="2597" spans="1:24">
      <c r="A2597">
        <v>2797</v>
      </c>
      <c r="B2597" s="14">
        <v>46370</v>
      </c>
      <c r="C2597">
        <v>2026</v>
      </c>
      <c r="D2597" t="s">
        <v>91</v>
      </c>
      <c r="E2597">
        <v>12</v>
      </c>
      <c r="F2597" t="s">
        <v>94</v>
      </c>
      <c r="G2597" t="s">
        <v>11</v>
      </c>
      <c r="H2597" t="s">
        <v>52</v>
      </c>
      <c r="I2597" t="s">
        <v>19</v>
      </c>
      <c r="J2597" t="s">
        <v>13</v>
      </c>
      <c r="K2597" t="s">
        <v>9</v>
      </c>
      <c r="L2597" t="s">
        <v>46</v>
      </c>
      <c r="M2597">
        <v>2</v>
      </c>
      <c r="N2597">
        <v>70.239999999999995</v>
      </c>
      <c r="O2597">
        <v>0.1</v>
      </c>
      <c r="P2597">
        <v>32.130000000000003</v>
      </c>
      <c r="Q2597">
        <v>126.43199999999999</v>
      </c>
      <c r="R2597">
        <v>64.260000000000005</v>
      </c>
      <c r="S2597">
        <v>62.171999999999983</v>
      </c>
      <c r="T2597">
        <v>0.49174259681093385</v>
      </c>
      <c r="U2597">
        <v>2026</v>
      </c>
      <c r="V2597" t="s">
        <v>91</v>
      </c>
      <c r="W2597">
        <v>12</v>
      </c>
      <c r="X2597" t="s">
        <v>94</v>
      </c>
    </row>
    <row r="2598" spans="1:24">
      <c r="A2598">
        <v>2811</v>
      </c>
      <c r="B2598" s="14">
        <v>46370</v>
      </c>
      <c r="C2598">
        <v>2026</v>
      </c>
      <c r="D2598" t="s">
        <v>91</v>
      </c>
      <c r="E2598">
        <v>12</v>
      </c>
      <c r="F2598" t="s">
        <v>94</v>
      </c>
      <c r="G2598" t="s">
        <v>6</v>
      </c>
      <c r="H2598" t="s">
        <v>41</v>
      </c>
      <c r="I2598" t="s">
        <v>19</v>
      </c>
      <c r="J2598" t="s">
        <v>16</v>
      </c>
      <c r="K2598" t="s">
        <v>9</v>
      </c>
      <c r="L2598" t="s">
        <v>17</v>
      </c>
      <c r="M2598">
        <v>5</v>
      </c>
      <c r="N2598">
        <v>145.6</v>
      </c>
      <c r="O2598">
        <v>0.15</v>
      </c>
      <c r="P2598">
        <v>81.180000000000007</v>
      </c>
      <c r="Q2598">
        <v>618.79999999999995</v>
      </c>
      <c r="R2598">
        <v>405.90000000000003</v>
      </c>
      <c r="S2598">
        <v>212.89999999999992</v>
      </c>
      <c r="T2598">
        <v>0.34405300581771159</v>
      </c>
      <c r="U2598">
        <v>2026</v>
      </c>
      <c r="V2598" t="s">
        <v>91</v>
      </c>
      <c r="W2598">
        <v>12</v>
      </c>
      <c r="X2598" t="s">
        <v>94</v>
      </c>
    </row>
    <row r="2599" spans="1:24">
      <c r="A2599">
        <v>4037</v>
      </c>
      <c r="B2599" s="14">
        <v>46370</v>
      </c>
      <c r="C2599">
        <v>2026</v>
      </c>
      <c r="D2599" t="s">
        <v>91</v>
      </c>
      <c r="E2599">
        <v>12</v>
      </c>
      <c r="F2599" t="s">
        <v>94</v>
      </c>
      <c r="G2599" t="s">
        <v>20</v>
      </c>
      <c r="H2599" t="s">
        <v>33</v>
      </c>
      <c r="I2599" t="s">
        <v>19</v>
      </c>
      <c r="J2599" t="s">
        <v>3</v>
      </c>
      <c r="K2599" t="s">
        <v>9</v>
      </c>
      <c r="L2599" t="s">
        <v>37</v>
      </c>
      <c r="M2599">
        <v>1</v>
      </c>
      <c r="N2599">
        <v>152.4</v>
      </c>
      <c r="O2599">
        <v>0.05</v>
      </c>
      <c r="P2599">
        <v>77.98</v>
      </c>
      <c r="Q2599">
        <v>144.78</v>
      </c>
      <c r="R2599">
        <v>77.98</v>
      </c>
      <c r="S2599">
        <v>66.8</v>
      </c>
      <c r="T2599">
        <v>0.46138969470921398</v>
      </c>
      <c r="U2599">
        <v>2026</v>
      </c>
      <c r="V2599" t="s">
        <v>91</v>
      </c>
      <c r="W2599">
        <v>12</v>
      </c>
      <c r="X2599" t="s">
        <v>94</v>
      </c>
    </row>
    <row r="2600" spans="1:24">
      <c r="A2600">
        <v>4629</v>
      </c>
      <c r="B2600" s="14">
        <v>46370</v>
      </c>
      <c r="C2600">
        <v>2026</v>
      </c>
      <c r="D2600" t="s">
        <v>91</v>
      </c>
      <c r="E2600">
        <v>12</v>
      </c>
      <c r="F2600" t="s">
        <v>94</v>
      </c>
      <c r="G2600" t="s">
        <v>11</v>
      </c>
      <c r="H2600" t="s">
        <v>12</v>
      </c>
      <c r="I2600" t="s">
        <v>2</v>
      </c>
      <c r="J2600" t="s">
        <v>13</v>
      </c>
      <c r="K2600" t="s">
        <v>14</v>
      </c>
      <c r="L2600" t="s">
        <v>15</v>
      </c>
      <c r="M2600">
        <v>1</v>
      </c>
      <c r="N2600">
        <v>36.17</v>
      </c>
      <c r="O2600">
        <v>0.05</v>
      </c>
      <c r="P2600">
        <v>13.87</v>
      </c>
      <c r="Q2600">
        <v>34.361499999999999</v>
      </c>
      <c r="R2600">
        <v>13.87</v>
      </c>
      <c r="S2600">
        <v>20.491500000000002</v>
      </c>
      <c r="T2600">
        <v>0.59635056676803988</v>
      </c>
      <c r="U2600">
        <v>2026</v>
      </c>
      <c r="V2600" t="s">
        <v>91</v>
      </c>
      <c r="W2600">
        <v>12</v>
      </c>
      <c r="X2600" t="s">
        <v>94</v>
      </c>
    </row>
    <row r="2601" spans="1:24">
      <c r="A2601">
        <v>2455</v>
      </c>
      <c r="B2601" s="14">
        <v>46371</v>
      </c>
      <c r="C2601">
        <v>2026</v>
      </c>
      <c r="D2601" t="s">
        <v>91</v>
      </c>
      <c r="E2601">
        <v>12</v>
      </c>
      <c r="F2601" t="s">
        <v>94</v>
      </c>
      <c r="G2601" t="s">
        <v>6</v>
      </c>
      <c r="H2601" t="s">
        <v>43</v>
      </c>
      <c r="I2601" t="s">
        <v>2</v>
      </c>
      <c r="J2601" t="s">
        <v>3</v>
      </c>
      <c r="K2601" t="s">
        <v>23</v>
      </c>
      <c r="L2601" t="s">
        <v>51</v>
      </c>
      <c r="M2601">
        <v>3</v>
      </c>
      <c r="N2601">
        <v>126.21</v>
      </c>
      <c r="O2601">
        <v>0.1</v>
      </c>
      <c r="P2601">
        <v>60.65</v>
      </c>
      <c r="Q2601">
        <v>340.767</v>
      </c>
      <c r="R2601">
        <v>181.95</v>
      </c>
      <c r="S2601">
        <v>158.81700000000001</v>
      </c>
      <c r="T2601">
        <v>0.46605745274630467</v>
      </c>
      <c r="U2601">
        <v>2026</v>
      </c>
      <c r="V2601" t="s">
        <v>91</v>
      </c>
      <c r="W2601">
        <v>12</v>
      </c>
      <c r="X2601" t="s">
        <v>94</v>
      </c>
    </row>
    <row r="2602" spans="1:24">
      <c r="A2602">
        <v>3184</v>
      </c>
      <c r="B2602" s="14">
        <v>46371</v>
      </c>
      <c r="C2602">
        <v>2026</v>
      </c>
      <c r="D2602" t="s">
        <v>91</v>
      </c>
      <c r="E2602">
        <v>12</v>
      </c>
      <c r="F2602" t="s">
        <v>94</v>
      </c>
      <c r="G2602" t="s">
        <v>20</v>
      </c>
      <c r="H2602" t="s">
        <v>47</v>
      </c>
      <c r="I2602" t="s">
        <v>8</v>
      </c>
      <c r="J2602" t="s">
        <v>3</v>
      </c>
      <c r="K2602" t="s">
        <v>9</v>
      </c>
      <c r="L2602" t="s">
        <v>17</v>
      </c>
      <c r="M2602">
        <v>6</v>
      </c>
      <c r="N2602">
        <v>143.72999999999999</v>
      </c>
      <c r="O2602">
        <v>0.15</v>
      </c>
      <c r="P2602">
        <v>77.27</v>
      </c>
      <c r="Q2602">
        <v>733.02299999999991</v>
      </c>
      <c r="R2602">
        <v>463.62</v>
      </c>
      <c r="S2602">
        <v>269.40299999999991</v>
      </c>
      <c r="T2602">
        <v>0.36752325643260847</v>
      </c>
      <c r="U2602">
        <v>2026</v>
      </c>
      <c r="V2602" t="s">
        <v>91</v>
      </c>
      <c r="W2602">
        <v>12</v>
      </c>
      <c r="X2602" t="s">
        <v>94</v>
      </c>
    </row>
    <row r="2603" spans="1:24">
      <c r="A2603">
        <v>3363</v>
      </c>
      <c r="B2603" s="14">
        <v>46371</v>
      </c>
      <c r="C2603">
        <v>2026</v>
      </c>
      <c r="D2603" t="s">
        <v>91</v>
      </c>
      <c r="E2603">
        <v>12</v>
      </c>
      <c r="F2603" t="s">
        <v>94</v>
      </c>
      <c r="G2603" t="s">
        <v>6</v>
      </c>
      <c r="H2603" t="s">
        <v>43</v>
      </c>
      <c r="I2603" t="s">
        <v>28</v>
      </c>
      <c r="J2603" t="s">
        <v>13</v>
      </c>
      <c r="K2603" t="s">
        <v>9</v>
      </c>
      <c r="L2603" t="s">
        <v>17</v>
      </c>
      <c r="M2603">
        <v>4</v>
      </c>
      <c r="N2603">
        <v>146.38999999999999</v>
      </c>
      <c r="O2603">
        <v>0</v>
      </c>
      <c r="P2603">
        <v>78.95</v>
      </c>
      <c r="Q2603">
        <v>585.55999999999995</v>
      </c>
      <c r="R2603">
        <v>315.8</v>
      </c>
      <c r="S2603">
        <v>269.75999999999993</v>
      </c>
      <c r="T2603">
        <v>0.46068720541020552</v>
      </c>
      <c r="U2603">
        <v>2026</v>
      </c>
      <c r="V2603" t="s">
        <v>91</v>
      </c>
      <c r="W2603">
        <v>12</v>
      </c>
      <c r="X2603" t="s">
        <v>94</v>
      </c>
    </row>
    <row r="2604" spans="1:24">
      <c r="A2604">
        <v>3373</v>
      </c>
      <c r="B2604" s="14">
        <v>46371</v>
      </c>
      <c r="C2604">
        <v>2026</v>
      </c>
      <c r="D2604" t="s">
        <v>91</v>
      </c>
      <c r="E2604">
        <v>12</v>
      </c>
      <c r="F2604" t="s">
        <v>94</v>
      </c>
      <c r="G2604" t="s">
        <v>6</v>
      </c>
      <c r="H2604" t="s">
        <v>43</v>
      </c>
      <c r="I2604" t="s">
        <v>28</v>
      </c>
      <c r="J2604" t="s">
        <v>3</v>
      </c>
      <c r="K2604" t="s">
        <v>9</v>
      </c>
      <c r="L2604" t="s">
        <v>10</v>
      </c>
      <c r="M2604">
        <v>2</v>
      </c>
      <c r="N2604">
        <v>89.84</v>
      </c>
      <c r="O2604">
        <v>0.05</v>
      </c>
      <c r="P2604">
        <v>45.17</v>
      </c>
      <c r="Q2604">
        <v>170.696</v>
      </c>
      <c r="R2604">
        <v>90.34</v>
      </c>
      <c r="S2604">
        <v>80.355999999999995</v>
      </c>
      <c r="T2604">
        <v>0.47075502647982376</v>
      </c>
      <c r="U2604">
        <v>2026</v>
      </c>
      <c r="V2604" t="s">
        <v>91</v>
      </c>
      <c r="W2604">
        <v>12</v>
      </c>
      <c r="X2604" t="s">
        <v>94</v>
      </c>
    </row>
    <row r="2605" spans="1:24">
      <c r="A2605">
        <v>3799</v>
      </c>
      <c r="B2605" s="14">
        <v>46371</v>
      </c>
      <c r="C2605">
        <v>2026</v>
      </c>
      <c r="D2605" t="s">
        <v>91</v>
      </c>
      <c r="E2605">
        <v>12</v>
      </c>
      <c r="F2605" t="s">
        <v>94</v>
      </c>
      <c r="G2605" t="s">
        <v>11</v>
      </c>
      <c r="H2605" t="s">
        <v>39</v>
      </c>
      <c r="I2605" t="s">
        <v>19</v>
      </c>
      <c r="J2605" t="s">
        <v>13</v>
      </c>
      <c r="K2605" t="s">
        <v>34</v>
      </c>
      <c r="L2605" t="s">
        <v>45</v>
      </c>
      <c r="M2605">
        <v>3</v>
      </c>
      <c r="N2605">
        <v>49.67</v>
      </c>
      <c r="O2605">
        <v>0.05</v>
      </c>
      <c r="P2605">
        <v>21.5</v>
      </c>
      <c r="Q2605">
        <v>141.55949999999999</v>
      </c>
      <c r="R2605">
        <v>64.5</v>
      </c>
      <c r="S2605">
        <v>77.059499999999986</v>
      </c>
      <c r="T2605">
        <v>0.54436120500566898</v>
      </c>
      <c r="U2605">
        <v>2026</v>
      </c>
      <c r="V2605" t="s">
        <v>91</v>
      </c>
      <c r="W2605">
        <v>12</v>
      </c>
      <c r="X2605" t="s">
        <v>94</v>
      </c>
    </row>
    <row r="2606" spans="1:24">
      <c r="A2606">
        <v>5002</v>
      </c>
      <c r="B2606" s="14">
        <v>46371</v>
      </c>
      <c r="C2606">
        <v>2026</v>
      </c>
      <c r="D2606" t="s">
        <v>91</v>
      </c>
      <c r="E2606">
        <v>12</v>
      </c>
      <c r="F2606" t="s">
        <v>94</v>
      </c>
      <c r="G2606" t="s">
        <v>6</v>
      </c>
      <c r="H2606" t="s">
        <v>49</v>
      </c>
      <c r="I2606" t="s">
        <v>8</v>
      </c>
      <c r="J2606" t="s">
        <v>16</v>
      </c>
      <c r="K2606" t="s">
        <v>9</v>
      </c>
      <c r="L2606" t="s">
        <v>10</v>
      </c>
      <c r="M2606">
        <v>4</v>
      </c>
      <c r="N2606">
        <v>94.3</v>
      </c>
      <c r="O2606">
        <v>0.1</v>
      </c>
      <c r="P2606">
        <v>44.36</v>
      </c>
      <c r="Q2606">
        <v>339.48</v>
      </c>
      <c r="R2606">
        <v>177.44</v>
      </c>
      <c r="S2606">
        <v>162.04000000000002</v>
      </c>
      <c r="T2606">
        <v>0.47731825144338402</v>
      </c>
      <c r="U2606">
        <v>2026</v>
      </c>
      <c r="V2606" t="s">
        <v>91</v>
      </c>
      <c r="W2606">
        <v>12</v>
      </c>
      <c r="X2606" t="s">
        <v>94</v>
      </c>
    </row>
    <row r="2607" spans="1:24">
      <c r="A2607">
        <v>2896</v>
      </c>
      <c r="B2607" s="14">
        <v>46372</v>
      </c>
      <c r="C2607">
        <v>2026</v>
      </c>
      <c r="D2607" t="s">
        <v>91</v>
      </c>
      <c r="E2607">
        <v>12</v>
      </c>
      <c r="F2607" t="s">
        <v>94</v>
      </c>
      <c r="G2607" t="s">
        <v>6</v>
      </c>
      <c r="H2607" t="s">
        <v>43</v>
      </c>
      <c r="I2607" t="s">
        <v>19</v>
      </c>
      <c r="J2607" t="s">
        <v>16</v>
      </c>
      <c r="K2607" t="s">
        <v>34</v>
      </c>
      <c r="L2607" t="s">
        <v>42</v>
      </c>
      <c r="M2607">
        <v>2</v>
      </c>
      <c r="N2607">
        <v>36.020000000000003</v>
      </c>
      <c r="O2607">
        <v>0.1</v>
      </c>
      <c r="P2607">
        <v>13.59</v>
      </c>
      <c r="Q2607">
        <v>64.836000000000013</v>
      </c>
      <c r="R2607">
        <v>27.18</v>
      </c>
      <c r="S2607">
        <v>37.656000000000013</v>
      </c>
      <c r="T2607">
        <v>0.58078845086063302</v>
      </c>
      <c r="U2607">
        <v>2026</v>
      </c>
      <c r="V2607" t="s">
        <v>91</v>
      </c>
      <c r="W2607">
        <v>12</v>
      </c>
      <c r="X2607" t="s">
        <v>94</v>
      </c>
    </row>
    <row r="2608" spans="1:24">
      <c r="A2608">
        <v>3334</v>
      </c>
      <c r="B2608" s="14">
        <v>46372</v>
      </c>
      <c r="C2608">
        <v>2026</v>
      </c>
      <c r="D2608" t="s">
        <v>91</v>
      </c>
      <c r="E2608">
        <v>12</v>
      </c>
      <c r="F2608" t="s">
        <v>94</v>
      </c>
      <c r="G2608" t="s">
        <v>6</v>
      </c>
      <c r="H2608" t="s">
        <v>49</v>
      </c>
      <c r="I2608" t="s">
        <v>2</v>
      </c>
      <c r="J2608" t="s">
        <v>3</v>
      </c>
      <c r="K2608" t="s">
        <v>9</v>
      </c>
      <c r="L2608" t="s">
        <v>37</v>
      </c>
      <c r="M2608">
        <v>1</v>
      </c>
      <c r="N2608">
        <v>154.12</v>
      </c>
      <c r="O2608">
        <v>0</v>
      </c>
      <c r="P2608">
        <v>77.45</v>
      </c>
      <c r="Q2608">
        <v>154.12</v>
      </c>
      <c r="R2608">
        <v>77.45</v>
      </c>
      <c r="S2608">
        <v>76.67</v>
      </c>
      <c r="T2608">
        <v>0.49746950428237735</v>
      </c>
      <c r="U2608">
        <v>2026</v>
      </c>
      <c r="V2608" t="s">
        <v>91</v>
      </c>
      <c r="W2608">
        <v>12</v>
      </c>
      <c r="X2608" t="s">
        <v>94</v>
      </c>
    </row>
    <row r="2609" spans="1:24">
      <c r="A2609">
        <v>3469</v>
      </c>
      <c r="B2609" s="14">
        <v>46372</v>
      </c>
      <c r="C2609">
        <v>2026</v>
      </c>
      <c r="D2609" t="s">
        <v>91</v>
      </c>
      <c r="E2609">
        <v>12</v>
      </c>
      <c r="F2609" t="s">
        <v>94</v>
      </c>
      <c r="G2609" t="s">
        <v>0</v>
      </c>
      <c r="H2609" t="s">
        <v>36</v>
      </c>
      <c r="I2609" t="s">
        <v>2</v>
      </c>
      <c r="J2609" t="s">
        <v>3</v>
      </c>
      <c r="K2609" t="s">
        <v>9</v>
      </c>
      <c r="L2609" t="s">
        <v>37</v>
      </c>
      <c r="M2609">
        <v>1</v>
      </c>
      <c r="N2609">
        <v>150.88</v>
      </c>
      <c r="O2609">
        <v>0.05</v>
      </c>
      <c r="P2609">
        <v>81.02</v>
      </c>
      <c r="Q2609">
        <v>143.33599999999998</v>
      </c>
      <c r="R2609">
        <v>81.02</v>
      </c>
      <c r="S2609">
        <v>62.315999999999988</v>
      </c>
      <c r="T2609">
        <v>0.43475470223809787</v>
      </c>
      <c r="U2609">
        <v>2026</v>
      </c>
      <c r="V2609" t="s">
        <v>91</v>
      </c>
      <c r="W2609">
        <v>12</v>
      </c>
      <c r="X2609" t="s">
        <v>94</v>
      </c>
    </row>
    <row r="2610" spans="1:24">
      <c r="A2610">
        <v>569</v>
      </c>
      <c r="B2610" s="14">
        <v>46373</v>
      </c>
      <c r="C2610">
        <v>2026</v>
      </c>
      <c r="D2610" t="s">
        <v>91</v>
      </c>
      <c r="E2610">
        <v>12</v>
      </c>
      <c r="F2610" t="s">
        <v>94</v>
      </c>
      <c r="G2610" t="s">
        <v>11</v>
      </c>
      <c r="H2610" t="s">
        <v>12</v>
      </c>
      <c r="I2610" t="s">
        <v>28</v>
      </c>
      <c r="J2610" t="s">
        <v>13</v>
      </c>
      <c r="K2610" t="s">
        <v>4</v>
      </c>
      <c r="L2610" t="s">
        <v>26</v>
      </c>
      <c r="M2610">
        <v>2</v>
      </c>
      <c r="N2610">
        <v>40.479999999999997</v>
      </c>
      <c r="O2610">
        <v>0</v>
      </c>
      <c r="P2610">
        <v>16.23</v>
      </c>
      <c r="Q2610">
        <v>80.959999999999994</v>
      </c>
      <c r="R2610">
        <v>32.46</v>
      </c>
      <c r="S2610">
        <v>48.499999999999993</v>
      </c>
      <c r="T2610">
        <v>0.5990612648221344</v>
      </c>
      <c r="U2610">
        <v>2026</v>
      </c>
      <c r="V2610" t="s">
        <v>91</v>
      </c>
      <c r="W2610">
        <v>12</v>
      </c>
      <c r="X2610" t="s">
        <v>94</v>
      </c>
    </row>
    <row r="2611" spans="1:24">
      <c r="A2611">
        <v>2404</v>
      </c>
      <c r="B2611" s="14">
        <v>46373</v>
      </c>
      <c r="C2611">
        <v>2026</v>
      </c>
      <c r="D2611" t="s">
        <v>91</v>
      </c>
      <c r="E2611">
        <v>12</v>
      </c>
      <c r="F2611" t="s">
        <v>94</v>
      </c>
      <c r="G2611" t="s">
        <v>11</v>
      </c>
      <c r="H2611" t="s">
        <v>39</v>
      </c>
      <c r="I2611" t="s">
        <v>28</v>
      </c>
      <c r="J2611" t="s">
        <v>16</v>
      </c>
      <c r="K2611" t="s">
        <v>14</v>
      </c>
      <c r="L2611" t="s">
        <v>48</v>
      </c>
      <c r="M2611">
        <v>3</v>
      </c>
      <c r="N2611">
        <v>163.34</v>
      </c>
      <c r="O2611">
        <v>0.1</v>
      </c>
      <c r="P2611">
        <v>88.53</v>
      </c>
      <c r="Q2611">
        <v>441.01799999999997</v>
      </c>
      <c r="R2611">
        <v>265.59000000000003</v>
      </c>
      <c r="S2611">
        <v>175.42799999999994</v>
      </c>
      <c r="T2611">
        <v>0.39777968246194023</v>
      </c>
      <c r="U2611">
        <v>2026</v>
      </c>
      <c r="V2611" t="s">
        <v>91</v>
      </c>
      <c r="W2611">
        <v>12</v>
      </c>
      <c r="X2611" t="s">
        <v>94</v>
      </c>
    </row>
    <row r="2612" spans="1:24">
      <c r="A2612">
        <v>4682</v>
      </c>
      <c r="B2612" s="14">
        <v>46373</v>
      </c>
      <c r="C2612">
        <v>2026</v>
      </c>
      <c r="D2612" t="s">
        <v>91</v>
      </c>
      <c r="E2612">
        <v>12</v>
      </c>
      <c r="F2612" t="s">
        <v>94</v>
      </c>
      <c r="G2612" t="s">
        <v>20</v>
      </c>
      <c r="H2612" t="s">
        <v>21</v>
      </c>
      <c r="I2612" t="s">
        <v>19</v>
      </c>
      <c r="J2612" t="s">
        <v>13</v>
      </c>
      <c r="K2612" t="s">
        <v>34</v>
      </c>
      <c r="L2612" t="s">
        <v>35</v>
      </c>
      <c r="M2612">
        <v>2</v>
      </c>
      <c r="N2612">
        <v>40.89</v>
      </c>
      <c r="O2612">
        <v>0</v>
      </c>
      <c r="P2612">
        <v>14.95</v>
      </c>
      <c r="Q2612">
        <v>81.78</v>
      </c>
      <c r="R2612">
        <v>29.9</v>
      </c>
      <c r="S2612">
        <v>51.88</v>
      </c>
      <c r="T2612">
        <v>0.63438493519197847</v>
      </c>
      <c r="U2612">
        <v>2026</v>
      </c>
      <c r="V2612" t="s">
        <v>91</v>
      </c>
      <c r="W2612">
        <v>12</v>
      </c>
      <c r="X2612" t="s">
        <v>94</v>
      </c>
    </row>
    <row r="2613" spans="1:24">
      <c r="A2613">
        <v>4888</v>
      </c>
      <c r="B2613" s="14">
        <v>46373</v>
      </c>
      <c r="C2613">
        <v>2026</v>
      </c>
      <c r="D2613" t="s">
        <v>91</v>
      </c>
      <c r="E2613">
        <v>12</v>
      </c>
      <c r="F2613" t="s">
        <v>94</v>
      </c>
      <c r="G2613" t="s">
        <v>11</v>
      </c>
      <c r="H2613" t="s">
        <v>12</v>
      </c>
      <c r="I2613" t="s">
        <v>28</v>
      </c>
      <c r="J2613" t="s">
        <v>13</v>
      </c>
      <c r="K2613" t="s">
        <v>34</v>
      </c>
      <c r="L2613" t="s">
        <v>35</v>
      </c>
      <c r="M2613">
        <v>1</v>
      </c>
      <c r="N2613">
        <v>40.159999999999997</v>
      </c>
      <c r="O2613">
        <v>0.15</v>
      </c>
      <c r="P2613">
        <v>14.46</v>
      </c>
      <c r="Q2613">
        <v>34.135999999999996</v>
      </c>
      <c r="R2613">
        <v>14.46</v>
      </c>
      <c r="S2613">
        <v>19.675999999999995</v>
      </c>
      <c r="T2613">
        <v>0.576400281228029</v>
      </c>
      <c r="U2613">
        <v>2026</v>
      </c>
      <c r="V2613" t="s">
        <v>91</v>
      </c>
      <c r="W2613">
        <v>12</v>
      </c>
      <c r="X2613" t="s">
        <v>94</v>
      </c>
    </row>
    <row r="2614" spans="1:24">
      <c r="A2614">
        <v>4923</v>
      </c>
      <c r="B2614" s="14">
        <v>46373</v>
      </c>
      <c r="C2614">
        <v>2026</v>
      </c>
      <c r="D2614" t="s">
        <v>91</v>
      </c>
      <c r="E2614">
        <v>12</v>
      </c>
      <c r="F2614" t="s">
        <v>94</v>
      </c>
      <c r="G2614" t="s">
        <v>20</v>
      </c>
      <c r="H2614" t="s">
        <v>47</v>
      </c>
      <c r="I2614" t="s">
        <v>2</v>
      </c>
      <c r="J2614" t="s">
        <v>13</v>
      </c>
      <c r="K2614" t="s">
        <v>23</v>
      </c>
      <c r="L2614" t="s">
        <v>40</v>
      </c>
      <c r="M2614">
        <v>2</v>
      </c>
      <c r="N2614">
        <v>79.86</v>
      </c>
      <c r="O2614">
        <v>0</v>
      </c>
      <c r="P2614">
        <v>39.049999999999997</v>
      </c>
      <c r="Q2614">
        <v>159.72</v>
      </c>
      <c r="R2614">
        <v>78.099999999999994</v>
      </c>
      <c r="S2614">
        <v>81.62</v>
      </c>
      <c r="T2614">
        <v>0.51101928374655647</v>
      </c>
      <c r="U2614">
        <v>2026</v>
      </c>
      <c r="V2614" t="s">
        <v>91</v>
      </c>
      <c r="W2614">
        <v>12</v>
      </c>
      <c r="X2614" t="s">
        <v>94</v>
      </c>
    </row>
    <row r="2615" spans="1:24">
      <c r="A2615">
        <v>131</v>
      </c>
      <c r="B2615" s="14">
        <v>46374</v>
      </c>
      <c r="C2615">
        <v>2026</v>
      </c>
      <c r="D2615" t="s">
        <v>91</v>
      </c>
      <c r="E2615">
        <v>12</v>
      </c>
      <c r="F2615" t="s">
        <v>94</v>
      </c>
      <c r="G2615" t="s">
        <v>6</v>
      </c>
      <c r="H2615" t="s">
        <v>41</v>
      </c>
      <c r="I2615" t="s">
        <v>28</v>
      </c>
      <c r="J2615" t="s">
        <v>3</v>
      </c>
      <c r="K2615" t="s">
        <v>23</v>
      </c>
      <c r="L2615" t="s">
        <v>51</v>
      </c>
      <c r="M2615">
        <v>2</v>
      </c>
      <c r="N2615">
        <v>123.42</v>
      </c>
      <c r="O2615">
        <v>0.1</v>
      </c>
      <c r="P2615">
        <v>60.03</v>
      </c>
      <c r="Q2615">
        <v>222.15600000000001</v>
      </c>
      <c r="R2615">
        <v>120.06</v>
      </c>
      <c r="S2615">
        <v>102.096</v>
      </c>
      <c r="T2615">
        <v>0.45956895154756117</v>
      </c>
      <c r="U2615">
        <v>2026</v>
      </c>
      <c r="V2615" t="s">
        <v>91</v>
      </c>
      <c r="W2615">
        <v>12</v>
      </c>
      <c r="X2615" t="s">
        <v>94</v>
      </c>
    </row>
    <row r="2616" spans="1:24">
      <c r="A2616">
        <v>349</v>
      </c>
      <c r="B2616" s="14">
        <v>46374</v>
      </c>
      <c r="C2616">
        <v>2026</v>
      </c>
      <c r="D2616" t="s">
        <v>91</v>
      </c>
      <c r="E2616">
        <v>12</v>
      </c>
      <c r="F2616" t="s">
        <v>94</v>
      </c>
      <c r="G2616" t="s">
        <v>11</v>
      </c>
      <c r="H2616" t="s">
        <v>12</v>
      </c>
      <c r="I2616" t="s">
        <v>2</v>
      </c>
      <c r="J2616" t="s">
        <v>3</v>
      </c>
      <c r="K2616" t="s">
        <v>14</v>
      </c>
      <c r="L2616" t="s">
        <v>32</v>
      </c>
      <c r="M2616">
        <v>1</v>
      </c>
      <c r="N2616">
        <v>47.61</v>
      </c>
      <c r="O2616">
        <v>0.05</v>
      </c>
      <c r="P2616">
        <v>18.18</v>
      </c>
      <c r="Q2616">
        <v>45.229499999999994</v>
      </c>
      <c r="R2616">
        <v>18.18</v>
      </c>
      <c r="S2616">
        <v>27.049499999999995</v>
      </c>
      <c r="T2616">
        <v>0.59804994527907662</v>
      </c>
      <c r="U2616">
        <v>2026</v>
      </c>
      <c r="V2616" t="s">
        <v>91</v>
      </c>
      <c r="W2616">
        <v>12</v>
      </c>
      <c r="X2616" t="s">
        <v>94</v>
      </c>
    </row>
    <row r="2617" spans="1:24">
      <c r="A2617">
        <v>1131</v>
      </c>
      <c r="B2617" s="14">
        <v>46374</v>
      </c>
      <c r="C2617">
        <v>2026</v>
      </c>
      <c r="D2617" t="s">
        <v>91</v>
      </c>
      <c r="E2617">
        <v>12</v>
      </c>
      <c r="F2617" t="s">
        <v>94</v>
      </c>
      <c r="G2617" t="s">
        <v>20</v>
      </c>
      <c r="H2617" t="s">
        <v>33</v>
      </c>
      <c r="I2617" t="s">
        <v>2</v>
      </c>
      <c r="J2617" t="s">
        <v>3</v>
      </c>
      <c r="K2617" t="s">
        <v>9</v>
      </c>
      <c r="L2617" t="s">
        <v>10</v>
      </c>
      <c r="M2617">
        <v>2</v>
      </c>
      <c r="N2617">
        <v>93.88</v>
      </c>
      <c r="O2617">
        <v>0.1</v>
      </c>
      <c r="P2617">
        <v>45.89</v>
      </c>
      <c r="Q2617">
        <v>168.98400000000001</v>
      </c>
      <c r="R2617">
        <v>91.78</v>
      </c>
      <c r="S2617">
        <v>77.204000000000008</v>
      </c>
      <c r="T2617">
        <v>0.45687165648818823</v>
      </c>
      <c r="U2617">
        <v>2026</v>
      </c>
      <c r="V2617" t="s">
        <v>91</v>
      </c>
      <c r="W2617">
        <v>12</v>
      </c>
      <c r="X2617" t="s">
        <v>94</v>
      </c>
    </row>
    <row r="2618" spans="1:24">
      <c r="A2618">
        <v>2738</v>
      </c>
      <c r="B2618" s="14">
        <v>46374</v>
      </c>
      <c r="C2618">
        <v>2026</v>
      </c>
      <c r="D2618" t="s">
        <v>91</v>
      </c>
      <c r="E2618">
        <v>12</v>
      </c>
      <c r="F2618" t="s">
        <v>94</v>
      </c>
      <c r="G2618" t="s">
        <v>6</v>
      </c>
      <c r="H2618" t="s">
        <v>41</v>
      </c>
      <c r="I2618" t="s">
        <v>2</v>
      </c>
      <c r="J2618" t="s">
        <v>13</v>
      </c>
      <c r="K2618" t="s">
        <v>9</v>
      </c>
      <c r="L2618" t="s">
        <v>17</v>
      </c>
      <c r="M2618">
        <v>3</v>
      </c>
      <c r="N2618">
        <v>145.43</v>
      </c>
      <c r="O2618">
        <v>0.05</v>
      </c>
      <c r="P2618">
        <v>81.72</v>
      </c>
      <c r="Q2618">
        <v>414.47550000000001</v>
      </c>
      <c r="R2618">
        <v>245.16</v>
      </c>
      <c r="S2618">
        <v>169.31550000000001</v>
      </c>
      <c r="T2618">
        <v>0.40850544845232106</v>
      </c>
      <c r="U2618">
        <v>2026</v>
      </c>
      <c r="V2618" t="s">
        <v>91</v>
      </c>
      <c r="W2618">
        <v>12</v>
      </c>
      <c r="X2618" t="s">
        <v>94</v>
      </c>
    </row>
    <row r="2619" spans="1:24">
      <c r="A2619">
        <v>4400</v>
      </c>
      <c r="B2619" s="14">
        <v>46374</v>
      </c>
      <c r="C2619">
        <v>2026</v>
      </c>
      <c r="D2619" t="s">
        <v>91</v>
      </c>
      <c r="E2619">
        <v>12</v>
      </c>
      <c r="F2619" t="s">
        <v>94</v>
      </c>
      <c r="G2619" t="s">
        <v>20</v>
      </c>
      <c r="H2619" t="s">
        <v>21</v>
      </c>
      <c r="I2619" t="s">
        <v>2</v>
      </c>
      <c r="J2619" t="s">
        <v>3</v>
      </c>
      <c r="K2619" t="s">
        <v>14</v>
      </c>
      <c r="L2619" t="s">
        <v>15</v>
      </c>
      <c r="M2619">
        <v>2</v>
      </c>
      <c r="N2619">
        <v>36.89</v>
      </c>
      <c r="O2619">
        <v>0.1</v>
      </c>
      <c r="P2619">
        <v>13.74</v>
      </c>
      <c r="Q2619">
        <v>66.402000000000001</v>
      </c>
      <c r="R2619">
        <v>27.48</v>
      </c>
      <c r="S2619">
        <v>38.921999999999997</v>
      </c>
      <c r="T2619">
        <v>0.58615704346254627</v>
      </c>
      <c r="U2619">
        <v>2026</v>
      </c>
      <c r="V2619" t="s">
        <v>91</v>
      </c>
      <c r="W2619">
        <v>12</v>
      </c>
      <c r="X2619" t="s">
        <v>94</v>
      </c>
    </row>
    <row r="2620" spans="1:24">
      <c r="A2620">
        <v>3122</v>
      </c>
      <c r="B2620" s="14">
        <v>46375</v>
      </c>
      <c r="C2620">
        <v>2026</v>
      </c>
      <c r="D2620" t="s">
        <v>91</v>
      </c>
      <c r="E2620">
        <v>12</v>
      </c>
      <c r="F2620" t="s">
        <v>94</v>
      </c>
      <c r="G2620" t="s">
        <v>0</v>
      </c>
      <c r="H2620" t="s">
        <v>1</v>
      </c>
      <c r="I2620" t="s">
        <v>28</v>
      </c>
      <c r="J2620" t="s">
        <v>3</v>
      </c>
      <c r="K2620" t="s">
        <v>9</v>
      </c>
      <c r="L2620" t="s">
        <v>17</v>
      </c>
      <c r="M2620">
        <v>1</v>
      </c>
      <c r="N2620">
        <v>145.44</v>
      </c>
      <c r="O2620">
        <v>0.1</v>
      </c>
      <c r="P2620">
        <v>80.42</v>
      </c>
      <c r="Q2620">
        <v>130.89600000000002</v>
      </c>
      <c r="R2620">
        <v>80.42</v>
      </c>
      <c r="S2620">
        <v>50.476000000000013</v>
      </c>
      <c r="T2620">
        <v>0.38561911746730232</v>
      </c>
      <c r="U2620">
        <v>2026</v>
      </c>
      <c r="V2620" t="s">
        <v>91</v>
      </c>
      <c r="W2620">
        <v>12</v>
      </c>
      <c r="X2620" t="s">
        <v>94</v>
      </c>
    </row>
    <row r="2621" spans="1:24">
      <c r="A2621">
        <v>4572</v>
      </c>
      <c r="B2621" s="14">
        <v>46375</v>
      </c>
      <c r="C2621">
        <v>2026</v>
      </c>
      <c r="D2621" t="s">
        <v>91</v>
      </c>
      <c r="E2621">
        <v>12</v>
      </c>
      <c r="F2621" t="s">
        <v>94</v>
      </c>
      <c r="G2621" t="s">
        <v>0</v>
      </c>
      <c r="H2621" t="s">
        <v>50</v>
      </c>
      <c r="I2621" t="s">
        <v>2</v>
      </c>
      <c r="J2621" t="s">
        <v>13</v>
      </c>
      <c r="K2621" t="s">
        <v>34</v>
      </c>
      <c r="L2621" t="s">
        <v>45</v>
      </c>
      <c r="M2621">
        <v>2</v>
      </c>
      <c r="N2621">
        <v>51.56</v>
      </c>
      <c r="O2621">
        <v>0</v>
      </c>
      <c r="P2621">
        <v>21.9</v>
      </c>
      <c r="Q2621">
        <v>103.12</v>
      </c>
      <c r="R2621">
        <v>43.8</v>
      </c>
      <c r="S2621">
        <v>59.320000000000007</v>
      </c>
      <c r="T2621">
        <v>0.57525213343677273</v>
      </c>
      <c r="U2621">
        <v>2026</v>
      </c>
      <c r="V2621" t="s">
        <v>91</v>
      </c>
      <c r="W2621">
        <v>12</v>
      </c>
      <c r="X2621" t="s">
        <v>94</v>
      </c>
    </row>
    <row r="2622" spans="1:24">
      <c r="A2622">
        <v>4783</v>
      </c>
      <c r="B2622" s="14">
        <v>46375</v>
      </c>
      <c r="C2622">
        <v>2026</v>
      </c>
      <c r="D2622" t="s">
        <v>91</v>
      </c>
      <c r="E2622">
        <v>12</v>
      </c>
      <c r="F2622" t="s">
        <v>94</v>
      </c>
      <c r="G2622" t="s">
        <v>20</v>
      </c>
      <c r="H2622" t="s">
        <v>31</v>
      </c>
      <c r="I2622" t="s">
        <v>2</v>
      </c>
      <c r="J2622" t="s">
        <v>13</v>
      </c>
      <c r="K2622" t="s">
        <v>23</v>
      </c>
      <c r="L2622" t="s">
        <v>51</v>
      </c>
      <c r="M2622">
        <v>2</v>
      </c>
      <c r="N2622">
        <v>122</v>
      </c>
      <c r="O2622">
        <v>0.15</v>
      </c>
      <c r="P2622">
        <v>60.01</v>
      </c>
      <c r="Q2622">
        <v>207.4</v>
      </c>
      <c r="R2622">
        <v>120.02</v>
      </c>
      <c r="S2622">
        <v>87.38000000000001</v>
      </c>
      <c r="T2622">
        <v>0.4213114754098361</v>
      </c>
      <c r="U2622">
        <v>2026</v>
      </c>
      <c r="V2622" t="s">
        <v>91</v>
      </c>
      <c r="W2622">
        <v>12</v>
      </c>
      <c r="X2622" t="s">
        <v>94</v>
      </c>
    </row>
    <row r="2623" spans="1:24">
      <c r="A2623">
        <v>5055</v>
      </c>
      <c r="B2623" s="14">
        <v>46375</v>
      </c>
      <c r="C2623">
        <v>2026</v>
      </c>
      <c r="D2623" t="s">
        <v>91</v>
      </c>
      <c r="E2623">
        <v>12</v>
      </c>
      <c r="F2623" t="s">
        <v>94</v>
      </c>
      <c r="G2623" t="s">
        <v>11</v>
      </c>
      <c r="H2623" t="s">
        <v>18</v>
      </c>
      <c r="I2623" t="s">
        <v>28</v>
      </c>
      <c r="J2623" t="s">
        <v>13</v>
      </c>
      <c r="K2623" t="s">
        <v>9</v>
      </c>
      <c r="L2623" t="s">
        <v>46</v>
      </c>
      <c r="M2623">
        <v>1</v>
      </c>
      <c r="N2623">
        <v>71.89</v>
      </c>
      <c r="O2623">
        <v>0.15</v>
      </c>
      <c r="P2623">
        <v>32.409999999999997</v>
      </c>
      <c r="Q2623">
        <v>61.106499999999997</v>
      </c>
      <c r="R2623">
        <v>32.409999999999997</v>
      </c>
      <c r="S2623">
        <v>28.6965</v>
      </c>
      <c r="T2623">
        <v>0.46961452545964832</v>
      </c>
      <c r="U2623">
        <v>2026</v>
      </c>
      <c r="V2623" t="s">
        <v>91</v>
      </c>
      <c r="W2623">
        <v>12</v>
      </c>
      <c r="X2623" t="s">
        <v>94</v>
      </c>
    </row>
    <row r="2624" spans="1:24">
      <c r="A2624">
        <v>5100</v>
      </c>
      <c r="B2624" s="14">
        <v>46375</v>
      </c>
      <c r="C2624">
        <v>2026</v>
      </c>
      <c r="D2624" t="s">
        <v>91</v>
      </c>
      <c r="E2624">
        <v>12</v>
      </c>
      <c r="F2624" t="s">
        <v>94</v>
      </c>
      <c r="G2624" t="s">
        <v>11</v>
      </c>
      <c r="H2624" t="s">
        <v>25</v>
      </c>
      <c r="I2624" t="s">
        <v>2</v>
      </c>
      <c r="J2624" t="s">
        <v>3</v>
      </c>
      <c r="K2624" t="s">
        <v>9</v>
      </c>
      <c r="L2624" t="s">
        <v>46</v>
      </c>
      <c r="M2624">
        <v>2</v>
      </c>
      <c r="N2624">
        <v>70.59</v>
      </c>
      <c r="O2624">
        <v>0.15</v>
      </c>
      <c r="P2624">
        <v>31.56</v>
      </c>
      <c r="Q2624">
        <v>120.003</v>
      </c>
      <c r="R2624">
        <v>63.12</v>
      </c>
      <c r="S2624">
        <v>56.883000000000003</v>
      </c>
      <c r="T2624">
        <v>0.47401314967125824</v>
      </c>
      <c r="U2624">
        <v>2026</v>
      </c>
      <c r="V2624" t="s">
        <v>91</v>
      </c>
      <c r="W2624">
        <v>12</v>
      </c>
      <c r="X2624" t="s">
        <v>94</v>
      </c>
    </row>
    <row r="2625" spans="1:24">
      <c r="A2625">
        <v>488</v>
      </c>
      <c r="B2625" s="14">
        <v>46376</v>
      </c>
      <c r="C2625">
        <v>2026</v>
      </c>
      <c r="D2625" t="s">
        <v>91</v>
      </c>
      <c r="E2625">
        <v>12</v>
      </c>
      <c r="F2625" t="s">
        <v>94</v>
      </c>
      <c r="G2625" t="s">
        <v>20</v>
      </c>
      <c r="H2625" t="s">
        <v>31</v>
      </c>
      <c r="I2625" t="s">
        <v>2</v>
      </c>
      <c r="J2625" t="s">
        <v>3</v>
      </c>
      <c r="K2625" t="s">
        <v>9</v>
      </c>
      <c r="L2625" t="s">
        <v>17</v>
      </c>
      <c r="M2625">
        <v>4</v>
      </c>
      <c r="N2625">
        <v>141.91</v>
      </c>
      <c r="O2625">
        <v>0.05</v>
      </c>
      <c r="P2625">
        <v>80.260000000000005</v>
      </c>
      <c r="Q2625">
        <v>539.25799999999992</v>
      </c>
      <c r="R2625">
        <v>321.04000000000002</v>
      </c>
      <c r="S2625">
        <v>218.2179999999999</v>
      </c>
      <c r="T2625">
        <v>0.40466344495584661</v>
      </c>
      <c r="U2625">
        <v>2026</v>
      </c>
      <c r="V2625" t="s">
        <v>91</v>
      </c>
      <c r="W2625">
        <v>12</v>
      </c>
      <c r="X2625" t="s">
        <v>94</v>
      </c>
    </row>
    <row r="2626" spans="1:24">
      <c r="A2626">
        <v>710</v>
      </c>
      <c r="B2626" s="14">
        <v>46376</v>
      </c>
      <c r="C2626">
        <v>2026</v>
      </c>
      <c r="D2626" t="s">
        <v>91</v>
      </c>
      <c r="E2626">
        <v>12</v>
      </c>
      <c r="F2626" t="s">
        <v>94</v>
      </c>
      <c r="G2626" t="s">
        <v>6</v>
      </c>
      <c r="H2626" t="s">
        <v>27</v>
      </c>
      <c r="I2626" t="s">
        <v>8</v>
      </c>
      <c r="J2626" t="s">
        <v>16</v>
      </c>
      <c r="K2626" t="s">
        <v>9</v>
      </c>
      <c r="L2626" t="s">
        <v>17</v>
      </c>
      <c r="M2626">
        <v>3</v>
      </c>
      <c r="N2626">
        <v>140.4</v>
      </c>
      <c r="O2626">
        <v>0.2</v>
      </c>
      <c r="P2626">
        <v>81.760000000000005</v>
      </c>
      <c r="Q2626">
        <v>336.96000000000004</v>
      </c>
      <c r="R2626">
        <v>245.28000000000003</v>
      </c>
      <c r="S2626">
        <v>91.68</v>
      </c>
      <c r="T2626">
        <v>0.27207977207977208</v>
      </c>
      <c r="U2626">
        <v>2026</v>
      </c>
      <c r="V2626" t="s">
        <v>91</v>
      </c>
      <c r="W2626">
        <v>12</v>
      </c>
      <c r="X2626" t="s">
        <v>94</v>
      </c>
    </row>
    <row r="2627" spans="1:24">
      <c r="A2627">
        <v>1009</v>
      </c>
      <c r="B2627" s="14">
        <v>46376</v>
      </c>
      <c r="C2627">
        <v>2026</v>
      </c>
      <c r="D2627" t="s">
        <v>91</v>
      </c>
      <c r="E2627">
        <v>12</v>
      </c>
      <c r="F2627" t="s">
        <v>94</v>
      </c>
      <c r="G2627" t="s">
        <v>20</v>
      </c>
      <c r="H2627" t="s">
        <v>47</v>
      </c>
      <c r="I2627" t="s">
        <v>28</v>
      </c>
      <c r="J2627" t="s">
        <v>3</v>
      </c>
      <c r="K2627" t="s">
        <v>9</v>
      </c>
      <c r="L2627" t="s">
        <v>46</v>
      </c>
      <c r="M2627">
        <v>2</v>
      </c>
      <c r="N2627">
        <v>72.349999999999994</v>
      </c>
      <c r="O2627">
        <v>0.15</v>
      </c>
      <c r="P2627">
        <v>32.44</v>
      </c>
      <c r="Q2627">
        <v>122.99499999999999</v>
      </c>
      <c r="R2627">
        <v>64.88</v>
      </c>
      <c r="S2627">
        <v>58.114999999999995</v>
      </c>
      <c r="T2627">
        <v>0.47249888206837676</v>
      </c>
      <c r="U2627">
        <v>2026</v>
      </c>
      <c r="V2627" t="s">
        <v>91</v>
      </c>
      <c r="W2627">
        <v>12</v>
      </c>
      <c r="X2627" t="s">
        <v>94</v>
      </c>
    </row>
    <row r="2628" spans="1:24">
      <c r="A2628">
        <v>1231</v>
      </c>
      <c r="B2628" s="14">
        <v>46376</v>
      </c>
      <c r="C2628">
        <v>2026</v>
      </c>
      <c r="D2628" t="s">
        <v>91</v>
      </c>
      <c r="E2628">
        <v>12</v>
      </c>
      <c r="F2628" t="s">
        <v>94</v>
      </c>
      <c r="G2628" t="s">
        <v>20</v>
      </c>
      <c r="H2628" t="s">
        <v>33</v>
      </c>
      <c r="I2628" t="s">
        <v>2</v>
      </c>
      <c r="J2628" t="s">
        <v>13</v>
      </c>
      <c r="K2628" t="s">
        <v>23</v>
      </c>
      <c r="L2628" t="s">
        <v>51</v>
      </c>
      <c r="M2628">
        <v>4</v>
      </c>
      <c r="N2628">
        <v>120.8</v>
      </c>
      <c r="O2628">
        <v>0.1</v>
      </c>
      <c r="P2628">
        <v>59.93</v>
      </c>
      <c r="Q2628">
        <v>434.88</v>
      </c>
      <c r="R2628">
        <v>239.72</v>
      </c>
      <c r="S2628">
        <v>195.16</v>
      </c>
      <c r="T2628">
        <v>0.44876747608535689</v>
      </c>
      <c r="U2628">
        <v>2026</v>
      </c>
      <c r="V2628" t="s">
        <v>91</v>
      </c>
      <c r="W2628">
        <v>12</v>
      </c>
      <c r="X2628" t="s">
        <v>94</v>
      </c>
    </row>
    <row r="2629" spans="1:24">
      <c r="A2629">
        <v>1445</v>
      </c>
      <c r="B2629" s="14">
        <v>46376</v>
      </c>
      <c r="C2629">
        <v>2026</v>
      </c>
      <c r="D2629" t="s">
        <v>91</v>
      </c>
      <c r="E2629">
        <v>12</v>
      </c>
      <c r="F2629" t="s">
        <v>94</v>
      </c>
      <c r="G2629" t="s">
        <v>20</v>
      </c>
      <c r="H2629" t="s">
        <v>31</v>
      </c>
      <c r="I2629" t="s">
        <v>2</v>
      </c>
      <c r="J2629" t="s">
        <v>13</v>
      </c>
      <c r="K2629" t="s">
        <v>9</v>
      </c>
      <c r="L2629" t="s">
        <v>46</v>
      </c>
      <c r="M2629">
        <v>1</v>
      </c>
      <c r="N2629">
        <v>71.23</v>
      </c>
      <c r="O2629">
        <v>0</v>
      </c>
      <c r="P2629">
        <v>31.63</v>
      </c>
      <c r="Q2629">
        <v>71.23</v>
      </c>
      <c r="R2629">
        <v>31.63</v>
      </c>
      <c r="S2629">
        <v>39.600000000000009</v>
      </c>
      <c r="T2629">
        <v>0.55594552856942303</v>
      </c>
      <c r="U2629">
        <v>2026</v>
      </c>
      <c r="V2629" t="s">
        <v>91</v>
      </c>
      <c r="W2629">
        <v>12</v>
      </c>
      <c r="X2629" t="s">
        <v>94</v>
      </c>
    </row>
    <row r="2630" spans="1:24">
      <c r="A2630">
        <v>2842</v>
      </c>
      <c r="B2630" s="14">
        <v>46376</v>
      </c>
      <c r="C2630">
        <v>2026</v>
      </c>
      <c r="D2630" t="s">
        <v>91</v>
      </c>
      <c r="E2630">
        <v>12</v>
      </c>
      <c r="F2630" t="s">
        <v>94</v>
      </c>
      <c r="G2630" t="s">
        <v>11</v>
      </c>
      <c r="H2630" t="s">
        <v>39</v>
      </c>
      <c r="I2630" t="s">
        <v>8</v>
      </c>
      <c r="J2630" t="s">
        <v>16</v>
      </c>
      <c r="K2630" t="s">
        <v>4</v>
      </c>
      <c r="L2630" t="s">
        <v>22</v>
      </c>
      <c r="M2630">
        <v>5</v>
      </c>
      <c r="N2630">
        <v>51.02</v>
      </c>
      <c r="O2630">
        <v>0.05</v>
      </c>
      <c r="P2630">
        <v>22.56</v>
      </c>
      <c r="Q2630">
        <v>242.345</v>
      </c>
      <c r="R2630">
        <v>112.8</v>
      </c>
      <c r="S2630">
        <v>129.54500000000002</v>
      </c>
      <c r="T2630">
        <v>0.5345478553302111</v>
      </c>
      <c r="U2630">
        <v>2026</v>
      </c>
      <c r="V2630" t="s">
        <v>91</v>
      </c>
      <c r="W2630">
        <v>12</v>
      </c>
      <c r="X2630" t="s">
        <v>94</v>
      </c>
    </row>
    <row r="2631" spans="1:24">
      <c r="A2631">
        <v>3783</v>
      </c>
      <c r="B2631" s="14">
        <v>46376</v>
      </c>
      <c r="C2631">
        <v>2026</v>
      </c>
      <c r="D2631" t="s">
        <v>91</v>
      </c>
      <c r="E2631">
        <v>12</v>
      </c>
      <c r="F2631" t="s">
        <v>94</v>
      </c>
      <c r="G2631" t="s">
        <v>11</v>
      </c>
      <c r="H2631" t="s">
        <v>12</v>
      </c>
      <c r="I2631" t="s">
        <v>28</v>
      </c>
      <c r="J2631" t="s">
        <v>13</v>
      </c>
      <c r="K2631" t="s">
        <v>14</v>
      </c>
      <c r="L2631" t="s">
        <v>44</v>
      </c>
      <c r="M2631">
        <v>1</v>
      </c>
      <c r="N2631">
        <v>130.52000000000001</v>
      </c>
      <c r="O2631">
        <v>0.1</v>
      </c>
      <c r="P2631">
        <v>66.09</v>
      </c>
      <c r="Q2631">
        <v>117.46800000000002</v>
      </c>
      <c r="R2631">
        <v>66.09</v>
      </c>
      <c r="S2631">
        <v>51.378000000000014</v>
      </c>
      <c r="T2631">
        <v>0.43737869036673821</v>
      </c>
      <c r="U2631">
        <v>2026</v>
      </c>
      <c r="V2631" t="s">
        <v>91</v>
      </c>
      <c r="W2631">
        <v>12</v>
      </c>
      <c r="X2631" t="s">
        <v>94</v>
      </c>
    </row>
    <row r="2632" spans="1:24">
      <c r="A2632">
        <v>4484</v>
      </c>
      <c r="B2632" s="14">
        <v>46376</v>
      </c>
      <c r="C2632">
        <v>2026</v>
      </c>
      <c r="D2632" t="s">
        <v>91</v>
      </c>
      <c r="E2632">
        <v>12</v>
      </c>
      <c r="F2632" t="s">
        <v>94</v>
      </c>
      <c r="G2632" t="s">
        <v>6</v>
      </c>
      <c r="H2632" t="s">
        <v>49</v>
      </c>
      <c r="I2632" t="s">
        <v>2</v>
      </c>
      <c r="J2632" t="s">
        <v>3</v>
      </c>
      <c r="K2632" t="s">
        <v>4</v>
      </c>
      <c r="L2632" t="s">
        <v>5</v>
      </c>
      <c r="M2632">
        <v>2</v>
      </c>
      <c r="N2632">
        <v>79.87</v>
      </c>
      <c r="O2632">
        <v>0.15</v>
      </c>
      <c r="P2632">
        <v>41.9</v>
      </c>
      <c r="Q2632">
        <v>135.779</v>
      </c>
      <c r="R2632">
        <v>83.8</v>
      </c>
      <c r="S2632">
        <v>51.978999999999999</v>
      </c>
      <c r="T2632">
        <v>0.38282061290773978</v>
      </c>
      <c r="U2632">
        <v>2026</v>
      </c>
      <c r="V2632" t="s">
        <v>91</v>
      </c>
      <c r="W2632">
        <v>12</v>
      </c>
      <c r="X2632" t="s">
        <v>94</v>
      </c>
    </row>
    <row r="2633" spans="1:24">
      <c r="A2633">
        <v>4597</v>
      </c>
      <c r="B2633" s="14">
        <v>46376</v>
      </c>
      <c r="C2633">
        <v>2026</v>
      </c>
      <c r="D2633" t="s">
        <v>91</v>
      </c>
      <c r="E2633">
        <v>12</v>
      </c>
      <c r="F2633" t="s">
        <v>94</v>
      </c>
      <c r="G2633" t="s">
        <v>20</v>
      </c>
      <c r="H2633" t="s">
        <v>47</v>
      </c>
      <c r="I2633" t="s">
        <v>2</v>
      </c>
      <c r="J2633" t="s">
        <v>3</v>
      </c>
      <c r="K2633" t="s">
        <v>9</v>
      </c>
      <c r="L2633" t="s">
        <v>46</v>
      </c>
      <c r="M2633">
        <v>3</v>
      </c>
      <c r="N2633">
        <v>71.3</v>
      </c>
      <c r="O2633">
        <v>0.1</v>
      </c>
      <c r="P2633">
        <v>32.93</v>
      </c>
      <c r="Q2633">
        <v>192.51</v>
      </c>
      <c r="R2633">
        <v>98.789999999999992</v>
      </c>
      <c r="S2633">
        <v>93.72</v>
      </c>
      <c r="T2633">
        <v>0.48683185289075892</v>
      </c>
      <c r="U2633">
        <v>2026</v>
      </c>
      <c r="V2633" t="s">
        <v>91</v>
      </c>
      <c r="W2633">
        <v>12</v>
      </c>
      <c r="X2633" t="s">
        <v>94</v>
      </c>
    </row>
    <row r="2634" spans="1:24">
      <c r="A2634">
        <v>4917</v>
      </c>
      <c r="B2634" s="14">
        <v>46376</v>
      </c>
      <c r="C2634">
        <v>2026</v>
      </c>
      <c r="D2634" t="s">
        <v>91</v>
      </c>
      <c r="E2634">
        <v>12</v>
      </c>
      <c r="F2634" t="s">
        <v>94</v>
      </c>
      <c r="G2634" t="s">
        <v>0</v>
      </c>
      <c r="H2634" t="s">
        <v>36</v>
      </c>
      <c r="I2634" t="s">
        <v>2</v>
      </c>
      <c r="J2634" t="s">
        <v>3</v>
      </c>
      <c r="K2634" t="s">
        <v>23</v>
      </c>
      <c r="L2634" t="s">
        <v>51</v>
      </c>
      <c r="M2634">
        <v>2</v>
      </c>
      <c r="N2634">
        <v>122.95</v>
      </c>
      <c r="O2634">
        <v>0.1</v>
      </c>
      <c r="P2634">
        <v>59.79</v>
      </c>
      <c r="Q2634">
        <v>221.31</v>
      </c>
      <c r="R2634">
        <v>119.58</v>
      </c>
      <c r="S2634">
        <v>101.73</v>
      </c>
      <c r="T2634">
        <v>0.45967195336857802</v>
      </c>
      <c r="U2634">
        <v>2026</v>
      </c>
      <c r="V2634" t="s">
        <v>91</v>
      </c>
      <c r="W2634">
        <v>12</v>
      </c>
      <c r="X2634" t="s">
        <v>94</v>
      </c>
    </row>
    <row r="2635" spans="1:24">
      <c r="A2635">
        <v>629</v>
      </c>
      <c r="B2635" s="14">
        <v>46377</v>
      </c>
      <c r="C2635">
        <v>2026</v>
      </c>
      <c r="D2635" t="s">
        <v>91</v>
      </c>
      <c r="E2635">
        <v>12</v>
      </c>
      <c r="F2635" t="s">
        <v>94</v>
      </c>
      <c r="G2635" t="s">
        <v>20</v>
      </c>
      <c r="H2635" t="s">
        <v>47</v>
      </c>
      <c r="I2635" t="s">
        <v>2</v>
      </c>
      <c r="J2635" t="s">
        <v>16</v>
      </c>
      <c r="K2635" t="s">
        <v>34</v>
      </c>
      <c r="L2635" t="s">
        <v>45</v>
      </c>
      <c r="M2635">
        <v>2</v>
      </c>
      <c r="N2635">
        <v>50.04</v>
      </c>
      <c r="O2635">
        <v>0.05</v>
      </c>
      <c r="P2635">
        <v>22.43</v>
      </c>
      <c r="Q2635">
        <v>95.075999999999993</v>
      </c>
      <c r="R2635">
        <v>44.86</v>
      </c>
      <c r="S2635">
        <v>50.215999999999994</v>
      </c>
      <c r="T2635">
        <v>0.52816694013210486</v>
      </c>
      <c r="U2635">
        <v>2026</v>
      </c>
      <c r="V2635" t="s">
        <v>91</v>
      </c>
      <c r="W2635">
        <v>12</v>
      </c>
      <c r="X2635" t="s">
        <v>94</v>
      </c>
    </row>
    <row r="2636" spans="1:24">
      <c r="A2636">
        <v>1373</v>
      </c>
      <c r="B2636" s="14">
        <v>46377</v>
      </c>
      <c r="C2636">
        <v>2026</v>
      </c>
      <c r="D2636" t="s">
        <v>91</v>
      </c>
      <c r="E2636">
        <v>12</v>
      </c>
      <c r="F2636" t="s">
        <v>94</v>
      </c>
      <c r="G2636" t="s">
        <v>6</v>
      </c>
      <c r="H2636" t="s">
        <v>7</v>
      </c>
      <c r="I2636" t="s">
        <v>28</v>
      </c>
      <c r="J2636" t="s">
        <v>3</v>
      </c>
      <c r="K2636" t="s">
        <v>23</v>
      </c>
      <c r="L2636" t="s">
        <v>40</v>
      </c>
      <c r="M2636">
        <v>1</v>
      </c>
      <c r="N2636">
        <v>80.92</v>
      </c>
      <c r="O2636">
        <v>0.05</v>
      </c>
      <c r="P2636">
        <v>40.14</v>
      </c>
      <c r="Q2636">
        <v>76.873999999999995</v>
      </c>
      <c r="R2636">
        <v>40.14</v>
      </c>
      <c r="S2636">
        <v>36.733999999999995</v>
      </c>
      <c r="T2636">
        <v>0.47784686630069978</v>
      </c>
      <c r="U2636">
        <v>2026</v>
      </c>
      <c r="V2636" t="s">
        <v>91</v>
      </c>
      <c r="W2636">
        <v>12</v>
      </c>
      <c r="X2636" t="s">
        <v>94</v>
      </c>
    </row>
    <row r="2637" spans="1:24">
      <c r="A2637">
        <v>1668</v>
      </c>
      <c r="B2637" s="14">
        <v>46377</v>
      </c>
      <c r="C2637">
        <v>2026</v>
      </c>
      <c r="D2637" t="s">
        <v>91</v>
      </c>
      <c r="E2637">
        <v>12</v>
      </c>
      <c r="F2637" t="s">
        <v>94</v>
      </c>
      <c r="G2637" t="s">
        <v>11</v>
      </c>
      <c r="H2637" t="s">
        <v>25</v>
      </c>
      <c r="I2637" t="s">
        <v>2</v>
      </c>
      <c r="J2637" t="s">
        <v>16</v>
      </c>
      <c r="K2637" t="s">
        <v>4</v>
      </c>
      <c r="L2637" t="s">
        <v>22</v>
      </c>
      <c r="M2637">
        <v>6</v>
      </c>
      <c r="N2637">
        <v>50.35</v>
      </c>
      <c r="O2637">
        <v>0.15</v>
      </c>
      <c r="P2637">
        <v>22.91</v>
      </c>
      <c r="Q2637">
        <v>256.78500000000003</v>
      </c>
      <c r="R2637">
        <v>137.46</v>
      </c>
      <c r="S2637">
        <v>119.32500000000002</v>
      </c>
      <c r="T2637">
        <v>0.46468835796483443</v>
      </c>
      <c r="U2637">
        <v>2026</v>
      </c>
      <c r="V2637" t="s">
        <v>91</v>
      </c>
      <c r="W2637">
        <v>12</v>
      </c>
      <c r="X2637" t="s">
        <v>94</v>
      </c>
    </row>
    <row r="2638" spans="1:24">
      <c r="A2638">
        <v>2646</v>
      </c>
      <c r="B2638" s="14">
        <v>46377</v>
      </c>
      <c r="C2638">
        <v>2026</v>
      </c>
      <c r="D2638" t="s">
        <v>91</v>
      </c>
      <c r="E2638">
        <v>12</v>
      </c>
      <c r="F2638" t="s">
        <v>94</v>
      </c>
      <c r="G2638" t="s">
        <v>6</v>
      </c>
      <c r="H2638" t="s">
        <v>7</v>
      </c>
      <c r="I2638" t="s">
        <v>2</v>
      </c>
      <c r="J2638" t="s">
        <v>3</v>
      </c>
      <c r="K2638" t="s">
        <v>34</v>
      </c>
      <c r="L2638" t="s">
        <v>42</v>
      </c>
      <c r="M2638">
        <v>1</v>
      </c>
      <c r="N2638">
        <v>35.799999999999997</v>
      </c>
      <c r="O2638">
        <v>0.05</v>
      </c>
      <c r="P2638">
        <v>14.12</v>
      </c>
      <c r="Q2638">
        <v>34.01</v>
      </c>
      <c r="R2638">
        <v>14.12</v>
      </c>
      <c r="S2638">
        <v>19.89</v>
      </c>
      <c r="T2638">
        <v>0.58482799176712741</v>
      </c>
      <c r="U2638">
        <v>2026</v>
      </c>
      <c r="V2638" t="s">
        <v>91</v>
      </c>
      <c r="W2638">
        <v>12</v>
      </c>
      <c r="X2638" t="s">
        <v>94</v>
      </c>
    </row>
    <row r="2639" spans="1:24">
      <c r="A2639">
        <v>3044</v>
      </c>
      <c r="B2639" s="14">
        <v>46377</v>
      </c>
      <c r="C2639">
        <v>2026</v>
      </c>
      <c r="D2639" t="s">
        <v>91</v>
      </c>
      <c r="E2639">
        <v>12</v>
      </c>
      <c r="F2639" t="s">
        <v>94</v>
      </c>
      <c r="G2639" t="s">
        <v>6</v>
      </c>
      <c r="H2639" t="s">
        <v>27</v>
      </c>
      <c r="I2639" t="s">
        <v>8</v>
      </c>
      <c r="J2639" t="s">
        <v>16</v>
      </c>
      <c r="K2639" t="s">
        <v>4</v>
      </c>
      <c r="L2639" t="s">
        <v>26</v>
      </c>
      <c r="M2639">
        <v>4</v>
      </c>
      <c r="N2639">
        <v>40.64</v>
      </c>
      <c r="O2639">
        <v>0.1</v>
      </c>
      <c r="P2639">
        <v>16.260000000000002</v>
      </c>
      <c r="Q2639">
        <v>146.304</v>
      </c>
      <c r="R2639">
        <v>65.040000000000006</v>
      </c>
      <c r="S2639">
        <v>81.263999999999996</v>
      </c>
      <c r="T2639">
        <v>0.55544619422572172</v>
      </c>
      <c r="U2639">
        <v>2026</v>
      </c>
      <c r="V2639" t="s">
        <v>91</v>
      </c>
      <c r="W2639">
        <v>12</v>
      </c>
      <c r="X2639" t="s">
        <v>94</v>
      </c>
    </row>
    <row r="2640" spans="1:24">
      <c r="A2640">
        <v>3065</v>
      </c>
      <c r="B2640" s="14">
        <v>46377</v>
      </c>
      <c r="C2640">
        <v>2026</v>
      </c>
      <c r="D2640" t="s">
        <v>91</v>
      </c>
      <c r="E2640">
        <v>12</v>
      </c>
      <c r="F2640" t="s">
        <v>94</v>
      </c>
      <c r="G2640" t="s">
        <v>11</v>
      </c>
      <c r="H2640" t="s">
        <v>39</v>
      </c>
      <c r="I2640" t="s">
        <v>2</v>
      </c>
      <c r="J2640" t="s">
        <v>13</v>
      </c>
      <c r="K2640" t="s">
        <v>23</v>
      </c>
      <c r="L2640" t="s">
        <v>40</v>
      </c>
      <c r="M2640">
        <v>3</v>
      </c>
      <c r="N2640">
        <v>81.510000000000005</v>
      </c>
      <c r="O2640">
        <v>0.05</v>
      </c>
      <c r="P2640">
        <v>39.9</v>
      </c>
      <c r="Q2640">
        <v>232.30350000000001</v>
      </c>
      <c r="R2640">
        <v>119.69999999999999</v>
      </c>
      <c r="S2640">
        <v>112.60350000000003</v>
      </c>
      <c r="T2640">
        <v>0.48472580051527425</v>
      </c>
      <c r="U2640">
        <v>2026</v>
      </c>
      <c r="V2640" t="s">
        <v>91</v>
      </c>
      <c r="W2640">
        <v>12</v>
      </c>
      <c r="X2640" t="s">
        <v>94</v>
      </c>
    </row>
    <row r="2641" spans="1:24">
      <c r="A2641">
        <v>3365</v>
      </c>
      <c r="B2641" s="14">
        <v>46377</v>
      </c>
      <c r="C2641">
        <v>2026</v>
      </c>
      <c r="D2641" t="s">
        <v>91</v>
      </c>
      <c r="E2641">
        <v>12</v>
      </c>
      <c r="F2641" t="s">
        <v>94</v>
      </c>
      <c r="G2641" t="s">
        <v>20</v>
      </c>
      <c r="H2641" t="s">
        <v>31</v>
      </c>
      <c r="I2641" t="s">
        <v>19</v>
      </c>
      <c r="J2641" t="s">
        <v>13</v>
      </c>
      <c r="K2641" t="s">
        <v>34</v>
      </c>
      <c r="L2641" t="s">
        <v>38</v>
      </c>
      <c r="M2641">
        <v>2</v>
      </c>
      <c r="N2641">
        <v>122.4</v>
      </c>
      <c r="O2641">
        <v>0.1</v>
      </c>
      <c r="P2641">
        <v>71.09</v>
      </c>
      <c r="Q2641">
        <v>220.32000000000002</v>
      </c>
      <c r="R2641">
        <v>142.18</v>
      </c>
      <c r="S2641">
        <v>78.140000000000015</v>
      </c>
      <c r="T2641">
        <v>0.35466594045025424</v>
      </c>
      <c r="U2641">
        <v>2026</v>
      </c>
      <c r="V2641" t="s">
        <v>91</v>
      </c>
      <c r="W2641">
        <v>12</v>
      </c>
      <c r="X2641" t="s">
        <v>94</v>
      </c>
    </row>
    <row r="2642" spans="1:24">
      <c r="A2642">
        <v>4042</v>
      </c>
      <c r="B2642" s="14">
        <v>46377</v>
      </c>
      <c r="C2642">
        <v>2026</v>
      </c>
      <c r="D2642" t="s">
        <v>91</v>
      </c>
      <c r="E2642">
        <v>12</v>
      </c>
      <c r="F2642" t="s">
        <v>94</v>
      </c>
      <c r="G2642" t="s">
        <v>0</v>
      </c>
      <c r="H2642" t="s">
        <v>36</v>
      </c>
      <c r="I2642" t="s">
        <v>28</v>
      </c>
      <c r="J2642" t="s">
        <v>3</v>
      </c>
      <c r="K2642" t="s">
        <v>14</v>
      </c>
      <c r="L2642" t="s">
        <v>32</v>
      </c>
      <c r="M2642">
        <v>1</v>
      </c>
      <c r="N2642">
        <v>45.94</v>
      </c>
      <c r="O2642">
        <v>0.05</v>
      </c>
      <c r="P2642">
        <v>18.100000000000001</v>
      </c>
      <c r="Q2642">
        <v>43.642999999999994</v>
      </c>
      <c r="R2642">
        <v>18.100000000000001</v>
      </c>
      <c r="S2642">
        <v>25.542999999999992</v>
      </c>
      <c r="T2642">
        <v>0.58527140664024002</v>
      </c>
      <c r="U2642">
        <v>2026</v>
      </c>
      <c r="V2642" t="s">
        <v>91</v>
      </c>
      <c r="W2642">
        <v>12</v>
      </c>
      <c r="X2642" t="s">
        <v>94</v>
      </c>
    </row>
    <row r="2643" spans="1:24">
      <c r="A2643">
        <v>4635</v>
      </c>
      <c r="B2643" s="14">
        <v>46377</v>
      </c>
      <c r="C2643">
        <v>2026</v>
      </c>
      <c r="D2643" t="s">
        <v>91</v>
      </c>
      <c r="E2643">
        <v>12</v>
      </c>
      <c r="F2643" t="s">
        <v>94</v>
      </c>
      <c r="G2643" t="s">
        <v>20</v>
      </c>
      <c r="H2643" t="s">
        <v>47</v>
      </c>
      <c r="I2643" t="s">
        <v>8</v>
      </c>
      <c r="J2643" t="s">
        <v>3</v>
      </c>
      <c r="K2643" t="s">
        <v>23</v>
      </c>
      <c r="L2643" t="s">
        <v>29</v>
      </c>
      <c r="M2643">
        <v>15</v>
      </c>
      <c r="N2643">
        <v>196.89</v>
      </c>
      <c r="O2643">
        <v>0.15</v>
      </c>
      <c r="P2643">
        <v>105.09</v>
      </c>
      <c r="Q2643">
        <v>2510.3474999999999</v>
      </c>
      <c r="R2643">
        <v>1576.3500000000001</v>
      </c>
      <c r="S2643">
        <v>933.99749999999972</v>
      </c>
      <c r="T2643">
        <v>0.37205904760197533</v>
      </c>
      <c r="U2643">
        <v>2026</v>
      </c>
      <c r="V2643" t="s">
        <v>91</v>
      </c>
      <c r="W2643">
        <v>12</v>
      </c>
      <c r="X2643" t="s">
        <v>94</v>
      </c>
    </row>
    <row r="2644" spans="1:24">
      <c r="A2644">
        <v>4748</v>
      </c>
      <c r="B2644" s="14">
        <v>46377</v>
      </c>
      <c r="C2644">
        <v>2026</v>
      </c>
      <c r="D2644" t="s">
        <v>91</v>
      </c>
      <c r="E2644">
        <v>12</v>
      </c>
      <c r="F2644" t="s">
        <v>94</v>
      </c>
      <c r="G2644" t="s">
        <v>20</v>
      </c>
      <c r="H2644" t="s">
        <v>47</v>
      </c>
      <c r="I2644" t="s">
        <v>19</v>
      </c>
      <c r="J2644" t="s">
        <v>16</v>
      </c>
      <c r="K2644" t="s">
        <v>4</v>
      </c>
      <c r="L2644" t="s">
        <v>22</v>
      </c>
      <c r="M2644">
        <v>1</v>
      </c>
      <c r="N2644">
        <v>51.18</v>
      </c>
      <c r="O2644">
        <v>0.05</v>
      </c>
      <c r="P2644">
        <v>22.98</v>
      </c>
      <c r="Q2644">
        <v>48.620999999999995</v>
      </c>
      <c r="R2644">
        <v>22.98</v>
      </c>
      <c r="S2644">
        <v>25.640999999999995</v>
      </c>
      <c r="T2644">
        <v>0.52736471894860237</v>
      </c>
      <c r="U2644">
        <v>2026</v>
      </c>
      <c r="V2644" t="s">
        <v>91</v>
      </c>
      <c r="W2644">
        <v>12</v>
      </c>
      <c r="X2644" t="s">
        <v>94</v>
      </c>
    </row>
    <row r="2645" spans="1:24">
      <c r="A2645">
        <v>342</v>
      </c>
      <c r="B2645" s="14">
        <v>46378</v>
      </c>
      <c r="C2645">
        <v>2026</v>
      </c>
      <c r="D2645" t="s">
        <v>91</v>
      </c>
      <c r="E2645">
        <v>12</v>
      </c>
      <c r="F2645" t="s">
        <v>94</v>
      </c>
      <c r="G2645" t="s">
        <v>6</v>
      </c>
      <c r="H2645" t="s">
        <v>27</v>
      </c>
      <c r="I2645" t="s">
        <v>19</v>
      </c>
      <c r="J2645" t="s">
        <v>13</v>
      </c>
      <c r="K2645" t="s">
        <v>4</v>
      </c>
      <c r="L2645" t="s">
        <v>26</v>
      </c>
      <c r="M2645">
        <v>3</v>
      </c>
      <c r="N2645">
        <v>40.78</v>
      </c>
      <c r="O2645">
        <v>0.15</v>
      </c>
      <c r="P2645">
        <v>16.73</v>
      </c>
      <c r="Q2645">
        <v>103.989</v>
      </c>
      <c r="R2645">
        <v>50.19</v>
      </c>
      <c r="S2645">
        <v>53.799000000000007</v>
      </c>
      <c r="T2645">
        <v>0.51735279693044456</v>
      </c>
      <c r="U2645">
        <v>2026</v>
      </c>
      <c r="V2645" t="s">
        <v>91</v>
      </c>
      <c r="W2645">
        <v>12</v>
      </c>
      <c r="X2645" t="s">
        <v>94</v>
      </c>
    </row>
    <row r="2646" spans="1:24">
      <c r="A2646">
        <v>676</v>
      </c>
      <c r="B2646" s="14">
        <v>46378</v>
      </c>
      <c r="C2646">
        <v>2026</v>
      </c>
      <c r="D2646" t="s">
        <v>91</v>
      </c>
      <c r="E2646">
        <v>12</v>
      </c>
      <c r="F2646" t="s">
        <v>94</v>
      </c>
      <c r="G2646" t="s">
        <v>11</v>
      </c>
      <c r="H2646" t="s">
        <v>18</v>
      </c>
      <c r="I2646" t="s">
        <v>28</v>
      </c>
      <c r="J2646" t="s">
        <v>3</v>
      </c>
      <c r="K2646" t="s">
        <v>23</v>
      </c>
      <c r="L2646" t="s">
        <v>29</v>
      </c>
      <c r="M2646">
        <v>1</v>
      </c>
      <c r="N2646">
        <v>195.63</v>
      </c>
      <c r="O2646">
        <v>0.05</v>
      </c>
      <c r="P2646">
        <v>102.13</v>
      </c>
      <c r="Q2646">
        <v>185.84849999999997</v>
      </c>
      <c r="R2646">
        <v>102.13</v>
      </c>
      <c r="S2646">
        <v>83.718499999999977</v>
      </c>
      <c r="T2646">
        <v>0.45046637449320276</v>
      </c>
      <c r="U2646">
        <v>2026</v>
      </c>
      <c r="V2646" t="s">
        <v>91</v>
      </c>
      <c r="W2646">
        <v>12</v>
      </c>
      <c r="X2646" t="s">
        <v>94</v>
      </c>
    </row>
    <row r="2647" spans="1:24">
      <c r="A2647">
        <v>1912</v>
      </c>
      <c r="B2647" s="14">
        <v>46378</v>
      </c>
      <c r="C2647">
        <v>2026</v>
      </c>
      <c r="D2647" t="s">
        <v>91</v>
      </c>
      <c r="E2647">
        <v>12</v>
      </c>
      <c r="F2647" t="s">
        <v>94</v>
      </c>
      <c r="G2647" t="s">
        <v>11</v>
      </c>
      <c r="H2647" t="s">
        <v>25</v>
      </c>
      <c r="I2647" t="s">
        <v>8</v>
      </c>
      <c r="J2647" t="s">
        <v>3</v>
      </c>
      <c r="K2647" t="s">
        <v>14</v>
      </c>
      <c r="L2647" t="s">
        <v>44</v>
      </c>
      <c r="M2647">
        <v>10</v>
      </c>
      <c r="N2647">
        <v>134.86000000000001</v>
      </c>
      <c r="O2647">
        <v>0.1</v>
      </c>
      <c r="P2647">
        <v>65.3</v>
      </c>
      <c r="Q2647">
        <v>1213.7400000000002</v>
      </c>
      <c r="R2647">
        <v>653</v>
      </c>
      <c r="S2647">
        <v>560.74000000000024</v>
      </c>
      <c r="T2647">
        <v>0.46199350767050612</v>
      </c>
      <c r="U2647">
        <v>2026</v>
      </c>
      <c r="V2647" t="s">
        <v>91</v>
      </c>
      <c r="W2647">
        <v>12</v>
      </c>
      <c r="X2647" t="s">
        <v>94</v>
      </c>
    </row>
    <row r="2648" spans="1:24">
      <c r="A2648">
        <v>2065</v>
      </c>
      <c r="B2648" s="14">
        <v>46378</v>
      </c>
      <c r="C2648">
        <v>2026</v>
      </c>
      <c r="D2648" t="s">
        <v>91</v>
      </c>
      <c r="E2648">
        <v>12</v>
      </c>
      <c r="F2648" t="s">
        <v>94</v>
      </c>
      <c r="G2648" t="s">
        <v>20</v>
      </c>
      <c r="H2648" t="s">
        <v>21</v>
      </c>
      <c r="I2648" t="s">
        <v>2</v>
      </c>
      <c r="J2648" t="s">
        <v>13</v>
      </c>
      <c r="K2648" t="s">
        <v>4</v>
      </c>
      <c r="L2648" t="s">
        <v>5</v>
      </c>
      <c r="M2648">
        <v>1</v>
      </c>
      <c r="N2648">
        <v>83.15</v>
      </c>
      <c r="O2648">
        <v>0</v>
      </c>
      <c r="P2648">
        <v>42.3</v>
      </c>
      <c r="Q2648">
        <v>83.15</v>
      </c>
      <c r="R2648">
        <v>42.3</v>
      </c>
      <c r="S2648">
        <v>40.850000000000009</v>
      </c>
      <c r="T2648">
        <v>0.49128081779915822</v>
      </c>
      <c r="U2648">
        <v>2026</v>
      </c>
      <c r="V2648" t="s">
        <v>91</v>
      </c>
      <c r="W2648">
        <v>12</v>
      </c>
      <c r="X2648" t="s">
        <v>94</v>
      </c>
    </row>
    <row r="2649" spans="1:24">
      <c r="A2649">
        <v>3136</v>
      </c>
      <c r="B2649" s="14">
        <v>46378</v>
      </c>
      <c r="C2649">
        <v>2026</v>
      </c>
      <c r="D2649" t="s">
        <v>91</v>
      </c>
      <c r="E2649">
        <v>12</v>
      </c>
      <c r="F2649" t="s">
        <v>94</v>
      </c>
      <c r="G2649" t="s">
        <v>6</v>
      </c>
      <c r="H2649" t="s">
        <v>27</v>
      </c>
      <c r="I2649" t="s">
        <v>28</v>
      </c>
      <c r="J2649" t="s">
        <v>16</v>
      </c>
      <c r="K2649" t="s">
        <v>4</v>
      </c>
      <c r="L2649" t="s">
        <v>5</v>
      </c>
      <c r="M2649">
        <v>1</v>
      </c>
      <c r="N2649">
        <v>81.599999999999994</v>
      </c>
      <c r="O2649">
        <v>0.15</v>
      </c>
      <c r="P2649">
        <v>42</v>
      </c>
      <c r="Q2649">
        <v>69.36</v>
      </c>
      <c r="R2649">
        <v>42</v>
      </c>
      <c r="S2649">
        <v>27.36</v>
      </c>
      <c r="T2649">
        <v>0.3944636678200692</v>
      </c>
      <c r="U2649">
        <v>2026</v>
      </c>
      <c r="V2649" t="s">
        <v>91</v>
      </c>
      <c r="W2649">
        <v>12</v>
      </c>
      <c r="X2649" t="s">
        <v>94</v>
      </c>
    </row>
    <row r="2650" spans="1:24">
      <c r="A2650">
        <v>3423</v>
      </c>
      <c r="B2650" s="14">
        <v>46378</v>
      </c>
      <c r="C2650">
        <v>2026</v>
      </c>
      <c r="D2650" t="s">
        <v>91</v>
      </c>
      <c r="E2650">
        <v>12</v>
      </c>
      <c r="F2650" t="s">
        <v>94</v>
      </c>
      <c r="G2650" t="s">
        <v>20</v>
      </c>
      <c r="H2650" t="s">
        <v>31</v>
      </c>
      <c r="I2650" t="s">
        <v>19</v>
      </c>
      <c r="J2650" t="s">
        <v>16</v>
      </c>
      <c r="K2650" t="s">
        <v>14</v>
      </c>
      <c r="L2650" t="s">
        <v>32</v>
      </c>
      <c r="M2650">
        <v>5</v>
      </c>
      <c r="N2650">
        <v>47.67</v>
      </c>
      <c r="O2650">
        <v>0.1</v>
      </c>
      <c r="P2650">
        <v>17.84</v>
      </c>
      <c r="Q2650">
        <v>214.51500000000001</v>
      </c>
      <c r="R2650">
        <v>89.2</v>
      </c>
      <c r="S2650">
        <v>125.31500000000001</v>
      </c>
      <c r="T2650">
        <v>0.5841782625923595</v>
      </c>
      <c r="U2650">
        <v>2026</v>
      </c>
      <c r="V2650" t="s">
        <v>91</v>
      </c>
      <c r="W2650">
        <v>12</v>
      </c>
      <c r="X2650" t="s">
        <v>94</v>
      </c>
    </row>
    <row r="2651" spans="1:24">
      <c r="A2651">
        <v>3746</v>
      </c>
      <c r="B2651" s="14">
        <v>46378</v>
      </c>
      <c r="C2651">
        <v>2026</v>
      </c>
      <c r="D2651" t="s">
        <v>91</v>
      </c>
      <c r="E2651">
        <v>12</v>
      </c>
      <c r="F2651" t="s">
        <v>94</v>
      </c>
      <c r="G2651" t="s">
        <v>20</v>
      </c>
      <c r="H2651" t="s">
        <v>31</v>
      </c>
      <c r="I2651" t="s">
        <v>19</v>
      </c>
      <c r="J2651" t="s">
        <v>16</v>
      </c>
      <c r="K2651" t="s">
        <v>4</v>
      </c>
      <c r="L2651" t="s">
        <v>22</v>
      </c>
      <c r="M2651">
        <v>2</v>
      </c>
      <c r="N2651">
        <v>50.96</v>
      </c>
      <c r="O2651">
        <v>0.15</v>
      </c>
      <c r="P2651">
        <v>22.59</v>
      </c>
      <c r="Q2651">
        <v>86.632000000000005</v>
      </c>
      <c r="R2651">
        <v>45.18</v>
      </c>
      <c r="S2651">
        <v>41.452000000000005</v>
      </c>
      <c r="T2651">
        <v>0.47848370117277683</v>
      </c>
      <c r="U2651">
        <v>2026</v>
      </c>
      <c r="V2651" t="s">
        <v>91</v>
      </c>
      <c r="W2651">
        <v>12</v>
      </c>
      <c r="X2651" t="s">
        <v>94</v>
      </c>
    </row>
    <row r="2652" spans="1:24">
      <c r="A2652">
        <v>1198</v>
      </c>
      <c r="B2652" s="14">
        <v>46379</v>
      </c>
      <c r="C2652">
        <v>2026</v>
      </c>
      <c r="D2652" t="s">
        <v>91</v>
      </c>
      <c r="E2652">
        <v>12</v>
      </c>
      <c r="F2652" t="s">
        <v>94</v>
      </c>
      <c r="G2652" t="s">
        <v>20</v>
      </c>
      <c r="H2652" t="s">
        <v>31</v>
      </c>
      <c r="I2652" t="s">
        <v>19</v>
      </c>
      <c r="J2652" t="s">
        <v>13</v>
      </c>
      <c r="K2652" t="s">
        <v>14</v>
      </c>
      <c r="L2652" t="s">
        <v>32</v>
      </c>
      <c r="M2652">
        <v>5</v>
      </c>
      <c r="N2652">
        <v>47.69</v>
      </c>
      <c r="O2652">
        <v>0.05</v>
      </c>
      <c r="P2652">
        <v>18.23</v>
      </c>
      <c r="Q2652">
        <v>226.52749999999997</v>
      </c>
      <c r="R2652">
        <v>91.15</v>
      </c>
      <c r="S2652">
        <v>135.37749999999997</v>
      </c>
      <c r="T2652">
        <v>0.59762059794064726</v>
      </c>
      <c r="U2652">
        <v>2026</v>
      </c>
      <c r="V2652" t="s">
        <v>91</v>
      </c>
      <c r="W2652">
        <v>12</v>
      </c>
      <c r="X2652" t="s">
        <v>94</v>
      </c>
    </row>
    <row r="2653" spans="1:24">
      <c r="A2653">
        <v>2123</v>
      </c>
      <c r="B2653" s="14">
        <v>46379</v>
      </c>
      <c r="C2653">
        <v>2026</v>
      </c>
      <c r="D2653" t="s">
        <v>91</v>
      </c>
      <c r="E2653">
        <v>12</v>
      </c>
      <c r="F2653" t="s">
        <v>94</v>
      </c>
      <c r="G2653" t="s">
        <v>20</v>
      </c>
      <c r="H2653" t="s">
        <v>33</v>
      </c>
      <c r="I2653" t="s">
        <v>2</v>
      </c>
      <c r="J2653" t="s">
        <v>3</v>
      </c>
      <c r="K2653" t="s">
        <v>9</v>
      </c>
      <c r="L2653" t="s">
        <v>10</v>
      </c>
      <c r="M2653">
        <v>1</v>
      </c>
      <c r="N2653">
        <v>91.08</v>
      </c>
      <c r="O2653">
        <v>0.2</v>
      </c>
      <c r="P2653">
        <v>46.14</v>
      </c>
      <c r="Q2653">
        <v>72.864000000000004</v>
      </c>
      <c r="R2653">
        <v>46.14</v>
      </c>
      <c r="S2653">
        <v>26.724000000000004</v>
      </c>
      <c r="T2653">
        <v>0.36676548089591571</v>
      </c>
      <c r="U2653">
        <v>2026</v>
      </c>
      <c r="V2653" t="s">
        <v>91</v>
      </c>
      <c r="W2653">
        <v>12</v>
      </c>
      <c r="X2653" t="s">
        <v>94</v>
      </c>
    </row>
    <row r="2654" spans="1:24">
      <c r="A2654">
        <v>2586</v>
      </c>
      <c r="B2654" s="14">
        <v>46379</v>
      </c>
      <c r="C2654">
        <v>2026</v>
      </c>
      <c r="D2654" t="s">
        <v>91</v>
      </c>
      <c r="E2654">
        <v>12</v>
      </c>
      <c r="F2654" t="s">
        <v>94</v>
      </c>
      <c r="G2654" t="s">
        <v>6</v>
      </c>
      <c r="H2654" t="s">
        <v>49</v>
      </c>
      <c r="I2654" t="s">
        <v>19</v>
      </c>
      <c r="J2654" t="s">
        <v>13</v>
      </c>
      <c r="K2654" t="s">
        <v>9</v>
      </c>
      <c r="L2654" t="s">
        <v>17</v>
      </c>
      <c r="M2654">
        <v>1</v>
      </c>
      <c r="N2654">
        <v>143.84</v>
      </c>
      <c r="O2654">
        <v>0.15</v>
      </c>
      <c r="P2654">
        <v>78.17</v>
      </c>
      <c r="Q2654">
        <v>122.264</v>
      </c>
      <c r="R2654">
        <v>78.17</v>
      </c>
      <c r="S2654">
        <v>44.093999999999994</v>
      </c>
      <c r="T2654">
        <v>0.360645815612118</v>
      </c>
      <c r="U2654">
        <v>2026</v>
      </c>
      <c r="V2654" t="s">
        <v>91</v>
      </c>
      <c r="W2654">
        <v>12</v>
      </c>
      <c r="X2654" t="s">
        <v>94</v>
      </c>
    </row>
    <row r="2655" spans="1:24">
      <c r="A2655">
        <v>3048</v>
      </c>
      <c r="B2655" s="14">
        <v>46379</v>
      </c>
      <c r="C2655">
        <v>2026</v>
      </c>
      <c r="D2655" t="s">
        <v>91</v>
      </c>
      <c r="E2655">
        <v>12</v>
      </c>
      <c r="F2655" t="s">
        <v>94</v>
      </c>
      <c r="G2655" t="s">
        <v>6</v>
      </c>
      <c r="H2655" t="s">
        <v>27</v>
      </c>
      <c r="I2655" t="s">
        <v>2</v>
      </c>
      <c r="J2655" t="s">
        <v>13</v>
      </c>
      <c r="K2655" t="s">
        <v>4</v>
      </c>
      <c r="L2655" t="s">
        <v>30</v>
      </c>
      <c r="M2655">
        <v>1</v>
      </c>
      <c r="N2655">
        <v>102.66</v>
      </c>
      <c r="O2655">
        <v>0.05</v>
      </c>
      <c r="P2655">
        <v>49.2</v>
      </c>
      <c r="Q2655">
        <v>97.526999999999987</v>
      </c>
      <c r="R2655">
        <v>49.2</v>
      </c>
      <c r="S2655">
        <v>48.326999999999984</v>
      </c>
      <c r="T2655">
        <v>0.4955243163431664</v>
      </c>
      <c r="U2655">
        <v>2026</v>
      </c>
      <c r="V2655" t="s">
        <v>91</v>
      </c>
      <c r="W2655">
        <v>12</v>
      </c>
      <c r="X2655" t="s">
        <v>94</v>
      </c>
    </row>
    <row r="2656" spans="1:24">
      <c r="A2656">
        <v>3838</v>
      </c>
      <c r="B2656" s="14">
        <v>46379</v>
      </c>
      <c r="C2656">
        <v>2026</v>
      </c>
      <c r="D2656" t="s">
        <v>91</v>
      </c>
      <c r="E2656">
        <v>12</v>
      </c>
      <c r="F2656" t="s">
        <v>94</v>
      </c>
      <c r="G2656" t="s">
        <v>6</v>
      </c>
      <c r="H2656" t="s">
        <v>41</v>
      </c>
      <c r="I2656" t="s">
        <v>19</v>
      </c>
      <c r="J2656" t="s">
        <v>13</v>
      </c>
      <c r="K2656" t="s">
        <v>34</v>
      </c>
      <c r="L2656" t="s">
        <v>35</v>
      </c>
      <c r="M2656">
        <v>2</v>
      </c>
      <c r="N2656">
        <v>40.32</v>
      </c>
      <c r="O2656">
        <v>0</v>
      </c>
      <c r="P2656">
        <v>14.39</v>
      </c>
      <c r="Q2656">
        <v>80.64</v>
      </c>
      <c r="R2656">
        <v>28.78</v>
      </c>
      <c r="S2656">
        <v>51.86</v>
      </c>
      <c r="T2656">
        <v>0.64310515873015872</v>
      </c>
      <c r="U2656">
        <v>2026</v>
      </c>
      <c r="V2656" t="s">
        <v>91</v>
      </c>
      <c r="W2656">
        <v>12</v>
      </c>
      <c r="X2656" t="s">
        <v>94</v>
      </c>
    </row>
    <row r="2657" spans="1:24">
      <c r="A2657">
        <v>4718</v>
      </c>
      <c r="B2657" s="14">
        <v>46379</v>
      </c>
      <c r="C2657">
        <v>2026</v>
      </c>
      <c r="D2657" t="s">
        <v>91</v>
      </c>
      <c r="E2657">
        <v>12</v>
      </c>
      <c r="F2657" t="s">
        <v>94</v>
      </c>
      <c r="G2657" t="s">
        <v>0</v>
      </c>
      <c r="H2657" t="s">
        <v>1</v>
      </c>
      <c r="I2657" t="s">
        <v>19</v>
      </c>
      <c r="J2657" t="s">
        <v>3</v>
      </c>
      <c r="K2657" t="s">
        <v>9</v>
      </c>
      <c r="L2657" t="s">
        <v>37</v>
      </c>
      <c r="M2657">
        <v>1</v>
      </c>
      <c r="N2657">
        <v>157.58000000000001</v>
      </c>
      <c r="O2657">
        <v>0.1</v>
      </c>
      <c r="P2657">
        <v>80.37</v>
      </c>
      <c r="Q2657">
        <v>141.822</v>
      </c>
      <c r="R2657">
        <v>80.37</v>
      </c>
      <c r="S2657">
        <v>61.451999999999998</v>
      </c>
      <c r="T2657">
        <v>0.43330371874603374</v>
      </c>
      <c r="U2657">
        <v>2026</v>
      </c>
      <c r="V2657" t="s">
        <v>91</v>
      </c>
      <c r="W2657">
        <v>12</v>
      </c>
      <c r="X2657" t="s">
        <v>94</v>
      </c>
    </row>
    <row r="2658" spans="1:24">
      <c r="A2658">
        <v>4844</v>
      </c>
      <c r="B2658" s="14">
        <v>46379</v>
      </c>
      <c r="C2658">
        <v>2026</v>
      </c>
      <c r="D2658" t="s">
        <v>91</v>
      </c>
      <c r="E2658">
        <v>12</v>
      </c>
      <c r="F2658" t="s">
        <v>94</v>
      </c>
      <c r="G2658" t="s">
        <v>6</v>
      </c>
      <c r="H2658" t="s">
        <v>49</v>
      </c>
      <c r="I2658" t="s">
        <v>2</v>
      </c>
      <c r="J2658" t="s">
        <v>13</v>
      </c>
      <c r="K2658" t="s">
        <v>34</v>
      </c>
      <c r="L2658" t="s">
        <v>42</v>
      </c>
      <c r="M2658">
        <v>1</v>
      </c>
      <c r="N2658">
        <v>36.4</v>
      </c>
      <c r="O2658">
        <v>0</v>
      </c>
      <c r="P2658">
        <v>14.22</v>
      </c>
      <c r="Q2658">
        <v>36.4</v>
      </c>
      <c r="R2658">
        <v>14.22</v>
      </c>
      <c r="S2658">
        <v>22.18</v>
      </c>
      <c r="T2658">
        <v>0.6093406593406594</v>
      </c>
      <c r="U2658">
        <v>2026</v>
      </c>
      <c r="V2658" t="s">
        <v>91</v>
      </c>
      <c r="W2658">
        <v>12</v>
      </c>
      <c r="X2658" t="s">
        <v>94</v>
      </c>
    </row>
    <row r="2659" spans="1:24">
      <c r="A2659">
        <v>678</v>
      </c>
      <c r="B2659" s="14">
        <v>46380</v>
      </c>
      <c r="C2659">
        <v>2026</v>
      </c>
      <c r="D2659" t="s">
        <v>91</v>
      </c>
      <c r="E2659">
        <v>12</v>
      </c>
      <c r="F2659" t="s">
        <v>94</v>
      </c>
      <c r="G2659" t="s">
        <v>6</v>
      </c>
      <c r="H2659" t="s">
        <v>41</v>
      </c>
      <c r="I2659" t="s">
        <v>2</v>
      </c>
      <c r="J2659" t="s">
        <v>16</v>
      </c>
      <c r="K2659" t="s">
        <v>9</v>
      </c>
      <c r="L2659" t="s">
        <v>17</v>
      </c>
      <c r="M2659">
        <v>1</v>
      </c>
      <c r="N2659">
        <v>142.15</v>
      </c>
      <c r="O2659">
        <v>0.05</v>
      </c>
      <c r="P2659">
        <v>80.5</v>
      </c>
      <c r="Q2659">
        <v>135.04249999999999</v>
      </c>
      <c r="R2659">
        <v>80.5</v>
      </c>
      <c r="S2659">
        <v>54.54249999999999</v>
      </c>
      <c r="T2659">
        <v>0.40389136753244342</v>
      </c>
      <c r="U2659">
        <v>2026</v>
      </c>
      <c r="V2659" t="s">
        <v>91</v>
      </c>
      <c r="W2659">
        <v>12</v>
      </c>
      <c r="X2659" t="s">
        <v>94</v>
      </c>
    </row>
    <row r="2660" spans="1:24">
      <c r="A2660">
        <v>1706</v>
      </c>
      <c r="B2660" s="14">
        <v>46380</v>
      </c>
      <c r="C2660">
        <v>2026</v>
      </c>
      <c r="D2660" t="s">
        <v>91</v>
      </c>
      <c r="E2660">
        <v>12</v>
      </c>
      <c r="F2660" t="s">
        <v>94</v>
      </c>
      <c r="G2660" t="s">
        <v>0</v>
      </c>
      <c r="H2660" t="s">
        <v>1</v>
      </c>
      <c r="I2660" t="s">
        <v>2</v>
      </c>
      <c r="J2660" t="s">
        <v>3</v>
      </c>
      <c r="K2660" t="s">
        <v>23</v>
      </c>
      <c r="L2660" t="s">
        <v>24</v>
      </c>
      <c r="M2660">
        <v>2</v>
      </c>
      <c r="N2660">
        <v>332.38</v>
      </c>
      <c r="O2660">
        <v>0.05</v>
      </c>
      <c r="P2660">
        <v>192.16</v>
      </c>
      <c r="Q2660">
        <v>631.52199999999993</v>
      </c>
      <c r="R2660">
        <v>384.32</v>
      </c>
      <c r="S2660">
        <v>247.20199999999994</v>
      </c>
      <c r="T2660">
        <v>0.39143846136793331</v>
      </c>
      <c r="U2660">
        <v>2026</v>
      </c>
      <c r="V2660" t="s">
        <v>91</v>
      </c>
      <c r="W2660">
        <v>12</v>
      </c>
      <c r="X2660" t="s">
        <v>94</v>
      </c>
    </row>
    <row r="2661" spans="1:24">
      <c r="A2661">
        <v>3034</v>
      </c>
      <c r="B2661" s="14">
        <v>46380</v>
      </c>
      <c r="C2661">
        <v>2026</v>
      </c>
      <c r="D2661" t="s">
        <v>91</v>
      </c>
      <c r="E2661">
        <v>12</v>
      </c>
      <c r="F2661" t="s">
        <v>94</v>
      </c>
      <c r="G2661" t="s">
        <v>6</v>
      </c>
      <c r="H2661" t="s">
        <v>7</v>
      </c>
      <c r="I2661" t="s">
        <v>19</v>
      </c>
      <c r="J2661" t="s">
        <v>13</v>
      </c>
      <c r="K2661" t="s">
        <v>23</v>
      </c>
      <c r="L2661" t="s">
        <v>51</v>
      </c>
      <c r="M2661">
        <v>1</v>
      </c>
      <c r="N2661">
        <v>122.18</v>
      </c>
      <c r="O2661">
        <v>0.15</v>
      </c>
      <c r="P2661">
        <v>61.28</v>
      </c>
      <c r="Q2661">
        <v>103.85300000000001</v>
      </c>
      <c r="R2661">
        <v>61.28</v>
      </c>
      <c r="S2661">
        <v>42.573000000000008</v>
      </c>
      <c r="T2661">
        <v>0.40993519686479934</v>
      </c>
      <c r="U2661">
        <v>2026</v>
      </c>
      <c r="V2661" t="s">
        <v>91</v>
      </c>
      <c r="W2661">
        <v>12</v>
      </c>
      <c r="X2661" t="s">
        <v>94</v>
      </c>
    </row>
    <row r="2662" spans="1:24">
      <c r="A2662">
        <v>3883</v>
      </c>
      <c r="B2662" s="14">
        <v>46380</v>
      </c>
      <c r="C2662">
        <v>2026</v>
      </c>
      <c r="D2662" t="s">
        <v>91</v>
      </c>
      <c r="E2662">
        <v>12</v>
      </c>
      <c r="F2662" t="s">
        <v>94</v>
      </c>
      <c r="G2662" t="s">
        <v>0</v>
      </c>
      <c r="H2662" t="s">
        <v>1</v>
      </c>
      <c r="I2662" t="s">
        <v>2</v>
      </c>
      <c r="J2662" t="s">
        <v>13</v>
      </c>
      <c r="K2662" t="s">
        <v>23</v>
      </c>
      <c r="L2662" t="s">
        <v>51</v>
      </c>
      <c r="M2662">
        <v>1</v>
      </c>
      <c r="N2662">
        <v>125.66</v>
      </c>
      <c r="O2662">
        <v>0.15</v>
      </c>
      <c r="P2662">
        <v>60.6</v>
      </c>
      <c r="Q2662">
        <v>106.81099999999999</v>
      </c>
      <c r="R2662">
        <v>60.6</v>
      </c>
      <c r="S2662">
        <v>46.210999999999991</v>
      </c>
      <c r="T2662">
        <v>0.43264270533933763</v>
      </c>
      <c r="U2662">
        <v>2026</v>
      </c>
      <c r="V2662" t="s">
        <v>91</v>
      </c>
      <c r="W2662">
        <v>12</v>
      </c>
      <c r="X2662" t="s">
        <v>94</v>
      </c>
    </row>
    <row r="2663" spans="1:24">
      <c r="A2663">
        <v>4342</v>
      </c>
      <c r="B2663" s="14">
        <v>46380</v>
      </c>
      <c r="C2663">
        <v>2026</v>
      </c>
      <c r="D2663" t="s">
        <v>91</v>
      </c>
      <c r="E2663">
        <v>12</v>
      </c>
      <c r="F2663" t="s">
        <v>94</v>
      </c>
      <c r="G2663" t="s">
        <v>20</v>
      </c>
      <c r="H2663" t="s">
        <v>21</v>
      </c>
      <c r="I2663" t="s">
        <v>2</v>
      </c>
      <c r="J2663" t="s">
        <v>3</v>
      </c>
      <c r="K2663" t="s">
        <v>14</v>
      </c>
      <c r="L2663" t="s">
        <v>32</v>
      </c>
      <c r="M2663">
        <v>2</v>
      </c>
      <c r="N2663">
        <v>47.38</v>
      </c>
      <c r="O2663">
        <v>0.05</v>
      </c>
      <c r="P2663">
        <v>18.850000000000001</v>
      </c>
      <c r="Q2663">
        <v>90.022000000000006</v>
      </c>
      <c r="R2663">
        <v>37.700000000000003</v>
      </c>
      <c r="S2663">
        <v>52.322000000000003</v>
      </c>
      <c r="T2663">
        <v>0.58121348114905247</v>
      </c>
      <c r="U2663">
        <v>2026</v>
      </c>
      <c r="V2663" t="s">
        <v>91</v>
      </c>
      <c r="W2663">
        <v>12</v>
      </c>
      <c r="X2663" t="s">
        <v>94</v>
      </c>
    </row>
    <row r="2664" spans="1:24">
      <c r="A2664">
        <v>4468</v>
      </c>
      <c r="B2664" s="14">
        <v>46380</v>
      </c>
      <c r="C2664">
        <v>2026</v>
      </c>
      <c r="D2664" t="s">
        <v>91</v>
      </c>
      <c r="E2664">
        <v>12</v>
      </c>
      <c r="F2664" t="s">
        <v>94</v>
      </c>
      <c r="G2664" t="s">
        <v>0</v>
      </c>
      <c r="H2664" t="s">
        <v>1</v>
      </c>
      <c r="I2664" t="s">
        <v>2</v>
      </c>
      <c r="J2664" t="s">
        <v>16</v>
      </c>
      <c r="K2664" t="s">
        <v>23</v>
      </c>
      <c r="L2664" t="s">
        <v>40</v>
      </c>
      <c r="M2664">
        <v>1</v>
      </c>
      <c r="N2664">
        <v>80.8</v>
      </c>
      <c r="O2664">
        <v>0.05</v>
      </c>
      <c r="P2664">
        <v>38.33</v>
      </c>
      <c r="Q2664">
        <v>76.759999999999991</v>
      </c>
      <c r="R2664">
        <v>38.33</v>
      </c>
      <c r="S2664">
        <v>38.429999999999993</v>
      </c>
      <c r="T2664">
        <v>0.50065138092756645</v>
      </c>
      <c r="U2664">
        <v>2026</v>
      </c>
      <c r="V2664" t="s">
        <v>91</v>
      </c>
      <c r="W2664">
        <v>12</v>
      </c>
      <c r="X2664" t="s">
        <v>94</v>
      </c>
    </row>
    <row r="2665" spans="1:24">
      <c r="A2665">
        <v>7</v>
      </c>
      <c r="B2665" s="14">
        <v>46381</v>
      </c>
      <c r="C2665">
        <v>2026</v>
      </c>
      <c r="D2665" t="s">
        <v>91</v>
      </c>
      <c r="E2665">
        <v>12</v>
      </c>
      <c r="F2665" t="s">
        <v>94</v>
      </c>
      <c r="G2665" t="s">
        <v>20</v>
      </c>
      <c r="H2665" t="s">
        <v>33</v>
      </c>
      <c r="I2665" t="s">
        <v>2</v>
      </c>
      <c r="J2665" t="s">
        <v>3</v>
      </c>
      <c r="K2665" t="s">
        <v>4</v>
      </c>
      <c r="L2665" t="s">
        <v>30</v>
      </c>
      <c r="M2665">
        <v>5</v>
      </c>
      <c r="N2665">
        <v>103.52</v>
      </c>
      <c r="O2665">
        <v>0.1</v>
      </c>
      <c r="P2665">
        <v>49.1</v>
      </c>
      <c r="Q2665">
        <v>465.84000000000003</v>
      </c>
      <c r="R2665">
        <v>245.5</v>
      </c>
      <c r="S2665">
        <v>220.34000000000003</v>
      </c>
      <c r="T2665">
        <v>0.47299501974927016</v>
      </c>
      <c r="U2665">
        <v>2026</v>
      </c>
      <c r="V2665" t="s">
        <v>91</v>
      </c>
      <c r="W2665">
        <v>12</v>
      </c>
      <c r="X2665" t="s">
        <v>94</v>
      </c>
    </row>
    <row r="2666" spans="1:24">
      <c r="A2666">
        <v>658</v>
      </c>
      <c r="B2666" s="14">
        <v>46381</v>
      </c>
      <c r="C2666">
        <v>2026</v>
      </c>
      <c r="D2666" t="s">
        <v>91</v>
      </c>
      <c r="E2666">
        <v>12</v>
      </c>
      <c r="F2666" t="s">
        <v>94</v>
      </c>
      <c r="G2666" t="s">
        <v>6</v>
      </c>
      <c r="H2666" t="s">
        <v>27</v>
      </c>
      <c r="I2666" t="s">
        <v>19</v>
      </c>
      <c r="J2666" t="s">
        <v>16</v>
      </c>
      <c r="K2666" t="s">
        <v>9</v>
      </c>
      <c r="L2666" t="s">
        <v>37</v>
      </c>
      <c r="M2666">
        <v>2</v>
      </c>
      <c r="N2666">
        <v>153.38999999999999</v>
      </c>
      <c r="O2666">
        <v>0.05</v>
      </c>
      <c r="P2666">
        <v>78.06</v>
      </c>
      <c r="Q2666">
        <v>291.44099999999997</v>
      </c>
      <c r="R2666">
        <v>156.12</v>
      </c>
      <c r="S2666">
        <v>135.32099999999997</v>
      </c>
      <c r="T2666">
        <v>0.46431696295305047</v>
      </c>
      <c r="U2666">
        <v>2026</v>
      </c>
      <c r="V2666" t="s">
        <v>91</v>
      </c>
      <c r="W2666">
        <v>12</v>
      </c>
      <c r="X2666" t="s">
        <v>94</v>
      </c>
    </row>
    <row r="2667" spans="1:24">
      <c r="A2667">
        <v>1192</v>
      </c>
      <c r="B2667" s="14">
        <v>46381</v>
      </c>
      <c r="C2667">
        <v>2026</v>
      </c>
      <c r="D2667" t="s">
        <v>91</v>
      </c>
      <c r="E2667">
        <v>12</v>
      </c>
      <c r="F2667" t="s">
        <v>94</v>
      </c>
      <c r="G2667" t="s">
        <v>20</v>
      </c>
      <c r="H2667" t="s">
        <v>47</v>
      </c>
      <c r="I2667" t="s">
        <v>8</v>
      </c>
      <c r="J2667" t="s">
        <v>16</v>
      </c>
      <c r="K2667" t="s">
        <v>34</v>
      </c>
      <c r="L2667" t="s">
        <v>35</v>
      </c>
      <c r="M2667">
        <v>6</v>
      </c>
      <c r="N2667">
        <v>39.49</v>
      </c>
      <c r="O2667">
        <v>0.05</v>
      </c>
      <c r="P2667">
        <v>14.49</v>
      </c>
      <c r="Q2667">
        <v>225.09299999999999</v>
      </c>
      <c r="R2667">
        <v>86.94</v>
      </c>
      <c r="S2667">
        <v>138.15299999999999</v>
      </c>
      <c r="T2667">
        <v>0.61375964601298127</v>
      </c>
      <c r="U2667">
        <v>2026</v>
      </c>
      <c r="V2667" t="s">
        <v>91</v>
      </c>
      <c r="W2667">
        <v>12</v>
      </c>
      <c r="X2667" t="s">
        <v>94</v>
      </c>
    </row>
    <row r="2668" spans="1:24">
      <c r="A2668">
        <v>3852</v>
      </c>
      <c r="B2668" s="14">
        <v>46381</v>
      </c>
      <c r="C2668">
        <v>2026</v>
      </c>
      <c r="D2668" t="s">
        <v>91</v>
      </c>
      <c r="E2668">
        <v>12</v>
      </c>
      <c r="F2668" t="s">
        <v>94</v>
      </c>
      <c r="G2668" t="s">
        <v>11</v>
      </c>
      <c r="H2668" t="s">
        <v>12</v>
      </c>
      <c r="I2668" t="s">
        <v>19</v>
      </c>
      <c r="J2668" t="s">
        <v>16</v>
      </c>
      <c r="K2668" t="s">
        <v>34</v>
      </c>
      <c r="L2668" t="s">
        <v>42</v>
      </c>
      <c r="M2668">
        <v>1</v>
      </c>
      <c r="N2668">
        <v>35.54</v>
      </c>
      <c r="O2668">
        <v>0.1</v>
      </c>
      <c r="P2668">
        <v>13.63</v>
      </c>
      <c r="Q2668">
        <v>31.986000000000001</v>
      </c>
      <c r="R2668">
        <v>13.63</v>
      </c>
      <c r="S2668">
        <v>18.356000000000002</v>
      </c>
      <c r="T2668">
        <v>0.5738760707809667</v>
      </c>
      <c r="U2668">
        <v>2026</v>
      </c>
      <c r="V2668" t="s">
        <v>91</v>
      </c>
      <c r="W2668">
        <v>12</v>
      </c>
      <c r="X2668" t="s">
        <v>94</v>
      </c>
    </row>
    <row r="2669" spans="1:24">
      <c r="A2669">
        <v>4507</v>
      </c>
      <c r="B2669" s="14">
        <v>46381</v>
      </c>
      <c r="C2669">
        <v>2026</v>
      </c>
      <c r="D2669" t="s">
        <v>91</v>
      </c>
      <c r="E2669">
        <v>12</v>
      </c>
      <c r="F2669" t="s">
        <v>94</v>
      </c>
      <c r="G2669" t="s">
        <v>6</v>
      </c>
      <c r="H2669" t="s">
        <v>43</v>
      </c>
      <c r="I2669" t="s">
        <v>28</v>
      </c>
      <c r="J2669" t="s">
        <v>3</v>
      </c>
      <c r="K2669" t="s">
        <v>14</v>
      </c>
      <c r="L2669" t="s">
        <v>48</v>
      </c>
      <c r="M2669">
        <v>2</v>
      </c>
      <c r="N2669">
        <v>167.21</v>
      </c>
      <c r="O2669">
        <v>0.05</v>
      </c>
      <c r="P2669">
        <v>88.23</v>
      </c>
      <c r="Q2669">
        <v>317.69900000000001</v>
      </c>
      <c r="R2669">
        <v>176.46</v>
      </c>
      <c r="S2669">
        <v>141.239</v>
      </c>
      <c r="T2669">
        <v>0.44456860109726504</v>
      </c>
      <c r="U2669">
        <v>2026</v>
      </c>
      <c r="V2669" t="s">
        <v>91</v>
      </c>
      <c r="W2669">
        <v>12</v>
      </c>
      <c r="X2669" t="s">
        <v>94</v>
      </c>
    </row>
    <row r="2670" spans="1:24">
      <c r="A2670">
        <v>260</v>
      </c>
      <c r="B2670" s="14">
        <v>46382</v>
      </c>
      <c r="C2670">
        <v>2026</v>
      </c>
      <c r="D2670" t="s">
        <v>91</v>
      </c>
      <c r="E2670">
        <v>12</v>
      </c>
      <c r="F2670" t="s">
        <v>94</v>
      </c>
      <c r="G2670" t="s">
        <v>11</v>
      </c>
      <c r="H2670" t="s">
        <v>12</v>
      </c>
      <c r="I2670" t="s">
        <v>2</v>
      </c>
      <c r="J2670" t="s">
        <v>16</v>
      </c>
      <c r="K2670" t="s">
        <v>9</v>
      </c>
      <c r="L2670" t="s">
        <v>46</v>
      </c>
      <c r="M2670">
        <v>1</v>
      </c>
      <c r="N2670">
        <v>71.89</v>
      </c>
      <c r="O2670">
        <v>0.1</v>
      </c>
      <c r="P2670">
        <v>31.88</v>
      </c>
      <c r="Q2670">
        <v>64.701000000000008</v>
      </c>
      <c r="R2670">
        <v>31.88</v>
      </c>
      <c r="S2670">
        <v>32.821000000000012</v>
      </c>
      <c r="T2670">
        <v>0.50727191233520363</v>
      </c>
      <c r="U2670">
        <v>2026</v>
      </c>
      <c r="V2670" t="s">
        <v>91</v>
      </c>
      <c r="W2670">
        <v>12</v>
      </c>
      <c r="X2670" t="s">
        <v>94</v>
      </c>
    </row>
    <row r="2671" spans="1:24">
      <c r="A2671">
        <v>1659</v>
      </c>
      <c r="B2671" s="14">
        <v>46382</v>
      </c>
      <c r="C2671">
        <v>2026</v>
      </c>
      <c r="D2671" t="s">
        <v>91</v>
      </c>
      <c r="E2671">
        <v>12</v>
      </c>
      <c r="F2671" t="s">
        <v>94</v>
      </c>
      <c r="G2671" t="s">
        <v>0</v>
      </c>
      <c r="H2671" t="s">
        <v>50</v>
      </c>
      <c r="I2671" t="s">
        <v>19</v>
      </c>
      <c r="J2671" t="s">
        <v>13</v>
      </c>
      <c r="K2671" t="s">
        <v>14</v>
      </c>
      <c r="L2671" t="s">
        <v>44</v>
      </c>
      <c r="M2671">
        <v>1</v>
      </c>
      <c r="N2671">
        <v>133.56</v>
      </c>
      <c r="O2671">
        <v>0.05</v>
      </c>
      <c r="P2671">
        <v>68.739999999999995</v>
      </c>
      <c r="Q2671">
        <v>126.88199999999999</v>
      </c>
      <c r="R2671">
        <v>68.739999999999995</v>
      </c>
      <c r="S2671">
        <v>58.141999999999996</v>
      </c>
      <c r="T2671">
        <v>0.4582367869358932</v>
      </c>
      <c r="U2671">
        <v>2026</v>
      </c>
      <c r="V2671" t="s">
        <v>91</v>
      </c>
      <c r="W2671">
        <v>12</v>
      </c>
      <c r="X2671" t="s">
        <v>94</v>
      </c>
    </row>
    <row r="2672" spans="1:24">
      <c r="A2672">
        <v>3188</v>
      </c>
      <c r="B2672" s="14">
        <v>46382</v>
      </c>
      <c r="C2672">
        <v>2026</v>
      </c>
      <c r="D2672" t="s">
        <v>91</v>
      </c>
      <c r="E2672">
        <v>12</v>
      </c>
      <c r="F2672" t="s">
        <v>94</v>
      </c>
      <c r="G2672" t="s">
        <v>20</v>
      </c>
      <c r="H2672" t="s">
        <v>31</v>
      </c>
      <c r="I2672" t="s">
        <v>28</v>
      </c>
      <c r="J2672" t="s">
        <v>13</v>
      </c>
      <c r="K2672" t="s">
        <v>23</v>
      </c>
      <c r="L2672" t="s">
        <v>51</v>
      </c>
      <c r="M2672">
        <v>2</v>
      </c>
      <c r="N2672">
        <v>122.28</v>
      </c>
      <c r="O2672">
        <v>0.1</v>
      </c>
      <c r="P2672">
        <v>61.64</v>
      </c>
      <c r="Q2672">
        <v>220.10400000000001</v>
      </c>
      <c r="R2672">
        <v>123.28</v>
      </c>
      <c r="S2672">
        <v>96.824000000000012</v>
      </c>
      <c r="T2672">
        <v>0.43990113764402283</v>
      </c>
      <c r="U2672">
        <v>2026</v>
      </c>
      <c r="V2672" t="s">
        <v>91</v>
      </c>
      <c r="W2672">
        <v>12</v>
      </c>
      <c r="X2672" t="s">
        <v>94</v>
      </c>
    </row>
    <row r="2673" spans="1:24">
      <c r="A2673">
        <v>3673</v>
      </c>
      <c r="B2673" s="14">
        <v>46382</v>
      </c>
      <c r="C2673">
        <v>2026</v>
      </c>
      <c r="D2673" t="s">
        <v>91</v>
      </c>
      <c r="E2673">
        <v>12</v>
      </c>
      <c r="F2673" t="s">
        <v>94</v>
      </c>
      <c r="G2673" t="s">
        <v>0</v>
      </c>
      <c r="H2673" t="s">
        <v>50</v>
      </c>
      <c r="I2673" t="s">
        <v>2</v>
      </c>
      <c r="J2673" t="s">
        <v>16</v>
      </c>
      <c r="K2673" t="s">
        <v>34</v>
      </c>
      <c r="L2673" t="s">
        <v>35</v>
      </c>
      <c r="M2673">
        <v>1</v>
      </c>
      <c r="N2673">
        <v>40.619999999999997</v>
      </c>
      <c r="O2673">
        <v>0</v>
      </c>
      <c r="P2673">
        <v>14.62</v>
      </c>
      <c r="Q2673">
        <v>40.619999999999997</v>
      </c>
      <c r="R2673">
        <v>14.62</v>
      </c>
      <c r="S2673">
        <v>26</v>
      </c>
      <c r="T2673">
        <v>0.64007877892663712</v>
      </c>
      <c r="U2673">
        <v>2026</v>
      </c>
      <c r="V2673" t="s">
        <v>91</v>
      </c>
      <c r="W2673">
        <v>12</v>
      </c>
      <c r="X2673" t="s">
        <v>94</v>
      </c>
    </row>
    <row r="2674" spans="1:24">
      <c r="A2674">
        <v>3805</v>
      </c>
      <c r="B2674" s="14">
        <v>46382</v>
      </c>
      <c r="C2674">
        <v>2026</v>
      </c>
      <c r="D2674" t="s">
        <v>91</v>
      </c>
      <c r="E2674">
        <v>12</v>
      </c>
      <c r="F2674" t="s">
        <v>94</v>
      </c>
      <c r="G2674" t="s">
        <v>20</v>
      </c>
      <c r="H2674" t="s">
        <v>21</v>
      </c>
      <c r="I2674" t="s">
        <v>8</v>
      </c>
      <c r="J2674" t="s">
        <v>16</v>
      </c>
      <c r="K2674" t="s">
        <v>14</v>
      </c>
      <c r="L2674" t="s">
        <v>32</v>
      </c>
      <c r="M2674">
        <v>8</v>
      </c>
      <c r="N2674">
        <v>45.54</v>
      </c>
      <c r="O2674">
        <v>0.15</v>
      </c>
      <c r="P2674">
        <v>18.54</v>
      </c>
      <c r="Q2674">
        <v>309.67199999999997</v>
      </c>
      <c r="R2674">
        <v>148.32</v>
      </c>
      <c r="S2674">
        <v>161.35199999999998</v>
      </c>
      <c r="T2674">
        <v>0.52104161822831896</v>
      </c>
      <c r="U2674">
        <v>2026</v>
      </c>
      <c r="V2674" t="s">
        <v>91</v>
      </c>
      <c r="W2674">
        <v>12</v>
      </c>
      <c r="X2674" t="s">
        <v>94</v>
      </c>
    </row>
    <row r="2675" spans="1:24">
      <c r="A2675">
        <v>3945</v>
      </c>
      <c r="B2675" s="14">
        <v>46382</v>
      </c>
      <c r="C2675">
        <v>2026</v>
      </c>
      <c r="D2675" t="s">
        <v>91</v>
      </c>
      <c r="E2675">
        <v>12</v>
      </c>
      <c r="F2675" t="s">
        <v>94</v>
      </c>
      <c r="G2675" t="s">
        <v>20</v>
      </c>
      <c r="H2675" t="s">
        <v>47</v>
      </c>
      <c r="I2675" t="s">
        <v>8</v>
      </c>
      <c r="J2675" t="s">
        <v>16</v>
      </c>
      <c r="K2675" t="s">
        <v>4</v>
      </c>
      <c r="L2675" t="s">
        <v>22</v>
      </c>
      <c r="M2675">
        <v>4</v>
      </c>
      <c r="N2675">
        <v>50.96</v>
      </c>
      <c r="O2675">
        <v>0.1</v>
      </c>
      <c r="P2675">
        <v>22.14</v>
      </c>
      <c r="Q2675">
        <v>183.45600000000002</v>
      </c>
      <c r="R2675">
        <v>88.56</v>
      </c>
      <c r="S2675">
        <v>94.896000000000015</v>
      </c>
      <c r="T2675">
        <v>0.51726844583987441</v>
      </c>
      <c r="U2675">
        <v>2026</v>
      </c>
      <c r="V2675" t="s">
        <v>91</v>
      </c>
      <c r="W2675">
        <v>12</v>
      </c>
      <c r="X2675" t="s">
        <v>94</v>
      </c>
    </row>
    <row r="2676" spans="1:24">
      <c r="A2676">
        <v>4266</v>
      </c>
      <c r="B2676" s="14">
        <v>46382</v>
      </c>
      <c r="C2676">
        <v>2026</v>
      </c>
      <c r="D2676" t="s">
        <v>91</v>
      </c>
      <c r="E2676">
        <v>12</v>
      </c>
      <c r="F2676" t="s">
        <v>94</v>
      </c>
      <c r="G2676" t="s">
        <v>6</v>
      </c>
      <c r="H2676" t="s">
        <v>7</v>
      </c>
      <c r="I2676" t="s">
        <v>2</v>
      </c>
      <c r="J2676" t="s">
        <v>13</v>
      </c>
      <c r="K2676" t="s">
        <v>4</v>
      </c>
      <c r="L2676" t="s">
        <v>26</v>
      </c>
      <c r="M2676">
        <v>4</v>
      </c>
      <c r="N2676">
        <v>40.19</v>
      </c>
      <c r="O2676">
        <v>0.15</v>
      </c>
      <c r="P2676">
        <v>16.55</v>
      </c>
      <c r="Q2676">
        <v>136.64599999999999</v>
      </c>
      <c r="R2676">
        <v>66.2</v>
      </c>
      <c r="S2676">
        <v>70.445999999999984</v>
      </c>
      <c r="T2676">
        <v>0.51553649576277383</v>
      </c>
      <c r="U2676">
        <v>2026</v>
      </c>
      <c r="V2676" t="s">
        <v>91</v>
      </c>
      <c r="W2676">
        <v>12</v>
      </c>
      <c r="X2676" t="s">
        <v>94</v>
      </c>
    </row>
    <row r="2677" spans="1:24">
      <c r="A2677">
        <v>606</v>
      </c>
      <c r="B2677" s="14">
        <v>46383</v>
      </c>
      <c r="C2677">
        <v>2026</v>
      </c>
      <c r="D2677" t="s">
        <v>91</v>
      </c>
      <c r="E2677">
        <v>12</v>
      </c>
      <c r="F2677" t="s">
        <v>94</v>
      </c>
      <c r="G2677" t="s">
        <v>6</v>
      </c>
      <c r="H2677" t="s">
        <v>43</v>
      </c>
      <c r="I2677" t="s">
        <v>2</v>
      </c>
      <c r="J2677" t="s">
        <v>13</v>
      </c>
      <c r="K2677" t="s">
        <v>23</v>
      </c>
      <c r="L2677" t="s">
        <v>24</v>
      </c>
      <c r="M2677">
        <v>3</v>
      </c>
      <c r="N2677">
        <v>333.84</v>
      </c>
      <c r="O2677">
        <v>0</v>
      </c>
      <c r="P2677">
        <v>193.05</v>
      </c>
      <c r="Q2677">
        <v>1001.52</v>
      </c>
      <c r="R2677">
        <v>579.15000000000009</v>
      </c>
      <c r="S2677">
        <v>422.36999999999989</v>
      </c>
      <c r="T2677">
        <v>0.42172897196261672</v>
      </c>
      <c r="U2677">
        <v>2026</v>
      </c>
      <c r="V2677" t="s">
        <v>91</v>
      </c>
      <c r="W2677">
        <v>12</v>
      </c>
      <c r="X2677" t="s">
        <v>94</v>
      </c>
    </row>
    <row r="2678" spans="1:24">
      <c r="A2678">
        <v>1166</v>
      </c>
      <c r="B2678" s="14">
        <v>46383</v>
      </c>
      <c r="C2678">
        <v>2026</v>
      </c>
      <c r="D2678" t="s">
        <v>91</v>
      </c>
      <c r="E2678">
        <v>12</v>
      </c>
      <c r="F2678" t="s">
        <v>94</v>
      </c>
      <c r="G2678" t="s">
        <v>11</v>
      </c>
      <c r="H2678" t="s">
        <v>52</v>
      </c>
      <c r="I2678" t="s">
        <v>28</v>
      </c>
      <c r="J2678" t="s">
        <v>3</v>
      </c>
      <c r="K2678" t="s">
        <v>23</v>
      </c>
      <c r="L2678" t="s">
        <v>29</v>
      </c>
      <c r="M2678">
        <v>2</v>
      </c>
      <c r="N2678">
        <v>198.94</v>
      </c>
      <c r="O2678">
        <v>0.15</v>
      </c>
      <c r="P2678">
        <v>102.32</v>
      </c>
      <c r="Q2678">
        <v>338.19799999999998</v>
      </c>
      <c r="R2678">
        <v>204.64</v>
      </c>
      <c r="S2678">
        <v>133.55799999999999</v>
      </c>
      <c r="T2678">
        <v>0.39491067362905752</v>
      </c>
      <c r="U2678">
        <v>2026</v>
      </c>
      <c r="V2678" t="s">
        <v>91</v>
      </c>
      <c r="W2678">
        <v>12</v>
      </c>
      <c r="X2678" t="s">
        <v>94</v>
      </c>
    </row>
    <row r="2679" spans="1:24">
      <c r="A2679">
        <v>1913</v>
      </c>
      <c r="B2679" s="14">
        <v>46383</v>
      </c>
      <c r="C2679">
        <v>2026</v>
      </c>
      <c r="D2679" t="s">
        <v>91</v>
      </c>
      <c r="E2679">
        <v>12</v>
      </c>
      <c r="F2679" t="s">
        <v>94</v>
      </c>
      <c r="G2679" t="s">
        <v>11</v>
      </c>
      <c r="H2679" t="s">
        <v>25</v>
      </c>
      <c r="I2679" t="s">
        <v>28</v>
      </c>
      <c r="J2679" t="s">
        <v>13</v>
      </c>
      <c r="K2679" t="s">
        <v>34</v>
      </c>
      <c r="L2679" t="s">
        <v>42</v>
      </c>
      <c r="M2679">
        <v>3</v>
      </c>
      <c r="N2679">
        <v>35.979999999999997</v>
      </c>
      <c r="O2679">
        <v>0</v>
      </c>
      <c r="P2679">
        <v>13.6</v>
      </c>
      <c r="Q2679">
        <v>107.94</v>
      </c>
      <c r="R2679">
        <v>40.799999999999997</v>
      </c>
      <c r="S2679">
        <v>67.14</v>
      </c>
      <c r="T2679">
        <v>0.62201222901612008</v>
      </c>
      <c r="U2679">
        <v>2026</v>
      </c>
      <c r="V2679" t="s">
        <v>91</v>
      </c>
      <c r="W2679">
        <v>12</v>
      </c>
      <c r="X2679" t="s">
        <v>94</v>
      </c>
    </row>
    <row r="2680" spans="1:24">
      <c r="A2680">
        <v>2402</v>
      </c>
      <c r="B2680" s="14">
        <v>46383</v>
      </c>
      <c r="C2680">
        <v>2026</v>
      </c>
      <c r="D2680" t="s">
        <v>91</v>
      </c>
      <c r="E2680">
        <v>12</v>
      </c>
      <c r="F2680" t="s">
        <v>94</v>
      </c>
      <c r="G2680" t="s">
        <v>6</v>
      </c>
      <c r="H2680" t="s">
        <v>49</v>
      </c>
      <c r="I2680" t="s">
        <v>28</v>
      </c>
      <c r="J2680" t="s">
        <v>13</v>
      </c>
      <c r="K2680" t="s">
        <v>14</v>
      </c>
      <c r="L2680" t="s">
        <v>44</v>
      </c>
      <c r="M2680">
        <v>6</v>
      </c>
      <c r="N2680">
        <v>133.4</v>
      </c>
      <c r="O2680">
        <v>0.1</v>
      </c>
      <c r="P2680">
        <v>66.3</v>
      </c>
      <c r="Q2680">
        <v>720.36000000000013</v>
      </c>
      <c r="R2680">
        <v>397.79999999999995</v>
      </c>
      <c r="S2680">
        <v>322.56000000000017</v>
      </c>
      <c r="T2680">
        <v>0.44777611194402817</v>
      </c>
      <c r="U2680">
        <v>2026</v>
      </c>
      <c r="V2680" t="s">
        <v>91</v>
      </c>
      <c r="W2680">
        <v>12</v>
      </c>
      <c r="X2680" t="s">
        <v>94</v>
      </c>
    </row>
    <row r="2681" spans="1:24">
      <c r="A2681">
        <v>3192</v>
      </c>
      <c r="B2681" s="14">
        <v>46383</v>
      </c>
      <c r="C2681">
        <v>2026</v>
      </c>
      <c r="D2681" t="s">
        <v>91</v>
      </c>
      <c r="E2681">
        <v>12</v>
      </c>
      <c r="F2681" t="s">
        <v>94</v>
      </c>
      <c r="G2681" t="s">
        <v>20</v>
      </c>
      <c r="H2681" t="s">
        <v>31</v>
      </c>
      <c r="I2681" t="s">
        <v>2</v>
      </c>
      <c r="J2681" t="s">
        <v>3</v>
      </c>
      <c r="K2681" t="s">
        <v>9</v>
      </c>
      <c r="L2681" t="s">
        <v>10</v>
      </c>
      <c r="M2681">
        <v>2</v>
      </c>
      <c r="N2681">
        <v>93.45</v>
      </c>
      <c r="O2681">
        <v>0</v>
      </c>
      <c r="P2681">
        <v>45.75</v>
      </c>
      <c r="Q2681">
        <v>186.9</v>
      </c>
      <c r="R2681">
        <v>91.5</v>
      </c>
      <c r="S2681">
        <v>95.4</v>
      </c>
      <c r="T2681">
        <v>0.5104333868378812</v>
      </c>
      <c r="U2681">
        <v>2026</v>
      </c>
      <c r="V2681" t="s">
        <v>91</v>
      </c>
      <c r="W2681">
        <v>12</v>
      </c>
      <c r="X2681" t="s">
        <v>94</v>
      </c>
    </row>
    <row r="2682" spans="1:24">
      <c r="A2682">
        <v>3721</v>
      </c>
      <c r="B2682" s="14">
        <v>46383</v>
      </c>
      <c r="C2682">
        <v>2026</v>
      </c>
      <c r="D2682" t="s">
        <v>91</v>
      </c>
      <c r="E2682">
        <v>12</v>
      </c>
      <c r="F2682" t="s">
        <v>94</v>
      </c>
      <c r="G2682" t="s">
        <v>11</v>
      </c>
      <c r="H2682" t="s">
        <v>25</v>
      </c>
      <c r="I2682" t="s">
        <v>28</v>
      </c>
      <c r="J2682" t="s">
        <v>13</v>
      </c>
      <c r="K2682" t="s">
        <v>34</v>
      </c>
      <c r="L2682" t="s">
        <v>45</v>
      </c>
      <c r="M2682">
        <v>1</v>
      </c>
      <c r="N2682">
        <v>49.79</v>
      </c>
      <c r="O2682">
        <v>0.2</v>
      </c>
      <c r="P2682">
        <v>21.87</v>
      </c>
      <c r="Q2682">
        <v>39.832000000000001</v>
      </c>
      <c r="R2682">
        <v>21.87</v>
      </c>
      <c r="S2682">
        <v>17.962</v>
      </c>
      <c r="T2682">
        <v>0.45094396465153641</v>
      </c>
      <c r="U2682">
        <v>2026</v>
      </c>
      <c r="V2682" t="s">
        <v>91</v>
      </c>
      <c r="W2682">
        <v>12</v>
      </c>
      <c r="X2682" t="s">
        <v>94</v>
      </c>
    </row>
    <row r="2683" spans="1:24">
      <c r="A2683">
        <v>3882</v>
      </c>
      <c r="B2683" s="14">
        <v>46383</v>
      </c>
      <c r="C2683">
        <v>2026</v>
      </c>
      <c r="D2683" t="s">
        <v>91</v>
      </c>
      <c r="E2683">
        <v>12</v>
      </c>
      <c r="F2683" t="s">
        <v>94</v>
      </c>
      <c r="G2683" t="s">
        <v>20</v>
      </c>
      <c r="H2683" t="s">
        <v>33</v>
      </c>
      <c r="I2683" t="s">
        <v>28</v>
      </c>
      <c r="J2683" t="s">
        <v>3</v>
      </c>
      <c r="K2683" t="s">
        <v>9</v>
      </c>
      <c r="L2683" t="s">
        <v>46</v>
      </c>
      <c r="M2683">
        <v>3</v>
      </c>
      <c r="N2683">
        <v>70.430000000000007</v>
      </c>
      <c r="O2683">
        <v>0.1</v>
      </c>
      <c r="P2683">
        <v>32.869999999999997</v>
      </c>
      <c r="Q2683">
        <v>190.16100000000003</v>
      </c>
      <c r="R2683">
        <v>98.609999999999985</v>
      </c>
      <c r="S2683">
        <v>91.551000000000045</v>
      </c>
      <c r="T2683">
        <v>0.48143941186678674</v>
      </c>
      <c r="U2683">
        <v>2026</v>
      </c>
      <c r="V2683" t="s">
        <v>91</v>
      </c>
      <c r="W2683">
        <v>12</v>
      </c>
      <c r="X2683" t="s">
        <v>94</v>
      </c>
    </row>
    <row r="2684" spans="1:24">
      <c r="A2684">
        <v>4945</v>
      </c>
      <c r="B2684" s="14">
        <v>46383</v>
      </c>
      <c r="C2684">
        <v>2026</v>
      </c>
      <c r="D2684" t="s">
        <v>91</v>
      </c>
      <c r="E2684">
        <v>12</v>
      </c>
      <c r="F2684" t="s">
        <v>94</v>
      </c>
      <c r="G2684" t="s">
        <v>11</v>
      </c>
      <c r="H2684" t="s">
        <v>12</v>
      </c>
      <c r="I2684" t="s">
        <v>2</v>
      </c>
      <c r="J2684" t="s">
        <v>16</v>
      </c>
      <c r="K2684" t="s">
        <v>23</v>
      </c>
      <c r="L2684" t="s">
        <v>40</v>
      </c>
      <c r="M2684">
        <v>2</v>
      </c>
      <c r="N2684">
        <v>82.04</v>
      </c>
      <c r="O2684">
        <v>0.1</v>
      </c>
      <c r="P2684">
        <v>38.880000000000003</v>
      </c>
      <c r="Q2684">
        <v>147.67200000000003</v>
      </c>
      <c r="R2684">
        <v>77.760000000000005</v>
      </c>
      <c r="S2684">
        <v>69.91200000000002</v>
      </c>
      <c r="T2684">
        <v>0.47342759629449055</v>
      </c>
      <c r="U2684">
        <v>2026</v>
      </c>
      <c r="V2684" t="s">
        <v>91</v>
      </c>
      <c r="W2684">
        <v>12</v>
      </c>
      <c r="X2684" t="s">
        <v>94</v>
      </c>
    </row>
    <row r="2685" spans="1:24">
      <c r="A2685">
        <v>5084</v>
      </c>
      <c r="B2685" s="14">
        <v>46383</v>
      </c>
      <c r="C2685">
        <v>2026</v>
      </c>
      <c r="D2685" t="s">
        <v>91</v>
      </c>
      <c r="E2685">
        <v>12</v>
      </c>
      <c r="F2685" t="s">
        <v>94</v>
      </c>
      <c r="G2685" t="s">
        <v>6</v>
      </c>
      <c r="H2685" t="s">
        <v>41</v>
      </c>
      <c r="I2685" t="s">
        <v>28</v>
      </c>
      <c r="J2685" t="s">
        <v>3</v>
      </c>
      <c r="K2685" t="s">
        <v>14</v>
      </c>
      <c r="L2685" t="s">
        <v>15</v>
      </c>
      <c r="M2685">
        <v>1</v>
      </c>
      <c r="N2685">
        <v>35.409999999999997</v>
      </c>
      <c r="O2685">
        <v>0.2</v>
      </c>
      <c r="P2685">
        <v>13.54</v>
      </c>
      <c r="Q2685">
        <v>28.327999999999999</v>
      </c>
      <c r="R2685">
        <v>13.54</v>
      </c>
      <c r="S2685">
        <v>14.788</v>
      </c>
      <c r="T2685">
        <v>0.5220276757977973</v>
      </c>
      <c r="U2685">
        <v>2026</v>
      </c>
      <c r="V2685" t="s">
        <v>91</v>
      </c>
      <c r="W2685">
        <v>12</v>
      </c>
      <c r="X2685" t="s">
        <v>94</v>
      </c>
    </row>
    <row r="2686" spans="1:24">
      <c r="A2686">
        <v>246</v>
      </c>
      <c r="B2686" s="14">
        <v>46384</v>
      </c>
      <c r="C2686">
        <v>2026</v>
      </c>
      <c r="D2686" t="s">
        <v>91</v>
      </c>
      <c r="E2686">
        <v>12</v>
      </c>
      <c r="F2686" t="s">
        <v>94</v>
      </c>
      <c r="G2686" t="s">
        <v>20</v>
      </c>
      <c r="H2686" t="s">
        <v>31</v>
      </c>
      <c r="I2686" t="s">
        <v>28</v>
      </c>
      <c r="J2686" t="s">
        <v>16</v>
      </c>
      <c r="K2686" t="s">
        <v>4</v>
      </c>
      <c r="L2686" t="s">
        <v>26</v>
      </c>
      <c r="M2686">
        <v>1</v>
      </c>
      <c r="N2686">
        <v>41.06</v>
      </c>
      <c r="O2686">
        <v>0.1</v>
      </c>
      <c r="P2686">
        <v>16.23</v>
      </c>
      <c r="Q2686">
        <v>36.954000000000001</v>
      </c>
      <c r="R2686">
        <v>16.23</v>
      </c>
      <c r="S2686">
        <v>20.724</v>
      </c>
      <c r="T2686">
        <v>0.5608053255398604</v>
      </c>
      <c r="U2686">
        <v>2026</v>
      </c>
      <c r="V2686" t="s">
        <v>91</v>
      </c>
      <c r="W2686">
        <v>12</v>
      </c>
      <c r="X2686" t="s">
        <v>94</v>
      </c>
    </row>
    <row r="2687" spans="1:24">
      <c r="A2687">
        <v>537</v>
      </c>
      <c r="B2687" s="14">
        <v>46384</v>
      </c>
      <c r="C2687">
        <v>2026</v>
      </c>
      <c r="D2687" t="s">
        <v>91</v>
      </c>
      <c r="E2687">
        <v>12</v>
      </c>
      <c r="F2687" t="s">
        <v>94</v>
      </c>
      <c r="G2687" t="s">
        <v>20</v>
      </c>
      <c r="H2687" t="s">
        <v>33</v>
      </c>
      <c r="I2687" t="s">
        <v>8</v>
      </c>
      <c r="J2687" t="s">
        <v>16</v>
      </c>
      <c r="K2687" t="s">
        <v>9</v>
      </c>
      <c r="L2687" t="s">
        <v>10</v>
      </c>
      <c r="M2687">
        <v>12</v>
      </c>
      <c r="N2687">
        <v>90.29</v>
      </c>
      <c r="O2687">
        <v>0.1</v>
      </c>
      <c r="P2687">
        <v>45.76</v>
      </c>
      <c r="Q2687">
        <v>975.13200000000006</v>
      </c>
      <c r="R2687">
        <v>549.12</v>
      </c>
      <c r="S2687">
        <v>426.01200000000006</v>
      </c>
      <c r="T2687">
        <v>0.43687623829389255</v>
      </c>
      <c r="U2687">
        <v>2026</v>
      </c>
      <c r="V2687" t="s">
        <v>91</v>
      </c>
      <c r="W2687">
        <v>12</v>
      </c>
      <c r="X2687" t="s">
        <v>94</v>
      </c>
    </row>
    <row r="2688" spans="1:24">
      <c r="A2688">
        <v>968</v>
      </c>
      <c r="B2688" s="14">
        <v>46384</v>
      </c>
      <c r="C2688">
        <v>2026</v>
      </c>
      <c r="D2688" t="s">
        <v>91</v>
      </c>
      <c r="E2688">
        <v>12</v>
      </c>
      <c r="F2688" t="s">
        <v>94</v>
      </c>
      <c r="G2688" t="s">
        <v>6</v>
      </c>
      <c r="H2688" t="s">
        <v>43</v>
      </c>
      <c r="I2688" t="s">
        <v>19</v>
      </c>
      <c r="J2688" t="s">
        <v>13</v>
      </c>
      <c r="K2688" t="s">
        <v>4</v>
      </c>
      <c r="L2688" t="s">
        <v>30</v>
      </c>
      <c r="M2688">
        <v>1</v>
      </c>
      <c r="N2688">
        <v>103.13</v>
      </c>
      <c r="O2688">
        <v>0.15</v>
      </c>
      <c r="P2688">
        <v>50.06</v>
      </c>
      <c r="Q2688">
        <v>87.660499999999999</v>
      </c>
      <c r="R2688">
        <v>50.06</v>
      </c>
      <c r="S2688">
        <v>37.600499999999997</v>
      </c>
      <c r="T2688">
        <v>0.42893321393329947</v>
      </c>
      <c r="U2688">
        <v>2026</v>
      </c>
      <c r="V2688" t="s">
        <v>91</v>
      </c>
      <c r="W2688">
        <v>12</v>
      </c>
      <c r="X2688" t="s">
        <v>94</v>
      </c>
    </row>
    <row r="2689" spans="1:24">
      <c r="A2689">
        <v>1234</v>
      </c>
      <c r="B2689" s="14">
        <v>46384</v>
      </c>
      <c r="C2689">
        <v>2026</v>
      </c>
      <c r="D2689" t="s">
        <v>91</v>
      </c>
      <c r="E2689">
        <v>12</v>
      </c>
      <c r="F2689" t="s">
        <v>94</v>
      </c>
      <c r="G2689" t="s">
        <v>20</v>
      </c>
      <c r="H2689" t="s">
        <v>47</v>
      </c>
      <c r="I2689" t="s">
        <v>2</v>
      </c>
      <c r="J2689" t="s">
        <v>3</v>
      </c>
      <c r="K2689" t="s">
        <v>4</v>
      </c>
      <c r="L2689" t="s">
        <v>5</v>
      </c>
      <c r="M2689">
        <v>1</v>
      </c>
      <c r="N2689">
        <v>81.39</v>
      </c>
      <c r="O2689">
        <v>0.05</v>
      </c>
      <c r="P2689">
        <v>43.54</v>
      </c>
      <c r="Q2689">
        <v>77.320499999999996</v>
      </c>
      <c r="R2689">
        <v>43.54</v>
      </c>
      <c r="S2689">
        <v>33.780499999999996</v>
      </c>
      <c r="T2689">
        <v>0.43688931137279247</v>
      </c>
      <c r="U2689">
        <v>2026</v>
      </c>
      <c r="V2689" t="s">
        <v>91</v>
      </c>
      <c r="W2689">
        <v>12</v>
      </c>
      <c r="X2689" t="s">
        <v>94</v>
      </c>
    </row>
    <row r="2690" spans="1:24">
      <c r="A2690">
        <v>2061</v>
      </c>
      <c r="B2690" s="14">
        <v>46384</v>
      </c>
      <c r="C2690">
        <v>2026</v>
      </c>
      <c r="D2690" t="s">
        <v>91</v>
      </c>
      <c r="E2690">
        <v>12</v>
      </c>
      <c r="F2690" t="s">
        <v>94</v>
      </c>
      <c r="G2690" t="s">
        <v>0</v>
      </c>
      <c r="H2690" t="s">
        <v>50</v>
      </c>
      <c r="I2690" t="s">
        <v>28</v>
      </c>
      <c r="J2690" t="s">
        <v>3</v>
      </c>
      <c r="K2690" t="s">
        <v>23</v>
      </c>
      <c r="L2690" t="s">
        <v>24</v>
      </c>
      <c r="M2690">
        <v>2</v>
      </c>
      <c r="N2690">
        <v>342.78</v>
      </c>
      <c r="O2690">
        <v>0</v>
      </c>
      <c r="P2690">
        <v>197.89</v>
      </c>
      <c r="Q2690">
        <v>685.56</v>
      </c>
      <c r="R2690">
        <v>395.78</v>
      </c>
      <c r="S2690">
        <v>289.77999999999997</v>
      </c>
      <c r="T2690">
        <v>0.4226909387945621</v>
      </c>
      <c r="U2690">
        <v>2026</v>
      </c>
      <c r="V2690" t="s">
        <v>91</v>
      </c>
      <c r="W2690">
        <v>12</v>
      </c>
      <c r="X2690" t="s">
        <v>94</v>
      </c>
    </row>
    <row r="2691" spans="1:24">
      <c r="A2691">
        <v>2219</v>
      </c>
      <c r="B2691" s="14">
        <v>46384</v>
      </c>
      <c r="C2691">
        <v>2026</v>
      </c>
      <c r="D2691" t="s">
        <v>91</v>
      </c>
      <c r="E2691">
        <v>12</v>
      </c>
      <c r="F2691" t="s">
        <v>94</v>
      </c>
      <c r="G2691" t="s">
        <v>6</v>
      </c>
      <c r="H2691" t="s">
        <v>49</v>
      </c>
      <c r="I2691" t="s">
        <v>2</v>
      </c>
      <c r="J2691" t="s">
        <v>3</v>
      </c>
      <c r="K2691" t="s">
        <v>9</v>
      </c>
      <c r="L2691" t="s">
        <v>17</v>
      </c>
      <c r="M2691">
        <v>1</v>
      </c>
      <c r="N2691">
        <v>147</v>
      </c>
      <c r="O2691">
        <v>0.15</v>
      </c>
      <c r="P2691">
        <v>79.58</v>
      </c>
      <c r="Q2691">
        <v>124.95</v>
      </c>
      <c r="R2691">
        <v>79.58</v>
      </c>
      <c r="S2691">
        <v>45.370000000000005</v>
      </c>
      <c r="T2691">
        <v>0.36310524209683875</v>
      </c>
      <c r="U2691">
        <v>2026</v>
      </c>
      <c r="V2691" t="s">
        <v>91</v>
      </c>
      <c r="W2691">
        <v>12</v>
      </c>
      <c r="X2691" t="s">
        <v>94</v>
      </c>
    </row>
    <row r="2692" spans="1:24">
      <c r="A2692">
        <v>2651</v>
      </c>
      <c r="B2692" s="14">
        <v>46384</v>
      </c>
      <c r="C2692">
        <v>2026</v>
      </c>
      <c r="D2692" t="s">
        <v>91</v>
      </c>
      <c r="E2692">
        <v>12</v>
      </c>
      <c r="F2692" t="s">
        <v>94</v>
      </c>
      <c r="G2692" t="s">
        <v>0</v>
      </c>
      <c r="H2692" t="s">
        <v>50</v>
      </c>
      <c r="I2692" t="s">
        <v>2</v>
      </c>
      <c r="J2692" t="s">
        <v>13</v>
      </c>
      <c r="K2692" t="s">
        <v>14</v>
      </c>
      <c r="L2692" t="s">
        <v>32</v>
      </c>
      <c r="M2692">
        <v>1</v>
      </c>
      <c r="N2692">
        <v>45.69</v>
      </c>
      <c r="O2692">
        <v>0.2</v>
      </c>
      <c r="P2692">
        <v>18.829999999999998</v>
      </c>
      <c r="Q2692">
        <v>36.552</v>
      </c>
      <c r="R2692">
        <v>18.829999999999998</v>
      </c>
      <c r="S2692">
        <v>17.722000000000001</v>
      </c>
      <c r="T2692">
        <v>0.48484351061501429</v>
      </c>
      <c r="U2692">
        <v>2026</v>
      </c>
      <c r="V2692" t="s">
        <v>91</v>
      </c>
      <c r="W2692">
        <v>12</v>
      </c>
      <c r="X2692" t="s">
        <v>94</v>
      </c>
    </row>
    <row r="2693" spans="1:24">
      <c r="A2693">
        <v>3173</v>
      </c>
      <c r="B2693" s="14">
        <v>46384</v>
      </c>
      <c r="C2693">
        <v>2026</v>
      </c>
      <c r="D2693" t="s">
        <v>91</v>
      </c>
      <c r="E2693">
        <v>12</v>
      </c>
      <c r="F2693" t="s">
        <v>94</v>
      </c>
      <c r="G2693" t="s">
        <v>6</v>
      </c>
      <c r="H2693" t="s">
        <v>43</v>
      </c>
      <c r="I2693" t="s">
        <v>28</v>
      </c>
      <c r="J2693" t="s">
        <v>3</v>
      </c>
      <c r="K2693" t="s">
        <v>4</v>
      </c>
      <c r="L2693" t="s">
        <v>26</v>
      </c>
      <c r="M2693">
        <v>1</v>
      </c>
      <c r="N2693">
        <v>39.69</v>
      </c>
      <c r="O2693">
        <v>0</v>
      </c>
      <c r="P2693">
        <v>17.09</v>
      </c>
      <c r="Q2693">
        <v>39.69</v>
      </c>
      <c r="R2693">
        <v>17.09</v>
      </c>
      <c r="S2693">
        <v>22.599999999999998</v>
      </c>
      <c r="T2693">
        <v>0.56941295036533135</v>
      </c>
      <c r="U2693">
        <v>2026</v>
      </c>
      <c r="V2693" t="s">
        <v>91</v>
      </c>
      <c r="W2693">
        <v>12</v>
      </c>
      <c r="X2693" t="s">
        <v>94</v>
      </c>
    </row>
    <row r="2694" spans="1:24">
      <c r="A2694">
        <v>3409</v>
      </c>
      <c r="B2694" s="14">
        <v>46384</v>
      </c>
      <c r="C2694">
        <v>2026</v>
      </c>
      <c r="D2694" t="s">
        <v>91</v>
      </c>
      <c r="E2694">
        <v>12</v>
      </c>
      <c r="F2694" t="s">
        <v>94</v>
      </c>
      <c r="G2694" t="s">
        <v>20</v>
      </c>
      <c r="H2694" t="s">
        <v>21</v>
      </c>
      <c r="I2694" t="s">
        <v>2</v>
      </c>
      <c r="J2694" t="s">
        <v>13</v>
      </c>
      <c r="K2694" t="s">
        <v>23</v>
      </c>
      <c r="L2694" t="s">
        <v>51</v>
      </c>
      <c r="M2694">
        <v>5</v>
      </c>
      <c r="N2694">
        <v>122.42</v>
      </c>
      <c r="O2694">
        <v>0</v>
      </c>
      <c r="P2694">
        <v>60.8</v>
      </c>
      <c r="Q2694">
        <v>612.1</v>
      </c>
      <c r="R2694">
        <v>304</v>
      </c>
      <c r="S2694">
        <v>308.10000000000002</v>
      </c>
      <c r="T2694">
        <v>0.50334912595981052</v>
      </c>
      <c r="U2694">
        <v>2026</v>
      </c>
      <c r="V2694" t="s">
        <v>91</v>
      </c>
      <c r="W2694">
        <v>12</v>
      </c>
      <c r="X2694" t="s">
        <v>94</v>
      </c>
    </row>
    <row r="2695" spans="1:24">
      <c r="A2695">
        <v>3535</v>
      </c>
      <c r="B2695" s="14">
        <v>46384</v>
      </c>
      <c r="C2695">
        <v>2026</v>
      </c>
      <c r="D2695" t="s">
        <v>91</v>
      </c>
      <c r="E2695">
        <v>12</v>
      </c>
      <c r="F2695" t="s">
        <v>94</v>
      </c>
      <c r="G2695" t="s">
        <v>6</v>
      </c>
      <c r="H2695" t="s">
        <v>27</v>
      </c>
      <c r="I2695" t="s">
        <v>19</v>
      </c>
      <c r="J2695" t="s">
        <v>13</v>
      </c>
      <c r="K2695" t="s">
        <v>14</v>
      </c>
      <c r="L2695" t="s">
        <v>15</v>
      </c>
      <c r="M2695">
        <v>1</v>
      </c>
      <c r="N2695">
        <v>37.03</v>
      </c>
      <c r="O2695">
        <v>0.15</v>
      </c>
      <c r="P2695">
        <v>13.53</v>
      </c>
      <c r="Q2695">
        <v>31.4755</v>
      </c>
      <c r="R2695">
        <v>13.53</v>
      </c>
      <c r="S2695">
        <v>17.945500000000003</v>
      </c>
      <c r="T2695">
        <v>0.57014185636447401</v>
      </c>
      <c r="U2695">
        <v>2026</v>
      </c>
      <c r="V2695" t="s">
        <v>91</v>
      </c>
      <c r="W2695">
        <v>12</v>
      </c>
      <c r="X2695" t="s">
        <v>94</v>
      </c>
    </row>
    <row r="2696" spans="1:24">
      <c r="A2696">
        <v>5134</v>
      </c>
      <c r="B2696" s="14">
        <v>46384</v>
      </c>
      <c r="C2696">
        <v>2026</v>
      </c>
      <c r="D2696" t="s">
        <v>91</v>
      </c>
      <c r="E2696">
        <v>12</v>
      </c>
      <c r="F2696" t="s">
        <v>94</v>
      </c>
      <c r="G2696" t="s">
        <v>6</v>
      </c>
      <c r="H2696" t="s">
        <v>49</v>
      </c>
      <c r="I2696" t="s">
        <v>19</v>
      </c>
      <c r="J2696" t="s">
        <v>3</v>
      </c>
      <c r="K2696" t="s">
        <v>9</v>
      </c>
      <c r="L2696" t="s">
        <v>10</v>
      </c>
      <c r="M2696">
        <v>1</v>
      </c>
      <c r="N2696">
        <v>90.99</v>
      </c>
      <c r="O2696">
        <v>0.05</v>
      </c>
      <c r="P2696">
        <v>44.78</v>
      </c>
      <c r="Q2696">
        <v>86.440499999999986</v>
      </c>
      <c r="R2696">
        <v>44.78</v>
      </c>
      <c r="S2696">
        <v>41.660499999999985</v>
      </c>
      <c r="T2696">
        <v>0.48195579618350187</v>
      </c>
      <c r="U2696">
        <v>2026</v>
      </c>
      <c r="V2696" t="s">
        <v>91</v>
      </c>
      <c r="W2696">
        <v>12</v>
      </c>
      <c r="X2696" t="s">
        <v>94</v>
      </c>
    </row>
    <row r="2697" spans="1:24">
      <c r="A2697">
        <v>2011</v>
      </c>
      <c r="B2697" s="14">
        <v>46385</v>
      </c>
      <c r="C2697">
        <v>2026</v>
      </c>
      <c r="D2697" t="s">
        <v>91</v>
      </c>
      <c r="E2697">
        <v>12</v>
      </c>
      <c r="F2697" t="s">
        <v>94</v>
      </c>
      <c r="G2697" t="s">
        <v>6</v>
      </c>
      <c r="H2697" t="s">
        <v>41</v>
      </c>
      <c r="I2697" t="s">
        <v>2</v>
      </c>
      <c r="J2697" t="s">
        <v>3</v>
      </c>
      <c r="K2697" t="s">
        <v>9</v>
      </c>
      <c r="L2697" t="s">
        <v>10</v>
      </c>
      <c r="M2697">
        <v>1</v>
      </c>
      <c r="N2697">
        <v>90.81</v>
      </c>
      <c r="O2697">
        <v>0.1</v>
      </c>
      <c r="P2697">
        <v>46.53</v>
      </c>
      <c r="Q2697">
        <v>81.728999999999999</v>
      </c>
      <c r="R2697">
        <v>46.53</v>
      </c>
      <c r="S2697">
        <v>35.198999999999998</v>
      </c>
      <c r="T2697">
        <v>0.43067944059024332</v>
      </c>
      <c r="U2697">
        <v>2026</v>
      </c>
      <c r="V2697" t="s">
        <v>91</v>
      </c>
      <c r="W2697">
        <v>12</v>
      </c>
      <c r="X2697" t="s">
        <v>94</v>
      </c>
    </row>
    <row r="2698" spans="1:24">
      <c r="A2698">
        <v>2477</v>
      </c>
      <c r="B2698" s="14">
        <v>46385</v>
      </c>
      <c r="C2698">
        <v>2026</v>
      </c>
      <c r="D2698" t="s">
        <v>91</v>
      </c>
      <c r="E2698">
        <v>12</v>
      </c>
      <c r="F2698" t="s">
        <v>94</v>
      </c>
      <c r="G2698" t="s">
        <v>0</v>
      </c>
      <c r="H2698" t="s">
        <v>50</v>
      </c>
      <c r="I2698" t="s">
        <v>19</v>
      </c>
      <c r="J2698" t="s">
        <v>13</v>
      </c>
      <c r="K2698" t="s">
        <v>4</v>
      </c>
      <c r="L2698" t="s">
        <v>26</v>
      </c>
      <c r="M2698">
        <v>1</v>
      </c>
      <c r="N2698">
        <v>41.28</v>
      </c>
      <c r="O2698">
        <v>0.15</v>
      </c>
      <c r="P2698">
        <v>16.41</v>
      </c>
      <c r="Q2698">
        <v>35.088000000000001</v>
      </c>
      <c r="R2698">
        <v>16.41</v>
      </c>
      <c r="S2698">
        <v>18.678000000000001</v>
      </c>
      <c r="T2698">
        <v>0.53231874145006841</v>
      </c>
      <c r="U2698">
        <v>2026</v>
      </c>
      <c r="V2698" t="s">
        <v>91</v>
      </c>
      <c r="W2698">
        <v>12</v>
      </c>
      <c r="X2698" t="s">
        <v>94</v>
      </c>
    </row>
    <row r="2699" spans="1:24">
      <c r="A2699">
        <v>2745</v>
      </c>
      <c r="B2699" s="14">
        <v>46385</v>
      </c>
      <c r="C2699">
        <v>2026</v>
      </c>
      <c r="D2699" t="s">
        <v>91</v>
      </c>
      <c r="E2699">
        <v>12</v>
      </c>
      <c r="F2699" t="s">
        <v>94</v>
      </c>
      <c r="G2699" t="s">
        <v>20</v>
      </c>
      <c r="H2699" t="s">
        <v>47</v>
      </c>
      <c r="I2699" t="s">
        <v>28</v>
      </c>
      <c r="J2699" t="s">
        <v>16</v>
      </c>
      <c r="K2699" t="s">
        <v>14</v>
      </c>
      <c r="L2699" t="s">
        <v>32</v>
      </c>
      <c r="M2699">
        <v>1</v>
      </c>
      <c r="N2699">
        <v>46.07</v>
      </c>
      <c r="O2699">
        <v>0</v>
      </c>
      <c r="P2699">
        <v>18.420000000000002</v>
      </c>
      <c r="Q2699">
        <v>46.07</v>
      </c>
      <c r="R2699">
        <v>18.420000000000002</v>
      </c>
      <c r="S2699">
        <v>27.65</v>
      </c>
      <c r="T2699">
        <v>0.60017364879531143</v>
      </c>
      <c r="U2699">
        <v>2026</v>
      </c>
      <c r="V2699" t="s">
        <v>91</v>
      </c>
      <c r="W2699">
        <v>12</v>
      </c>
      <c r="X2699" t="s">
        <v>94</v>
      </c>
    </row>
    <row r="2700" spans="1:24">
      <c r="A2700">
        <v>4427</v>
      </c>
      <c r="B2700" s="14">
        <v>46385</v>
      </c>
      <c r="C2700">
        <v>2026</v>
      </c>
      <c r="D2700" t="s">
        <v>91</v>
      </c>
      <c r="E2700">
        <v>12</v>
      </c>
      <c r="F2700" t="s">
        <v>94</v>
      </c>
      <c r="G2700" t="s">
        <v>6</v>
      </c>
      <c r="H2700" t="s">
        <v>43</v>
      </c>
      <c r="I2700" t="s">
        <v>19</v>
      </c>
      <c r="J2700" t="s">
        <v>16</v>
      </c>
      <c r="K2700" t="s">
        <v>9</v>
      </c>
      <c r="L2700" t="s">
        <v>17</v>
      </c>
      <c r="M2700">
        <v>1</v>
      </c>
      <c r="N2700">
        <v>147.29</v>
      </c>
      <c r="O2700">
        <v>0.1</v>
      </c>
      <c r="P2700">
        <v>78.2</v>
      </c>
      <c r="Q2700">
        <v>132.56100000000001</v>
      </c>
      <c r="R2700">
        <v>78.2</v>
      </c>
      <c r="S2700">
        <v>54.361000000000004</v>
      </c>
      <c r="T2700">
        <v>0.4100829052285363</v>
      </c>
      <c r="U2700">
        <v>2026</v>
      </c>
      <c r="V2700" t="s">
        <v>91</v>
      </c>
      <c r="W2700">
        <v>12</v>
      </c>
      <c r="X2700" t="s">
        <v>94</v>
      </c>
    </row>
    <row r="2701" spans="1:24">
      <c r="A2701">
        <v>377</v>
      </c>
      <c r="B2701" s="14">
        <v>46386</v>
      </c>
      <c r="C2701">
        <v>2026</v>
      </c>
      <c r="D2701" t="s">
        <v>91</v>
      </c>
      <c r="E2701">
        <v>12</v>
      </c>
      <c r="F2701" t="s">
        <v>94</v>
      </c>
      <c r="G2701" t="s">
        <v>20</v>
      </c>
      <c r="H2701" t="s">
        <v>47</v>
      </c>
      <c r="I2701" t="s">
        <v>2</v>
      </c>
      <c r="J2701" t="s">
        <v>13</v>
      </c>
      <c r="K2701" t="s">
        <v>4</v>
      </c>
      <c r="L2701" t="s">
        <v>26</v>
      </c>
      <c r="M2701">
        <v>1</v>
      </c>
      <c r="N2701">
        <v>40.82</v>
      </c>
      <c r="O2701">
        <v>0.1</v>
      </c>
      <c r="P2701">
        <v>17.2</v>
      </c>
      <c r="Q2701">
        <v>36.738</v>
      </c>
      <c r="R2701">
        <v>17.2</v>
      </c>
      <c r="S2701">
        <v>19.538</v>
      </c>
      <c r="T2701">
        <v>0.53181991398551909</v>
      </c>
      <c r="U2701">
        <v>2026</v>
      </c>
      <c r="V2701" t="s">
        <v>91</v>
      </c>
      <c r="W2701">
        <v>12</v>
      </c>
      <c r="X2701" t="s">
        <v>94</v>
      </c>
    </row>
    <row r="2702" spans="1:24">
      <c r="A2702">
        <v>1530</v>
      </c>
      <c r="B2702" s="14">
        <v>46386</v>
      </c>
      <c r="C2702">
        <v>2026</v>
      </c>
      <c r="D2702" t="s">
        <v>91</v>
      </c>
      <c r="E2702">
        <v>12</v>
      </c>
      <c r="F2702" t="s">
        <v>94</v>
      </c>
      <c r="G2702" t="s">
        <v>20</v>
      </c>
      <c r="H2702" t="s">
        <v>31</v>
      </c>
      <c r="I2702" t="s">
        <v>2</v>
      </c>
      <c r="J2702" t="s">
        <v>13</v>
      </c>
      <c r="K2702" t="s">
        <v>34</v>
      </c>
      <c r="L2702" t="s">
        <v>45</v>
      </c>
      <c r="M2702">
        <v>3</v>
      </c>
      <c r="N2702">
        <v>50.72</v>
      </c>
      <c r="O2702">
        <v>0</v>
      </c>
      <c r="P2702">
        <v>22.3</v>
      </c>
      <c r="Q2702">
        <v>152.16</v>
      </c>
      <c r="R2702">
        <v>66.900000000000006</v>
      </c>
      <c r="S2702">
        <v>85.259999999999991</v>
      </c>
      <c r="T2702">
        <v>0.56033123028391163</v>
      </c>
      <c r="U2702">
        <v>2026</v>
      </c>
      <c r="V2702" t="s">
        <v>91</v>
      </c>
      <c r="W2702">
        <v>12</v>
      </c>
      <c r="X2702" t="s">
        <v>94</v>
      </c>
    </row>
    <row r="2703" spans="1:24">
      <c r="A2703">
        <v>2135</v>
      </c>
      <c r="B2703" s="14">
        <v>46386</v>
      </c>
      <c r="C2703">
        <v>2026</v>
      </c>
      <c r="D2703" t="s">
        <v>91</v>
      </c>
      <c r="E2703">
        <v>12</v>
      </c>
      <c r="F2703" t="s">
        <v>94</v>
      </c>
      <c r="G2703" t="s">
        <v>6</v>
      </c>
      <c r="H2703" t="s">
        <v>43</v>
      </c>
      <c r="I2703" t="s">
        <v>28</v>
      </c>
      <c r="J2703" t="s">
        <v>16</v>
      </c>
      <c r="K2703" t="s">
        <v>23</v>
      </c>
      <c r="L2703" t="s">
        <v>29</v>
      </c>
      <c r="M2703">
        <v>3</v>
      </c>
      <c r="N2703">
        <v>194.7</v>
      </c>
      <c r="O2703">
        <v>0.1</v>
      </c>
      <c r="P2703">
        <v>102.62</v>
      </c>
      <c r="Q2703">
        <v>525.68999999999994</v>
      </c>
      <c r="R2703">
        <v>307.86</v>
      </c>
      <c r="S2703">
        <v>217.82999999999993</v>
      </c>
      <c r="T2703">
        <v>0.41436968555612613</v>
      </c>
      <c r="U2703">
        <v>2026</v>
      </c>
      <c r="V2703" t="s">
        <v>91</v>
      </c>
      <c r="W2703">
        <v>12</v>
      </c>
      <c r="X2703" t="s">
        <v>94</v>
      </c>
    </row>
    <row r="2704" spans="1:24">
      <c r="A2704">
        <v>2916</v>
      </c>
      <c r="B2704" s="14">
        <v>46386</v>
      </c>
      <c r="C2704">
        <v>2026</v>
      </c>
      <c r="D2704" t="s">
        <v>91</v>
      </c>
      <c r="E2704">
        <v>12</v>
      </c>
      <c r="F2704" t="s">
        <v>94</v>
      </c>
      <c r="G2704" t="s">
        <v>6</v>
      </c>
      <c r="H2704" t="s">
        <v>27</v>
      </c>
      <c r="I2704" t="s">
        <v>19</v>
      </c>
      <c r="J2704" t="s">
        <v>13</v>
      </c>
      <c r="K2704" t="s">
        <v>14</v>
      </c>
      <c r="L2704" t="s">
        <v>15</v>
      </c>
      <c r="M2704">
        <v>1</v>
      </c>
      <c r="N2704">
        <v>36.64</v>
      </c>
      <c r="O2704">
        <v>0.05</v>
      </c>
      <c r="P2704">
        <v>13.59</v>
      </c>
      <c r="Q2704">
        <v>34.808</v>
      </c>
      <c r="R2704">
        <v>13.59</v>
      </c>
      <c r="S2704">
        <v>21.218</v>
      </c>
      <c r="T2704">
        <v>0.60957251206619167</v>
      </c>
      <c r="U2704">
        <v>2026</v>
      </c>
      <c r="V2704" t="s">
        <v>91</v>
      </c>
      <c r="W2704">
        <v>12</v>
      </c>
      <c r="X2704" t="s">
        <v>94</v>
      </c>
    </row>
    <row r="2705" spans="1:24">
      <c r="A2705">
        <v>3449</v>
      </c>
      <c r="B2705" s="14">
        <v>46386</v>
      </c>
      <c r="C2705">
        <v>2026</v>
      </c>
      <c r="D2705" t="s">
        <v>91</v>
      </c>
      <c r="E2705">
        <v>12</v>
      </c>
      <c r="F2705" t="s">
        <v>94</v>
      </c>
      <c r="G2705" t="s">
        <v>11</v>
      </c>
      <c r="H2705" t="s">
        <v>39</v>
      </c>
      <c r="I2705" t="s">
        <v>28</v>
      </c>
      <c r="J2705" t="s">
        <v>3</v>
      </c>
      <c r="K2705" t="s">
        <v>23</v>
      </c>
      <c r="L2705" t="s">
        <v>29</v>
      </c>
      <c r="M2705">
        <v>6</v>
      </c>
      <c r="N2705">
        <v>192.9</v>
      </c>
      <c r="O2705">
        <v>0.2</v>
      </c>
      <c r="P2705">
        <v>106.89</v>
      </c>
      <c r="Q2705">
        <v>925.92000000000007</v>
      </c>
      <c r="R2705">
        <v>641.34</v>
      </c>
      <c r="S2705">
        <v>284.58000000000004</v>
      </c>
      <c r="T2705">
        <v>0.30734836702954899</v>
      </c>
      <c r="U2705">
        <v>2026</v>
      </c>
      <c r="V2705" t="s">
        <v>91</v>
      </c>
      <c r="W2705">
        <v>12</v>
      </c>
      <c r="X2705" t="s">
        <v>94</v>
      </c>
    </row>
    <row r="2706" spans="1:24">
      <c r="A2706">
        <v>3498</v>
      </c>
      <c r="B2706" s="14">
        <v>46386</v>
      </c>
      <c r="C2706">
        <v>2026</v>
      </c>
      <c r="D2706" t="s">
        <v>91</v>
      </c>
      <c r="E2706">
        <v>12</v>
      </c>
      <c r="F2706" t="s">
        <v>94</v>
      </c>
      <c r="G2706" t="s">
        <v>20</v>
      </c>
      <c r="H2706" t="s">
        <v>31</v>
      </c>
      <c r="I2706" t="s">
        <v>28</v>
      </c>
      <c r="J2706" t="s">
        <v>3</v>
      </c>
      <c r="K2706" t="s">
        <v>9</v>
      </c>
      <c r="L2706" t="s">
        <v>46</v>
      </c>
      <c r="M2706">
        <v>2</v>
      </c>
      <c r="N2706">
        <v>71.56</v>
      </c>
      <c r="O2706">
        <v>0.1</v>
      </c>
      <c r="P2706">
        <v>32.99</v>
      </c>
      <c r="Q2706">
        <v>128.80800000000002</v>
      </c>
      <c r="R2706">
        <v>65.98</v>
      </c>
      <c r="S2706">
        <v>62.828000000000017</v>
      </c>
      <c r="T2706">
        <v>0.4877647351096206</v>
      </c>
      <c r="U2706">
        <v>2026</v>
      </c>
      <c r="V2706" t="s">
        <v>91</v>
      </c>
      <c r="W2706">
        <v>12</v>
      </c>
      <c r="X2706" t="s">
        <v>94</v>
      </c>
    </row>
    <row r="2707" spans="1:24">
      <c r="A2707">
        <v>4851</v>
      </c>
      <c r="B2707" s="14">
        <v>46386</v>
      </c>
      <c r="C2707">
        <v>2026</v>
      </c>
      <c r="D2707" t="s">
        <v>91</v>
      </c>
      <c r="E2707">
        <v>12</v>
      </c>
      <c r="F2707" t="s">
        <v>94</v>
      </c>
      <c r="G2707" t="s">
        <v>20</v>
      </c>
      <c r="H2707" t="s">
        <v>47</v>
      </c>
      <c r="I2707" t="s">
        <v>28</v>
      </c>
      <c r="J2707" t="s">
        <v>13</v>
      </c>
      <c r="K2707" t="s">
        <v>4</v>
      </c>
      <c r="L2707" t="s">
        <v>26</v>
      </c>
      <c r="M2707">
        <v>1</v>
      </c>
      <c r="N2707">
        <v>40.270000000000003</v>
      </c>
      <c r="O2707">
        <v>0.1</v>
      </c>
      <c r="P2707">
        <v>16.63</v>
      </c>
      <c r="Q2707">
        <v>36.243000000000002</v>
      </c>
      <c r="R2707">
        <v>16.63</v>
      </c>
      <c r="S2707">
        <v>19.613000000000003</v>
      </c>
      <c r="T2707">
        <v>0.54115277432883602</v>
      </c>
      <c r="U2707">
        <v>2026</v>
      </c>
      <c r="V2707" t="s">
        <v>91</v>
      </c>
      <c r="W2707">
        <v>12</v>
      </c>
      <c r="X2707" t="s">
        <v>94</v>
      </c>
    </row>
    <row r="2708" spans="1:24">
      <c r="A2708">
        <v>4926</v>
      </c>
      <c r="B2708" s="14">
        <v>46386</v>
      </c>
      <c r="C2708">
        <v>2026</v>
      </c>
      <c r="D2708" t="s">
        <v>91</v>
      </c>
      <c r="E2708">
        <v>12</v>
      </c>
      <c r="F2708" t="s">
        <v>94</v>
      </c>
      <c r="G2708" t="s">
        <v>20</v>
      </c>
      <c r="H2708" t="s">
        <v>31</v>
      </c>
      <c r="I2708" t="s">
        <v>19</v>
      </c>
      <c r="J2708" t="s">
        <v>16</v>
      </c>
      <c r="K2708" t="s">
        <v>4</v>
      </c>
      <c r="L2708" t="s">
        <v>5</v>
      </c>
      <c r="M2708">
        <v>6</v>
      </c>
      <c r="N2708">
        <v>81.180000000000007</v>
      </c>
      <c r="O2708">
        <v>0.05</v>
      </c>
      <c r="P2708">
        <v>43.3</v>
      </c>
      <c r="Q2708">
        <v>462.726</v>
      </c>
      <c r="R2708">
        <v>259.79999999999995</v>
      </c>
      <c r="S2708">
        <v>202.92600000000004</v>
      </c>
      <c r="T2708">
        <v>0.43854462468069666</v>
      </c>
      <c r="U2708">
        <v>2026</v>
      </c>
      <c r="V2708" t="s">
        <v>91</v>
      </c>
      <c r="W2708">
        <v>12</v>
      </c>
      <c r="X2708" t="s">
        <v>94</v>
      </c>
    </row>
    <row r="2709" spans="1:24">
      <c r="A2709">
        <v>5035</v>
      </c>
      <c r="B2709" s="14">
        <v>46386</v>
      </c>
      <c r="C2709">
        <v>2026</v>
      </c>
      <c r="D2709" t="s">
        <v>91</v>
      </c>
      <c r="E2709">
        <v>12</v>
      </c>
      <c r="F2709" t="s">
        <v>94</v>
      </c>
      <c r="G2709" t="s">
        <v>6</v>
      </c>
      <c r="H2709" t="s">
        <v>43</v>
      </c>
      <c r="I2709" t="s">
        <v>2</v>
      </c>
      <c r="J2709" t="s">
        <v>13</v>
      </c>
      <c r="K2709" t="s">
        <v>4</v>
      </c>
      <c r="L2709" t="s">
        <v>30</v>
      </c>
      <c r="M2709">
        <v>2</v>
      </c>
      <c r="N2709">
        <v>101.73</v>
      </c>
      <c r="O2709">
        <v>0.1</v>
      </c>
      <c r="P2709">
        <v>49.3</v>
      </c>
      <c r="Q2709">
        <v>183.114</v>
      </c>
      <c r="R2709">
        <v>98.6</v>
      </c>
      <c r="S2709">
        <v>84.51400000000001</v>
      </c>
      <c r="T2709">
        <v>0.46153762137247839</v>
      </c>
      <c r="U2709">
        <v>2026</v>
      </c>
      <c r="V2709" t="s">
        <v>91</v>
      </c>
      <c r="W2709">
        <v>12</v>
      </c>
      <c r="X2709" t="s">
        <v>94</v>
      </c>
    </row>
    <row r="2710" spans="1:24">
      <c r="A2710">
        <v>5135</v>
      </c>
      <c r="B2710" s="14">
        <v>46386</v>
      </c>
      <c r="C2710">
        <v>2026</v>
      </c>
      <c r="D2710" t="s">
        <v>91</v>
      </c>
      <c r="E2710">
        <v>12</v>
      </c>
      <c r="F2710" t="s">
        <v>94</v>
      </c>
      <c r="G2710" t="s">
        <v>11</v>
      </c>
      <c r="H2710" t="s">
        <v>39</v>
      </c>
      <c r="I2710" t="s">
        <v>2</v>
      </c>
      <c r="J2710" t="s">
        <v>13</v>
      </c>
      <c r="K2710" t="s">
        <v>4</v>
      </c>
      <c r="L2710" t="s">
        <v>22</v>
      </c>
      <c r="M2710">
        <v>5</v>
      </c>
      <c r="N2710">
        <v>51.78</v>
      </c>
      <c r="O2710">
        <v>0.15</v>
      </c>
      <c r="P2710">
        <v>22.37</v>
      </c>
      <c r="Q2710">
        <v>220.06499999999997</v>
      </c>
      <c r="R2710">
        <v>111.85000000000001</v>
      </c>
      <c r="S2710">
        <v>108.21499999999996</v>
      </c>
      <c r="T2710">
        <v>0.49174107650012483</v>
      </c>
      <c r="U2710">
        <v>2026</v>
      </c>
      <c r="V2710" t="s">
        <v>91</v>
      </c>
      <c r="W2710">
        <v>12</v>
      </c>
      <c r="X2710" t="s">
        <v>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5519F-4006-4749-8838-2322B2BEA1F0}">
  <dimension ref="A3:A4"/>
  <sheetViews>
    <sheetView workbookViewId="0">
      <selection activeCell="A3" sqref="A3"/>
    </sheetView>
  </sheetViews>
  <sheetFormatPr defaultRowHeight="14.4"/>
  <cols>
    <col min="1" max="1" width="14.109375" bestFit="1" customWidth="1"/>
  </cols>
  <sheetData>
    <row r="3" spans="1:1">
      <c r="A3" t="s">
        <v>78</v>
      </c>
    </row>
    <row r="4" spans="1:1">
      <c r="A4">
        <v>645153.41149999946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D28A1-9EE0-4CC7-9DED-2D5BF210A38D}">
  <dimension ref="A1:X2710"/>
  <sheetViews>
    <sheetView workbookViewId="0">
      <selection activeCell="D19" sqref="D19"/>
    </sheetView>
  </sheetViews>
  <sheetFormatPr defaultRowHeight="14.4"/>
  <cols>
    <col min="1" max="1" width="9" bestFit="1" customWidth="1"/>
    <col min="2" max="2" width="12.21875" bestFit="1" customWidth="1"/>
    <col min="3" max="3" width="9" bestFit="1" customWidth="1"/>
    <col min="4" max="4" width="9.5546875" bestFit="1" customWidth="1"/>
    <col min="5" max="5" width="11.5546875" bestFit="1" customWidth="1"/>
    <col min="6" max="6" width="13.88671875"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10.5546875" bestFit="1" customWidth="1"/>
    <col min="23" max="23" width="10.6640625" bestFit="1" customWidth="1"/>
    <col min="24" max="24" width="9" bestFit="1" customWidth="1"/>
  </cols>
  <sheetData>
    <row r="1" spans="1:24">
      <c r="A1" s="15" t="s">
        <v>105</v>
      </c>
    </row>
    <row r="3" spans="1:24">
      <c r="A3" t="s">
        <v>53</v>
      </c>
      <c r="B3" t="s">
        <v>54</v>
      </c>
      <c r="C3" t="s">
        <v>73</v>
      </c>
      <c r="D3" t="s">
        <v>69</v>
      </c>
      <c r="E3" t="s">
        <v>75</v>
      </c>
      <c r="F3" t="s">
        <v>76</v>
      </c>
      <c r="G3" t="s">
        <v>55</v>
      </c>
      <c r="H3" t="s">
        <v>56</v>
      </c>
      <c r="I3" t="s">
        <v>57</v>
      </c>
      <c r="J3" t="s">
        <v>58</v>
      </c>
      <c r="K3" t="s">
        <v>59</v>
      </c>
      <c r="L3" t="s">
        <v>60</v>
      </c>
      <c r="M3" t="s">
        <v>61</v>
      </c>
      <c r="N3" t="s">
        <v>62</v>
      </c>
      <c r="O3" t="s">
        <v>63</v>
      </c>
      <c r="P3" t="s">
        <v>64</v>
      </c>
      <c r="Q3" t="s">
        <v>65</v>
      </c>
      <c r="R3" t="s">
        <v>66</v>
      </c>
      <c r="S3" t="s">
        <v>67</v>
      </c>
      <c r="T3" t="s">
        <v>68</v>
      </c>
      <c r="U3" t="s">
        <v>74</v>
      </c>
      <c r="V3" t="s">
        <v>77</v>
      </c>
      <c r="W3" t="s">
        <v>70</v>
      </c>
      <c r="X3" t="s">
        <v>71</v>
      </c>
    </row>
    <row r="4" spans="1:24">
      <c r="A4">
        <v>3392</v>
      </c>
      <c r="B4" s="14">
        <v>46023</v>
      </c>
      <c r="C4">
        <v>2026</v>
      </c>
      <c r="D4" t="s">
        <v>79</v>
      </c>
      <c r="E4">
        <v>1</v>
      </c>
      <c r="F4" t="s">
        <v>80</v>
      </c>
      <c r="G4" t="s">
        <v>0</v>
      </c>
      <c r="H4" t="s">
        <v>1</v>
      </c>
      <c r="I4" t="s">
        <v>2</v>
      </c>
      <c r="J4" t="s">
        <v>3</v>
      </c>
      <c r="K4" t="s">
        <v>4</v>
      </c>
      <c r="L4" t="s">
        <v>5</v>
      </c>
      <c r="M4">
        <v>2</v>
      </c>
      <c r="N4">
        <v>82.06</v>
      </c>
      <c r="O4">
        <v>0</v>
      </c>
      <c r="P4">
        <v>42.94</v>
      </c>
      <c r="Q4">
        <v>164.12</v>
      </c>
      <c r="R4">
        <v>85.88</v>
      </c>
      <c r="S4">
        <v>78.240000000000009</v>
      </c>
      <c r="T4">
        <v>0.476724348038021</v>
      </c>
      <c r="U4">
        <v>2026</v>
      </c>
      <c r="V4" t="s">
        <v>79</v>
      </c>
      <c r="W4">
        <v>1</v>
      </c>
      <c r="X4" t="s">
        <v>80</v>
      </c>
    </row>
    <row r="5" spans="1:24">
      <c r="A5">
        <v>4836</v>
      </c>
      <c r="B5" s="14">
        <v>46024</v>
      </c>
      <c r="C5">
        <v>2026</v>
      </c>
      <c r="D5" t="s">
        <v>79</v>
      </c>
      <c r="E5">
        <v>1</v>
      </c>
      <c r="F5" t="s">
        <v>80</v>
      </c>
      <c r="G5" t="s">
        <v>6</v>
      </c>
      <c r="H5" t="s">
        <v>7</v>
      </c>
      <c r="I5" t="s">
        <v>8</v>
      </c>
      <c r="J5" t="s">
        <v>3</v>
      </c>
      <c r="K5" t="s">
        <v>9</v>
      </c>
      <c r="L5" t="s">
        <v>10</v>
      </c>
      <c r="M5">
        <v>4</v>
      </c>
      <c r="N5">
        <v>94.18</v>
      </c>
      <c r="O5">
        <v>0.15</v>
      </c>
      <c r="P5">
        <v>45.03</v>
      </c>
      <c r="Q5">
        <v>320.21199999999999</v>
      </c>
      <c r="R5">
        <v>180.12</v>
      </c>
      <c r="S5">
        <v>140.09199999999998</v>
      </c>
      <c r="T5">
        <v>0.43749765780170635</v>
      </c>
      <c r="U5">
        <v>2026</v>
      </c>
      <c r="V5" t="s">
        <v>79</v>
      </c>
      <c r="W5">
        <v>1</v>
      </c>
      <c r="X5" t="s">
        <v>80</v>
      </c>
    </row>
    <row r="6" spans="1:24">
      <c r="A6">
        <v>163</v>
      </c>
      <c r="B6" s="14">
        <v>46025</v>
      </c>
      <c r="C6">
        <v>2026</v>
      </c>
      <c r="D6" t="s">
        <v>79</v>
      </c>
      <c r="E6">
        <v>1</v>
      </c>
      <c r="F6" t="s">
        <v>80</v>
      </c>
      <c r="G6" t="s">
        <v>11</v>
      </c>
      <c r="H6" t="s">
        <v>12</v>
      </c>
      <c r="I6" t="s">
        <v>2</v>
      </c>
      <c r="J6" t="s">
        <v>13</v>
      </c>
      <c r="K6" t="s">
        <v>14</v>
      </c>
      <c r="L6" t="s">
        <v>15</v>
      </c>
      <c r="M6">
        <v>2</v>
      </c>
      <c r="O6">
        <v>0.05</v>
      </c>
      <c r="P6">
        <v>13.76</v>
      </c>
      <c r="Q6">
        <v>0</v>
      </c>
      <c r="R6">
        <v>27.52</v>
      </c>
      <c r="S6">
        <v>-27.52</v>
      </c>
      <c r="T6">
        <v>0</v>
      </c>
      <c r="U6">
        <v>2026</v>
      </c>
      <c r="V6" t="s">
        <v>79</v>
      </c>
      <c r="W6">
        <v>1</v>
      </c>
      <c r="X6" t="s">
        <v>80</v>
      </c>
    </row>
    <row r="7" spans="1:24">
      <c r="A7">
        <v>542</v>
      </c>
      <c r="B7" s="14">
        <v>46025</v>
      </c>
      <c r="C7">
        <v>2026</v>
      </c>
      <c r="D7" t="s">
        <v>79</v>
      </c>
      <c r="E7">
        <v>1</v>
      </c>
      <c r="F7" t="s">
        <v>80</v>
      </c>
      <c r="G7" t="s">
        <v>0</v>
      </c>
      <c r="H7" t="s">
        <v>1</v>
      </c>
      <c r="I7" t="s">
        <v>8</v>
      </c>
      <c r="J7" t="s">
        <v>16</v>
      </c>
      <c r="K7" t="s">
        <v>9</v>
      </c>
      <c r="L7" t="s">
        <v>17</v>
      </c>
      <c r="M7">
        <v>4</v>
      </c>
      <c r="N7">
        <v>143.66999999999999</v>
      </c>
      <c r="O7">
        <v>0.1</v>
      </c>
      <c r="P7">
        <v>81.22</v>
      </c>
      <c r="Q7">
        <v>517.21199999999999</v>
      </c>
      <c r="R7">
        <v>324.88</v>
      </c>
      <c r="S7">
        <v>192.33199999999999</v>
      </c>
      <c r="T7">
        <v>0.37186298848441257</v>
      </c>
      <c r="U7">
        <v>2026</v>
      </c>
      <c r="V7" t="s">
        <v>79</v>
      </c>
      <c r="W7">
        <v>1</v>
      </c>
      <c r="X7" t="s">
        <v>80</v>
      </c>
    </row>
    <row r="8" spans="1:24">
      <c r="A8">
        <v>2002</v>
      </c>
      <c r="B8" s="14">
        <v>46025</v>
      </c>
      <c r="C8">
        <v>2026</v>
      </c>
      <c r="D8" t="s">
        <v>79</v>
      </c>
      <c r="E8">
        <v>1</v>
      </c>
      <c r="F8" t="s">
        <v>80</v>
      </c>
      <c r="G8" t="s">
        <v>0</v>
      </c>
      <c r="H8" t="s">
        <v>1</v>
      </c>
      <c r="I8" t="s">
        <v>8</v>
      </c>
      <c r="J8" t="s">
        <v>16</v>
      </c>
      <c r="K8" t="s">
        <v>14</v>
      </c>
      <c r="L8" t="s">
        <v>15</v>
      </c>
      <c r="M8">
        <v>3</v>
      </c>
      <c r="N8">
        <v>36.53</v>
      </c>
      <c r="O8">
        <v>0.15</v>
      </c>
      <c r="P8">
        <v>13.67</v>
      </c>
      <c r="Q8">
        <v>93.151499999999999</v>
      </c>
      <c r="R8">
        <v>41.01</v>
      </c>
      <c r="S8">
        <v>52.141500000000001</v>
      </c>
      <c r="T8">
        <v>0.55974944042769037</v>
      </c>
      <c r="U8">
        <v>2026</v>
      </c>
      <c r="V8" t="s">
        <v>79</v>
      </c>
      <c r="W8">
        <v>1</v>
      </c>
      <c r="X8" t="s">
        <v>80</v>
      </c>
    </row>
    <row r="9" spans="1:24">
      <c r="A9">
        <v>2005</v>
      </c>
      <c r="B9" s="14">
        <v>46025</v>
      </c>
      <c r="C9">
        <v>2026</v>
      </c>
      <c r="D9" t="s">
        <v>79</v>
      </c>
      <c r="E9">
        <v>1</v>
      </c>
      <c r="F9" t="s">
        <v>80</v>
      </c>
      <c r="G9" t="s">
        <v>11</v>
      </c>
      <c r="H9" t="s">
        <v>18</v>
      </c>
      <c r="I9" t="s">
        <v>19</v>
      </c>
      <c r="J9" t="s">
        <v>13</v>
      </c>
      <c r="K9" t="s">
        <v>14</v>
      </c>
      <c r="L9" t="s">
        <v>15</v>
      </c>
      <c r="M9">
        <v>1</v>
      </c>
      <c r="N9">
        <v>35.340000000000003</v>
      </c>
      <c r="O9">
        <v>0</v>
      </c>
      <c r="P9">
        <v>13.37</v>
      </c>
      <c r="Q9">
        <v>35.340000000000003</v>
      </c>
      <c r="R9">
        <v>13.37</v>
      </c>
      <c r="S9">
        <v>21.970000000000006</v>
      </c>
      <c r="T9">
        <v>0.62167515563101317</v>
      </c>
      <c r="U9">
        <v>2026</v>
      </c>
      <c r="V9" t="s">
        <v>79</v>
      </c>
      <c r="W9">
        <v>1</v>
      </c>
      <c r="X9" t="s">
        <v>80</v>
      </c>
    </row>
    <row r="10" spans="1:24">
      <c r="A10">
        <v>2937</v>
      </c>
      <c r="B10" s="14">
        <v>46025</v>
      </c>
      <c r="C10">
        <v>2026</v>
      </c>
      <c r="D10" t="s">
        <v>79</v>
      </c>
      <c r="E10">
        <v>1</v>
      </c>
      <c r="F10" t="s">
        <v>80</v>
      </c>
      <c r="G10" t="s">
        <v>20</v>
      </c>
      <c r="H10" t="s">
        <v>21</v>
      </c>
      <c r="I10" t="s">
        <v>8</v>
      </c>
      <c r="J10" t="s">
        <v>3</v>
      </c>
      <c r="K10" t="s">
        <v>4</v>
      </c>
      <c r="L10" t="s">
        <v>22</v>
      </c>
      <c r="M10">
        <v>8</v>
      </c>
      <c r="N10">
        <v>49.6</v>
      </c>
      <c r="O10">
        <v>0.1</v>
      </c>
      <c r="P10">
        <v>23.05</v>
      </c>
      <c r="Q10">
        <v>357.12</v>
      </c>
      <c r="R10">
        <v>184.4</v>
      </c>
      <c r="S10">
        <v>172.72</v>
      </c>
      <c r="T10">
        <v>0.4836469534050179</v>
      </c>
      <c r="U10">
        <v>2026</v>
      </c>
      <c r="V10" t="s">
        <v>79</v>
      </c>
      <c r="W10">
        <v>1</v>
      </c>
      <c r="X10" t="s">
        <v>80</v>
      </c>
    </row>
    <row r="11" spans="1:24">
      <c r="A11">
        <v>3326</v>
      </c>
      <c r="B11" s="14">
        <v>46025</v>
      </c>
      <c r="C11">
        <v>2026</v>
      </c>
      <c r="D11" t="s">
        <v>79</v>
      </c>
      <c r="E11">
        <v>1</v>
      </c>
      <c r="F11" t="s">
        <v>80</v>
      </c>
      <c r="G11" t="s">
        <v>0</v>
      </c>
      <c r="H11" t="s">
        <v>1</v>
      </c>
      <c r="I11" t="s">
        <v>19</v>
      </c>
      <c r="J11" t="s">
        <v>13</v>
      </c>
      <c r="K11" t="s">
        <v>23</v>
      </c>
      <c r="L11" t="s">
        <v>24</v>
      </c>
      <c r="M11">
        <v>2</v>
      </c>
      <c r="N11">
        <v>347.51</v>
      </c>
      <c r="O11">
        <v>0</v>
      </c>
      <c r="P11">
        <v>190.16</v>
      </c>
      <c r="Q11">
        <v>695.02</v>
      </c>
      <c r="R11">
        <v>380.32</v>
      </c>
      <c r="S11">
        <v>314.7</v>
      </c>
      <c r="T11">
        <v>0.4527927253891974</v>
      </c>
      <c r="U11">
        <v>2026</v>
      </c>
      <c r="V11" t="s">
        <v>79</v>
      </c>
      <c r="W11">
        <v>1</v>
      </c>
      <c r="X11" t="s">
        <v>80</v>
      </c>
    </row>
    <row r="12" spans="1:24">
      <c r="A12">
        <v>3863</v>
      </c>
      <c r="B12" s="14">
        <v>46025</v>
      </c>
      <c r="C12">
        <v>2026</v>
      </c>
      <c r="D12" t="s">
        <v>79</v>
      </c>
      <c r="E12">
        <v>1</v>
      </c>
      <c r="F12" t="s">
        <v>80</v>
      </c>
      <c r="G12" t="s">
        <v>11</v>
      </c>
      <c r="H12" t="s">
        <v>25</v>
      </c>
      <c r="I12" t="s">
        <v>8</v>
      </c>
      <c r="J12" t="s">
        <v>3</v>
      </c>
      <c r="K12" t="s">
        <v>4</v>
      </c>
      <c r="L12" t="s">
        <v>26</v>
      </c>
      <c r="M12">
        <v>12</v>
      </c>
      <c r="N12">
        <v>41.22</v>
      </c>
      <c r="O12">
        <v>0.1</v>
      </c>
      <c r="P12">
        <v>16.64</v>
      </c>
      <c r="Q12">
        <v>445.17599999999999</v>
      </c>
      <c r="R12">
        <v>199.68</v>
      </c>
      <c r="S12">
        <v>245.49599999999998</v>
      </c>
      <c r="T12">
        <v>0.55145829963879456</v>
      </c>
      <c r="U12">
        <v>2026</v>
      </c>
      <c r="V12" t="s">
        <v>79</v>
      </c>
      <c r="W12">
        <v>1</v>
      </c>
      <c r="X12" t="s">
        <v>80</v>
      </c>
    </row>
    <row r="13" spans="1:24">
      <c r="A13">
        <v>4910</v>
      </c>
      <c r="B13" s="14">
        <v>46025</v>
      </c>
      <c r="C13">
        <v>2026</v>
      </c>
      <c r="D13" t="s">
        <v>79</v>
      </c>
      <c r="E13">
        <v>1</v>
      </c>
      <c r="F13" t="s">
        <v>80</v>
      </c>
      <c r="G13" t="s">
        <v>11</v>
      </c>
      <c r="H13" t="s">
        <v>18</v>
      </c>
      <c r="I13" t="s">
        <v>19</v>
      </c>
      <c r="J13" t="s">
        <v>16</v>
      </c>
      <c r="K13" t="s">
        <v>23</v>
      </c>
      <c r="L13" t="s">
        <v>24</v>
      </c>
      <c r="M13">
        <v>1</v>
      </c>
      <c r="N13">
        <v>332.18</v>
      </c>
      <c r="O13">
        <v>0</v>
      </c>
      <c r="P13">
        <v>195.33</v>
      </c>
      <c r="Q13">
        <v>332.18</v>
      </c>
      <c r="R13">
        <v>195.33</v>
      </c>
      <c r="S13">
        <v>136.85</v>
      </c>
      <c r="T13">
        <v>0.41197543500511768</v>
      </c>
      <c r="U13">
        <v>2026</v>
      </c>
      <c r="V13" t="s">
        <v>79</v>
      </c>
      <c r="W13">
        <v>1</v>
      </c>
      <c r="X13" t="s">
        <v>80</v>
      </c>
    </row>
    <row r="14" spans="1:24">
      <c r="A14">
        <v>5188</v>
      </c>
      <c r="B14" s="14">
        <v>46025</v>
      </c>
      <c r="C14">
        <v>2026</v>
      </c>
      <c r="D14" t="s">
        <v>79</v>
      </c>
      <c r="E14">
        <v>1</v>
      </c>
      <c r="F14" t="s">
        <v>80</v>
      </c>
      <c r="G14" t="s">
        <v>6</v>
      </c>
      <c r="H14" t="s">
        <v>27</v>
      </c>
      <c r="I14" t="s">
        <v>28</v>
      </c>
      <c r="J14" t="s">
        <v>3</v>
      </c>
      <c r="K14" t="s">
        <v>4</v>
      </c>
      <c r="L14" t="s">
        <v>22</v>
      </c>
      <c r="M14">
        <v>1</v>
      </c>
      <c r="N14">
        <v>49.71</v>
      </c>
      <c r="O14">
        <v>0</v>
      </c>
      <c r="P14">
        <v>23.15</v>
      </c>
      <c r="Q14">
        <v>49.71</v>
      </c>
      <c r="R14">
        <v>23.15</v>
      </c>
      <c r="S14">
        <v>26.560000000000002</v>
      </c>
      <c r="T14">
        <v>0.53429893381613358</v>
      </c>
      <c r="U14">
        <v>2026</v>
      </c>
      <c r="V14" t="s">
        <v>79</v>
      </c>
      <c r="W14">
        <v>1</v>
      </c>
      <c r="X14" t="s">
        <v>80</v>
      </c>
    </row>
    <row r="15" spans="1:24">
      <c r="A15">
        <v>845</v>
      </c>
      <c r="B15" s="14">
        <v>46026</v>
      </c>
      <c r="C15">
        <v>2026</v>
      </c>
      <c r="D15" t="s">
        <v>79</v>
      </c>
      <c r="E15">
        <v>1</v>
      </c>
      <c r="F15" t="s">
        <v>80</v>
      </c>
      <c r="G15" t="s">
        <v>11</v>
      </c>
      <c r="H15" t="s">
        <v>18</v>
      </c>
      <c r="I15" t="s">
        <v>2</v>
      </c>
      <c r="J15" t="s">
        <v>13</v>
      </c>
      <c r="K15" t="s">
        <v>23</v>
      </c>
      <c r="L15" t="s">
        <v>29</v>
      </c>
      <c r="M15">
        <v>2</v>
      </c>
      <c r="N15">
        <v>194.35</v>
      </c>
      <c r="O15">
        <v>0</v>
      </c>
      <c r="P15">
        <v>104.22</v>
      </c>
      <c r="Q15">
        <v>388.7</v>
      </c>
      <c r="R15">
        <v>208.44</v>
      </c>
      <c r="S15">
        <v>180.26</v>
      </c>
      <c r="T15">
        <v>0.46375096475430921</v>
      </c>
      <c r="U15">
        <v>2026</v>
      </c>
      <c r="V15" t="s">
        <v>79</v>
      </c>
      <c r="W15">
        <v>1</v>
      </c>
      <c r="X15" t="s">
        <v>80</v>
      </c>
    </row>
    <row r="16" spans="1:24">
      <c r="A16">
        <v>1077</v>
      </c>
      <c r="B16" s="14">
        <v>46026</v>
      </c>
      <c r="C16">
        <v>2026</v>
      </c>
      <c r="D16" t="s">
        <v>79</v>
      </c>
      <c r="E16">
        <v>1</v>
      </c>
      <c r="F16" t="s">
        <v>80</v>
      </c>
      <c r="G16" t="s">
        <v>6</v>
      </c>
      <c r="H16" t="s">
        <v>27</v>
      </c>
      <c r="I16" t="s">
        <v>2</v>
      </c>
      <c r="J16" t="s">
        <v>13</v>
      </c>
      <c r="K16" t="s">
        <v>4</v>
      </c>
      <c r="L16" t="s">
        <v>30</v>
      </c>
      <c r="M16">
        <v>3</v>
      </c>
      <c r="N16">
        <v>102.12</v>
      </c>
      <c r="O16">
        <v>0.1</v>
      </c>
      <c r="P16">
        <v>51.28</v>
      </c>
      <c r="Q16">
        <v>275.72400000000005</v>
      </c>
      <c r="R16">
        <v>153.84</v>
      </c>
      <c r="S16">
        <v>121.88400000000004</v>
      </c>
      <c r="T16">
        <v>0.44205074639857256</v>
      </c>
      <c r="U16">
        <v>2026</v>
      </c>
      <c r="V16" t="s">
        <v>79</v>
      </c>
      <c r="W16">
        <v>1</v>
      </c>
      <c r="X16" t="s">
        <v>80</v>
      </c>
    </row>
    <row r="17" spans="1:24">
      <c r="A17">
        <v>1237</v>
      </c>
      <c r="B17" s="14">
        <v>46026</v>
      </c>
      <c r="C17">
        <v>2026</v>
      </c>
      <c r="D17" t="s">
        <v>79</v>
      </c>
      <c r="E17">
        <v>1</v>
      </c>
      <c r="F17" t="s">
        <v>80</v>
      </c>
      <c r="G17" t="s">
        <v>20</v>
      </c>
      <c r="H17" t="s">
        <v>31</v>
      </c>
      <c r="I17" t="s">
        <v>19</v>
      </c>
      <c r="J17" t="s">
        <v>16</v>
      </c>
      <c r="K17" t="s">
        <v>14</v>
      </c>
      <c r="L17" t="s">
        <v>32</v>
      </c>
      <c r="M17">
        <v>1</v>
      </c>
      <c r="N17">
        <v>46.99</v>
      </c>
      <c r="O17">
        <v>0.05</v>
      </c>
      <c r="P17">
        <v>18.11</v>
      </c>
      <c r="Q17">
        <v>44.640500000000003</v>
      </c>
      <c r="R17">
        <v>18.11</v>
      </c>
      <c r="S17">
        <v>26.530500000000004</v>
      </c>
      <c r="T17">
        <v>0.59431457980981395</v>
      </c>
      <c r="U17">
        <v>2026</v>
      </c>
      <c r="V17" t="s">
        <v>79</v>
      </c>
      <c r="W17">
        <v>1</v>
      </c>
      <c r="X17" t="s">
        <v>80</v>
      </c>
    </row>
    <row r="18" spans="1:24">
      <c r="A18">
        <v>1908</v>
      </c>
      <c r="B18" s="14">
        <v>46026</v>
      </c>
      <c r="C18">
        <v>2026</v>
      </c>
      <c r="D18" t="s">
        <v>79</v>
      </c>
      <c r="E18">
        <v>1</v>
      </c>
      <c r="F18" t="s">
        <v>80</v>
      </c>
      <c r="G18" t="s">
        <v>20</v>
      </c>
      <c r="H18" t="s">
        <v>33</v>
      </c>
      <c r="I18" t="s">
        <v>2</v>
      </c>
      <c r="J18" t="s">
        <v>13</v>
      </c>
      <c r="K18" t="s">
        <v>34</v>
      </c>
      <c r="L18" t="s">
        <v>35</v>
      </c>
      <c r="M18">
        <v>1</v>
      </c>
      <c r="N18">
        <v>40</v>
      </c>
      <c r="O18">
        <v>0</v>
      </c>
      <c r="P18">
        <v>15.04</v>
      </c>
      <c r="Q18">
        <v>40</v>
      </c>
      <c r="R18">
        <v>15.04</v>
      </c>
      <c r="S18">
        <v>24.96</v>
      </c>
      <c r="T18">
        <v>0.624</v>
      </c>
      <c r="U18">
        <v>2026</v>
      </c>
      <c r="V18" t="s">
        <v>79</v>
      </c>
      <c r="W18">
        <v>1</v>
      </c>
      <c r="X18" t="s">
        <v>80</v>
      </c>
    </row>
    <row r="19" spans="1:24">
      <c r="A19">
        <v>2245</v>
      </c>
      <c r="B19" s="14">
        <v>46026</v>
      </c>
      <c r="C19">
        <v>2026</v>
      </c>
      <c r="D19" t="s">
        <v>79</v>
      </c>
      <c r="E19">
        <v>1</v>
      </c>
      <c r="F19" t="s">
        <v>80</v>
      </c>
      <c r="G19" t="s">
        <v>0</v>
      </c>
      <c r="H19" t="s">
        <v>36</v>
      </c>
      <c r="I19" t="s">
        <v>2</v>
      </c>
      <c r="J19" t="s">
        <v>13</v>
      </c>
      <c r="K19" t="s">
        <v>9</v>
      </c>
      <c r="L19" t="s">
        <v>37</v>
      </c>
      <c r="M19">
        <v>1</v>
      </c>
      <c r="N19">
        <v>153.38999999999999</v>
      </c>
      <c r="O19">
        <v>0</v>
      </c>
      <c r="P19">
        <v>78.59</v>
      </c>
      <c r="Q19">
        <v>153.38999999999999</v>
      </c>
      <c r="R19">
        <v>78.59</v>
      </c>
      <c r="S19">
        <v>74.799999999999983</v>
      </c>
      <c r="T19">
        <v>0.48764587000456344</v>
      </c>
      <c r="U19">
        <v>2026</v>
      </c>
      <c r="V19" t="s">
        <v>79</v>
      </c>
      <c r="W19">
        <v>1</v>
      </c>
      <c r="X19" t="s">
        <v>80</v>
      </c>
    </row>
    <row r="20" spans="1:24">
      <c r="A20">
        <v>2928</v>
      </c>
      <c r="B20" s="14">
        <v>46026</v>
      </c>
      <c r="C20">
        <v>2026</v>
      </c>
      <c r="D20" t="s">
        <v>79</v>
      </c>
      <c r="E20">
        <v>1</v>
      </c>
      <c r="F20" t="s">
        <v>80</v>
      </c>
      <c r="G20" t="s">
        <v>6</v>
      </c>
      <c r="H20" t="s">
        <v>27</v>
      </c>
      <c r="I20" t="s">
        <v>2</v>
      </c>
      <c r="J20" t="s">
        <v>3</v>
      </c>
      <c r="K20" t="s">
        <v>34</v>
      </c>
      <c r="L20" t="s">
        <v>38</v>
      </c>
      <c r="M20">
        <v>2</v>
      </c>
      <c r="N20">
        <v>124.97</v>
      </c>
      <c r="O20">
        <v>0.1</v>
      </c>
      <c r="P20">
        <v>67.36</v>
      </c>
      <c r="Q20">
        <v>224.946</v>
      </c>
      <c r="R20">
        <v>134.72</v>
      </c>
      <c r="S20">
        <v>90.225999999999999</v>
      </c>
      <c r="T20">
        <v>0.40110070861451191</v>
      </c>
      <c r="U20">
        <v>2026</v>
      </c>
      <c r="V20" t="s">
        <v>79</v>
      </c>
      <c r="W20">
        <v>1</v>
      </c>
      <c r="X20" t="s">
        <v>80</v>
      </c>
    </row>
    <row r="21" spans="1:24">
      <c r="A21">
        <v>4249</v>
      </c>
      <c r="B21" s="14">
        <v>46026</v>
      </c>
      <c r="C21">
        <v>2026</v>
      </c>
      <c r="D21" t="s">
        <v>79</v>
      </c>
      <c r="E21">
        <v>1</v>
      </c>
      <c r="F21" t="s">
        <v>80</v>
      </c>
      <c r="G21" t="s">
        <v>20</v>
      </c>
      <c r="H21" t="s">
        <v>21</v>
      </c>
      <c r="I21" t="s">
        <v>28</v>
      </c>
      <c r="J21" t="s">
        <v>13</v>
      </c>
      <c r="K21" t="s">
        <v>4</v>
      </c>
      <c r="L21" t="s">
        <v>30</v>
      </c>
      <c r="M21">
        <v>2</v>
      </c>
      <c r="N21">
        <v>100.12</v>
      </c>
      <c r="O21">
        <v>0.1</v>
      </c>
      <c r="P21">
        <v>49.67</v>
      </c>
      <c r="Q21">
        <v>180.21600000000001</v>
      </c>
      <c r="R21">
        <v>99.34</v>
      </c>
      <c r="S21">
        <v>80.876000000000005</v>
      </c>
      <c r="T21">
        <v>0.44877258401029874</v>
      </c>
      <c r="U21">
        <v>2026</v>
      </c>
      <c r="V21" t="s">
        <v>79</v>
      </c>
      <c r="W21">
        <v>1</v>
      </c>
      <c r="X21" t="s">
        <v>80</v>
      </c>
    </row>
    <row r="22" spans="1:24">
      <c r="A22">
        <v>1734</v>
      </c>
      <c r="B22" s="14">
        <v>46027</v>
      </c>
      <c r="C22">
        <v>2026</v>
      </c>
      <c r="D22" t="s">
        <v>79</v>
      </c>
      <c r="E22">
        <v>1</v>
      </c>
      <c r="F22" t="s">
        <v>80</v>
      </c>
      <c r="G22" t="s">
        <v>20</v>
      </c>
      <c r="H22" t="s">
        <v>33</v>
      </c>
      <c r="I22" t="s">
        <v>28</v>
      </c>
      <c r="J22" t="s">
        <v>3</v>
      </c>
      <c r="K22" t="s">
        <v>34</v>
      </c>
      <c r="L22" t="s">
        <v>35</v>
      </c>
      <c r="M22">
        <v>1</v>
      </c>
      <c r="N22">
        <v>40.6</v>
      </c>
      <c r="O22">
        <v>0.15</v>
      </c>
      <c r="P22">
        <v>14.61</v>
      </c>
      <c r="Q22">
        <v>34.51</v>
      </c>
      <c r="R22">
        <v>14.61</v>
      </c>
      <c r="S22">
        <v>19.899999999999999</v>
      </c>
      <c r="T22">
        <v>0.57664445088380178</v>
      </c>
      <c r="U22">
        <v>2026</v>
      </c>
      <c r="V22" t="s">
        <v>79</v>
      </c>
      <c r="W22">
        <v>1</v>
      </c>
      <c r="X22" t="s">
        <v>80</v>
      </c>
    </row>
    <row r="23" spans="1:24">
      <c r="A23">
        <v>2331</v>
      </c>
      <c r="B23" s="14">
        <v>46027</v>
      </c>
      <c r="C23">
        <v>2026</v>
      </c>
      <c r="D23" t="s">
        <v>79</v>
      </c>
      <c r="E23">
        <v>1</v>
      </c>
      <c r="F23" t="s">
        <v>80</v>
      </c>
      <c r="G23" t="s">
        <v>20</v>
      </c>
      <c r="H23" t="s">
        <v>33</v>
      </c>
      <c r="I23" t="s">
        <v>2</v>
      </c>
      <c r="J23" t="s">
        <v>13</v>
      </c>
      <c r="K23" t="s">
        <v>4</v>
      </c>
      <c r="L23" t="s">
        <v>30</v>
      </c>
      <c r="M23">
        <v>1</v>
      </c>
      <c r="N23">
        <v>104.23</v>
      </c>
      <c r="O23">
        <v>0.1</v>
      </c>
      <c r="P23">
        <v>51.6</v>
      </c>
      <c r="Q23">
        <v>93.807000000000002</v>
      </c>
      <c r="R23">
        <v>51.6</v>
      </c>
      <c r="S23">
        <v>42.207000000000001</v>
      </c>
      <c r="T23">
        <v>0.44993443986056475</v>
      </c>
      <c r="U23">
        <v>2026</v>
      </c>
      <c r="V23" t="s">
        <v>79</v>
      </c>
      <c r="W23">
        <v>1</v>
      </c>
      <c r="X23" t="s">
        <v>80</v>
      </c>
    </row>
    <row r="24" spans="1:24">
      <c r="A24">
        <v>2475</v>
      </c>
      <c r="B24" s="14">
        <v>46027</v>
      </c>
      <c r="C24">
        <v>2026</v>
      </c>
      <c r="D24" t="s">
        <v>79</v>
      </c>
      <c r="E24">
        <v>1</v>
      </c>
      <c r="F24" t="s">
        <v>80</v>
      </c>
      <c r="G24" t="s">
        <v>6</v>
      </c>
      <c r="H24" t="s">
        <v>7</v>
      </c>
      <c r="I24" t="s">
        <v>19</v>
      </c>
      <c r="J24" t="s">
        <v>3</v>
      </c>
      <c r="K24" t="s">
        <v>34</v>
      </c>
      <c r="L24" t="s">
        <v>38</v>
      </c>
      <c r="M24">
        <v>5</v>
      </c>
      <c r="N24">
        <v>122.87</v>
      </c>
      <c r="O24">
        <v>0.05</v>
      </c>
      <c r="P24">
        <v>69.67</v>
      </c>
      <c r="Q24">
        <v>583.63250000000005</v>
      </c>
      <c r="R24">
        <v>348.35</v>
      </c>
      <c r="S24">
        <v>235.28250000000003</v>
      </c>
      <c r="T24">
        <v>0.40313467807224584</v>
      </c>
      <c r="U24">
        <v>2026</v>
      </c>
      <c r="V24" t="s">
        <v>79</v>
      </c>
      <c r="W24">
        <v>1</v>
      </c>
      <c r="X24" t="s">
        <v>80</v>
      </c>
    </row>
    <row r="25" spans="1:24">
      <c r="A25">
        <v>1433</v>
      </c>
      <c r="B25" s="14">
        <v>46028</v>
      </c>
      <c r="C25">
        <v>2026</v>
      </c>
      <c r="D25" t="s">
        <v>79</v>
      </c>
      <c r="E25">
        <v>1</v>
      </c>
      <c r="F25" t="s">
        <v>80</v>
      </c>
      <c r="G25" t="s">
        <v>11</v>
      </c>
      <c r="H25" t="s">
        <v>39</v>
      </c>
      <c r="I25" t="s">
        <v>2</v>
      </c>
      <c r="J25" t="s">
        <v>13</v>
      </c>
      <c r="K25" t="s">
        <v>14</v>
      </c>
      <c r="L25" t="s">
        <v>15</v>
      </c>
      <c r="M25">
        <v>2</v>
      </c>
      <c r="N25">
        <v>36.619999999999997</v>
      </c>
      <c r="O25">
        <v>0.05</v>
      </c>
      <c r="P25">
        <v>13.87</v>
      </c>
      <c r="Q25">
        <v>69.577999999999989</v>
      </c>
      <c r="R25">
        <v>27.74</v>
      </c>
      <c r="S25">
        <v>41.837999999999994</v>
      </c>
      <c r="T25">
        <v>0.60131075914800658</v>
      </c>
      <c r="U25">
        <v>2026</v>
      </c>
      <c r="V25" t="s">
        <v>79</v>
      </c>
      <c r="W25">
        <v>1</v>
      </c>
      <c r="X25" t="s">
        <v>80</v>
      </c>
    </row>
    <row r="26" spans="1:24">
      <c r="A26">
        <v>3624</v>
      </c>
      <c r="B26" s="14">
        <v>46028</v>
      </c>
      <c r="C26">
        <v>2026</v>
      </c>
      <c r="D26" t="s">
        <v>79</v>
      </c>
      <c r="E26">
        <v>1</v>
      </c>
      <c r="F26" t="s">
        <v>80</v>
      </c>
      <c r="G26" t="s">
        <v>20</v>
      </c>
      <c r="H26" t="s">
        <v>31</v>
      </c>
      <c r="I26" t="s">
        <v>2</v>
      </c>
      <c r="J26" t="s">
        <v>13</v>
      </c>
      <c r="K26" t="s">
        <v>9</v>
      </c>
      <c r="L26" t="s">
        <v>10</v>
      </c>
      <c r="M26">
        <v>1</v>
      </c>
      <c r="N26">
        <v>93.4</v>
      </c>
      <c r="O26">
        <v>0</v>
      </c>
      <c r="P26">
        <v>46.11</v>
      </c>
      <c r="Q26">
        <v>93.4</v>
      </c>
      <c r="R26">
        <v>46.11</v>
      </c>
      <c r="S26">
        <v>47.290000000000006</v>
      </c>
      <c r="T26">
        <v>0.50631691648822275</v>
      </c>
      <c r="U26">
        <v>2026</v>
      </c>
      <c r="V26" t="s">
        <v>79</v>
      </c>
      <c r="W26">
        <v>1</v>
      </c>
      <c r="X26" t="s">
        <v>80</v>
      </c>
    </row>
    <row r="27" spans="1:24">
      <c r="A27">
        <v>4680</v>
      </c>
      <c r="B27" s="14">
        <v>46028</v>
      </c>
      <c r="C27">
        <v>2026</v>
      </c>
      <c r="D27" t="s">
        <v>79</v>
      </c>
      <c r="E27">
        <v>1</v>
      </c>
      <c r="F27" t="s">
        <v>80</v>
      </c>
      <c r="G27" t="s">
        <v>6</v>
      </c>
      <c r="H27" t="s">
        <v>7</v>
      </c>
      <c r="I27" t="s">
        <v>28</v>
      </c>
      <c r="J27" t="s">
        <v>13</v>
      </c>
      <c r="K27" t="s">
        <v>23</v>
      </c>
      <c r="L27" t="s">
        <v>40</v>
      </c>
      <c r="M27">
        <v>2</v>
      </c>
      <c r="N27">
        <v>81.260000000000005</v>
      </c>
      <c r="O27">
        <v>0</v>
      </c>
      <c r="P27">
        <v>39.119999999999997</v>
      </c>
      <c r="Q27">
        <v>162.52000000000001</v>
      </c>
      <c r="R27">
        <v>78.239999999999995</v>
      </c>
      <c r="S27">
        <v>84.280000000000015</v>
      </c>
      <c r="T27">
        <v>0.51858232832882112</v>
      </c>
      <c r="U27">
        <v>2026</v>
      </c>
      <c r="V27" t="s">
        <v>79</v>
      </c>
      <c r="W27">
        <v>1</v>
      </c>
      <c r="X27" t="s">
        <v>80</v>
      </c>
    </row>
    <row r="28" spans="1:24">
      <c r="A28">
        <v>4803</v>
      </c>
      <c r="B28" s="14">
        <v>46028</v>
      </c>
      <c r="C28">
        <v>2026</v>
      </c>
      <c r="D28" t="s">
        <v>79</v>
      </c>
      <c r="E28">
        <v>1</v>
      </c>
      <c r="F28" t="s">
        <v>80</v>
      </c>
      <c r="G28" t="s">
        <v>6</v>
      </c>
      <c r="H28" t="s">
        <v>41</v>
      </c>
      <c r="I28" t="s">
        <v>28</v>
      </c>
      <c r="J28" t="s">
        <v>13</v>
      </c>
      <c r="K28" t="s">
        <v>34</v>
      </c>
      <c r="L28" t="s">
        <v>42</v>
      </c>
      <c r="M28">
        <v>2</v>
      </c>
      <c r="N28">
        <v>35.78</v>
      </c>
      <c r="O28">
        <v>0</v>
      </c>
      <c r="P28">
        <v>13.84</v>
      </c>
      <c r="Q28">
        <v>71.56</v>
      </c>
      <c r="R28">
        <v>27.68</v>
      </c>
      <c r="S28">
        <v>43.88</v>
      </c>
      <c r="T28">
        <v>0.61319172722191173</v>
      </c>
      <c r="U28">
        <v>2026</v>
      </c>
      <c r="V28" t="s">
        <v>79</v>
      </c>
      <c r="W28">
        <v>1</v>
      </c>
      <c r="X28" t="s">
        <v>80</v>
      </c>
    </row>
    <row r="29" spans="1:24">
      <c r="A29">
        <v>248</v>
      </c>
      <c r="B29" s="14">
        <v>46029</v>
      </c>
      <c r="C29">
        <v>2026</v>
      </c>
      <c r="D29" t="s">
        <v>79</v>
      </c>
      <c r="E29">
        <v>1</v>
      </c>
      <c r="F29" t="s">
        <v>80</v>
      </c>
      <c r="G29" t="s">
        <v>6</v>
      </c>
      <c r="H29" t="s">
        <v>43</v>
      </c>
      <c r="I29" t="s">
        <v>28</v>
      </c>
      <c r="J29" t="s">
        <v>13</v>
      </c>
      <c r="K29" t="s">
        <v>4</v>
      </c>
      <c r="L29" t="s">
        <v>5</v>
      </c>
      <c r="M29">
        <v>3</v>
      </c>
      <c r="N29">
        <v>81.64</v>
      </c>
      <c r="O29">
        <v>0</v>
      </c>
      <c r="P29">
        <v>43.84</v>
      </c>
      <c r="Q29">
        <v>244.92000000000002</v>
      </c>
      <c r="R29">
        <v>131.52000000000001</v>
      </c>
      <c r="S29">
        <v>113.4</v>
      </c>
      <c r="T29">
        <v>0.46300832925036745</v>
      </c>
      <c r="U29">
        <v>2026</v>
      </c>
      <c r="V29" t="s">
        <v>79</v>
      </c>
      <c r="W29">
        <v>1</v>
      </c>
      <c r="X29" t="s">
        <v>80</v>
      </c>
    </row>
    <row r="30" spans="1:24">
      <c r="A30">
        <v>1118</v>
      </c>
      <c r="B30" s="14">
        <v>46029</v>
      </c>
      <c r="C30">
        <v>2026</v>
      </c>
      <c r="D30" t="s">
        <v>79</v>
      </c>
      <c r="E30">
        <v>1</v>
      </c>
      <c r="F30" t="s">
        <v>80</v>
      </c>
      <c r="G30" t="s">
        <v>6</v>
      </c>
      <c r="H30" t="s">
        <v>43</v>
      </c>
      <c r="I30" t="s">
        <v>2</v>
      </c>
      <c r="J30" t="s">
        <v>3</v>
      </c>
      <c r="K30" t="s">
        <v>14</v>
      </c>
      <c r="L30" t="s">
        <v>44</v>
      </c>
      <c r="M30">
        <v>2</v>
      </c>
      <c r="N30">
        <v>131.63999999999999</v>
      </c>
      <c r="O30">
        <v>0.05</v>
      </c>
      <c r="P30">
        <v>69.02</v>
      </c>
      <c r="Q30">
        <v>250.11599999999996</v>
      </c>
      <c r="R30">
        <v>138.04</v>
      </c>
      <c r="S30">
        <v>112.07599999999996</v>
      </c>
      <c r="T30">
        <v>0.44809608341729429</v>
      </c>
      <c r="U30">
        <v>2026</v>
      </c>
      <c r="V30" t="s">
        <v>79</v>
      </c>
      <c r="W30">
        <v>1</v>
      </c>
      <c r="X30" t="s">
        <v>80</v>
      </c>
    </row>
    <row r="31" spans="1:24">
      <c r="A31">
        <v>3023</v>
      </c>
      <c r="B31" s="14">
        <v>46029</v>
      </c>
      <c r="C31">
        <v>2026</v>
      </c>
      <c r="D31" t="s">
        <v>79</v>
      </c>
      <c r="E31">
        <v>1</v>
      </c>
      <c r="F31" t="s">
        <v>80</v>
      </c>
      <c r="G31" t="s">
        <v>11</v>
      </c>
      <c r="H31" t="s">
        <v>18</v>
      </c>
      <c r="I31" t="s">
        <v>28</v>
      </c>
      <c r="J31" t="s">
        <v>13</v>
      </c>
      <c r="K31" t="s">
        <v>9</v>
      </c>
      <c r="L31" t="s">
        <v>37</v>
      </c>
      <c r="M31">
        <v>2</v>
      </c>
      <c r="N31">
        <v>155.35</v>
      </c>
      <c r="O31">
        <v>0</v>
      </c>
      <c r="P31">
        <v>80.790000000000006</v>
      </c>
      <c r="Q31">
        <v>310.7</v>
      </c>
      <c r="R31">
        <v>161.58000000000001</v>
      </c>
      <c r="S31">
        <v>149.11999999999998</v>
      </c>
      <c r="T31">
        <v>0.47994850337946565</v>
      </c>
      <c r="U31">
        <v>2026</v>
      </c>
      <c r="V31" t="s">
        <v>79</v>
      </c>
      <c r="W31">
        <v>1</v>
      </c>
      <c r="X31" t="s">
        <v>80</v>
      </c>
    </row>
    <row r="32" spans="1:24">
      <c r="A32">
        <v>3903</v>
      </c>
      <c r="B32" s="14">
        <v>46029</v>
      </c>
      <c r="C32">
        <v>2026</v>
      </c>
      <c r="D32" t="s">
        <v>79</v>
      </c>
      <c r="E32">
        <v>1</v>
      </c>
      <c r="F32" t="s">
        <v>80</v>
      </c>
      <c r="G32" t="s">
        <v>20</v>
      </c>
      <c r="H32" t="s">
        <v>33</v>
      </c>
      <c r="I32" t="s">
        <v>2</v>
      </c>
      <c r="J32" t="s">
        <v>3</v>
      </c>
      <c r="K32" t="s">
        <v>34</v>
      </c>
      <c r="L32" t="s">
        <v>45</v>
      </c>
      <c r="M32">
        <v>2</v>
      </c>
      <c r="N32">
        <v>51.56</v>
      </c>
      <c r="O32">
        <v>0.05</v>
      </c>
      <c r="P32">
        <v>22.26</v>
      </c>
      <c r="Q32">
        <v>97.963999999999999</v>
      </c>
      <c r="R32">
        <v>44.52</v>
      </c>
      <c r="S32">
        <v>53.443999999999996</v>
      </c>
      <c r="T32">
        <v>0.54554734392225712</v>
      </c>
      <c r="U32">
        <v>2026</v>
      </c>
      <c r="V32" t="s">
        <v>79</v>
      </c>
      <c r="W32">
        <v>1</v>
      </c>
      <c r="X32" t="s">
        <v>80</v>
      </c>
    </row>
    <row r="33" spans="1:24">
      <c r="A33">
        <v>62</v>
      </c>
      <c r="B33" s="14">
        <v>46030</v>
      </c>
      <c r="C33">
        <v>2026</v>
      </c>
      <c r="D33" t="s">
        <v>79</v>
      </c>
      <c r="E33">
        <v>1</v>
      </c>
      <c r="F33" t="s">
        <v>80</v>
      </c>
      <c r="G33" t="s">
        <v>6</v>
      </c>
      <c r="H33" t="s">
        <v>43</v>
      </c>
      <c r="I33" t="s">
        <v>2</v>
      </c>
      <c r="J33" t="s">
        <v>13</v>
      </c>
      <c r="K33" t="s">
        <v>4</v>
      </c>
      <c r="L33" t="s">
        <v>22</v>
      </c>
      <c r="M33">
        <v>2</v>
      </c>
      <c r="N33">
        <v>51.63</v>
      </c>
      <c r="O33">
        <v>0</v>
      </c>
      <c r="P33">
        <v>22.54</v>
      </c>
      <c r="Q33">
        <v>103.26</v>
      </c>
      <c r="R33">
        <v>45.08</v>
      </c>
      <c r="S33">
        <v>58.180000000000007</v>
      </c>
      <c r="T33">
        <v>0.5634321131125315</v>
      </c>
      <c r="U33">
        <v>2026</v>
      </c>
      <c r="V33" t="s">
        <v>79</v>
      </c>
      <c r="W33">
        <v>1</v>
      </c>
      <c r="X33" t="s">
        <v>80</v>
      </c>
    </row>
    <row r="34" spans="1:24">
      <c r="A34">
        <v>142</v>
      </c>
      <c r="B34" s="14">
        <v>46030</v>
      </c>
      <c r="C34">
        <v>2026</v>
      </c>
      <c r="D34" t="s">
        <v>79</v>
      </c>
      <c r="E34">
        <v>1</v>
      </c>
      <c r="F34" t="s">
        <v>80</v>
      </c>
      <c r="G34" t="s">
        <v>0</v>
      </c>
      <c r="H34" t="s">
        <v>36</v>
      </c>
      <c r="I34" t="s">
        <v>8</v>
      </c>
      <c r="J34" t="s">
        <v>16</v>
      </c>
      <c r="K34" t="s">
        <v>23</v>
      </c>
      <c r="L34" t="s">
        <v>24</v>
      </c>
      <c r="M34">
        <v>5</v>
      </c>
      <c r="N34">
        <v>344.88</v>
      </c>
      <c r="O34">
        <v>0.15</v>
      </c>
      <c r="P34">
        <v>190.66</v>
      </c>
      <c r="Q34">
        <v>1465.74</v>
      </c>
      <c r="R34">
        <v>953.3</v>
      </c>
      <c r="S34">
        <v>512.44000000000005</v>
      </c>
      <c r="T34">
        <v>0.34961180018284282</v>
      </c>
      <c r="U34">
        <v>2026</v>
      </c>
      <c r="V34" t="s">
        <v>79</v>
      </c>
      <c r="W34">
        <v>1</v>
      </c>
      <c r="X34" t="s">
        <v>80</v>
      </c>
    </row>
    <row r="35" spans="1:24">
      <c r="A35">
        <v>450</v>
      </c>
      <c r="B35" s="14">
        <v>46030</v>
      </c>
      <c r="C35">
        <v>2026</v>
      </c>
      <c r="D35" t="s">
        <v>79</v>
      </c>
      <c r="E35">
        <v>1</v>
      </c>
      <c r="F35" t="s">
        <v>80</v>
      </c>
      <c r="G35" t="s">
        <v>11</v>
      </c>
      <c r="H35" t="s">
        <v>18</v>
      </c>
      <c r="I35" t="s">
        <v>19</v>
      </c>
      <c r="J35" t="s">
        <v>13</v>
      </c>
      <c r="K35" t="s">
        <v>9</v>
      </c>
      <c r="L35" t="s">
        <v>10</v>
      </c>
      <c r="M35">
        <v>2</v>
      </c>
      <c r="N35">
        <v>94.06</v>
      </c>
      <c r="O35">
        <v>0.15</v>
      </c>
      <c r="P35">
        <v>46.33</v>
      </c>
      <c r="Q35">
        <v>159.90199999999999</v>
      </c>
      <c r="R35">
        <v>92.66</v>
      </c>
      <c r="S35">
        <v>67.24199999999999</v>
      </c>
      <c r="T35">
        <v>0.42052006854198193</v>
      </c>
      <c r="U35">
        <v>2026</v>
      </c>
      <c r="V35" t="s">
        <v>79</v>
      </c>
      <c r="W35">
        <v>1</v>
      </c>
      <c r="X35" t="s">
        <v>80</v>
      </c>
    </row>
    <row r="36" spans="1:24">
      <c r="A36">
        <v>4397</v>
      </c>
      <c r="B36" s="14">
        <v>46030</v>
      </c>
      <c r="C36">
        <v>2026</v>
      </c>
      <c r="D36" t="s">
        <v>79</v>
      </c>
      <c r="E36">
        <v>1</v>
      </c>
      <c r="F36" t="s">
        <v>80</v>
      </c>
      <c r="G36" t="s">
        <v>0</v>
      </c>
      <c r="H36" t="s">
        <v>1</v>
      </c>
      <c r="I36" t="s">
        <v>2</v>
      </c>
      <c r="J36" t="s">
        <v>16</v>
      </c>
      <c r="K36" t="s">
        <v>9</v>
      </c>
      <c r="L36" t="s">
        <v>46</v>
      </c>
      <c r="M36">
        <v>1</v>
      </c>
      <c r="N36">
        <v>72.38</v>
      </c>
      <c r="O36">
        <v>0</v>
      </c>
      <c r="P36">
        <v>31.65</v>
      </c>
      <c r="Q36">
        <v>72.38</v>
      </c>
      <c r="R36">
        <v>31.65</v>
      </c>
      <c r="S36">
        <v>40.729999999999997</v>
      </c>
      <c r="T36">
        <v>0.56272450953302011</v>
      </c>
      <c r="U36">
        <v>2026</v>
      </c>
      <c r="V36" t="s">
        <v>79</v>
      </c>
      <c r="W36">
        <v>1</v>
      </c>
      <c r="X36" t="s">
        <v>80</v>
      </c>
    </row>
    <row r="37" spans="1:24">
      <c r="A37">
        <v>4798</v>
      </c>
      <c r="B37" s="14">
        <v>46030</v>
      </c>
      <c r="C37">
        <v>2026</v>
      </c>
      <c r="D37" t="s">
        <v>79</v>
      </c>
      <c r="E37">
        <v>1</v>
      </c>
      <c r="F37" t="s">
        <v>80</v>
      </c>
      <c r="G37" t="s">
        <v>6</v>
      </c>
      <c r="H37" t="s">
        <v>27</v>
      </c>
      <c r="I37" t="s">
        <v>2</v>
      </c>
      <c r="J37" t="s">
        <v>13</v>
      </c>
      <c r="K37" t="s">
        <v>9</v>
      </c>
      <c r="L37" t="s">
        <v>37</v>
      </c>
      <c r="M37">
        <v>1</v>
      </c>
      <c r="N37">
        <v>153.69</v>
      </c>
      <c r="O37">
        <v>0</v>
      </c>
      <c r="P37">
        <v>77.47</v>
      </c>
      <c r="Q37">
        <v>153.69</v>
      </c>
      <c r="R37">
        <v>77.47</v>
      </c>
      <c r="S37">
        <v>76.22</v>
      </c>
      <c r="T37">
        <v>0.49593337237295854</v>
      </c>
      <c r="U37">
        <v>2026</v>
      </c>
      <c r="V37" t="s">
        <v>79</v>
      </c>
      <c r="W37">
        <v>1</v>
      </c>
      <c r="X37" t="s">
        <v>80</v>
      </c>
    </row>
    <row r="38" spans="1:24">
      <c r="A38">
        <v>136</v>
      </c>
      <c r="B38" s="14">
        <v>46031</v>
      </c>
      <c r="C38">
        <v>2026</v>
      </c>
      <c r="D38" t="s">
        <v>79</v>
      </c>
      <c r="E38">
        <v>1</v>
      </c>
      <c r="F38" t="s">
        <v>80</v>
      </c>
      <c r="G38" t="s">
        <v>20</v>
      </c>
      <c r="H38" t="s">
        <v>47</v>
      </c>
      <c r="I38" t="s">
        <v>8</v>
      </c>
      <c r="J38" t="s">
        <v>16</v>
      </c>
      <c r="K38" t="s">
        <v>14</v>
      </c>
      <c r="L38" t="s">
        <v>48</v>
      </c>
      <c r="M38">
        <v>15</v>
      </c>
      <c r="N38">
        <v>168.62</v>
      </c>
      <c r="O38">
        <v>0.05</v>
      </c>
      <c r="P38">
        <v>86.09</v>
      </c>
      <c r="Q38">
        <v>2402.835</v>
      </c>
      <c r="R38">
        <v>1291.3500000000001</v>
      </c>
      <c r="S38">
        <v>1111.4849999999999</v>
      </c>
      <c r="T38">
        <v>0.46257233642759488</v>
      </c>
      <c r="U38">
        <v>2026</v>
      </c>
      <c r="V38" t="s">
        <v>79</v>
      </c>
      <c r="W38">
        <v>1</v>
      </c>
      <c r="X38" t="s">
        <v>80</v>
      </c>
    </row>
    <row r="39" spans="1:24">
      <c r="A39">
        <v>2782</v>
      </c>
      <c r="B39" s="14">
        <v>46031</v>
      </c>
      <c r="C39">
        <v>2026</v>
      </c>
      <c r="D39" t="s">
        <v>79</v>
      </c>
      <c r="E39">
        <v>1</v>
      </c>
      <c r="F39" t="s">
        <v>80</v>
      </c>
      <c r="G39" t="s">
        <v>20</v>
      </c>
      <c r="H39" t="s">
        <v>21</v>
      </c>
      <c r="I39" t="s">
        <v>2</v>
      </c>
      <c r="J39" t="s">
        <v>13</v>
      </c>
      <c r="K39" t="s">
        <v>9</v>
      </c>
      <c r="L39" t="s">
        <v>37</v>
      </c>
      <c r="M39">
        <v>1</v>
      </c>
      <c r="N39">
        <v>152.75</v>
      </c>
      <c r="O39">
        <v>0.05</v>
      </c>
      <c r="P39">
        <v>79.88</v>
      </c>
      <c r="Q39">
        <v>145.11249999999998</v>
      </c>
      <c r="R39">
        <v>79.88</v>
      </c>
      <c r="S39">
        <v>65.232499999999987</v>
      </c>
      <c r="T39">
        <v>0.44953053665259707</v>
      </c>
      <c r="U39">
        <v>2026</v>
      </c>
      <c r="V39" t="s">
        <v>79</v>
      </c>
      <c r="W39">
        <v>1</v>
      </c>
      <c r="X39" t="s">
        <v>80</v>
      </c>
    </row>
    <row r="40" spans="1:24">
      <c r="A40">
        <v>4704</v>
      </c>
      <c r="B40" s="14">
        <v>46031</v>
      </c>
      <c r="C40">
        <v>2026</v>
      </c>
      <c r="D40" t="s">
        <v>79</v>
      </c>
      <c r="E40">
        <v>1</v>
      </c>
      <c r="F40" t="s">
        <v>80</v>
      </c>
      <c r="G40" t="s">
        <v>6</v>
      </c>
      <c r="H40" t="s">
        <v>49</v>
      </c>
      <c r="I40" t="s">
        <v>28</v>
      </c>
      <c r="J40" t="s">
        <v>13</v>
      </c>
      <c r="K40" t="s">
        <v>34</v>
      </c>
      <c r="L40" t="s">
        <v>42</v>
      </c>
      <c r="M40">
        <v>2</v>
      </c>
      <c r="N40">
        <v>36.72</v>
      </c>
      <c r="O40">
        <v>0.05</v>
      </c>
      <c r="P40">
        <v>14.15</v>
      </c>
      <c r="Q40">
        <v>69.768000000000001</v>
      </c>
      <c r="R40">
        <v>28.3</v>
      </c>
      <c r="S40">
        <v>41.468000000000004</v>
      </c>
      <c r="T40">
        <v>0.59436991170737308</v>
      </c>
      <c r="U40">
        <v>2026</v>
      </c>
      <c r="V40" t="s">
        <v>79</v>
      </c>
      <c r="W40">
        <v>1</v>
      </c>
      <c r="X40" t="s">
        <v>80</v>
      </c>
    </row>
    <row r="41" spans="1:24">
      <c r="A41">
        <v>69</v>
      </c>
      <c r="B41" s="14">
        <v>46032</v>
      </c>
      <c r="C41">
        <v>2026</v>
      </c>
      <c r="D41" t="s">
        <v>79</v>
      </c>
      <c r="E41">
        <v>1</v>
      </c>
      <c r="F41" t="s">
        <v>80</v>
      </c>
      <c r="G41" t="s">
        <v>0</v>
      </c>
      <c r="H41" t="s">
        <v>50</v>
      </c>
      <c r="I41" t="s">
        <v>2</v>
      </c>
      <c r="J41" t="s">
        <v>3</v>
      </c>
      <c r="K41" t="s">
        <v>9</v>
      </c>
      <c r="L41" t="s">
        <v>17</v>
      </c>
      <c r="M41">
        <v>6</v>
      </c>
      <c r="N41">
        <v>141.31</v>
      </c>
      <c r="O41">
        <v>0.05</v>
      </c>
      <c r="P41">
        <v>79.349999999999994</v>
      </c>
      <c r="Q41">
        <v>805.46699999999998</v>
      </c>
      <c r="R41">
        <v>476.09999999999997</v>
      </c>
      <c r="S41">
        <v>329.36700000000002</v>
      </c>
      <c r="T41">
        <v>0.4089143316858419</v>
      </c>
      <c r="U41">
        <v>2026</v>
      </c>
      <c r="V41" t="s">
        <v>79</v>
      </c>
      <c r="W41">
        <v>1</v>
      </c>
      <c r="X41" t="s">
        <v>80</v>
      </c>
    </row>
    <row r="42" spans="1:24">
      <c r="A42">
        <v>490</v>
      </c>
      <c r="B42" s="14">
        <v>46032</v>
      </c>
      <c r="C42">
        <v>2026</v>
      </c>
      <c r="D42" t="s">
        <v>79</v>
      </c>
      <c r="E42">
        <v>1</v>
      </c>
      <c r="F42" t="s">
        <v>80</v>
      </c>
      <c r="G42" t="s">
        <v>11</v>
      </c>
      <c r="H42" t="s">
        <v>39</v>
      </c>
      <c r="I42" t="s">
        <v>2</v>
      </c>
      <c r="J42" t="s">
        <v>16</v>
      </c>
      <c r="K42" t="s">
        <v>23</v>
      </c>
      <c r="L42" t="s">
        <v>51</v>
      </c>
      <c r="M42">
        <v>2</v>
      </c>
      <c r="N42">
        <v>121.23</v>
      </c>
      <c r="O42">
        <v>0</v>
      </c>
      <c r="P42">
        <v>59.66</v>
      </c>
      <c r="Q42">
        <v>242.46</v>
      </c>
      <c r="R42">
        <v>119.32</v>
      </c>
      <c r="S42">
        <v>123.14000000000001</v>
      </c>
      <c r="T42">
        <v>0.50787758805576178</v>
      </c>
      <c r="U42">
        <v>2026</v>
      </c>
      <c r="V42" t="s">
        <v>79</v>
      </c>
      <c r="W42">
        <v>1</v>
      </c>
      <c r="X42" t="s">
        <v>80</v>
      </c>
    </row>
    <row r="43" spans="1:24">
      <c r="A43">
        <v>3685</v>
      </c>
      <c r="B43" s="14">
        <v>46032</v>
      </c>
      <c r="C43">
        <v>2026</v>
      </c>
      <c r="D43" t="s">
        <v>79</v>
      </c>
      <c r="E43">
        <v>1</v>
      </c>
      <c r="F43" t="s">
        <v>80</v>
      </c>
      <c r="G43" t="s">
        <v>20</v>
      </c>
      <c r="H43" t="s">
        <v>33</v>
      </c>
      <c r="I43" t="s">
        <v>2</v>
      </c>
      <c r="J43" t="s">
        <v>13</v>
      </c>
      <c r="K43" t="s">
        <v>14</v>
      </c>
      <c r="L43" t="s">
        <v>48</v>
      </c>
      <c r="M43">
        <v>3</v>
      </c>
      <c r="N43">
        <v>161.58000000000001</v>
      </c>
      <c r="O43">
        <v>0</v>
      </c>
      <c r="P43">
        <v>85.58</v>
      </c>
      <c r="Q43">
        <v>484.74</v>
      </c>
      <c r="R43">
        <v>256.74</v>
      </c>
      <c r="S43">
        <v>228</v>
      </c>
      <c r="T43">
        <v>0.47035524198539425</v>
      </c>
      <c r="U43">
        <v>2026</v>
      </c>
      <c r="V43" t="s">
        <v>79</v>
      </c>
      <c r="W43">
        <v>1</v>
      </c>
      <c r="X43" t="s">
        <v>80</v>
      </c>
    </row>
    <row r="44" spans="1:24">
      <c r="A44">
        <v>3796</v>
      </c>
      <c r="B44" s="14">
        <v>46032</v>
      </c>
      <c r="C44">
        <v>2026</v>
      </c>
      <c r="D44" t="s">
        <v>79</v>
      </c>
      <c r="E44">
        <v>1</v>
      </c>
      <c r="F44" t="s">
        <v>80</v>
      </c>
      <c r="G44" t="s">
        <v>20</v>
      </c>
      <c r="H44" t="s">
        <v>33</v>
      </c>
      <c r="I44" t="s">
        <v>19</v>
      </c>
      <c r="J44" t="s">
        <v>3</v>
      </c>
      <c r="K44" t="s">
        <v>14</v>
      </c>
      <c r="L44" t="s">
        <v>48</v>
      </c>
      <c r="M44">
        <v>2</v>
      </c>
      <c r="N44">
        <v>166.84</v>
      </c>
      <c r="O44">
        <v>0</v>
      </c>
      <c r="P44">
        <v>88.67</v>
      </c>
      <c r="Q44">
        <v>333.68</v>
      </c>
      <c r="R44">
        <v>177.34</v>
      </c>
      <c r="S44">
        <v>156.34</v>
      </c>
      <c r="T44">
        <v>0.4685327259649964</v>
      </c>
      <c r="U44">
        <v>2026</v>
      </c>
      <c r="V44" t="s">
        <v>79</v>
      </c>
      <c r="W44">
        <v>1</v>
      </c>
      <c r="X44" t="s">
        <v>80</v>
      </c>
    </row>
    <row r="45" spans="1:24">
      <c r="A45">
        <v>387</v>
      </c>
      <c r="B45" s="14">
        <v>46033</v>
      </c>
      <c r="C45">
        <v>2026</v>
      </c>
      <c r="D45" t="s">
        <v>79</v>
      </c>
      <c r="E45">
        <v>1</v>
      </c>
      <c r="F45" t="s">
        <v>80</v>
      </c>
      <c r="G45" t="s">
        <v>11</v>
      </c>
      <c r="H45" t="s">
        <v>25</v>
      </c>
      <c r="I45" t="s">
        <v>2</v>
      </c>
      <c r="J45" t="s">
        <v>3</v>
      </c>
      <c r="K45" t="s">
        <v>9</v>
      </c>
      <c r="L45" t="s">
        <v>37</v>
      </c>
      <c r="M45">
        <v>1</v>
      </c>
      <c r="N45">
        <v>150.96</v>
      </c>
      <c r="O45">
        <v>0</v>
      </c>
      <c r="P45">
        <v>77.5</v>
      </c>
      <c r="Q45">
        <v>150.96</v>
      </c>
      <c r="R45">
        <v>77.5</v>
      </c>
      <c r="S45">
        <v>73.460000000000008</v>
      </c>
      <c r="T45">
        <v>0.48661897191308956</v>
      </c>
      <c r="U45">
        <v>2026</v>
      </c>
      <c r="V45" t="s">
        <v>79</v>
      </c>
      <c r="W45">
        <v>1</v>
      </c>
      <c r="X45" t="s">
        <v>80</v>
      </c>
    </row>
    <row r="46" spans="1:24">
      <c r="A46">
        <v>2796</v>
      </c>
      <c r="B46" s="14">
        <v>46033</v>
      </c>
      <c r="C46">
        <v>2026</v>
      </c>
      <c r="D46" t="s">
        <v>79</v>
      </c>
      <c r="E46">
        <v>1</v>
      </c>
      <c r="F46" t="s">
        <v>80</v>
      </c>
      <c r="G46" t="s">
        <v>20</v>
      </c>
      <c r="H46" t="s">
        <v>31</v>
      </c>
      <c r="I46" t="s">
        <v>19</v>
      </c>
      <c r="J46" t="s">
        <v>3</v>
      </c>
      <c r="K46" t="s">
        <v>14</v>
      </c>
      <c r="L46" t="s">
        <v>15</v>
      </c>
      <c r="M46">
        <v>3</v>
      </c>
      <c r="N46">
        <v>36.33</v>
      </c>
      <c r="O46">
        <v>0.05</v>
      </c>
      <c r="P46">
        <v>13.27</v>
      </c>
      <c r="Q46">
        <v>103.54049999999999</v>
      </c>
      <c r="R46">
        <v>39.81</v>
      </c>
      <c r="S46">
        <v>63.730499999999992</v>
      </c>
      <c r="T46">
        <v>0.61551277036521934</v>
      </c>
      <c r="U46">
        <v>2026</v>
      </c>
      <c r="V46" t="s">
        <v>79</v>
      </c>
      <c r="W46">
        <v>1</v>
      </c>
      <c r="X46" t="s">
        <v>80</v>
      </c>
    </row>
    <row r="47" spans="1:24">
      <c r="A47">
        <v>3703</v>
      </c>
      <c r="B47" s="14">
        <v>46033</v>
      </c>
      <c r="C47">
        <v>2026</v>
      </c>
      <c r="D47" t="s">
        <v>79</v>
      </c>
      <c r="E47">
        <v>1</v>
      </c>
      <c r="F47" t="s">
        <v>80</v>
      </c>
      <c r="G47" t="s">
        <v>20</v>
      </c>
      <c r="H47" t="s">
        <v>33</v>
      </c>
      <c r="I47" t="s">
        <v>2</v>
      </c>
      <c r="J47" t="s">
        <v>3</v>
      </c>
      <c r="K47" t="s">
        <v>14</v>
      </c>
      <c r="L47" t="s">
        <v>15</v>
      </c>
      <c r="M47">
        <v>1</v>
      </c>
      <c r="N47">
        <v>35.340000000000003</v>
      </c>
      <c r="O47">
        <v>0.1</v>
      </c>
      <c r="P47">
        <v>13.36</v>
      </c>
      <c r="Q47">
        <v>31.806000000000004</v>
      </c>
      <c r="R47">
        <v>13.36</v>
      </c>
      <c r="S47">
        <v>18.446000000000005</v>
      </c>
      <c r="T47">
        <v>0.5799534678991386</v>
      </c>
      <c r="U47">
        <v>2026</v>
      </c>
      <c r="V47" t="s">
        <v>79</v>
      </c>
      <c r="W47">
        <v>1</v>
      </c>
      <c r="X47" t="s">
        <v>80</v>
      </c>
    </row>
    <row r="48" spans="1:24">
      <c r="A48">
        <v>4674</v>
      </c>
      <c r="B48" s="14">
        <v>46033</v>
      </c>
      <c r="C48">
        <v>2026</v>
      </c>
      <c r="D48" t="s">
        <v>79</v>
      </c>
      <c r="E48">
        <v>1</v>
      </c>
      <c r="F48" t="s">
        <v>80</v>
      </c>
      <c r="G48" t="s">
        <v>20</v>
      </c>
      <c r="H48" t="s">
        <v>33</v>
      </c>
      <c r="I48" t="s">
        <v>2</v>
      </c>
      <c r="J48" t="s">
        <v>3</v>
      </c>
      <c r="K48" t="s">
        <v>14</v>
      </c>
      <c r="L48" t="s">
        <v>32</v>
      </c>
      <c r="M48">
        <v>2</v>
      </c>
      <c r="N48">
        <v>46.27</v>
      </c>
      <c r="O48">
        <v>0</v>
      </c>
      <c r="P48">
        <v>18.23</v>
      </c>
      <c r="Q48">
        <v>92.54</v>
      </c>
      <c r="R48">
        <v>36.46</v>
      </c>
      <c r="S48">
        <v>56.080000000000005</v>
      </c>
      <c r="T48">
        <v>0.60600821266479366</v>
      </c>
      <c r="U48">
        <v>2026</v>
      </c>
      <c r="V48" t="s">
        <v>79</v>
      </c>
      <c r="W48">
        <v>1</v>
      </c>
      <c r="X48" t="s">
        <v>80</v>
      </c>
    </row>
    <row r="49" spans="1:24">
      <c r="A49">
        <v>4789</v>
      </c>
      <c r="B49" s="14">
        <v>46033</v>
      </c>
      <c r="C49">
        <v>2026</v>
      </c>
      <c r="D49" t="s">
        <v>79</v>
      </c>
      <c r="E49">
        <v>1</v>
      </c>
      <c r="F49" t="s">
        <v>80</v>
      </c>
      <c r="G49" t="s">
        <v>20</v>
      </c>
      <c r="H49" t="s">
        <v>31</v>
      </c>
      <c r="I49" t="s">
        <v>2</v>
      </c>
      <c r="J49" t="s">
        <v>3</v>
      </c>
      <c r="K49" t="s">
        <v>4</v>
      </c>
      <c r="L49" t="s">
        <v>5</v>
      </c>
      <c r="M49">
        <v>1</v>
      </c>
      <c r="N49">
        <v>79.930000000000007</v>
      </c>
      <c r="O49">
        <v>0.05</v>
      </c>
      <c r="P49">
        <v>43.73</v>
      </c>
      <c r="Q49">
        <v>75.933500000000009</v>
      </c>
      <c r="R49">
        <v>43.73</v>
      </c>
      <c r="S49">
        <v>32.203500000000012</v>
      </c>
      <c r="T49">
        <v>0.42410135184075554</v>
      </c>
      <c r="U49">
        <v>2026</v>
      </c>
      <c r="V49" t="s">
        <v>79</v>
      </c>
      <c r="W49">
        <v>1</v>
      </c>
      <c r="X49" t="s">
        <v>80</v>
      </c>
    </row>
    <row r="50" spans="1:24">
      <c r="A50">
        <v>804</v>
      </c>
      <c r="B50" s="14">
        <v>46034</v>
      </c>
      <c r="C50">
        <v>2026</v>
      </c>
      <c r="D50" t="s">
        <v>79</v>
      </c>
      <c r="E50">
        <v>1</v>
      </c>
      <c r="F50" t="s">
        <v>80</v>
      </c>
      <c r="G50" t="s">
        <v>6</v>
      </c>
      <c r="H50" t="s">
        <v>43</v>
      </c>
      <c r="I50" t="s">
        <v>19</v>
      </c>
      <c r="J50" t="s">
        <v>13</v>
      </c>
      <c r="K50" t="s">
        <v>9</v>
      </c>
      <c r="L50" t="s">
        <v>17</v>
      </c>
      <c r="M50">
        <v>1</v>
      </c>
      <c r="N50">
        <v>141.25</v>
      </c>
      <c r="O50">
        <v>0</v>
      </c>
      <c r="P50">
        <v>78.72</v>
      </c>
      <c r="Q50">
        <v>141.25</v>
      </c>
      <c r="R50">
        <v>78.72</v>
      </c>
      <c r="S50">
        <v>62.53</v>
      </c>
      <c r="T50">
        <v>0.44269026548672569</v>
      </c>
      <c r="U50">
        <v>2026</v>
      </c>
      <c r="V50" t="s">
        <v>79</v>
      </c>
      <c r="W50">
        <v>1</v>
      </c>
      <c r="X50" t="s">
        <v>80</v>
      </c>
    </row>
    <row r="51" spans="1:24">
      <c r="A51">
        <v>1780</v>
      </c>
      <c r="B51" s="14">
        <v>46034</v>
      </c>
      <c r="C51">
        <v>2026</v>
      </c>
      <c r="D51" t="s">
        <v>79</v>
      </c>
      <c r="E51">
        <v>1</v>
      </c>
      <c r="F51" t="s">
        <v>80</v>
      </c>
      <c r="G51" t="s">
        <v>20</v>
      </c>
      <c r="H51" t="s">
        <v>33</v>
      </c>
      <c r="I51" t="s">
        <v>2</v>
      </c>
      <c r="J51" t="s">
        <v>3</v>
      </c>
      <c r="K51" t="s">
        <v>4</v>
      </c>
      <c r="L51" t="s">
        <v>30</v>
      </c>
      <c r="M51">
        <v>2</v>
      </c>
      <c r="N51">
        <v>103.64</v>
      </c>
      <c r="O51">
        <v>0.1</v>
      </c>
      <c r="P51">
        <v>50.96</v>
      </c>
      <c r="Q51">
        <v>186.55199999999999</v>
      </c>
      <c r="R51">
        <v>101.92</v>
      </c>
      <c r="S51">
        <v>84.631999999999991</v>
      </c>
      <c r="T51">
        <v>0.45366439384193147</v>
      </c>
      <c r="U51">
        <v>2026</v>
      </c>
      <c r="V51" t="s">
        <v>79</v>
      </c>
      <c r="W51">
        <v>1</v>
      </c>
      <c r="X51" t="s">
        <v>80</v>
      </c>
    </row>
    <row r="52" spans="1:24">
      <c r="A52">
        <v>2844</v>
      </c>
      <c r="B52" s="14">
        <v>46034</v>
      </c>
      <c r="C52">
        <v>2026</v>
      </c>
      <c r="D52" t="s">
        <v>79</v>
      </c>
      <c r="E52">
        <v>1</v>
      </c>
      <c r="F52" t="s">
        <v>80</v>
      </c>
      <c r="G52" t="s">
        <v>0</v>
      </c>
      <c r="H52" t="s">
        <v>1</v>
      </c>
      <c r="I52" t="s">
        <v>2</v>
      </c>
      <c r="J52" t="s">
        <v>13</v>
      </c>
      <c r="K52" t="s">
        <v>14</v>
      </c>
      <c r="L52" t="s">
        <v>44</v>
      </c>
      <c r="M52">
        <v>1</v>
      </c>
      <c r="N52">
        <v>136.18</v>
      </c>
      <c r="O52">
        <v>0</v>
      </c>
      <c r="P52">
        <v>68.34</v>
      </c>
      <c r="Q52">
        <v>136.18</v>
      </c>
      <c r="R52">
        <v>68.34</v>
      </c>
      <c r="S52">
        <v>67.84</v>
      </c>
      <c r="T52">
        <v>0.498164194448524</v>
      </c>
      <c r="U52">
        <v>2026</v>
      </c>
      <c r="V52" t="s">
        <v>79</v>
      </c>
      <c r="W52">
        <v>1</v>
      </c>
      <c r="X52" t="s">
        <v>80</v>
      </c>
    </row>
    <row r="53" spans="1:24">
      <c r="A53">
        <v>3068</v>
      </c>
      <c r="B53" s="14">
        <v>46034</v>
      </c>
      <c r="C53">
        <v>2026</v>
      </c>
      <c r="D53" t="s">
        <v>79</v>
      </c>
      <c r="E53">
        <v>1</v>
      </c>
      <c r="F53" t="s">
        <v>80</v>
      </c>
      <c r="G53" t="s">
        <v>11</v>
      </c>
      <c r="H53" t="s">
        <v>12</v>
      </c>
      <c r="I53" t="s">
        <v>28</v>
      </c>
      <c r="J53" t="s">
        <v>13</v>
      </c>
      <c r="K53" t="s">
        <v>34</v>
      </c>
      <c r="L53" t="s">
        <v>42</v>
      </c>
      <c r="M53">
        <v>1</v>
      </c>
      <c r="N53">
        <v>36.43</v>
      </c>
      <c r="O53">
        <v>0</v>
      </c>
      <c r="P53">
        <v>14.33</v>
      </c>
      <c r="Q53">
        <v>36.43</v>
      </c>
      <c r="R53">
        <v>14.33</v>
      </c>
      <c r="S53">
        <v>22.1</v>
      </c>
      <c r="T53">
        <v>0.60664287674993145</v>
      </c>
      <c r="U53">
        <v>2026</v>
      </c>
      <c r="V53" t="s">
        <v>79</v>
      </c>
      <c r="W53">
        <v>1</v>
      </c>
      <c r="X53" t="s">
        <v>80</v>
      </c>
    </row>
    <row r="54" spans="1:24">
      <c r="A54">
        <v>3096</v>
      </c>
      <c r="B54" s="14">
        <v>46034</v>
      </c>
      <c r="C54">
        <v>2026</v>
      </c>
      <c r="D54" t="s">
        <v>79</v>
      </c>
      <c r="E54">
        <v>1</v>
      </c>
      <c r="F54" t="s">
        <v>80</v>
      </c>
      <c r="G54" t="s">
        <v>20</v>
      </c>
      <c r="H54" t="s">
        <v>31</v>
      </c>
      <c r="I54" t="s">
        <v>2</v>
      </c>
      <c r="J54" t="s">
        <v>13</v>
      </c>
      <c r="K54" t="s">
        <v>34</v>
      </c>
      <c r="L54" t="s">
        <v>45</v>
      </c>
      <c r="M54">
        <v>2</v>
      </c>
      <c r="N54">
        <v>50.51</v>
      </c>
      <c r="O54">
        <v>0.1</v>
      </c>
      <c r="P54">
        <v>21.84</v>
      </c>
      <c r="Q54">
        <v>90.917999999999992</v>
      </c>
      <c r="R54">
        <v>43.68</v>
      </c>
      <c r="S54">
        <v>47.237999999999992</v>
      </c>
      <c r="T54">
        <v>0.5195670824259222</v>
      </c>
      <c r="U54">
        <v>2026</v>
      </c>
      <c r="V54" t="s">
        <v>79</v>
      </c>
      <c r="W54">
        <v>1</v>
      </c>
      <c r="X54" t="s">
        <v>80</v>
      </c>
    </row>
    <row r="55" spans="1:24">
      <c r="A55">
        <v>3129</v>
      </c>
      <c r="B55" s="14">
        <v>46034</v>
      </c>
      <c r="C55">
        <v>2026</v>
      </c>
      <c r="D55" t="s">
        <v>79</v>
      </c>
      <c r="E55">
        <v>1</v>
      </c>
      <c r="F55" t="s">
        <v>80</v>
      </c>
      <c r="G55" t="s">
        <v>20</v>
      </c>
      <c r="H55" t="s">
        <v>47</v>
      </c>
      <c r="I55" t="s">
        <v>19</v>
      </c>
      <c r="J55" t="s">
        <v>3</v>
      </c>
      <c r="K55" t="s">
        <v>34</v>
      </c>
      <c r="L55" t="s">
        <v>38</v>
      </c>
      <c r="M55">
        <v>1</v>
      </c>
      <c r="N55">
        <v>123</v>
      </c>
      <c r="O55">
        <v>0</v>
      </c>
      <c r="P55">
        <v>67.3</v>
      </c>
      <c r="Q55">
        <v>123</v>
      </c>
      <c r="R55">
        <v>67.3</v>
      </c>
      <c r="S55">
        <v>55.7</v>
      </c>
      <c r="T55">
        <v>0.45284552845528458</v>
      </c>
      <c r="U55">
        <v>2026</v>
      </c>
      <c r="V55" t="s">
        <v>79</v>
      </c>
      <c r="W55">
        <v>1</v>
      </c>
      <c r="X55" t="s">
        <v>80</v>
      </c>
    </row>
    <row r="56" spans="1:24">
      <c r="A56">
        <v>3948</v>
      </c>
      <c r="B56" s="14">
        <v>46034</v>
      </c>
      <c r="C56">
        <v>2026</v>
      </c>
      <c r="D56" t="s">
        <v>79</v>
      </c>
      <c r="E56">
        <v>1</v>
      </c>
      <c r="F56" t="s">
        <v>80</v>
      </c>
      <c r="G56" t="s">
        <v>6</v>
      </c>
      <c r="H56" t="s">
        <v>49</v>
      </c>
      <c r="I56" t="s">
        <v>2</v>
      </c>
      <c r="J56" t="s">
        <v>13</v>
      </c>
      <c r="K56" t="s">
        <v>9</v>
      </c>
      <c r="L56" t="s">
        <v>46</v>
      </c>
      <c r="M56">
        <v>2</v>
      </c>
      <c r="N56">
        <v>72.239999999999995</v>
      </c>
      <c r="O56">
        <v>0</v>
      </c>
      <c r="P56">
        <v>32.94</v>
      </c>
      <c r="Q56">
        <v>144.47999999999999</v>
      </c>
      <c r="R56">
        <v>65.88</v>
      </c>
      <c r="S56">
        <v>78.599999999999994</v>
      </c>
      <c r="T56">
        <v>0.54401993355481726</v>
      </c>
      <c r="U56">
        <v>2026</v>
      </c>
      <c r="V56" t="s">
        <v>79</v>
      </c>
      <c r="W56">
        <v>1</v>
      </c>
      <c r="X56" t="s">
        <v>80</v>
      </c>
    </row>
    <row r="57" spans="1:24">
      <c r="A57">
        <v>5036</v>
      </c>
      <c r="B57" s="14">
        <v>46034</v>
      </c>
      <c r="C57">
        <v>2026</v>
      </c>
      <c r="D57" t="s">
        <v>79</v>
      </c>
      <c r="E57">
        <v>1</v>
      </c>
      <c r="F57" t="s">
        <v>80</v>
      </c>
      <c r="G57" t="s">
        <v>11</v>
      </c>
      <c r="H57" t="s">
        <v>18</v>
      </c>
      <c r="I57" t="s">
        <v>19</v>
      </c>
      <c r="J57" t="s">
        <v>3</v>
      </c>
      <c r="K57" t="s">
        <v>9</v>
      </c>
      <c r="L57" t="s">
        <v>37</v>
      </c>
      <c r="M57">
        <v>1</v>
      </c>
      <c r="N57">
        <v>151.11000000000001</v>
      </c>
      <c r="O57">
        <v>0.15</v>
      </c>
      <c r="P57">
        <v>79.650000000000006</v>
      </c>
      <c r="Q57">
        <v>128.4435</v>
      </c>
      <c r="R57">
        <v>79.650000000000006</v>
      </c>
      <c r="S57">
        <v>48.793499999999995</v>
      </c>
      <c r="T57">
        <v>0.37988298356865075</v>
      </c>
      <c r="U57">
        <v>2026</v>
      </c>
      <c r="V57" t="s">
        <v>79</v>
      </c>
      <c r="W57">
        <v>1</v>
      </c>
      <c r="X57" t="s">
        <v>80</v>
      </c>
    </row>
    <row r="58" spans="1:24">
      <c r="A58">
        <v>2681</v>
      </c>
      <c r="B58" s="14">
        <v>46035</v>
      </c>
      <c r="C58">
        <v>2026</v>
      </c>
      <c r="D58" t="s">
        <v>79</v>
      </c>
      <c r="E58">
        <v>1</v>
      </c>
      <c r="F58" t="s">
        <v>80</v>
      </c>
      <c r="G58" t="s">
        <v>20</v>
      </c>
      <c r="H58" t="s">
        <v>21</v>
      </c>
      <c r="I58" t="s">
        <v>2</v>
      </c>
      <c r="J58" t="s">
        <v>13</v>
      </c>
      <c r="K58" t="s">
        <v>9</v>
      </c>
      <c r="L58" t="s">
        <v>10</v>
      </c>
      <c r="M58">
        <v>1</v>
      </c>
      <c r="N58">
        <v>94.32</v>
      </c>
      <c r="O58">
        <v>0</v>
      </c>
      <c r="P58">
        <v>45.93</v>
      </c>
      <c r="Q58">
        <v>94.32</v>
      </c>
      <c r="R58">
        <v>45.93</v>
      </c>
      <c r="S58">
        <v>48.389999999999993</v>
      </c>
      <c r="T58">
        <v>0.51304071246819338</v>
      </c>
      <c r="U58">
        <v>2026</v>
      </c>
      <c r="V58" t="s">
        <v>79</v>
      </c>
      <c r="W58">
        <v>1</v>
      </c>
      <c r="X58" t="s">
        <v>80</v>
      </c>
    </row>
    <row r="59" spans="1:24">
      <c r="A59">
        <v>5101</v>
      </c>
      <c r="B59" s="14">
        <v>46035</v>
      </c>
      <c r="C59">
        <v>2026</v>
      </c>
      <c r="D59" t="s">
        <v>79</v>
      </c>
      <c r="E59">
        <v>1</v>
      </c>
      <c r="F59" t="s">
        <v>80</v>
      </c>
      <c r="G59" t="s">
        <v>6</v>
      </c>
      <c r="H59" t="s">
        <v>43</v>
      </c>
      <c r="I59" t="s">
        <v>2</v>
      </c>
      <c r="J59" t="s">
        <v>3</v>
      </c>
      <c r="K59" t="s">
        <v>4</v>
      </c>
      <c r="L59" t="s">
        <v>22</v>
      </c>
      <c r="M59">
        <v>3</v>
      </c>
      <c r="N59">
        <v>51.52</v>
      </c>
      <c r="O59">
        <v>0</v>
      </c>
      <c r="P59">
        <v>21.92</v>
      </c>
      <c r="Q59">
        <v>154.56</v>
      </c>
      <c r="R59">
        <v>65.760000000000005</v>
      </c>
      <c r="S59">
        <v>88.8</v>
      </c>
      <c r="T59">
        <v>0.57453416149068315</v>
      </c>
      <c r="U59">
        <v>2026</v>
      </c>
      <c r="V59" t="s">
        <v>79</v>
      </c>
      <c r="W59">
        <v>1</v>
      </c>
      <c r="X59" t="s">
        <v>80</v>
      </c>
    </row>
    <row r="60" spans="1:24">
      <c r="A60">
        <v>3871</v>
      </c>
      <c r="B60" s="14">
        <v>46036</v>
      </c>
      <c r="C60">
        <v>2026</v>
      </c>
      <c r="D60" t="s">
        <v>79</v>
      </c>
      <c r="E60">
        <v>1</v>
      </c>
      <c r="F60" t="s">
        <v>80</v>
      </c>
      <c r="G60" t="s">
        <v>0</v>
      </c>
      <c r="H60" t="s">
        <v>50</v>
      </c>
      <c r="I60" t="s">
        <v>2</v>
      </c>
      <c r="J60" t="s">
        <v>13</v>
      </c>
      <c r="K60" t="s">
        <v>9</v>
      </c>
      <c r="L60" t="s">
        <v>17</v>
      </c>
      <c r="M60">
        <v>2</v>
      </c>
      <c r="N60">
        <v>146.4</v>
      </c>
      <c r="O60">
        <v>0.05</v>
      </c>
      <c r="P60">
        <v>81.72</v>
      </c>
      <c r="Q60">
        <v>278.16000000000003</v>
      </c>
      <c r="R60">
        <v>163.44</v>
      </c>
      <c r="S60">
        <v>114.72000000000003</v>
      </c>
      <c r="T60">
        <v>0.4124245038826575</v>
      </c>
      <c r="U60">
        <v>2026</v>
      </c>
      <c r="V60" t="s">
        <v>79</v>
      </c>
      <c r="W60">
        <v>1</v>
      </c>
      <c r="X60" t="s">
        <v>80</v>
      </c>
    </row>
    <row r="61" spans="1:24">
      <c r="A61">
        <v>4643</v>
      </c>
      <c r="B61" s="14">
        <v>46036</v>
      </c>
      <c r="C61">
        <v>2026</v>
      </c>
      <c r="D61" t="s">
        <v>79</v>
      </c>
      <c r="E61">
        <v>1</v>
      </c>
      <c r="F61" t="s">
        <v>80</v>
      </c>
      <c r="G61" t="s">
        <v>0</v>
      </c>
      <c r="H61" t="s">
        <v>1</v>
      </c>
      <c r="I61" t="s">
        <v>8</v>
      </c>
      <c r="J61" t="s">
        <v>16</v>
      </c>
      <c r="K61" t="s">
        <v>14</v>
      </c>
      <c r="L61" t="s">
        <v>32</v>
      </c>
      <c r="M61">
        <v>3</v>
      </c>
      <c r="N61">
        <v>47.32</v>
      </c>
      <c r="O61">
        <v>0.1</v>
      </c>
      <c r="P61">
        <v>18.420000000000002</v>
      </c>
      <c r="Q61">
        <v>127.76400000000001</v>
      </c>
      <c r="R61">
        <v>55.260000000000005</v>
      </c>
      <c r="S61">
        <v>72.504000000000005</v>
      </c>
      <c r="T61">
        <v>0.56748379825302897</v>
      </c>
      <c r="U61">
        <v>2026</v>
      </c>
      <c r="V61" t="s">
        <v>79</v>
      </c>
      <c r="W61">
        <v>1</v>
      </c>
      <c r="X61" t="s">
        <v>80</v>
      </c>
    </row>
    <row r="62" spans="1:24">
      <c r="A62">
        <v>4703</v>
      </c>
      <c r="B62" s="14">
        <v>46036</v>
      </c>
      <c r="C62">
        <v>2026</v>
      </c>
      <c r="D62" t="s">
        <v>79</v>
      </c>
      <c r="E62">
        <v>1</v>
      </c>
      <c r="F62" t="s">
        <v>80</v>
      </c>
      <c r="G62" t="s">
        <v>20</v>
      </c>
      <c r="H62" t="s">
        <v>47</v>
      </c>
      <c r="I62" t="s">
        <v>19</v>
      </c>
      <c r="J62" t="s">
        <v>16</v>
      </c>
      <c r="K62" t="s">
        <v>34</v>
      </c>
      <c r="L62" t="s">
        <v>35</v>
      </c>
      <c r="M62">
        <v>2</v>
      </c>
      <c r="N62">
        <v>40.450000000000003</v>
      </c>
      <c r="O62">
        <v>0.05</v>
      </c>
      <c r="P62">
        <v>15.14</v>
      </c>
      <c r="Q62">
        <v>76.855000000000004</v>
      </c>
      <c r="R62">
        <v>30.28</v>
      </c>
      <c r="S62">
        <v>46.575000000000003</v>
      </c>
      <c r="T62">
        <v>0.60601132001821612</v>
      </c>
      <c r="U62">
        <v>2026</v>
      </c>
      <c r="V62" t="s">
        <v>79</v>
      </c>
      <c r="W62">
        <v>1</v>
      </c>
      <c r="X62" t="s">
        <v>80</v>
      </c>
    </row>
    <row r="63" spans="1:24">
      <c r="A63">
        <v>5068</v>
      </c>
      <c r="B63" s="14">
        <v>46036</v>
      </c>
      <c r="C63">
        <v>2026</v>
      </c>
      <c r="D63" t="s">
        <v>79</v>
      </c>
      <c r="E63">
        <v>1</v>
      </c>
      <c r="F63" t="s">
        <v>80</v>
      </c>
      <c r="G63" t="s">
        <v>0</v>
      </c>
      <c r="H63" t="s">
        <v>1</v>
      </c>
      <c r="I63" t="s">
        <v>2</v>
      </c>
      <c r="J63" t="s">
        <v>3</v>
      </c>
      <c r="K63" t="s">
        <v>14</v>
      </c>
      <c r="L63" t="s">
        <v>32</v>
      </c>
      <c r="M63">
        <v>2</v>
      </c>
      <c r="N63">
        <v>47.05</v>
      </c>
      <c r="O63">
        <v>0.1</v>
      </c>
      <c r="P63">
        <v>18.8</v>
      </c>
      <c r="Q63">
        <v>84.69</v>
      </c>
      <c r="R63">
        <v>37.6</v>
      </c>
      <c r="S63">
        <v>47.089999999999996</v>
      </c>
      <c r="T63">
        <v>0.55602786633604906</v>
      </c>
      <c r="U63">
        <v>2026</v>
      </c>
      <c r="V63" t="s">
        <v>79</v>
      </c>
      <c r="W63">
        <v>1</v>
      </c>
      <c r="X63" t="s">
        <v>80</v>
      </c>
    </row>
    <row r="64" spans="1:24">
      <c r="A64">
        <v>1539</v>
      </c>
      <c r="B64" s="14">
        <v>46037</v>
      </c>
      <c r="C64">
        <v>2026</v>
      </c>
      <c r="D64" t="s">
        <v>79</v>
      </c>
      <c r="E64">
        <v>1</v>
      </c>
      <c r="F64" t="s">
        <v>80</v>
      </c>
      <c r="G64" t="s">
        <v>20</v>
      </c>
      <c r="H64" t="s">
        <v>33</v>
      </c>
      <c r="I64" t="s">
        <v>19</v>
      </c>
      <c r="J64" t="s">
        <v>16</v>
      </c>
      <c r="K64" t="s">
        <v>34</v>
      </c>
      <c r="L64" t="s">
        <v>38</v>
      </c>
      <c r="M64">
        <v>3</v>
      </c>
      <c r="N64">
        <v>123.14</v>
      </c>
      <c r="O64">
        <v>0.05</v>
      </c>
      <c r="P64">
        <v>70.67</v>
      </c>
      <c r="Q64">
        <v>350.94900000000001</v>
      </c>
      <c r="R64">
        <v>212.01</v>
      </c>
      <c r="S64">
        <v>138.93900000000002</v>
      </c>
      <c r="T64">
        <v>0.39589513006163296</v>
      </c>
      <c r="U64">
        <v>2026</v>
      </c>
      <c r="V64" t="s">
        <v>79</v>
      </c>
      <c r="W64">
        <v>1</v>
      </c>
      <c r="X64" t="s">
        <v>80</v>
      </c>
    </row>
    <row r="65" spans="1:24">
      <c r="A65">
        <v>1709</v>
      </c>
      <c r="B65" s="14">
        <v>46037</v>
      </c>
      <c r="C65">
        <v>2026</v>
      </c>
      <c r="D65" t="s">
        <v>79</v>
      </c>
      <c r="E65">
        <v>1</v>
      </c>
      <c r="F65" t="s">
        <v>80</v>
      </c>
      <c r="G65" t="s">
        <v>20</v>
      </c>
      <c r="H65" t="s">
        <v>47</v>
      </c>
      <c r="I65" t="s">
        <v>2</v>
      </c>
      <c r="J65" t="s">
        <v>3</v>
      </c>
      <c r="K65" t="s">
        <v>9</v>
      </c>
      <c r="L65" t="s">
        <v>37</v>
      </c>
      <c r="M65">
        <v>2</v>
      </c>
      <c r="N65">
        <v>151.33000000000001</v>
      </c>
      <c r="O65">
        <v>0.1</v>
      </c>
      <c r="P65">
        <v>78.44</v>
      </c>
      <c r="Q65">
        <v>272.39400000000001</v>
      </c>
      <c r="R65">
        <v>156.88</v>
      </c>
      <c r="S65">
        <v>115.51400000000001</v>
      </c>
      <c r="T65">
        <v>0.42406954631893512</v>
      </c>
      <c r="U65">
        <v>2026</v>
      </c>
      <c r="V65" t="s">
        <v>79</v>
      </c>
      <c r="W65">
        <v>1</v>
      </c>
      <c r="X65" t="s">
        <v>80</v>
      </c>
    </row>
    <row r="66" spans="1:24">
      <c r="A66">
        <v>2702</v>
      </c>
      <c r="B66" s="14">
        <v>46037</v>
      </c>
      <c r="C66">
        <v>2026</v>
      </c>
      <c r="D66" t="s">
        <v>79</v>
      </c>
      <c r="E66">
        <v>1</v>
      </c>
      <c r="F66" t="s">
        <v>80</v>
      </c>
      <c r="G66" t="s">
        <v>6</v>
      </c>
      <c r="H66" t="s">
        <v>49</v>
      </c>
      <c r="I66" t="s">
        <v>2</v>
      </c>
      <c r="J66" t="s">
        <v>3</v>
      </c>
      <c r="K66" t="s">
        <v>9</v>
      </c>
      <c r="L66" t="s">
        <v>17</v>
      </c>
      <c r="M66">
        <v>5</v>
      </c>
      <c r="N66">
        <v>144.01</v>
      </c>
      <c r="O66">
        <v>0.05</v>
      </c>
      <c r="P66">
        <v>79.64</v>
      </c>
      <c r="Q66">
        <v>684.0474999999999</v>
      </c>
      <c r="R66">
        <v>398.2</v>
      </c>
      <c r="S66">
        <v>285.84749999999991</v>
      </c>
      <c r="T66">
        <v>0.41787668254032062</v>
      </c>
      <c r="U66">
        <v>2026</v>
      </c>
      <c r="V66" t="s">
        <v>79</v>
      </c>
      <c r="W66">
        <v>1</v>
      </c>
      <c r="X66" t="s">
        <v>80</v>
      </c>
    </row>
    <row r="67" spans="1:24">
      <c r="A67">
        <v>3176</v>
      </c>
      <c r="B67" s="14">
        <v>46037</v>
      </c>
      <c r="C67">
        <v>2026</v>
      </c>
      <c r="D67" t="s">
        <v>79</v>
      </c>
      <c r="E67">
        <v>1</v>
      </c>
      <c r="F67" t="s">
        <v>80</v>
      </c>
      <c r="G67" t="s">
        <v>20</v>
      </c>
      <c r="H67" t="s">
        <v>33</v>
      </c>
      <c r="I67" t="s">
        <v>2</v>
      </c>
      <c r="J67" t="s">
        <v>3</v>
      </c>
      <c r="K67" t="s">
        <v>9</v>
      </c>
      <c r="L67" t="s">
        <v>10</v>
      </c>
      <c r="M67">
        <v>3</v>
      </c>
      <c r="N67">
        <v>91.19</v>
      </c>
      <c r="O67">
        <v>0</v>
      </c>
      <c r="P67">
        <v>44.47</v>
      </c>
      <c r="Q67">
        <v>273.57</v>
      </c>
      <c r="R67">
        <v>133.41</v>
      </c>
      <c r="S67">
        <v>140.16</v>
      </c>
      <c r="T67">
        <v>0.5123368790437548</v>
      </c>
      <c r="U67">
        <v>2026</v>
      </c>
      <c r="V67" t="s">
        <v>79</v>
      </c>
      <c r="W67">
        <v>1</v>
      </c>
      <c r="X67" t="s">
        <v>80</v>
      </c>
    </row>
    <row r="68" spans="1:24">
      <c r="A68">
        <v>3705</v>
      </c>
      <c r="B68" s="14">
        <v>46037</v>
      </c>
      <c r="C68">
        <v>2026</v>
      </c>
      <c r="D68" t="s">
        <v>79</v>
      </c>
      <c r="E68">
        <v>1</v>
      </c>
      <c r="F68" t="s">
        <v>80</v>
      </c>
      <c r="G68" t="s">
        <v>20</v>
      </c>
      <c r="H68" t="s">
        <v>31</v>
      </c>
      <c r="I68" t="s">
        <v>19</v>
      </c>
      <c r="J68" t="s">
        <v>13</v>
      </c>
      <c r="K68" t="s">
        <v>14</v>
      </c>
      <c r="L68" t="s">
        <v>32</v>
      </c>
      <c r="M68">
        <v>2</v>
      </c>
      <c r="N68">
        <v>45.45</v>
      </c>
      <c r="O68">
        <v>0</v>
      </c>
      <c r="P68">
        <v>18.190000000000001</v>
      </c>
      <c r="Q68">
        <v>90.9</v>
      </c>
      <c r="R68">
        <v>36.380000000000003</v>
      </c>
      <c r="S68">
        <v>54.52</v>
      </c>
      <c r="T68">
        <v>0.59977997799779981</v>
      </c>
      <c r="U68">
        <v>2026</v>
      </c>
      <c r="V68" t="s">
        <v>79</v>
      </c>
      <c r="W68">
        <v>1</v>
      </c>
      <c r="X68" t="s">
        <v>80</v>
      </c>
    </row>
    <row r="69" spans="1:24">
      <c r="A69">
        <v>3736</v>
      </c>
      <c r="B69" s="14">
        <v>46037</v>
      </c>
      <c r="C69">
        <v>2026</v>
      </c>
      <c r="D69" t="s">
        <v>79</v>
      </c>
      <c r="E69">
        <v>1</v>
      </c>
      <c r="F69" t="s">
        <v>80</v>
      </c>
      <c r="G69" t="s">
        <v>6</v>
      </c>
      <c r="H69" t="s">
        <v>7</v>
      </c>
      <c r="I69" t="s">
        <v>28</v>
      </c>
      <c r="J69" t="s">
        <v>13</v>
      </c>
      <c r="K69" t="s">
        <v>34</v>
      </c>
      <c r="L69" t="s">
        <v>35</v>
      </c>
      <c r="M69">
        <v>1</v>
      </c>
      <c r="N69">
        <v>40.72</v>
      </c>
      <c r="O69">
        <v>0</v>
      </c>
      <c r="P69">
        <v>14.94</v>
      </c>
      <c r="Q69">
        <v>40.72</v>
      </c>
      <c r="R69">
        <v>14.94</v>
      </c>
      <c r="S69">
        <v>25.78</v>
      </c>
      <c r="T69">
        <v>0.6331041257367388</v>
      </c>
      <c r="U69">
        <v>2026</v>
      </c>
      <c r="V69" t="s">
        <v>79</v>
      </c>
      <c r="W69">
        <v>1</v>
      </c>
      <c r="X69" t="s">
        <v>80</v>
      </c>
    </row>
    <row r="70" spans="1:24">
      <c r="A70">
        <v>3967</v>
      </c>
      <c r="B70" s="14">
        <v>46037</v>
      </c>
      <c r="C70">
        <v>2026</v>
      </c>
      <c r="D70" t="s">
        <v>79</v>
      </c>
      <c r="E70">
        <v>1</v>
      </c>
      <c r="F70" t="s">
        <v>80</v>
      </c>
      <c r="G70" t="s">
        <v>6</v>
      </c>
      <c r="H70" t="s">
        <v>43</v>
      </c>
      <c r="I70" t="s">
        <v>2</v>
      </c>
      <c r="J70" t="s">
        <v>16</v>
      </c>
      <c r="K70" t="s">
        <v>14</v>
      </c>
      <c r="L70" t="s">
        <v>15</v>
      </c>
      <c r="M70">
        <v>2</v>
      </c>
      <c r="N70">
        <v>37.090000000000003</v>
      </c>
      <c r="O70">
        <v>0</v>
      </c>
      <c r="P70">
        <v>13.29</v>
      </c>
      <c r="Q70">
        <v>74.180000000000007</v>
      </c>
      <c r="R70">
        <v>26.58</v>
      </c>
      <c r="S70">
        <v>47.600000000000009</v>
      </c>
      <c r="T70">
        <v>0.64168239417632789</v>
      </c>
      <c r="U70">
        <v>2026</v>
      </c>
      <c r="V70" t="s">
        <v>79</v>
      </c>
      <c r="W70">
        <v>1</v>
      </c>
      <c r="X70" t="s">
        <v>80</v>
      </c>
    </row>
    <row r="71" spans="1:24">
      <c r="A71">
        <v>170</v>
      </c>
      <c r="B71" s="14">
        <v>46038</v>
      </c>
      <c r="C71">
        <v>2026</v>
      </c>
      <c r="D71" t="s">
        <v>79</v>
      </c>
      <c r="E71">
        <v>1</v>
      </c>
      <c r="F71" t="s">
        <v>80</v>
      </c>
      <c r="G71" t="s">
        <v>11</v>
      </c>
      <c r="H71" t="s">
        <v>39</v>
      </c>
      <c r="I71" t="s">
        <v>2</v>
      </c>
      <c r="J71" t="s">
        <v>13</v>
      </c>
      <c r="K71" t="s">
        <v>23</v>
      </c>
      <c r="L71" t="s">
        <v>51</v>
      </c>
      <c r="M71">
        <v>1</v>
      </c>
      <c r="N71">
        <v>124.45</v>
      </c>
      <c r="O71">
        <v>0.15</v>
      </c>
      <c r="P71">
        <v>59.77</v>
      </c>
      <c r="Q71">
        <v>105.7825</v>
      </c>
      <c r="R71">
        <v>59.77</v>
      </c>
      <c r="S71">
        <v>46.012499999999996</v>
      </c>
      <c r="T71">
        <v>0.43497270342447941</v>
      </c>
      <c r="U71">
        <v>2026</v>
      </c>
      <c r="V71" t="s">
        <v>79</v>
      </c>
      <c r="W71">
        <v>1</v>
      </c>
      <c r="X71" t="s">
        <v>80</v>
      </c>
    </row>
    <row r="72" spans="1:24">
      <c r="A72">
        <v>1040</v>
      </c>
      <c r="B72" s="14">
        <v>46038</v>
      </c>
      <c r="C72">
        <v>2026</v>
      </c>
      <c r="D72" t="s">
        <v>79</v>
      </c>
      <c r="E72">
        <v>1</v>
      </c>
      <c r="F72" t="s">
        <v>80</v>
      </c>
      <c r="G72" t="s">
        <v>0</v>
      </c>
      <c r="H72" t="s">
        <v>1</v>
      </c>
      <c r="I72" t="s">
        <v>19</v>
      </c>
      <c r="J72" t="s">
        <v>13</v>
      </c>
      <c r="K72" t="s">
        <v>14</v>
      </c>
      <c r="L72" t="s">
        <v>15</v>
      </c>
      <c r="M72">
        <v>1</v>
      </c>
      <c r="N72">
        <v>35.93</v>
      </c>
      <c r="O72">
        <v>0.05</v>
      </c>
      <c r="P72">
        <v>13.33</v>
      </c>
      <c r="Q72">
        <v>34.133499999999998</v>
      </c>
      <c r="R72">
        <v>13.33</v>
      </c>
      <c r="S72">
        <v>20.8035</v>
      </c>
      <c r="T72">
        <v>0.60947456311248482</v>
      </c>
      <c r="U72">
        <v>2026</v>
      </c>
      <c r="V72" t="s">
        <v>79</v>
      </c>
      <c r="W72">
        <v>1</v>
      </c>
      <c r="X72" t="s">
        <v>80</v>
      </c>
    </row>
    <row r="73" spans="1:24">
      <c r="A73">
        <v>2380</v>
      </c>
      <c r="B73" s="14">
        <v>46038</v>
      </c>
      <c r="C73">
        <v>2026</v>
      </c>
      <c r="D73" t="s">
        <v>79</v>
      </c>
      <c r="E73">
        <v>1</v>
      </c>
      <c r="F73" t="s">
        <v>80</v>
      </c>
      <c r="G73" t="s">
        <v>20</v>
      </c>
      <c r="H73" t="s">
        <v>47</v>
      </c>
      <c r="I73" t="s">
        <v>2</v>
      </c>
      <c r="J73" t="s">
        <v>3</v>
      </c>
      <c r="K73" t="s">
        <v>23</v>
      </c>
      <c r="L73" t="s">
        <v>51</v>
      </c>
      <c r="M73">
        <v>4</v>
      </c>
      <c r="N73">
        <v>121.8</v>
      </c>
      <c r="O73">
        <v>0.05</v>
      </c>
      <c r="P73">
        <v>59.57</v>
      </c>
      <c r="Q73">
        <v>462.84</v>
      </c>
      <c r="R73">
        <v>238.28</v>
      </c>
      <c r="S73">
        <v>224.55999999999997</v>
      </c>
      <c r="T73">
        <v>0.48517846339987897</v>
      </c>
      <c r="U73">
        <v>2026</v>
      </c>
      <c r="V73" t="s">
        <v>79</v>
      </c>
      <c r="W73">
        <v>1</v>
      </c>
      <c r="X73" t="s">
        <v>80</v>
      </c>
    </row>
    <row r="74" spans="1:24">
      <c r="A74">
        <v>3219</v>
      </c>
      <c r="B74" s="14">
        <v>46038</v>
      </c>
      <c r="C74">
        <v>2026</v>
      </c>
      <c r="D74" t="s">
        <v>79</v>
      </c>
      <c r="E74">
        <v>1</v>
      </c>
      <c r="F74" t="s">
        <v>80</v>
      </c>
      <c r="G74" t="s">
        <v>6</v>
      </c>
      <c r="H74" t="s">
        <v>41</v>
      </c>
      <c r="I74" t="s">
        <v>19</v>
      </c>
      <c r="J74" t="s">
        <v>3</v>
      </c>
      <c r="K74" t="s">
        <v>9</v>
      </c>
      <c r="L74" t="s">
        <v>10</v>
      </c>
      <c r="M74">
        <v>1</v>
      </c>
      <c r="N74">
        <v>92.6</v>
      </c>
      <c r="O74">
        <v>0.05</v>
      </c>
      <c r="P74">
        <v>44.15</v>
      </c>
      <c r="Q74">
        <v>87.969999999999985</v>
      </c>
      <c r="R74">
        <v>44.15</v>
      </c>
      <c r="S74">
        <v>43.819999999999986</v>
      </c>
      <c r="T74">
        <v>0.4981243605774695</v>
      </c>
      <c r="U74">
        <v>2026</v>
      </c>
      <c r="V74" t="s">
        <v>79</v>
      </c>
      <c r="W74">
        <v>1</v>
      </c>
      <c r="X74" t="s">
        <v>80</v>
      </c>
    </row>
    <row r="75" spans="1:24">
      <c r="A75">
        <v>4425</v>
      </c>
      <c r="B75" s="14">
        <v>46038</v>
      </c>
      <c r="C75">
        <v>2026</v>
      </c>
      <c r="D75" t="s">
        <v>79</v>
      </c>
      <c r="E75">
        <v>1</v>
      </c>
      <c r="F75" t="s">
        <v>80</v>
      </c>
      <c r="G75" t="s">
        <v>6</v>
      </c>
      <c r="H75" t="s">
        <v>43</v>
      </c>
      <c r="I75" t="s">
        <v>8</v>
      </c>
      <c r="J75" t="s">
        <v>16</v>
      </c>
      <c r="K75" t="s">
        <v>4</v>
      </c>
      <c r="L75" t="s">
        <v>30</v>
      </c>
      <c r="M75">
        <v>10</v>
      </c>
      <c r="N75">
        <v>102.68</v>
      </c>
      <c r="O75">
        <v>0.15</v>
      </c>
      <c r="P75">
        <v>51.07</v>
      </c>
      <c r="Q75">
        <v>872.78000000000009</v>
      </c>
      <c r="R75">
        <v>510.7</v>
      </c>
      <c r="S75">
        <v>362.0800000000001</v>
      </c>
      <c r="T75">
        <v>0.41485826897958256</v>
      </c>
      <c r="U75">
        <v>2026</v>
      </c>
      <c r="V75" t="s">
        <v>79</v>
      </c>
      <c r="W75">
        <v>1</v>
      </c>
      <c r="X75" t="s">
        <v>80</v>
      </c>
    </row>
    <row r="76" spans="1:24">
      <c r="A76">
        <v>4508</v>
      </c>
      <c r="B76" s="14">
        <v>46038</v>
      </c>
      <c r="C76">
        <v>2026</v>
      </c>
      <c r="D76" t="s">
        <v>79</v>
      </c>
      <c r="E76">
        <v>1</v>
      </c>
      <c r="F76" t="s">
        <v>80</v>
      </c>
      <c r="G76" t="s">
        <v>20</v>
      </c>
      <c r="H76" t="s">
        <v>47</v>
      </c>
      <c r="I76" t="s">
        <v>28</v>
      </c>
      <c r="J76" t="s">
        <v>13</v>
      </c>
      <c r="K76" t="s">
        <v>4</v>
      </c>
      <c r="L76" t="s">
        <v>26</v>
      </c>
      <c r="M76">
        <v>3</v>
      </c>
      <c r="N76">
        <v>40.92</v>
      </c>
      <c r="O76">
        <v>0.15</v>
      </c>
      <c r="P76">
        <v>16.71</v>
      </c>
      <c r="Q76">
        <v>104.346</v>
      </c>
      <c r="R76">
        <v>50.13</v>
      </c>
      <c r="S76">
        <v>54.216000000000001</v>
      </c>
      <c r="T76">
        <v>0.51957909263412105</v>
      </c>
      <c r="U76">
        <v>2026</v>
      </c>
      <c r="V76" t="s">
        <v>79</v>
      </c>
      <c r="W76">
        <v>1</v>
      </c>
      <c r="X76" t="s">
        <v>80</v>
      </c>
    </row>
    <row r="77" spans="1:24">
      <c r="A77">
        <v>4806</v>
      </c>
      <c r="B77" s="14">
        <v>46038</v>
      </c>
      <c r="C77">
        <v>2026</v>
      </c>
      <c r="D77" t="s">
        <v>79</v>
      </c>
      <c r="E77">
        <v>1</v>
      </c>
      <c r="F77" t="s">
        <v>80</v>
      </c>
      <c r="G77" t="s">
        <v>11</v>
      </c>
      <c r="H77" t="s">
        <v>52</v>
      </c>
      <c r="I77" t="s">
        <v>19</v>
      </c>
      <c r="J77" t="s">
        <v>13</v>
      </c>
      <c r="K77" t="s">
        <v>4</v>
      </c>
      <c r="L77" t="s">
        <v>30</v>
      </c>
      <c r="M77">
        <v>4</v>
      </c>
      <c r="N77">
        <v>102.68</v>
      </c>
      <c r="O77">
        <v>0</v>
      </c>
      <c r="P77">
        <v>50.83</v>
      </c>
      <c r="Q77">
        <v>410.72</v>
      </c>
      <c r="R77">
        <v>203.32</v>
      </c>
      <c r="S77">
        <v>207.40000000000003</v>
      </c>
      <c r="T77">
        <v>0.50496688741721862</v>
      </c>
      <c r="U77">
        <v>2026</v>
      </c>
      <c r="V77" t="s">
        <v>79</v>
      </c>
      <c r="W77">
        <v>1</v>
      </c>
      <c r="X77" t="s">
        <v>80</v>
      </c>
    </row>
    <row r="78" spans="1:24">
      <c r="A78">
        <v>755</v>
      </c>
      <c r="B78" s="14">
        <v>46039</v>
      </c>
      <c r="C78">
        <v>2026</v>
      </c>
      <c r="D78" t="s">
        <v>79</v>
      </c>
      <c r="E78">
        <v>1</v>
      </c>
      <c r="F78" t="s">
        <v>80</v>
      </c>
      <c r="G78" t="s">
        <v>0</v>
      </c>
      <c r="H78" t="s">
        <v>36</v>
      </c>
      <c r="I78" t="s">
        <v>28</v>
      </c>
      <c r="J78" t="s">
        <v>13</v>
      </c>
      <c r="K78" t="s">
        <v>14</v>
      </c>
      <c r="L78" t="s">
        <v>48</v>
      </c>
      <c r="M78">
        <v>2</v>
      </c>
      <c r="N78">
        <v>164.38</v>
      </c>
      <c r="O78">
        <v>0.05</v>
      </c>
      <c r="P78">
        <v>85.93</v>
      </c>
      <c r="Q78">
        <v>312.322</v>
      </c>
      <c r="R78">
        <v>171.86</v>
      </c>
      <c r="S78">
        <v>140.46199999999999</v>
      </c>
      <c r="T78">
        <v>0.44973456881039436</v>
      </c>
      <c r="U78">
        <v>2026</v>
      </c>
      <c r="V78" t="s">
        <v>79</v>
      </c>
      <c r="W78">
        <v>1</v>
      </c>
      <c r="X78" t="s">
        <v>80</v>
      </c>
    </row>
    <row r="79" spans="1:24">
      <c r="A79">
        <v>3171</v>
      </c>
      <c r="B79" s="14">
        <v>46039</v>
      </c>
      <c r="C79">
        <v>2026</v>
      </c>
      <c r="D79" t="s">
        <v>79</v>
      </c>
      <c r="E79">
        <v>1</v>
      </c>
      <c r="F79" t="s">
        <v>80</v>
      </c>
      <c r="G79" t="s">
        <v>0</v>
      </c>
      <c r="H79" t="s">
        <v>50</v>
      </c>
      <c r="I79" t="s">
        <v>19</v>
      </c>
      <c r="J79" t="s">
        <v>3</v>
      </c>
      <c r="K79" t="s">
        <v>4</v>
      </c>
      <c r="L79" t="s">
        <v>22</v>
      </c>
      <c r="M79">
        <v>1</v>
      </c>
      <c r="N79">
        <v>51.78</v>
      </c>
      <c r="O79">
        <v>0</v>
      </c>
      <c r="P79">
        <v>22.64</v>
      </c>
      <c r="Q79">
        <v>51.78</v>
      </c>
      <c r="R79">
        <v>22.64</v>
      </c>
      <c r="S79">
        <v>29.14</v>
      </c>
      <c r="T79">
        <v>0.56276554654306687</v>
      </c>
      <c r="U79">
        <v>2026</v>
      </c>
      <c r="V79" t="s">
        <v>79</v>
      </c>
      <c r="W79">
        <v>1</v>
      </c>
      <c r="X79" t="s">
        <v>80</v>
      </c>
    </row>
    <row r="80" spans="1:24">
      <c r="A80">
        <v>4277</v>
      </c>
      <c r="B80" s="14">
        <v>46039</v>
      </c>
      <c r="C80">
        <v>2026</v>
      </c>
      <c r="D80" t="s">
        <v>79</v>
      </c>
      <c r="E80">
        <v>1</v>
      </c>
      <c r="F80" t="s">
        <v>80</v>
      </c>
      <c r="G80" t="s">
        <v>6</v>
      </c>
      <c r="H80" t="s">
        <v>41</v>
      </c>
      <c r="I80" t="s">
        <v>19</v>
      </c>
      <c r="J80" t="s">
        <v>3</v>
      </c>
      <c r="K80" t="s">
        <v>34</v>
      </c>
      <c r="L80" t="s">
        <v>45</v>
      </c>
      <c r="M80">
        <v>1</v>
      </c>
      <c r="N80">
        <v>50.52</v>
      </c>
      <c r="O80">
        <v>0.05</v>
      </c>
      <c r="P80">
        <v>22.37</v>
      </c>
      <c r="Q80">
        <v>47.994</v>
      </c>
      <c r="R80">
        <v>22.37</v>
      </c>
      <c r="S80">
        <v>25.623999999999999</v>
      </c>
      <c r="T80">
        <v>0.5339000708421886</v>
      </c>
      <c r="U80">
        <v>2026</v>
      </c>
      <c r="V80" t="s">
        <v>79</v>
      </c>
      <c r="W80">
        <v>1</v>
      </c>
      <c r="X80" t="s">
        <v>80</v>
      </c>
    </row>
    <row r="81" spans="1:24">
      <c r="A81">
        <v>4648</v>
      </c>
      <c r="B81" s="14">
        <v>46039</v>
      </c>
      <c r="C81">
        <v>2026</v>
      </c>
      <c r="D81" t="s">
        <v>79</v>
      </c>
      <c r="E81">
        <v>1</v>
      </c>
      <c r="F81" t="s">
        <v>80</v>
      </c>
      <c r="G81" t="s">
        <v>6</v>
      </c>
      <c r="H81" t="s">
        <v>49</v>
      </c>
      <c r="I81" t="s">
        <v>28</v>
      </c>
      <c r="J81" t="s">
        <v>13</v>
      </c>
      <c r="K81" t="s">
        <v>23</v>
      </c>
      <c r="L81" t="s">
        <v>29</v>
      </c>
      <c r="M81">
        <v>1</v>
      </c>
      <c r="N81">
        <v>199.02</v>
      </c>
      <c r="O81">
        <v>0</v>
      </c>
      <c r="P81">
        <v>106.49</v>
      </c>
      <c r="Q81">
        <v>199.02</v>
      </c>
      <c r="R81">
        <v>106.49</v>
      </c>
      <c r="S81">
        <v>92.530000000000015</v>
      </c>
      <c r="T81">
        <v>0.46492814792483173</v>
      </c>
      <c r="U81">
        <v>2026</v>
      </c>
      <c r="V81" t="s">
        <v>79</v>
      </c>
      <c r="W81">
        <v>1</v>
      </c>
      <c r="X81" t="s">
        <v>80</v>
      </c>
    </row>
    <row r="82" spans="1:24">
      <c r="A82">
        <v>157</v>
      </c>
      <c r="B82" s="14">
        <v>46040</v>
      </c>
      <c r="C82">
        <v>2026</v>
      </c>
      <c r="D82" t="s">
        <v>79</v>
      </c>
      <c r="E82">
        <v>1</v>
      </c>
      <c r="F82" t="s">
        <v>80</v>
      </c>
      <c r="G82" t="s">
        <v>20</v>
      </c>
      <c r="H82" t="s">
        <v>33</v>
      </c>
      <c r="I82" t="s">
        <v>19</v>
      </c>
      <c r="J82" t="s">
        <v>3</v>
      </c>
      <c r="K82" t="s">
        <v>23</v>
      </c>
      <c r="L82" t="s">
        <v>40</v>
      </c>
      <c r="M82">
        <v>3</v>
      </c>
      <c r="N82">
        <v>80.27</v>
      </c>
      <c r="O82">
        <v>0.1</v>
      </c>
      <c r="P82">
        <v>39.26</v>
      </c>
      <c r="Q82">
        <v>216.72900000000001</v>
      </c>
      <c r="R82">
        <v>117.78</v>
      </c>
      <c r="S82">
        <v>98.949000000000012</v>
      </c>
      <c r="T82">
        <v>0.45655634455933447</v>
      </c>
      <c r="U82">
        <v>2026</v>
      </c>
      <c r="V82" t="s">
        <v>79</v>
      </c>
      <c r="W82">
        <v>1</v>
      </c>
      <c r="X82" t="s">
        <v>80</v>
      </c>
    </row>
    <row r="83" spans="1:24">
      <c r="A83">
        <v>2271</v>
      </c>
      <c r="B83" s="14">
        <v>46040</v>
      </c>
      <c r="C83">
        <v>2026</v>
      </c>
      <c r="D83" t="s">
        <v>79</v>
      </c>
      <c r="E83">
        <v>1</v>
      </c>
      <c r="F83" t="s">
        <v>80</v>
      </c>
      <c r="G83" t="s">
        <v>6</v>
      </c>
      <c r="H83" t="s">
        <v>7</v>
      </c>
      <c r="I83" t="s">
        <v>19</v>
      </c>
      <c r="J83" t="s">
        <v>13</v>
      </c>
      <c r="K83" t="s">
        <v>23</v>
      </c>
      <c r="L83" t="s">
        <v>24</v>
      </c>
      <c r="M83">
        <v>4</v>
      </c>
      <c r="N83">
        <v>333.28</v>
      </c>
      <c r="O83">
        <v>0</v>
      </c>
      <c r="P83">
        <v>195.76</v>
      </c>
      <c r="Q83">
        <v>1333.12</v>
      </c>
      <c r="R83">
        <v>783.04</v>
      </c>
      <c r="S83">
        <v>550.07999999999993</v>
      </c>
      <c r="T83">
        <v>0.41262602016322608</v>
      </c>
      <c r="U83">
        <v>2026</v>
      </c>
      <c r="V83" t="s">
        <v>79</v>
      </c>
      <c r="W83">
        <v>1</v>
      </c>
      <c r="X83" t="s">
        <v>80</v>
      </c>
    </row>
    <row r="84" spans="1:24">
      <c r="A84">
        <v>3330</v>
      </c>
      <c r="B84" s="14">
        <v>46040</v>
      </c>
      <c r="C84">
        <v>2026</v>
      </c>
      <c r="D84" t="s">
        <v>79</v>
      </c>
      <c r="E84">
        <v>1</v>
      </c>
      <c r="F84" t="s">
        <v>80</v>
      </c>
      <c r="G84" t="s">
        <v>20</v>
      </c>
      <c r="H84" t="s">
        <v>47</v>
      </c>
      <c r="I84" t="s">
        <v>28</v>
      </c>
      <c r="J84" t="s">
        <v>13</v>
      </c>
      <c r="K84" t="s">
        <v>4</v>
      </c>
      <c r="L84" t="s">
        <v>30</v>
      </c>
      <c r="M84">
        <v>1</v>
      </c>
      <c r="N84">
        <v>104.36</v>
      </c>
      <c r="O84">
        <v>0</v>
      </c>
      <c r="P84">
        <v>51.63</v>
      </c>
      <c r="Q84">
        <v>104.36</v>
      </c>
      <c r="R84">
        <v>51.63</v>
      </c>
      <c r="S84">
        <v>52.73</v>
      </c>
      <c r="T84">
        <v>0.50527021847451126</v>
      </c>
      <c r="U84">
        <v>2026</v>
      </c>
      <c r="V84" t="s">
        <v>79</v>
      </c>
      <c r="W84">
        <v>1</v>
      </c>
      <c r="X84" t="s">
        <v>80</v>
      </c>
    </row>
    <row r="85" spans="1:24">
      <c r="A85">
        <v>4547</v>
      </c>
      <c r="B85" s="14">
        <v>46040</v>
      </c>
      <c r="C85">
        <v>2026</v>
      </c>
      <c r="D85" t="s">
        <v>79</v>
      </c>
      <c r="E85">
        <v>1</v>
      </c>
      <c r="F85" t="s">
        <v>80</v>
      </c>
      <c r="G85" t="s">
        <v>11</v>
      </c>
      <c r="H85" t="s">
        <v>25</v>
      </c>
      <c r="I85" t="s">
        <v>28</v>
      </c>
      <c r="J85" t="s">
        <v>13</v>
      </c>
      <c r="K85" t="s">
        <v>4</v>
      </c>
      <c r="L85" t="s">
        <v>5</v>
      </c>
      <c r="M85">
        <v>1</v>
      </c>
      <c r="N85">
        <v>83.52</v>
      </c>
      <c r="O85">
        <v>0.05</v>
      </c>
      <c r="P85">
        <v>42.97</v>
      </c>
      <c r="Q85">
        <v>79.343999999999994</v>
      </c>
      <c r="R85">
        <v>42.97</v>
      </c>
      <c r="S85">
        <v>36.373999999999995</v>
      </c>
      <c r="T85">
        <v>0.45843416011292598</v>
      </c>
      <c r="U85">
        <v>2026</v>
      </c>
      <c r="V85" t="s">
        <v>79</v>
      </c>
      <c r="W85">
        <v>1</v>
      </c>
      <c r="X85" t="s">
        <v>80</v>
      </c>
    </row>
    <row r="86" spans="1:24">
      <c r="A86">
        <v>1840</v>
      </c>
      <c r="B86" s="14">
        <v>46041</v>
      </c>
      <c r="C86">
        <v>2026</v>
      </c>
      <c r="D86" t="s">
        <v>79</v>
      </c>
      <c r="E86">
        <v>1</v>
      </c>
      <c r="F86" t="s">
        <v>80</v>
      </c>
      <c r="G86" t="s">
        <v>11</v>
      </c>
      <c r="H86" t="s">
        <v>39</v>
      </c>
      <c r="I86" t="s">
        <v>2</v>
      </c>
      <c r="J86" t="s">
        <v>13</v>
      </c>
      <c r="K86" t="s">
        <v>34</v>
      </c>
      <c r="L86" t="s">
        <v>38</v>
      </c>
      <c r="M86">
        <v>2</v>
      </c>
      <c r="N86">
        <v>125.93</v>
      </c>
      <c r="O86">
        <v>0</v>
      </c>
      <c r="P86">
        <v>69.150000000000006</v>
      </c>
      <c r="Q86">
        <v>251.86</v>
      </c>
      <c r="R86">
        <v>138.30000000000001</v>
      </c>
      <c r="S86">
        <v>113.56</v>
      </c>
      <c r="T86">
        <v>0.45088541253077102</v>
      </c>
      <c r="U86">
        <v>2026</v>
      </c>
      <c r="V86" t="s">
        <v>79</v>
      </c>
      <c r="W86">
        <v>1</v>
      </c>
      <c r="X86" t="s">
        <v>80</v>
      </c>
    </row>
    <row r="87" spans="1:24">
      <c r="A87">
        <v>1850</v>
      </c>
      <c r="B87" s="14">
        <v>46041</v>
      </c>
      <c r="C87">
        <v>2026</v>
      </c>
      <c r="D87" t="s">
        <v>79</v>
      </c>
      <c r="E87">
        <v>1</v>
      </c>
      <c r="F87" t="s">
        <v>80</v>
      </c>
      <c r="G87" t="s">
        <v>6</v>
      </c>
      <c r="H87" t="s">
        <v>27</v>
      </c>
      <c r="I87" t="s">
        <v>2</v>
      </c>
      <c r="J87" t="s">
        <v>16</v>
      </c>
      <c r="K87" t="s">
        <v>4</v>
      </c>
      <c r="L87" t="s">
        <v>22</v>
      </c>
      <c r="M87">
        <v>1</v>
      </c>
      <c r="N87">
        <v>49.85</v>
      </c>
      <c r="O87">
        <v>0</v>
      </c>
      <c r="P87">
        <v>23.07</v>
      </c>
      <c r="Q87">
        <v>49.85</v>
      </c>
      <c r="R87">
        <v>23.07</v>
      </c>
      <c r="S87">
        <v>26.78</v>
      </c>
      <c r="T87">
        <v>0.53721163490471413</v>
      </c>
      <c r="U87">
        <v>2026</v>
      </c>
      <c r="V87" t="s">
        <v>79</v>
      </c>
      <c r="W87">
        <v>1</v>
      </c>
      <c r="X87" t="s">
        <v>80</v>
      </c>
    </row>
    <row r="88" spans="1:24">
      <c r="A88">
        <v>1858</v>
      </c>
      <c r="B88" s="14">
        <v>46041</v>
      </c>
      <c r="C88">
        <v>2026</v>
      </c>
      <c r="D88" t="s">
        <v>79</v>
      </c>
      <c r="E88">
        <v>1</v>
      </c>
      <c r="F88" t="s">
        <v>80</v>
      </c>
      <c r="G88" t="s">
        <v>6</v>
      </c>
      <c r="H88" t="s">
        <v>7</v>
      </c>
      <c r="I88" t="s">
        <v>2</v>
      </c>
      <c r="J88" t="s">
        <v>3</v>
      </c>
      <c r="K88" t="s">
        <v>14</v>
      </c>
      <c r="L88" t="s">
        <v>15</v>
      </c>
      <c r="M88">
        <v>1</v>
      </c>
      <c r="N88">
        <v>36.130000000000003</v>
      </c>
      <c r="O88">
        <v>0</v>
      </c>
      <c r="P88">
        <v>13.39</v>
      </c>
      <c r="Q88">
        <v>36.130000000000003</v>
      </c>
      <c r="R88">
        <v>13.39</v>
      </c>
      <c r="S88">
        <v>22.740000000000002</v>
      </c>
      <c r="T88">
        <v>0.62939385552172711</v>
      </c>
      <c r="U88">
        <v>2026</v>
      </c>
      <c r="V88" t="s">
        <v>79</v>
      </c>
      <c r="W88">
        <v>1</v>
      </c>
      <c r="X88" t="s">
        <v>80</v>
      </c>
    </row>
    <row r="89" spans="1:24">
      <c r="A89">
        <v>2910</v>
      </c>
      <c r="B89" s="14">
        <v>46041</v>
      </c>
      <c r="C89">
        <v>2026</v>
      </c>
      <c r="D89" t="s">
        <v>79</v>
      </c>
      <c r="E89">
        <v>1</v>
      </c>
      <c r="F89" t="s">
        <v>80</v>
      </c>
      <c r="G89" t="s">
        <v>20</v>
      </c>
      <c r="H89" t="s">
        <v>47</v>
      </c>
      <c r="I89" t="s">
        <v>19</v>
      </c>
      <c r="J89" t="s">
        <v>3</v>
      </c>
      <c r="K89" t="s">
        <v>4</v>
      </c>
      <c r="L89" t="s">
        <v>30</v>
      </c>
      <c r="M89">
        <v>1</v>
      </c>
      <c r="N89">
        <v>104.83</v>
      </c>
      <c r="O89">
        <v>0.05</v>
      </c>
      <c r="P89">
        <v>51.06</v>
      </c>
      <c r="Q89">
        <v>99.588499999999996</v>
      </c>
      <c r="R89">
        <v>51.06</v>
      </c>
      <c r="S89">
        <v>48.528499999999994</v>
      </c>
      <c r="T89">
        <v>0.48729019916958277</v>
      </c>
      <c r="U89">
        <v>2026</v>
      </c>
      <c r="V89" t="s">
        <v>79</v>
      </c>
      <c r="W89">
        <v>1</v>
      </c>
      <c r="X89" t="s">
        <v>80</v>
      </c>
    </row>
    <row r="90" spans="1:24">
      <c r="A90">
        <v>3694</v>
      </c>
      <c r="B90" s="14">
        <v>46041</v>
      </c>
      <c r="C90">
        <v>2026</v>
      </c>
      <c r="D90" t="s">
        <v>79</v>
      </c>
      <c r="E90">
        <v>1</v>
      </c>
      <c r="F90" t="s">
        <v>80</v>
      </c>
      <c r="G90" t="s">
        <v>0</v>
      </c>
      <c r="H90" t="s">
        <v>1</v>
      </c>
      <c r="I90" t="s">
        <v>19</v>
      </c>
      <c r="J90" t="s">
        <v>3</v>
      </c>
      <c r="K90" t="s">
        <v>14</v>
      </c>
      <c r="L90" t="s">
        <v>15</v>
      </c>
      <c r="M90">
        <v>1</v>
      </c>
      <c r="N90">
        <v>35.46</v>
      </c>
      <c r="O90">
        <v>0.05</v>
      </c>
      <c r="P90">
        <v>13.81</v>
      </c>
      <c r="Q90">
        <v>33.686999999999998</v>
      </c>
      <c r="R90">
        <v>13.81</v>
      </c>
      <c r="S90">
        <v>19.876999999999995</v>
      </c>
      <c r="T90">
        <v>0.59004957401965141</v>
      </c>
      <c r="U90">
        <v>2026</v>
      </c>
      <c r="V90" t="s">
        <v>79</v>
      </c>
      <c r="W90">
        <v>1</v>
      </c>
      <c r="X90" t="s">
        <v>80</v>
      </c>
    </row>
    <row r="91" spans="1:24">
      <c r="A91">
        <v>631</v>
      </c>
      <c r="B91" s="14">
        <v>46042</v>
      </c>
      <c r="C91">
        <v>2026</v>
      </c>
      <c r="D91" t="s">
        <v>79</v>
      </c>
      <c r="E91">
        <v>1</v>
      </c>
      <c r="F91" t="s">
        <v>80</v>
      </c>
      <c r="G91" t="s">
        <v>20</v>
      </c>
      <c r="H91" t="s">
        <v>33</v>
      </c>
      <c r="I91" t="s">
        <v>28</v>
      </c>
      <c r="J91" t="s">
        <v>3</v>
      </c>
      <c r="K91" t="s">
        <v>14</v>
      </c>
      <c r="L91" t="s">
        <v>48</v>
      </c>
      <c r="M91">
        <v>1</v>
      </c>
      <c r="N91">
        <v>165.42</v>
      </c>
      <c r="O91">
        <v>0</v>
      </c>
      <c r="P91">
        <v>85.69</v>
      </c>
      <c r="Q91">
        <v>165.42</v>
      </c>
      <c r="R91">
        <v>85.69</v>
      </c>
      <c r="S91">
        <v>79.72999999999999</v>
      </c>
      <c r="T91">
        <v>0.48198524966751299</v>
      </c>
      <c r="U91">
        <v>2026</v>
      </c>
      <c r="V91" t="s">
        <v>79</v>
      </c>
      <c r="W91">
        <v>1</v>
      </c>
      <c r="X91" t="s">
        <v>80</v>
      </c>
    </row>
    <row r="92" spans="1:24">
      <c r="A92">
        <v>1113</v>
      </c>
      <c r="B92" s="14">
        <v>46042</v>
      </c>
      <c r="C92">
        <v>2026</v>
      </c>
      <c r="D92" t="s">
        <v>79</v>
      </c>
      <c r="E92">
        <v>1</v>
      </c>
      <c r="F92" t="s">
        <v>80</v>
      </c>
      <c r="G92" t="s">
        <v>11</v>
      </c>
      <c r="H92" t="s">
        <v>25</v>
      </c>
      <c r="I92" t="s">
        <v>2</v>
      </c>
      <c r="J92" t="s">
        <v>3</v>
      </c>
      <c r="K92" t="s">
        <v>23</v>
      </c>
      <c r="L92" t="s">
        <v>51</v>
      </c>
      <c r="M92">
        <v>1</v>
      </c>
      <c r="N92">
        <v>122.86</v>
      </c>
      <c r="O92">
        <v>0.05</v>
      </c>
      <c r="P92">
        <v>60.36</v>
      </c>
      <c r="Q92">
        <v>116.717</v>
      </c>
      <c r="R92">
        <v>60.36</v>
      </c>
      <c r="S92">
        <v>56.356999999999999</v>
      </c>
      <c r="T92">
        <v>0.48285168398776529</v>
      </c>
      <c r="U92">
        <v>2026</v>
      </c>
      <c r="V92" t="s">
        <v>79</v>
      </c>
      <c r="W92">
        <v>1</v>
      </c>
      <c r="X92" t="s">
        <v>80</v>
      </c>
    </row>
    <row r="93" spans="1:24">
      <c r="A93">
        <v>1525</v>
      </c>
      <c r="B93" s="14">
        <v>46042</v>
      </c>
      <c r="C93">
        <v>2026</v>
      </c>
      <c r="D93" t="s">
        <v>79</v>
      </c>
      <c r="E93">
        <v>1</v>
      </c>
      <c r="F93" t="s">
        <v>80</v>
      </c>
      <c r="G93" t="s">
        <v>0</v>
      </c>
      <c r="H93" t="s">
        <v>1</v>
      </c>
      <c r="I93" t="s">
        <v>19</v>
      </c>
      <c r="J93" t="s">
        <v>3</v>
      </c>
      <c r="K93" t="s">
        <v>34</v>
      </c>
      <c r="L93" t="s">
        <v>42</v>
      </c>
      <c r="M93">
        <v>2</v>
      </c>
      <c r="N93">
        <v>35.82</v>
      </c>
      <c r="O93">
        <v>0</v>
      </c>
      <c r="P93">
        <v>14.09</v>
      </c>
      <c r="Q93">
        <v>71.64</v>
      </c>
      <c r="R93">
        <v>28.18</v>
      </c>
      <c r="S93">
        <v>43.46</v>
      </c>
      <c r="T93">
        <v>0.60664433277498608</v>
      </c>
      <c r="U93">
        <v>2026</v>
      </c>
      <c r="V93" t="s">
        <v>79</v>
      </c>
      <c r="W93">
        <v>1</v>
      </c>
      <c r="X93" t="s">
        <v>80</v>
      </c>
    </row>
    <row r="94" spans="1:24">
      <c r="A94">
        <v>3233</v>
      </c>
      <c r="B94" s="14">
        <v>46042</v>
      </c>
      <c r="C94">
        <v>2026</v>
      </c>
      <c r="D94" t="s">
        <v>79</v>
      </c>
      <c r="E94">
        <v>1</v>
      </c>
      <c r="F94" t="s">
        <v>80</v>
      </c>
      <c r="G94" t="s">
        <v>0</v>
      </c>
      <c r="H94" t="s">
        <v>1</v>
      </c>
      <c r="I94" t="s">
        <v>2</v>
      </c>
      <c r="J94" t="s">
        <v>13</v>
      </c>
      <c r="K94" t="s">
        <v>23</v>
      </c>
      <c r="L94" t="s">
        <v>51</v>
      </c>
      <c r="M94">
        <v>3</v>
      </c>
      <c r="N94">
        <v>120.29</v>
      </c>
      <c r="O94">
        <v>0.1</v>
      </c>
      <c r="P94">
        <v>62.41</v>
      </c>
      <c r="Q94">
        <v>324.78300000000002</v>
      </c>
      <c r="R94">
        <v>187.23</v>
      </c>
      <c r="S94">
        <v>137.55300000000003</v>
      </c>
      <c r="T94">
        <v>0.42352278290427769</v>
      </c>
      <c r="U94">
        <v>2026</v>
      </c>
      <c r="V94" t="s">
        <v>79</v>
      </c>
      <c r="W94">
        <v>1</v>
      </c>
      <c r="X94" t="s">
        <v>80</v>
      </c>
    </row>
    <row r="95" spans="1:24">
      <c r="A95">
        <v>4455</v>
      </c>
      <c r="B95" s="14">
        <v>46042</v>
      </c>
      <c r="C95">
        <v>2026</v>
      </c>
      <c r="D95" t="s">
        <v>79</v>
      </c>
      <c r="E95">
        <v>1</v>
      </c>
      <c r="F95" t="s">
        <v>80</v>
      </c>
      <c r="G95" t="s">
        <v>6</v>
      </c>
      <c r="H95" t="s">
        <v>41</v>
      </c>
      <c r="I95" t="s">
        <v>28</v>
      </c>
      <c r="J95" t="s">
        <v>3</v>
      </c>
      <c r="K95" t="s">
        <v>23</v>
      </c>
      <c r="L95" t="s">
        <v>40</v>
      </c>
      <c r="M95">
        <v>1</v>
      </c>
      <c r="N95">
        <v>80.239999999999995</v>
      </c>
      <c r="O95">
        <v>0.1</v>
      </c>
      <c r="P95">
        <v>39.950000000000003</v>
      </c>
      <c r="Q95">
        <v>72.215999999999994</v>
      </c>
      <c r="R95">
        <v>39.950000000000003</v>
      </c>
      <c r="S95">
        <v>32.265999999999991</v>
      </c>
      <c r="T95">
        <v>0.44679849340866279</v>
      </c>
      <c r="U95">
        <v>2026</v>
      </c>
      <c r="V95" t="s">
        <v>79</v>
      </c>
      <c r="W95">
        <v>1</v>
      </c>
      <c r="X95" t="s">
        <v>80</v>
      </c>
    </row>
    <row r="96" spans="1:24">
      <c r="A96">
        <v>1769</v>
      </c>
      <c r="B96" s="14">
        <v>46043</v>
      </c>
      <c r="C96">
        <v>2026</v>
      </c>
      <c r="D96" t="s">
        <v>79</v>
      </c>
      <c r="E96">
        <v>1</v>
      </c>
      <c r="F96" t="s">
        <v>80</v>
      </c>
      <c r="G96" t="s">
        <v>0</v>
      </c>
      <c r="H96" t="s">
        <v>50</v>
      </c>
      <c r="I96" t="s">
        <v>19</v>
      </c>
      <c r="J96" t="s">
        <v>13</v>
      </c>
      <c r="K96" t="s">
        <v>34</v>
      </c>
      <c r="L96" t="s">
        <v>42</v>
      </c>
      <c r="M96">
        <v>2</v>
      </c>
      <c r="N96">
        <v>35.97</v>
      </c>
      <c r="O96">
        <v>0</v>
      </c>
      <c r="P96">
        <v>13.55</v>
      </c>
      <c r="Q96">
        <v>71.94</v>
      </c>
      <c r="R96">
        <v>27.1</v>
      </c>
      <c r="S96">
        <v>44.839999999999996</v>
      </c>
      <c r="T96">
        <v>0.62329719210453149</v>
      </c>
      <c r="U96">
        <v>2026</v>
      </c>
      <c r="V96" t="s">
        <v>79</v>
      </c>
      <c r="W96">
        <v>1</v>
      </c>
      <c r="X96" t="s">
        <v>80</v>
      </c>
    </row>
    <row r="97" spans="1:24">
      <c r="A97">
        <v>3467</v>
      </c>
      <c r="B97" s="14">
        <v>46043</v>
      </c>
      <c r="C97">
        <v>2026</v>
      </c>
      <c r="D97" t="s">
        <v>79</v>
      </c>
      <c r="E97">
        <v>1</v>
      </c>
      <c r="F97" t="s">
        <v>80</v>
      </c>
      <c r="G97" t="s">
        <v>6</v>
      </c>
      <c r="H97" t="s">
        <v>41</v>
      </c>
      <c r="I97" t="s">
        <v>2</v>
      </c>
      <c r="J97" t="s">
        <v>13</v>
      </c>
      <c r="K97" t="s">
        <v>9</v>
      </c>
      <c r="L97" t="s">
        <v>46</v>
      </c>
      <c r="M97">
        <v>1</v>
      </c>
      <c r="N97">
        <v>72.239999999999995</v>
      </c>
      <c r="O97">
        <v>0</v>
      </c>
      <c r="P97">
        <v>33.26</v>
      </c>
      <c r="Q97">
        <v>72.239999999999995</v>
      </c>
      <c r="R97">
        <v>33.26</v>
      </c>
      <c r="S97">
        <v>38.979999999999997</v>
      </c>
      <c r="T97">
        <v>0.53959025470653377</v>
      </c>
      <c r="U97">
        <v>2026</v>
      </c>
      <c r="V97" t="s">
        <v>79</v>
      </c>
      <c r="W97">
        <v>1</v>
      </c>
      <c r="X97" t="s">
        <v>80</v>
      </c>
    </row>
    <row r="98" spans="1:24">
      <c r="A98">
        <v>3911</v>
      </c>
      <c r="B98" s="14">
        <v>46043</v>
      </c>
      <c r="C98">
        <v>2026</v>
      </c>
      <c r="D98" t="s">
        <v>79</v>
      </c>
      <c r="E98">
        <v>1</v>
      </c>
      <c r="F98" t="s">
        <v>80</v>
      </c>
      <c r="G98" t="s">
        <v>0</v>
      </c>
      <c r="H98" t="s">
        <v>50</v>
      </c>
      <c r="I98" t="s">
        <v>2</v>
      </c>
      <c r="J98" t="s">
        <v>3</v>
      </c>
      <c r="K98" t="s">
        <v>9</v>
      </c>
      <c r="L98" t="s">
        <v>37</v>
      </c>
      <c r="M98">
        <v>5</v>
      </c>
      <c r="N98">
        <v>152.81</v>
      </c>
      <c r="O98">
        <v>0</v>
      </c>
      <c r="P98">
        <v>78.989999999999995</v>
      </c>
      <c r="Q98">
        <v>764.05</v>
      </c>
      <c r="R98">
        <v>394.95</v>
      </c>
      <c r="S98">
        <v>369.09999999999997</v>
      </c>
      <c r="T98">
        <v>0.48308356782933054</v>
      </c>
      <c r="U98">
        <v>2026</v>
      </c>
      <c r="V98" t="s">
        <v>79</v>
      </c>
      <c r="W98">
        <v>1</v>
      </c>
      <c r="X98" t="s">
        <v>80</v>
      </c>
    </row>
    <row r="99" spans="1:24">
      <c r="A99">
        <v>4401</v>
      </c>
      <c r="B99" s="14">
        <v>46043</v>
      </c>
      <c r="C99">
        <v>2026</v>
      </c>
      <c r="D99" t="s">
        <v>79</v>
      </c>
      <c r="E99">
        <v>1</v>
      </c>
      <c r="F99" t="s">
        <v>80</v>
      </c>
      <c r="G99" t="s">
        <v>0</v>
      </c>
      <c r="H99" t="s">
        <v>50</v>
      </c>
      <c r="I99" t="s">
        <v>2</v>
      </c>
      <c r="J99" t="s">
        <v>13</v>
      </c>
      <c r="K99" t="s">
        <v>4</v>
      </c>
      <c r="L99" t="s">
        <v>5</v>
      </c>
      <c r="M99">
        <v>3</v>
      </c>
      <c r="N99">
        <v>83.34</v>
      </c>
      <c r="O99">
        <v>0</v>
      </c>
      <c r="P99">
        <v>41.44</v>
      </c>
      <c r="Q99">
        <v>250.02</v>
      </c>
      <c r="R99">
        <v>124.32</v>
      </c>
      <c r="S99">
        <v>125.70000000000002</v>
      </c>
      <c r="T99">
        <v>0.50275977921766268</v>
      </c>
      <c r="U99">
        <v>2026</v>
      </c>
      <c r="V99" t="s">
        <v>79</v>
      </c>
      <c r="W99">
        <v>1</v>
      </c>
      <c r="X99" t="s">
        <v>80</v>
      </c>
    </row>
    <row r="100" spans="1:24">
      <c r="A100">
        <v>4864</v>
      </c>
      <c r="B100" s="14">
        <v>46043</v>
      </c>
      <c r="C100">
        <v>2026</v>
      </c>
      <c r="D100" t="s">
        <v>79</v>
      </c>
      <c r="E100">
        <v>1</v>
      </c>
      <c r="F100" t="s">
        <v>80</v>
      </c>
      <c r="G100" t="s">
        <v>20</v>
      </c>
      <c r="H100" t="s">
        <v>47</v>
      </c>
      <c r="I100" t="s">
        <v>2</v>
      </c>
      <c r="J100" t="s">
        <v>3</v>
      </c>
      <c r="K100" t="s">
        <v>34</v>
      </c>
      <c r="L100" t="s">
        <v>42</v>
      </c>
      <c r="M100">
        <v>1</v>
      </c>
      <c r="N100">
        <v>35.869999999999997</v>
      </c>
      <c r="O100">
        <v>0</v>
      </c>
      <c r="P100">
        <v>13.64</v>
      </c>
      <c r="Q100">
        <v>35.869999999999997</v>
      </c>
      <c r="R100">
        <v>13.64</v>
      </c>
      <c r="S100">
        <v>22.229999999999997</v>
      </c>
      <c r="T100">
        <v>0.61973794257039305</v>
      </c>
      <c r="U100">
        <v>2026</v>
      </c>
      <c r="V100" t="s">
        <v>79</v>
      </c>
      <c r="W100">
        <v>1</v>
      </c>
      <c r="X100" t="s">
        <v>80</v>
      </c>
    </row>
    <row r="101" spans="1:24">
      <c r="A101">
        <v>347</v>
      </c>
      <c r="B101" s="14">
        <v>46044</v>
      </c>
      <c r="C101">
        <v>2026</v>
      </c>
      <c r="D101" t="s">
        <v>79</v>
      </c>
      <c r="E101">
        <v>1</v>
      </c>
      <c r="F101" t="s">
        <v>80</v>
      </c>
      <c r="G101" t="s">
        <v>20</v>
      </c>
      <c r="H101" t="s">
        <v>21</v>
      </c>
      <c r="I101" t="s">
        <v>28</v>
      </c>
      <c r="J101" t="s">
        <v>13</v>
      </c>
      <c r="K101" t="s">
        <v>23</v>
      </c>
      <c r="L101" t="s">
        <v>29</v>
      </c>
      <c r="M101">
        <v>1</v>
      </c>
      <c r="N101">
        <v>199.42</v>
      </c>
      <c r="O101">
        <v>0.05</v>
      </c>
      <c r="P101">
        <v>101.82</v>
      </c>
      <c r="Q101">
        <v>189.44899999999998</v>
      </c>
      <c r="R101">
        <v>101.82</v>
      </c>
      <c r="S101">
        <v>87.628999999999991</v>
      </c>
      <c r="T101">
        <v>0.46254664843836601</v>
      </c>
      <c r="U101">
        <v>2026</v>
      </c>
      <c r="V101" t="s">
        <v>79</v>
      </c>
      <c r="W101">
        <v>1</v>
      </c>
      <c r="X101" t="s">
        <v>80</v>
      </c>
    </row>
    <row r="102" spans="1:24">
      <c r="A102">
        <v>2051</v>
      </c>
      <c r="B102" s="14">
        <v>46044</v>
      </c>
      <c r="C102">
        <v>2026</v>
      </c>
      <c r="D102" t="s">
        <v>79</v>
      </c>
      <c r="E102">
        <v>1</v>
      </c>
      <c r="F102" t="s">
        <v>80</v>
      </c>
      <c r="G102" t="s">
        <v>11</v>
      </c>
      <c r="H102" t="s">
        <v>25</v>
      </c>
      <c r="I102" t="s">
        <v>2</v>
      </c>
      <c r="J102" t="s">
        <v>13</v>
      </c>
      <c r="K102" t="s">
        <v>23</v>
      </c>
      <c r="L102" t="s">
        <v>24</v>
      </c>
      <c r="M102">
        <v>3</v>
      </c>
      <c r="N102">
        <v>347.41</v>
      </c>
      <c r="O102">
        <v>0.1</v>
      </c>
      <c r="P102">
        <v>192.13</v>
      </c>
      <c r="Q102">
        <v>938.00700000000006</v>
      </c>
      <c r="R102">
        <v>576.39</v>
      </c>
      <c r="S102">
        <v>361.61700000000008</v>
      </c>
      <c r="T102">
        <v>0.38551631277804971</v>
      </c>
      <c r="U102">
        <v>2026</v>
      </c>
      <c r="V102" t="s">
        <v>79</v>
      </c>
      <c r="W102">
        <v>1</v>
      </c>
      <c r="X102" t="s">
        <v>80</v>
      </c>
    </row>
    <row r="103" spans="1:24">
      <c r="A103">
        <v>2314</v>
      </c>
      <c r="B103" s="14">
        <v>46044</v>
      </c>
      <c r="C103">
        <v>2026</v>
      </c>
      <c r="D103" t="s">
        <v>79</v>
      </c>
      <c r="E103">
        <v>1</v>
      </c>
      <c r="F103" t="s">
        <v>80</v>
      </c>
      <c r="G103" t="s">
        <v>0</v>
      </c>
      <c r="H103" t="s">
        <v>36</v>
      </c>
      <c r="I103" t="s">
        <v>2</v>
      </c>
      <c r="J103" t="s">
        <v>13</v>
      </c>
      <c r="K103" t="s">
        <v>4</v>
      </c>
      <c r="L103" t="s">
        <v>26</v>
      </c>
      <c r="M103">
        <v>1</v>
      </c>
      <c r="N103">
        <v>40.28</v>
      </c>
      <c r="O103">
        <v>0</v>
      </c>
      <c r="P103">
        <v>16.79</v>
      </c>
      <c r="Q103">
        <v>40.28</v>
      </c>
      <c r="R103">
        <v>16.79</v>
      </c>
      <c r="S103">
        <v>23.490000000000002</v>
      </c>
      <c r="T103">
        <v>0.58316782522343602</v>
      </c>
      <c r="U103">
        <v>2026</v>
      </c>
      <c r="V103" t="s">
        <v>79</v>
      </c>
      <c r="W103">
        <v>1</v>
      </c>
      <c r="X103" t="s">
        <v>80</v>
      </c>
    </row>
    <row r="104" spans="1:24">
      <c r="A104">
        <v>3861</v>
      </c>
      <c r="B104" s="14">
        <v>46044</v>
      </c>
      <c r="C104">
        <v>2026</v>
      </c>
      <c r="D104" t="s">
        <v>79</v>
      </c>
      <c r="E104">
        <v>1</v>
      </c>
      <c r="F104" t="s">
        <v>80</v>
      </c>
      <c r="G104" t="s">
        <v>20</v>
      </c>
      <c r="H104" t="s">
        <v>47</v>
      </c>
      <c r="I104" t="s">
        <v>2</v>
      </c>
      <c r="J104" t="s">
        <v>3</v>
      </c>
      <c r="K104" t="s">
        <v>23</v>
      </c>
      <c r="L104" t="s">
        <v>29</v>
      </c>
      <c r="M104">
        <v>3</v>
      </c>
      <c r="N104">
        <v>195.49</v>
      </c>
      <c r="O104">
        <v>0.05</v>
      </c>
      <c r="P104">
        <v>106.38</v>
      </c>
      <c r="Q104">
        <v>557.14649999999995</v>
      </c>
      <c r="R104">
        <v>319.14</v>
      </c>
      <c r="S104">
        <v>238.00649999999996</v>
      </c>
      <c r="T104">
        <v>0.42718836069148775</v>
      </c>
      <c r="U104">
        <v>2026</v>
      </c>
      <c r="V104" t="s">
        <v>79</v>
      </c>
      <c r="W104">
        <v>1</v>
      </c>
      <c r="X104" t="s">
        <v>80</v>
      </c>
    </row>
    <row r="105" spans="1:24">
      <c r="A105">
        <v>843</v>
      </c>
      <c r="B105" s="14">
        <v>46045</v>
      </c>
      <c r="C105">
        <v>2026</v>
      </c>
      <c r="D105" t="s">
        <v>79</v>
      </c>
      <c r="E105">
        <v>1</v>
      </c>
      <c r="F105" t="s">
        <v>80</v>
      </c>
      <c r="G105" t="s">
        <v>6</v>
      </c>
      <c r="H105" t="s">
        <v>41</v>
      </c>
      <c r="I105" t="s">
        <v>2</v>
      </c>
      <c r="J105" t="s">
        <v>3</v>
      </c>
      <c r="K105" t="s">
        <v>34</v>
      </c>
      <c r="L105" t="s">
        <v>42</v>
      </c>
      <c r="M105">
        <v>2</v>
      </c>
      <c r="N105">
        <v>35.75</v>
      </c>
      <c r="O105">
        <v>0</v>
      </c>
      <c r="P105">
        <v>13.94</v>
      </c>
      <c r="Q105">
        <v>71.5</v>
      </c>
      <c r="R105">
        <v>27.88</v>
      </c>
      <c r="S105">
        <v>43.620000000000005</v>
      </c>
      <c r="T105">
        <v>0.61006993006993016</v>
      </c>
      <c r="U105">
        <v>2026</v>
      </c>
      <c r="V105" t="s">
        <v>79</v>
      </c>
      <c r="W105">
        <v>1</v>
      </c>
      <c r="X105" t="s">
        <v>80</v>
      </c>
    </row>
    <row r="106" spans="1:24">
      <c r="A106">
        <v>868</v>
      </c>
      <c r="B106" s="14">
        <v>46045</v>
      </c>
      <c r="C106">
        <v>2026</v>
      </c>
      <c r="D106" t="s">
        <v>79</v>
      </c>
      <c r="E106">
        <v>1</v>
      </c>
      <c r="F106" t="s">
        <v>80</v>
      </c>
      <c r="G106" t="s">
        <v>0</v>
      </c>
      <c r="H106" t="s">
        <v>50</v>
      </c>
      <c r="I106" t="s">
        <v>2</v>
      </c>
      <c r="J106" t="s">
        <v>3</v>
      </c>
      <c r="K106" t="s">
        <v>4</v>
      </c>
      <c r="L106" t="s">
        <v>30</v>
      </c>
      <c r="M106">
        <v>1</v>
      </c>
      <c r="N106">
        <v>103.39</v>
      </c>
      <c r="O106">
        <v>0</v>
      </c>
      <c r="P106">
        <v>51.32</v>
      </c>
      <c r="Q106">
        <v>103.39</v>
      </c>
      <c r="R106">
        <v>51.32</v>
      </c>
      <c r="S106">
        <v>52.07</v>
      </c>
      <c r="T106">
        <v>0.50362704323435536</v>
      </c>
      <c r="U106">
        <v>2026</v>
      </c>
      <c r="V106" t="s">
        <v>79</v>
      </c>
      <c r="W106">
        <v>1</v>
      </c>
      <c r="X106" t="s">
        <v>80</v>
      </c>
    </row>
    <row r="107" spans="1:24">
      <c r="A107">
        <v>890</v>
      </c>
      <c r="B107" s="14">
        <v>46045</v>
      </c>
      <c r="C107">
        <v>2026</v>
      </c>
      <c r="D107" t="s">
        <v>79</v>
      </c>
      <c r="E107">
        <v>1</v>
      </c>
      <c r="F107" t="s">
        <v>80</v>
      </c>
      <c r="G107" t="s">
        <v>0</v>
      </c>
      <c r="H107" t="s">
        <v>50</v>
      </c>
      <c r="I107" t="s">
        <v>2</v>
      </c>
      <c r="J107" t="s">
        <v>13</v>
      </c>
      <c r="K107" t="s">
        <v>23</v>
      </c>
      <c r="L107" t="s">
        <v>40</v>
      </c>
      <c r="M107">
        <v>3</v>
      </c>
      <c r="N107">
        <v>81.98</v>
      </c>
      <c r="O107">
        <v>0.1</v>
      </c>
      <c r="P107">
        <v>40.229999999999997</v>
      </c>
      <c r="Q107">
        <v>221.346</v>
      </c>
      <c r="R107">
        <v>120.69</v>
      </c>
      <c r="S107">
        <v>100.65600000000001</v>
      </c>
      <c r="T107">
        <v>0.45474505977067581</v>
      </c>
      <c r="U107">
        <v>2026</v>
      </c>
      <c r="V107" t="s">
        <v>79</v>
      </c>
      <c r="W107">
        <v>1</v>
      </c>
      <c r="X107" t="s">
        <v>80</v>
      </c>
    </row>
    <row r="108" spans="1:24">
      <c r="A108">
        <v>2185</v>
      </c>
      <c r="B108" s="14">
        <v>46045</v>
      </c>
      <c r="C108">
        <v>2026</v>
      </c>
      <c r="D108" t="s">
        <v>79</v>
      </c>
      <c r="E108">
        <v>1</v>
      </c>
      <c r="F108" t="s">
        <v>80</v>
      </c>
      <c r="G108" t="s">
        <v>11</v>
      </c>
      <c r="H108" t="s">
        <v>12</v>
      </c>
      <c r="I108" t="s">
        <v>8</v>
      </c>
      <c r="J108" t="s">
        <v>16</v>
      </c>
      <c r="K108" t="s">
        <v>23</v>
      </c>
      <c r="L108" t="s">
        <v>24</v>
      </c>
      <c r="M108">
        <v>10</v>
      </c>
      <c r="N108">
        <v>337.69</v>
      </c>
      <c r="O108">
        <v>0.1</v>
      </c>
      <c r="P108">
        <v>200.27</v>
      </c>
      <c r="Q108">
        <v>3039.21</v>
      </c>
      <c r="R108">
        <v>2002.7</v>
      </c>
      <c r="S108">
        <v>1036.51</v>
      </c>
      <c r="T108">
        <v>0.34104586389226149</v>
      </c>
      <c r="U108">
        <v>2026</v>
      </c>
      <c r="V108" t="s">
        <v>79</v>
      </c>
      <c r="W108">
        <v>1</v>
      </c>
      <c r="X108" t="s">
        <v>80</v>
      </c>
    </row>
    <row r="109" spans="1:24">
      <c r="A109">
        <v>2335</v>
      </c>
      <c r="B109" s="14">
        <v>46045</v>
      </c>
      <c r="C109">
        <v>2026</v>
      </c>
      <c r="D109" t="s">
        <v>79</v>
      </c>
      <c r="E109">
        <v>1</v>
      </c>
      <c r="F109" t="s">
        <v>80</v>
      </c>
      <c r="G109" t="s">
        <v>20</v>
      </c>
      <c r="H109" t="s">
        <v>33</v>
      </c>
      <c r="I109" t="s">
        <v>2</v>
      </c>
      <c r="J109" t="s">
        <v>13</v>
      </c>
      <c r="K109" t="s">
        <v>23</v>
      </c>
      <c r="L109" t="s">
        <v>24</v>
      </c>
      <c r="M109">
        <v>2</v>
      </c>
      <c r="N109">
        <v>333.29</v>
      </c>
      <c r="O109">
        <v>0</v>
      </c>
      <c r="P109">
        <v>197.18</v>
      </c>
      <c r="Q109">
        <v>666.58</v>
      </c>
      <c r="R109">
        <v>394.36</v>
      </c>
      <c r="S109">
        <v>272.22000000000003</v>
      </c>
      <c r="T109">
        <v>0.40838308980167426</v>
      </c>
      <c r="U109">
        <v>2026</v>
      </c>
      <c r="V109" t="s">
        <v>79</v>
      </c>
      <c r="W109">
        <v>1</v>
      </c>
      <c r="X109" t="s">
        <v>80</v>
      </c>
    </row>
    <row r="110" spans="1:24">
      <c r="A110">
        <v>2784</v>
      </c>
      <c r="B110" s="14">
        <v>46045</v>
      </c>
      <c r="C110">
        <v>2026</v>
      </c>
      <c r="D110" t="s">
        <v>79</v>
      </c>
      <c r="E110">
        <v>1</v>
      </c>
      <c r="F110" t="s">
        <v>80</v>
      </c>
      <c r="G110" t="s">
        <v>0</v>
      </c>
      <c r="H110" t="s">
        <v>50</v>
      </c>
      <c r="I110" t="s">
        <v>19</v>
      </c>
      <c r="J110" t="s">
        <v>13</v>
      </c>
      <c r="K110" t="s">
        <v>4</v>
      </c>
      <c r="L110" t="s">
        <v>5</v>
      </c>
      <c r="M110">
        <v>1</v>
      </c>
      <c r="N110">
        <v>80.11</v>
      </c>
      <c r="O110">
        <v>0.05</v>
      </c>
      <c r="P110">
        <v>43.54</v>
      </c>
      <c r="Q110">
        <v>76.104500000000002</v>
      </c>
      <c r="R110">
        <v>43.54</v>
      </c>
      <c r="S110">
        <v>32.564500000000002</v>
      </c>
      <c r="T110">
        <v>0.42789191177919839</v>
      </c>
      <c r="U110">
        <v>2026</v>
      </c>
      <c r="V110" t="s">
        <v>79</v>
      </c>
      <c r="W110">
        <v>1</v>
      </c>
      <c r="X110" t="s">
        <v>80</v>
      </c>
    </row>
    <row r="111" spans="1:24">
      <c r="A111">
        <v>3820</v>
      </c>
      <c r="B111" s="14">
        <v>46045</v>
      </c>
      <c r="C111">
        <v>2026</v>
      </c>
      <c r="D111" t="s">
        <v>79</v>
      </c>
      <c r="E111">
        <v>1</v>
      </c>
      <c r="F111" t="s">
        <v>80</v>
      </c>
      <c r="G111" t="s">
        <v>20</v>
      </c>
      <c r="H111" t="s">
        <v>47</v>
      </c>
      <c r="I111" t="s">
        <v>19</v>
      </c>
      <c r="J111" t="s">
        <v>13</v>
      </c>
      <c r="K111" t="s">
        <v>23</v>
      </c>
      <c r="L111" t="s">
        <v>40</v>
      </c>
      <c r="M111">
        <v>1</v>
      </c>
      <c r="N111">
        <v>82.6</v>
      </c>
      <c r="O111">
        <v>0.05</v>
      </c>
      <c r="P111">
        <v>38.299999999999997</v>
      </c>
      <c r="Q111">
        <v>78.469999999999985</v>
      </c>
      <c r="R111">
        <v>38.299999999999997</v>
      </c>
      <c r="S111">
        <v>40.169999999999987</v>
      </c>
      <c r="T111">
        <v>0.51191538167452522</v>
      </c>
      <c r="U111">
        <v>2026</v>
      </c>
      <c r="V111" t="s">
        <v>79</v>
      </c>
      <c r="W111">
        <v>1</v>
      </c>
      <c r="X111" t="s">
        <v>80</v>
      </c>
    </row>
    <row r="112" spans="1:24">
      <c r="A112">
        <v>994</v>
      </c>
      <c r="B112" s="14">
        <v>46046</v>
      </c>
      <c r="C112">
        <v>2026</v>
      </c>
      <c r="D112" t="s">
        <v>79</v>
      </c>
      <c r="E112">
        <v>1</v>
      </c>
      <c r="F112" t="s">
        <v>80</v>
      </c>
      <c r="G112" t="s">
        <v>0</v>
      </c>
      <c r="H112" t="s">
        <v>50</v>
      </c>
      <c r="I112" t="s">
        <v>2</v>
      </c>
      <c r="J112" t="s">
        <v>3</v>
      </c>
      <c r="K112" t="s">
        <v>9</v>
      </c>
      <c r="L112" t="s">
        <v>10</v>
      </c>
      <c r="M112">
        <v>1</v>
      </c>
      <c r="N112">
        <v>94.07</v>
      </c>
      <c r="O112">
        <v>0</v>
      </c>
      <c r="P112">
        <v>46.28</v>
      </c>
      <c r="Q112">
        <v>94.07</v>
      </c>
      <c r="R112">
        <v>46.28</v>
      </c>
      <c r="S112">
        <v>47.789999999999992</v>
      </c>
      <c r="T112">
        <v>0.50802593813117891</v>
      </c>
      <c r="U112">
        <v>2026</v>
      </c>
      <c r="V112" t="s">
        <v>79</v>
      </c>
      <c r="W112">
        <v>1</v>
      </c>
      <c r="X112" t="s">
        <v>80</v>
      </c>
    </row>
    <row r="113" spans="1:24">
      <c r="A113">
        <v>1643</v>
      </c>
      <c r="B113" s="14">
        <v>46046</v>
      </c>
      <c r="C113">
        <v>2026</v>
      </c>
      <c r="D113" t="s">
        <v>79</v>
      </c>
      <c r="E113">
        <v>1</v>
      </c>
      <c r="F113" t="s">
        <v>80</v>
      </c>
      <c r="G113" t="s">
        <v>0</v>
      </c>
      <c r="H113" t="s">
        <v>50</v>
      </c>
      <c r="I113" t="s">
        <v>2</v>
      </c>
      <c r="J113" t="s">
        <v>3</v>
      </c>
      <c r="K113" t="s">
        <v>14</v>
      </c>
      <c r="L113" t="s">
        <v>48</v>
      </c>
      <c r="M113">
        <v>1</v>
      </c>
      <c r="N113">
        <v>163.71</v>
      </c>
      <c r="O113">
        <v>0</v>
      </c>
      <c r="P113">
        <v>90.06</v>
      </c>
      <c r="Q113">
        <v>163.71</v>
      </c>
      <c r="R113">
        <v>90.06</v>
      </c>
      <c r="S113">
        <v>73.650000000000006</v>
      </c>
      <c r="T113">
        <v>0.44988088693421296</v>
      </c>
      <c r="U113">
        <v>2026</v>
      </c>
      <c r="V113" t="s">
        <v>79</v>
      </c>
      <c r="W113">
        <v>1</v>
      </c>
      <c r="X113" t="s">
        <v>80</v>
      </c>
    </row>
    <row r="114" spans="1:24">
      <c r="A114">
        <v>1971</v>
      </c>
      <c r="B114" s="14">
        <v>46046</v>
      </c>
      <c r="C114">
        <v>2026</v>
      </c>
      <c r="D114" t="s">
        <v>79</v>
      </c>
      <c r="E114">
        <v>1</v>
      </c>
      <c r="F114" t="s">
        <v>80</v>
      </c>
      <c r="G114" t="s">
        <v>20</v>
      </c>
      <c r="H114" t="s">
        <v>33</v>
      </c>
      <c r="I114" t="s">
        <v>19</v>
      </c>
      <c r="J114" t="s">
        <v>3</v>
      </c>
      <c r="K114" t="s">
        <v>23</v>
      </c>
      <c r="L114" t="s">
        <v>29</v>
      </c>
      <c r="M114">
        <v>4</v>
      </c>
      <c r="N114">
        <v>191.43</v>
      </c>
      <c r="O114">
        <v>0</v>
      </c>
      <c r="P114">
        <v>106.82</v>
      </c>
      <c r="Q114">
        <v>765.72</v>
      </c>
      <c r="R114">
        <v>427.28</v>
      </c>
      <c r="S114">
        <v>338.44000000000005</v>
      </c>
      <c r="T114">
        <v>0.441989238886277</v>
      </c>
      <c r="U114">
        <v>2026</v>
      </c>
      <c r="V114" t="s">
        <v>79</v>
      </c>
      <c r="W114">
        <v>1</v>
      </c>
      <c r="X114" t="s">
        <v>80</v>
      </c>
    </row>
    <row r="115" spans="1:24">
      <c r="A115">
        <v>2828</v>
      </c>
      <c r="B115" s="14">
        <v>46046</v>
      </c>
      <c r="C115">
        <v>2026</v>
      </c>
      <c r="D115" t="s">
        <v>79</v>
      </c>
      <c r="E115">
        <v>1</v>
      </c>
      <c r="F115" t="s">
        <v>80</v>
      </c>
      <c r="G115" t="s">
        <v>6</v>
      </c>
      <c r="H115" t="s">
        <v>41</v>
      </c>
      <c r="I115" t="s">
        <v>8</v>
      </c>
      <c r="J115" t="s">
        <v>16</v>
      </c>
      <c r="K115" t="s">
        <v>14</v>
      </c>
      <c r="L115" t="s">
        <v>32</v>
      </c>
      <c r="M115">
        <v>3</v>
      </c>
      <c r="N115">
        <v>46.94</v>
      </c>
      <c r="O115">
        <v>0.05</v>
      </c>
      <c r="P115">
        <v>18.18</v>
      </c>
      <c r="Q115">
        <v>133.779</v>
      </c>
      <c r="R115">
        <v>54.54</v>
      </c>
      <c r="S115">
        <v>79.239000000000004</v>
      </c>
      <c r="T115">
        <v>0.59231269481757232</v>
      </c>
      <c r="U115">
        <v>2026</v>
      </c>
      <c r="V115" t="s">
        <v>79</v>
      </c>
      <c r="W115">
        <v>1</v>
      </c>
      <c r="X115" t="s">
        <v>80</v>
      </c>
    </row>
    <row r="116" spans="1:24">
      <c r="A116">
        <v>5175</v>
      </c>
      <c r="B116" s="14">
        <v>46046</v>
      </c>
      <c r="C116">
        <v>2026</v>
      </c>
      <c r="D116" t="s">
        <v>79</v>
      </c>
      <c r="E116">
        <v>1</v>
      </c>
      <c r="F116" t="s">
        <v>80</v>
      </c>
      <c r="G116" t="s">
        <v>20</v>
      </c>
      <c r="H116" t="s">
        <v>31</v>
      </c>
      <c r="I116" t="s">
        <v>2</v>
      </c>
      <c r="J116" t="s">
        <v>3</v>
      </c>
      <c r="K116" t="s">
        <v>9</v>
      </c>
      <c r="L116" t="s">
        <v>17</v>
      </c>
      <c r="M116">
        <v>1</v>
      </c>
      <c r="N116">
        <v>147.21</v>
      </c>
      <c r="O116">
        <v>0</v>
      </c>
      <c r="P116">
        <v>79.510000000000005</v>
      </c>
      <c r="Q116">
        <v>147.21</v>
      </c>
      <c r="R116">
        <v>79.510000000000005</v>
      </c>
      <c r="S116">
        <v>67.7</v>
      </c>
      <c r="T116">
        <v>0.45988723592147274</v>
      </c>
      <c r="U116">
        <v>2026</v>
      </c>
      <c r="V116" t="s">
        <v>79</v>
      </c>
      <c r="W116">
        <v>1</v>
      </c>
      <c r="X116" t="s">
        <v>80</v>
      </c>
    </row>
    <row r="117" spans="1:24">
      <c r="A117">
        <v>1874</v>
      </c>
      <c r="B117" s="14">
        <v>46047</v>
      </c>
      <c r="C117">
        <v>2026</v>
      </c>
      <c r="D117" t="s">
        <v>79</v>
      </c>
      <c r="E117">
        <v>1</v>
      </c>
      <c r="F117" t="s">
        <v>80</v>
      </c>
      <c r="G117" t="s">
        <v>0</v>
      </c>
      <c r="H117" t="s">
        <v>1</v>
      </c>
      <c r="I117" t="s">
        <v>2</v>
      </c>
      <c r="J117" t="s">
        <v>16</v>
      </c>
      <c r="K117" t="s">
        <v>14</v>
      </c>
      <c r="L117" t="s">
        <v>15</v>
      </c>
      <c r="M117">
        <v>1</v>
      </c>
      <c r="N117">
        <v>35.729999999999997</v>
      </c>
      <c r="O117">
        <v>0</v>
      </c>
      <c r="P117">
        <v>13.57</v>
      </c>
      <c r="Q117">
        <v>35.729999999999997</v>
      </c>
      <c r="R117">
        <v>13.57</v>
      </c>
      <c r="S117">
        <v>22.159999999999997</v>
      </c>
      <c r="T117">
        <v>0.62020710887209629</v>
      </c>
      <c r="U117">
        <v>2026</v>
      </c>
      <c r="V117" t="s">
        <v>79</v>
      </c>
      <c r="W117">
        <v>1</v>
      </c>
      <c r="X117" t="s">
        <v>80</v>
      </c>
    </row>
    <row r="118" spans="1:24">
      <c r="A118">
        <v>2490</v>
      </c>
      <c r="B118" s="14">
        <v>46047</v>
      </c>
      <c r="C118">
        <v>2026</v>
      </c>
      <c r="D118" t="s">
        <v>79</v>
      </c>
      <c r="E118">
        <v>1</v>
      </c>
      <c r="F118" t="s">
        <v>80</v>
      </c>
      <c r="G118" t="s">
        <v>6</v>
      </c>
      <c r="H118" t="s">
        <v>49</v>
      </c>
      <c r="I118" t="s">
        <v>2</v>
      </c>
      <c r="J118" t="s">
        <v>13</v>
      </c>
      <c r="K118" t="s">
        <v>4</v>
      </c>
      <c r="L118" t="s">
        <v>30</v>
      </c>
      <c r="M118">
        <v>2</v>
      </c>
      <c r="N118">
        <v>103.99</v>
      </c>
      <c r="O118">
        <v>0.15</v>
      </c>
      <c r="P118">
        <v>51.94</v>
      </c>
      <c r="Q118">
        <v>176.78299999999999</v>
      </c>
      <c r="R118">
        <v>103.88</v>
      </c>
      <c r="S118">
        <v>72.902999999999992</v>
      </c>
      <c r="T118">
        <v>0.41238693765803269</v>
      </c>
      <c r="U118">
        <v>2026</v>
      </c>
      <c r="V118" t="s">
        <v>79</v>
      </c>
      <c r="W118">
        <v>1</v>
      </c>
      <c r="X118" t="s">
        <v>80</v>
      </c>
    </row>
    <row r="119" spans="1:24">
      <c r="A119">
        <v>5078</v>
      </c>
      <c r="B119" s="14">
        <v>46047</v>
      </c>
      <c r="C119">
        <v>2026</v>
      </c>
      <c r="D119" t="s">
        <v>79</v>
      </c>
      <c r="E119">
        <v>1</v>
      </c>
      <c r="F119" t="s">
        <v>80</v>
      </c>
      <c r="G119" t="s">
        <v>6</v>
      </c>
      <c r="H119" t="s">
        <v>43</v>
      </c>
      <c r="I119" t="s">
        <v>2</v>
      </c>
      <c r="J119" t="s">
        <v>3</v>
      </c>
      <c r="K119" t="s">
        <v>9</v>
      </c>
      <c r="L119" t="s">
        <v>46</v>
      </c>
      <c r="M119">
        <v>2</v>
      </c>
      <c r="N119">
        <v>72.739999999999995</v>
      </c>
      <c r="O119">
        <v>0</v>
      </c>
      <c r="P119">
        <v>31.96</v>
      </c>
      <c r="Q119">
        <v>145.47999999999999</v>
      </c>
      <c r="R119">
        <v>63.92</v>
      </c>
      <c r="S119">
        <v>81.559999999999988</v>
      </c>
      <c r="T119">
        <v>0.56062689029419843</v>
      </c>
      <c r="U119">
        <v>2026</v>
      </c>
      <c r="V119" t="s">
        <v>79</v>
      </c>
      <c r="W119">
        <v>1</v>
      </c>
      <c r="X119" t="s">
        <v>80</v>
      </c>
    </row>
    <row r="120" spans="1:24">
      <c r="A120">
        <v>230</v>
      </c>
      <c r="B120" s="14">
        <v>46048</v>
      </c>
      <c r="C120">
        <v>2026</v>
      </c>
      <c r="D120" t="s">
        <v>79</v>
      </c>
      <c r="E120">
        <v>1</v>
      </c>
      <c r="F120" t="s">
        <v>80</v>
      </c>
      <c r="G120" t="s">
        <v>11</v>
      </c>
      <c r="H120" t="s">
        <v>39</v>
      </c>
      <c r="I120" t="s">
        <v>19</v>
      </c>
      <c r="J120" t="s">
        <v>3</v>
      </c>
      <c r="K120" t="s">
        <v>4</v>
      </c>
      <c r="L120" t="s">
        <v>30</v>
      </c>
      <c r="M120">
        <v>1</v>
      </c>
      <c r="N120">
        <v>100.01</v>
      </c>
      <c r="O120">
        <v>0.05</v>
      </c>
      <c r="P120">
        <v>49.41</v>
      </c>
      <c r="Q120">
        <v>95.009500000000003</v>
      </c>
      <c r="R120">
        <v>49.41</v>
      </c>
      <c r="S120">
        <v>45.599500000000006</v>
      </c>
      <c r="T120">
        <v>0.47994674216788852</v>
      </c>
      <c r="U120">
        <v>2026</v>
      </c>
      <c r="V120" t="s">
        <v>79</v>
      </c>
      <c r="W120">
        <v>1</v>
      </c>
      <c r="X120" t="s">
        <v>80</v>
      </c>
    </row>
    <row r="121" spans="1:24">
      <c r="A121">
        <v>1757</v>
      </c>
      <c r="B121" s="14">
        <v>46048</v>
      </c>
      <c r="C121">
        <v>2026</v>
      </c>
      <c r="D121" t="s">
        <v>79</v>
      </c>
      <c r="E121">
        <v>1</v>
      </c>
      <c r="F121" t="s">
        <v>80</v>
      </c>
      <c r="G121" t="s">
        <v>20</v>
      </c>
      <c r="H121" t="s">
        <v>31</v>
      </c>
      <c r="I121" t="s">
        <v>2</v>
      </c>
      <c r="J121" t="s">
        <v>16</v>
      </c>
      <c r="K121" t="s">
        <v>14</v>
      </c>
      <c r="L121" t="s">
        <v>32</v>
      </c>
      <c r="M121">
        <v>2</v>
      </c>
      <c r="N121">
        <v>45.73</v>
      </c>
      <c r="O121">
        <v>0</v>
      </c>
      <c r="P121">
        <v>18.11</v>
      </c>
      <c r="Q121">
        <v>91.46</v>
      </c>
      <c r="R121">
        <v>36.22</v>
      </c>
      <c r="S121">
        <v>55.239999999999995</v>
      </c>
      <c r="T121">
        <v>0.60397988191559149</v>
      </c>
      <c r="U121">
        <v>2026</v>
      </c>
      <c r="V121" t="s">
        <v>79</v>
      </c>
      <c r="W121">
        <v>1</v>
      </c>
      <c r="X121" t="s">
        <v>80</v>
      </c>
    </row>
    <row r="122" spans="1:24">
      <c r="A122">
        <v>1944</v>
      </c>
      <c r="B122" s="14">
        <v>46048</v>
      </c>
      <c r="C122">
        <v>2026</v>
      </c>
      <c r="D122" t="s">
        <v>79</v>
      </c>
      <c r="E122">
        <v>1</v>
      </c>
      <c r="F122" t="s">
        <v>80</v>
      </c>
      <c r="G122" t="s">
        <v>11</v>
      </c>
      <c r="H122" t="s">
        <v>52</v>
      </c>
      <c r="I122" t="s">
        <v>2</v>
      </c>
      <c r="J122" t="s">
        <v>3</v>
      </c>
      <c r="K122" t="s">
        <v>9</v>
      </c>
      <c r="L122" t="s">
        <v>17</v>
      </c>
      <c r="M122">
        <v>2</v>
      </c>
      <c r="N122">
        <v>143.66</v>
      </c>
      <c r="O122">
        <v>0.15</v>
      </c>
      <c r="P122">
        <v>78.14</v>
      </c>
      <c r="Q122">
        <v>244.22199999999998</v>
      </c>
      <c r="R122">
        <v>156.28</v>
      </c>
      <c r="S122">
        <v>87.941999999999979</v>
      </c>
      <c r="T122">
        <v>0.36009040954541355</v>
      </c>
      <c r="U122">
        <v>2026</v>
      </c>
      <c r="V122" t="s">
        <v>79</v>
      </c>
      <c r="W122">
        <v>1</v>
      </c>
      <c r="X122" t="s">
        <v>80</v>
      </c>
    </row>
    <row r="123" spans="1:24">
      <c r="A123">
        <v>3485</v>
      </c>
      <c r="B123" s="14">
        <v>46048</v>
      </c>
      <c r="C123">
        <v>2026</v>
      </c>
      <c r="D123" t="s">
        <v>79</v>
      </c>
      <c r="E123">
        <v>1</v>
      </c>
      <c r="F123" t="s">
        <v>80</v>
      </c>
      <c r="G123" t="s">
        <v>11</v>
      </c>
      <c r="H123" t="s">
        <v>39</v>
      </c>
      <c r="I123" t="s">
        <v>2</v>
      </c>
      <c r="J123" t="s">
        <v>16</v>
      </c>
      <c r="K123" t="s">
        <v>23</v>
      </c>
      <c r="L123" t="s">
        <v>51</v>
      </c>
      <c r="M123">
        <v>2</v>
      </c>
      <c r="N123">
        <v>121.88</v>
      </c>
      <c r="O123">
        <v>0.05</v>
      </c>
      <c r="P123">
        <v>62.17</v>
      </c>
      <c r="Q123">
        <v>231.57199999999997</v>
      </c>
      <c r="R123">
        <v>124.34</v>
      </c>
      <c r="S123">
        <v>107.23199999999997</v>
      </c>
      <c r="T123">
        <v>0.46306116456220953</v>
      </c>
      <c r="U123">
        <v>2026</v>
      </c>
      <c r="V123" t="s">
        <v>79</v>
      </c>
      <c r="W123">
        <v>1</v>
      </c>
      <c r="X123" t="s">
        <v>80</v>
      </c>
    </row>
    <row r="124" spans="1:24">
      <c r="A124">
        <v>4002</v>
      </c>
      <c r="B124" s="14">
        <v>46048</v>
      </c>
      <c r="C124">
        <v>2026</v>
      </c>
      <c r="D124" t="s">
        <v>79</v>
      </c>
      <c r="E124">
        <v>1</v>
      </c>
      <c r="F124" t="s">
        <v>80</v>
      </c>
      <c r="G124" t="s">
        <v>0</v>
      </c>
      <c r="H124" t="s">
        <v>50</v>
      </c>
      <c r="I124" t="s">
        <v>2</v>
      </c>
      <c r="J124" t="s">
        <v>3</v>
      </c>
      <c r="K124" t="s">
        <v>34</v>
      </c>
      <c r="L124" t="s">
        <v>45</v>
      </c>
      <c r="M124">
        <v>3</v>
      </c>
      <c r="N124">
        <v>50.92</v>
      </c>
      <c r="O124">
        <v>0.05</v>
      </c>
      <c r="P124">
        <v>21.87</v>
      </c>
      <c r="Q124">
        <v>145.12199999999999</v>
      </c>
      <c r="R124">
        <v>65.61</v>
      </c>
      <c r="S124">
        <v>79.511999999999986</v>
      </c>
      <c r="T124">
        <v>0.54789763095877941</v>
      </c>
      <c r="U124">
        <v>2026</v>
      </c>
      <c r="V124" t="s">
        <v>79</v>
      </c>
      <c r="W124">
        <v>1</v>
      </c>
      <c r="X124" t="s">
        <v>80</v>
      </c>
    </row>
    <row r="125" spans="1:24">
      <c r="A125">
        <v>818</v>
      </c>
      <c r="B125" s="14">
        <v>46049</v>
      </c>
      <c r="C125">
        <v>2026</v>
      </c>
      <c r="D125" t="s">
        <v>79</v>
      </c>
      <c r="E125">
        <v>1</v>
      </c>
      <c r="F125" t="s">
        <v>80</v>
      </c>
      <c r="G125" t="s">
        <v>0</v>
      </c>
      <c r="H125" t="s">
        <v>1</v>
      </c>
      <c r="I125" t="s">
        <v>2</v>
      </c>
      <c r="J125" t="s">
        <v>3</v>
      </c>
      <c r="K125" t="s">
        <v>4</v>
      </c>
      <c r="L125" t="s">
        <v>30</v>
      </c>
      <c r="M125">
        <v>1</v>
      </c>
      <c r="N125">
        <v>103.78</v>
      </c>
      <c r="O125">
        <v>0</v>
      </c>
      <c r="P125">
        <v>49.36</v>
      </c>
      <c r="Q125">
        <v>103.78</v>
      </c>
      <c r="R125">
        <v>49.36</v>
      </c>
      <c r="S125">
        <v>54.42</v>
      </c>
      <c r="T125">
        <v>0.52437849296588934</v>
      </c>
      <c r="U125">
        <v>2026</v>
      </c>
      <c r="V125" t="s">
        <v>79</v>
      </c>
      <c r="W125">
        <v>1</v>
      </c>
      <c r="X125" t="s">
        <v>80</v>
      </c>
    </row>
    <row r="126" spans="1:24">
      <c r="A126">
        <v>1439</v>
      </c>
      <c r="B126" s="14">
        <v>46049</v>
      </c>
      <c r="C126">
        <v>2026</v>
      </c>
      <c r="D126" t="s">
        <v>79</v>
      </c>
      <c r="E126">
        <v>1</v>
      </c>
      <c r="F126" t="s">
        <v>80</v>
      </c>
      <c r="G126" t="s">
        <v>6</v>
      </c>
      <c r="H126" t="s">
        <v>27</v>
      </c>
      <c r="I126" t="s">
        <v>28</v>
      </c>
      <c r="J126" t="s">
        <v>13</v>
      </c>
      <c r="K126" t="s">
        <v>9</v>
      </c>
      <c r="L126" t="s">
        <v>37</v>
      </c>
      <c r="M126">
        <v>2</v>
      </c>
      <c r="N126">
        <v>157.16999999999999</v>
      </c>
      <c r="O126">
        <v>0</v>
      </c>
      <c r="P126">
        <v>81.260000000000005</v>
      </c>
      <c r="Q126">
        <v>314.33999999999997</v>
      </c>
      <c r="R126">
        <v>162.52000000000001</v>
      </c>
      <c r="S126">
        <v>151.81999999999996</v>
      </c>
      <c r="T126">
        <v>0.4829802125087484</v>
      </c>
      <c r="U126">
        <v>2026</v>
      </c>
      <c r="V126" t="s">
        <v>79</v>
      </c>
      <c r="W126">
        <v>1</v>
      </c>
      <c r="X126" t="s">
        <v>80</v>
      </c>
    </row>
    <row r="127" spans="1:24">
      <c r="A127">
        <v>1616</v>
      </c>
      <c r="B127" s="14">
        <v>46049</v>
      </c>
      <c r="C127">
        <v>2026</v>
      </c>
      <c r="D127" t="s">
        <v>79</v>
      </c>
      <c r="E127">
        <v>1</v>
      </c>
      <c r="F127" t="s">
        <v>80</v>
      </c>
      <c r="G127" t="s">
        <v>6</v>
      </c>
      <c r="H127" t="s">
        <v>43</v>
      </c>
      <c r="I127" t="s">
        <v>2</v>
      </c>
      <c r="J127" t="s">
        <v>16</v>
      </c>
      <c r="K127" t="s">
        <v>14</v>
      </c>
      <c r="L127" t="s">
        <v>44</v>
      </c>
      <c r="M127">
        <v>2</v>
      </c>
      <c r="N127">
        <v>132.91999999999999</v>
      </c>
      <c r="O127">
        <v>0</v>
      </c>
      <c r="P127">
        <v>69.02</v>
      </c>
      <c r="Q127">
        <v>265.83999999999997</v>
      </c>
      <c r="R127">
        <v>138.04</v>
      </c>
      <c r="S127">
        <v>127.79999999999998</v>
      </c>
      <c r="T127">
        <v>0.48074029491423409</v>
      </c>
      <c r="U127">
        <v>2026</v>
      </c>
      <c r="V127" t="s">
        <v>79</v>
      </c>
      <c r="W127">
        <v>1</v>
      </c>
      <c r="X127" t="s">
        <v>80</v>
      </c>
    </row>
    <row r="128" spans="1:24">
      <c r="A128">
        <v>1798</v>
      </c>
      <c r="B128" s="14">
        <v>46049</v>
      </c>
      <c r="C128">
        <v>2026</v>
      </c>
      <c r="D128" t="s">
        <v>79</v>
      </c>
      <c r="E128">
        <v>1</v>
      </c>
      <c r="F128" t="s">
        <v>80</v>
      </c>
      <c r="G128" t="s">
        <v>20</v>
      </c>
      <c r="H128" t="s">
        <v>33</v>
      </c>
      <c r="I128" t="s">
        <v>19</v>
      </c>
      <c r="J128" t="s">
        <v>3</v>
      </c>
      <c r="K128" t="s">
        <v>9</v>
      </c>
      <c r="L128" t="s">
        <v>46</v>
      </c>
      <c r="M128">
        <v>1</v>
      </c>
      <c r="N128">
        <v>71.41</v>
      </c>
      <c r="O128">
        <v>0.05</v>
      </c>
      <c r="P128">
        <v>32.28</v>
      </c>
      <c r="Q128">
        <v>67.839499999999987</v>
      </c>
      <c r="R128">
        <v>32.28</v>
      </c>
      <c r="S128">
        <v>35.559499999999986</v>
      </c>
      <c r="T128">
        <v>0.52417102130764515</v>
      </c>
      <c r="U128">
        <v>2026</v>
      </c>
      <c r="V128" t="s">
        <v>79</v>
      </c>
      <c r="W128">
        <v>1</v>
      </c>
      <c r="X128" t="s">
        <v>80</v>
      </c>
    </row>
    <row r="129" spans="1:24">
      <c r="A129">
        <v>4449</v>
      </c>
      <c r="B129" s="14">
        <v>46049</v>
      </c>
      <c r="C129">
        <v>2026</v>
      </c>
      <c r="D129" t="s">
        <v>79</v>
      </c>
      <c r="E129">
        <v>1</v>
      </c>
      <c r="F129" t="s">
        <v>80</v>
      </c>
      <c r="G129" t="s">
        <v>20</v>
      </c>
      <c r="H129" t="s">
        <v>33</v>
      </c>
      <c r="I129" t="s">
        <v>2</v>
      </c>
      <c r="J129" t="s">
        <v>13</v>
      </c>
      <c r="K129" t="s">
        <v>23</v>
      </c>
      <c r="L129" t="s">
        <v>29</v>
      </c>
      <c r="M129">
        <v>1</v>
      </c>
      <c r="N129">
        <v>199.67</v>
      </c>
      <c r="O129">
        <v>0</v>
      </c>
      <c r="P129">
        <v>103.81</v>
      </c>
      <c r="Q129">
        <v>199.67</v>
      </c>
      <c r="R129">
        <v>103.81</v>
      </c>
      <c r="S129">
        <v>95.859999999999985</v>
      </c>
      <c r="T129">
        <v>0.4800921520508839</v>
      </c>
      <c r="U129">
        <v>2026</v>
      </c>
      <c r="V129" t="s">
        <v>79</v>
      </c>
      <c r="W129">
        <v>1</v>
      </c>
      <c r="X129" t="s">
        <v>80</v>
      </c>
    </row>
    <row r="130" spans="1:24">
      <c r="A130">
        <v>4473</v>
      </c>
      <c r="B130" s="14">
        <v>46049</v>
      </c>
      <c r="C130">
        <v>2026</v>
      </c>
      <c r="D130" t="s">
        <v>79</v>
      </c>
      <c r="E130">
        <v>1</v>
      </c>
      <c r="F130" t="s">
        <v>80</v>
      </c>
      <c r="G130" t="s">
        <v>0</v>
      </c>
      <c r="H130" t="s">
        <v>1</v>
      </c>
      <c r="I130" t="s">
        <v>19</v>
      </c>
      <c r="J130" t="s">
        <v>3</v>
      </c>
      <c r="K130" t="s">
        <v>23</v>
      </c>
      <c r="L130" t="s">
        <v>29</v>
      </c>
      <c r="M130">
        <v>1</v>
      </c>
      <c r="N130">
        <v>196.88</v>
      </c>
      <c r="O130">
        <v>0</v>
      </c>
      <c r="P130">
        <v>102.76</v>
      </c>
      <c r="Q130">
        <v>196.88</v>
      </c>
      <c r="R130">
        <v>102.76</v>
      </c>
      <c r="S130">
        <v>94.11999999999999</v>
      </c>
      <c r="T130">
        <v>0.47805770012190163</v>
      </c>
      <c r="U130">
        <v>2026</v>
      </c>
      <c r="V130" t="s">
        <v>79</v>
      </c>
      <c r="W130">
        <v>1</v>
      </c>
      <c r="X130" t="s">
        <v>80</v>
      </c>
    </row>
    <row r="131" spans="1:24">
      <c r="A131">
        <v>203</v>
      </c>
      <c r="B131" s="14">
        <v>46050</v>
      </c>
      <c r="C131">
        <v>2026</v>
      </c>
      <c r="D131" t="s">
        <v>79</v>
      </c>
      <c r="E131">
        <v>1</v>
      </c>
      <c r="F131" t="s">
        <v>80</v>
      </c>
      <c r="G131" t="s">
        <v>20</v>
      </c>
      <c r="H131" t="s">
        <v>31</v>
      </c>
      <c r="I131" t="s">
        <v>2</v>
      </c>
      <c r="J131" t="s">
        <v>3</v>
      </c>
      <c r="K131" t="s">
        <v>4</v>
      </c>
      <c r="L131" t="s">
        <v>22</v>
      </c>
      <c r="M131">
        <v>3</v>
      </c>
      <c r="N131">
        <v>49.95</v>
      </c>
      <c r="O131">
        <v>0</v>
      </c>
      <c r="P131">
        <v>22.55</v>
      </c>
      <c r="Q131">
        <v>149.85000000000002</v>
      </c>
      <c r="R131">
        <v>67.650000000000006</v>
      </c>
      <c r="S131">
        <v>82.200000000000017</v>
      </c>
      <c r="T131">
        <v>0.54854854854854862</v>
      </c>
      <c r="U131">
        <v>2026</v>
      </c>
      <c r="V131" t="s">
        <v>79</v>
      </c>
      <c r="W131">
        <v>1</v>
      </c>
      <c r="X131" t="s">
        <v>80</v>
      </c>
    </row>
    <row r="132" spans="1:24">
      <c r="A132">
        <v>1654</v>
      </c>
      <c r="B132" s="14">
        <v>46050</v>
      </c>
      <c r="C132">
        <v>2026</v>
      </c>
      <c r="D132" t="s">
        <v>79</v>
      </c>
      <c r="E132">
        <v>1</v>
      </c>
      <c r="F132" t="s">
        <v>80</v>
      </c>
      <c r="G132" t="s">
        <v>6</v>
      </c>
      <c r="H132" t="s">
        <v>27</v>
      </c>
      <c r="I132" t="s">
        <v>28</v>
      </c>
      <c r="J132" t="s">
        <v>16</v>
      </c>
      <c r="K132" t="s">
        <v>9</v>
      </c>
      <c r="L132" t="s">
        <v>46</v>
      </c>
      <c r="M132">
        <v>1</v>
      </c>
      <c r="N132">
        <v>70.41</v>
      </c>
      <c r="O132">
        <v>0</v>
      </c>
      <c r="P132">
        <v>32.74</v>
      </c>
      <c r="Q132">
        <v>70.41</v>
      </c>
      <c r="R132">
        <v>32.74</v>
      </c>
      <c r="S132">
        <v>37.669999999999995</v>
      </c>
      <c r="T132">
        <v>0.53500923164323244</v>
      </c>
      <c r="U132">
        <v>2026</v>
      </c>
      <c r="V132" t="s">
        <v>79</v>
      </c>
      <c r="W132">
        <v>1</v>
      </c>
      <c r="X132" t="s">
        <v>80</v>
      </c>
    </row>
    <row r="133" spans="1:24">
      <c r="A133">
        <v>2203</v>
      </c>
      <c r="B133" s="14">
        <v>46050</v>
      </c>
      <c r="C133">
        <v>2026</v>
      </c>
      <c r="D133" t="s">
        <v>79</v>
      </c>
      <c r="E133">
        <v>1</v>
      </c>
      <c r="F133" t="s">
        <v>80</v>
      </c>
      <c r="G133" t="s">
        <v>11</v>
      </c>
      <c r="H133" t="s">
        <v>52</v>
      </c>
      <c r="I133" t="s">
        <v>28</v>
      </c>
      <c r="J133" t="s">
        <v>3</v>
      </c>
      <c r="K133" t="s">
        <v>9</v>
      </c>
      <c r="L133" t="s">
        <v>46</v>
      </c>
      <c r="M133">
        <v>2</v>
      </c>
      <c r="N133">
        <v>70.290000000000006</v>
      </c>
      <c r="O133">
        <v>0.15</v>
      </c>
      <c r="P133">
        <v>31.84</v>
      </c>
      <c r="Q133">
        <v>119.49300000000001</v>
      </c>
      <c r="R133">
        <v>63.68</v>
      </c>
      <c r="S133">
        <v>55.813000000000009</v>
      </c>
      <c r="T133">
        <v>0.46708175374289712</v>
      </c>
      <c r="U133">
        <v>2026</v>
      </c>
      <c r="V133" t="s">
        <v>79</v>
      </c>
      <c r="W133">
        <v>1</v>
      </c>
      <c r="X133" t="s">
        <v>80</v>
      </c>
    </row>
    <row r="134" spans="1:24">
      <c r="A134">
        <v>3352</v>
      </c>
      <c r="B134" s="14">
        <v>46050</v>
      </c>
      <c r="C134">
        <v>2026</v>
      </c>
      <c r="D134" t="s">
        <v>79</v>
      </c>
      <c r="E134">
        <v>1</v>
      </c>
      <c r="F134" t="s">
        <v>80</v>
      </c>
      <c r="G134" t="s">
        <v>11</v>
      </c>
      <c r="H134" t="s">
        <v>52</v>
      </c>
      <c r="I134" t="s">
        <v>2</v>
      </c>
      <c r="J134" t="s">
        <v>16</v>
      </c>
      <c r="K134" t="s">
        <v>9</v>
      </c>
      <c r="L134" t="s">
        <v>10</v>
      </c>
      <c r="M134">
        <v>4</v>
      </c>
      <c r="N134">
        <v>91.46</v>
      </c>
      <c r="O134">
        <v>0</v>
      </c>
      <c r="P134">
        <v>44.04</v>
      </c>
      <c r="Q134">
        <v>365.84</v>
      </c>
      <c r="R134">
        <v>176.16</v>
      </c>
      <c r="S134">
        <v>189.67999999999998</v>
      </c>
      <c r="T134">
        <v>0.51847802317953207</v>
      </c>
      <c r="U134">
        <v>2026</v>
      </c>
      <c r="V134" t="s">
        <v>79</v>
      </c>
      <c r="W134">
        <v>1</v>
      </c>
      <c r="X134" t="s">
        <v>80</v>
      </c>
    </row>
    <row r="135" spans="1:24">
      <c r="A135">
        <v>183</v>
      </c>
      <c r="B135" s="14">
        <v>46051</v>
      </c>
      <c r="C135">
        <v>2026</v>
      </c>
      <c r="D135" t="s">
        <v>79</v>
      </c>
      <c r="E135">
        <v>1</v>
      </c>
      <c r="F135" t="s">
        <v>80</v>
      </c>
      <c r="G135" t="s">
        <v>6</v>
      </c>
      <c r="H135" t="s">
        <v>43</v>
      </c>
      <c r="I135" t="s">
        <v>2</v>
      </c>
      <c r="J135" t="s">
        <v>13</v>
      </c>
      <c r="K135" t="s">
        <v>23</v>
      </c>
      <c r="L135" t="s">
        <v>51</v>
      </c>
      <c r="M135">
        <v>2</v>
      </c>
      <c r="N135">
        <v>123.27</v>
      </c>
      <c r="O135">
        <v>0</v>
      </c>
      <c r="P135">
        <v>60.26</v>
      </c>
      <c r="Q135">
        <v>246.54</v>
      </c>
      <c r="R135">
        <v>120.52</v>
      </c>
      <c r="S135">
        <v>126.02</v>
      </c>
      <c r="T135">
        <v>0.51115437657175311</v>
      </c>
      <c r="U135">
        <v>2026</v>
      </c>
      <c r="V135" t="s">
        <v>79</v>
      </c>
      <c r="W135">
        <v>1</v>
      </c>
      <c r="X135" t="s">
        <v>80</v>
      </c>
    </row>
    <row r="136" spans="1:24">
      <c r="A136">
        <v>3525</v>
      </c>
      <c r="B136" s="14">
        <v>46051</v>
      </c>
      <c r="C136">
        <v>2026</v>
      </c>
      <c r="D136" t="s">
        <v>79</v>
      </c>
      <c r="E136">
        <v>1</v>
      </c>
      <c r="F136" t="s">
        <v>80</v>
      </c>
      <c r="G136" t="s">
        <v>11</v>
      </c>
      <c r="H136" t="s">
        <v>25</v>
      </c>
      <c r="I136" t="s">
        <v>8</v>
      </c>
      <c r="J136" t="s">
        <v>16</v>
      </c>
      <c r="K136" t="s">
        <v>34</v>
      </c>
      <c r="L136" t="s">
        <v>45</v>
      </c>
      <c r="M136">
        <v>3</v>
      </c>
      <c r="N136">
        <v>49.63</v>
      </c>
      <c r="O136">
        <v>0.1</v>
      </c>
      <c r="P136">
        <v>22.06</v>
      </c>
      <c r="Q136">
        <v>134.001</v>
      </c>
      <c r="R136">
        <v>66.179999999999993</v>
      </c>
      <c r="S136">
        <v>67.821000000000012</v>
      </c>
      <c r="T136">
        <v>0.50612308863366695</v>
      </c>
      <c r="U136">
        <v>2026</v>
      </c>
      <c r="V136" t="s">
        <v>79</v>
      </c>
      <c r="W136">
        <v>1</v>
      </c>
      <c r="X136" t="s">
        <v>80</v>
      </c>
    </row>
    <row r="137" spans="1:24">
      <c r="A137">
        <v>4299</v>
      </c>
      <c r="B137" s="14">
        <v>46051</v>
      </c>
      <c r="C137">
        <v>2026</v>
      </c>
      <c r="D137" t="s">
        <v>79</v>
      </c>
      <c r="E137">
        <v>1</v>
      </c>
      <c r="F137" t="s">
        <v>80</v>
      </c>
      <c r="G137" t="s">
        <v>0</v>
      </c>
      <c r="H137" t="s">
        <v>36</v>
      </c>
      <c r="I137" t="s">
        <v>8</v>
      </c>
      <c r="J137" t="s">
        <v>16</v>
      </c>
      <c r="K137" t="s">
        <v>14</v>
      </c>
      <c r="L137" t="s">
        <v>44</v>
      </c>
      <c r="M137">
        <v>12</v>
      </c>
      <c r="N137">
        <v>132.21</v>
      </c>
      <c r="O137">
        <v>0.1</v>
      </c>
      <c r="P137">
        <v>68.95</v>
      </c>
      <c r="Q137">
        <v>1427.8679999999999</v>
      </c>
      <c r="R137">
        <v>827.40000000000009</v>
      </c>
      <c r="S137">
        <v>600.46799999999985</v>
      </c>
      <c r="T137">
        <v>0.42053467127213429</v>
      </c>
      <c r="U137">
        <v>2026</v>
      </c>
      <c r="V137" t="s">
        <v>79</v>
      </c>
      <c r="W137">
        <v>1</v>
      </c>
      <c r="X137" t="s">
        <v>80</v>
      </c>
    </row>
    <row r="138" spans="1:24">
      <c r="A138">
        <v>748</v>
      </c>
      <c r="B138" s="14">
        <v>46052</v>
      </c>
      <c r="C138">
        <v>2026</v>
      </c>
      <c r="D138" t="s">
        <v>79</v>
      </c>
      <c r="E138">
        <v>1</v>
      </c>
      <c r="F138" t="s">
        <v>80</v>
      </c>
      <c r="G138" t="s">
        <v>6</v>
      </c>
      <c r="H138" t="s">
        <v>7</v>
      </c>
      <c r="I138" t="s">
        <v>19</v>
      </c>
      <c r="J138" t="s">
        <v>16</v>
      </c>
      <c r="K138" t="s">
        <v>4</v>
      </c>
      <c r="L138" t="s">
        <v>26</v>
      </c>
      <c r="M138">
        <v>1</v>
      </c>
      <c r="N138">
        <v>39.549999999999997</v>
      </c>
      <c r="O138">
        <v>0</v>
      </c>
      <c r="P138">
        <v>17.059999999999999</v>
      </c>
      <c r="Q138">
        <v>39.549999999999997</v>
      </c>
      <c r="R138">
        <v>17.059999999999999</v>
      </c>
      <c r="S138">
        <v>22.49</v>
      </c>
      <c r="T138">
        <v>0.56864728192161818</v>
      </c>
      <c r="U138">
        <v>2026</v>
      </c>
      <c r="V138" t="s">
        <v>79</v>
      </c>
      <c r="W138">
        <v>1</v>
      </c>
      <c r="X138" t="s">
        <v>80</v>
      </c>
    </row>
    <row r="139" spans="1:24">
      <c r="A139">
        <v>3117</v>
      </c>
      <c r="B139" s="14">
        <v>46052</v>
      </c>
      <c r="C139">
        <v>2026</v>
      </c>
      <c r="D139" t="s">
        <v>79</v>
      </c>
      <c r="E139">
        <v>1</v>
      </c>
      <c r="F139" t="s">
        <v>80</v>
      </c>
      <c r="G139" t="s">
        <v>6</v>
      </c>
      <c r="H139" t="s">
        <v>43</v>
      </c>
      <c r="I139" t="s">
        <v>2</v>
      </c>
      <c r="J139" t="s">
        <v>13</v>
      </c>
      <c r="K139" t="s">
        <v>23</v>
      </c>
      <c r="L139" t="s">
        <v>40</v>
      </c>
      <c r="M139">
        <v>3</v>
      </c>
      <c r="N139">
        <v>80.08</v>
      </c>
      <c r="O139">
        <v>0</v>
      </c>
      <c r="P139">
        <v>39.450000000000003</v>
      </c>
      <c r="Q139">
        <v>240.24</v>
      </c>
      <c r="R139">
        <v>118.35000000000001</v>
      </c>
      <c r="S139">
        <v>121.89</v>
      </c>
      <c r="T139">
        <v>0.50736763236763238</v>
      </c>
      <c r="U139">
        <v>2026</v>
      </c>
      <c r="V139" t="s">
        <v>79</v>
      </c>
      <c r="W139">
        <v>1</v>
      </c>
      <c r="X139" t="s">
        <v>80</v>
      </c>
    </row>
    <row r="140" spans="1:24">
      <c r="A140">
        <v>3328</v>
      </c>
      <c r="B140" s="14">
        <v>46052</v>
      </c>
      <c r="C140">
        <v>2026</v>
      </c>
      <c r="D140" t="s">
        <v>79</v>
      </c>
      <c r="E140">
        <v>1</v>
      </c>
      <c r="F140" t="s">
        <v>80</v>
      </c>
      <c r="G140" t="s">
        <v>11</v>
      </c>
      <c r="H140" t="s">
        <v>25</v>
      </c>
      <c r="I140" t="s">
        <v>19</v>
      </c>
      <c r="J140" t="s">
        <v>3</v>
      </c>
      <c r="K140" t="s">
        <v>34</v>
      </c>
      <c r="L140" t="s">
        <v>38</v>
      </c>
      <c r="M140">
        <v>1</v>
      </c>
      <c r="N140">
        <v>120.48</v>
      </c>
      <c r="O140">
        <v>0</v>
      </c>
      <c r="P140">
        <v>69.55</v>
      </c>
      <c r="Q140">
        <v>120.48</v>
      </c>
      <c r="R140">
        <v>69.55</v>
      </c>
      <c r="S140">
        <v>50.930000000000007</v>
      </c>
      <c r="T140">
        <v>0.42272576361221786</v>
      </c>
      <c r="U140">
        <v>2026</v>
      </c>
      <c r="V140" t="s">
        <v>79</v>
      </c>
      <c r="W140">
        <v>1</v>
      </c>
      <c r="X140" t="s">
        <v>80</v>
      </c>
    </row>
    <row r="141" spans="1:24">
      <c r="A141">
        <v>3822</v>
      </c>
      <c r="B141" s="14">
        <v>46052</v>
      </c>
      <c r="C141">
        <v>2026</v>
      </c>
      <c r="D141" t="s">
        <v>79</v>
      </c>
      <c r="E141">
        <v>1</v>
      </c>
      <c r="F141" t="s">
        <v>80</v>
      </c>
      <c r="G141" t="s">
        <v>20</v>
      </c>
      <c r="H141" t="s">
        <v>31</v>
      </c>
      <c r="I141" t="s">
        <v>2</v>
      </c>
      <c r="J141" t="s">
        <v>3</v>
      </c>
      <c r="K141" t="s">
        <v>34</v>
      </c>
      <c r="L141" t="s">
        <v>35</v>
      </c>
      <c r="M141">
        <v>1</v>
      </c>
      <c r="N141">
        <v>39.369999999999997</v>
      </c>
      <c r="O141">
        <v>0.05</v>
      </c>
      <c r="P141">
        <v>14.66</v>
      </c>
      <c r="Q141">
        <v>37.401499999999999</v>
      </c>
      <c r="R141">
        <v>14.66</v>
      </c>
      <c r="S141">
        <v>22.741499999999998</v>
      </c>
      <c r="T141">
        <v>0.60803711081106371</v>
      </c>
      <c r="U141">
        <v>2026</v>
      </c>
      <c r="V141" t="s">
        <v>79</v>
      </c>
      <c r="W141">
        <v>1</v>
      </c>
      <c r="X141" t="s">
        <v>80</v>
      </c>
    </row>
    <row r="142" spans="1:24">
      <c r="A142">
        <v>4125</v>
      </c>
      <c r="B142" s="14">
        <v>46052</v>
      </c>
      <c r="C142">
        <v>2026</v>
      </c>
      <c r="D142" t="s">
        <v>79</v>
      </c>
      <c r="E142">
        <v>1</v>
      </c>
      <c r="F142" t="s">
        <v>80</v>
      </c>
      <c r="G142" t="s">
        <v>6</v>
      </c>
      <c r="H142" t="s">
        <v>43</v>
      </c>
      <c r="I142" t="s">
        <v>8</v>
      </c>
      <c r="J142" t="s">
        <v>16</v>
      </c>
      <c r="K142" t="s">
        <v>23</v>
      </c>
      <c r="L142" t="s">
        <v>40</v>
      </c>
      <c r="M142">
        <v>8</v>
      </c>
      <c r="N142">
        <v>81.06</v>
      </c>
      <c r="O142">
        <v>0.15</v>
      </c>
      <c r="P142">
        <v>39.549999999999997</v>
      </c>
      <c r="Q142">
        <v>551.20799999999997</v>
      </c>
      <c r="R142">
        <v>316.39999999999998</v>
      </c>
      <c r="S142">
        <v>234.80799999999999</v>
      </c>
      <c r="T142">
        <v>0.42598801178502488</v>
      </c>
      <c r="U142">
        <v>2026</v>
      </c>
      <c r="V142" t="s">
        <v>79</v>
      </c>
      <c r="W142">
        <v>1</v>
      </c>
      <c r="X142" t="s">
        <v>80</v>
      </c>
    </row>
    <row r="143" spans="1:24">
      <c r="A143">
        <v>4592</v>
      </c>
      <c r="B143" s="14">
        <v>46052</v>
      </c>
      <c r="C143">
        <v>2026</v>
      </c>
      <c r="D143" t="s">
        <v>79</v>
      </c>
      <c r="E143">
        <v>1</v>
      </c>
      <c r="F143" t="s">
        <v>80</v>
      </c>
      <c r="G143" t="s">
        <v>6</v>
      </c>
      <c r="H143" t="s">
        <v>43</v>
      </c>
      <c r="I143" t="s">
        <v>28</v>
      </c>
      <c r="J143" t="s">
        <v>3</v>
      </c>
      <c r="K143" t="s">
        <v>34</v>
      </c>
      <c r="L143" t="s">
        <v>38</v>
      </c>
      <c r="M143">
        <v>5</v>
      </c>
      <c r="N143">
        <v>120.4</v>
      </c>
      <c r="O143">
        <v>0</v>
      </c>
      <c r="P143">
        <v>69.510000000000005</v>
      </c>
      <c r="Q143">
        <v>602</v>
      </c>
      <c r="R143">
        <v>347.55</v>
      </c>
      <c r="S143">
        <v>254.45</v>
      </c>
      <c r="T143">
        <v>0.42267441860465116</v>
      </c>
      <c r="U143">
        <v>2026</v>
      </c>
      <c r="V143" t="s">
        <v>79</v>
      </c>
      <c r="W143">
        <v>1</v>
      </c>
      <c r="X143" t="s">
        <v>80</v>
      </c>
    </row>
    <row r="144" spans="1:24">
      <c r="A144">
        <v>373</v>
      </c>
      <c r="B144" s="14">
        <v>46053</v>
      </c>
      <c r="C144">
        <v>2026</v>
      </c>
      <c r="D144" t="s">
        <v>79</v>
      </c>
      <c r="E144">
        <v>1</v>
      </c>
      <c r="F144" t="s">
        <v>80</v>
      </c>
      <c r="G144" t="s">
        <v>11</v>
      </c>
      <c r="H144" t="s">
        <v>39</v>
      </c>
      <c r="I144" t="s">
        <v>8</v>
      </c>
      <c r="J144" t="s">
        <v>16</v>
      </c>
      <c r="K144" t="s">
        <v>14</v>
      </c>
      <c r="L144" t="s">
        <v>32</v>
      </c>
      <c r="M144">
        <v>10</v>
      </c>
      <c r="N144">
        <v>47.71</v>
      </c>
      <c r="O144">
        <v>0.1</v>
      </c>
      <c r="P144">
        <v>18.649999999999999</v>
      </c>
      <c r="Q144">
        <v>429.39000000000004</v>
      </c>
      <c r="R144">
        <v>186.5</v>
      </c>
      <c r="S144">
        <v>242.89000000000004</v>
      </c>
      <c r="T144">
        <v>0.56566291716155481</v>
      </c>
      <c r="U144">
        <v>2026</v>
      </c>
      <c r="V144" t="s">
        <v>79</v>
      </c>
      <c r="W144">
        <v>1</v>
      </c>
      <c r="X144" t="s">
        <v>80</v>
      </c>
    </row>
    <row r="145" spans="1:24">
      <c r="A145">
        <v>672</v>
      </c>
      <c r="B145" s="14">
        <v>46053</v>
      </c>
      <c r="C145">
        <v>2026</v>
      </c>
      <c r="D145" t="s">
        <v>79</v>
      </c>
      <c r="E145">
        <v>1</v>
      </c>
      <c r="F145" t="s">
        <v>80</v>
      </c>
      <c r="G145" t="s">
        <v>0</v>
      </c>
      <c r="H145" t="s">
        <v>36</v>
      </c>
      <c r="I145" t="s">
        <v>2</v>
      </c>
      <c r="J145" t="s">
        <v>16</v>
      </c>
      <c r="K145" t="s">
        <v>4</v>
      </c>
      <c r="L145" t="s">
        <v>30</v>
      </c>
      <c r="M145">
        <v>1</v>
      </c>
      <c r="N145">
        <v>102.92</v>
      </c>
      <c r="O145">
        <v>0.05</v>
      </c>
      <c r="P145">
        <v>50.92</v>
      </c>
      <c r="Q145">
        <v>97.774000000000001</v>
      </c>
      <c r="R145">
        <v>50.92</v>
      </c>
      <c r="S145">
        <v>46.853999999999999</v>
      </c>
      <c r="T145">
        <v>0.4792071511853867</v>
      </c>
      <c r="U145">
        <v>2026</v>
      </c>
      <c r="V145" t="s">
        <v>79</v>
      </c>
      <c r="W145">
        <v>1</v>
      </c>
      <c r="X145" t="s">
        <v>80</v>
      </c>
    </row>
    <row r="146" spans="1:24">
      <c r="A146">
        <v>1125</v>
      </c>
      <c r="B146" s="14">
        <v>46053</v>
      </c>
      <c r="C146">
        <v>2026</v>
      </c>
      <c r="D146" t="s">
        <v>79</v>
      </c>
      <c r="E146">
        <v>1</v>
      </c>
      <c r="F146" t="s">
        <v>80</v>
      </c>
      <c r="G146" t="s">
        <v>6</v>
      </c>
      <c r="H146" t="s">
        <v>7</v>
      </c>
      <c r="I146" t="s">
        <v>2</v>
      </c>
      <c r="J146" t="s">
        <v>3</v>
      </c>
      <c r="K146" t="s">
        <v>9</v>
      </c>
      <c r="L146" t="s">
        <v>46</v>
      </c>
      <c r="M146">
        <v>1</v>
      </c>
      <c r="N146">
        <v>72.69</v>
      </c>
      <c r="O146">
        <v>0.1</v>
      </c>
      <c r="P146">
        <v>32.67</v>
      </c>
      <c r="Q146">
        <v>65.421000000000006</v>
      </c>
      <c r="R146">
        <v>32.67</v>
      </c>
      <c r="S146">
        <v>32.751000000000005</v>
      </c>
      <c r="T146">
        <v>0.50061906727197691</v>
      </c>
      <c r="U146">
        <v>2026</v>
      </c>
      <c r="V146" t="s">
        <v>79</v>
      </c>
      <c r="W146">
        <v>1</v>
      </c>
      <c r="X146" t="s">
        <v>80</v>
      </c>
    </row>
    <row r="147" spans="1:24">
      <c r="A147">
        <v>1164</v>
      </c>
      <c r="B147" s="14">
        <v>46053</v>
      </c>
      <c r="C147">
        <v>2026</v>
      </c>
      <c r="D147" t="s">
        <v>79</v>
      </c>
      <c r="E147">
        <v>1</v>
      </c>
      <c r="F147" t="s">
        <v>80</v>
      </c>
      <c r="G147" t="s">
        <v>0</v>
      </c>
      <c r="H147" t="s">
        <v>1</v>
      </c>
      <c r="I147" t="s">
        <v>2</v>
      </c>
      <c r="J147" t="s">
        <v>13</v>
      </c>
      <c r="K147" t="s">
        <v>4</v>
      </c>
      <c r="L147" t="s">
        <v>5</v>
      </c>
      <c r="M147">
        <v>1</v>
      </c>
      <c r="N147">
        <v>79.989999999999995</v>
      </c>
      <c r="O147">
        <v>0.05</v>
      </c>
      <c r="P147">
        <v>43.02</v>
      </c>
      <c r="Q147">
        <v>75.990499999999997</v>
      </c>
      <c r="R147">
        <v>43.02</v>
      </c>
      <c r="S147">
        <v>32.970499999999994</v>
      </c>
      <c r="T147">
        <v>0.43387660299642711</v>
      </c>
      <c r="U147">
        <v>2026</v>
      </c>
      <c r="V147" t="s">
        <v>79</v>
      </c>
      <c r="W147">
        <v>1</v>
      </c>
      <c r="X147" t="s">
        <v>80</v>
      </c>
    </row>
    <row r="148" spans="1:24">
      <c r="A148">
        <v>1613</v>
      </c>
      <c r="B148" s="14">
        <v>46053</v>
      </c>
      <c r="C148">
        <v>2026</v>
      </c>
      <c r="D148" t="s">
        <v>79</v>
      </c>
      <c r="E148">
        <v>1</v>
      </c>
      <c r="F148" t="s">
        <v>80</v>
      </c>
      <c r="G148" t="s">
        <v>6</v>
      </c>
      <c r="H148" t="s">
        <v>27</v>
      </c>
      <c r="I148" t="s">
        <v>8</v>
      </c>
      <c r="J148" t="s">
        <v>16</v>
      </c>
      <c r="K148" t="s">
        <v>34</v>
      </c>
      <c r="L148" t="s">
        <v>45</v>
      </c>
      <c r="M148">
        <v>4</v>
      </c>
      <c r="N148">
        <v>51.11</v>
      </c>
      <c r="O148">
        <v>0.15</v>
      </c>
      <c r="P148">
        <v>22.25</v>
      </c>
      <c r="Q148">
        <v>173.774</v>
      </c>
      <c r="R148">
        <v>89</v>
      </c>
      <c r="S148">
        <v>84.774000000000001</v>
      </c>
      <c r="T148">
        <v>0.48784052850253778</v>
      </c>
      <c r="U148">
        <v>2026</v>
      </c>
      <c r="V148" t="s">
        <v>79</v>
      </c>
      <c r="W148">
        <v>1</v>
      </c>
      <c r="X148" t="s">
        <v>80</v>
      </c>
    </row>
    <row r="149" spans="1:24">
      <c r="A149">
        <v>2149</v>
      </c>
      <c r="B149" s="14">
        <v>46053</v>
      </c>
      <c r="C149">
        <v>2026</v>
      </c>
      <c r="D149" t="s">
        <v>79</v>
      </c>
      <c r="E149">
        <v>1</v>
      </c>
      <c r="F149" t="s">
        <v>80</v>
      </c>
      <c r="G149" t="s">
        <v>0</v>
      </c>
      <c r="H149" t="s">
        <v>50</v>
      </c>
      <c r="I149" t="s">
        <v>2</v>
      </c>
      <c r="J149" t="s">
        <v>3</v>
      </c>
      <c r="K149" t="s">
        <v>34</v>
      </c>
      <c r="L149" t="s">
        <v>38</v>
      </c>
      <c r="M149">
        <v>2</v>
      </c>
      <c r="N149">
        <v>124.83</v>
      </c>
      <c r="O149">
        <v>0</v>
      </c>
      <c r="P149">
        <v>70.91</v>
      </c>
      <c r="Q149">
        <v>249.66</v>
      </c>
      <c r="R149">
        <v>141.82</v>
      </c>
      <c r="S149">
        <v>107.84</v>
      </c>
      <c r="T149">
        <v>0.43194744853000083</v>
      </c>
      <c r="U149">
        <v>2026</v>
      </c>
      <c r="V149" t="s">
        <v>79</v>
      </c>
      <c r="W149">
        <v>1</v>
      </c>
      <c r="X149" t="s">
        <v>80</v>
      </c>
    </row>
    <row r="150" spans="1:24">
      <c r="A150">
        <v>2593</v>
      </c>
      <c r="B150" s="14">
        <v>46053</v>
      </c>
      <c r="C150">
        <v>2026</v>
      </c>
      <c r="D150" t="s">
        <v>79</v>
      </c>
      <c r="E150">
        <v>1</v>
      </c>
      <c r="F150" t="s">
        <v>80</v>
      </c>
      <c r="G150" t="s">
        <v>6</v>
      </c>
      <c r="H150" t="s">
        <v>41</v>
      </c>
      <c r="I150" t="s">
        <v>19</v>
      </c>
      <c r="J150" t="s">
        <v>13</v>
      </c>
      <c r="K150" t="s">
        <v>4</v>
      </c>
      <c r="L150" t="s">
        <v>26</v>
      </c>
      <c r="M150">
        <v>6</v>
      </c>
      <c r="N150">
        <v>41.07</v>
      </c>
      <c r="O150">
        <v>0.1</v>
      </c>
      <c r="P150">
        <v>16.29</v>
      </c>
      <c r="Q150">
        <v>221.77800000000002</v>
      </c>
      <c r="R150">
        <v>97.74</v>
      </c>
      <c r="S150">
        <v>124.03800000000003</v>
      </c>
      <c r="T150">
        <v>0.55928901874847825</v>
      </c>
      <c r="U150">
        <v>2026</v>
      </c>
      <c r="V150" t="s">
        <v>79</v>
      </c>
      <c r="W150">
        <v>1</v>
      </c>
      <c r="X150" t="s">
        <v>80</v>
      </c>
    </row>
    <row r="151" spans="1:24">
      <c r="A151">
        <v>2659</v>
      </c>
      <c r="B151" s="14">
        <v>46053</v>
      </c>
      <c r="C151">
        <v>2026</v>
      </c>
      <c r="D151" t="s">
        <v>79</v>
      </c>
      <c r="E151">
        <v>1</v>
      </c>
      <c r="F151" t="s">
        <v>80</v>
      </c>
      <c r="G151" t="s">
        <v>0</v>
      </c>
      <c r="H151" t="s">
        <v>50</v>
      </c>
      <c r="I151" t="s">
        <v>2</v>
      </c>
      <c r="J151" t="s">
        <v>13</v>
      </c>
      <c r="K151" t="s">
        <v>14</v>
      </c>
      <c r="L151" t="s">
        <v>15</v>
      </c>
      <c r="M151">
        <v>1</v>
      </c>
      <c r="N151">
        <v>36.020000000000003</v>
      </c>
      <c r="O151">
        <v>0</v>
      </c>
      <c r="P151">
        <v>13.34</v>
      </c>
      <c r="Q151">
        <v>36.020000000000003</v>
      </c>
      <c r="R151">
        <v>13.34</v>
      </c>
      <c r="S151">
        <v>22.680000000000003</v>
      </c>
      <c r="T151">
        <v>0.62965019433647973</v>
      </c>
      <c r="U151">
        <v>2026</v>
      </c>
      <c r="V151" t="s">
        <v>79</v>
      </c>
      <c r="W151">
        <v>1</v>
      </c>
      <c r="X151" t="s">
        <v>80</v>
      </c>
    </row>
    <row r="152" spans="1:24">
      <c r="A152">
        <v>3496</v>
      </c>
      <c r="B152" s="14">
        <v>46053</v>
      </c>
      <c r="C152">
        <v>2026</v>
      </c>
      <c r="D152" t="s">
        <v>79</v>
      </c>
      <c r="E152">
        <v>1</v>
      </c>
      <c r="F152" t="s">
        <v>80</v>
      </c>
      <c r="G152" t="s">
        <v>0</v>
      </c>
      <c r="H152" t="s">
        <v>1</v>
      </c>
      <c r="I152" t="s">
        <v>19</v>
      </c>
      <c r="J152" t="s">
        <v>3</v>
      </c>
      <c r="K152" t="s">
        <v>34</v>
      </c>
      <c r="L152" t="s">
        <v>42</v>
      </c>
      <c r="M152">
        <v>1</v>
      </c>
      <c r="N152">
        <v>35.82</v>
      </c>
      <c r="O152">
        <v>0.05</v>
      </c>
      <c r="P152">
        <v>14.32</v>
      </c>
      <c r="Q152">
        <v>34.028999999999996</v>
      </c>
      <c r="R152">
        <v>14.32</v>
      </c>
      <c r="S152">
        <v>19.708999999999996</v>
      </c>
      <c r="T152">
        <v>0.57918246201769075</v>
      </c>
      <c r="U152">
        <v>2026</v>
      </c>
      <c r="V152" t="s">
        <v>79</v>
      </c>
      <c r="W152">
        <v>1</v>
      </c>
      <c r="X152" t="s">
        <v>80</v>
      </c>
    </row>
    <row r="153" spans="1:24">
      <c r="A153">
        <v>3889</v>
      </c>
      <c r="B153" s="14">
        <v>46053</v>
      </c>
      <c r="C153">
        <v>2026</v>
      </c>
      <c r="D153" t="s">
        <v>79</v>
      </c>
      <c r="E153">
        <v>1</v>
      </c>
      <c r="F153" t="s">
        <v>80</v>
      </c>
      <c r="G153" t="s">
        <v>11</v>
      </c>
      <c r="H153" t="s">
        <v>18</v>
      </c>
      <c r="I153" t="s">
        <v>19</v>
      </c>
      <c r="J153" t="s">
        <v>3</v>
      </c>
      <c r="K153" t="s">
        <v>4</v>
      </c>
      <c r="L153" t="s">
        <v>30</v>
      </c>
      <c r="M153">
        <v>3</v>
      </c>
      <c r="N153">
        <v>103.94</v>
      </c>
      <c r="O153">
        <v>0.1</v>
      </c>
      <c r="P153">
        <v>50.67</v>
      </c>
      <c r="Q153">
        <v>280.63799999999998</v>
      </c>
      <c r="R153">
        <v>152.01</v>
      </c>
      <c r="S153">
        <v>128.62799999999999</v>
      </c>
      <c r="T153">
        <v>0.45834135077929572</v>
      </c>
      <c r="U153">
        <v>2026</v>
      </c>
      <c r="V153" t="s">
        <v>79</v>
      </c>
      <c r="W153">
        <v>1</v>
      </c>
      <c r="X153" t="s">
        <v>80</v>
      </c>
    </row>
    <row r="154" spans="1:24">
      <c r="A154">
        <v>1432</v>
      </c>
      <c r="B154" s="14">
        <v>46054</v>
      </c>
      <c r="C154">
        <v>2026</v>
      </c>
      <c r="D154" t="s">
        <v>79</v>
      </c>
      <c r="E154">
        <v>2</v>
      </c>
      <c r="F154" t="s">
        <v>81</v>
      </c>
      <c r="G154" t="s">
        <v>0</v>
      </c>
      <c r="H154" t="s">
        <v>1</v>
      </c>
      <c r="I154" t="s">
        <v>2</v>
      </c>
      <c r="J154" t="s">
        <v>3</v>
      </c>
      <c r="K154" t="s">
        <v>9</v>
      </c>
      <c r="L154" t="s">
        <v>17</v>
      </c>
      <c r="M154">
        <v>1</v>
      </c>
      <c r="N154">
        <v>140.53</v>
      </c>
      <c r="O154">
        <v>0</v>
      </c>
      <c r="P154">
        <v>77.36</v>
      </c>
      <c r="Q154">
        <v>140.53</v>
      </c>
      <c r="R154">
        <v>77.36</v>
      </c>
      <c r="S154">
        <v>63.17</v>
      </c>
      <c r="T154">
        <v>0.44951255959581587</v>
      </c>
      <c r="U154">
        <v>2026</v>
      </c>
      <c r="V154" t="s">
        <v>79</v>
      </c>
      <c r="W154">
        <v>2</v>
      </c>
      <c r="X154" t="s">
        <v>81</v>
      </c>
    </row>
    <row r="155" spans="1:24">
      <c r="A155">
        <v>1778</v>
      </c>
      <c r="B155" s="14">
        <v>46054</v>
      </c>
      <c r="C155">
        <v>2026</v>
      </c>
      <c r="D155" t="s">
        <v>79</v>
      </c>
      <c r="E155">
        <v>2</v>
      </c>
      <c r="F155" t="s">
        <v>81</v>
      </c>
      <c r="G155" t="s">
        <v>20</v>
      </c>
      <c r="H155" t="s">
        <v>31</v>
      </c>
      <c r="I155" t="s">
        <v>19</v>
      </c>
      <c r="J155" t="s">
        <v>3</v>
      </c>
      <c r="K155" t="s">
        <v>9</v>
      </c>
      <c r="L155" t="s">
        <v>17</v>
      </c>
      <c r="M155">
        <v>1</v>
      </c>
      <c r="N155">
        <v>142.03</v>
      </c>
      <c r="O155">
        <v>0.05</v>
      </c>
      <c r="P155">
        <v>77.069999999999993</v>
      </c>
      <c r="Q155">
        <v>134.92849999999999</v>
      </c>
      <c r="R155">
        <v>77.069999999999993</v>
      </c>
      <c r="S155">
        <v>57.858499999999992</v>
      </c>
      <c r="T155">
        <v>0.42880859121682963</v>
      </c>
      <c r="U155">
        <v>2026</v>
      </c>
      <c r="V155" t="s">
        <v>79</v>
      </c>
      <c r="W155">
        <v>2</v>
      </c>
      <c r="X155" t="s">
        <v>81</v>
      </c>
    </row>
    <row r="156" spans="1:24">
      <c r="A156">
        <v>2047</v>
      </c>
      <c r="B156" s="14">
        <v>46054</v>
      </c>
      <c r="C156">
        <v>2026</v>
      </c>
      <c r="D156" t="s">
        <v>79</v>
      </c>
      <c r="E156">
        <v>2</v>
      </c>
      <c r="F156" t="s">
        <v>81</v>
      </c>
      <c r="G156" t="s">
        <v>11</v>
      </c>
      <c r="H156" t="s">
        <v>25</v>
      </c>
      <c r="I156" t="s">
        <v>8</v>
      </c>
      <c r="J156" t="s">
        <v>16</v>
      </c>
      <c r="K156" t="s">
        <v>23</v>
      </c>
      <c r="L156" t="s">
        <v>51</v>
      </c>
      <c r="M156">
        <v>12</v>
      </c>
      <c r="N156">
        <v>124.84</v>
      </c>
      <c r="O156">
        <v>0.1</v>
      </c>
      <c r="P156">
        <v>59.47</v>
      </c>
      <c r="Q156">
        <v>1348.2719999999999</v>
      </c>
      <c r="R156">
        <v>713.64</v>
      </c>
      <c r="S156">
        <v>634.63199999999995</v>
      </c>
      <c r="T156">
        <v>0.47070027412866244</v>
      </c>
      <c r="U156">
        <v>2026</v>
      </c>
      <c r="V156" t="s">
        <v>79</v>
      </c>
      <c r="W156">
        <v>2</v>
      </c>
      <c r="X156" t="s">
        <v>81</v>
      </c>
    </row>
    <row r="157" spans="1:24">
      <c r="A157">
        <v>2668</v>
      </c>
      <c r="B157" s="14">
        <v>46054</v>
      </c>
      <c r="C157">
        <v>2026</v>
      </c>
      <c r="D157" t="s">
        <v>79</v>
      </c>
      <c r="E157">
        <v>2</v>
      </c>
      <c r="F157" t="s">
        <v>81</v>
      </c>
      <c r="G157" t="s">
        <v>6</v>
      </c>
      <c r="H157" t="s">
        <v>43</v>
      </c>
      <c r="I157" t="s">
        <v>2</v>
      </c>
      <c r="J157" t="s">
        <v>3</v>
      </c>
      <c r="K157" t="s">
        <v>34</v>
      </c>
      <c r="L157" t="s">
        <v>42</v>
      </c>
      <c r="M157">
        <v>3</v>
      </c>
      <c r="N157">
        <v>35.36</v>
      </c>
      <c r="O157">
        <v>0</v>
      </c>
      <c r="P157">
        <v>13.7</v>
      </c>
      <c r="Q157">
        <v>106.08</v>
      </c>
      <c r="R157">
        <v>41.099999999999994</v>
      </c>
      <c r="S157">
        <v>64.98</v>
      </c>
      <c r="T157">
        <v>0.61255656108597289</v>
      </c>
      <c r="U157">
        <v>2026</v>
      </c>
      <c r="V157" t="s">
        <v>79</v>
      </c>
      <c r="W157">
        <v>2</v>
      </c>
      <c r="X157" t="s">
        <v>81</v>
      </c>
    </row>
    <row r="158" spans="1:24">
      <c r="A158">
        <v>2706</v>
      </c>
      <c r="B158" s="14">
        <v>46054</v>
      </c>
      <c r="C158">
        <v>2026</v>
      </c>
      <c r="D158" t="s">
        <v>79</v>
      </c>
      <c r="E158">
        <v>2</v>
      </c>
      <c r="F158" t="s">
        <v>81</v>
      </c>
      <c r="G158" t="s">
        <v>20</v>
      </c>
      <c r="H158" t="s">
        <v>47</v>
      </c>
      <c r="I158" t="s">
        <v>28</v>
      </c>
      <c r="J158" t="s">
        <v>3</v>
      </c>
      <c r="K158" t="s">
        <v>34</v>
      </c>
      <c r="L158" t="s">
        <v>38</v>
      </c>
      <c r="M158">
        <v>2</v>
      </c>
      <c r="N158">
        <v>122.43</v>
      </c>
      <c r="O158">
        <v>0</v>
      </c>
      <c r="P158">
        <v>69.08</v>
      </c>
      <c r="Q158">
        <v>244.86</v>
      </c>
      <c r="R158">
        <v>138.16</v>
      </c>
      <c r="S158">
        <v>106.70000000000002</v>
      </c>
      <c r="T158">
        <v>0.43575920934411505</v>
      </c>
      <c r="U158">
        <v>2026</v>
      </c>
      <c r="V158" t="s">
        <v>79</v>
      </c>
      <c r="W158">
        <v>2</v>
      </c>
      <c r="X158" t="s">
        <v>81</v>
      </c>
    </row>
    <row r="159" spans="1:24">
      <c r="A159">
        <v>2940</v>
      </c>
      <c r="B159" s="14">
        <v>46054</v>
      </c>
      <c r="C159">
        <v>2026</v>
      </c>
      <c r="D159" t="s">
        <v>79</v>
      </c>
      <c r="E159">
        <v>2</v>
      </c>
      <c r="F159" t="s">
        <v>81</v>
      </c>
      <c r="G159" t="s">
        <v>0</v>
      </c>
      <c r="H159" t="s">
        <v>50</v>
      </c>
      <c r="I159" t="s">
        <v>28</v>
      </c>
      <c r="J159" t="s">
        <v>13</v>
      </c>
      <c r="K159" t="s">
        <v>9</v>
      </c>
      <c r="L159" t="s">
        <v>17</v>
      </c>
      <c r="M159">
        <v>2</v>
      </c>
      <c r="N159">
        <v>140.47</v>
      </c>
      <c r="O159">
        <v>0.05</v>
      </c>
      <c r="P159">
        <v>78.39</v>
      </c>
      <c r="Q159">
        <v>266.89299999999997</v>
      </c>
      <c r="R159">
        <v>156.78</v>
      </c>
      <c r="S159">
        <v>110.11299999999997</v>
      </c>
      <c r="T159">
        <v>0.41257357817552348</v>
      </c>
      <c r="U159">
        <v>2026</v>
      </c>
      <c r="V159" t="s">
        <v>79</v>
      </c>
      <c r="W159">
        <v>2</v>
      </c>
      <c r="X159" t="s">
        <v>81</v>
      </c>
    </row>
    <row r="160" spans="1:24">
      <c r="A160">
        <v>1263</v>
      </c>
      <c r="B160" s="14">
        <v>46055</v>
      </c>
      <c r="C160">
        <v>2026</v>
      </c>
      <c r="D160" t="s">
        <v>79</v>
      </c>
      <c r="E160">
        <v>2</v>
      </c>
      <c r="F160" t="s">
        <v>81</v>
      </c>
      <c r="G160" t="s">
        <v>6</v>
      </c>
      <c r="H160" t="s">
        <v>49</v>
      </c>
      <c r="I160" t="s">
        <v>2</v>
      </c>
      <c r="J160" t="s">
        <v>3</v>
      </c>
      <c r="K160" t="s">
        <v>14</v>
      </c>
      <c r="L160" t="s">
        <v>32</v>
      </c>
      <c r="M160">
        <v>1</v>
      </c>
      <c r="N160">
        <v>45.43</v>
      </c>
      <c r="O160">
        <v>0.05</v>
      </c>
      <c r="P160">
        <v>18.670000000000002</v>
      </c>
      <c r="Q160">
        <v>43.158499999999997</v>
      </c>
      <c r="R160">
        <v>18.670000000000002</v>
      </c>
      <c r="S160">
        <v>24.488499999999995</v>
      </c>
      <c r="T160">
        <v>0.56740850585632019</v>
      </c>
      <c r="U160">
        <v>2026</v>
      </c>
      <c r="V160" t="s">
        <v>79</v>
      </c>
      <c r="W160">
        <v>2</v>
      </c>
      <c r="X160" t="s">
        <v>81</v>
      </c>
    </row>
    <row r="161" spans="1:24">
      <c r="A161">
        <v>1641</v>
      </c>
      <c r="B161" s="14">
        <v>46055</v>
      </c>
      <c r="C161">
        <v>2026</v>
      </c>
      <c r="D161" t="s">
        <v>79</v>
      </c>
      <c r="E161">
        <v>2</v>
      </c>
      <c r="F161" t="s">
        <v>81</v>
      </c>
      <c r="G161" t="s">
        <v>20</v>
      </c>
      <c r="H161" t="s">
        <v>47</v>
      </c>
      <c r="I161" t="s">
        <v>8</v>
      </c>
      <c r="J161" t="s">
        <v>16</v>
      </c>
      <c r="K161" t="s">
        <v>4</v>
      </c>
      <c r="L161" t="s">
        <v>30</v>
      </c>
      <c r="M161">
        <v>8</v>
      </c>
      <c r="N161">
        <v>102.78</v>
      </c>
      <c r="O161">
        <v>0.15</v>
      </c>
      <c r="P161">
        <v>50.39</v>
      </c>
      <c r="Q161">
        <v>698.904</v>
      </c>
      <c r="R161">
        <v>403.12</v>
      </c>
      <c r="S161">
        <v>295.78399999999999</v>
      </c>
      <c r="T161">
        <v>0.42321119924911005</v>
      </c>
      <c r="U161">
        <v>2026</v>
      </c>
      <c r="V161" t="s">
        <v>79</v>
      </c>
      <c r="W161">
        <v>2</v>
      </c>
      <c r="X161" t="s">
        <v>81</v>
      </c>
    </row>
    <row r="162" spans="1:24">
      <c r="A162">
        <v>2014</v>
      </c>
      <c r="B162" s="14">
        <v>46055</v>
      </c>
      <c r="C162">
        <v>2026</v>
      </c>
      <c r="D162" t="s">
        <v>79</v>
      </c>
      <c r="E162">
        <v>2</v>
      </c>
      <c r="F162" t="s">
        <v>81</v>
      </c>
      <c r="G162" t="s">
        <v>6</v>
      </c>
      <c r="H162" t="s">
        <v>41</v>
      </c>
      <c r="I162" t="s">
        <v>28</v>
      </c>
      <c r="J162" t="s">
        <v>13</v>
      </c>
      <c r="K162" t="s">
        <v>23</v>
      </c>
      <c r="L162" t="s">
        <v>51</v>
      </c>
      <c r="M162">
        <v>1</v>
      </c>
      <c r="N162">
        <v>123.95</v>
      </c>
      <c r="O162">
        <v>0</v>
      </c>
      <c r="P162">
        <v>61.32</v>
      </c>
      <c r="Q162">
        <v>123.95</v>
      </c>
      <c r="R162">
        <v>61.32</v>
      </c>
      <c r="S162">
        <v>62.63</v>
      </c>
      <c r="T162">
        <v>0.50528438886647842</v>
      </c>
      <c r="U162">
        <v>2026</v>
      </c>
      <c r="V162" t="s">
        <v>79</v>
      </c>
      <c r="W162">
        <v>2</v>
      </c>
      <c r="X162" t="s">
        <v>81</v>
      </c>
    </row>
    <row r="163" spans="1:24">
      <c r="A163">
        <v>2642</v>
      </c>
      <c r="B163" s="14">
        <v>46055</v>
      </c>
      <c r="C163">
        <v>2026</v>
      </c>
      <c r="D163" t="s">
        <v>79</v>
      </c>
      <c r="E163">
        <v>2</v>
      </c>
      <c r="F163" t="s">
        <v>81</v>
      </c>
      <c r="G163" t="s">
        <v>6</v>
      </c>
      <c r="H163" t="s">
        <v>41</v>
      </c>
      <c r="I163" t="s">
        <v>28</v>
      </c>
      <c r="J163" t="s">
        <v>3</v>
      </c>
      <c r="K163" t="s">
        <v>23</v>
      </c>
      <c r="L163" t="s">
        <v>29</v>
      </c>
      <c r="M163">
        <v>3</v>
      </c>
      <c r="N163">
        <v>199.9</v>
      </c>
      <c r="O163">
        <v>0</v>
      </c>
      <c r="P163">
        <v>104.18</v>
      </c>
      <c r="Q163">
        <v>599.70000000000005</v>
      </c>
      <c r="R163">
        <v>312.54000000000002</v>
      </c>
      <c r="S163">
        <v>287.16000000000003</v>
      </c>
      <c r="T163">
        <v>0.47883941970985494</v>
      </c>
      <c r="U163">
        <v>2026</v>
      </c>
      <c r="V163" t="s">
        <v>79</v>
      </c>
      <c r="W163">
        <v>2</v>
      </c>
      <c r="X163" t="s">
        <v>81</v>
      </c>
    </row>
    <row r="164" spans="1:24">
      <c r="A164">
        <v>2929</v>
      </c>
      <c r="B164" s="14">
        <v>46055</v>
      </c>
      <c r="C164">
        <v>2026</v>
      </c>
      <c r="D164" t="s">
        <v>79</v>
      </c>
      <c r="E164">
        <v>2</v>
      </c>
      <c r="F164" t="s">
        <v>81</v>
      </c>
      <c r="G164" t="s">
        <v>6</v>
      </c>
      <c r="H164" t="s">
        <v>43</v>
      </c>
      <c r="I164" t="s">
        <v>28</v>
      </c>
      <c r="J164" t="s">
        <v>3</v>
      </c>
      <c r="K164" t="s">
        <v>9</v>
      </c>
      <c r="L164" t="s">
        <v>10</v>
      </c>
      <c r="M164">
        <v>1</v>
      </c>
      <c r="N164">
        <v>93.78</v>
      </c>
      <c r="O164">
        <v>0</v>
      </c>
      <c r="P164">
        <v>44.21</v>
      </c>
      <c r="Q164">
        <v>93.78</v>
      </c>
      <c r="R164">
        <v>44.21</v>
      </c>
      <c r="S164">
        <v>49.57</v>
      </c>
      <c r="T164">
        <v>0.52857752185967155</v>
      </c>
      <c r="U164">
        <v>2026</v>
      </c>
      <c r="V164" t="s">
        <v>79</v>
      </c>
      <c r="W164">
        <v>2</v>
      </c>
      <c r="X164" t="s">
        <v>81</v>
      </c>
    </row>
    <row r="165" spans="1:24">
      <c r="A165">
        <v>3855</v>
      </c>
      <c r="B165" s="14">
        <v>46055</v>
      </c>
      <c r="C165">
        <v>2026</v>
      </c>
      <c r="D165" t="s">
        <v>79</v>
      </c>
      <c r="E165">
        <v>2</v>
      </c>
      <c r="F165" t="s">
        <v>81</v>
      </c>
      <c r="G165" t="s">
        <v>0</v>
      </c>
      <c r="H165" t="s">
        <v>1</v>
      </c>
      <c r="I165" t="s">
        <v>2</v>
      </c>
      <c r="J165" t="s">
        <v>16</v>
      </c>
      <c r="K165" t="s">
        <v>34</v>
      </c>
      <c r="L165" t="s">
        <v>35</v>
      </c>
      <c r="M165">
        <v>1</v>
      </c>
      <c r="N165">
        <v>39.39</v>
      </c>
      <c r="O165">
        <v>0.1</v>
      </c>
      <c r="P165">
        <v>15.09</v>
      </c>
      <c r="Q165">
        <v>35.451000000000001</v>
      </c>
      <c r="R165">
        <v>15.09</v>
      </c>
      <c r="S165">
        <v>20.361000000000001</v>
      </c>
      <c r="T165">
        <v>0.57434204958957435</v>
      </c>
      <c r="U165">
        <v>2026</v>
      </c>
      <c r="V165" t="s">
        <v>79</v>
      </c>
      <c r="W165">
        <v>2</v>
      </c>
      <c r="X165" t="s">
        <v>81</v>
      </c>
    </row>
    <row r="166" spans="1:24">
      <c r="A166">
        <v>4031</v>
      </c>
      <c r="B166" s="14">
        <v>46055</v>
      </c>
      <c r="C166">
        <v>2026</v>
      </c>
      <c r="D166" t="s">
        <v>79</v>
      </c>
      <c r="E166">
        <v>2</v>
      </c>
      <c r="F166" t="s">
        <v>81</v>
      </c>
      <c r="G166" t="s">
        <v>0</v>
      </c>
      <c r="H166" t="s">
        <v>1</v>
      </c>
      <c r="I166" t="s">
        <v>2</v>
      </c>
      <c r="J166" t="s">
        <v>13</v>
      </c>
      <c r="K166" t="s">
        <v>4</v>
      </c>
      <c r="L166" t="s">
        <v>30</v>
      </c>
      <c r="M166">
        <v>6</v>
      </c>
      <c r="N166">
        <v>101.64</v>
      </c>
      <c r="O166">
        <v>0</v>
      </c>
      <c r="P166">
        <v>51.06</v>
      </c>
      <c r="Q166">
        <v>609.84</v>
      </c>
      <c r="R166">
        <v>306.36</v>
      </c>
      <c r="S166">
        <v>303.48</v>
      </c>
      <c r="T166">
        <v>0.49763872491145217</v>
      </c>
      <c r="U166">
        <v>2026</v>
      </c>
      <c r="V166" t="s">
        <v>79</v>
      </c>
      <c r="W166">
        <v>2</v>
      </c>
      <c r="X166" t="s">
        <v>81</v>
      </c>
    </row>
    <row r="167" spans="1:24">
      <c r="A167">
        <v>2</v>
      </c>
      <c r="B167" s="14">
        <v>46056</v>
      </c>
      <c r="C167">
        <v>2026</v>
      </c>
      <c r="D167" t="s">
        <v>79</v>
      </c>
      <c r="E167">
        <v>2</v>
      </c>
      <c r="F167" t="s">
        <v>81</v>
      </c>
      <c r="G167" t="s">
        <v>0</v>
      </c>
      <c r="H167" t="s">
        <v>1</v>
      </c>
      <c r="I167" t="s">
        <v>8</v>
      </c>
      <c r="J167" t="s">
        <v>16</v>
      </c>
      <c r="K167" t="s">
        <v>34</v>
      </c>
      <c r="L167" t="s">
        <v>42</v>
      </c>
      <c r="M167">
        <v>12</v>
      </c>
      <c r="N167">
        <v>36.74</v>
      </c>
      <c r="O167">
        <v>0.2</v>
      </c>
      <c r="P167">
        <v>13.53</v>
      </c>
      <c r="Q167">
        <v>352.70400000000001</v>
      </c>
      <c r="R167">
        <v>162.35999999999999</v>
      </c>
      <c r="S167">
        <v>190.34400000000002</v>
      </c>
      <c r="T167">
        <v>0.53967065868263475</v>
      </c>
      <c r="U167">
        <v>2026</v>
      </c>
      <c r="V167" t="s">
        <v>79</v>
      </c>
      <c r="W167">
        <v>2</v>
      </c>
      <c r="X167" t="s">
        <v>81</v>
      </c>
    </row>
    <row r="168" spans="1:24">
      <c r="A168">
        <v>4228</v>
      </c>
      <c r="B168" s="14">
        <v>46056</v>
      </c>
      <c r="C168">
        <v>2026</v>
      </c>
      <c r="D168" t="s">
        <v>79</v>
      </c>
      <c r="E168">
        <v>2</v>
      </c>
      <c r="F168" t="s">
        <v>81</v>
      </c>
      <c r="G168" t="s">
        <v>20</v>
      </c>
      <c r="H168" t="s">
        <v>33</v>
      </c>
      <c r="I168" t="s">
        <v>19</v>
      </c>
      <c r="J168" t="s">
        <v>13</v>
      </c>
      <c r="K168" t="s">
        <v>9</v>
      </c>
      <c r="L168" t="s">
        <v>37</v>
      </c>
      <c r="M168">
        <v>2</v>
      </c>
      <c r="N168">
        <v>154.62</v>
      </c>
      <c r="O168">
        <v>0</v>
      </c>
      <c r="P168">
        <v>78.209999999999994</v>
      </c>
      <c r="Q168">
        <v>309.24</v>
      </c>
      <c r="R168">
        <v>156.41999999999999</v>
      </c>
      <c r="S168">
        <v>152.82000000000002</v>
      </c>
      <c r="T168">
        <v>0.49417927823050062</v>
      </c>
      <c r="U168">
        <v>2026</v>
      </c>
      <c r="V168" t="s">
        <v>79</v>
      </c>
      <c r="W168">
        <v>2</v>
      </c>
      <c r="X168" t="s">
        <v>81</v>
      </c>
    </row>
    <row r="169" spans="1:24">
      <c r="A169">
        <v>928</v>
      </c>
      <c r="B169" s="14">
        <v>46057</v>
      </c>
      <c r="C169">
        <v>2026</v>
      </c>
      <c r="D169" t="s">
        <v>79</v>
      </c>
      <c r="E169">
        <v>2</v>
      </c>
      <c r="F169" t="s">
        <v>81</v>
      </c>
      <c r="G169" t="s">
        <v>0</v>
      </c>
      <c r="H169" t="s">
        <v>1</v>
      </c>
      <c r="I169" t="s">
        <v>28</v>
      </c>
      <c r="J169" t="s">
        <v>13</v>
      </c>
      <c r="K169" t="s">
        <v>23</v>
      </c>
      <c r="L169" t="s">
        <v>51</v>
      </c>
      <c r="M169">
        <v>1</v>
      </c>
      <c r="N169">
        <v>125.63</v>
      </c>
      <c r="O169">
        <v>0.1</v>
      </c>
      <c r="P169">
        <v>60.38</v>
      </c>
      <c r="Q169">
        <v>113.06699999999999</v>
      </c>
      <c r="R169">
        <v>60.38</v>
      </c>
      <c r="S169">
        <v>52.686999999999991</v>
      </c>
      <c r="T169">
        <v>0.46598034793529497</v>
      </c>
      <c r="U169">
        <v>2026</v>
      </c>
      <c r="V169" t="s">
        <v>79</v>
      </c>
      <c r="W169">
        <v>2</v>
      </c>
      <c r="X169" t="s">
        <v>81</v>
      </c>
    </row>
    <row r="170" spans="1:24">
      <c r="A170">
        <v>933</v>
      </c>
      <c r="B170" s="14">
        <v>46057</v>
      </c>
      <c r="C170">
        <v>2026</v>
      </c>
      <c r="D170" t="s">
        <v>79</v>
      </c>
      <c r="E170">
        <v>2</v>
      </c>
      <c r="F170" t="s">
        <v>81</v>
      </c>
      <c r="G170" t="s">
        <v>6</v>
      </c>
      <c r="H170" t="s">
        <v>41</v>
      </c>
      <c r="I170" t="s">
        <v>2</v>
      </c>
      <c r="J170" t="s">
        <v>13</v>
      </c>
      <c r="K170" t="s">
        <v>23</v>
      </c>
      <c r="L170" t="s">
        <v>40</v>
      </c>
      <c r="M170">
        <v>2</v>
      </c>
      <c r="N170">
        <v>81.59</v>
      </c>
      <c r="O170">
        <v>0.1</v>
      </c>
      <c r="P170">
        <v>38.64</v>
      </c>
      <c r="Q170">
        <v>146.86200000000002</v>
      </c>
      <c r="R170">
        <v>77.28</v>
      </c>
      <c r="S170">
        <v>69.582000000000022</v>
      </c>
      <c r="T170">
        <v>0.47379172284185161</v>
      </c>
      <c r="U170">
        <v>2026</v>
      </c>
      <c r="V170" t="s">
        <v>79</v>
      </c>
      <c r="W170">
        <v>2</v>
      </c>
      <c r="X170" t="s">
        <v>81</v>
      </c>
    </row>
    <row r="171" spans="1:24">
      <c r="A171">
        <v>1646</v>
      </c>
      <c r="B171" s="14">
        <v>46057</v>
      </c>
      <c r="C171">
        <v>2026</v>
      </c>
      <c r="D171" t="s">
        <v>79</v>
      </c>
      <c r="E171">
        <v>2</v>
      </c>
      <c r="F171" t="s">
        <v>81</v>
      </c>
      <c r="G171" t="s">
        <v>11</v>
      </c>
      <c r="H171" t="s">
        <v>25</v>
      </c>
      <c r="I171" t="s">
        <v>2</v>
      </c>
      <c r="J171" t="s">
        <v>13</v>
      </c>
      <c r="K171" t="s">
        <v>14</v>
      </c>
      <c r="L171" t="s">
        <v>32</v>
      </c>
      <c r="M171">
        <v>2</v>
      </c>
      <c r="N171">
        <v>45.81</v>
      </c>
      <c r="O171">
        <v>0.1</v>
      </c>
      <c r="P171">
        <v>18.420000000000002</v>
      </c>
      <c r="Q171">
        <v>82.458000000000013</v>
      </c>
      <c r="R171">
        <v>36.840000000000003</v>
      </c>
      <c r="S171">
        <v>45.618000000000009</v>
      </c>
      <c r="T171">
        <v>0.55322709743141962</v>
      </c>
      <c r="U171">
        <v>2026</v>
      </c>
      <c r="V171" t="s">
        <v>79</v>
      </c>
      <c r="W171">
        <v>2</v>
      </c>
      <c r="X171" t="s">
        <v>81</v>
      </c>
    </row>
    <row r="172" spans="1:24">
      <c r="A172">
        <v>380</v>
      </c>
      <c r="B172" s="14">
        <v>46058</v>
      </c>
      <c r="C172">
        <v>2026</v>
      </c>
      <c r="D172" t="s">
        <v>79</v>
      </c>
      <c r="E172">
        <v>2</v>
      </c>
      <c r="F172" t="s">
        <v>81</v>
      </c>
      <c r="G172" t="s">
        <v>6</v>
      </c>
      <c r="H172" t="s">
        <v>43</v>
      </c>
      <c r="I172" t="s">
        <v>2</v>
      </c>
      <c r="J172" t="s">
        <v>3</v>
      </c>
      <c r="K172" t="s">
        <v>34</v>
      </c>
      <c r="L172" t="s">
        <v>38</v>
      </c>
      <c r="M172">
        <v>3</v>
      </c>
      <c r="N172">
        <v>125.63</v>
      </c>
      <c r="O172">
        <v>0</v>
      </c>
      <c r="P172">
        <v>71.05</v>
      </c>
      <c r="Q172">
        <v>376.89</v>
      </c>
      <c r="R172">
        <v>213.14999999999998</v>
      </c>
      <c r="S172">
        <v>163.74</v>
      </c>
      <c r="T172">
        <v>0.43445037013452203</v>
      </c>
      <c r="U172">
        <v>2026</v>
      </c>
      <c r="V172" t="s">
        <v>79</v>
      </c>
      <c r="W172">
        <v>2</v>
      </c>
      <c r="X172" t="s">
        <v>81</v>
      </c>
    </row>
    <row r="173" spans="1:24">
      <c r="A173">
        <v>1723</v>
      </c>
      <c r="B173" s="14">
        <v>46058</v>
      </c>
      <c r="C173">
        <v>2026</v>
      </c>
      <c r="D173" t="s">
        <v>79</v>
      </c>
      <c r="E173">
        <v>2</v>
      </c>
      <c r="F173" t="s">
        <v>81</v>
      </c>
      <c r="G173" t="s">
        <v>20</v>
      </c>
      <c r="H173" t="s">
        <v>33</v>
      </c>
      <c r="I173" t="s">
        <v>2</v>
      </c>
      <c r="J173" t="s">
        <v>3</v>
      </c>
      <c r="K173" t="s">
        <v>4</v>
      </c>
      <c r="L173" t="s">
        <v>30</v>
      </c>
      <c r="M173">
        <v>2</v>
      </c>
      <c r="N173">
        <v>101.01</v>
      </c>
      <c r="O173">
        <v>0</v>
      </c>
      <c r="P173">
        <v>50.26</v>
      </c>
      <c r="Q173">
        <v>202.02</v>
      </c>
      <c r="R173">
        <v>100.52</v>
      </c>
      <c r="S173">
        <v>101.50000000000001</v>
      </c>
      <c r="T173">
        <v>0.50242550242550243</v>
      </c>
      <c r="U173">
        <v>2026</v>
      </c>
      <c r="V173" t="s">
        <v>79</v>
      </c>
      <c r="W173">
        <v>2</v>
      </c>
      <c r="X173" t="s">
        <v>81</v>
      </c>
    </row>
    <row r="174" spans="1:24">
      <c r="A174">
        <v>2529</v>
      </c>
      <c r="B174" s="14">
        <v>46058</v>
      </c>
      <c r="C174">
        <v>2026</v>
      </c>
      <c r="D174" t="s">
        <v>79</v>
      </c>
      <c r="E174">
        <v>2</v>
      </c>
      <c r="F174" t="s">
        <v>81</v>
      </c>
      <c r="G174" t="s">
        <v>20</v>
      </c>
      <c r="H174" t="s">
        <v>47</v>
      </c>
      <c r="I174" t="s">
        <v>2</v>
      </c>
      <c r="J174" t="s">
        <v>3</v>
      </c>
      <c r="K174" t="s">
        <v>9</v>
      </c>
      <c r="L174" t="s">
        <v>37</v>
      </c>
      <c r="M174">
        <v>6</v>
      </c>
      <c r="N174">
        <v>154.22</v>
      </c>
      <c r="O174">
        <v>0</v>
      </c>
      <c r="P174">
        <v>79.599999999999994</v>
      </c>
      <c r="Q174">
        <v>925.31999999999994</v>
      </c>
      <c r="R174">
        <v>477.59999999999997</v>
      </c>
      <c r="S174">
        <v>447.71999999999997</v>
      </c>
      <c r="T174">
        <v>0.4838542342108676</v>
      </c>
      <c r="U174">
        <v>2026</v>
      </c>
      <c r="V174" t="s">
        <v>79</v>
      </c>
      <c r="W174">
        <v>2</v>
      </c>
      <c r="X174" t="s">
        <v>81</v>
      </c>
    </row>
    <row r="175" spans="1:24">
      <c r="A175">
        <v>2685</v>
      </c>
      <c r="B175" s="14">
        <v>46058</v>
      </c>
      <c r="C175">
        <v>2026</v>
      </c>
      <c r="D175" t="s">
        <v>79</v>
      </c>
      <c r="E175">
        <v>2</v>
      </c>
      <c r="F175" t="s">
        <v>81</v>
      </c>
      <c r="G175" t="s">
        <v>6</v>
      </c>
      <c r="H175" t="s">
        <v>49</v>
      </c>
      <c r="I175" t="s">
        <v>2</v>
      </c>
      <c r="J175" t="s">
        <v>13</v>
      </c>
      <c r="K175" t="s">
        <v>9</v>
      </c>
      <c r="L175" t="s">
        <v>46</v>
      </c>
      <c r="M175">
        <v>1</v>
      </c>
      <c r="N175">
        <v>72.78</v>
      </c>
      <c r="O175">
        <v>0.05</v>
      </c>
      <c r="P175">
        <v>33.26</v>
      </c>
      <c r="Q175">
        <v>69.140999999999991</v>
      </c>
      <c r="R175">
        <v>33.26</v>
      </c>
      <c r="S175">
        <v>35.880999999999993</v>
      </c>
      <c r="T175">
        <v>0.51895402149231273</v>
      </c>
      <c r="U175">
        <v>2026</v>
      </c>
      <c r="V175" t="s">
        <v>79</v>
      </c>
      <c r="W175">
        <v>2</v>
      </c>
      <c r="X175" t="s">
        <v>81</v>
      </c>
    </row>
    <row r="176" spans="1:24">
      <c r="A176">
        <v>2793</v>
      </c>
      <c r="B176" s="14">
        <v>46058</v>
      </c>
      <c r="C176">
        <v>2026</v>
      </c>
      <c r="D176" t="s">
        <v>79</v>
      </c>
      <c r="E176">
        <v>2</v>
      </c>
      <c r="F176" t="s">
        <v>81</v>
      </c>
      <c r="G176" t="s">
        <v>6</v>
      </c>
      <c r="H176" t="s">
        <v>49</v>
      </c>
      <c r="I176" t="s">
        <v>8</v>
      </c>
      <c r="J176" t="s">
        <v>16</v>
      </c>
      <c r="K176" t="s">
        <v>23</v>
      </c>
      <c r="L176" t="s">
        <v>51</v>
      </c>
      <c r="M176">
        <v>3</v>
      </c>
      <c r="N176">
        <v>122.69</v>
      </c>
      <c r="O176">
        <v>0.05</v>
      </c>
      <c r="P176">
        <v>62.08</v>
      </c>
      <c r="Q176">
        <v>349.66649999999998</v>
      </c>
      <c r="R176">
        <v>186.24</v>
      </c>
      <c r="S176">
        <v>163.42649999999998</v>
      </c>
      <c r="T176">
        <v>0.46737820180085876</v>
      </c>
      <c r="U176">
        <v>2026</v>
      </c>
      <c r="V176" t="s">
        <v>79</v>
      </c>
      <c r="W176">
        <v>2</v>
      </c>
      <c r="X176" t="s">
        <v>81</v>
      </c>
    </row>
    <row r="177" spans="1:24">
      <c r="A177">
        <v>346</v>
      </c>
      <c r="B177" s="14">
        <v>46059</v>
      </c>
      <c r="C177">
        <v>2026</v>
      </c>
      <c r="D177" t="s">
        <v>79</v>
      </c>
      <c r="E177">
        <v>2</v>
      </c>
      <c r="F177" t="s">
        <v>81</v>
      </c>
      <c r="G177" t="s">
        <v>6</v>
      </c>
      <c r="H177" t="s">
        <v>7</v>
      </c>
      <c r="I177" t="s">
        <v>2</v>
      </c>
      <c r="J177" t="s">
        <v>16</v>
      </c>
      <c r="K177" t="s">
        <v>4</v>
      </c>
      <c r="L177" t="s">
        <v>30</v>
      </c>
      <c r="M177">
        <v>3</v>
      </c>
      <c r="N177">
        <v>103.22</v>
      </c>
      <c r="O177">
        <v>0</v>
      </c>
      <c r="P177">
        <v>50.74</v>
      </c>
      <c r="Q177">
        <v>309.65999999999997</v>
      </c>
      <c r="R177">
        <v>152.22</v>
      </c>
      <c r="S177">
        <v>157.43999999999997</v>
      </c>
      <c r="T177">
        <v>0.50842859910869986</v>
      </c>
      <c r="U177">
        <v>2026</v>
      </c>
      <c r="V177" t="s">
        <v>79</v>
      </c>
      <c r="W177">
        <v>2</v>
      </c>
      <c r="X177" t="s">
        <v>81</v>
      </c>
    </row>
    <row r="178" spans="1:24">
      <c r="A178">
        <v>539</v>
      </c>
      <c r="B178" s="14">
        <v>46059</v>
      </c>
      <c r="C178">
        <v>2026</v>
      </c>
      <c r="D178" t="s">
        <v>79</v>
      </c>
      <c r="E178">
        <v>2</v>
      </c>
      <c r="F178" t="s">
        <v>81</v>
      </c>
      <c r="G178" t="s">
        <v>0</v>
      </c>
      <c r="H178" t="s">
        <v>50</v>
      </c>
      <c r="I178" t="s">
        <v>28</v>
      </c>
      <c r="J178" t="s">
        <v>13</v>
      </c>
      <c r="K178" t="s">
        <v>9</v>
      </c>
      <c r="L178" t="s">
        <v>10</v>
      </c>
      <c r="M178">
        <v>3</v>
      </c>
      <c r="N178">
        <v>92.96</v>
      </c>
      <c r="O178">
        <v>0.15</v>
      </c>
      <c r="P178">
        <v>44.56</v>
      </c>
      <c r="Q178">
        <v>237.048</v>
      </c>
      <c r="R178">
        <v>133.68</v>
      </c>
      <c r="S178">
        <v>103.36799999999999</v>
      </c>
      <c r="T178">
        <v>0.43606358205932971</v>
      </c>
      <c r="U178">
        <v>2026</v>
      </c>
      <c r="V178" t="s">
        <v>79</v>
      </c>
      <c r="W178">
        <v>2</v>
      </c>
      <c r="X178" t="s">
        <v>81</v>
      </c>
    </row>
    <row r="179" spans="1:24">
      <c r="A179">
        <v>1368</v>
      </c>
      <c r="B179" s="14">
        <v>46059</v>
      </c>
      <c r="C179">
        <v>2026</v>
      </c>
      <c r="D179" t="s">
        <v>79</v>
      </c>
      <c r="E179">
        <v>2</v>
      </c>
      <c r="F179" t="s">
        <v>81</v>
      </c>
      <c r="G179" t="s">
        <v>6</v>
      </c>
      <c r="H179" t="s">
        <v>43</v>
      </c>
      <c r="I179" t="s">
        <v>19</v>
      </c>
      <c r="J179" t="s">
        <v>13</v>
      </c>
      <c r="K179" t="s">
        <v>14</v>
      </c>
      <c r="L179" t="s">
        <v>15</v>
      </c>
      <c r="M179">
        <v>1</v>
      </c>
      <c r="N179">
        <v>36.520000000000003</v>
      </c>
      <c r="O179">
        <v>0</v>
      </c>
      <c r="P179">
        <v>13.94</v>
      </c>
      <c r="Q179">
        <v>36.520000000000003</v>
      </c>
      <c r="R179">
        <v>13.94</v>
      </c>
      <c r="S179">
        <v>22.580000000000005</v>
      </c>
      <c r="T179">
        <v>0.61829134720700996</v>
      </c>
      <c r="U179">
        <v>2026</v>
      </c>
      <c r="V179" t="s">
        <v>79</v>
      </c>
      <c r="W179">
        <v>2</v>
      </c>
      <c r="X179" t="s">
        <v>81</v>
      </c>
    </row>
    <row r="180" spans="1:24">
      <c r="A180">
        <v>3506</v>
      </c>
      <c r="B180" s="14">
        <v>46059</v>
      </c>
      <c r="C180">
        <v>2026</v>
      </c>
      <c r="D180" t="s">
        <v>79</v>
      </c>
      <c r="E180">
        <v>2</v>
      </c>
      <c r="F180" t="s">
        <v>81</v>
      </c>
      <c r="G180" t="s">
        <v>0</v>
      </c>
      <c r="H180" t="s">
        <v>1</v>
      </c>
      <c r="I180" t="s">
        <v>19</v>
      </c>
      <c r="J180" t="s">
        <v>3</v>
      </c>
      <c r="K180" t="s">
        <v>34</v>
      </c>
      <c r="L180" t="s">
        <v>45</v>
      </c>
      <c r="M180">
        <v>3</v>
      </c>
      <c r="N180">
        <v>50.65</v>
      </c>
      <c r="O180">
        <v>0</v>
      </c>
      <c r="P180">
        <v>21.49</v>
      </c>
      <c r="Q180">
        <v>151.94999999999999</v>
      </c>
      <c r="R180">
        <v>64.47</v>
      </c>
      <c r="S180">
        <v>87.47999999999999</v>
      </c>
      <c r="T180">
        <v>0.57571569595261596</v>
      </c>
      <c r="U180">
        <v>2026</v>
      </c>
      <c r="V180" t="s">
        <v>79</v>
      </c>
      <c r="W180">
        <v>2</v>
      </c>
      <c r="X180" t="s">
        <v>81</v>
      </c>
    </row>
    <row r="181" spans="1:24">
      <c r="A181">
        <v>1314</v>
      </c>
      <c r="B181" s="14">
        <v>46060</v>
      </c>
      <c r="C181">
        <v>2026</v>
      </c>
      <c r="D181" t="s">
        <v>79</v>
      </c>
      <c r="E181">
        <v>2</v>
      </c>
      <c r="F181" t="s">
        <v>81</v>
      </c>
      <c r="G181" t="s">
        <v>20</v>
      </c>
      <c r="H181" t="s">
        <v>21</v>
      </c>
      <c r="I181" t="s">
        <v>2</v>
      </c>
      <c r="J181" t="s">
        <v>3</v>
      </c>
      <c r="K181" t="s">
        <v>14</v>
      </c>
      <c r="L181" t="s">
        <v>15</v>
      </c>
      <c r="M181">
        <v>2</v>
      </c>
      <c r="N181">
        <v>37.03</v>
      </c>
      <c r="O181">
        <v>0.15</v>
      </c>
      <c r="P181">
        <v>13.87</v>
      </c>
      <c r="Q181">
        <v>62.951000000000001</v>
      </c>
      <c r="R181">
        <v>27.74</v>
      </c>
      <c r="S181">
        <v>35.210999999999999</v>
      </c>
      <c r="T181">
        <v>0.55933980397451988</v>
      </c>
      <c r="U181">
        <v>2026</v>
      </c>
      <c r="V181" t="s">
        <v>79</v>
      </c>
      <c r="W181">
        <v>2</v>
      </c>
      <c r="X181" t="s">
        <v>81</v>
      </c>
    </row>
    <row r="182" spans="1:24">
      <c r="A182">
        <v>2092</v>
      </c>
      <c r="B182" s="14">
        <v>46060</v>
      </c>
      <c r="C182">
        <v>2026</v>
      </c>
      <c r="D182" t="s">
        <v>79</v>
      </c>
      <c r="E182">
        <v>2</v>
      </c>
      <c r="F182" t="s">
        <v>81</v>
      </c>
      <c r="G182" t="s">
        <v>11</v>
      </c>
      <c r="H182" t="s">
        <v>12</v>
      </c>
      <c r="I182" t="s">
        <v>2</v>
      </c>
      <c r="J182" t="s">
        <v>13</v>
      </c>
      <c r="K182" t="s">
        <v>34</v>
      </c>
      <c r="L182" t="s">
        <v>42</v>
      </c>
      <c r="M182">
        <v>1</v>
      </c>
      <c r="N182">
        <v>36.619999999999997</v>
      </c>
      <c r="O182">
        <v>0</v>
      </c>
      <c r="P182">
        <v>13.55</v>
      </c>
      <c r="Q182">
        <v>36.619999999999997</v>
      </c>
      <c r="R182">
        <v>13.55</v>
      </c>
      <c r="S182">
        <v>23.069999999999997</v>
      </c>
      <c r="T182">
        <v>0.62998361551064985</v>
      </c>
      <c r="U182">
        <v>2026</v>
      </c>
      <c r="V182" t="s">
        <v>79</v>
      </c>
      <c r="W182">
        <v>2</v>
      </c>
      <c r="X182" t="s">
        <v>81</v>
      </c>
    </row>
    <row r="183" spans="1:24">
      <c r="A183">
        <v>5083</v>
      </c>
      <c r="B183" s="14">
        <v>46060</v>
      </c>
      <c r="C183">
        <v>2026</v>
      </c>
      <c r="D183" t="s">
        <v>79</v>
      </c>
      <c r="E183">
        <v>2</v>
      </c>
      <c r="F183" t="s">
        <v>81</v>
      </c>
      <c r="G183" t="s">
        <v>11</v>
      </c>
      <c r="H183" t="s">
        <v>52</v>
      </c>
      <c r="I183" t="s">
        <v>19</v>
      </c>
      <c r="J183" t="s">
        <v>3</v>
      </c>
      <c r="K183" t="s">
        <v>23</v>
      </c>
      <c r="L183" t="s">
        <v>40</v>
      </c>
      <c r="M183">
        <v>1</v>
      </c>
      <c r="N183">
        <v>81.47</v>
      </c>
      <c r="O183">
        <v>0</v>
      </c>
      <c r="P183">
        <v>39.18</v>
      </c>
      <c r="Q183">
        <v>81.47</v>
      </c>
      <c r="R183">
        <v>39.18</v>
      </c>
      <c r="S183">
        <v>42.29</v>
      </c>
      <c r="T183">
        <v>0.51908678040996681</v>
      </c>
      <c r="U183">
        <v>2026</v>
      </c>
      <c r="V183" t="s">
        <v>79</v>
      </c>
      <c r="W183">
        <v>2</v>
      </c>
      <c r="X183" t="s">
        <v>81</v>
      </c>
    </row>
    <row r="184" spans="1:24">
      <c r="A184">
        <v>582</v>
      </c>
      <c r="B184" s="14">
        <v>46061</v>
      </c>
      <c r="C184">
        <v>2026</v>
      </c>
      <c r="D184" t="s">
        <v>79</v>
      </c>
      <c r="E184">
        <v>2</v>
      </c>
      <c r="F184" t="s">
        <v>81</v>
      </c>
      <c r="G184" t="s">
        <v>6</v>
      </c>
      <c r="H184" t="s">
        <v>7</v>
      </c>
      <c r="I184" t="s">
        <v>8</v>
      </c>
      <c r="J184" t="s">
        <v>3</v>
      </c>
      <c r="K184" t="s">
        <v>23</v>
      </c>
      <c r="L184" t="s">
        <v>51</v>
      </c>
      <c r="M184">
        <v>12</v>
      </c>
      <c r="N184">
        <v>122.75</v>
      </c>
      <c r="O184">
        <v>0.15</v>
      </c>
      <c r="P184">
        <v>62.51</v>
      </c>
      <c r="Q184">
        <v>1252.05</v>
      </c>
      <c r="R184">
        <v>750.12</v>
      </c>
      <c r="S184">
        <v>501.92999999999995</v>
      </c>
      <c r="T184">
        <v>0.40088654606445429</v>
      </c>
      <c r="U184">
        <v>2026</v>
      </c>
      <c r="V184" t="s">
        <v>79</v>
      </c>
      <c r="W184">
        <v>2</v>
      </c>
      <c r="X184" t="s">
        <v>81</v>
      </c>
    </row>
    <row r="185" spans="1:24">
      <c r="A185">
        <v>902</v>
      </c>
      <c r="B185" s="14">
        <v>46061</v>
      </c>
      <c r="C185">
        <v>2026</v>
      </c>
      <c r="D185" t="s">
        <v>79</v>
      </c>
      <c r="E185">
        <v>2</v>
      </c>
      <c r="F185" t="s">
        <v>81</v>
      </c>
      <c r="G185" t="s">
        <v>0</v>
      </c>
      <c r="H185" t="s">
        <v>36</v>
      </c>
      <c r="I185" t="s">
        <v>2</v>
      </c>
      <c r="J185" t="s">
        <v>16</v>
      </c>
      <c r="K185" t="s">
        <v>34</v>
      </c>
      <c r="L185" t="s">
        <v>45</v>
      </c>
      <c r="M185">
        <v>1</v>
      </c>
      <c r="N185">
        <v>50.38</v>
      </c>
      <c r="O185">
        <v>0.05</v>
      </c>
      <c r="P185">
        <v>21.95</v>
      </c>
      <c r="Q185">
        <v>47.860999999999997</v>
      </c>
      <c r="R185">
        <v>21.95</v>
      </c>
      <c r="S185">
        <v>25.910999999999998</v>
      </c>
      <c r="T185">
        <v>0.54138024696516995</v>
      </c>
      <c r="U185">
        <v>2026</v>
      </c>
      <c r="V185" t="s">
        <v>79</v>
      </c>
      <c r="W185">
        <v>2</v>
      </c>
      <c r="X185" t="s">
        <v>81</v>
      </c>
    </row>
    <row r="186" spans="1:24">
      <c r="A186">
        <v>2396</v>
      </c>
      <c r="B186" s="14">
        <v>46061</v>
      </c>
      <c r="C186">
        <v>2026</v>
      </c>
      <c r="D186" t="s">
        <v>79</v>
      </c>
      <c r="E186">
        <v>2</v>
      </c>
      <c r="F186" t="s">
        <v>81</v>
      </c>
      <c r="G186" t="s">
        <v>20</v>
      </c>
      <c r="H186" t="s">
        <v>31</v>
      </c>
      <c r="I186" t="s">
        <v>2</v>
      </c>
      <c r="J186" t="s">
        <v>16</v>
      </c>
      <c r="K186" t="s">
        <v>34</v>
      </c>
      <c r="L186" t="s">
        <v>45</v>
      </c>
      <c r="M186">
        <v>2</v>
      </c>
      <c r="N186">
        <v>50.4</v>
      </c>
      <c r="O186">
        <v>0</v>
      </c>
      <c r="P186">
        <v>21.43</v>
      </c>
      <c r="Q186">
        <v>100.8</v>
      </c>
      <c r="R186">
        <v>42.86</v>
      </c>
      <c r="S186">
        <v>57.94</v>
      </c>
      <c r="T186">
        <v>0.57480158730158726</v>
      </c>
      <c r="U186">
        <v>2026</v>
      </c>
      <c r="V186" t="s">
        <v>79</v>
      </c>
      <c r="W186">
        <v>2</v>
      </c>
      <c r="X186" t="s">
        <v>81</v>
      </c>
    </row>
    <row r="187" spans="1:24">
      <c r="A187">
        <v>2494</v>
      </c>
      <c r="B187" s="14">
        <v>46061</v>
      </c>
      <c r="C187">
        <v>2026</v>
      </c>
      <c r="D187" t="s">
        <v>79</v>
      </c>
      <c r="E187">
        <v>2</v>
      </c>
      <c r="F187" t="s">
        <v>81</v>
      </c>
      <c r="G187" t="s">
        <v>11</v>
      </c>
      <c r="H187" t="s">
        <v>25</v>
      </c>
      <c r="I187" t="s">
        <v>2</v>
      </c>
      <c r="J187" t="s">
        <v>13</v>
      </c>
      <c r="K187" t="s">
        <v>9</v>
      </c>
      <c r="L187" t="s">
        <v>46</v>
      </c>
      <c r="M187">
        <v>1</v>
      </c>
      <c r="N187">
        <v>69.98</v>
      </c>
      <c r="O187">
        <v>0</v>
      </c>
      <c r="P187">
        <v>33.21</v>
      </c>
      <c r="Q187">
        <v>69.98</v>
      </c>
      <c r="R187">
        <v>33.21</v>
      </c>
      <c r="S187">
        <v>36.770000000000003</v>
      </c>
      <c r="T187">
        <v>0.52543583881108891</v>
      </c>
      <c r="U187">
        <v>2026</v>
      </c>
      <c r="V187" t="s">
        <v>79</v>
      </c>
      <c r="W187">
        <v>2</v>
      </c>
      <c r="X187" t="s">
        <v>81</v>
      </c>
    </row>
    <row r="188" spans="1:24">
      <c r="A188">
        <v>2925</v>
      </c>
      <c r="B188" s="14">
        <v>46061</v>
      </c>
      <c r="C188">
        <v>2026</v>
      </c>
      <c r="D188" t="s">
        <v>79</v>
      </c>
      <c r="E188">
        <v>2</v>
      </c>
      <c r="F188" t="s">
        <v>81</v>
      </c>
      <c r="G188" t="s">
        <v>0</v>
      </c>
      <c r="H188" t="s">
        <v>1</v>
      </c>
      <c r="I188" t="s">
        <v>19</v>
      </c>
      <c r="J188" t="s">
        <v>13</v>
      </c>
      <c r="K188" t="s">
        <v>9</v>
      </c>
      <c r="L188" t="s">
        <v>10</v>
      </c>
      <c r="M188">
        <v>3</v>
      </c>
      <c r="N188">
        <v>90.04</v>
      </c>
      <c r="O188">
        <v>0.05</v>
      </c>
      <c r="P188">
        <v>45.25</v>
      </c>
      <c r="Q188">
        <v>256.61399999999998</v>
      </c>
      <c r="R188">
        <v>135.75</v>
      </c>
      <c r="S188">
        <v>120.86399999999998</v>
      </c>
      <c r="T188">
        <v>0.47099534709719654</v>
      </c>
      <c r="U188">
        <v>2026</v>
      </c>
      <c r="V188" t="s">
        <v>79</v>
      </c>
      <c r="W188">
        <v>2</v>
      </c>
      <c r="X188" t="s">
        <v>81</v>
      </c>
    </row>
    <row r="189" spans="1:24">
      <c r="A189">
        <v>3614</v>
      </c>
      <c r="B189" s="14">
        <v>46061</v>
      </c>
      <c r="C189">
        <v>2026</v>
      </c>
      <c r="D189" t="s">
        <v>79</v>
      </c>
      <c r="E189">
        <v>2</v>
      </c>
      <c r="F189" t="s">
        <v>81</v>
      </c>
      <c r="G189" t="s">
        <v>6</v>
      </c>
      <c r="H189" t="s">
        <v>49</v>
      </c>
      <c r="I189" t="s">
        <v>2</v>
      </c>
      <c r="J189" t="s">
        <v>13</v>
      </c>
      <c r="K189" t="s">
        <v>34</v>
      </c>
      <c r="L189" t="s">
        <v>45</v>
      </c>
      <c r="M189">
        <v>3</v>
      </c>
      <c r="N189">
        <v>51.18</v>
      </c>
      <c r="O189">
        <v>0</v>
      </c>
      <c r="P189">
        <v>21.95</v>
      </c>
      <c r="Q189">
        <v>153.54</v>
      </c>
      <c r="R189">
        <v>65.849999999999994</v>
      </c>
      <c r="S189">
        <v>87.69</v>
      </c>
      <c r="T189">
        <v>0.57112153184837833</v>
      </c>
      <c r="U189">
        <v>2026</v>
      </c>
      <c r="V189" t="s">
        <v>79</v>
      </c>
      <c r="W189">
        <v>2</v>
      </c>
      <c r="X189" t="s">
        <v>81</v>
      </c>
    </row>
    <row r="190" spans="1:24">
      <c r="A190">
        <v>4360</v>
      </c>
      <c r="B190" s="14">
        <v>46061</v>
      </c>
      <c r="C190">
        <v>2026</v>
      </c>
      <c r="D190" t="s">
        <v>79</v>
      </c>
      <c r="E190">
        <v>2</v>
      </c>
      <c r="F190" t="s">
        <v>81</v>
      </c>
      <c r="G190" t="s">
        <v>0</v>
      </c>
      <c r="H190" t="s">
        <v>50</v>
      </c>
      <c r="I190" t="s">
        <v>2</v>
      </c>
      <c r="J190" t="s">
        <v>13</v>
      </c>
      <c r="K190" t="s">
        <v>14</v>
      </c>
      <c r="L190" t="s">
        <v>15</v>
      </c>
      <c r="M190">
        <v>1</v>
      </c>
      <c r="N190">
        <v>35.69</v>
      </c>
      <c r="O190">
        <v>0</v>
      </c>
      <c r="P190">
        <v>13.38</v>
      </c>
      <c r="Q190">
        <v>35.69</v>
      </c>
      <c r="R190">
        <v>13.38</v>
      </c>
      <c r="S190">
        <v>22.309999999999995</v>
      </c>
      <c r="T190">
        <v>0.62510507144858496</v>
      </c>
      <c r="U190">
        <v>2026</v>
      </c>
      <c r="V190" t="s">
        <v>79</v>
      </c>
      <c r="W190">
        <v>2</v>
      </c>
      <c r="X190" t="s">
        <v>81</v>
      </c>
    </row>
    <row r="191" spans="1:24">
      <c r="A191">
        <v>4582</v>
      </c>
      <c r="B191" s="14">
        <v>46061</v>
      </c>
      <c r="C191">
        <v>2026</v>
      </c>
      <c r="D191" t="s">
        <v>79</v>
      </c>
      <c r="E191">
        <v>2</v>
      </c>
      <c r="F191" t="s">
        <v>81</v>
      </c>
      <c r="G191" t="s">
        <v>20</v>
      </c>
      <c r="H191" t="s">
        <v>31</v>
      </c>
      <c r="I191" t="s">
        <v>2</v>
      </c>
      <c r="J191" t="s">
        <v>13</v>
      </c>
      <c r="K191" t="s">
        <v>4</v>
      </c>
      <c r="L191" t="s">
        <v>22</v>
      </c>
      <c r="M191">
        <v>3</v>
      </c>
      <c r="N191">
        <v>50.29</v>
      </c>
      <c r="O191">
        <v>0.05</v>
      </c>
      <c r="P191">
        <v>22.87</v>
      </c>
      <c r="Q191">
        <v>143.32650000000001</v>
      </c>
      <c r="R191">
        <v>68.61</v>
      </c>
      <c r="S191">
        <v>74.716500000000011</v>
      </c>
      <c r="T191">
        <v>0.52130275978273388</v>
      </c>
      <c r="U191">
        <v>2026</v>
      </c>
      <c r="V191" t="s">
        <v>79</v>
      </c>
      <c r="W191">
        <v>2</v>
      </c>
      <c r="X191" t="s">
        <v>81</v>
      </c>
    </row>
    <row r="192" spans="1:24">
      <c r="A192">
        <v>4381</v>
      </c>
      <c r="B192" s="14">
        <v>46062</v>
      </c>
      <c r="C192">
        <v>2026</v>
      </c>
      <c r="D192" t="s">
        <v>79</v>
      </c>
      <c r="E192">
        <v>2</v>
      </c>
      <c r="F192" t="s">
        <v>81</v>
      </c>
      <c r="G192" t="s">
        <v>6</v>
      </c>
      <c r="H192" t="s">
        <v>43</v>
      </c>
      <c r="I192" t="s">
        <v>28</v>
      </c>
      <c r="J192" t="s">
        <v>3</v>
      </c>
      <c r="K192" t="s">
        <v>23</v>
      </c>
      <c r="L192" t="s">
        <v>29</v>
      </c>
      <c r="M192">
        <v>1</v>
      </c>
      <c r="N192">
        <v>194.32</v>
      </c>
      <c r="O192">
        <v>0.05</v>
      </c>
      <c r="P192">
        <v>102.52</v>
      </c>
      <c r="Q192">
        <v>184.60399999999998</v>
      </c>
      <c r="R192">
        <v>102.52</v>
      </c>
      <c r="S192">
        <v>82.083999999999989</v>
      </c>
      <c r="T192">
        <v>0.44464908669367942</v>
      </c>
      <c r="U192">
        <v>2026</v>
      </c>
      <c r="V192" t="s">
        <v>79</v>
      </c>
      <c r="W192">
        <v>2</v>
      </c>
      <c r="X192" t="s">
        <v>81</v>
      </c>
    </row>
    <row r="193" spans="1:24">
      <c r="A193">
        <v>4964</v>
      </c>
      <c r="B193" s="14">
        <v>46062</v>
      </c>
      <c r="C193">
        <v>2026</v>
      </c>
      <c r="D193" t="s">
        <v>79</v>
      </c>
      <c r="E193">
        <v>2</v>
      </c>
      <c r="F193" t="s">
        <v>81</v>
      </c>
      <c r="G193" t="s">
        <v>20</v>
      </c>
      <c r="H193" t="s">
        <v>47</v>
      </c>
      <c r="I193" t="s">
        <v>19</v>
      </c>
      <c r="J193" t="s">
        <v>13</v>
      </c>
      <c r="K193" t="s">
        <v>34</v>
      </c>
      <c r="L193" t="s">
        <v>35</v>
      </c>
      <c r="M193">
        <v>4</v>
      </c>
      <c r="N193">
        <v>40.44</v>
      </c>
      <c r="O193">
        <v>0</v>
      </c>
      <c r="P193">
        <v>14.75</v>
      </c>
      <c r="Q193">
        <v>161.76</v>
      </c>
      <c r="R193">
        <v>59</v>
      </c>
      <c r="S193">
        <v>102.75999999999999</v>
      </c>
      <c r="T193">
        <v>0.63526211671612265</v>
      </c>
      <c r="U193">
        <v>2026</v>
      </c>
      <c r="V193" t="s">
        <v>79</v>
      </c>
      <c r="W193">
        <v>2</v>
      </c>
      <c r="X193" t="s">
        <v>81</v>
      </c>
    </row>
    <row r="194" spans="1:24">
      <c r="A194">
        <v>255</v>
      </c>
      <c r="B194" s="14">
        <v>46063</v>
      </c>
      <c r="C194">
        <v>2026</v>
      </c>
      <c r="D194" t="s">
        <v>79</v>
      </c>
      <c r="E194">
        <v>2</v>
      </c>
      <c r="F194" t="s">
        <v>81</v>
      </c>
      <c r="G194" t="s">
        <v>20</v>
      </c>
      <c r="H194" t="s">
        <v>31</v>
      </c>
      <c r="I194" t="s">
        <v>2</v>
      </c>
      <c r="J194" t="s">
        <v>13</v>
      </c>
      <c r="K194" t="s">
        <v>14</v>
      </c>
      <c r="L194" t="s">
        <v>44</v>
      </c>
      <c r="M194">
        <v>3</v>
      </c>
      <c r="N194">
        <v>134.53</v>
      </c>
      <c r="O194">
        <v>0.1</v>
      </c>
      <c r="P194">
        <v>69.12</v>
      </c>
      <c r="Q194">
        <v>363.23100000000005</v>
      </c>
      <c r="R194">
        <v>207.36</v>
      </c>
      <c r="S194">
        <v>155.87100000000004</v>
      </c>
      <c r="T194">
        <v>0.42912361555043488</v>
      </c>
      <c r="U194">
        <v>2026</v>
      </c>
      <c r="V194" t="s">
        <v>79</v>
      </c>
      <c r="W194">
        <v>2</v>
      </c>
      <c r="X194" t="s">
        <v>81</v>
      </c>
    </row>
    <row r="195" spans="1:24">
      <c r="A195">
        <v>2178</v>
      </c>
      <c r="B195" s="14">
        <v>46063</v>
      </c>
      <c r="C195">
        <v>2026</v>
      </c>
      <c r="D195" t="s">
        <v>79</v>
      </c>
      <c r="E195">
        <v>2</v>
      </c>
      <c r="F195" t="s">
        <v>81</v>
      </c>
      <c r="G195" t="s">
        <v>11</v>
      </c>
      <c r="H195" t="s">
        <v>12</v>
      </c>
      <c r="I195" t="s">
        <v>28</v>
      </c>
      <c r="J195" t="s">
        <v>13</v>
      </c>
      <c r="K195" t="s">
        <v>9</v>
      </c>
      <c r="L195" t="s">
        <v>37</v>
      </c>
      <c r="M195">
        <v>6</v>
      </c>
      <c r="N195">
        <v>154.05000000000001</v>
      </c>
      <c r="O195">
        <v>0</v>
      </c>
      <c r="P195">
        <v>79.25</v>
      </c>
      <c r="Q195">
        <v>924.30000000000007</v>
      </c>
      <c r="R195">
        <v>475.5</v>
      </c>
      <c r="S195">
        <v>448.80000000000007</v>
      </c>
      <c r="T195">
        <v>0.4855566374553717</v>
      </c>
      <c r="U195">
        <v>2026</v>
      </c>
      <c r="V195" t="s">
        <v>79</v>
      </c>
      <c r="W195">
        <v>2</v>
      </c>
      <c r="X195" t="s">
        <v>81</v>
      </c>
    </row>
    <row r="196" spans="1:24">
      <c r="A196">
        <v>3416</v>
      </c>
      <c r="B196" s="14">
        <v>46063</v>
      </c>
      <c r="C196">
        <v>2026</v>
      </c>
      <c r="D196" t="s">
        <v>79</v>
      </c>
      <c r="E196">
        <v>2</v>
      </c>
      <c r="F196" t="s">
        <v>81</v>
      </c>
      <c r="G196" t="s">
        <v>11</v>
      </c>
      <c r="H196" t="s">
        <v>12</v>
      </c>
      <c r="I196" t="s">
        <v>2</v>
      </c>
      <c r="J196" t="s">
        <v>13</v>
      </c>
      <c r="K196" t="s">
        <v>14</v>
      </c>
      <c r="L196" t="s">
        <v>44</v>
      </c>
      <c r="M196">
        <v>1</v>
      </c>
      <c r="N196">
        <v>135.4</v>
      </c>
      <c r="O196">
        <v>0</v>
      </c>
      <c r="P196">
        <v>67.56</v>
      </c>
      <c r="Q196">
        <v>135.4</v>
      </c>
      <c r="R196">
        <v>67.56</v>
      </c>
      <c r="S196">
        <v>67.84</v>
      </c>
      <c r="T196">
        <v>0.50103397341211231</v>
      </c>
      <c r="U196">
        <v>2026</v>
      </c>
      <c r="V196" t="s">
        <v>79</v>
      </c>
      <c r="W196">
        <v>2</v>
      </c>
      <c r="X196" t="s">
        <v>81</v>
      </c>
    </row>
    <row r="197" spans="1:24">
      <c r="A197">
        <v>3854</v>
      </c>
      <c r="B197" s="14">
        <v>46063</v>
      </c>
      <c r="C197">
        <v>2026</v>
      </c>
      <c r="D197" t="s">
        <v>79</v>
      </c>
      <c r="E197">
        <v>2</v>
      </c>
      <c r="F197" t="s">
        <v>81</v>
      </c>
      <c r="G197" t="s">
        <v>0</v>
      </c>
      <c r="H197" t="s">
        <v>1</v>
      </c>
      <c r="I197" t="s">
        <v>2</v>
      </c>
      <c r="J197" t="s">
        <v>13</v>
      </c>
      <c r="K197" t="s">
        <v>4</v>
      </c>
      <c r="L197" t="s">
        <v>26</v>
      </c>
      <c r="M197">
        <v>2</v>
      </c>
      <c r="N197">
        <v>41.03</v>
      </c>
      <c r="O197">
        <v>0</v>
      </c>
      <c r="P197">
        <v>16.260000000000002</v>
      </c>
      <c r="Q197">
        <v>82.06</v>
      </c>
      <c r="R197">
        <v>32.520000000000003</v>
      </c>
      <c r="S197">
        <v>49.54</v>
      </c>
      <c r="T197">
        <v>0.60370460638557155</v>
      </c>
      <c r="U197">
        <v>2026</v>
      </c>
      <c r="V197" t="s">
        <v>79</v>
      </c>
      <c r="W197">
        <v>2</v>
      </c>
      <c r="X197" t="s">
        <v>81</v>
      </c>
    </row>
    <row r="198" spans="1:24">
      <c r="A198">
        <v>3952</v>
      </c>
      <c r="B198" s="14">
        <v>46063</v>
      </c>
      <c r="C198">
        <v>2026</v>
      </c>
      <c r="D198" t="s">
        <v>79</v>
      </c>
      <c r="E198">
        <v>2</v>
      </c>
      <c r="F198" t="s">
        <v>81</v>
      </c>
      <c r="G198" t="s">
        <v>20</v>
      </c>
      <c r="H198" t="s">
        <v>33</v>
      </c>
      <c r="I198" t="s">
        <v>28</v>
      </c>
      <c r="J198" t="s">
        <v>13</v>
      </c>
      <c r="K198" t="s">
        <v>4</v>
      </c>
      <c r="L198" t="s">
        <v>5</v>
      </c>
      <c r="M198">
        <v>1</v>
      </c>
      <c r="N198">
        <v>81.44</v>
      </c>
      <c r="O198">
        <v>0.05</v>
      </c>
      <c r="P198">
        <v>43.9</v>
      </c>
      <c r="Q198">
        <v>77.367999999999995</v>
      </c>
      <c r="R198">
        <v>43.9</v>
      </c>
      <c r="S198">
        <v>33.467999999999996</v>
      </c>
      <c r="T198">
        <v>0.43258194602419603</v>
      </c>
      <c r="U198">
        <v>2026</v>
      </c>
      <c r="V198" t="s">
        <v>79</v>
      </c>
      <c r="W198">
        <v>2</v>
      </c>
      <c r="X198" t="s">
        <v>81</v>
      </c>
    </row>
    <row r="199" spans="1:24">
      <c r="A199">
        <v>4076</v>
      </c>
      <c r="B199" s="14">
        <v>46063</v>
      </c>
      <c r="C199">
        <v>2026</v>
      </c>
      <c r="D199" t="s">
        <v>79</v>
      </c>
      <c r="E199">
        <v>2</v>
      </c>
      <c r="F199" t="s">
        <v>81</v>
      </c>
      <c r="G199" t="s">
        <v>0</v>
      </c>
      <c r="H199" t="s">
        <v>1</v>
      </c>
      <c r="I199" t="s">
        <v>8</v>
      </c>
      <c r="J199" t="s">
        <v>16</v>
      </c>
      <c r="K199" t="s">
        <v>23</v>
      </c>
      <c r="L199" t="s">
        <v>51</v>
      </c>
      <c r="M199">
        <v>8</v>
      </c>
      <c r="N199">
        <v>122.19</v>
      </c>
      <c r="O199">
        <v>0.1</v>
      </c>
      <c r="P199">
        <v>60</v>
      </c>
      <c r="Q199">
        <v>879.76800000000003</v>
      </c>
      <c r="R199">
        <v>480</v>
      </c>
      <c r="S199">
        <v>399.76800000000003</v>
      </c>
      <c r="T199">
        <v>0.45440161497121973</v>
      </c>
      <c r="U199">
        <v>2026</v>
      </c>
      <c r="V199" t="s">
        <v>79</v>
      </c>
      <c r="W199">
        <v>2</v>
      </c>
      <c r="X199" t="s">
        <v>81</v>
      </c>
    </row>
    <row r="200" spans="1:24">
      <c r="A200">
        <v>4156</v>
      </c>
      <c r="B200" s="14">
        <v>46063</v>
      </c>
      <c r="C200">
        <v>2026</v>
      </c>
      <c r="D200" t="s">
        <v>79</v>
      </c>
      <c r="E200">
        <v>2</v>
      </c>
      <c r="F200" t="s">
        <v>81</v>
      </c>
      <c r="G200" t="s">
        <v>11</v>
      </c>
      <c r="H200" t="s">
        <v>52</v>
      </c>
      <c r="I200" t="s">
        <v>19</v>
      </c>
      <c r="J200" t="s">
        <v>3</v>
      </c>
      <c r="K200" t="s">
        <v>9</v>
      </c>
      <c r="L200" t="s">
        <v>17</v>
      </c>
      <c r="M200">
        <v>2</v>
      </c>
      <c r="N200">
        <v>146.33000000000001</v>
      </c>
      <c r="O200">
        <v>0.1</v>
      </c>
      <c r="P200">
        <v>81.34</v>
      </c>
      <c r="Q200">
        <v>263.39400000000001</v>
      </c>
      <c r="R200">
        <v>162.68</v>
      </c>
      <c r="S200">
        <v>100.714</v>
      </c>
      <c r="T200">
        <v>0.38237013751262366</v>
      </c>
      <c r="U200">
        <v>2026</v>
      </c>
      <c r="V200" t="s">
        <v>79</v>
      </c>
      <c r="W200">
        <v>2</v>
      </c>
      <c r="X200" t="s">
        <v>81</v>
      </c>
    </row>
    <row r="201" spans="1:24">
      <c r="A201">
        <v>4260</v>
      </c>
      <c r="B201" s="14">
        <v>46063</v>
      </c>
      <c r="C201">
        <v>2026</v>
      </c>
      <c r="D201" t="s">
        <v>79</v>
      </c>
      <c r="E201">
        <v>2</v>
      </c>
      <c r="F201" t="s">
        <v>81</v>
      </c>
      <c r="G201" t="s">
        <v>11</v>
      </c>
      <c r="H201" t="s">
        <v>52</v>
      </c>
      <c r="I201" t="s">
        <v>28</v>
      </c>
      <c r="J201" t="s">
        <v>3</v>
      </c>
      <c r="K201" t="s">
        <v>14</v>
      </c>
      <c r="L201" t="s">
        <v>44</v>
      </c>
      <c r="M201">
        <v>1</v>
      </c>
      <c r="N201">
        <v>131.24</v>
      </c>
      <c r="O201">
        <v>0.05</v>
      </c>
      <c r="P201">
        <v>66.14</v>
      </c>
      <c r="Q201">
        <v>124.678</v>
      </c>
      <c r="R201">
        <v>66.14</v>
      </c>
      <c r="S201">
        <v>58.537999999999997</v>
      </c>
      <c r="T201">
        <v>0.46951346669019395</v>
      </c>
      <c r="U201">
        <v>2026</v>
      </c>
      <c r="V201" t="s">
        <v>79</v>
      </c>
      <c r="W201">
        <v>2</v>
      </c>
      <c r="X201" t="s">
        <v>81</v>
      </c>
    </row>
    <row r="202" spans="1:24">
      <c r="A202">
        <v>4294</v>
      </c>
      <c r="B202" s="14">
        <v>46063</v>
      </c>
      <c r="C202">
        <v>2026</v>
      </c>
      <c r="D202" t="s">
        <v>79</v>
      </c>
      <c r="E202">
        <v>2</v>
      </c>
      <c r="F202" t="s">
        <v>81</v>
      </c>
      <c r="G202" t="s">
        <v>6</v>
      </c>
      <c r="H202" t="s">
        <v>7</v>
      </c>
      <c r="I202" t="s">
        <v>8</v>
      </c>
      <c r="J202" t="s">
        <v>13</v>
      </c>
      <c r="K202" t="s">
        <v>34</v>
      </c>
      <c r="L202" t="s">
        <v>45</v>
      </c>
      <c r="M202">
        <v>5</v>
      </c>
      <c r="N202">
        <v>51.37</v>
      </c>
      <c r="O202">
        <v>0.05</v>
      </c>
      <c r="P202">
        <v>21.81</v>
      </c>
      <c r="Q202">
        <v>244.00749999999996</v>
      </c>
      <c r="R202">
        <v>109.05</v>
      </c>
      <c r="S202">
        <v>134.95749999999998</v>
      </c>
      <c r="T202">
        <v>0.55308750755612024</v>
      </c>
      <c r="U202">
        <v>2026</v>
      </c>
      <c r="V202" t="s">
        <v>79</v>
      </c>
      <c r="W202">
        <v>2</v>
      </c>
      <c r="X202" t="s">
        <v>81</v>
      </c>
    </row>
    <row r="203" spans="1:24">
      <c r="A203">
        <v>1019</v>
      </c>
      <c r="B203" s="14">
        <v>46064</v>
      </c>
      <c r="C203">
        <v>2026</v>
      </c>
      <c r="D203" t="s">
        <v>79</v>
      </c>
      <c r="E203">
        <v>2</v>
      </c>
      <c r="F203" t="s">
        <v>81</v>
      </c>
      <c r="G203" t="s">
        <v>6</v>
      </c>
      <c r="H203" t="s">
        <v>43</v>
      </c>
      <c r="I203" t="s">
        <v>19</v>
      </c>
      <c r="J203" t="s">
        <v>13</v>
      </c>
      <c r="K203" t="s">
        <v>23</v>
      </c>
      <c r="L203" t="s">
        <v>51</v>
      </c>
      <c r="M203">
        <v>5</v>
      </c>
      <c r="N203">
        <v>121.94</v>
      </c>
      <c r="O203">
        <v>0</v>
      </c>
      <c r="P203">
        <v>62.3</v>
      </c>
      <c r="Q203">
        <v>609.70000000000005</v>
      </c>
      <c r="R203">
        <v>311.5</v>
      </c>
      <c r="S203">
        <v>298.20000000000005</v>
      </c>
      <c r="T203">
        <v>0.48909299655568317</v>
      </c>
      <c r="U203">
        <v>2026</v>
      </c>
      <c r="V203" t="s">
        <v>79</v>
      </c>
      <c r="W203">
        <v>2</v>
      </c>
      <c r="X203" t="s">
        <v>81</v>
      </c>
    </row>
    <row r="204" spans="1:24">
      <c r="A204">
        <v>1471</v>
      </c>
      <c r="B204" s="14">
        <v>46064</v>
      </c>
      <c r="C204">
        <v>2026</v>
      </c>
      <c r="D204" t="s">
        <v>79</v>
      </c>
      <c r="E204">
        <v>2</v>
      </c>
      <c r="F204" t="s">
        <v>81</v>
      </c>
      <c r="G204" t="s">
        <v>0</v>
      </c>
      <c r="H204" t="s">
        <v>1</v>
      </c>
      <c r="I204" t="s">
        <v>2</v>
      </c>
      <c r="J204" t="s">
        <v>3</v>
      </c>
      <c r="K204" t="s">
        <v>23</v>
      </c>
      <c r="L204" t="s">
        <v>51</v>
      </c>
      <c r="M204">
        <v>4</v>
      </c>
      <c r="N204">
        <v>124.55</v>
      </c>
      <c r="O204">
        <v>0</v>
      </c>
      <c r="P204">
        <v>60.41</v>
      </c>
      <c r="Q204">
        <v>498.2</v>
      </c>
      <c r="R204">
        <v>241.64</v>
      </c>
      <c r="S204">
        <v>256.56</v>
      </c>
      <c r="T204">
        <v>0.51497390606182258</v>
      </c>
      <c r="U204">
        <v>2026</v>
      </c>
      <c r="V204" t="s">
        <v>79</v>
      </c>
      <c r="W204">
        <v>2</v>
      </c>
      <c r="X204" t="s">
        <v>81</v>
      </c>
    </row>
    <row r="205" spans="1:24">
      <c r="A205">
        <v>2520</v>
      </c>
      <c r="B205" s="14">
        <v>46064</v>
      </c>
      <c r="C205">
        <v>2026</v>
      </c>
      <c r="D205" t="s">
        <v>79</v>
      </c>
      <c r="E205">
        <v>2</v>
      </c>
      <c r="F205" t="s">
        <v>81</v>
      </c>
      <c r="G205" t="s">
        <v>6</v>
      </c>
      <c r="H205" t="s">
        <v>49</v>
      </c>
      <c r="I205" t="s">
        <v>8</v>
      </c>
      <c r="J205" t="s">
        <v>16</v>
      </c>
      <c r="K205" t="s">
        <v>23</v>
      </c>
      <c r="L205" t="s">
        <v>24</v>
      </c>
      <c r="M205">
        <v>10</v>
      </c>
      <c r="N205">
        <v>343.77</v>
      </c>
      <c r="O205">
        <v>0.15</v>
      </c>
      <c r="P205">
        <v>195.29</v>
      </c>
      <c r="Q205">
        <v>2922.0449999999996</v>
      </c>
      <c r="R205">
        <v>1952.8999999999999</v>
      </c>
      <c r="S205">
        <v>969.14499999999975</v>
      </c>
      <c r="T205">
        <v>0.33166669233362245</v>
      </c>
      <c r="U205">
        <v>2026</v>
      </c>
      <c r="V205" t="s">
        <v>79</v>
      </c>
      <c r="W205">
        <v>2</v>
      </c>
      <c r="X205" t="s">
        <v>81</v>
      </c>
    </row>
    <row r="206" spans="1:24">
      <c r="A206">
        <v>4649</v>
      </c>
      <c r="B206" s="14">
        <v>46064</v>
      </c>
      <c r="C206">
        <v>2026</v>
      </c>
      <c r="D206" t="s">
        <v>79</v>
      </c>
      <c r="E206">
        <v>2</v>
      </c>
      <c r="F206" t="s">
        <v>81</v>
      </c>
      <c r="G206" t="s">
        <v>6</v>
      </c>
      <c r="H206" t="s">
        <v>7</v>
      </c>
      <c r="I206" t="s">
        <v>28</v>
      </c>
      <c r="J206" t="s">
        <v>3</v>
      </c>
      <c r="K206" t="s">
        <v>4</v>
      </c>
      <c r="L206" t="s">
        <v>5</v>
      </c>
      <c r="M206">
        <v>1</v>
      </c>
      <c r="N206">
        <v>81.819999999999993</v>
      </c>
      <c r="O206">
        <v>0.05</v>
      </c>
      <c r="P206">
        <v>43.83</v>
      </c>
      <c r="Q206">
        <v>77.728999999999985</v>
      </c>
      <c r="R206">
        <v>43.83</v>
      </c>
      <c r="S206">
        <v>33.898999999999987</v>
      </c>
      <c r="T206">
        <v>0.43611779387358635</v>
      </c>
      <c r="U206">
        <v>2026</v>
      </c>
      <c r="V206" t="s">
        <v>79</v>
      </c>
      <c r="W206">
        <v>2</v>
      </c>
      <c r="X206" t="s">
        <v>81</v>
      </c>
    </row>
    <row r="207" spans="1:24">
      <c r="A207">
        <v>4545</v>
      </c>
      <c r="B207" s="14">
        <v>46065</v>
      </c>
      <c r="C207">
        <v>2026</v>
      </c>
      <c r="D207" t="s">
        <v>79</v>
      </c>
      <c r="E207">
        <v>2</v>
      </c>
      <c r="F207" t="s">
        <v>81</v>
      </c>
      <c r="G207" t="s">
        <v>0</v>
      </c>
      <c r="H207" t="s">
        <v>36</v>
      </c>
      <c r="I207" t="s">
        <v>19</v>
      </c>
      <c r="J207" t="s">
        <v>13</v>
      </c>
      <c r="K207" t="s">
        <v>14</v>
      </c>
      <c r="L207" t="s">
        <v>15</v>
      </c>
      <c r="M207">
        <v>1</v>
      </c>
      <c r="N207">
        <v>36.58</v>
      </c>
      <c r="O207">
        <v>0.1</v>
      </c>
      <c r="P207">
        <v>13.76</v>
      </c>
      <c r="Q207">
        <v>32.921999999999997</v>
      </c>
      <c r="R207">
        <v>13.76</v>
      </c>
      <c r="S207">
        <v>19.161999999999999</v>
      </c>
      <c r="T207">
        <v>0.58204240325618128</v>
      </c>
      <c r="U207">
        <v>2026</v>
      </c>
      <c r="V207" t="s">
        <v>79</v>
      </c>
      <c r="W207">
        <v>2</v>
      </c>
      <c r="X207" t="s">
        <v>81</v>
      </c>
    </row>
    <row r="208" spans="1:24">
      <c r="A208">
        <v>285</v>
      </c>
      <c r="B208" s="14">
        <v>46066</v>
      </c>
      <c r="C208">
        <v>2026</v>
      </c>
      <c r="D208" t="s">
        <v>79</v>
      </c>
      <c r="E208">
        <v>2</v>
      </c>
      <c r="F208" t="s">
        <v>81</v>
      </c>
      <c r="G208" t="s">
        <v>20</v>
      </c>
      <c r="H208" t="s">
        <v>33</v>
      </c>
      <c r="I208" t="s">
        <v>19</v>
      </c>
      <c r="J208" t="s">
        <v>13</v>
      </c>
      <c r="K208" t="s">
        <v>9</v>
      </c>
      <c r="L208" t="s">
        <v>10</v>
      </c>
      <c r="M208">
        <v>4</v>
      </c>
      <c r="N208">
        <v>92.87</v>
      </c>
      <c r="O208">
        <v>0</v>
      </c>
      <c r="P208">
        <v>44.95</v>
      </c>
      <c r="Q208">
        <v>371.48</v>
      </c>
      <c r="R208">
        <v>179.8</v>
      </c>
      <c r="S208">
        <v>191.68</v>
      </c>
      <c r="T208">
        <v>0.51599009367933668</v>
      </c>
      <c r="U208">
        <v>2026</v>
      </c>
      <c r="V208" t="s">
        <v>79</v>
      </c>
      <c r="W208">
        <v>2</v>
      </c>
      <c r="X208" t="s">
        <v>81</v>
      </c>
    </row>
    <row r="209" spans="1:24">
      <c r="A209">
        <v>1499</v>
      </c>
      <c r="B209" s="14">
        <v>46066</v>
      </c>
      <c r="C209">
        <v>2026</v>
      </c>
      <c r="D209" t="s">
        <v>79</v>
      </c>
      <c r="E209">
        <v>2</v>
      </c>
      <c r="F209" t="s">
        <v>81</v>
      </c>
      <c r="G209" t="s">
        <v>20</v>
      </c>
      <c r="H209" t="s">
        <v>33</v>
      </c>
      <c r="I209" t="s">
        <v>2</v>
      </c>
      <c r="J209" t="s">
        <v>13</v>
      </c>
      <c r="K209" t="s">
        <v>4</v>
      </c>
      <c r="L209" t="s">
        <v>26</v>
      </c>
      <c r="M209">
        <v>2</v>
      </c>
      <c r="N209">
        <v>41.21</v>
      </c>
      <c r="O209">
        <v>0</v>
      </c>
      <c r="P209">
        <v>16.64</v>
      </c>
      <c r="Q209">
        <v>82.42</v>
      </c>
      <c r="R209">
        <v>33.28</v>
      </c>
      <c r="S209">
        <v>49.14</v>
      </c>
      <c r="T209">
        <v>0.59621451104100942</v>
      </c>
      <c r="U209">
        <v>2026</v>
      </c>
      <c r="V209" t="s">
        <v>79</v>
      </c>
      <c r="W209">
        <v>2</v>
      </c>
      <c r="X209" t="s">
        <v>81</v>
      </c>
    </row>
    <row r="210" spans="1:24">
      <c r="A210">
        <v>2615</v>
      </c>
      <c r="B210" s="14">
        <v>46066</v>
      </c>
      <c r="C210">
        <v>2026</v>
      </c>
      <c r="D210" t="s">
        <v>79</v>
      </c>
      <c r="E210">
        <v>2</v>
      </c>
      <c r="F210" t="s">
        <v>81</v>
      </c>
      <c r="G210" t="s">
        <v>0</v>
      </c>
      <c r="H210" t="s">
        <v>50</v>
      </c>
      <c r="I210" t="s">
        <v>2</v>
      </c>
      <c r="J210" t="s">
        <v>3</v>
      </c>
      <c r="K210" t="s">
        <v>9</v>
      </c>
      <c r="L210" t="s">
        <v>37</v>
      </c>
      <c r="M210">
        <v>6</v>
      </c>
      <c r="N210">
        <v>155.79</v>
      </c>
      <c r="O210">
        <v>0</v>
      </c>
      <c r="P210">
        <v>77.48</v>
      </c>
      <c r="Q210">
        <v>934.74</v>
      </c>
      <c r="R210">
        <v>464.88</v>
      </c>
      <c r="S210">
        <v>469.86</v>
      </c>
      <c r="T210">
        <v>0.50266384235188399</v>
      </c>
      <c r="U210">
        <v>2026</v>
      </c>
      <c r="V210" t="s">
        <v>79</v>
      </c>
      <c r="W210">
        <v>2</v>
      </c>
      <c r="X210" t="s">
        <v>81</v>
      </c>
    </row>
    <row r="211" spans="1:24">
      <c r="A211">
        <v>479</v>
      </c>
      <c r="B211" s="14">
        <v>46067</v>
      </c>
      <c r="C211">
        <v>2026</v>
      </c>
      <c r="D211" t="s">
        <v>79</v>
      </c>
      <c r="E211">
        <v>2</v>
      </c>
      <c r="F211" t="s">
        <v>81</v>
      </c>
      <c r="G211" t="s">
        <v>0</v>
      </c>
      <c r="H211" t="s">
        <v>1</v>
      </c>
      <c r="I211" t="s">
        <v>2</v>
      </c>
      <c r="J211" t="s">
        <v>3</v>
      </c>
      <c r="K211" t="s">
        <v>34</v>
      </c>
      <c r="L211" t="s">
        <v>45</v>
      </c>
      <c r="M211">
        <v>2</v>
      </c>
      <c r="N211">
        <v>50.16</v>
      </c>
      <c r="O211">
        <v>0.1</v>
      </c>
      <c r="P211">
        <v>21.48</v>
      </c>
      <c r="Q211">
        <v>90.287999999999997</v>
      </c>
      <c r="R211">
        <v>42.96</v>
      </c>
      <c r="S211">
        <v>47.327999999999996</v>
      </c>
      <c r="T211">
        <v>0.52418926103136632</v>
      </c>
      <c r="U211">
        <v>2026</v>
      </c>
      <c r="V211" t="s">
        <v>79</v>
      </c>
      <c r="W211">
        <v>2</v>
      </c>
      <c r="X211" t="s">
        <v>81</v>
      </c>
    </row>
    <row r="212" spans="1:24">
      <c r="A212">
        <v>4069</v>
      </c>
      <c r="B212" s="14">
        <v>46067</v>
      </c>
      <c r="C212">
        <v>2026</v>
      </c>
      <c r="D212" t="s">
        <v>79</v>
      </c>
      <c r="E212">
        <v>2</v>
      </c>
      <c r="F212" t="s">
        <v>81</v>
      </c>
      <c r="G212" t="s">
        <v>20</v>
      </c>
      <c r="H212" t="s">
        <v>33</v>
      </c>
      <c r="I212" t="s">
        <v>2</v>
      </c>
      <c r="J212" t="s">
        <v>13</v>
      </c>
      <c r="K212" t="s">
        <v>9</v>
      </c>
      <c r="L212" t="s">
        <v>17</v>
      </c>
      <c r="M212">
        <v>4</v>
      </c>
      <c r="N212">
        <v>140.63999999999999</v>
      </c>
      <c r="O212">
        <v>0</v>
      </c>
      <c r="P212">
        <v>77.510000000000005</v>
      </c>
      <c r="Q212">
        <v>562.55999999999995</v>
      </c>
      <c r="R212">
        <v>310.04000000000002</v>
      </c>
      <c r="S212">
        <v>252.51999999999992</v>
      </c>
      <c r="T212">
        <v>0.4488765642775881</v>
      </c>
      <c r="U212">
        <v>2026</v>
      </c>
      <c r="V212" t="s">
        <v>79</v>
      </c>
      <c r="W212">
        <v>2</v>
      </c>
      <c r="X212" t="s">
        <v>81</v>
      </c>
    </row>
    <row r="213" spans="1:24">
      <c r="A213">
        <v>4588</v>
      </c>
      <c r="B213" s="14">
        <v>46067</v>
      </c>
      <c r="C213">
        <v>2026</v>
      </c>
      <c r="D213" t="s">
        <v>79</v>
      </c>
      <c r="E213">
        <v>2</v>
      </c>
      <c r="F213" t="s">
        <v>81</v>
      </c>
      <c r="G213" t="s">
        <v>0</v>
      </c>
      <c r="H213" t="s">
        <v>1</v>
      </c>
      <c r="I213" t="s">
        <v>28</v>
      </c>
      <c r="J213" t="s">
        <v>13</v>
      </c>
      <c r="K213" t="s">
        <v>23</v>
      </c>
      <c r="L213" t="s">
        <v>40</v>
      </c>
      <c r="M213">
        <v>1</v>
      </c>
      <c r="N213">
        <v>80.680000000000007</v>
      </c>
      <c r="O213">
        <v>0</v>
      </c>
      <c r="P213">
        <v>39.630000000000003</v>
      </c>
      <c r="Q213">
        <v>80.680000000000007</v>
      </c>
      <c r="R213">
        <v>39.630000000000003</v>
      </c>
      <c r="S213">
        <v>41.050000000000004</v>
      </c>
      <c r="T213">
        <v>0.50880019831432821</v>
      </c>
      <c r="U213">
        <v>2026</v>
      </c>
      <c r="V213" t="s">
        <v>79</v>
      </c>
      <c r="W213">
        <v>2</v>
      </c>
      <c r="X213" t="s">
        <v>81</v>
      </c>
    </row>
    <row r="214" spans="1:24">
      <c r="A214">
        <v>14</v>
      </c>
      <c r="B214" s="14">
        <v>46068</v>
      </c>
      <c r="C214">
        <v>2026</v>
      </c>
      <c r="D214" t="s">
        <v>79</v>
      </c>
      <c r="E214">
        <v>2</v>
      </c>
      <c r="F214" t="s">
        <v>81</v>
      </c>
      <c r="G214" t="s">
        <v>0</v>
      </c>
      <c r="H214" t="s">
        <v>1</v>
      </c>
      <c r="I214" t="s">
        <v>8</v>
      </c>
      <c r="J214" t="s">
        <v>16</v>
      </c>
      <c r="K214" t="s">
        <v>14</v>
      </c>
      <c r="L214" t="s">
        <v>48</v>
      </c>
      <c r="M214">
        <v>3</v>
      </c>
      <c r="N214">
        <v>162.44999999999999</v>
      </c>
      <c r="O214">
        <v>0.05</v>
      </c>
      <c r="P214">
        <v>86.43</v>
      </c>
      <c r="Q214">
        <v>462.98249999999996</v>
      </c>
      <c r="R214">
        <v>259.29000000000002</v>
      </c>
      <c r="S214">
        <v>203.69249999999994</v>
      </c>
      <c r="T214">
        <v>0.43995723380473334</v>
      </c>
      <c r="U214">
        <v>2026</v>
      </c>
      <c r="V214" t="s">
        <v>79</v>
      </c>
      <c r="W214">
        <v>2</v>
      </c>
      <c r="X214" t="s">
        <v>81</v>
      </c>
    </row>
    <row r="215" spans="1:24">
      <c r="A215">
        <v>303</v>
      </c>
      <c r="B215" s="14">
        <v>46068</v>
      </c>
      <c r="C215">
        <v>2026</v>
      </c>
      <c r="D215" t="s">
        <v>79</v>
      </c>
      <c r="E215">
        <v>2</v>
      </c>
      <c r="F215" t="s">
        <v>81</v>
      </c>
      <c r="G215" t="s">
        <v>6</v>
      </c>
      <c r="H215" t="s">
        <v>27</v>
      </c>
      <c r="I215" t="s">
        <v>28</v>
      </c>
      <c r="J215" t="s">
        <v>3</v>
      </c>
      <c r="K215" t="s">
        <v>4</v>
      </c>
      <c r="L215" t="s">
        <v>30</v>
      </c>
      <c r="M215">
        <v>2</v>
      </c>
      <c r="N215">
        <v>102.12</v>
      </c>
      <c r="O215">
        <v>0.15</v>
      </c>
      <c r="P215">
        <v>51.03</v>
      </c>
      <c r="Q215">
        <v>173.60400000000001</v>
      </c>
      <c r="R215">
        <v>102.06</v>
      </c>
      <c r="S215">
        <v>71.544000000000011</v>
      </c>
      <c r="T215">
        <v>0.41211032003870884</v>
      </c>
      <c r="U215">
        <v>2026</v>
      </c>
      <c r="V215" t="s">
        <v>79</v>
      </c>
      <c r="W215">
        <v>2</v>
      </c>
      <c r="X215" t="s">
        <v>81</v>
      </c>
    </row>
    <row r="216" spans="1:24">
      <c r="A216">
        <v>1197</v>
      </c>
      <c r="B216" s="14">
        <v>46069</v>
      </c>
      <c r="C216">
        <v>2026</v>
      </c>
      <c r="D216" t="s">
        <v>79</v>
      </c>
      <c r="E216">
        <v>2</v>
      </c>
      <c r="F216" t="s">
        <v>81</v>
      </c>
      <c r="G216" t="s">
        <v>11</v>
      </c>
      <c r="H216" t="s">
        <v>18</v>
      </c>
      <c r="I216" t="s">
        <v>2</v>
      </c>
      <c r="J216" t="s">
        <v>13</v>
      </c>
      <c r="K216" t="s">
        <v>4</v>
      </c>
      <c r="L216" t="s">
        <v>30</v>
      </c>
      <c r="M216">
        <v>2</v>
      </c>
      <c r="N216">
        <v>101.77</v>
      </c>
      <c r="O216">
        <v>0</v>
      </c>
      <c r="P216">
        <v>51.34</v>
      </c>
      <c r="Q216">
        <v>203.54</v>
      </c>
      <c r="R216">
        <v>102.68</v>
      </c>
      <c r="S216">
        <v>100.85999999999999</v>
      </c>
      <c r="T216">
        <v>0.49552913432249185</v>
      </c>
      <c r="U216">
        <v>2026</v>
      </c>
      <c r="V216" t="s">
        <v>79</v>
      </c>
      <c r="W216">
        <v>2</v>
      </c>
      <c r="X216" t="s">
        <v>81</v>
      </c>
    </row>
    <row r="217" spans="1:24">
      <c r="A217">
        <v>2714</v>
      </c>
      <c r="B217" s="14">
        <v>46069</v>
      </c>
      <c r="C217">
        <v>2026</v>
      </c>
      <c r="D217" t="s">
        <v>79</v>
      </c>
      <c r="E217">
        <v>2</v>
      </c>
      <c r="F217" t="s">
        <v>81</v>
      </c>
      <c r="G217" t="s">
        <v>0</v>
      </c>
      <c r="H217" t="s">
        <v>50</v>
      </c>
      <c r="I217" t="s">
        <v>2</v>
      </c>
      <c r="J217" t="s">
        <v>16</v>
      </c>
      <c r="K217" t="s">
        <v>9</v>
      </c>
      <c r="L217" t="s">
        <v>37</v>
      </c>
      <c r="M217">
        <v>3</v>
      </c>
      <c r="N217">
        <v>153.24</v>
      </c>
      <c r="O217">
        <v>0.15</v>
      </c>
      <c r="P217">
        <v>77.61</v>
      </c>
      <c r="Q217">
        <v>390.762</v>
      </c>
      <c r="R217">
        <v>232.82999999999998</v>
      </c>
      <c r="S217">
        <v>157.93200000000002</v>
      </c>
      <c r="T217">
        <v>0.40416417154175693</v>
      </c>
      <c r="U217">
        <v>2026</v>
      </c>
      <c r="V217" t="s">
        <v>79</v>
      </c>
      <c r="W217">
        <v>2</v>
      </c>
      <c r="X217" t="s">
        <v>81</v>
      </c>
    </row>
    <row r="218" spans="1:24">
      <c r="A218">
        <v>2753</v>
      </c>
      <c r="B218" s="14">
        <v>46069</v>
      </c>
      <c r="C218">
        <v>2026</v>
      </c>
      <c r="D218" t="s">
        <v>79</v>
      </c>
      <c r="E218">
        <v>2</v>
      </c>
      <c r="F218" t="s">
        <v>81</v>
      </c>
      <c r="G218" t="s">
        <v>20</v>
      </c>
      <c r="H218" t="s">
        <v>21</v>
      </c>
      <c r="I218" t="s">
        <v>28</v>
      </c>
      <c r="J218" t="s">
        <v>3</v>
      </c>
      <c r="K218" t="s">
        <v>9</v>
      </c>
      <c r="L218" t="s">
        <v>17</v>
      </c>
      <c r="M218">
        <v>1</v>
      </c>
      <c r="N218">
        <v>140.47</v>
      </c>
      <c r="O218">
        <v>0</v>
      </c>
      <c r="P218">
        <v>79.66</v>
      </c>
      <c r="Q218">
        <v>140.47</v>
      </c>
      <c r="R218">
        <v>79.66</v>
      </c>
      <c r="S218">
        <v>60.81</v>
      </c>
      <c r="T218">
        <v>0.43290382288033036</v>
      </c>
      <c r="U218">
        <v>2026</v>
      </c>
      <c r="V218" t="s">
        <v>79</v>
      </c>
      <c r="W218">
        <v>2</v>
      </c>
      <c r="X218" t="s">
        <v>81</v>
      </c>
    </row>
    <row r="219" spans="1:24">
      <c r="A219">
        <v>3901</v>
      </c>
      <c r="B219" s="14">
        <v>46069</v>
      </c>
      <c r="C219">
        <v>2026</v>
      </c>
      <c r="D219" t="s">
        <v>79</v>
      </c>
      <c r="E219">
        <v>2</v>
      </c>
      <c r="F219" t="s">
        <v>81</v>
      </c>
      <c r="G219" t="s">
        <v>20</v>
      </c>
      <c r="H219" t="s">
        <v>31</v>
      </c>
      <c r="I219" t="s">
        <v>19</v>
      </c>
      <c r="J219" t="s">
        <v>13</v>
      </c>
      <c r="K219" t="s">
        <v>9</v>
      </c>
      <c r="L219" t="s">
        <v>46</v>
      </c>
      <c r="M219">
        <v>4</v>
      </c>
      <c r="N219">
        <v>70.67</v>
      </c>
      <c r="O219">
        <v>0.05</v>
      </c>
      <c r="P219">
        <v>32.96</v>
      </c>
      <c r="Q219">
        <v>268.54599999999999</v>
      </c>
      <c r="R219">
        <v>131.84</v>
      </c>
      <c r="S219">
        <v>136.70599999999999</v>
      </c>
      <c r="T219">
        <v>0.50905990035226734</v>
      </c>
      <c r="U219">
        <v>2026</v>
      </c>
      <c r="V219" t="s">
        <v>79</v>
      </c>
      <c r="W219">
        <v>2</v>
      </c>
      <c r="X219" t="s">
        <v>81</v>
      </c>
    </row>
    <row r="220" spans="1:24">
      <c r="A220">
        <v>594</v>
      </c>
      <c r="B220" s="14">
        <v>46070</v>
      </c>
      <c r="C220">
        <v>2026</v>
      </c>
      <c r="D220" t="s">
        <v>79</v>
      </c>
      <c r="E220">
        <v>2</v>
      </c>
      <c r="F220" t="s">
        <v>81</v>
      </c>
      <c r="G220" t="s">
        <v>0</v>
      </c>
      <c r="H220" t="s">
        <v>50</v>
      </c>
      <c r="I220" t="s">
        <v>19</v>
      </c>
      <c r="J220" t="s">
        <v>16</v>
      </c>
      <c r="K220" t="s">
        <v>14</v>
      </c>
      <c r="L220" t="s">
        <v>44</v>
      </c>
      <c r="M220">
        <v>3</v>
      </c>
      <c r="N220">
        <v>134.91</v>
      </c>
      <c r="O220">
        <v>0</v>
      </c>
      <c r="P220">
        <v>67.69</v>
      </c>
      <c r="Q220">
        <v>404.73</v>
      </c>
      <c r="R220">
        <v>203.07</v>
      </c>
      <c r="S220">
        <v>201.66000000000003</v>
      </c>
      <c r="T220">
        <v>0.49825809799125348</v>
      </c>
      <c r="U220">
        <v>2026</v>
      </c>
      <c r="V220" t="s">
        <v>79</v>
      </c>
      <c r="W220">
        <v>2</v>
      </c>
      <c r="X220" t="s">
        <v>81</v>
      </c>
    </row>
    <row r="221" spans="1:24">
      <c r="A221">
        <v>624</v>
      </c>
      <c r="B221" s="14">
        <v>46070</v>
      </c>
      <c r="C221">
        <v>2026</v>
      </c>
      <c r="D221" t="s">
        <v>79</v>
      </c>
      <c r="E221">
        <v>2</v>
      </c>
      <c r="F221" t="s">
        <v>81</v>
      </c>
      <c r="G221" t="s">
        <v>11</v>
      </c>
      <c r="H221" t="s">
        <v>12</v>
      </c>
      <c r="I221" t="s">
        <v>2</v>
      </c>
      <c r="J221" t="s">
        <v>16</v>
      </c>
      <c r="K221" t="s">
        <v>9</v>
      </c>
      <c r="L221" t="s">
        <v>46</v>
      </c>
      <c r="M221">
        <v>1</v>
      </c>
      <c r="N221">
        <v>70.86</v>
      </c>
      <c r="O221">
        <v>0.1</v>
      </c>
      <c r="P221">
        <v>33.299999999999997</v>
      </c>
      <c r="Q221">
        <v>63.774000000000001</v>
      </c>
      <c r="R221">
        <v>33.299999999999997</v>
      </c>
      <c r="S221">
        <v>30.474000000000004</v>
      </c>
      <c r="T221">
        <v>0.47784363533728486</v>
      </c>
      <c r="U221">
        <v>2026</v>
      </c>
      <c r="V221" t="s">
        <v>79</v>
      </c>
      <c r="W221">
        <v>2</v>
      </c>
      <c r="X221" t="s">
        <v>81</v>
      </c>
    </row>
    <row r="222" spans="1:24">
      <c r="A222">
        <v>1013</v>
      </c>
      <c r="B222" s="14">
        <v>46070</v>
      </c>
      <c r="C222">
        <v>2026</v>
      </c>
      <c r="D222" t="s">
        <v>79</v>
      </c>
      <c r="E222">
        <v>2</v>
      </c>
      <c r="F222" t="s">
        <v>81</v>
      </c>
      <c r="G222" t="s">
        <v>6</v>
      </c>
      <c r="H222" t="s">
        <v>43</v>
      </c>
      <c r="I222" t="s">
        <v>19</v>
      </c>
      <c r="J222" t="s">
        <v>13</v>
      </c>
      <c r="K222" t="s">
        <v>4</v>
      </c>
      <c r="L222" t="s">
        <v>30</v>
      </c>
      <c r="M222">
        <v>1</v>
      </c>
      <c r="N222">
        <v>104.35</v>
      </c>
      <c r="O222">
        <v>0</v>
      </c>
      <c r="P222">
        <v>51.49</v>
      </c>
      <c r="Q222">
        <v>104.35</v>
      </c>
      <c r="R222">
        <v>51.49</v>
      </c>
      <c r="S222">
        <v>52.859999999999992</v>
      </c>
      <c r="T222">
        <v>0.50656444657402966</v>
      </c>
      <c r="U222">
        <v>2026</v>
      </c>
      <c r="V222" t="s">
        <v>79</v>
      </c>
      <c r="W222">
        <v>2</v>
      </c>
      <c r="X222" t="s">
        <v>81</v>
      </c>
    </row>
    <row r="223" spans="1:24">
      <c r="A223">
        <v>1100</v>
      </c>
      <c r="B223" s="14">
        <v>46070</v>
      </c>
      <c r="C223">
        <v>2026</v>
      </c>
      <c r="D223" t="s">
        <v>79</v>
      </c>
      <c r="E223">
        <v>2</v>
      </c>
      <c r="F223" t="s">
        <v>81</v>
      </c>
      <c r="G223" t="s">
        <v>20</v>
      </c>
      <c r="H223" t="s">
        <v>33</v>
      </c>
      <c r="I223" t="s">
        <v>2</v>
      </c>
      <c r="J223" t="s">
        <v>3</v>
      </c>
      <c r="K223" t="s">
        <v>34</v>
      </c>
      <c r="L223" t="s">
        <v>38</v>
      </c>
      <c r="M223">
        <v>2</v>
      </c>
      <c r="N223">
        <v>120.48</v>
      </c>
      <c r="O223">
        <v>0</v>
      </c>
      <c r="P223">
        <v>70.680000000000007</v>
      </c>
      <c r="Q223">
        <v>240.96</v>
      </c>
      <c r="R223">
        <v>141.36000000000001</v>
      </c>
      <c r="S223">
        <v>99.6</v>
      </c>
      <c r="T223">
        <v>0.4133466135458167</v>
      </c>
      <c r="U223">
        <v>2026</v>
      </c>
      <c r="V223" t="s">
        <v>79</v>
      </c>
      <c r="W223">
        <v>2</v>
      </c>
      <c r="X223" t="s">
        <v>81</v>
      </c>
    </row>
    <row r="224" spans="1:24">
      <c r="A224">
        <v>2353</v>
      </c>
      <c r="B224" s="14">
        <v>46070</v>
      </c>
      <c r="C224">
        <v>2026</v>
      </c>
      <c r="D224" t="s">
        <v>79</v>
      </c>
      <c r="E224">
        <v>2</v>
      </c>
      <c r="F224" t="s">
        <v>81</v>
      </c>
      <c r="G224" t="s">
        <v>6</v>
      </c>
      <c r="H224" t="s">
        <v>43</v>
      </c>
      <c r="I224" t="s">
        <v>2</v>
      </c>
      <c r="J224" t="s">
        <v>3</v>
      </c>
      <c r="K224" t="s">
        <v>23</v>
      </c>
      <c r="L224" t="s">
        <v>24</v>
      </c>
      <c r="M224">
        <v>1</v>
      </c>
      <c r="N224">
        <v>339.52</v>
      </c>
      <c r="O224">
        <v>0.1</v>
      </c>
      <c r="P224">
        <v>191.19</v>
      </c>
      <c r="Q224">
        <v>305.56799999999998</v>
      </c>
      <c r="R224">
        <v>191.19</v>
      </c>
      <c r="S224">
        <v>114.37799999999999</v>
      </c>
      <c r="T224">
        <v>0.3743127552623311</v>
      </c>
      <c r="U224">
        <v>2026</v>
      </c>
      <c r="V224" t="s">
        <v>79</v>
      </c>
      <c r="W224">
        <v>2</v>
      </c>
      <c r="X224" t="s">
        <v>81</v>
      </c>
    </row>
    <row r="225" spans="1:24">
      <c r="A225">
        <v>3020</v>
      </c>
      <c r="B225" s="14">
        <v>46070</v>
      </c>
      <c r="C225">
        <v>2026</v>
      </c>
      <c r="D225" t="s">
        <v>79</v>
      </c>
      <c r="E225">
        <v>2</v>
      </c>
      <c r="F225" t="s">
        <v>81</v>
      </c>
      <c r="G225" t="s">
        <v>6</v>
      </c>
      <c r="H225" t="s">
        <v>49</v>
      </c>
      <c r="I225" t="s">
        <v>8</v>
      </c>
      <c r="J225" t="s">
        <v>16</v>
      </c>
      <c r="K225" t="s">
        <v>9</v>
      </c>
      <c r="L225" t="s">
        <v>37</v>
      </c>
      <c r="M225">
        <v>5</v>
      </c>
      <c r="N225">
        <v>154.72999999999999</v>
      </c>
      <c r="O225">
        <v>0.1</v>
      </c>
      <c r="P225">
        <v>77.42</v>
      </c>
      <c r="Q225">
        <v>696.28499999999997</v>
      </c>
      <c r="R225">
        <v>387.1</v>
      </c>
      <c r="S225">
        <v>309.18499999999995</v>
      </c>
      <c r="T225">
        <v>0.44404949122844806</v>
      </c>
      <c r="U225">
        <v>2026</v>
      </c>
      <c r="V225" t="s">
        <v>79</v>
      </c>
      <c r="W225">
        <v>2</v>
      </c>
      <c r="X225" t="s">
        <v>81</v>
      </c>
    </row>
    <row r="226" spans="1:24">
      <c r="A226">
        <v>3227</v>
      </c>
      <c r="B226" s="14">
        <v>46070</v>
      </c>
      <c r="C226">
        <v>2026</v>
      </c>
      <c r="D226" t="s">
        <v>79</v>
      </c>
      <c r="E226">
        <v>2</v>
      </c>
      <c r="F226" t="s">
        <v>81</v>
      </c>
      <c r="G226" t="s">
        <v>11</v>
      </c>
      <c r="H226" t="s">
        <v>25</v>
      </c>
      <c r="I226" t="s">
        <v>19</v>
      </c>
      <c r="J226" t="s">
        <v>16</v>
      </c>
      <c r="K226" t="s">
        <v>9</v>
      </c>
      <c r="L226" t="s">
        <v>10</v>
      </c>
      <c r="M226">
        <v>4</v>
      </c>
      <c r="N226">
        <v>93.98</v>
      </c>
      <c r="O226">
        <v>0.05</v>
      </c>
      <c r="P226">
        <v>44.6</v>
      </c>
      <c r="Q226">
        <v>357.12400000000002</v>
      </c>
      <c r="R226">
        <v>178.4</v>
      </c>
      <c r="S226">
        <v>178.72400000000002</v>
      </c>
      <c r="T226">
        <v>0.50045362395134463</v>
      </c>
      <c r="U226">
        <v>2026</v>
      </c>
      <c r="V226" t="s">
        <v>79</v>
      </c>
      <c r="W226">
        <v>2</v>
      </c>
      <c r="X226" t="s">
        <v>81</v>
      </c>
    </row>
    <row r="227" spans="1:24">
      <c r="A227">
        <v>3530</v>
      </c>
      <c r="B227" s="14">
        <v>46070</v>
      </c>
      <c r="C227">
        <v>2026</v>
      </c>
      <c r="D227" t="s">
        <v>79</v>
      </c>
      <c r="E227">
        <v>2</v>
      </c>
      <c r="F227" t="s">
        <v>81</v>
      </c>
      <c r="G227" t="s">
        <v>0</v>
      </c>
      <c r="H227" t="s">
        <v>1</v>
      </c>
      <c r="I227" t="s">
        <v>2</v>
      </c>
      <c r="J227" t="s">
        <v>13</v>
      </c>
      <c r="K227" t="s">
        <v>23</v>
      </c>
      <c r="L227" t="s">
        <v>24</v>
      </c>
      <c r="M227">
        <v>2</v>
      </c>
      <c r="N227">
        <v>336.83</v>
      </c>
      <c r="O227">
        <v>0</v>
      </c>
      <c r="P227">
        <v>194.42</v>
      </c>
      <c r="Q227">
        <v>673.66</v>
      </c>
      <c r="R227">
        <v>388.84</v>
      </c>
      <c r="S227">
        <v>284.82</v>
      </c>
      <c r="T227">
        <v>0.42279488169106078</v>
      </c>
      <c r="U227">
        <v>2026</v>
      </c>
      <c r="V227" t="s">
        <v>79</v>
      </c>
      <c r="W227">
        <v>2</v>
      </c>
      <c r="X227" t="s">
        <v>81</v>
      </c>
    </row>
    <row r="228" spans="1:24">
      <c r="A228">
        <v>6</v>
      </c>
      <c r="B228" s="14">
        <v>46071</v>
      </c>
      <c r="C228">
        <v>2026</v>
      </c>
      <c r="D228" t="s">
        <v>79</v>
      </c>
      <c r="E228">
        <v>2</v>
      </c>
      <c r="F228" t="s">
        <v>81</v>
      </c>
      <c r="G228" t="s">
        <v>20</v>
      </c>
      <c r="H228" t="s">
        <v>33</v>
      </c>
      <c r="I228" t="s">
        <v>19</v>
      </c>
      <c r="J228" t="s">
        <v>3</v>
      </c>
      <c r="K228" t="s">
        <v>23</v>
      </c>
      <c r="L228" t="s">
        <v>24</v>
      </c>
      <c r="M228">
        <v>1</v>
      </c>
      <c r="N228">
        <v>338.93</v>
      </c>
      <c r="O228">
        <v>0</v>
      </c>
      <c r="P228">
        <v>197.92</v>
      </c>
      <c r="Q228">
        <v>338.93</v>
      </c>
      <c r="R228">
        <v>197.92</v>
      </c>
      <c r="S228">
        <v>141.01000000000002</v>
      </c>
      <c r="T228">
        <v>0.41604461098161866</v>
      </c>
      <c r="U228">
        <v>2026</v>
      </c>
      <c r="V228" t="s">
        <v>79</v>
      </c>
      <c r="W228">
        <v>2</v>
      </c>
      <c r="X228" t="s">
        <v>81</v>
      </c>
    </row>
    <row r="229" spans="1:24">
      <c r="A229">
        <v>2038</v>
      </c>
      <c r="B229" s="14">
        <v>46071</v>
      </c>
      <c r="C229">
        <v>2026</v>
      </c>
      <c r="D229" t="s">
        <v>79</v>
      </c>
      <c r="E229">
        <v>2</v>
      </c>
      <c r="F229" t="s">
        <v>81</v>
      </c>
      <c r="G229" t="s">
        <v>0</v>
      </c>
      <c r="H229" t="s">
        <v>36</v>
      </c>
      <c r="I229" t="s">
        <v>2</v>
      </c>
      <c r="J229" t="s">
        <v>13</v>
      </c>
      <c r="K229" t="s">
        <v>23</v>
      </c>
      <c r="L229" t="s">
        <v>51</v>
      </c>
      <c r="M229">
        <v>5</v>
      </c>
      <c r="N229">
        <v>122.72</v>
      </c>
      <c r="O229">
        <v>0</v>
      </c>
      <c r="P229">
        <v>62.41</v>
      </c>
      <c r="Q229">
        <v>613.6</v>
      </c>
      <c r="R229">
        <v>312.04999999999995</v>
      </c>
      <c r="S229">
        <v>301.55000000000007</v>
      </c>
      <c r="T229">
        <v>0.49144393741851378</v>
      </c>
      <c r="U229">
        <v>2026</v>
      </c>
      <c r="V229" t="s">
        <v>79</v>
      </c>
      <c r="W229">
        <v>2</v>
      </c>
      <c r="X229" t="s">
        <v>81</v>
      </c>
    </row>
    <row r="230" spans="1:24">
      <c r="A230">
        <v>4104</v>
      </c>
      <c r="B230" s="14">
        <v>46071</v>
      </c>
      <c r="C230">
        <v>2026</v>
      </c>
      <c r="D230" t="s">
        <v>79</v>
      </c>
      <c r="E230">
        <v>2</v>
      </c>
      <c r="F230" t="s">
        <v>81</v>
      </c>
      <c r="G230" t="s">
        <v>20</v>
      </c>
      <c r="H230" t="s">
        <v>21</v>
      </c>
      <c r="I230" t="s">
        <v>2</v>
      </c>
      <c r="J230" t="s">
        <v>13</v>
      </c>
      <c r="K230" t="s">
        <v>14</v>
      </c>
      <c r="L230" t="s">
        <v>44</v>
      </c>
      <c r="M230">
        <v>4</v>
      </c>
      <c r="N230">
        <v>135.63</v>
      </c>
      <c r="O230">
        <v>0.05</v>
      </c>
      <c r="P230">
        <v>65.900000000000006</v>
      </c>
      <c r="Q230">
        <v>515.39400000000001</v>
      </c>
      <c r="R230">
        <v>263.60000000000002</v>
      </c>
      <c r="S230">
        <v>251.79399999999998</v>
      </c>
      <c r="T230">
        <v>0.4885466264644136</v>
      </c>
      <c r="U230">
        <v>2026</v>
      </c>
      <c r="V230" t="s">
        <v>79</v>
      </c>
      <c r="W230">
        <v>2</v>
      </c>
      <c r="X230" t="s">
        <v>81</v>
      </c>
    </row>
    <row r="231" spans="1:24">
      <c r="A231">
        <v>1072</v>
      </c>
      <c r="B231" s="14">
        <v>46072</v>
      </c>
      <c r="C231">
        <v>2026</v>
      </c>
      <c r="D231" t="s">
        <v>79</v>
      </c>
      <c r="E231">
        <v>2</v>
      </c>
      <c r="F231" t="s">
        <v>81</v>
      </c>
      <c r="G231" t="s">
        <v>11</v>
      </c>
      <c r="H231" t="s">
        <v>52</v>
      </c>
      <c r="I231" t="s">
        <v>2</v>
      </c>
      <c r="J231" t="s">
        <v>3</v>
      </c>
      <c r="K231" t="s">
        <v>23</v>
      </c>
      <c r="L231" t="s">
        <v>40</v>
      </c>
      <c r="M231">
        <v>2</v>
      </c>
      <c r="N231">
        <v>81.34</v>
      </c>
      <c r="O231">
        <v>0.05</v>
      </c>
      <c r="P231">
        <v>40.64</v>
      </c>
      <c r="Q231">
        <v>154.54599999999999</v>
      </c>
      <c r="R231">
        <v>81.28</v>
      </c>
      <c r="S231">
        <v>73.265999999999991</v>
      </c>
      <c r="T231">
        <v>0.47407244445019603</v>
      </c>
      <c r="U231">
        <v>2026</v>
      </c>
      <c r="V231" t="s">
        <v>79</v>
      </c>
      <c r="W231">
        <v>2</v>
      </c>
      <c r="X231" t="s">
        <v>81</v>
      </c>
    </row>
    <row r="232" spans="1:24">
      <c r="A232">
        <v>2435</v>
      </c>
      <c r="B232" s="14">
        <v>46072</v>
      </c>
      <c r="C232">
        <v>2026</v>
      </c>
      <c r="D232" t="s">
        <v>79</v>
      </c>
      <c r="E232">
        <v>2</v>
      </c>
      <c r="F232" t="s">
        <v>81</v>
      </c>
      <c r="G232" t="s">
        <v>11</v>
      </c>
      <c r="H232" t="s">
        <v>18</v>
      </c>
      <c r="I232" t="s">
        <v>2</v>
      </c>
      <c r="J232" t="s">
        <v>13</v>
      </c>
      <c r="K232" t="s">
        <v>4</v>
      </c>
      <c r="L232" t="s">
        <v>26</v>
      </c>
      <c r="M232">
        <v>1</v>
      </c>
      <c r="N232">
        <v>41.01</v>
      </c>
      <c r="O232">
        <v>0.05</v>
      </c>
      <c r="P232">
        <v>16.489999999999998</v>
      </c>
      <c r="Q232">
        <v>38.959499999999998</v>
      </c>
      <c r="R232">
        <v>16.489999999999998</v>
      </c>
      <c r="S232">
        <v>22.4695</v>
      </c>
      <c r="T232">
        <v>0.57673994789460847</v>
      </c>
      <c r="U232">
        <v>2026</v>
      </c>
      <c r="V232" t="s">
        <v>79</v>
      </c>
      <c r="W232">
        <v>2</v>
      </c>
      <c r="X232" t="s">
        <v>81</v>
      </c>
    </row>
    <row r="233" spans="1:24">
      <c r="A233">
        <v>4476</v>
      </c>
      <c r="B233" s="14">
        <v>46072</v>
      </c>
      <c r="C233">
        <v>2026</v>
      </c>
      <c r="D233" t="s">
        <v>79</v>
      </c>
      <c r="E233">
        <v>2</v>
      </c>
      <c r="F233" t="s">
        <v>81</v>
      </c>
      <c r="G233" t="s">
        <v>6</v>
      </c>
      <c r="H233" t="s">
        <v>41</v>
      </c>
      <c r="I233" t="s">
        <v>28</v>
      </c>
      <c r="J233" t="s">
        <v>16</v>
      </c>
      <c r="K233" t="s">
        <v>9</v>
      </c>
      <c r="L233" t="s">
        <v>37</v>
      </c>
      <c r="M233">
        <v>2</v>
      </c>
      <c r="N233">
        <v>153.03</v>
      </c>
      <c r="O233">
        <v>0</v>
      </c>
      <c r="P233">
        <v>81.02</v>
      </c>
      <c r="Q233">
        <v>306.06</v>
      </c>
      <c r="R233">
        <v>162.04</v>
      </c>
      <c r="S233">
        <v>144.02000000000001</v>
      </c>
      <c r="T233">
        <v>0.47056132784421356</v>
      </c>
      <c r="U233">
        <v>2026</v>
      </c>
      <c r="V233" t="s">
        <v>79</v>
      </c>
      <c r="W233">
        <v>2</v>
      </c>
      <c r="X233" t="s">
        <v>81</v>
      </c>
    </row>
    <row r="234" spans="1:24">
      <c r="A234">
        <v>174</v>
      </c>
      <c r="B234" s="14">
        <v>46073</v>
      </c>
      <c r="C234">
        <v>2026</v>
      </c>
      <c r="D234" t="s">
        <v>79</v>
      </c>
      <c r="E234">
        <v>2</v>
      </c>
      <c r="F234" t="s">
        <v>81</v>
      </c>
      <c r="G234" t="s">
        <v>6</v>
      </c>
      <c r="H234" t="s">
        <v>41</v>
      </c>
      <c r="I234" t="s">
        <v>2</v>
      </c>
      <c r="J234" t="s">
        <v>13</v>
      </c>
      <c r="K234" t="s">
        <v>34</v>
      </c>
      <c r="L234" t="s">
        <v>38</v>
      </c>
      <c r="M234">
        <v>2</v>
      </c>
      <c r="N234">
        <v>124.92</v>
      </c>
      <c r="O234">
        <v>0</v>
      </c>
      <c r="P234">
        <v>69.98</v>
      </c>
      <c r="Q234">
        <v>249.84</v>
      </c>
      <c r="R234">
        <v>139.96</v>
      </c>
      <c r="S234">
        <v>109.88</v>
      </c>
      <c r="T234">
        <v>0.43980147294268329</v>
      </c>
      <c r="U234">
        <v>2026</v>
      </c>
      <c r="V234" t="s">
        <v>79</v>
      </c>
      <c r="W234">
        <v>2</v>
      </c>
      <c r="X234" t="s">
        <v>81</v>
      </c>
    </row>
    <row r="235" spans="1:24">
      <c r="A235">
        <v>304</v>
      </c>
      <c r="B235" s="14">
        <v>46073</v>
      </c>
      <c r="C235">
        <v>2026</v>
      </c>
      <c r="D235" t="s">
        <v>79</v>
      </c>
      <c r="E235">
        <v>2</v>
      </c>
      <c r="F235" t="s">
        <v>81</v>
      </c>
      <c r="G235" t="s">
        <v>6</v>
      </c>
      <c r="H235" t="s">
        <v>43</v>
      </c>
      <c r="I235" t="s">
        <v>2</v>
      </c>
      <c r="J235" t="s">
        <v>16</v>
      </c>
      <c r="K235" t="s">
        <v>14</v>
      </c>
      <c r="L235" t="s">
        <v>44</v>
      </c>
      <c r="M235">
        <v>2</v>
      </c>
      <c r="N235">
        <v>136.55000000000001</v>
      </c>
      <c r="O235">
        <v>0</v>
      </c>
      <c r="P235">
        <v>68.84</v>
      </c>
      <c r="Q235">
        <v>273.10000000000002</v>
      </c>
      <c r="R235">
        <v>137.68</v>
      </c>
      <c r="S235">
        <v>135.42000000000002</v>
      </c>
      <c r="T235">
        <v>0.49586232149395826</v>
      </c>
      <c r="U235">
        <v>2026</v>
      </c>
      <c r="V235" t="s">
        <v>79</v>
      </c>
      <c r="W235">
        <v>2</v>
      </c>
      <c r="X235" t="s">
        <v>81</v>
      </c>
    </row>
    <row r="236" spans="1:24">
      <c r="A236">
        <v>404</v>
      </c>
      <c r="B236" s="14">
        <v>46073</v>
      </c>
      <c r="C236">
        <v>2026</v>
      </c>
      <c r="D236" t="s">
        <v>79</v>
      </c>
      <c r="E236">
        <v>2</v>
      </c>
      <c r="F236" t="s">
        <v>81</v>
      </c>
      <c r="G236" t="s">
        <v>11</v>
      </c>
      <c r="H236" t="s">
        <v>25</v>
      </c>
      <c r="I236" t="s">
        <v>8</v>
      </c>
      <c r="J236" t="s">
        <v>16</v>
      </c>
      <c r="K236" t="s">
        <v>23</v>
      </c>
      <c r="L236" t="s">
        <v>51</v>
      </c>
      <c r="M236">
        <v>15</v>
      </c>
      <c r="N236">
        <v>121.98</v>
      </c>
      <c r="O236">
        <v>0.1</v>
      </c>
      <c r="P236">
        <v>59.86</v>
      </c>
      <c r="Q236">
        <v>1646.73</v>
      </c>
      <c r="R236">
        <v>897.9</v>
      </c>
      <c r="S236">
        <v>748.83</v>
      </c>
      <c r="T236">
        <v>0.45473757082217486</v>
      </c>
      <c r="U236">
        <v>2026</v>
      </c>
      <c r="V236" t="s">
        <v>79</v>
      </c>
      <c r="W236">
        <v>2</v>
      </c>
      <c r="X236" t="s">
        <v>81</v>
      </c>
    </row>
    <row r="237" spans="1:24">
      <c r="A237">
        <v>675</v>
      </c>
      <c r="B237" s="14">
        <v>46073</v>
      </c>
      <c r="C237">
        <v>2026</v>
      </c>
      <c r="D237" t="s">
        <v>79</v>
      </c>
      <c r="E237">
        <v>2</v>
      </c>
      <c r="F237" t="s">
        <v>81</v>
      </c>
      <c r="G237" t="s">
        <v>6</v>
      </c>
      <c r="H237" t="s">
        <v>43</v>
      </c>
      <c r="I237" t="s">
        <v>2</v>
      </c>
      <c r="J237" t="s">
        <v>13</v>
      </c>
      <c r="K237" t="s">
        <v>14</v>
      </c>
      <c r="L237" t="s">
        <v>32</v>
      </c>
      <c r="M237">
        <v>1</v>
      </c>
      <c r="N237">
        <v>45.54</v>
      </c>
      <c r="O237">
        <v>0</v>
      </c>
      <c r="P237">
        <v>18.29</v>
      </c>
      <c r="Q237">
        <v>45.54</v>
      </c>
      <c r="R237">
        <v>18.29</v>
      </c>
      <c r="S237">
        <v>27.25</v>
      </c>
      <c r="T237">
        <v>0.59837505489679399</v>
      </c>
      <c r="U237">
        <v>2026</v>
      </c>
      <c r="V237" t="s">
        <v>79</v>
      </c>
      <c r="W237">
        <v>2</v>
      </c>
      <c r="X237" t="s">
        <v>81</v>
      </c>
    </row>
    <row r="238" spans="1:24">
      <c r="A238">
        <v>940</v>
      </c>
      <c r="B238" s="14">
        <v>46073</v>
      </c>
      <c r="C238">
        <v>2026</v>
      </c>
      <c r="D238" t="s">
        <v>79</v>
      </c>
      <c r="E238">
        <v>2</v>
      </c>
      <c r="F238" t="s">
        <v>81</v>
      </c>
      <c r="G238" t="s">
        <v>11</v>
      </c>
      <c r="H238" t="s">
        <v>18</v>
      </c>
      <c r="I238" t="s">
        <v>28</v>
      </c>
      <c r="J238" t="s">
        <v>3</v>
      </c>
      <c r="K238" t="s">
        <v>34</v>
      </c>
      <c r="L238" t="s">
        <v>45</v>
      </c>
      <c r="M238">
        <v>1</v>
      </c>
      <c r="N238">
        <v>51.73</v>
      </c>
      <c r="O238">
        <v>0</v>
      </c>
      <c r="P238">
        <v>21.83</v>
      </c>
      <c r="Q238">
        <v>51.73</v>
      </c>
      <c r="R238">
        <v>21.83</v>
      </c>
      <c r="S238">
        <v>29.9</v>
      </c>
      <c r="T238">
        <v>0.57800115986854828</v>
      </c>
      <c r="U238">
        <v>2026</v>
      </c>
      <c r="V238" t="s">
        <v>79</v>
      </c>
      <c r="W238">
        <v>2</v>
      </c>
      <c r="X238" t="s">
        <v>81</v>
      </c>
    </row>
    <row r="239" spans="1:24">
      <c r="A239">
        <v>2375</v>
      </c>
      <c r="B239" s="14">
        <v>46073</v>
      </c>
      <c r="C239">
        <v>2026</v>
      </c>
      <c r="D239" t="s">
        <v>79</v>
      </c>
      <c r="E239">
        <v>2</v>
      </c>
      <c r="F239" t="s">
        <v>81</v>
      </c>
      <c r="G239" t="s">
        <v>6</v>
      </c>
      <c r="H239" t="s">
        <v>43</v>
      </c>
      <c r="I239" t="s">
        <v>28</v>
      </c>
      <c r="J239" t="s">
        <v>3</v>
      </c>
      <c r="K239" t="s">
        <v>23</v>
      </c>
      <c r="L239" t="s">
        <v>40</v>
      </c>
      <c r="M239">
        <v>2</v>
      </c>
      <c r="N239">
        <v>80.510000000000005</v>
      </c>
      <c r="O239">
        <v>0.05</v>
      </c>
      <c r="P239">
        <v>38.630000000000003</v>
      </c>
      <c r="Q239">
        <v>152.96899999999999</v>
      </c>
      <c r="R239">
        <v>77.260000000000005</v>
      </c>
      <c r="S239">
        <v>75.708999999999989</v>
      </c>
      <c r="T239">
        <v>0.4949303453640933</v>
      </c>
      <c r="U239">
        <v>2026</v>
      </c>
      <c r="V239" t="s">
        <v>79</v>
      </c>
      <c r="W239">
        <v>2</v>
      </c>
      <c r="X239" t="s">
        <v>81</v>
      </c>
    </row>
    <row r="240" spans="1:24">
      <c r="A240">
        <v>4184</v>
      </c>
      <c r="B240" s="14">
        <v>46073</v>
      </c>
      <c r="C240">
        <v>2026</v>
      </c>
      <c r="D240" t="s">
        <v>79</v>
      </c>
      <c r="E240">
        <v>2</v>
      </c>
      <c r="F240" t="s">
        <v>81</v>
      </c>
      <c r="G240" t="s">
        <v>20</v>
      </c>
      <c r="H240" t="s">
        <v>31</v>
      </c>
      <c r="I240" t="s">
        <v>2</v>
      </c>
      <c r="J240" t="s">
        <v>13</v>
      </c>
      <c r="K240" t="s">
        <v>34</v>
      </c>
      <c r="L240" t="s">
        <v>42</v>
      </c>
      <c r="M240">
        <v>1</v>
      </c>
      <c r="N240">
        <v>36.31</v>
      </c>
      <c r="O240">
        <v>0</v>
      </c>
      <c r="P240">
        <v>14</v>
      </c>
      <c r="Q240">
        <v>36.31</v>
      </c>
      <c r="R240">
        <v>14</v>
      </c>
      <c r="S240">
        <v>22.310000000000002</v>
      </c>
      <c r="T240">
        <v>0.61443128614706699</v>
      </c>
      <c r="U240">
        <v>2026</v>
      </c>
      <c r="V240" t="s">
        <v>79</v>
      </c>
      <c r="W240">
        <v>2</v>
      </c>
      <c r="X240" t="s">
        <v>81</v>
      </c>
    </row>
    <row r="241" spans="1:24">
      <c r="A241">
        <v>4390</v>
      </c>
      <c r="B241" s="14">
        <v>46073</v>
      </c>
      <c r="C241">
        <v>2026</v>
      </c>
      <c r="D241" t="s">
        <v>79</v>
      </c>
      <c r="E241">
        <v>2</v>
      </c>
      <c r="F241" t="s">
        <v>81</v>
      </c>
      <c r="G241" t="s">
        <v>11</v>
      </c>
      <c r="H241" t="s">
        <v>52</v>
      </c>
      <c r="I241" t="s">
        <v>2</v>
      </c>
      <c r="J241" t="s">
        <v>3</v>
      </c>
      <c r="K241" t="s">
        <v>4</v>
      </c>
      <c r="L241" t="s">
        <v>5</v>
      </c>
      <c r="M241">
        <v>1</v>
      </c>
      <c r="N241">
        <v>82.86</v>
      </c>
      <c r="O241">
        <v>0.05</v>
      </c>
      <c r="P241">
        <v>42.3</v>
      </c>
      <c r="Q241">
        <v>78.716999999999999</v>
      </c>
      <c r="R241">
        <v>42.3</v>
      </c>
      <c r="S241">
        <v>36.417000000000002</v>
      </c>
      <c r="T241">
        <v>0.46263196005945351</v>
      </c>
      <c r="U241">
        <v>2026</v>
      </c>
      <c r="V241" t="s">
        <v>79</v>
      </c>
      <c r="W241">
        <v>2</v>
      </c>
      <c r="X241" t="s">
        <v>81</v>
      </c>
    </row>
    <row r="242" spans="1:24">
      <c r="A242">
        <v>1475</v>
      </c>
      <c r="B242" s="14">
        <v>46074</v>
      </c>
      <c r="C242">
        <v>2026</v>
      </c>
      <c r="D242" t="s">
        <v>79</v>
      </c>
      <c r="E242">
        <v>2</v>
      </c>
      <c r="F242" t="s">
        <v>81</v>
      </c>
      <c r="G242" t="s">
        <v>0</v>
      </c>
      <c r="H242" t="s">
        <v>1</v>
      </c>
      <c r="I242" t="s">
        <v>19</v>
      </c>
      <c r="J242" t="s">
        <v>13</v>
      </c>
      <c r="K242" t="s">
        <v>4</v>
      </c>
      <c r="L242" t="s">
        <v>30</v>
      </c>
      <c r="M242">
        <v>2</v>
      </c>
      <c r="N242">
        <v>103.03</v>
      </c>
      <c r="O242">
        <v>0.05</v>
      </c>
      <c r="P242">
        <v>50.73</v>
      </c>
      <c r="Q242">
        <v>195.75700000000001</v>
      </c>
      <c r="R242">
        <v>101.46</v>
      </c>
      <c r="S242">
        <v>94.297000000000011</v>
      </c>
      <c r="T242">
        <v>0.48170435795399402</v>
      </c>
      <c r="U242">
        <v>2026</v>
      </c>
      <c r="V242" t="s">
        <v>79</v>
      </c>
      <c r="W242">
        <v>2</v>
      </c>
      <c r="X242" t="s">
        <v>81</v>
      </c>
    </row>
    <row r="243" spans="1:24">
      <c r="A243">
        <v>3504</v>
      </c>
      <c r="B243" s="14">
        <v>46074</v>
      </c>
      <c r="C243">
        <v>2026</v>
      </c>
      <c r="D243" t="s">
        <v>79</v>
      </c>
      <c r="E243">
        <v>2</v>
      </c>
      <c r="F243" t="s">
        <v>81</v>
      </c>
      <c r="G243" t="s">
        <v>6</v>
      </c>
      <c r="H243" t="s">
        <v>49</v>
      </c>
      <c r="I243" t="s">
        <v>2</v>
      </c>
      <c r="J243" t="s">
        <v>16</v>
      </c>
      <c r="K243" t="s">
        <v>14</v>
      </c>
      <c r="L243" t="s">
        <v>15</v>
      </c>
      <c r="M243">
        <v>1</v>
      </c>
      <c r="N243">
        <v>36.39</v>
      </c>
      <c r="O243">
        <v>0</v>
      </c>
      <c r="P243">
        <v>13.49</v>
      </c>
      <c r="Q243">
        <v>36.39</v>
      </c>
      <c r="R243">
        <v>13.49</v>
      </c>
      <c r="S243">
        <v>22.9</v>
      </c>
      <c r="T243">
        <v>0.62929376202253362</v>
      </c>
      <c r="U243">
        <v>2026</v>
      </c>
      <c r="V243" t="s">
        <v>79</v>
      </c>
      <c r="W243">
        <v>2</v>
      </c>
      <c r="X243" t="s">
        <v>81</v>
      </c>
    </row>
    <row r="244" spans="1:24">
      <c r="A244">
        <v>1649</v>
      </c>
      <c r="B244" s="14">
        <v>46075</v>
      </c>
      <c r="C244">
        <v>2026</v>
      </c>
      <c r="D244" t="s">
        <v>79</v>
      </c>
      <c r="E244">
        <v>2</v>
      </c>
      <c r="F244" t="s">
        <v>81</v>
      </c>
      <c r="G244" t="s">
        <v>11</v>
      </c>
      <c r="H244" t="s">
        <v>25</v>
      </c>
      <c r="I244" t="s">
        <v>2</v>
      </c>
      <c r="J244" t="s">
        <v>3</v>
      </c>
      <c r="K244" t="s">
        <v>23</v>
      </c>
      <c r="L244" t="s">
        <v>51</v>
      </c>
      <c r="M244">
        <v>1</v>
      </c>
      <c r="N244">
        <v>124.93</v>
      </c>
      <c r="O244">
        <v>0.1</v>
      </c>
      <c r="P244">
        <v>59.74</v>
      </c>
      <c r="Q244">
        <v>112.43700000000001</v>
      </c>
      <c r="R244">
        <v>59.74</v>
      </c>
      <c r="S244">
        <v>52.69700000000001</v>
      </c>
      <c r="T244">
        <v>0.46868023871145625</v>
      </c>
      <c r="U244">
        <v>2026</v>
      </c>
      <c r="V244" t="s">
        <v>79</v>
      </c>
      <c r="W244">
        <v>2</v>
      </c>
      <c r="X244" t="s">
        <v>81</v>
      </c>
    </row>
    <row r="245" spans="1:24">
      <c r="A245">
        <v>2170</v>
      </c>
      <c r="B245" s="14">
        <v>46075</v>
      </c>
      <c r="C245">
        <v>2026</v>
      </c>
      <c r="D245" t="s">
        <v>79</v>
      </c>
      <c r="E245">
        <v>2</v>
      </c>
      <c r="F245" t="s">
        <v>81</v>
      </c>
      <c r="G245" t="s">
        <v>6</v>
      </c>
      <c r="H245" t="s">
        <v>41</v>
      </c>
      <c r="I245" t="s">
        <v>28</v>
      </c>
      <c r="J245" t="s">
        <v>3</v>
      </c>
      <c r="K245" t="s">
        <v>4</v>
      </c>
      <c r="L245" t="s">
        <v>30</v>
      </c>
      <c r="M245">
        <v>1</v>
      </c>
      <c r="N245">
        <v>101.19</v>
      </c>
      <c r="O245">
        <v>0.05</v>
      </c>
      <c r="P245">
        <v>49.14</v>
      </c>
      <c r="Q245">
        <v>96.130499999999998</v>
      </c>
      <c r="R245">
        <v>49.14</v>
      </c>
      <c r="S245">
        <v>46.990499999999997</v>
      </c>
      <c r="T245">
        <v>0.48881988546819166</v>
      </c>
      <c r="U245">
        <v>2026</v>
      </c>
      <c r="V245" t="s">
        <v>79</v>
      </c>
      <c r="W245">
        <v>2</v>
      </c>
      <c r="X245" t="s">
        <v>81</v>
      </c>
    </row>
    <row r="246" spans="1:24">
      <c r="A246">
        <v>3402</v>
      </c>
      <c r="B246" s="14">
        <v>46075</v>
      </c>
      <c r="C246">
        <v>2026</v>
      </c>
      <c r="D246" t="s">
        <v>79</v>
      </c>
      <c r="E246">
        <v>2</v>
      </c>
      <c r="F246" t="s">
        <v>81</v>
      </c>
      <c r="G246" t="s">
        <v>20</v>
      </c>
      <c r="H246" t="s">
        <v>33</v>
      </c>
      <c r="I246" t="s">
        <v>2</v>
      </c>
      <c r="J246" t="s">
        <v>3</v>
      </c>
      <c r="K246" t="s">
        <v>34</v>
      </c>
      <c r="L246" t="s">
        <v>45</v>
      </c>
      <c r="M246">
        <v>2</v>
      </c>
      <c r="N246">
        <v>51.2</v>
      </c>
      <c r="O246">
        <v>0</v>
      </c>
      <c r="P246">
        <v>21.38</v>
      </c>
      <c r="Q246">
        <v>102.4</v>
      </c>
      <c r="R246">
        <v>42.76</v>
      </c>
      <c r="S246">
        <v>59.640000000000008</v>
      </c>
      <c r="T246">
        <v>0.58242187500000009</v>
      </c>
      <c r="U246">
        <v>2026</v>
      </c>
      <c r="V246" t="s">
        <v>79</v>
      </c>
      <c r="W246">
        <v>2</v>
      </c>
      <c r="X246" t="s">
        <v>81</v>
      </c>
    </row>
    <row r="247" spans="1:24">
      <c r="A247">
        <v>3773</v>
      </c>
      <c r="B247" s="14">
        <v>46075</v>
      </c>
      <c r="C247">
        <v>2026</v>
      </c>
      <c r="D247" t="s">
        <v>79</v>
      </c>
      <c r="E247">
        <v>2</v>
      </c>
      <c r="F247" t="s">
        <v>81</v>
      </c>
      <c r="G247" t="s">
        <v>20</v>
      </c>
      <c r="H247" t="s">
        <v>21</v>
      </c>
      <c r="I247" t="s">
        <v>2</v>
      </c>
      <c r="J247" t="s">
        <v>3</v>
      </c>
      <c r="K247" t="s">
        <v>23</v>
      </c>
      <c r="L247" t="s">
        <v>40</v>
      </c>
      <c r="M247">
        <v>1</v>
      </c>
      <c r="N247">
        <v>81.81</v>
      </c>
      <c r="O247">
        <v>0</v>
      </c>
      <c r="P247">
        <v>40.32</v>
      </c>
      <c r="Q247">
        <v>81.81</v>
      </c>
      <c r="R247">
        <v>40.32</v>
      </c>
      <c r="S247">
        <v>41.49</v>
      </c>
      <c r="T247">
        <v>0.50715071507150711</v>
      </c>
      <c r="U247">
        <v>2026</v>
      </c>
      <c r="V247" t="s">
        <v>79</v>
      </c>
      <c r="W247">
        <v>2</v>
      </c>
      <c r="X247" t="s">
        <v>81</v>
      </c>
    </row>
    <row r="248" spans="1:24">
      <c r="A248">
        <v>4670</v>
      </c>
      <c r="B248" s="14">
        <v>46075</v>
      </c>
      <c r="C248">
        <v>2026</v>
      </c>
      <c r="D248" t="s">
        <v>79</v>
      </c>
      <c r="E248">
        <v>2</v>
      </c>
      <c r="F248" t="s">
        <v>81</v>
      </c>
      <c r="G248" t="s">
        <v>0</v>
      </c>
      <c r="H248" t="s">
        <v>50</v>
      </c>
      <c r="I248" t="s">
        <v>19</v>
      </c>
      <c r="J248" t="s">
        <v>16</v>
      </c>
      <c r="K248" t="s">
        <v>9</v>
      </c>
      <c r="L248" t="s">
        <v>37</v>
      </c>
      <c r="M248">
        <v>1</v>
      </c>
      <c r="N248">
        <v>152.96</v>
      </c>
      <c r="O248">
        <v>0</v>
      </c>
      <c r="P248">
        <v>79.510000000000005</v>
      </c>
      <c r="Q248">
        <v>152.96</v>
      </c>
      <c r="R248">
        <v>79.510000000000005</v>
      </c>
      <c r="S248">
        <v>73.45</v>
      </c>
      <c r="T248">
        <v>0.48019089958158995</v>
      </c>
      <c r="U248">
        <v>2026</v>
      </c>
      <c r="V248" t="s">
        <v>79</v>
      </c>
      <c r="W248">
        <v>2</v>
      </c>
      <c r="X248" t="s">
        <v>81</v>
      </c>
    </row>
    <row r="249" spans="1:24">
      <c r="A249">
        <v>587</v>
      </c>
      <c r="B249" s="14">
        <v>46076</v>
      </c>
      <c r="C249">
        <v>2026</v>
      </c>
      <c r="D249" t="s">
        <v>79</v>
      </c>
      <c r="E249">
        <v>2</v>
      </c>
      <c r="F249" t="s">
        <v>81</v>
      </c>
      <c r="G249" t="s">
        <v>20</v>
      </c>
      <c r="H249" t="s">
        <v>31</v>
      </c>
      <c r="I249" t="s">
        <v>28</v>
      </c>
      <c r="J249" t="s">
        <v>16</v>
      </c>
      <c r="K249" t="s">
        <v>14</v>
      </c>
      <c r="L249" t="s">
        <v>48</v>
      </c>
      <c r="M249">
        <v>1</v>
      </c>
      <c r="N249">
        <v>166.13</v>
      </c>
      <c r="O249">
        <v>0.05</v>
      </c>
      <c r="P249">
        <v>85.7</v>
      </c>
      <c r="Q249">
        <v>157.8235</v>
      </c>
      <c r="R249">
        <v>85.7</v>
      </c>
      <c r="S249">
        <v>72.123499999999993</v>
      </c>
      <c r="T249">
        <v>0.45698834457479398</v>
      </c>
      <c r="U249">
        <v>2026</v>
      </c>
      <c r="V249" t="s">
        <v>79</v>
      </c>
      <c r="W249">
        <v>2</v>
      </c>
      <c r="X249" t="s">
        <v>81</v>
      </c>
    </row>
    <row r="250" spans="1:24">
      <c r="A250">
        <v>1085</v>
      </c>
      <c r="B250" s="14">
        <v>46076</v>
      </c>
      <c r="C250">
        <v>2026</v>
      </c>
      <c r="D250" t="s">
        <v>79</v>
      </c>
      <c r="E250">
        <v>2</v>
      </c>
      <c r="F250" t="s">
        <v>81</v>
      </c>
      <c r="G250" t="s">
        <v>0</v>
      </c>
      <c r="H250" t="s">
        <v>50</v>
      </c>
      <c r="I250" t="s">
        <v>2</v>
      </c>
      <c r="J250" t="s">
        <v>13</v>
      </c>
      <c r="K250" t="s">
        <v>23</v>
      </c>
      <c r="L250" t="s">
        <v>29</v>
      </c>
      <c r="M250">
        <v>3</v>
      </c>
      <c r="N250">
        <v>193.18</v>
      </c>
      <c r="O250">
        <v>0.05</v>
      </c>
      <c r="P250">
        <v>106.19</v>
      </c>
      <c r="Q250">
        <v>550.56299999999999</v>
      </c>
      <c r="R250">
        <v>318.57</v>
      </c>
      <c r="S250">
        <v>231.99299999999999</v>
      </c>
      <c r="T250">
        <v>0.42137412067283853</v>
      </c>
      <c r="U250">
        <v>2026</v>
      </c>
      <c r="V250" t="s">
        <v>79</v>
      </c>
      <c r="W250">
        <v>2</v>
      </c>
      <c r="X250" t="s">
        <v>81</v>
      </c>
    </row>
    <row r="251" spans="1:24">
      <c r="A251">
        <v>1635</v>
      </c>
      <c r="B251" s="14">
        <v>46076</v>
      </c>
      <c r="C251">
        <v>2026</v>
      </c>
      <c r="D251" t="s">
        <v>79</v>
      </c>
      <c r="E251">
        <v>2</v>
      </c>
      <c r="F251" t="s">
        <v>81</v>
      </c>
      <c r="G251" t="s">
        <v>11</v>
      </c>
      <c r="H251" t="s">
        <v>39</v>
      </c>
      <c r="I251" t="s">
        <v>2</v>
      </c>
      <c r="J251" t="s">
        <v>3</v>
      </c>
      <c r="K251" t="s">
        <v>4</v>
      </c>
      <c r="L251" t="s">
        <v>5</v>
      </c>
      <c r="M251">
        <v>1</v>
      </c>
      <c r="N251">
        <v>80.42</v>
      </c>
      <c r="O251">
        <v>0</v>
      </c>
      <c r="P251">
        <v>41.72</v>
      </c>
      <c r="Q251">
        <v>80.42</v>
      </c>
      <c r="R251">
        <v>41.72</v>
      </c>
      <c r="S251">
        <v>38.700000000000003</v>
      </c>
      <c r="T251">
        <v>0.4812235762248197</v>
      </c>
      <c r="U251">
        <v>2026</v>
      </c>
      <c r="V251" t="s">
        <v>79</v>
      </c>
      <c r="W251">
        <v>2</v>
      </c>
      <c r="X251" t="s">
        <v>81</v>
      </c>
    </row>
    <row r="252" spans="1:24">
      <c r="A252">
        <v>4067</v>
      </c>
      <c r="B252" s="14">
        <v>46076</v>
      </c>
      <c r="C252">
        <v>2026</v>
      </c>
      <c r="D252" t="s">
        <v>79</v>
      </c>
      <c r="E252">
        <v>2</v>
      </c>
      <c r="F252" t="s">
        <v>81</v>
      </c>
      <c r="G252" t="s">
        <v>20</v>
      </c>
      <c r="H252" t="s">
        <v>47</v>
      </c>
      <c r="I252" t="s">
        <v>2</v>
      </c>
      <c r="J252" t="s">
        <v>3</v>
      </c>
      <c r="K252" t="s">
        <v>23</v>
      </c>
      <c r="L252" t="s">
        <v>51</v>
      </c>
      <c r="M252">
        <v>2</v>
      </c>
      <c r="N252">
        <v>122.17</v>
      </c>
      <c r="O252">
        <v>0</v>
      </c>
      <c r="P252">
        <v>60.62</v>
      </c>
      <c r="Q252">
        <v>244.34</v>
      </c>
      <c r="R252">
        <v>121.24</v>
      </c>
      <c r="S252">
        <v>123.10000000000001</v>
      </c>
      <c r="T252">
        <v>0.50380617172792019</v>
      </c>
      <c r="U252">
        <v>2026</v>
      </c>
      <c r="V252" t="s">
        <v>79</v>
      </c>
      <c r="W252">
        <v>2</v>
      </c>
      <c r="X252" t="s">
        <v>81</v>
      </c>
    </row>
    <row r="253" spans="1:24">
      <c r="A253">
        <v>287</v>
      </c>
      <c r="B253" s="14">
        <v>46077</v>
      </c>
      <c r="C253">
        <v>2026</v>
      </c>
      <c r="D253" t="s">
        <v>79</v>
      </c>
      <c r="E253">
        <v>2</v>
      </c>
      <c r="F253" t="s">
        <v>81</v>
      </c>
      <c r="G253" t="s">
        <v>6</v>
      </c>
      <c r="H253" t="s">
        <v>27</v>
      </c>
      <c r="I253" t="s">
        <v>28</v>
      </c>
      <c r="J253" t="s">
        <v>13</v>
      </c>
      <c r="K253" t="s">
        <v>14</v>
      </c>
      <c r="L253" t="s">
        <v>48</v>
      </c>
      <c r="M253">
        <v>1</v>
      </c>
      <c r="N253">
        <v>164.6</v>
      </c>
      <c r="O253">
        <v>0</v>
      </c>
      <c r="P253">
        <v>85.07</v>
      </c>
      <c r="Q253">
        <v>164.6</v>
      </c>
      <c r="R253">
        <v>85.07</v>
      </c>
      <c r="S253">
        <v>79.53</v>
      </c>
      <c r="T253">
        <v>0.48317132442284327</v>
      </c>
      <c r="U253">
        <v>2026</v>
      </c>
      <c r="V253" t="s">
        <v>79</v>
      </c>
      <c r="W253">
        <v>2</v>
      </c>
      <c r="X253" t="s">
        <v>81</v>
      </c>
    </row>
    <row r="254" spans="1:24">
      <c r="A254">
        <v>794</v>
      </c>
      <c r="B254" s="14">
        <v>46077</v>
      </c>
      <c r="C254">
        <v>2026</v>
      </c>
      <c r="D254" t="s">
        <v>79</v>
      </c>
      <c r="E254">
        <v>2</v>
      </c>
      <c r="F254" t="s">
        <v>81</v>
      </c>
      <c r="G254" t="s">
        <v>6</v>
      </c>
      <c r="H254" t="s">
        <v>49</v>
      </c>
      <c r="I254" t="s">
        <v>2</v>
      </c>
      <c r="J254" t="s">
        <v>13</v>
      </c>
      <c r="K254" t="s">
        <v>14</v>
      </c>
      <c r="L254" t="s">
        <v>44</v>
      </c>
      <c r="M254">
        <v>1</v>
      </c>
      <c r="N254">
        <v>132.19999999999999</v>
      </c>
      <c r="O254">
        <v>0</v>
      </c>
      <c r="P254">
        <v>67.180000000000007</v>
      </c>
      <c r="Q254">
        <v>132.19999999999999</v>
      </c>
      <c r="R254">
        <v>67.180000000000007</v>
      </c>
      <c r="S254">
        <v>65.019999999999982</v>
      </c>
      <c r="T254">
        <v>0.49183055975794243</v>
      </c>
      <c r="U254">
        <v>2026</v>
      </c>
      <c r="V254" t="s">
        <v>79</v>
      </c>
      <c r="W254">
        <v>2</v>
      </c>
      <c r="X254" t="s">
        <v>81</v>
      </c>
    </row>
    <row r="255" spans="1:24">
      <c r="A255">
        <v>1609</v>
      </c>
      <c r="B255" s="14">
        <v>46077</v>
      </c>
      <c r="C255">
        <v>2026</v>
      </c>
      <c r="D255" t="s">
        <v>79</v>
      </c>
      <c r="E255">
        <v>2</v>
      </c>
      <c r="F255" t="s">
        <v>81</v>
      </c>
      <c r="G255" t="s">
        <v>20</v>
      </c>
      <c r="H255" t="s">
        <v>21</v>
      </c>
      <c r="I255" t="s">
        <v>2</v>
      </c>
      <c r="J255" t="s">
        <v>3</v>
      </c>
      <c r="K255" t="s">
        <v>4</v>
      </c>
      <c r="L255" t="s">
        <v>26</v>
      </c>
      <c r="M255">
        <v>2</v>
      </c>
      <c r="N255">
        <v>40.700000000000003</v>
      </c>
      <c r="O255">
        <v>0</v>
      </c>
      <c r="P255">
        <v>16.63</v>
      </c>
      <c r="Q255">
        <v>81.400000000000006</v>
      </c>
      <c r="R255">
        <v>33.26</v>
      </c>
      <c r="S255">
        <v>48.140000000000008</v>
      </c>
      <c r="T255">
        <v>0.59140049140049145</v>
      </c>
      <c r="U255">
        <v>2026</v>
      </c>
      <c r="V255" t="s">
        <v>79</v>
      </c>
      <c r="W255">
        <v>2</v>
      </c>
      <c r="X255" t="s">
        <v>81</v>
      </c>
    </row>
    <row r="256" spans="1:24">
      <c r="A256">
        <v>4921</v>
      </c>
      <c r="B256" s="14">
        <v>46077</v>
      </c>
      <c r="C256">
        <v>2026</v>
      </c>
      <c r="D256" t="s">
        <v>79</v>
      </c>
      <c r="E256">
        <v>2</v>
      </c>
      <c r="F256" t="s">
        <v>81</v>
      </c>
      <c r="G256" t="s">
        <v>6</v>
      </c>
      <c r="H256" t="s">
        <v>43</v>
      </c>
      <c r="I256" t="s">
        <v>2</v>
      </c>
      <c r="J256" t="s">
        <v>3</v>
      </c>
      <c r="K256" t="s">
        <v>14</v>
      </c>
      <c r="L256" t="s">
        <v>15</v>
      </c>
      <c r="M256">
        <v>1</v>
      </c>
      <c r="N256">
        <v>35.39</v>
      </c>
      <c r="O256">
        <v>0</v>
      </c>
      <c r="P256">
        <v>13.93</v>
      </c>
      <c r="Q256">
        <v>35.39</v>
      </c>
      <c r="R256">
        <v>13.93</v>
      </c>
      <c r="S256">
        <v>21.46</v>
      </c>
      <c r="T256">
        <v>0.60638598474145244</v>
      </c>
      <c r="U256">
        <v>2026</v>
      </c>
      <c r="V256" t="s">
        <v>79</v>
      </c>
      <c r="W256">
        <v>2</v>
      </c>
      <c r="X256" t="s">
        <v>81</v>
      </c>
    </row>
    <row r="257" spans="1:24">
      <c r="A257">
        <v>2209</v>
      </c>
      <c r="B257" s="14">
        <v>46078</v>
      </c>
      <c r="C257">
        <v>2026</v>
      </c>
      <c r="D257" t="s">
        <v>79</v>
      </c>
      <c r="E257">
        <v>2</v>
      </c>
      <c r="F257" t="s">
        <v>81</v>
      </c>
      <c r="G257" t="s">
        <v>0</v>
      </c>
      <c r="H257" t="s">
        <v>1</v>
      </c>
      <c r="I257" t="s">
        <v>2</v>
      </c>
      <c r="J257" t="s">
        <v>16</v>
      </c>
      <c r="K257" t="s">
        <v>4</v>
      </c>
      <c r="L257" t="s">
        <v>22</v>
      </c>
      <c r="M257">
        <v>5</v>
      </c>
      <c r="N257">
        <v>50.58</v>
      </c>
      <c r="O257">
        <v>0.1</v>
      </c>
      <c r="P257">
        <v>22.42</v>
      </c>
      <c r="Q257">
        <v>227.60999999999999</v>
      </c>
      <c r="R257">
        <v>112.10000000000001</v>
      </c>
      <c r="S257">
        <v>115.50999999999998</v>
      </c>
      <c r="T257">
        <v>0.50749088352884308</v>
      </c>
      <c r="U257">
        <v>2026</v>
      </c>
      <c r="V257" t="s">
        <v>79</v>
      </c>
      <c r="W257">
        <v>2</v>
      </c>
      <c r="X257" t="s">
        <v>81</v>
      </c>
    </row>
    <row r="258" spans="1:24">
      <c r="A258">
        <v>4757</v>
      </c>
      <c r="B258" s="14">
        <v>46078</v>
      </c>
      <c r="C258">
        <v>2026</v>
      </c>
      <c r="D258" t="s">
        <v>79</v>
      </c>
      <c r="E258">
        <v>2</v>
      </c>
      <c r="F258" t="s">
        <v>81</v>
      </c>
      <c r="G258" t="s">
        <v>6</v>
      </c>
      <c r="H258" t="s">
        <v>41</v>
      </c>
      <c r="I258" t="s">
        <v>28</v>
      </c>
      <c r="J258" t="s">
        <v>16</v>
      </c>
      <c r="K258" t="s">
        <v>34</v>
      </c>
      <c r="L258" t="s">
        <v>45</v>
      </c>
      <c r="M258">
        <v>2</v>
      </c>
      <c r="N258">
        <v>49.48</v>
      </c>
      <c r="O258">
        <v>0</v>
      </c>
      <c r="P258">
        <v>21.37</v>
      </c>
      <c r="Q258">
        <v>98.96</v>
      </c>
      <c r="R258">
        <v>42.74</v>
      </c>
      <c r="S258">
        <v>56.219999999999992</v>
      </c>
      <c r="T258">
        <v>0.5681083265966046</v>
      </c>
      <c r="U258">
        <v>2026</v>
      </c>
      <c r="V258" t="s">
        <v>79</v>
      </c>
      <c r="W258">
        <v>2</v>
      </c>
      <c r="X258" t="s">
        <v>81</v>
      </c>
    </row>
    <row r="259" spans="1:24">
      <c r="A259">
        <v>5155</v>
      </c>
      <c r="B259" s="14">
        <v>46078</v>
      </c>
      <c r="C259">
        <v>2026</v>
      </c>
      <c r="D259" t="s">
        <v>79</v>
      </c>
      <c r="E259">
        <v>2</v>
      </c>
      <c r="F259" t="s">
        <v>81</v>
      </c>
      <c r="G259" t="s">
        <v>20</v>
      </c>
      <c r="H259" t="s">
        <v>47</v>
      </c>
      <c r="I259" t="s">
        <v>19</v>
      </c>
      <c r="J259" t="s">
        <v>13</v>
      </c>
      <c r="K259" t="s">
        <v>34</v>
      </c>
      <c r="L259" t="s">
        <v>45</v>
      </c>
      <c r="M259">
        <v>1</v>
      </c>
      <c r="N259">
        <v>50.51</v>
      </c>
      <c r="O259">
        <v>0</v>
      </c>
      <c r="P259">
        <v>21.4</v>
      </c>
      <c r="Q259">
        <v>50.51</v>
      </c>
      <c r="R259">
        <v>21.4</v>
      </c>
      <c r="S259">
        <v>29.11</v>
      </c>
      <c r="T259">
        <v>0.57632152049099195</v>
      </c>
      <c r="U259">
        <v>2026</v>
      </c>
      <c r="V259" t="s">
        <v>79</v>
      </c>
      <c r="W259">
        <v>2</v>
      </c>
      <c r="X259" t="s">
        <v>81</v>
      </c>
    </row>
    <row r="260" spans="1:24">
      <c r="A260">
        <v>1737</v>
      </c>
      <c r="B260" s="14">
        <v>46079</v>
      </c>
      <c r="C260">
        <v>2026</v>
      </c>
      <c r="D260" t="s">
        <v>79</v>
      </c>
      <c r="E260">
        <v>2</v>
      </c>
      <c r="F260" t="s">
        <v>81</v>
      </c>
      <c r="G260" t="s">
        <v>0</v>
      </c>
      <c r="H260" t="s">
        <v>50</v>
      </c>
      <c r="I260" t="s">
        <v>2</v>
      </c>
      <c r="J260" t="s">
        <v>13</v>
      </c>
      <c r="K260" t="s">
        <v>23</v>
      </c>
      <c r="L260" t="s">
        <v>51</v>
      </c>
      <c r="M260">
        <v>2</v>
      </c>
      <c r="N260">
        <v>122.16</v>
      </c>
      <c r="O260">
        <v>0</v>
      </c>
      <c r="P260">
        <v>61.31</v>
      </c>
      <c r="Q260">
        <v>244.32</v>
      </c>
      <c r="R260">
        <v>122.62</v>
      </c>
      <c r="S260">
        <v>121.69999999999999</v>
      </c>
      <c r="T260">
        <v>0.49811722331368691</v>
      </c>
      <c r="U260">
        <v>2026</v>
      </c>
      <c r="V260" t="s">
        <v>79</v>
      </c>
      <c r="W260">
        <v>2</v>
      </c>
      <c r="X260" t="s">
        <v>81</v>
      </c>
    </row>
    <row r="261" spans="1:24">
      <c r="A261">
        <v>1905</v>
      </c>
      <c r="B261" s="14">
        <v>46079</v>
      </c>
      <c r="C261">
        <v>2026</v>
      </c>
      <c r="D261" t="s">
        <v>79</v>
      </c>
      <c r="E261">
        <v>2</v>
      </c>
      <c r="F261" t="s">
        <v>81</v>
      </c>
      <c r="G261" t="s">
        <v>20</v>
      </c>
      <c r="H261" t="s">
        <v>31</v>
      </c>
      <c r="I261" t="s">
        <v>19</v>
      </c>
      <c r="J261" t="s">
        <v>3</v>
      </c>
      <c r="K261" t="s">
        <v>4</v>
      </c>
      <c r="L261" t="s">
        <v>22</v>
      </c>
      <c r="M261">
        <v>3</v>
      </c>
      <c r="N261">
        <v>51.32</v>
      </c>
      <c r="O261">
        <v>0.1</v>
      </c>
      <c r="P261">
        <v>22.62</v>
      </c>
      <c r="Q261">
        <v>138.56400000000002</v>
      </c>
      <c r="R261">
        <v>67.86</v>
      </c>
      <c r="S261">
        <v>70.704000000000022</v>
      </c>
      <c r="T261">
        <v>0.51026240581969351</v>
      </c>
      <c r="U261">
        <v>2026</v>
      </c>
      <c r="V261" t="s">
        <v>79</v>
      </c>
      <c r="W261">
        <v>2</v>
      </c>
      <c r="X261" t="s">
        <v>81</v>
      </c>
    </row>
    <row r="262" spans="1:24">
      <c r="A262">
        <v>2359</v>
      </c>
      <c r="B262" s="14">
        <v>46079</v>
      </c>
      <c r="C262">
        <v>2026</v>
      </c>
      <c r="D262" t="s">
        <v>79</v>
      </c>
      <c r="E262">
        <v>2</v>
      </c>
      <c r="F262" t="s">
        <v>81</v>
      </c>
      <c r="G262" t="s">
        <v>11</v>
      </c>
      <c r="H262" t="s">
        <v>39</v>
      </c>
      <c r="I262" t="s">
        <v>2</v>
      </c>
      <c r="J262" t="s">
        <v>3</v>
      </c>
      <c r="K262" t="s">
        <v>23</v>
      </c>
      <c r="L262" t="s">
        <v>29</v>
      </c>
      <c r="M262">
        <v>2</v>
      </c>
      <c r="N262">
        <v>195.92</v>
      </c>
      <c r="O262">
        <v>0.05</v>
      </c>
      <c r="P262">
        <v>104.13</v>
      </c>
      <c r="Q262">
        <v>372.24799999999993</v>
      </c>
      <c r="R262">
        <v>208.26</v>
      </c>
      <c r="S262">
        <v>163.98799999999994</v>
      </c>
      <c r="T262">
        <v>0.4405342674775955</v>
      </c>
      <c r="U262">
        <v>2026</v>
      </c>
      <c r="V262" t="s">
        <v>79</v>
      </c>
      <c r="W262">
        <v>2</v>
      </c>
      <c r="X262" t="s">
        <v>81</v>
      </c>
    </row>
    <row r="263" spans="1:24">
      <c r="A263">
        <v>3666</v>
      </c>
      <c r="B263" s="14">
        <v>46079</v>
      </c>
      <c r="C263">
        <v>2026</v>
      </c>
      <c r="D263" t="s">
        <v>79</v>
      </c>
      <c r="E263">
        <v>2</v>
      </c>
      <c r="F263" t="s">
        <v>81</v>
      </c>
      <c r="G263" t="s">
        <v>0</v>
      </c>
      <c r="H263" t="s">
        <v>50</v>
      </c>
      <c r="I263" t="s">
        <v>2</v>
      </c>
      <c r="J263" t="s">
        <v>3</v>
      </c>
      <c r="K263" t="s">
        <v>14</v>
      </c>
      <c r="L263" t="s">
        <v>15</v>
      </c>
      <c r="M263">
        <v>1</v>
      </c>
      <c r="N263">
        <v>36.19</v>
      </c>
      <c r="O263">
        <v>0.1</v>
      </c>
      <c r="P263">
        <v>13.62</v>
      </c>
      <c r="Q263">
        <v>32.570999999999998</v>
      </c>
      <c r="R263">
        <v>13.62</v>
      </c>
      <c r="S263">
        <v>18.951000000000001</v>
      </c>
      <c r="T263">
        <v>0.58183660311319896</v>
      </c>
      <c r="U263">
        <v>2026</v>
      </c>
      <c r="V263" t="s">
        <v>79</v>
      </c>
      <c r="W263">
        <v>2</v>
      </c>
      <c r="X263" t="s">
        <v>81</v>
      </c>
    </row>
    <row r="264" spans="1:24">
      <c r="A264">
        <v>518</v>
      </c>
      <c r="B264" s="14">
        <v>46080</v>
      </c>
      <c r="C264">
        <v>2026</v>
      </c>
      <c r="D264" t="s">
        <v>79</v>
      </c>
      <c r="E264">
        <v>2</v>
      </c>
      <c r="F264" t="s">
        <v>81</v>
      </c>
      <c r="G264" t="s">
        <v>11</v>
      </c>
      <c r="H264" t="s">
        <v>12</v>
      </c>
      <c r="I264" t="s">
        <v>2</v>
      </c>
      <c r="J264" t="s">
        <v>13</v>
      </c>
      <c r="K264" t="s">
        <v>9</v>
      </c>
      <c r="L264" t="s">
        <v>46</v>
      </c>
      <c r="M264">
        <v>1</v>
      </c>
      <c r="N264">
        <v>72.97</v>
      </c>
      <c r="O264">
        <v>0</v>
      </c>
      <c r="P264">
        <v>32.43</v>
      </c>
      <c r="Q264">
        <v>72.97</v>
      </c>
      <c r="R264">
        <v>32.43</v>
      </c>
      <c r="S264">
        <v>40.54</v>
      </c>
      <c r="T264">
        <v>0.55557078251336167</v>
      </c>
      <c r="U264">
        <v>2026</v>
      </c>
      <c r="V264" t="s">
        <v>79</v>
      </c>
      <c r="W264">
        <v>2</v>
      </c>
      <c r="X264" t="s">
        <v>81</v>
      </c>
    </row>
    <row r="265" spans="1:24">
      <c r="A265">
        <v>892</v>
      </c>
      <c r="B265" s="14">
        <v>46080</v>
      </c>
      <c r="C265">
        <v>2026</v>
      </c>
      <c r="D265" t="s">
        <v>79</v>
      </c>
      <c r="E265">
        <v>2</v>
      </c>
      <c r="F265" t="s">
        <v>81</v>
      </c>
      <c r="G265" t="s">
        <v>20</v>
      </c>
      <c r="H265" t="s">
        <v>31</v>
      </c>
      <c r="I265" t="s">
        <v>8</v>
      </c>
      <c r="J265" t="s">
        <v>16</v>
      </c>
      <c r="K265" t="s">
        <v>14</v>
      </c>
      <c r="L265" t="s">
        <v>32</v>
      </c>
      <c r="M265">
        <v>12</v>
      </c>
      <c r="N265">
        <v>47.15</v>
      </c>
      <c r="O265">
        <v>0.1</v>
      </c>
      <c r="P265">
        <v>17.829999999999998</v>
      </c>
      <c r="Q265">
        <v>509.21999999999997</v>
      </c>
      <c r="R265">
        <v>213.95999999999998</v>
      </c>
      <c r="S265">
        <v>295.26</v>
      </c>
      <c r="T265">
        <v>0.57982797219276538</v>
      </c>
      <c r="U265">
        <v>2026</v>
      </c>
      <c r="V265" t="s">
        <v>79</v>
      </c>
      <c r="W265">
        <v>2</v>
      </c>
      <c r="X265" t="s">
        <v>81</v>
      </c>
    </row>
    <row r="266" spans="1:24">
      <c r="A266">
        <v>1115</v>
      </c>
      <c r="B266" s="14">
        <v>46080</v>
      </c>
      <c r="C266">
        <v>2026</v>
      </c>
      <c r="D266" t="s">
        <v>79</v>
      </c>
      <c r="E266">
        <v>2</v>
      </c>
      <c r="F266" t="s">
        <v>81</v>
      </c>
      <c r="G266" t="s">
        <v>0</v>
      </c>
      <c r="H266" t="s">
        <v>1</v>
      </c>
      <c r="I266" t="s">
        <v>19</v>
      </c>
      <c r="J266" t="s">
        <v>16</v>
      </c>
      <c r="K266" t="s">
        <v>14</v>
      </c>
      <c r="L266" t="s">
        <v>48</v>
      </c>
      <c r="M266">
        <v>3</v>
      </c>
      <c r="N266">
        <v>161.19999999999999</v>
      </c>
      <c r="O266">
        <v>0.1</v>
      </c>
      <c r="P266">
        <v>87.37</v>
      </c>
      <c r="Q266">
        <v>435.23999999999995</v>
      </c>
      <c r="R266">
        <v>262.11</v>
      </c>
      <c r="S266">
        <v>173.12999999999994</v>
      </c>
      <c r="T266">
        <v>0.39778053487730897</v>
      </c>
      <c r="U266">
        <v>2026</v>
      </c>
      <c r="V266" t="s">
        <v>79</v>
      </c>
      <c r="W266">
        <v>2</v>
      </c>
      <c r="X266" t="s">
        <v>81</v>
      </c>
    </row>
    <row r="267" spans="1:24">
      <c r="A267">
        <v>1186</v>
      </c>
      <c r="B267" s="14">
        <v>46080</v>
      </c>
      <c r="C267">
        <v>2026</v>
      </c>
      <c r="D267" t="s">
        <v>79</v>
      </c>
      <c r="E267">
        <v>2</v>
      </c>
      <c r="F267" t="s">
        <v>81</v>
      </c>
      <c r="G267" t="s">
        <v>0</v>
      </c>
      <c r="H267" t="s">
        <v>36</v>
      </c>
      <c r="I267" t="s">
        <v>19</v>
      </c>
      <c r="J267" t="s">
        <v>16</v>
      </c>
      <c r="K267" t="s">
        <v>4</v>
      </c>
      <c r="L267" t="s">
        <v>22</v>
      </c>
      <c r="M267">
        <v>1</v>
      </c>
      <c r="N267">
        <v>49.73</v>
      </c>
      <c r="O267">
        <v>0</v>
      </c>
      <c r="P267">
        <v>22</v>
      </c>
      <c r="Q267">
        <v>49.73</v>
      </c>
      <c r="R267">
        <v>22</v>
      </c>
      <c r="S267">
        <v>27.729999999999997</v>
      </c>
      <c r="T267">
        <v>0.55761109993967417</v>
      </c>
      <c r="U267">
        <v>2026</v>
      </c>
      <c r="V267" t="s">
        <v>79</v>
      </c>
      <c r="W267">
        <v>2</v>
      </c>
      <c r="X267" t="s">
        <v>81</v>
      </c>
    </row>
    <row r="268" spans="1:24">
      <c r="A268">
        <v>2093</v>
      </c>
      <c r="B268" s="14">
        <v>46080</v>
      </c>
      <c r="C268">
        <v>2026</v>
      </c>
      <c r="D268" t="s">
        <v>79</v>
      </c>
      <c r="E268">
        <v>2</v>
      </c>
      <c r="F268" t="s">
        <v>81</v>
      </c>
      <c r="G268" t="s">
        <v>11</v>
      </c>
      <c r="H268" t="s">
        <v>52</v>
      </c>
      <c r="I268" t="s">
        <v>2</v>
      </c>
      <c r="J268" t="s">
        <v>3</v>
      </c>
      <c r="K268" t="s">
        <v>23</v>
      </c>
      <c r="L268" t="s">
        <v>51</v>
      </c>
      <c r="M268">
        <v>2</v>
      </c>
      <c r="N268">
        <v>126.19</v>
      </c>
      <c r="O268">
        <v>0</v>
      </c>
      <c r="P268">
        <v>58.99</v>
      </c>
      <c r="Q268">
        <v>252.38</v>
      </c>
      <c r="R268">
        <v>117.98</v>
      </c>
      <c r="S268">
        <v>134.39999999999998</v>
      </c>
      <c r="T268">
        <v>0.5325303114351374</v>
      </c>
      <c r="U268">
        <v>2026</v>
      </c>
      <c r="V268" t="s">
        <v>79</v>
      </c>
      <c r="W268">
        <v>2</v>
      </c>
      <c r="X268" t="s">
        <v>81</v>
      </c>
    </row>
    <row r="269" spans="1:24">
      <c r="A269">
        <v>2136</v>
      </c>
      <c r="B269" s="14">
        <v>46080</v>
      </c>
      <c r="C269">
        <v>2026</v>
      </c>
      <c r="D269" t="s">
        <v>79</v>
      </c>
      <c r="E269">
        <v>2</v>
      </c>
      <c r="F269" t="s">
        <v>81</v>
      </c>
      <c r="G269" t="s">
        <v>6</v>
      </c>
      <c r="H269" t="s">
        <v>43</v>
      </c>
      <c r="I269" t="s">
        <v>2</v>
      </c>
      <c r="J269" t="s">
        <v>3</v>
      </c>
      <c r="K269" t="s">
        <v>14</v>
      </c>
      <c r="L269" t="s">
        <v>44</v>
      </c>
      <c r="M269">
        <v>2</v>
      </c>
      <c r="N269">
        <v>135.38999999999999</v>
      </c>
      <c r="O269">
        <v>0.05</v>
      </c>
      <c r="P269">
        <v>65.69</v>
      </c>
      <c r="Q269">
        <v>257.24099999999999</v>
      </c>
      <c r="R269">
        <v>131.38</v>
      </c>
      <c r="S269">
        <v>125.86099999999999</v>
      </c>
      <c r="T269">
        <v>0.48927270536189799</v>
      </c>
      <c r="U269">
        <v>2026</v>
      </c>
      <c r="V269" t="s">
        <v>79</v>
      </c>
      <c r="W269">
        <v>2</v>
      </c>
      <c r="X269" t="s">
        <v>81</v>
      </c>
    </row>
    <row r="270" spans="1:24">
      <c r="A270">
        <v>3538</v>
      </c>
      <c r="B270" s="14">
        <v>46080</v>
      </c>
      <c r="C270">
        <v>2026</v>
      </c>
      <c r="D270" t="s">
        <v>79</v>
      </c>
      <c r="E270">
        <v>2</v>
      </c>
      <c r="F270" t="s">
        <v>81</v>
      </c>
      <c r="G270" t="s">
        <v>6</v>
      </c>
      <c r="H270" t="s">
        <v>49</v>
      </c>
      <c r="I270" t="s">
        <v>8</v>
      </c>
      <c r="J270" t="s">
        <v>16</v>
      </c>
      <c r="K270" t="s">
        <v>34</v>
      </c>
      <c r="L270" t="s">
        <v>35</v>
      </c>
      <c r="M270">
        <v>12</v>
      </c>
      <c r="N270">
        <v>41.27</v>
      </c>
      <c r="O270">
        <v>0.1</v>
      </c>
      <c r="P270">
        <v>14.71</v>
      </c>
      <c r="Q270">
        <v>445.71600000000001</v>
      </c>
      <c r="R270">
        <v>176.52</v>
      </c>
      <c r="S270">
        <v>269.19600000000003</v>
      </c>
      <c r="T270">
        <v>0.60396306168053204</v>
      </c>
      <c r="U270">
        <v>2026</v>
      </c>
      <c r="V270" t="s">
        <v>79</v>
      </c>
      <c r="W270">
        <v>2</v>
      </c>
      <c r="X270" t="s">
        <v>81</v>
      </c>
    </row>
    <row r="271" spans="1:24">
      <c r="A271">
        <v>3891</v>
      </c>
      <c r="B271" s="14">
        <v>46080</v>
      </c>
      <c r="C271">
        <v>2026</v>
      </c>
      <c r="D271" t="s">
        <v>79</v>
      </c>
      <c r="E271">
        <v>2</v>
      </c>
      <c r="F271" t="s">
        <v>81</v>
      </c>
      <c r="G271" t="s">
        <v>0</v>
      </c>
      <c r="H271" t="s">
        <v>1</v>
      </c>
      <c r="I271" t="s">
        <v>19</v>
      </c>
      <c r="J271" t="s">
        <v>3</v>
      </c>
      <c r="K271" t="s">
        <v>4</v>
      </c>
      <c r="L271" t="s">
        <v>5</v>
      </c>
      <c r="M271">
        <v>1</v>
      </c>
      <c r="N271">
        <v>82.04</v>
      </c>
      <c r="O271">
        <v>0.1</v>
      </c>
      <c r="P271">
        <v>41.46</v>
      </c>
      <c r="Q271">
        <v>73.836000000000013</v>
      </c>
      <c r="R271">
        <v>41.46</v>
      </c>
      <c r="S271">
        <v>32.376000000000012</v>
      </c>
      <c r="T271">
        <v>0.43848529172761264</v>
      </c>
      <c r="U271">
        <v>2026</v>
      </c>
      <c r="V271" t="s">
        <v>79</v>
      </c>
      <c r="W271">
        <v>2</v>
      </c>
      <c r="X271" t="s">
        <v>81</v>
      </c>
    </row>
    <row r="272" spans="1:24">
      <c r="A272">
        <v>3917</v>
      </c>
      <c r="B272" s="14">
        <v>46080</v>
      </c>
      <c r="C272">
        <v>2026</v>
      </c>
      <c r="D272" t="s">
        <v>79</v>
      </c>
      <c r="E272">
        <v>2</v>
      </c>
      <c r="F272" t="s">
        <v>81</v>
      </c>
      <c r="G272" t="s">
        <v>20</v>
      </c>
      <c r="H272" t="s">
        <v>21</v>
      </c>
      <c r="I272" t="s">
        <v>2</v>
      </c>
      <c r="J272" t="s">
        <v>3</v>
      </c>
      <c r="K272" t="s">
        <v>14</v>
      </c>
      <c r="L272" t="s">
        <v>15</v>
      </c>
      <c r="M272">
        <v>3</v>
      </c>
      <c r="N272">
        <v>36.630000000000003</v>
      </c>
      <c r="O272">
        <v>0</v>
      </c>
      <c r="P272">
        <v>13.26</v>
      </c>
      <c r="Q272">
        <v>109.89000000000001</v>
      </c>
      <c r="R272">
        <v>39.78</v>
      </c>
      <c r="S272">
        <v>70.110000000000014</v>
      </c>
      <c r="T272">
        <v>0.63800163800163801</v>
      </c>
      <c r="U272">
        <v>2026</v>
      </c>
      <c r="V272" t="s">
        <v>79</v>
      </c>
      <c r="W272">
        <v>2</v>
      </c>
      <c r="X272" t="s">
        <v>81</v>
      </c>
    </row>
    <row r="273" spans="1:24">
      <c r="A273">
        <v>4594</v>
      </c>
      <c r="B273" s="14">
        <v>46080</v>
      </c>
      <c r="C273">
        <v>2026</v>
      </c>
      <c r="D273" t="s">
        <v>79</v>
      </c>
      <c r="E273">
        <v>2</v>
      </c>
      <c r="F273" t="s">
        <v>81</v>
      </c>
      <c r="G273" t="s">
        <v>20</v>
      </c>
      <c r="H273" t="s">
        <v>31</v>
      </c>
      <c r="I273" t="s">
        <v>19</v>
      </c>
      <c r="J273" t="s">
        <v>3</v>
      </c>
      <c r="K273" t="s">
        <v>9</v>
      </c>
      <c r="L273" t="s">
        <v>10</v>
      </c>
      <c r="M273">
        <v>5</v>
      </c>
      <c r="N273">
        <v>92.94</v>
      </c>
      <c r="O273">
        <v>0.05</v>
      </c>
      <c r="P273">
        <v>46.47</v>
      </c>
      <c r="Q273">
        <v>441.46499999999997</v>
      </c>
      <c r="R273">
        <v>232.35</v>
      </c>
      <c r="S273">
        <v>209.11499999999998</v>
      </c>
      <c r="T273">
        <v>0.47368421052631576</v>
      </c>
      <c r="U273">
        <v>2026</v>
      </c>
      <c r="V273" t="s">
        <v>79</v>
      </c>
      <c r="W273">
        <v>2</v>
      </c>
      <c r="X273" t="s">
        <v>81</v>
      </c>
    </row>
    <row r="274" spans="1:24">
      <c r="A274">
        <v>4750</v>
      </c>
      <c r="B274" s="14">
        <v>46080</v>
      </c>
      <c r="C274">
        <v>2026</v>
      </c>
      <c r="D274" t="s">
        <v>79</v>
      </c>
      <c r="E274">
        <v>2</v>
      </c>
      <c r="F274" t="s">
        <v>81</v>
      </c>
      <c r="G274" t="s">
        <v>6</v>
      </c>
      <c r="H274" t="s">
        <v>43</v>
      </c>
      <c r="I274" t="s">
        <v>19</v>
      </c>
      <c r="J274" t="s">
        <v>3</v>
      </c>
      <c r="K274" t="s">
        <v>34</v>
      </c>
      <c r="L274" t="s">
        <v>38</v>
      </c>
      <c r="M274">
        <v>2</v>
      </c>
      <c r="N274">
        <v>120.44</v>
      </c>
      <c r="O274">
        <v>0.05</v>
      </c>
      <c r="P274">
        <v>68.98</v>
      </c>
      <c r="Q274">
        <v>228.83599999999998</v>
      </c>
      <c r="R274">
        <v>137.96</v>
      </c>
      <c r="S274">
        <v>90.875999999999976</v>
      </c>
      <c r="T274">
        <v>0.3971228303239</v>
      </c>
      <c r="U274">
        <v>2026</v>
      </c>
      <c r="V274" t="s">
        <v>79</v>
      </c>
      <c r="W274">
        <v>2</v>
      </c>
      <c r="X274" t="s">
        <v>81</v>
      </c>
    </row>
    <row r="275" spans="1:24">
      <c r="A275">
        <v>4960</v>
      </c>
      <c r="B275" s="14">
        <v>46080</v>
      </c>
      <c r="C275">
        <v>2026</v>
      </c>
      <c r="D275" t="s">
        <v>79</v>
      </c>
      <c r="E275">
        <v>2</v>
      </c>
      <c r="F275" t="s">
        <v>81</v>
      </c>
      <c r="G275" t="s">
        <v>6</v>
      </c>
      <c r="H275" t="s">
        <v>27</v>
      </c>
      <c r="I275" t="s">
        <v>28</v>
      </c>
      <c r="J275" t="s">
        <v>13</v>
      </c>
      <c r="K275" t="s">
        <v>14</v>
      </c>
      <c r="L275" t="s">
        <v>15</v>
      </c>
      <c r="M275">
        <v>2</v>
      </c>
      <c r="N275">
        <v>36.130000000000003</v>
      </c>
      <c r="O275">
        <v>0</v>
      </c>
      <c r="P275">
        <v>13.72</v>
      </c>
      <c r="Q275">
        <v>72.260000000000005</v>
      </c>
      <c r="R275">
        <v>27.44</v>
      </c>
      <c r="S275">
        <v>44.820000000000007</v>
      </c>
      <c r="T275">
        <v>0.62026017160254643</v>
      </c>
      <c r="U275">
        <v>2026</v>
      </c>
      <c r="V275" t="s">
        <v>79</v>
      </c>
      <c r="W275">
        <v>2</v>
      </c>
      <c r="X275" t="s">
        <v>81</v>
      </c>
    </row>
    <row r="276" spans="1:24">
      <c r="A276">
        <v>4245</v>
      </c>
      <c r="B276" s="14">
        <v>46081</v>
      </c>
      <c r="C276">
        <v>2026</v>
      </c>
      <c r="D276" t="s">
        <v>79</v>
      </c>
      <c r="E276">
        <v>2</v>
      </c>
      <c r="F276" t="s">
        <v>81</v>
      </c>
      <c r="G276" t="s">
        <v>6</v>
      </c>
      <c r="H276" t="s">
        <v>7</v>
      </c>
      <c r="I276" t="s">
        <v>19</v>
      </c>
      <c r="J276" t="s">
        <v>3</v>
      </c>
      <c r="K276" t="s">
        <v>34</v>
      </c>
      <c r="L276" t="s">
        <v>38</v>
      </c>
      <c r="M276">
        <v>1</v>
      </c>
      <c r="N276">
        <v>124.97</v>
      </c>
      <c r="O276">
        <v>0.1</v>
      </c>
      <c r="P276">
        <v>69.790000000000006</v>
      </c>
      <c r="Q276">
        <v>112.473</v>
      </c>
      <c r="R276">
        <v>69.790000000000006</v>
      </c>
      <c r="S276">
        <v>42.682999999999993</v>
      </c>
      <c r="T276">
        <v>0.37949552337005321</v>
      </c>
      <c r="U276">
        <v>2026</v>
      </c>
      <c r="V276" t="s">
        <v>79</v>
      </c>
      <c r="W276">
        <v>2</v>
      </c>
      <c r="X276" t="s">
        <v>81</v>
      </c>
    </row>
    <row r="277" spans="1:24">
      <c r="A277">
        <v>4664</v>
      </c>
      <c r="B277" s="14">
        <v>46081</v>
      </c>
      <c r="C277">
        <v>2026</v>
      </c>
      <c r="D277" t="s">
        <v>79</v>
      </c>
      <c r="E277">
        <v>2</v>
      </c>
      <c r="F277" t="s">
        <v>81</v>
      </c>
      <c r="G277" t="s">
        <v>20</v>
      </c>
      <c r="H277" t="s">
        <v>47</v>
      </c>
      <c r="I277" t="s">
        <v>2</v>
      </c>
      <c r="J277" t="s">
        <v>3</v>
      </c>
      <c r="K277" t="s">
        <v>14</v>
      </c>
      <c r="L277" t="s">
        <v>48</v>
      </c>
      <c r="M277">
        <v>1</v>
      </c>
      <c r="N277">
        <v>163.31</v>
      </c>
      <c r="O277">
        <v>0.05</v>
      </c>
      <c r="P277">
        <v>87.22</v>
      </c>
      <c r="Q277">
        <v>155.14449999999999</v>
      </c>
      <c r="R277">
        <v>87.22</v>
      </c>
      <c r="S277">
        <v>67.924499999999995</v>
      </c>
      <c r="T277">
        <v>0.43781442461705056</v>
      </c>
      <c r="U277">
        <v>2026</v>
      </c>
      <c r="V277" t="s">
        <v>79</v>
      </c>
      <c r="W277">
        <v>2</v>
      </c>
      <c r="X277" t="s">
        <v>81</v>
      </c>
    </row>
    <row r="278" spans="1:24">
      <c r="A278">
        <v>383</v>
      </c>
      <c r="B278" s="14">
        <v>46082</v>
      </c>
      <c r="C278">
        <v>2026</v>
      </c>
      <c r="D278" t="s">
        <v>79</v>
      </c>
      <c r="E278">
        <v>3</v>
      </c>
      <c r="F278" t="s">
        <v>82</v>
      </c>
      <c r="G278" t="s">
        <v>11</v>
      </c>
      <c r="H278" t="s">
        <v>12</v>
      </c>
      <c r="I278" t="s">
        <v>19</v>
      </c>
      <c r="J278" t="s">
        <v>3</v>
      </c>
      <c r="K278" t="s">
        <v>9</v>
      </c>
      <c r="L278" t="s">
        <v>10</v>
      </c>
      <c r="M278">
        <v>3</v>
      </c>
      <c r="N278">
        <v>92.76</v>
      </c>
      <c r="O278">
        <v>0</v>
      </c>
      <c r="P278">
        <v>45.84</v>
      </c>
      <c r="Q278">
        <v>278.28000000000003</v>
      </c>
      <c r="R278">
        <v>137.52000000000001</v>
      </c>
      <c r="S278">
        <v>140.76000000000002</v>
      </c>
      <c r="T278">
        <v>0.50582147477360928</v>
      </c>
      <c r="U278">
        <v>2026</v>
      </c>
      <c r="V278" t="s">
        <v>79</v>
      </c>
      <c r="W278">
        <v>3</v>
      </c>
      <c r="X278" t="s">
        <v>82</v>
      </c>
    </row>
    <row r="279" spans="1:24">
      <c r="A279">
        <v>730</v>
      </c>
      <c r="B279" s="14">
        <v>46082</v>
      </c>
      <c r="C279">
        <v>2026</v>
      </c>
      <c r="D279" t="s">
        <v>79</v>
      </c>
      <c r="E279">
        <v>3</v>
      </c>
      <c r="F279" t="s">
        <v>82</v>
      </c>
      <c r="G279" t="s">
        <v>0</v>
      </c>
      <c r="H279" t="s">
        <v>50</v>
      </c>
      <c r="I279" t="s">
        <v>8</v>
      </c>
      <c r="J279" t="s">
        <v>16</v>
      </c>
      <c r="K279" t="s">
        <v>34</v>
      </c>
      <c r="L279" t="s">
        <v>35</v>
      </c>
      <c r="M279">
        <v>5</v>
      </c>
      <c r="N279">
        <v>41.31</v>
      </c>
      <c r="O279">
        <v>0.1</v>
      </c>
      <c r="P279">
        <v>15.14</v>
      </c>
      <c r="Q279">
        <v>185.89500000000001</v>
      </c>
      <c r="R279">
        <v>75.7</v>
      </c>
      <c r="S279">
        <v>110.19500000000001</v>
      </c>
      <c r="T279">
        <v>0.59278087092175691</v>
      </c>
      <c r="U279">
        <v>2026</v>
      </c>
      <c r="V279" t="s">
        <v>79</v>
      </c>
      <c r="W279">
        <v>3</v>
      </c>
      <c r="X279" t="s">
        <v>82</v>
      </c>
    </row>
    <row r="280" spans="1:24">
      <c r="A280">
        <v>985</v>
      </c>
      <c r="B280" s="14">
        <v>46082</v>
      </c>
      <c r="C280">
        <v>2026</v>
      </c>
      <c r="D280" t="s">
        <v>79</v>
      </c>
      <c r="E280">
        <v>3</v>
      </c>
      <c r="F280" t="s">
        <v>82</v>
      </c>
      <c r="G280" t="s">
        <v>6</v>
      </c>
      <c r="H280" t="s">
        <v>49</v>
      </c>
      <c r="I280" t="s">
        <v>28</v>
      </c>
      <c r="J280" t="s">
        <v>13</v>
      </c>
      <c r="K280" t="s">
        <v>34</v>
      </c>
      <c r="L280" t="s">
        <v>35</v>
      </c>
      <c r="M280">
        <v>2</v>
      </c>
      <c r="N280">
        <v>41.23</v>
      </c>
      <c r="O280">
        <v>0</v>
      </c>
      <c r="P280">
        <v>14.28</v>
      </c>
      <c r="Q280">
        <v>82.46</v>
      </c>
      <c r="R280">
        <v>28.56</v>
      </c>
      <c r="S280">
        <v>53.899999999999991</v>
      </c>
      <c r="T280">
        <v>0.65365025466893034</v>
      </c>
      <c r="U280">
        <v>2026</v>
      </c>
      <c r="V280" t="s">
        <v>79</v>
      </c>
      <c r="W280">
        <v>3</v>
      </c>
      <c r="X280" t="s">
        <v>82</v>
      </c>
    </row>
    <row r="281" spans="1:24">
      <c r="A281">
        <v>1457</v>
      </c>
      <c r="B281" s="14">
        <v>46082</v>
      </c>
      <c r="C281">
        <v>2026</v>
      </c>
      <c r="D281" t="s">
        <v>79</v>
      </c>
      <c r="E281">
        <v>3</v>
      </c>
      <c r="F281" t="s">
        <v>82</v>
      </c>
      <c r="G281" t="s">
        <v>6</v>
      </c>
      <c r="H281" t="s">
        <v>7</v>
      </c>
      <c r="I281" t="s">
        <v>2</v>
      </c>
      <c r="J281" t="s">
        <v>13</v>
      </c>
      <c r="K281" t="s">
        <v>14</v>
      </c>
      <c r="L281" t="s">
        <v>15</v>
      </c>
      <c r="M281">
        <v>1</v>
      </c>
      <c r="N281">
        <v>36.47</v>
      </c>
      <c r="O281">
        <v>0.05</v>
      </c>
      <c r="P281">
        <v>13.21</v>
      </c>
      <c r="Q281">
        <v>34.646499999999996</v>
      </c>
      <c r="R281">
        <v>13.21</v>
      </c>
      <c r="S281">
        <v>21.436499999999995</v>
      </c>
      <c r="T281">
        <v>0.61872050567878423</v>
      </c>
      <c r="U281">
        <v>2026</v>
      </c>
      <c r="V281" t="s">
        <v>79</v>
      </c>
      <c r="W281">
        <v>3</v>
      </c>
      <c r="X281" t="s">
        <v>82</v>
      </c>
    </row>
    <row r="282" spans="1:24">
      <c r="A282">
        <v>2558</v>
      </c>
      <c r="B282" s="14">
        <v>46082</v>
      </c>
      <c r="C282">
        <v>2026</v>
      </c>
      <c r="D282" t="s">
        <v>79</v>
      </c>
      <c r="E282">
        <v>3</v>
      </c>
      <c r="F282" t="s">
        <v>82</v>
      </c>
      <c r="G282" t="s">
        <v>0</v>
      </c>
      <c r="H282" t="s">
        <v>50</v>
      </c>
      <c r="I282" t="s">
        <v>28</v>
      </c>
      <c r="J282" t="s">
        <v>13</v>
      </c>
      <c r="K282" t="s">
        <v>34</v>
      </c>
      <c r="L282" t="s">
        <v>42</v>
      </c>
      <c r="M282">
        <v>1</v>
      </c>
      <c r="N282">
        <v>36.67</v>
      </c>
      <c r="O282">
        <v>0</v>
      </c>
      <c r="P282">
        <v>13.97</v>
      </c>
      <c r="Q282">
        <v>36.67</v>
      </c>
      <c r="R282">
        <v>13.97</v>
      </c>
      <c r="S282">
        <v>22.700000000000003</v>
      </c>
      <c r="T282">
        <v>0.61903463321516228</v>
      </c>
      <c r="U282">
        <v>2026</v>
      </c>
      <c r="V282" t="s">
        <v>79</v>
      </c>
      <c r="W282">
        <v>3</v>
      </c>
      <c r="X282" t="s">
        <v>82</v>
      </c>
    </row>
    <row r="283" spans="1:24">
      <c r="A283">
        <v>3024</v>
      </c>
      <c r="B283" s="14">
        <v>46082</v>
      </c>
      <c r="C283">
        <v>2026</v>
      </c>
      <c r="D283" t="s">
        <v>79</v>
      </c>
      <c r="E283">
        <v>3</v>
      </c>
      <c r="F283" t="s">
        <v>82</v>
      </c>
      <c r="G283" t="s">
        <v>6</v>
      </c>
      <c r="H283" t="s">
        <v>41</v>
      </c>
      <c r="I283" t="s">
        <v>2</v>
      </c>
      <c r="J283" t="s">
        <v>16</v>
      </c>
      <c r="K283" t="s">
        <v>4</v>
      </c>
      <c r="L283" t="s">
        <v>22</v>
      </c>
      <c r="M283">
        <v>2</v>
      </c>
      <c r="N283">
        <v>51.87</v>
      </c>
      <c r="O283">
        <v>0.1</v>
      </c>
      <c r="P283">
        <v>22.95</v>
      </c>
      <c r="Q283">
        <v>93.366</v>
      </c>
      <c r="R283">
        <v>45.9</v>
      </c>
      <c r="S283">
        <v>47.466000000000001</v>
      </c>
      <c r="T283">
        <v>0.50838635049161363</v>
      </c>
      <c r="U283">
        <v>2026</v>
      </c>
      <c r="V283" t="s">
        <v>79</v>
      </c>
      <c r="W283">
        <v>3</v>
      </c>
      <c r="X283" t="s">
        <v>82</v>
      </c>
    </row>
    <row r="284" spans="1:24">
      <c r="A284">
        <v>3225</v>
      </c>
      <c r="B284" s="14">
        <v>46082</v>
      </c>
      <c r="C284">
        <v>2026</v>
      </c>
      <c r="D284" t="s">
        <v>79</v>
      </c>
      <c r="E284">
        <v>3</v>
      </c>
      <c r="F284" t="s">
        <v>82</v>
      </c>
      <c r="G284" t="s">
        <v>11</v>
      </c>
      <c r="H284" t="s">
        <v>12</v>
      </c>
      <c r="I284" t="s">
        <v>19</v>
      </c>
      <c r="J284" t="s">
        <v>16</v>
      </c>
      <c r="K284" t="s">
        <v>23</v>
      </c>
      <c r="L284" t="s">
        <v>29</v>
      </c>
      <c r="M284">
        <v>1</v>
      </c>
      <c r="N284">
        <v>195.06</v>
      </c>
      <c r="O284">
        <v>0.1</v>
      </c>
      <c r="P284">
        <v>106.68</v>
      </c>
      <c r="Q284">
        <v>175.554</v>
      </c>
      <c r="R284">
        <v>106.68</v>
      </c>
      <c r="S284">
        <v>68.873999999999995</v>
      </c>
      <c r="T284">
        <v>0.39232372945076727</v>
      </c>
      <c r="U284">
        <v>2026</v>
      </c>
      <c r="V284" t="s">
        <v>79</v>
      </c>
      <c r="W284">
        <v>3</v>
      </c>
      <c r="X284" t="s">
        <v>82</v>
      </c>
    </row>
    <row r="285" spans="1:24">
      <c r="A285">
        <v>3551</v>
      </c>
      <c r="B285" s="14">
        <v>46082</v>
      </c>
      <c r="C285">
        <v>2026</v>
      </c>
      <c r="D285" t="s">
        <v>79</v>
      </c>
      <c r="E285">
        <v>3</v>
      </c>
      <c r="F285" t="s">
        <v>82</v>
      </c>
      <c r="G285" t="s">
        <v>6</v>
      </c>
      <c r="H285" t="s">
        <v>41</v>
      </c>
      <c r="I285" t="s">
        <v>28</v>
      </c>
      <c r="J285" t="s">
        <v>3</v>
      </c>
      <c r="K285" t="s">
        <v>4</v>
      </c>
      <c r="L285" t="s">
        <v>30</v>
      </c>
      <c r="M285">
        <v>2</v>
      </c>
      <c r="N285">
        <v>100.79</v>
      </c>
      <c r="O285">
        <v>0.05</v>
      </c>
      <c r="P285">
        <v>49</v>
      </c>
      <c r="Q285">
        <v>191.501</v>
      </c>
      <c r="R285">
        <v>98</v>
      </c>
      <c r="S285">
        <v>93.501000000000005</v>
      </c>
      <c r="T285">
        <v>0.48825332504791097</v>
      </c>
      <c r="U285">
        <v>2026</v>
      </c>
      <c r="V285" t="s">
        <v>79</v>
      </c>
      <c r="W285">
        <v>3</v>
      </c>
      <c r="X285" t="s">
        <v>82</v>
      </c>
    </row>
    <row r="286" spans="1:24">
      <c r="A286">
        <v>4157</v>
      </c>
      <c r="B286" s="14">
        <v>46082</v>
      </c>
      <c r="C286">
        <v>2026</v>
      </c>
      <c r="D286" t="s">
        <v>79</v>
      </c>
      <c r="E286">
        <v>3</v>
      </c>
      <c r="F286" t="s">
        <v>82</v>
      </c>
      <c r="G286" t="s">
        <v>20</v>
      </c>
      <c r="H286" t="s">
        <v>33</v>
      </c>
      <c r="I286" t="s">
        <v>2</v>
      </c>
      <c r="J286" t="s">
        <v>13</v>
      </c>
      <c r="K286" t="s">
        <v>4</v>
      </c>
      <c r="L286" t="s">
        <v>22</v>
      </c>
      <c r="M286">
        <v>5</v>
      </c>
      <c r="N286">
        <v>51.92</v>
      </c>
      <c r="O286">
        <v>0.15</v>
      </c>
      <c r="P286">
        <v>22.24</v>
      </c>
      <c r="Q286">
        <v>220.66000000000003</v>
      </c>
      <c r="R286">
        <v>111.19999999999999</v>
      </c>
      <c r="S286">
        <v>109.46000000000004</v>
      </c>
      <c r="T286">
        <v>0.49605728269736254</v>
      </c>
      <c r="U286">
        <v>2026</v>
      </c>
      <c r="V286" t="s">
        <v>79</v>
      </c>
      <c r="W286">
        <v>3</v>
      </c>
      <c r="X286" t="s">
        <v>82</v>
      </c>
    </row>
    <row r="287" spans="1:24">
      <c r="A287">
        <v>4398</v>
      </c>
      <c r="B287" s="14">
        <v>46082</v>
      </c>
      <c r="C287">
        <v>2026</v>
      </c>
      <c r="D287" t="s">
        <v>79</v>
      </c>
      <c r="E287">
        <v>3</v>
      </c>
      <c r="F287" t="s">
        <v>82</v>
      </c>
      <c r="G287" t="s">
        <v>20</v>
      </c>
      <c r="H287" t="s">
        <v>31</v>
      </c>
      <c r="I287" t="s">
        <v>2</v>
      </c>
      <c r="J287" t="s">
        <v>13</v>
      </c>
      <c r="K287" t="s">
        <v>23</v>
      </c>
      <c r="L287" t="s">
        <v>51</v>
      </c>
      <c r="M287">
        <v>1</v>
      </c>
      <c r="N287">
        <v>123.99</v>
      </c>
      <c r="O287">
        <v>0.05</v>
      </c>
      <c r="P287">
        <v>61.67</v>
      </c>
      <c r="Q287">
        <v>117.79049999999999</v>
      </c>
      <c r="R287">
        <v>61.67</v>
      </c>
      <c r="S287">
        <v>56.120499999999993</v>
      </c>
      <c r="T287">
        <v>0.47644334644984099</v>
      </c>
      <c r="U287">
        <v>2026</v>
      </c>
      <c r="V287" t="s">
        <v>79</v>
      </c>
      <c r="W287">
        <v>3</v>
      </c>
      <c r="X287" t="s">
        <v>82</v>
      </c>
    </row>
    <row r="288" spans="1:24">
      <c r="A288">
        <v>4951</v>
      </c>
      <c r="B288" s="14">
        <v>46082</v>
      </c>
      <c r="C288">
        <v>2026</v>
      </c>
      <c r="D288" t="s">
        <v>79</v>
      </c>
      <c r="E288">
        <v>3</v>
      </c>
      <c r="F288" t="s">
        <v>82</v>
      </c>
      <c r="G288" t="s">
        <v>6</v>
      </c>
      <c r="H288" t="s">
        <v>49</v>
      </c>
      <c r="I288" t="s">
        <v>2</v>
      </c>
      <c r="J288" t="s">
        <v>13</v>
      </c>
      <c r="K288" t="s">
        <v>23</v>
      </c>
      <c r="L288" t="s">
        <v>24</v>
      </c>
      <c r="M288">
        <v>1</v>
      </c>
      <c r="N288">
        <v>344.8</v>
      </c>
      <c r="O288">
        <v>0.05</v>
      </c>
      <c r="P288">
        <v>196.14</v>
      </c>
      <c r="Q288">
        <v>327.56</v>
      </c>
      <c r="R288">
        <v>196.14</v>
      </c>
      <c r="S288">
        <v>131.42000000000002</v>
      </c>
      <c r="T288">
        <v>0.40120893882036884</v>
      </c>
      <c r="U288">
        <v>2026</v>
      </c>
      <c r="V288" t="s">
        <v>79</v>
      </c>
      <c r="W288">
        <v>3</v>
      </c>
      <c r="X288" t="s">
        <v>82</v>
      </c>
    </row>
    <row r="289" spans="1:24">
      <c r="A289">
        <v>1354</v>
      </c>
      <c r="B289" s="14">
        <v>46083</v>
      </c>
      <c r="C289">
        <v>2026</v>
      </c>
      <c r="D289" t="s">
        <v>79</v>
      </c>
      <c r="E289">
        <v>3</v>
      </c>
      <c r="F289" t="s">
        <v>82</v>
      </c>
      <c r="G289" t="s">
        <v>20</v>
      </c>
      <c r="H289" t="s">
        <v>33</v>
      </c>
      <c r="I289" t="s">
        <v>28</v>
      </c>
      <c r="J289" t="s">
        <v>3</v>
      </c>
      <c r="K289" t="s">
        <v>14</v>
      </c>
      <c r="L289" t="s">
        <v>44</v>
      </c>
      <c r="M289">
        <v>3</v>
      </c>
      <c r="N289">
        <v>131.91999999999999</v>
      </c>
      <c r="O289">
        <v>0.05</v>
      </c>
      <c r="P289">
        <v>67.47</v>
      </c>
      <c r="Q289">
        <v>375.97199999999998</v>
      </c>
      <c r="R289">
        <v>202.41</v>
      </c>
      <c r="S289">
        <v>173.56199999999998</v>
      </c>
      <c r="T289">
        <v>0.46163544093709102</v>
      </c>
      <c r="U289">
        <v>2026</v>
      </c>
      <c r="V289" t="s">
        <v>79</v>
      </c>
      <c r="W289">
        <v>3</v>
      </c>
      <c r="X289" t="s">
        <v>82</v>
      </c>
    </row>
    <row r="290" spans="1:24">
      <c r="A290">
        <v>2042</v>
      </c>
      <c r="B290" s="14">
        <v>46083</v>
      </c>
      <c r="C290">
        <v>2026</v>
      </c>
      <c r="D290" t="s">
        <v>79</v>
      </c>
      <c r="E290">
        <v>3</v>
      </c>
      <c r="F290" t="s">
        <v>82</v>
      </c>
      <c r="G290" t="s">
        <v>11</v>
      </c>
      <c r="H290" t="s">
        <v>52</v>
      </c>
      <c r="I290" t="s">
        <v>2</v>
      </c>
      <c r="J290" t="s">
        <v>16</v>
      </c>
      <c r="K290" t="s">
        <v>9</v>
      </c>
      <c r="L290" t="s">
        <v>17</v>
      </c>
      <c r="M290">
        <v>3</v>
      </c>
      <c r="N290">
        <v>146.99</v>
      </c>
      <c r="O290">
        <v>0</v>
      </c>
      <c r="P290">
        <v>80.069999999999993</v>
      </c>
      <c r="Q290">
        <v>440.97</v>
      </c>
      <c r="R290">
        <v>240.20999999999998</v>
      </c>
      <c r="S290">
        <v>200.76000000000005</v>
      </c>
      <c r="T290">
        <v>0.45526906592285199</v>
      </c>
      <c r="U290">
        <v>2026</v>
      </c>
      <c r="V290" t="s">
        <v>79</v>
      </c>
      <c r="W290">
        <v>3</v>
      </c>
      <c r="X290" t="s">
        <v>82</v>
      </c>
    </row>
    <row r="291" spans="1:24">
      <c r="A291">
        <v>3895</v>
      </c>
      <c r="B291" s="14">
        <v>46083</v>
      </c>
      <c r="C291">
        <v>2026</v>
      </c>
      <c r="D291" t="s">
        <v>79</v>
      </c>
      <c r="E291">
        <v>3</v>
      </c>
      <c r="F291" t="s">
        <v>82</v>
      </c>
      <c r="G291" t="s">
        <v>20</v>
      </c>
      <c r="H291" t="s">
        <v>31</v>
      </c>
      <c r="I291" t="s">
        <v>2</v>
      </c>
      <c r="J291" t="s">
        <v>16</v>
      </c>
      <c r="K291" t="s">
        <v>14</v>
      </c>
      <c r="L291" t="s">
        <v>48</v>
      </c>
      <c r="M291">
        <v>2</v>
      </c>
      <c r="N291">
        <v>164.74</v>
      </c>
      <c r="O291">
        <v>0.05</v>
      </c>
      <c r="P291">
        <v>89.9</v>
      </c>
      <c r="Q291">
        <v>313.00600000000003</v>
      </c>
      <c r="R291">
        <v>179.8</v>
      </c>
      <c r="S291">
        <v>133.20600000000002</v>
      </c>
      <c r="T291">
        <v>0.42557011686676932</v>
      </c>
      <c r="U291">
        <v>2026</v>
      </c>
      <c r="V291" t="s">
        <v>79</v>
      </c>
      <c r="W291">
        <v>3</v>
      </c>
      <c r="X291" t="s">
        <v>82</v>
      </c>
    </row>
    <row r="292" spans="1:24">
      <c r="A292">
        <v>5074</v>
      </c>
      <c r="B292" s="14">
        <v>46083</v>
      </c>
      <c r="C292">
        <v>2026</v>
      </c>
      <c r="D292" t="s">
        <v>79</v>
      </c>
      <c r="E292">
        <v>3</v>
      </c>
      <c r="F292" t="s">
        <v>82</v>
      </c>
      <c r="G292" t="s">
        <v>20</v>
      </c>
      <c r="H292" t="s">
        <v>31</v>
      </c>
      <c r="I292" t="s">
        <v>2</v>
      </c>
      <c r="J292" t="s">
        <v>3</v>
      </c>
      <c r="K292" t="s">
        <v>9</v>
      </c>
      <c r="L292" t="s">
        <v>10</v>
      </c>
      <c r="M292">
        <v>2</v>
      </c>
      <c r="N292">
        <v>89.81</v>
      </c>
      <c r="O292">
        <v>0</v>
      </c>
      <c r="P292">
        <v>46.44</v>
      </c>
      <c r="Q292">
        <v>179.62</v>
      </c>
      <c r="R292">
        <v>92.88</v>
      </c>
      <c r="S292">
        <v>86.740000000000009</v>
      </c>
      <c r="T292">
        <v>0.482908362097762</v>
      </c>
      <c r="U292">
        <v>2026</v>
      </c>
      <c r="V292" t="s">
        <v>79</v>
      </c>
      <c r="W292">
        <v>3</v>
      </c>
      <c r="X292" t="s">
        <v>82</v>
      </c>
    </row>
    <row r="293" spans="1:24">
      <c r="A293">
        <v>179</v>
      </c>
      <c r="B293" s="14">
        <v>46084</v>
      </c>
      <c r="C293">
        <v>2026</v>
      </c>
      <c r="D293" t="s">
        <v>79</v>
      </c>
      <c r="E293">
        <v>3</v>
      </c>
      <c r="F293" t="s">
        <v>82</v>
      </c>
      <c r="G293" t="s">
        <v>11</v>
      </c>
      <c r="H293" t="s">
        <v>52</v>
      </c>
      <c r="I293" t="s">
        <v>19</v>
      </c>
      <c r="J293" t="s">
        <v>3</v>
      </c>
      <c r="K293" t="s">
        <v>34</v>
      </c>
      <c r="L293" t="s">
        <v>42</v>
      </c>
      <c r="M293">
        <v>1</v>
      </c>
      <c r="N293">
        <v>35.369999999999997</v>
      </c>
      <c r="O293">
        <v>0</v>
      </c>
      <c r="P293">
        <v>13.88</v>
      </c>
      <c r="Q293">
        <v>35.369999999999997</v>
      </c>
      <c r="R293">
        <v>13.88</v>
      </c>
      <c r="S293">
        <v>21.489999999999995</v>
      </c>
      <c r="T293">
        <v>0.60757704269154644</v>
      </c>
      <c r="U293">
        <v>2026</v>
      </c>
      <c r="V293" t="s">
        <v>79</v>
      </c>
      <c r="W293">
        <v>3</v>
      </c>
      <c r="X293" t="s">
        <v>82</v>
      </c>
    </row>
    <row r="294" spans="1:24">
      <c r="A294">
        <v>459</v>
      </c>
      <c r="B294" s="14">
        <v>46084</v>
      </c>
      <c r="C294">
        <v>2026</v>
      </c>
      <c r="D294" t="s">
        <v>79</v>
      </c>
      <c r="E294">
        <v>3</v>
      </c>
      <c r="F294" t="s">
        <v>82</v>
      </c>
      <c r="G294" t="s">
        <v>6</v>
      </c>
      <c r="H294" t="s">
        <v>43</v>
      </c>
      <c r="I294" t="s">
        <v>28</v>
      </c>
      <c r="J294" t="s">
        <v>13</v>
      </c>
      <c r="K294" t="s">
        <v>4</v>
      </c>
      <c r="L294" t="s">
        <v>22</v>
      </c>
      <c r="M294">
        <v>4</v>
      </c>
      <c r="N294">
        <v>50.64</v>
      </c>
      <c r="O294">
        <v>0</v>
      </c>
      <c r="P294">
        <v>23.09</v>
      </c>
      <c r="Q294">
        <v>202.56</v>
      </c>
      <c r="R294">
        <v>92.36</v>
      </c>
      <c r="S294">
        <v>110.2</v>
      </c>
      <c r="T294">
        <v>0.54403633491311221</v>
      </c>
      <c r="U294">
        <v>2026</v>
      </c>
      <c r="V294" t="s">
        <v>79</v>
      </c>
      <c r="W294">
        <v>3</v>
      </c>
      <c r="X294" t="s">
        <v>82</v>
      </c>
    </row>
    <row r="295" spans="1:24">
      <c r="A295">
        <v>525</v>
      </c>
      <c r="B295" s="14">
        <v>46084</v>
      </c>
      <c r="C295">
        <v>2026</v>
      </c>
      <c r="D295" t="s">
        <v>79</v>
      </c>
      <c r="E295">
        <v>3</v>
      </c>
      <c r="F295" t="s">
        <v>82</v>
      </c>
      <c r="G295" t="s">
        <v>20</v>
      </c>
      <c r="H295" t="s">
        <v>31</v>
      </c>
      <c r="I295" t="s">
        <v>19</v>
      </c>
      <c r="J295" t="s">
        <v>3</v>
      </c>
      <c r="K295" t="s">
        <v>9</v>
      </c>
      <c r="L295" t="s">
        <v>17</v>
      </c>
      <c r="M295">
        <v>1</v>
      </c>
      <c r="N295">
        <v>146.37</v>
      </c>
      <c r="O295">
        <v>0</v>
      </c>
      <c r="P295">
        <v>78.3</v>
      </c>
      <c r="Q295">
        <v>146.37</v>
      </c>
      <c r="R295">
        <v>78.3</v>
      </c>
      <c r="S295">
        <v>68.070000000000007</v>
      </c>
      <c r="T295">
        <v>0.46505431440869033</v>
      </c>
      <c r="U295">
        <v>2026</v>
      </c>
      <c r="V295" t="s">
        <v>79</v>
      </c>
      <c r="W295">
        <v>3</v>
      </c>
      <c r="X295" t="s">
        <v>82</v>
      </c>
    </row>
    <row r="296" spans="1:24">
      <c r="A296">
        <v>3374</v>
      </c>
      <c r="B296" s="14">
        <v>46084</v>
      </c>
      <c r="C296">
        <v>2026</v>
      </c>
      <c r="D296" t="s">
        <v>79</v>
      </c>
      <c r="E296">
        <v>3</v>
      </c>
      <c r="F296" t="s">
        <v>82</v>
      </c>
      <c r="G296" t="s">
        <v>11</v>
      </c>
      <c r="H296" t="s">
        <v>12</v>
      </c>
      <c r="I296" t="s">
        <v>2</v>
      </c>
      <c r="J296" t="s">
        <v>3</v>
      </c>
      <c r="K296" t="s">
        <v>9</v>
      </c>
      <c r="L296" t="s">
        <v>17</v>
      </c>
      <c r="M296">
        <v>3</v>
      </c>
      <c r="N296">
        <v>143.74</v>
      </c>
      <c r="O296">
        <v>0</v>
      </c>
      <c r="P296">
        <v>81.58</v>
      </c>
      <c r="Q296">
        <v>431.22</v>
      </c>
      <c r="R296">
        <v>244.74</v>
      </c>
      <c r="S296">
        <v>186.48000000000002</v>
      </c>
      <c r="T296">
        <v>0.43244747460692917</v>
      </c>
      <c r="U296">
        <v>2026</v>
      </c>
      <c r="V296" t="s">
        <v>79</v>
      </c>
      <c r="W296">
        <v>3</v>
      </c>
      <c r="X296" t="s">
        <v>82</v>
      </c>
    </row>
    <row r="297" spans="1:24">
      <c r="A297">
        <v>3850</v>
      </c>
      <c r="B297" s="14">
        <v>46084</v>
      </c>
      <c r="C297">
        <v>2026</v>
      </c>
      <c r="D297" t="s">
        <v>79</v>
      </c>
      <c r="E297">
        <v>3</v>
      </c>
      <c r="F297" t="s">
        <v>82</v>
      </c>
      <c r="G297" t="s">
        <v>20</v>
      </c>
      <c r="H297" t="s">
        <v>31</v>
      </c>
      <c r="I297" t="s">
        <v>28</v>
      </c>
      <c r="J297" t="s">
        <v>13</v>
      </c>
      <c r="K297" t="s">
        <v>23</v>
      </c>
      <c r="L297" t="s">
        <v>40</v>
      </c>
      <c r="M297">
        <v>2</v>
      </c>
      <c r="N297">
        <v>81.94</v>
      </c>
      <c r="O297">
        <v>0.1</v>
      </c>
      <c r="P297">
        <v>39.9</v>
      </c>
      <c r="Q297">
        <v>147.49199999999999</v>
      </c>
      <c r="R297">
        <v>79.8</v>
      </c>
      <c r="S297">
        <v>67.691999999999993</v>
      </c>
      <c r="T297">
        <v>0.45895370596371327</v>
      </c>
      <c r="U297">
        <v>2026</v>
      </c>
      <c r="V297" t="s">
        <v>79</v>
      </c>
      <c r="W297">
        <v>3</v>
      </c>
      <c r="X297" t="s">
        <v>82</v>
      </c>
    </row>
    <row r="298" spans="1:24">
      <c r="A298">
        <v>4004</v>
      </c>
      <c r="B298" s="14">
        <v>46084</v>
      </c>
      <c r="C298">
        <v>2026</v>
      </c>
      <c r="D298" t="s">
        <v>79</v>
      </c>
      <c r="E298">
        <v>3</v>
      </c>
      <c r="F298" t="s">
        <v>82</v>
      </c>
      <c r="G298" t="s">
        <v>11</v>
      </c>
      <c r="H298" t="s">
        <v>25</v>
      </c>
      <c r="I298" t="s">
        <v>2</v>
      </c>
      <c r="J298" t="s">
        <v>13</v>
      </c>
      <c r="K298" t="s">
        <v>14</v>
      </c>
      <c r="L298" t="s">
        <v>32</v>
      </c>
      <c r="M298">
        <v>1</v>
      </c>
      <c r="N298">
        <v>46.46</v>
      </c>
      <c r="O298">
        <v>0.1</v>
      </c>
      <c r="P298">
        <v>17.989999999999998</v>
      </c>
      <c r="Q298">
        <v>41.814</v>
      </c>
      <c r="R298">
        <v>17.989999999999998</v>
      </c>
      <c r="S298">
        <v>23.824000000000002</v>
      </c>
      <c r="T298">
        <v>0.56976132395848289</v>
      </c>
      <c r="U298">
        <v>2026</v>
      </c>
      <c r="V298" t="s">
        <v>79</v>
      </c>
      <c r="W298">
        <v>3</v>
      </c>
      <c r="X298" t="s">
        <v>82</v>
      </c>
    </row>
    <row r="299" spans="1:24">
      <c r="A299">
        <v>788</v>
      </c>
      <c r="B299" s="14">
        <v>46085</v>
      </c>
      <c r="C299">
        <v>2026</v>
      </c>
      <c r="D299" t="s">
        <v>79</v>
      </c>
      <c r="E299">
        <v>3</v>
      </c>
      <c r="F299" t="s">
        <v>82</v>
      </c>
      <c r="G299" t="s">
        <v>6</v>
      </c>
      <c r="H299" t="s">
        <v>41</v>
      </c>
      <c r="I299" t="s">
        <v>2</v>
      </c>
      <c r="J299" t="s">
        <v>13</v>
      </c>
      <c r="K299" t="s">
        <v>4</v>
      </c>
      <c r="L299" t="s">
        <v>26</v>
      </c>
      <c r="M299">
        <v>3</v>
      </c>
      <c r="N299">
        <v>39.49</v>
      </c>
      <c r="O299">
        <v>0</v>
      </c>
      <c r="P299">
        <v>16.420000000000002</v>
      </c>
      <c r="Q299">
        <v>118.47</v>
      </c>
      <c r="R299">
        <v>49.260000000000005</v>
      </c>
      <c r="S299">
        <v>69.209999999999994</v>
      </c>
      <c r="T299">
        <v>0.58419853127374011</v>
      </c>
      <c r="U299">
        <v>2026</v>
      </c>
      <c r="V299" t="s">
        <v>79</v>
      </c>
      <c r="W299">
        <v>3</v>
      </c>
      <c r="X299" t="s">
        <v>82</v>
      </c>
    </row>
    <row r="300" spans="1:24">
      <c r="A300">
        <v>1717</v>
      </c>
      <c r="B300" s="14">
        <v>46085</v>
      </c>
      <c r="C300">
        <v>2026</v>
      </c>
      <c r="D300" t="s">
        <v>79</v>
      </c>
      <c r="E300">
        <v>3</v>
      </c>
      <c r="F300" t="s">
        <v>82</v>
      </c>
      <c r="G300" t="s">
        <v>20</v>
      </c>
      <c r="H300" t="s">
        <v>47</v>
      </c>
      <c r="I300" t="s">
        <v>2</v>
      </c>
      <c r="J300" t="s">
        <v>3</v>
      </c>
      <c r="K300" t="s">
        <v>34</v>
      </c>
      <c r="L300" t="s">
        <v>35</v>
      </c>
      <c r="M300">
        <v>1</v>
      </c>
      <c r="N300">
        <v>40.909999999999997</v>
      </c>
      <c r="O300">
        <v>0</v>
      </c>
      <c r="P300">
        <v>14.89</v>
      </c>
      <c r="Q300">
        <v>40.909999999999997</v>
      </c>
      <c r="R300">
        <v>14.89</v>
      </c>
      <c r="S300">
        <v>26.019999999999996</v>
      </c>
      <c r="T300">
        <v>0.63603031043754577</v>
      </c>
      <c r="U300">
        <v>2026</v>
      </c>
      <c r="V300" t="s">
        <v>79</v>
      </c>
      <c r="W300">
        <v>3</v>
      </c>
      <c r="X300" t="s">
        <v>82</v>
      </c>
    </row>
    <row r="301" spans="1:24">
      <c r="A301">
        <v>1819</v>
      </c>
      <c r="B301" s="14">
        <v>46085</v>
      </c>
      <c r="C301">
        <v>2026</v>
      </c>
      <c r="D301" t="s">
        <v>79</v>
      </c>
      <c r="E301">
        <v>3</v>
      </c>
      <c r="F301" t="s">
        <v>82</v>
      </c>
      <c r="G301" t="s">
        <v>20</v>
      </c>
      <c r="H301" t="s">
        <v>33</v>
      </c>
      <c r="I301" t="s">
        <v>28</v>
      </c>
      <c r="J301" t="s">
        <v>13</v>
      </c>
      <c r="K301" t="s">
        <v>4</v>
      </c>
      <c r="L301" t="s">
        <v>22</v>
      </c>
      <c r="M301">
        <v>1</v>
      </c>
      <c r="N301">
        <v>49.94</v>
      </c>
      <c r="O301">
        <v>0.1</v>
      </c>
      <c r="P301">
        <v>21.84</v>
      </c>
      <c r="Q301">
        <v>44.945999999999998</v>
      </c>
      <c r="R301">
        <v>21.84</v>
      </c>
      <c r="S301">
        <v>23.105999999999998</v>
      </c>
      <c r="T301">
        <v>0.51408356694700308</v>
      </c>
      <c r="U301">
        <v>2026</v>
      </c>
      <c r="V301" t="s">
        <v>79</v>
      </c>
      <c r="W301">
        <v>3</v>
      </c>
      <c r="X301" t="s">
        <v>82</v>
      </c>
    </row>
    <row r="302" spans="1:24">
      <c r="A302">
        <v>1992</v>
      </c>
      <c r="B302" s="14">
        <v>46085</v>
      </c>
      <c r="C302">
        <v>2026</v>
      </c>
      <c r="D302" t="s">
        <v>79</v>
      </c>
      <c r="E302">
        <v>3</v>
      </c>
      <c r="F302" t="s">
        <v>82</v>
      </c>
      <c r="G302" t="s">
        <v>11</v>
      </c>
      <c r="H302" t="s">
        <v>25</v>
      </c>
      <c r="I302" t="s">
        <v>2</v>
      </c>
      <c r="J302" t="s">
        <v>16</v>
      </c>
      <c r="K302" t="s">
        <v>14</v>
      </c>
      <c r="L302" t="s">
        <v>15</v>
      </c>
      <c r="M302">
        <v>1</v>
      </c>
      <c r="N302">
        <v>35.520000000000003</v>
      </c>
      <c r="O302">
        <v>0</v>
      </c>
      <c r="P302">
        <v>13.21</v>
      </c>
      <c r="Q302">
        <v>35.520000000000003</v>
      </c>
      <c r="R302">
        <v>13.21</v>
      </c>
      <c r="S302">
        <v>22.310000000000002</v>
      </c>
      <c r="T302">
        <v>0.62809684684684686</v>
      </c>
      <c r="U302">
        <v>2026</v>
      </c>
      <c r="V302" t="s">
        <v>79</v>
      </c>
      <c r="W302">
        <v>3</v>
      </c>
      <c r="X302" t="s">
        <v>82</v>
      </c>
    </row>
    <row r="303" spans="1:24">
      <c r="A303">
        <v>2499</v>
      </c>
      <c r="B303" s="14">
        <v>46085</v>
      </c>
      <c r="C303">
        <v>2026</v>
      </c>
      <c r="D303" t="s">
        <v>79</v>
      </c>
      <c r="E303">
        <v>3</v>
      </c>
      <c r="F303" t="s">
        <v>82</v>
      </c>
      <c r="G303" t="s">
        <v>20</v>
      </c>
      <c r="H303" t="s">
        <v>31</v>
      </c>
      <c r="I303" t="s">
        <v>19</v>
      </c>
      <c r="J303" t="s">
        <v>13</v>
      </c>
      <c r="K303" t="s">
        <v>23</v>
      </c>
      <c r="L303" t="s">
        <v>24</v>
      </c>
      <c r="M303">
        <v>2</v>
      </c>
      <c r="N303">
        <v>341.1</v>
      </c>
      <c r="O303">
        <v>0</v>
      </c>
      <c r="P303">
        <v>200.19</v>
      </c>
      <c r="Q303">
        <v>682.2</v>
      </c>
      <c r="R303">
        <v>400.38</v>
      </c>
      <c r="S303">
        <v>281.82000000000005</v>
      </c>
      <c r="T303">
        <v>0.41310466138962187</v>
      </c>
      <c r="U303">
        <v>2026</v>
      </c>
      <c r="V303" t="s">
        <v>79</v>
      </c>
      <c r="W303">
        <v>3</v>
      </c>
      <c r="X303" t="s">
        <v>82</v>
      </c>
    </row>
    <row r="304" spans="1:24">
      <c r="A304">
        <v>2698</v>
      </c>
      <c r="B304" s="14">
        <v>46085</v>
      </c>
      <c r="C304">
        <v>2026</v>
      </c>
      <c r="D304" t="s">
        <v>79</v>
      </c>
      <c r="E304">
        <v>3</v>
      </c>
      <c r="F304" t="s">
        <v>82</v>
      </c>
      <c r="G304" t="s">
        <v>11</v>
      </c>
      <c r="H304" t="s">
        <v>52</v>
      </c>
      <c r="I304" t="s">
        <v>28</v>
      </c>
      <c r="J304" t="s">
        <v>13</v>
      </c>
      <c r="K304" t="s">
        <v>34</v>
      </c>
      <c r="L304" t="s">
        <v>42</v>
      </c>
      <c r="M304">
        <v>4</v>
      </c>
      <c r="N304">
        <v>36.08</v>
      </c>
      <c r="O304">
        <v>0</v>
      </c>
      <c r="P304">
        <v>13.89</v>
      </c>
      <c r="Q304">
        <v>144.32</v>
      </c>
      <c r="R304">
        <v>55.56</v>
      </c>
      <c r="S304">
        <v>88.759999999999991</v>
      </c>
      <c r="T304">
        <v>0.61502217294900219</v>
      </c>
      <c r="U304">
        <v>2026</v>
      </c>
      <c r="V304" t="s">
        <v>79</v>
      </c>
      <c r="W304">
        <v>3</v>
      </c>
      <c r="X304" t="s">
        <v>82</v>
      </c>
    </row>
    <row r="305" spans="1:24">
      <c r="A305">
        <v>4416</v>
      </c>
      <c r="B305" s="14">
        <v>46085</v>
      </c>
      <c r="C305">
        <v>2026</v>
      </c>
      <c r="D305" t="s">
        <v>79</v>
      </c>
      <c r="E305">
        <v>3</v>
      </c>
      <c r="F305" t="s">
        <v>82</v>
      </c>
      <c r="G305" t="s">
        <v>20</v>
      </c>
      <c r="H305" t="s">
        <v>21</v>
      </c>
      <c r="I305" t="s">
        <v>2</v>
      </c>
      <c r="J305" t="s">
        <v>16</v>
      </c>
      <c r="K305" t="s">
        <v>9</v>
      </c>
      <c r="L305" t="s">
        <v>37</v>
      </c>
      <c r="M305">
        <v>2</v>
      </c>
      <c r="N305">
        <v>151.69999999999999</v>
      </c>
      <c r="O305">
        <v>0</v>
      </c>
      <c r="P305">
        <v>80.44</v>
      </c>
      <c r="Q305">
        <v>303.39999999999998</v>
      </c>
      <c r="R305">
        <v>160.88</v>
      </c>
      <c r="S305">
        <v>142.51999999999998</v>
      </c>
      <c r="T305">
        <v>0.46974291364535264</v>
      </c>
      <c r="U305">
        <v>2026</v>
      </c>
      <c r="V305" t="s">
        <v>79</v>
      </c>
      <c r="W305">
        <v>3</v>
      </c>
      <c r="X305" t="s">
        <v>82</v>
      </c>
    </row>
    <row r="306" spans="1:24">
      <c r="A306">
        <v>4434</v>
      </c>
      <c r="B306" s="14">
        <v>46085</v>
      </c>
      <c r="C306">
        <v>2026</v>
      </c>
      <c r="D306" t="s">
        <v>79</v>
      </c>
      <c r="E306">
        <v>3</v>
      </c>
      <c r="F306" t="s">
        <v>82</v>
      </c>
      <c r="G306" t="s">
        <v>6</v>
      </c>
      <c r="H306" t="s">
        <v>27</v>
      </c>
      <c r="I306" t="s">
        <v>28</v>
      </c>
      <c r="J306" t="s">
        <v>13</v>
      </c>
      <c r="K306" t="s">
        <v>9</v>
      </c>
      <c r="L306" t="s">
        <v>37</v>
      </c>
      <c r="M306">
        <v>2</v>
      </c>
      <c r="N306">
        <v>151.55000000000001</v>
      </c>
      <c r="O306">
        <v>0.1</v>
      </c>
      <c r="P306">
        <v>80.680000000000007</v>
      </c>
      <c r="Q306">
        <v>272.79000000000002</v>
      </c>
      <c r="R306">
        <v>161.36000000000001</v>
      </c>
      <c r="S306">
        <v>111.43</v>
      </c>
      <c r="T306">
        <v>0.40848271564206901</v>
      </c>
      <c r="U306">
        <v>2026</v>
      </c>
      <c r="V306" t="s">
        <v>79</v>
      </c>
      <c r="W306">
        <v>3</v>
      </c>
      <c r="X306" t="s">
        <v>82</v>
      </c>
    </row>
    <row r="307" spans="1:24">
      <c r="A307">
        <v>4992</v>
      </c>
      <c r="B307" s="14">
        <v>46085</v>
      </c>
      <c r="C307">
        <v>2026</v>
      </c>
      <c r="D307" t="s">
        <v>79</v>
      </c>
      <c r="E307">
        <v>3</v>
      </c>
      <c r="F307" t="s">
        <v>82</v>
      </c>
      <c r="G307" t="s">
        <v>11</v>
      </c>
      <c r="H307" t="s">
        <v>12</v>
      </c>
      <c r="I307" t="s">
        <v>8</v>
      </c>
      <c r="J307" t="s">
        <v>16</v>
      </c>
      <c r="K307" t="s">
        <v>4</v>
      </c>
      <c r="L307" t="s">
        <v>5</v>
      </c>
      <c r="M307">
        <v>5</v>
      </c>
      <c r="N307">
        <v>82.44</v>
      </c>
      <c r="O307">
        <v>0.1</v>
      </c>
      <c r="P307">
        <v>41.57</v>
      </c>
      <c r="Q307">
        <v>370.98</v>
      </c>
      <c r="R307">
        <v>207.85</v>
      </c>
      <c r="S307">
        <v>163.13000000000002</v>
      </c>
      <c r="T307">
        <v>0.43972720901396306</v>
      </c>
      <c r="U307">
        <v>2026</v>
      </c>
      <c r="V307" t="s">
        <v>79</v>
      </c>
      <c r="W307">
        <v>3</v>
      </c>
      <c r="X307" t="s">
        <v>82</v>
      </c>
    </row>
    <row r="308" spans="1:24">
      <c r="A308">
        <v>388</v>
      </c>
      <c r="B308" s="14">
        <v>46086</v>
      </c>
      <c r="C308">
        <v>2026</v>
      </c>
      <c r="D308" t="s">
        <v>79</v>
      </c>
      <c r="E308">
        <v>3</v>
      </c>
      <c r="F308" t="s">
        <v>82</v>
      </c>
      <c r="G308" t="s">
        <v>20</v>
      </c>
      <c r="H308" t="s">
        <v>33</v>
      </c>
      <c r="I308" t="s">
        <v>2</v>
      </c>
      <c r="J308" t="s">
        <v>3</v>
      </c>
      <c r="K308" t="s">
        <v>34</v>
      </c>
      <c r="L308" t="s">
        <v>42</v>
      </c>
      <c r="M308">
        <v>1</v>
      </c>
      <c r="N308">
        <v>35.61</v>
      </c>
      <c r="O308">
        <v>0.05</v>
      </c>
      <c r="P308">
        <v>13.8</v>
      </c>
      <c r="Q308">
        <v>33.829499999999996</v>
      </c>
      <c r="R308">
        <v>13.8</v>
      </c>
      <c r="S308">
        <v>20.029499999999995</v>
      </c>
      <c r="T308">
        <v>0.59207200815855976</v>
      </c>
      <c r="U308">
        <v>2026</v>
      </c>
      <c r="V308" t="s">
        <v>79</v>
      </c>
      <c r="W308">
        <v>3</v>
      </c>
      <c r="X308" t="s">
        <v>82</v>
      </c>
    </row>
    <row r="309" spans="1:24">
      <c r="A309">
        <v>977</v>
      </c>
      <c r="B309" s="14">
        <v>46086</v>
      </c>
      <c r="C309">
        <v>2026</v>
      </c>
      <c r="D309" t="s">
        <v>79</v>
      </c>
      <c r="E309">
        <v>3</v>
      </c>
      <c r="F309" t="s">
        <v>82</v>
      </c>
      <c r="G309" t="s">
        <v>0</v>
      </c>
      <c r="H309" t="s">
        <v>1</v>
      </c>
      <c r="I309" t="s">
        <v>28</v>
      </c>
      <c r="J309" t="s">
        <v>13</v>
      </c>
      <c r="K309" t="s">
        <v>9</v>
      </c>
      <c r="L309" t="s">
        <v>37</v>
      </c>
      <c r="M309">
        <v>5</v>
      </c>
      <c r="N309">
        <v>156.13</v>
      </c>
      <c r="O309">
        <v>0</v>
      </c>
      <c r="P309">
        <v>77.03</v>
      </c>
      <c r="Q309">
        <v>780.65</v>
      </c>
      <c r="R309">
        <v>385.15</v>
      </c>
      <c r="S309">
        <v>395.5</v>
      </c>
      <c r="T309">
        <v>0.50662909114199706</v>
      </c>
      <c r="U309">
        <v>2026</v>
      </c>
      <c r="V309" t="s">
        <v>79</v>
      </c>
      <c r="W309">
        <v>3</v>
      </c>
      <c r="X309" t="s">
        <v>82</v>
      </c>
    </row>
    <row r="310" spans="1:24">
      <c r="A310">
        <v>996</v>
      </c>
      <c r="B310" s="14">
        <v>46086</v>
      </c>
      <c r="C310">
        <v>2026</v>
      </c>
      <c r="D310" t="s">
        <v>79</v>
      </c>
      <c r="E310">
        <v>3</v>
      </c>
      <c r="F310" t="s">
        <v>82</v>
      </c>
      <c r="G310" t="s">
        <v>0</v>
      </c>
      <c r="H310" t="s">
        <v>50</v>
      </c>
      <c r="I310" t="s">
        <v>2</v>
      </c>
      <c r="J310" t="s">
        <v>3</v>
      </c>
      <c r="K310" t="s">
        <v>23</v>
      </c>
      <c r="L310" t="s">
        <v>51</v>
      </c>
      <c r="M310">
        <v>1</v>
      </c>
      <c r="N310">
        <v>124.31</v>
      </c>
      <c r="O310">
        <v>0</v>
      </c>
      <c r="P310">
        <v>61.16</v>
      </c>
      <c r="Q310">
        <v>124.31</v>
      </c>
      <c r="R310">
        <v>61.16</v>
      </c>
      <c r="S310">
        <v>63.150000000000006</v>
      </c>
      <c r="T310">
        <v>0.50800418309066053</v>
      </c>
      <c r="U310">
        <v>2026</v>
      </c>
      <c r="V310" t="s">
        <v>79</v>
      </c>
      <c r="W310">
        <v>3</v>
      </c>
      <c r="X310" t="s">
        <v>82</v>
      </c>
    </row>
    <row r="311" spans="1:24">
      <c r="A311">
        <v>1923</v>
      </c>
      <c r="B311" s="14">
        <v>46086</v>
      </c>
      <c r="C311">
        <v>2026</v>
      </c>
      <c r="D311" t="s">
        <v>79</v>
      </c>
      <c r="E311">
        <v>3</v>
      </c>
      <c r="F311" t="s">
        <v>82</v>
      </c>
      <c r="G311" t="s">
        <v>6</v>
      </c>
      <c r="H311" t="s">
        <v>49</v>
      </c>
      <c r="I311" t="s">
        <v>19</v>
      </c>
      <c r="J311" t="s">
        <v>16</v>
      </c>
      <c r="K311" t="s">
        <v>23</v>
      </c>
      <c r="L311" t="s">
        <v>40</v>
      </c>
      <c r="M311">
        <v>3</v>
      </c>
      <c r="N311">
        <v>82.9</v>
      </c>
      <c r="O311">
        <v>0.1</v>
      </c>
      <c r="P311">
        <v>38.31</v>
      </c>
      <c r="Q311">
        <v>223.83</v>
      </c>
      <c r="R311">
        <v>114.93</v>
      </c>
      <c r="S311">
        <v>108.9</v>
      </c>
      <c r="T311">
        <v>0.48652995577000402</v>
      </c>
      <c r="U311">
        <v>2026</v>
      </c>
      <c r="V311" t="s">
        <v>79</v>
      </c>
      <c r="W311">
        <v>3</v>
      </c>
      <c r="X311" t="s">
        <v>82</v>
      </c>
    </row>
    <row r="312" spans="1:24">
      <c r="A312">
        <v>4904</v>
      </c>
      <c r="B312" s="14">
        <v>46086</v>
      </c>
      <c r="C312">
        <v>2026</v>
      </c>
      <c r="D312" t="s">
        <v>79</v>
      </c>
      <c r="E312">
        <v>3</v>
      </c>
      <c r="F312" t="s">
        <v>82</v>
      </c>
      <c r="G312" t="s">
        <v>6</v>
      </c>
      <c r="H312" t="s">
        <v>41</v>
      </c>
      <c r="I312" t="s">
        <v>19</v>
      </c>
      <c r="J312" t="s">
        <v>16</v>
      </c>
      <c r="K312" t="s">
        <v>4</v>
      </c>
      <c r="L312" t="s">
        <v>26</v>
      </c>
      <c r="M312">
        <v>1</v>
      </c>
      <c r="N312">
        <v>41.1</v>
      </c>
      <c r="O312">
        <v>0</v>
      </c>
      <c r="P312">
        <v>16.34</v>
      </c>
      <c r="Q312">
        <v>41.1</v>
      </c>
      <c r="R312">
        <v>16.34</v>
      </c>
      <c r="S312">
        <v>24.76</v>
      </c>
      <c r="T312">
        <v>0.60243309002433088</v>
      </c>
      <c r="U312">
        <v>2026</v>
      </c>
      <c r="V312" t="s">
        <v>79</v>
      </c>
      <c r="W312">
        <v>3</v>
      </c>
      <c r="X312" t="s">
        <v>82</v>
      </c>
    </row>
    <row r="313" spans="1:24">
      <c r="A313">
        <v>1036</v>
      </c>
      <c r="B313" s="14">
        <v>46087</v>
      </c>
      <c r="C313">
        <v>2026</v>
      </c>
      <c r="D313" t="s">
        <v>79</v>
      </c>
      <c r="E313">
        <v>3</v>
      </c>
      <c r="F313" t="s">
        <v>82</v>
      </c>
      <c r="G313" t="s">
        <v>0</v>
      </c>
      <c r="H313" t="s">
        <v>1</v>
      </c>
      <c r="I313" t="s">
        <v>2</v>
      </c>
      <c r="J313" t="s">
        <v>16</v>
      </c>
      <c r="K313" t="s">
        <v>4</v>
      </c>
      <c r="L313" t="s">
        <v>26</v>
      </c>
      <c r="M313">
        <v>1</v>
      </c>
      <c r="N313">
        <v>40.380000000000003</v>
      </c>
      <c r="O313">
        <v>0</v>
      </c>
      <c r="P313">
        <v>16.41</v>
      </c>
      <c r="Q313">
        <v>40.380000000000003</v>
      </c>
      <c r="R313">
        <v>16.41</v>
      </c>
      <c r="S313">
        <v>23.970000000000002</v>
      </c>
      <c r="T313">
        <v>0.59361069836552749</v>
      </c>
      <c r="U313">
        <v>2026</v>
      </c>
      <c r="V313" t="s">
        <v>79</v>
      </c>
      <c r="W313">
        <v>3</v>
      </c>
      <c r="X313" t="s">
        <v>82</v>
      </c>
    </row>
    <row r="314" spans="1:24">
      <c r="A314">
        <v>1470</v>
      </c>
      <c r="B314" s="14">
        <v>46087</v>
      </c>
      <c r="C314">
        <v>2026</v>
      </c>
      <c r="D314" t="s">
        <v>79</v>
      </c>
      <c r="E314">
        <v>3</v>
      </c>
      <c r="F314" t="s">
        <v>82</v>
      </c>
      <c r="G314" t="s">
        <v>11</v>
      </c>
      <c r="H314" t="s">
        <v>12</v>
      </c>
      <c r="I314" t="s">
        <v>2</v>
      </c>
      <c r="J314" t="s">
        <v>3</v>
      </c>
      <c r="K314" t="s">
        <v>4</v>
      </c>
      <c r="L314" t="s">
        <v>5</v>
      </c>
      <c r="M314">
        <v>1</v>
      </c>
      <c r="N314">
        <v>80.349999999999994</v>
      </c>
      <c r="O314">
        <v>0.1</v>
      </c>
      <c r="P314">
        <v>42.43</v>
      </c>
      <c r="Q314">
        <v>72.314999999999998</v>
      </c>
      <c r="R314">
        <v>42.43</v>
      </c>
      <c r="S314">
        <v>29.884999999999998</v>
      </c>
      <c r="T314">
        <v>0.41326142570697638</v>
      </c>
      <c r="U314">
        <v>2026</v>
      </c>
      <c r="V314" t="s">
        <v>79</v>
      </c>
      <c r="W314">
        <v>3</v>
      </c>
      <c r="X314" t="s">
        <v>82</v>
      </c>
    </row>
    <row r="315" spans="1:24">
      <c r="A315">
        <v>2907</v>
      </c>
      <c r="B315" s="14">
        <v>46087</v>
      </c>
      <c r="C315">
        <v>2026</v>
      </c>
      <c r="D315" t="s">
        <v>79</v>
      </c>
      <c r="E315">
        <v>3</v>
      </c>
      <c r="F315" t="s">
        <v>82</v>
      </c>
      <c r="G315" t="s">
        <v>20</v>
      </c>
      <c r="H315" t="s">
        <v>47</v>
      </c>
      <c r="I315" t="s">
        <v>2</v>
      </c>
      <c r="J315" t="s">
        <v>3</v>
      </c>
      <c r="K315" t="s">
        <v>4</v>
      </c>
      <c r="L315" t="s">
        <v>26</v>
      </c>
      <c r="M315">
        <v>1</v>
      </c>
      <c r="N315">
        <v>40.44</v>
      </c>
      <c r="O315">
        <v>0.05</v>
      </c>
      <c r="P315">
        <v>16.829999999999998</v>
      </c>
      <c r="Q315">
        <v>38.417999999999999</v>
      </c>
      <c r="R315">
        <v>16.829999999999998</v>
      </c>
      <c r="S315">
        <v>21.588000000000001</v>
      </c>
      <c r="T315">
        <v>0.56192409807902555</v>
      </c>
      <c r="U315">
        <v>2026</v>
      </c>
      <c r="V315" t="s">
        <v>79</v>
      </c>
      <c r="W315">
        <v>3</v>
      </c>
      <c r="X315" t="s">
        <v>82</v>
      </c>
    </row>
    <row r="316" spans="1:24">
      <c r="A316">
        <v>2997</v>
      </c>
      <c r="B316" s="14">
        <v>46087</v>
      </c>
      <c r="C316">
        <v>2026</v>
      </c>
      <c r="D316" t="s">
        <v>79</v>
      </c>
      <c r="E316">
        <v>3</v>
      </c>
      <c r="F316" t="s">
        <v>82</v>
      </c>
      <c r="G316" t="s">
        <v>11</v>
      </c>
      <c r="H316" t="s">
        <v>52</v>
      </c>
      <c r="I316" t="s">
        <v>2</v>
      </c>
      <c r="J316" t="s">
        <v>3</v>
      </c>
      <c r="K316" t="s">
        <v>14</v>
      </c>
      <c r="L316" t="s">
        <v>15</v>
      </c>
      <c r="M316">
        <v>3</v>
      </c>
      <c r="N316">
        <v>35.89</v>
      </c>
      <c r="O316">
        <v>0</v>
      </c>
      <c r="P316">
        <v>13.25</v>
      </c>
      <c r="Q316">
        <v>107.67</v>
      </c>
      <c r="R316">
        <v>39.75</v>
      </c>
      <c r="S316">
        <v>67.92</v>
      </c>
      <c r="T316">
        <v>0.63081638339370294</v>
      </c>
      <c r="U316">
        <v>2026</v>
      </c>
      <c r="V316" t="s">
        <v>79</v>
      </c>
      <c r="W316">
        <v>3</v>
      </c>
      <c r="X316" t="s">
        <v>82</v>
      </c>
    </row>
    <row r="317" spans="1:24">
      <c r="A317">
        <v>3056</v>
      </c>
      <c r="B317" s="14">
        <v>46087</v>
      </c>
      <c r="C317">
        <v>2026</v>
      </c>
      <c r="D317" t="s">
        <v>79</v>
      </c>
      <c r="E317">
        <v>3</v>
      </c>
      <c r="F317" t="s">
        <v>82</v>
      </c>
      <c r="G317" t="s">
        <v>6</v>
      </c>
      <c r="H317" t="s">
        <v>43</v>
      </c>
      <c r="I317" t="s">
        <v>28</v>
      </c>
      <c r="J317" t="s">
        <v>3</v>
      </c>
      <c r="K317" t="s">
        <v>14</v>
      </c>
      <c r="L317" t="s">
        <v>48</v>
      </c>
      <c r="M317">
        <v>3</v>
      </c>
      <c r="N317">
        <v>163.44999999999999</v>
      </c>
      <c r="O317">
        <v>0</v>
      </c>
      <c r="P317">
        <v>86.88</v>
      </c>
      <c r="Q317">
        <v>490.34999999999997</v>
      </c>
      <c r="R317">
        <v>260.64</v>
      </c>
      <c r="S317">
        <v>229.70999999999998</v>
      </c>
      <c r="T317">
        <v>0.46846130315081064</v>
      </c>
      <c r="U317">
        <v>2026</v>
      </c>
      <c r="V317" t="s">
        <v>79</v>
      </c>
      <c r="W317">
        <v>3</v>
      </c>
      <c r="X317" t="s">
        <v>82</v>
      </c>
    </row>
    <row r="318" spans="1:24">
      <c r="A318">
        <v>471</v>
      </c>
      <c r="B318" s="14">
        <v>46088</v>
      </c>
      <c r="C318">
        <v>2026</v>
      </c>
      <c r="D318" t="s">
        <v>79</v>
      </c>
      <c r="E318">
        <v>3</v>
      </c>
      <c r="F318" t="s">
        <v>82</v>
      </c>
      <c r="G318" t="s">
        <v>6</v>
      </c>
      <c r="H318" t="s">
        <v>7</v>
      </c>
      <c r="I318" t="s">
        <v>19</v>
      </c>
      <c r="J318" t="s">
        <v>3</v>
      </c>
      <c r="K318" t="s">
        <v>34</v>
      </c>
      <c r="L318" t="s">
        <v>35</v>
      </c>
      <c r="M318">
        <v>2</v>
      </c>
      <c r="N318">
        <v>40.020000000000003</v>
      </c>
      <c r="O318">
        <v>0</v>
      </c>
      <c r="P318">
        <v>14.38</v>
      </c>
      <c r="Q318">
        <v>80.040000000000006</v>
      </c>
      <c r="R318">
        <v>28.76</v>
      </c>
      <c r="S318">
        <v>51.28</v>
      </c>
      <c r="T318">
        <v>0.64067966016991496</v>
      </c>
      <c r="U318">
        <v>2026</v>
      </c>
      <c r="V318" t="s">
        <v>79</v>
      </c>
      <c r="W318">
        <v>3</v>
      </c>
      <c r="X318" t="s">
        <v>82</v>
      </c>
    </row>
    <row r="319" spans="1:24">
      <c r="A319">
        <v>842</v>
      </c>
      <c r="B319" s="14">
        <v>46088</v>
      </c>
      <c r="C319">
        <v>2026</v>
      </c>
      <c r="D319" t="s">
        <v>79</v>
      </c>
      <c r="E319">
        <v>3</v>
      </c>
      <c r="F319" t="s">
        <v>82</v>
      </c>
      <c r="G319" t="s">
        <v>0</v>
      </c>
      <c r="H319" t="s">
        <v>50</v>
      </c>
      <c r="I319" t="s">
        <v>2</v>
      </c>
      <c r="J319" t="s">
        <v>13</v>
      </c>
      <c r="K319" t="s">
        <v>34</v>
      </c>
      <c r="L319" t="s">
        <v>35</v>
      </c>
      <c r="M319">
        <v>1</v>
      </c>
      <c r="N319">
        <v>40.01</v>
      </c>
      <c r="O319">
        <v>0.05</v>
      </c>
      <c r="P319">
        <v>14.35</v>
      </c>
      <c r="Q319">
        <v>38.009499999999996</v>
      </c>
      <c r="R319">
        <v>14.35</v>
      </c>
      <c r="S319">
        <v>23.659499999999994</v>
      </c>
      <c r="T319">
        <v>0.62246280535129372</v>
      </c>
      <c r="U319">
        <v>2026</v>
      </c>
      <c r="V319" t="s">
        <v>79</v>
      </c>
      <c r="W319">
        <v>3</v>
      </c>
      <c r="X319" t="s">
        <v>82</v>
      </c>
    </row>
    <row r="320" spans="1:24">
      <c r="A320">
        <v>3386</v>
      </c>
      <c r="B320" s="14">
        <v>46088</v>
      </c>
      <c r="C320">
        <v>2026</v>
      </c>
      <c r="D320" t="s">
        <v>79</v>
      </c>
      <c r="E320">
        <v>3</v>
      </c>
      <c r="F320" t="s">
        <v>82</v>
      </c>
      <c r="G320" t="s">
        <v>6</v>
      </c>
      <c r="H320" t="s">
        <v>43</v>
      </c>
      <c r="I320" t="s">
        <v>2</v>
      </c>
      <c r="J320" t="s">
        <v>3</v>
      </c>
      <c r="K320" t="s">
        <v>9</v>
      </c>
      <c r="L320" t="s">
        <v>37</v>
      </c>
      <c r="M320">
        <v>3</v>
      </c>
      <c r="N320">
        <v>155.16</v>
      </c>
      <c r="O320">
        <v>0</v>
      </c>
      <c r="P320">
        <v>76.849999999999994</v>
      </c>
      <c r="Q320">
        <v>465.48</v>
      </c>
      <c r="R320">
        <v>230.54999999999998</v>
      </c>
      <c r="S320">
        <v>234.93000000000004</v>
      </c>
      <c r="T320">
        <v>0.50470482083011092</v>
      </c>
      <c r="U320">
        <v>2026</v>
      </c>
      <c r="V320" t="s">
        <v>79</v>
      </c>
      <c r="W320">
        <v>3</v>
      </c>
      <c r="X320" t="s">
        <v>82</v>
      </c>
    </row>
    <row r="321" spans="1:24">
      <c r="A321">
        <v>4505</v>
      </c>
      <c r="B321" s="14">
        <v>46088</v>
      </c>
      <c r="C321">
        <v>2026</v>
      </c>
      <c r="D321" t="s">
        <v>79</v>
      </c>
      <c r="E321">
        <v>3</v>
      </c>
      <c r="F321" t="s">
        <v>82</v>
      </c>
      <c r="G321" t="s">
        <v>6</v>
      </c>
      <c r="H321" t="s">
        <v>49</v>
      </c>
      <c r="I321" t="s">
        <v>28</v>
      </c>
      <c r="J321" t="s">
        <v>13</v>
      </c>
      <c r="K321" t="s">
        <v>34</v>
      </c>
      <c r="L321" t="s">
        <v>35</v>
      </c>
      <c r="M321">
        <v>1</v>
      </c>
      <c r="N321">
        <v>39.96</v>
      </c>
      <c r="O321">
        <v>0</v>
      </c>
      <c r="P321">
        <v>14.5</v>
      </c>
      <c r="Q321">
        <v>39.96</v>
      </c>
      <c r="R321">
        <v>14.5</v>
      </c>
      <c r="S321">
        <v>25.46</v>
      </c>
      <c r="T321">
        <v>0.63713713713713716</v>
      </c>
      <c r="U321">
        <v>2026</v>
      </c>
      <c r="V321" t="s">
        <v>79</v>
      </c>
      <c r="W321">
        <v>3</v>
      </c>
      <c r="X321" t="s">
        <v>82</v>
      </c>
    </row>
    <row r="322" spans="1:24">
      <c r="A322">
        <v>1286</v>
      </c>
      <c r="B322" s="14">
        <v>46089</v>
      </c>
      <c r="C322">
        <v>2026</v>
      </c>
      <c r="D322" t="s">
        <v>79</v>
      </c>
      <c r="E322">
        <v>3</v>
      </c>
      <c r="F322" t="s">
        <v>82</v>
      </c>
      <c r="G322" t="s">
        <v>6</v>
      </c>
      <c r="H322" t="s">
        <v>7</v>
      </c>
      <c r="I322" t="s">
        <v>2</v>
      </c>
      <c r="J322" t="s">
        <v>13</v>
      </c>
      <c r="K322" t="s">
        <v>9</v>
      </c>
      <c r="L322" t="s">
        <v>17</v>
      </c>
      <c r="M322">
        <v>1</v>
      </c>
      <c r="N322">
        <v>146.6</v>
      </c>
      <c r="O322">
        <v>0</v>
      </c>
      <c r="P322">
        <v>78.92</v>
      </c>
      <c r="Q322">
        <v>146.6</v>
      </c>
      <c r="R322">
        <v>78.92</v>
      </c>
      <c r="S322">
        <v>67.679999999999993</v>
      </c>
      <c r="T322">
        <v>0.46166439290586625</v>
      </c>
      <c r="U322">
        <v>2026</v>
      </c>
      <c r="V322" t="s">
        <v>79</v>
      </c>
      <c r="W322">
        <v>3</v>
      </c>
      <c r="X322" t="s">
        <v>82</v>
      </c>
    </row>
    <row r="323" spans="1:24">
      <c r="A323">
        <v>2653</v>
      </c>
      <c r="B323" s="14">
        <v>46089</v>
      </c>
      <c r="C323">
        <v>2026</v>
      </c>
      <c r="D323" t="s">
        <v>79</v>
      </c>
      <c r="E323">
        <v>3</v>
      </c>
      <c r="F323" t="s">
        <v>82</v>
      </c>
      <c r="G323" t="s">
        <v>6</v>
      </c>
      <c r="H323" t="s">
        <v>49</v>
      </c>
      <c r="I323" t="s">
        <v>19</v>
      </c>
      <c r="J323" t="s">
        <v>3</v>
      </c>
      <c r="K323" t="s">
        <v>9</v>
      </c>
      <c r="L323" t="s">
        <v>10</v>
      </c>
      <c r="M323">
        <v>1</v>
      </c>
      <c r="N323">
        <v>94.38</v>
      </c>
      <c r="O323">
        <v>0</v>
      </c>
      <c r="P323">
        <v>44.78</v>
      </c>
      <c r="Q323">
        <v>94.38</v>
      </c>
      <c r="R323">
        <v>44.78</v>
      </c>
      <c r="S323">
        <v>49.599999999999994</v>
      </c>
      <c r="T323">
        <v>0.52553507098961638</v>
      </c>
      <c r="U323">
        <v>2026</v>
      </c>
      <c r="V323" t="s">
        <v>79</v>
      </c>
      <c r="W323">
        <v>3</v>
      </c>
      <c r="X323" t="s">
        <v>82</v>
      </c>
    </row>
    <row r="324" spans="1:24">
      <c r="A324">
        <v>4465</v>
      </c>
      <c r="B324" s="14">
        <v>46089</v>
      </c>
      <c r="C324">
        <v>2026</v>
      </c>
      <c r="D324" t="s">
        <v>79</v>
      </c>
      <c r="E324">
        <v>3</v>
      </c>
      <c r="F324" t="s">
        <v>82</v>
      </c>
      <c r="G324" t="s">
        <v>6</v>
      </c>
      <c r="H324" t="s">
        <v>43</v>
      </c>
      <c r="I324" t="s">
        <v>19</v>
      </c>
      <c r="J324" t="s">
        <v>3</v>
      </c>
      <c r="K324" t="s">
        <v>34</v>
      </c>
      <c r="L324" t="s">
        <v>38</v>
      </c>
      <c r="M324">
        <v>1</v>
      </c>
      <c r="N324">
        <v>121.77</v>
      </c>
      <c r="O324">
        <v>0</v>
      </c>
      <c r="P324">
        <v>67.52</v>
      </c>
      <c r="Q324">
        <v>121.77</v>
      </c>
      <c r="R324">
        <v>67.52</v>
      </c>
      <c r="S324">
        <v>54.25</v>
      </c>
      <c r="T324">
        <v>0.44551203087788455</v>
      </c>
      <c r="U324">
        <v>2026</v>
      </c>
      <c r="V324" t="s">
        <v>79</v>
      </c>
      <c r="W324">
        <v>3</v>
      </c>
      <c r="X324" t="s">
        <v>82</v>
      </c>
    </row>
    <row r="325" spans="1:24">
      <c r="A325">
        <v>4576</v>
      </c>
      <c r="B325" s="14">
        <v>46089</v>
      </c>
      <c r="C325">
        <v>2026</v>
      </c>
      <c r="D325" t="s">
        <v>79</v>
      </c>
      <c r="E325">
        <v>3</v>
      </c>
      <c r="F325" t="s">
        <v>82</v>
      </c>
      <c r="G325" t="s">
        <v>20</v>
      </c>
      <c r="H325" t="s">
        <v>33</v>
      </c>
      <c r="I325" t="s">
        <v>28</v>
      </c>
      <c r="J325" t="s">
        <v>3</v>
      </c>
      <c r="K325" t="s">
        <v>23</v>
      </c>
      <c r="L325" t="s">
        <v>51</v>
      </c>
      <c r="M325">
        <v>5</v>
      </c>
      <c r="N325">
        <v>123.29</v>
      </c>
      <c r="O325">
        <v>0</v>
      </c>
      <c r="P325">
        <v>61.34</v>
      </c>
      <c r="Q325">
        <v>616.45000000000005</v>
      </c>
      <c r="R325">
        <v>306.70000000000005</v>
      </c>
      <c r="S325">
        <v>309.75</v>
      </c>
      <c r="T325">
        <v>0.50247384216075919</v>
      </c>
      <c r="U325">
        <v>2026</v>
      </c>
      <c r="V325" t="s">
        <v>79</v>
      </c>
      <c r="W325">
        <v>3</v>
      </c>
      <c r="X325" t="s">
        <v>82</v>
      </c>
    </row>
    <row r="326" spans="1:24">
      <c r="A326">
        <v>718</v>
      </c>
      <c r="B326" s="14">
        <v>46090</v>
      </c>
      <c r="C326">
        <v>2026</v>
      </c>
      <c r="D326" t="s">
        <v>79</v>
      </c>
      <c r="E326">
        <v>3</v>
      </c>
      <c r="F326" t="s">
        <v>82</v>
      </c>
      <c r="G326" t="s">
        <v>6</v>
      </c>
      <c r="H326" t="s">
        <v>43</v>
      </c>
      <c r="I326" t="s">
        <v>2</v>
      </c>
      <c r="J326" t="s">
        <v>13</v>
      </c>
      <c r="K326" t="s">
        <v>34</v>
      </c>
      <c r="L326" t="s">
        <v>35</v>
      </c>
      <c r="M326">
        <v>1</v>
      </c>
      <c r="N326">
        <v>41.15</v>
      </c>
      <c r="O326">
        <v>0.05</v>
      </c>
      <c r="P326">
        <v>14.4</v>
      </c>
      <c r="Q326">
        <v>39.092499999999994</v>
      </c>
      <c r="R326">
        <v>14.4</v>
      </c>
      <c r="S326">
        <v>24.692499999999995</v>
      </c>
      <c r="T326">
        <v>0.63164289825414077</v>
      </c>
      <c r="U326">
        <v>2026</v>
      </c>
      <c r="V326" t="s">
        <v>79</v>
      </c>
      <c r="W326">
        <v>3</v>
      </c>
      <c r="X326" t="s">
        <v>82</v>
      </c>
    </row>
    <row r="327" spans="1:24">
      <c r="A327">
        <v>1527</v>
      </c>
      <c r="B327" s="14">
        <v>46090</v>
      </c>
      <c r="C327">
        <v>2026</v>
      </c>
      <c r="D327" t="s">
        <v>79</v>
      </c>
      <c r="E327">
        <v>3</v>
      </c>
      <c r="F327" t="s">
        <v>82</v>
      </c>
      <c r="G327" t="s">
        <v>20</v>
      </c>
      <c r="H327" t="s">
        <v>21</v>
      </c>
      <c r="I327" t="s">
        <v>28</v>
      </c>
      <c r="J327" t="s">
        <v>13</v>
      </c>
      <c r="K327" t="s">
        <v>14</v>
      </c>
      <c r="L327" t="s">
        <v>15</v>
      </c>
      <c r="M327">
        <v>4</v>
      </c>
      <c r="N327">
        <v>35.42</v>
      </c>
      <c r="O327">
        <v>0</v>
      </c>
      <c r="P327">
        <v>13.31</v>
      </c>
      <c r="Q327">
        <v>141.68</v>
      </c>
      <c r="R327">
        <v>53.24</v>
      </c>
      <c r="S327">
        <v>88.44</v>
      </c>
      <c r="T327">
        <v>0.62422360248447195</v>
      </c>
      <c r="U327">
        <v>2026</v>
      </c>
      <c r="V327" t="s">
        <v>79</v>
      </c>
      <c r="W327">
        <v>3</v>
      </c>
      <c r="X327" t="s">
        <v>82</v>
      </c>
    </row>
    <row r="328" spans="1:24">
      <c r="A328">
        <v>1797</v>
      </c>
      <c r="B328" s="14">
        <v>46090</v>
      </c>
      <c r="C328">
        <v>2026</v>
      </c>
      <c r="D328" t="s">
        <v>79</v>
      </c>
      <c r="E328">
        <v>3</v>
      </c>
      <c r="F328" t="s">
        <v>82</v>
      </c>
      <c r="G328" t="s">
        <v>6</v>
      </c>
      <c r="H328" t="s">
        <v>43</v>
      </c>
      <c r="I328" t="s">
        <v>2</v>
      </c>
      <c r="J328" t="s">
        <v>16</v>
      </c>
      <c r="K328" t="s">
        <v>4</v>
      </c>
      <c r="L328" t="s">
        <v>30</v>
      </c>
      <c r="M328">
        <v>1</v>
      </c>
      <c r="N328">
        <v>103.74</v>
      </c>
      <c r="O328">
        <v>0.1</v>
      </c>
      <c r="P328">
        <v>51.32</v>
      </c>
      <c r="Q328">
        <v>93.366</v>
      </c>
      <c r="R328">
        <v>51.32</v>
      </c>
      <c r="S328">
        <v>42.045999999999999</v>
      </c>
      <c r="T328">
        <v>0.45033523980892404</v>
      </c>
      <c r="U328">
        <v>2026</v>
      </c>
      <c r="V328" t="s">
        <v>79</v>
      </c>
      <c r="W328">
        <v>3</v>
      </c>
      <c r="X328" t="s">
        <v>82</v>
      </c>
    </row>
    <row r="329" spans="1:24">
      <c r="A329">
        <v>2917</v>
      </c>
      <c r="B329" s="14">
        <v>46090</v>
      </c>
      <c r="C329">
        <v>2026</v>
      </c>
      <c r="D329" t="s">
        <v>79</v>
      </c>
      <c r="E329">
        <v>3</v>
      </c>
      <c r="F329" t="s">
        <v>82</v>
      </c>
      <c r="G329" t="s">
        <v>11</v>
      </c>
      <c r="H329" t="s">
        <v>52</v>
      </c>
      <c r="I329" t="s">
        <v>28</v>
      </c>
      <c r="J329" t="s">
        <v>16</v>
      </c>
      <c r="K329" t="s">
        <v>14</v>
      </c>
      <c r="L329" t="s">
        <v>48</v>
      </c>
      <c r="M329">
        <v>2</v>
      </c>
      <c r="N329">
        <v>165.49</v>
      </c>
      <c r="O329">
        <v>0.05</v>
      </c>
      <c r="P329">
        <v>89.82</v>
      </c>
      <c r="Q329">
        <v>314.43099999999998</v>
      </c>
      <c r="R329">
        <v>179.64</v>
      </c>
      <c r="S329">
        <v>134.791</v>
      </c>
      <c r="T329">
        <v>0.4286822864157796</v>
      </c>
      <c r="U329">
        <v>2026</v>
      </c>
      <c r="V329" t="s">
        <v>79</v>
      </c>
      <c r="W329">
        <v>3</v>
      </c>
      <c r="X329" t="s">
        <v>82</v>
      </c>
    </row>
    <row r="330" spans="1:24">
      <c r="A330">
        <v>4095</v>
      </c>
      <c r="B330" s="14">
        <v>46090</v>
      </c>
      <c r="C330">
        <v>2026</v>
      </c>
      <c r="D330" t="s">
        <v>79</v>
      </c>
      <c r="E330">
        <v>3</v>
      </c>
      <c r="F330" t="s">
        <v>82</v>
      </c>
      <c r="G330" t="s">
        <v>6</v>
      </c>
      <c r="H330" t="s">
        <v>27</v>
      </c>
      <c r="I330" t="s">
        <v>28</v>
      </c>
      <c r="J330" t="s">
        <v>13</v>
      </c>
      <c r="K330" t="s">
        <v>9</v>
      </c>
      <c r="L330" t="s">
        <v>46</v>
      </c>
      <c r="M330">
        <v>1</v>
      </c>
      <c r="N330">
        <v>72.87</v>
      </c>
      <c r="O330">
        <v>0.05</v>
      </c>
      <c r="P330">
        <v>32</v>
      </c>
      <c r="Q330">
        <v>69.226500000000001</v>
      </c>
      <c r="R330">
        <v>32</v>
      </c>
      <c r="S330">
        <v>37.226500000000001</v>
      </c>
      <c r="T330">
        <v>0.53774927231623726</v>
      </c>
      <c r="U330">
        <v>2026</v>
      </c>
      <c r="V330" t="s">
        <v>79</v>
      </c>
      <c r="W330">
        <v>3</v>
      </c>
      <c r="X330" t="s">
        <v>82</v>
      </c>
    </row>
    <row r="331" spans="1:24">
      <c r="A331">
        <v>5050</v>
      </c>
      <c r="B331" s="14">
        <v>46090</v>
      </c>
      <c r="C331">
        <v>2026</v>
      </c>
      <c r="D331" t="s">
        <v>79</v>
      </c>
      <c r="E331">
        <v>3</v>
      </c>
      <c r="F331" t="s">
        <v>82</v>
      </c>
      <c r="G331" t="s">
        <v>20</v>
      </c>
      <c r="H331" t="s">
        <v>47</v>
      </c>
      <c r="I331" t="s">
        <v>19</v>
      </c>
      <c r="J331" t="s">
        <v>3</v>
      </c>
      <c r="K331" t="s">
        <v>14</v>
      </c>
      <c r="L331" t="s">
        <v>48</v>
      </c>
      <c r="M331">
        <v>1</v>
      </c>
      <c r="N331">
        <v>161.04</v>
      </c>
      <c r="O331">
        <v>0</v>
      </c>
      <c r="P331">
        <v>85.83</v>
      </c>
      <c r="Q331">
        <v>161.04</v>
      </c>
      <c r="R331">
        <v>85.83</v>
      </c>
      <c r="S331">
        <v>75.209999999999994</v>
      </c>
      <c r="T331">
        <v>0.46702682563338299</v>
      </c>
      <c r="U331">
        <v>2026</v>
      </c>
      <c r="V331" t="s">
        <v>79</v>
      </c>
      <c r="W331">
        <v>3</v>
      </c>
      <c r="X331" t="s">
        <v>82</v>
      </c>
    </row>
    <row r="332" spans="1:24">
      <c r="A332">
        <v>709</v>
      </c>
      <c r="B332" s="14">
        <v>46091</v>
      </c>
      <c r="C332">
        <v>2026</v>
      </c>
      <c r="D332" t="s">
        <v>79</v>
      </c>
      <c r="E332">
        <v>3</v>
      </c>
      <c r="F332" t="s">
        <v>82</v>
      </c>
      <c r="G332" t="s">
        <v>0</v>
      </c>
      <c r="H332" t="s">
        <v>1</v>
      </c>
      <c r="I332" t="s">
        <v>2</v>
      </c>
      <c r="J332" t="s">
        <v>13</v>
      </c>
      <c r="K332" t="s">
        <v>14</v>
      </c>
      <c r="L332" t="s">
        <v>44</v>
      </c>
      <c r="M332">
        <v>3</v>
      </c>
      <c r="N332">
        <v>130.6</v>
      </c>
      <c r="O332">
        <v>0.05</v>
      </c>
      <c r="P332">
        <v>65.62</v>
      </c>
      <c r="Q332">
        <v>372.20999999999992</v>
      </c>
      <c r="R332">
        <v>196.86</v>
      </c>
      <c r="S332">
        <v>175.34999999999991</v>
      </c>
      <c r="T332">
        <v>0.47110502135891014</v>
      </c>
      <c r="U332">
        <v>2026</v>
      </c>
      <c r="V332" t="s">
        <v>79</v>
      </c>
      <c r="W332">
        <v>3</v>
      </c>
      <c r="X332" t="s">
        <v>82</v>
      </c>
    </row>
    <row r="333" spans="1:24">
      <c r="A333">
        <v>1073</v>
      </c>
      <c r="B333" s="14">
        <v>46091</v>
      </c>
      <c r="C333">
        <v>2026</v>
      </c>
      <c r="D333" t="s">
        <v>79</v>
      </c>
      <c r="E333">
        <v>3</v>
      </c>
      <c r="F333" t="s">
        <v>82</v>
      </c>
      <c r="G333" t="s">
        <v>11</v>
      </c>
      <c r="H333" t="s">
        <v>39</v>
      </c>
      <c r="I333" t="s">
        <v>28</v>
      </c>
      <c r="J333" t="s">
        <v>3</v>
      </c>
      <c r="K333" t="s">
        <v>4</v>
      </c>
      <c r="L333" t="s">
        <v>5</v>
      </c>
      <c r="M333">
        <v>2</v>
      </c>
      <c r="N333">
        <v>81.290000000000006</v>
      </c>
      <c r="O333">
        <v>0</v>
      </c>
      <c r="P333">
        <v>43.9</v>
      </c>
      <c r="Q333">
        <v>162.58000000000001</v>
      </c>
      <c r="R333">
        <v>87.8</v>
      </c>
      <c r="S333">
        <v>74.780000000000015</v>
      </c>
      <c r="T333">
        <v>0.45995817443720022</v>
      </c>
      <c r="U333">
        <v>2026</v>
      </c>
      <c r="V333" t="s">
        <v>79</v>
      </c>
      <c r="W333">
        <v>3</v>
      </c>
      <c r="X333" t="s">
        <v>82</v>
      </c>
    </row>
    <row r="334" spans="1:24">
      <c r="A334">
        <v>2623</v>
      </c>
      <c r="B334" s="14">
        <v>46091</v>
      </c>
      <c r="C334">
        <v>2026</v>
      </c>
      <c r="D334" t="s">
        <v>79</v>
      </c>
      <c r="E334">
        <v>3</v>
      </c>
      <c r="F334" t="s">
        <v>82</v>
      </c>
      <c r="G334" t="s">
        <v>6</v>
      </c>
      <c r="H334" t="s">
        <v>43</v>
      </c>
      <c r="I334" t="s">
        <v>28</v>
      </c>
      <c r="J334" t="s">
        <v>13</v>
      </c>
      <c r="K334" t="s">
        <v>4</v>
      </c>
      <c r="L334" t="s">
        <v>30</v>
      </c>
      <c r="M334">
        <v>2</v>
      </c>
      <c r="N334">
        <v>103.33</v>
      </c>
      <c r="O334">
        <v>0.05</v>
      </c>
      <c r="P334">
        <v>51.58</v>
      </c>
      <c r="Q334">
        <v>196.327</v>
      </c>
      <c r="R334">
        <v>103.16</v>
      </c>
      <c r="S334">
        <v>93.167000000000002</v>
      </c>
      <c r="T334">
        <v>0.47455011282197557</v>
      </c>
      <c r="U334">
        <v>2026</v>
      </c>
      <c r="V334" t="s">
        <v>79</v>
      </c>
      <c r="W334">
        <v>3</v>
      </c>
      <c r="X334" t="s">
        <v>82</v>
      </c>
    </row>
    <row r="335" spans="1:24">
      <c r="A335">
        <v>2625</v>
      </c>
      <c r="B335" s="14">
        <v>46091</v>
      </c>
      <c r="C335">
        <v>2026</v>
      </c>
      <c r="D335" t="s">
        <v>79</v>
      </c>
      <c r="E335">
        <v>3</v>
      </c>
      <c r="F335" t="s">
        <v>82</v>
      </c>
      <c r="G335" t="s">
        <v>20</v>
      </c>
      <c r="H335" t="s">
        <v>31</v>
      </c>
      <c r="I335" t="s">
        <v>19</v>
      </c>
      <c r="J335" t="s">
        <v>16</v>
      </c>
      <c r="K335" t="s">
        <v>34</v>
      </c>
      <c r="L335" t="s">
        <v>45</v>
      </c>
      <c r="M335">
        <v>2</v>
      </c>
      <c r="N335">
        <v>51.14</v>
      </c>
      <c r="O335">
        <v>0</v>
      </c>
      <c r="P335">
        <v>21.58</v>
      </c>
      <c r="Q335">
        <v>102.28</v>
      </c>
      <c r="R335">
        <v>43.16</v>
      </c>
      <c r="S335">
        <v>59.120000000000005</v>
      </c>
      <c r="T335">
        <v>0.57802111849824012</v>
      </c>
      <c r="U335">
        <v>2026</v>
      </c>
      <c r="V335" t="s">
        <v>79</v>
      </c>
      <c r="W335">
        <v>3</v>
      </c>
      <c r="X335" t="s">
        <v>82</v>
      </c>
    </row>
    <row r="336" spans="1:24">
      <c r="A336">
        <v>3304</v>
      </c>
      <c r="B336" s="14">
        <v>46091</v>
      </c>
      <c r="C336">
        <v>2026</v>
      </c>
      <c r="D336" t="s">
        <v>79</v>
      </c>
      <c r="E336">
        <v>3</v>
      </c>
      <c r="F336" t="s">
        <v>82</v>
      </c>
      <c r="G336" t="s">
        <v>6</v>
      </c>
      <c r="H336" t="s">
        <v>43</v>
      </c>
      <c r="I336" t="s">
        <v>28</v>
      </c>
      <c r="J336" t="s">
        <v>3</v>
      </c>
      <c r="K336" t="s">
        <v>4</v>
      </c>
      <c r="L336" t="s">
        <v>22</v>
      </c>
      <c r="M336">
        <v>2</v>
      </c>
      <c r="N336">
        <v>49.7</v>
      </c>
      <c r="O336">
        <v>0</v>
      </c>
      <c r="P336">
        <v>23.14</v>
      </c>
      <c r="Q336">
        <v>99.4</v>
      </c>
      <c r="R336">
        <v>46.28</v>
      </c>
      <c r="S336">
        <v>53.120000000000005</v>
      </c>
      <c r="T336">
        <v>0.53440643863179071</v>
      </c>
      <c r="U336">
        <v>2026</v>
      </c>
      <c r="V336" t="s">
        <v>79</v>
      </c>
      <c r="W336">
        <v>3</v>
      </c>
      <c r="X336" t="s">
        <v>82</v>
      </c>
    </row>
    <row r="337" spans="1:24">
      <c r="A337">
        <v>4876</v>
      </c>
      <c r="B337" s="14">
        <v>46091</v>
      </c>
      <c r="C337">
        <v>2026</v>
      </c>
      <c r="D337" t="s">
        <v>79</v>
      </c>
      <c r="E337">
        <v>3</v>
      </c>
      <c r="F337" t="s">
        <v>82</v>
      </c>
      <c r="G337" t="s">
        <v>20</v>
      </c>
      <c r="H337" t="s">
        <v>21</v>
      </c>
      <c r="I337" t="s">
        <v>2</v>
      </c>
      <c r="J337" t="s">
        <v>3</v>
      </c>
      <c r="K337" t="s">
        <v>4</v>
      </c>
      <c r="L337" t="s">
        <v>26</v>
      </c>
      <c r="M337">
        <v>1</v>
      </c>
      <c r="N337">
        <v>39.659999999999997</v>
      </c>
      <c r="O337">
        <v>0.05</v>
      </c>
      <c r="P337">
        <v>16.93</v>
      </c>
      <c r="Q337">
        <v>37.676999999999992</v>
      </c>
      <c r="R337">
        <v>16.93</v>
      </c>
      <c r="S337">
        <v>20.746999999999993</v>
      </c>
      <c r="T337">
        <v>0.5506542452955383</v>
      </c>
      <c r="U337">
        <v>2026</v>
      </c>
      <c r="V337" t="s">
        <v>79</v>
      </c>
      <c r="W337">
        <v>3</v>
      </c>
      <c r="X337" t="s">
        <v>82</v>
      </c>
    </row>
    <row r="338" spans="1:24">
      <c r="A338">
        <v>83</v>
      </c>
      <c r="B338" s="14">
        <v>46092</v>
      </c>
      <c r="C338">
        <v>2026</v>
      </c>
      <c r="D338" t="s">
        <v>79</v>
      </c>
      <c r="E338">
        <v>3</v>
      </c>
      <c r="F338" t="s">
        <v>82</v>
      </c>
      <c r="G338" t="s">
        <v>6</v>
      </c>
      <c r="H338" t="s">
        <v>43</v>
      </c>
      <c r="I338" t="s">
        <v>8</v>
      </c>
      <c r="J338" t="s">
        <v>16</v>
      </c>
      <c r="K338" t="s">
        <v>34</v>
      </c>
      <c r="L338" t="s">
        <v>45</v>
      </c>
      <c r="M338">
        <v>4</v>
      </c>
      <c r="N338">
        <v>50.65</v>
      </c>
      <c r="O338">
        <v>0.15</v>
      </c>
      <c r="P338">
        <v>22</v>
      </c>
      <c r="Q338">
        <v>172.20999999999998</v>
      </c>
      <c r="R338">
        <v>88</v>
      </c>
      <c r="S338">
        <v>84.20999999999998</v>
      </c>
      <c r="T338">
        <v>0.48899599326403803</v>
      </c>
      <c r="U338">
        <v>2026</v>
      </c>
      <c r="V338" t="s">
        <v>79</v>
      </c>
      <c r="W338">
        <v>3</v>
      </c>
      <c r="X338" t="s">
        <v>82</v>
      </c>
    </row>
    <row r="339" spans="1:24">
      <c r="A339">
        <v>863</v>
      </c>
      <c r="B339" s="14">
        <v>46092</v>
      </c>
      <c r="C339">
        <v>2026</v>
      </c>
      <c r="D339" t="s">
        <v>79</v>
      </c>
      <c r="E339">
        <v>3</v>
      </c>
      <c r="F339" t="s">
        <v>82</v>
      </c>
      <c r="G339" t="s">
        <v>11</v>
      </c>
      <c r="H339" t="s">
        <v>12</v>
      </c>
      <c r="I339" t="s">
        <v>28</v>
      </c>
      <c r="J339" t="s">
        <v>3</v>
      </c>
      <c r="K339" t="s">
        <v>34</v>
      </c>
      <c r="L339" t="s">
        <v>45</v>
      </c>
      <c r="M339">
        <v>2</v>
      </c>
      <c r="N339">
        <v>50.72</v>
      </c>
      <c r="O339">
        <v>0</v>
      </c>
      <c r="P339">
        <v>21.88</v>
      </c>
      <c r="Q339">
        <v>101.44</v>
      </c>
      <c r="R339">
        <v>43.76</v>
      </c>
      <c r="S339">
        <v>57.68</v>
      </c>
      <c r="T339">
        <v>0.56861198738170349</v>
      </c>
      <c r="U339">
        <v>2026</v>
      </c>
      <c r="V339" t="s">
        <v>79</v>
      </c>
      <c r="W339">
        <v>3</v>
      </c>
      <c r="X339" t="s">
        <v>82</v>
      </c>
    </row>
    <row r="340" spans="1:24">
      <c r="A340">
        <v>2323</v>
      </c>
      <c r="B340" s="14">
        <v>46092</v>
      </c>
      <c r="C340">
        <v>2026</v>
      </c>
      <c r="D340" t="s">
        <v>79</v>
      </c>
      <c r="E340">
        <v>3</v>
      </c>
      <c r="F340" t="s">
        <v>82</v>
      </c>
      <c r="G340" t="s">
        <v>6</v>
      </c>
      <c r="H340" t="s">
        <v>43</v>
      </c>
      <c r="I340" t="s">
        <v>19</v>
      </c>
      <c r="J340" t="s">
        <v>13</v>
      </c>
      <c r="K340" t="s">
        <v>14</v>
      </c>
      <c r="L340" t="s">
        <v>15</v>
      </c>
      <c r="M340">
        <v>2</v>
      </c>
      <c r="N340">
        <v>36.08</v>
      </c>
      <c r="O340">
        <v>0.05</v>
      </c>
      <c r="P340">
        <v>13.19</v>
      </c>
      <c r="Q340">
        <v>68.551999999999992</v>
      </c>
      <c r="R340">
        <v>26.38</v>
      </c>
      <c r="S340">
        <v>42.171999999999997</v>
      </c>
      <c r="T340">
        <v>0.61518263507993931</v>
      </c>
      <c r="U340">
        <v>2026</v>
      </c>
      <c r="V340" t="s">
        <v>79</v>
      </c>
      <c r="W340">
        <v>3</v>
      </c>
      <c r="X340" t="s">
        <v>82</v>
      </c>
    </row>
    <row r="341" spans="1:24">
      <c r="A341">
        <v>3064</v>
      </c>
      <c r="B341" s="14">
        <v>46092</v>
      </c>
      <c r="C341">
        <v>2026</v>
      </c>
      <c r="D341" t="s">
        <v>79</v>
      </c>
      <c r="E341">
        <v>3</v>
      </c>
      <c r="F341" t="s">
        <v>82</v>
      </c>
      <c r="G341" t="s">
        <v>20</v>
      </c>
      <c r="H341" t="s">
        <v>33</v>
      </c>
      <c r="I341" t="s">
        <v>2</v>
      </c>
      <c r="J341" t="s">
        <v>3</v>
      </c>
      <c r="K341" t="s">
        <v>23</v>
      </c>
      <c r="L341" t="s">
        <v>51</v>
      </c>
      <c r="M341">
        <v>6</v>
      </c>
      <c r="N341">
        <v>124.04</v>
      </c>
      <c r="O341">
        <v>0.05</v>
      </c>
      <c r="P341">
        <v>61.17</v>
      </c>
      <c r="Q341">
        <v>707.02800000000002</v>
      </c>
      <c r="R341">
        <v>367.02</v>
      </c>
      <c r="S341">
        <v>340.00800000000004</v>
      </c>
      <c r="T341">
        <v>0.48089750335205966</v>
      </c>
      <c r="U341">
        <v>2026</v>
      </c>
      <c r="V341" t="s">
        <v>79</v>
      </c>
      <c r="W341">
        <v>3</v>
      </c>
      <c r="X341" t="s">
        <v>82</v>
      </c>
    </row>
    <row r="342" spans="1:24">
      <c r="A342">
        <v>4995</v>
      </c>
      <c r="B342" s="14">
        <v>46092</v>
      </c>
      <c r="C342">
        <v>2026</v>
      </c>
      <c r="D342" t="s">
        <v>79</v>
      </c>
      <c r="E342">
        <v>3</v>
      </c>
      <c r="F342" t="s">
        <v>82</v>
      </c>
      <c r="G342" t="s">
        <v>6</v>
      </c>
      <c r="H342" t="s">
        <v>43</v>
      </c>
      <c r="I342" t="s">
        <v>28</v>
      </c>
      <c r="J342" t="s">
        <v>13</v>
      </c>
      <c r="K342" t="s">
        <v>9</v>
      </c>
      <c r="L342" t="s">
        <v>10</v>
      </c>
      <c r="M342">
        <v>3</v>
      </c>
      <c r="N342">
        <v>90.31</v>
      </c>
      <c r="O342">
        <v>0</v>
      </c>
      <c r="P342">
        <v>44.58</v>
      </c>
      <c r="Q342">
        <v>270.93</v>
      </c>
      <c r="R342">
        <v>133.74</v>
      </c>
      <c r="S342">
        <v>137.19</v>
      </c>
      <c r="T342">
        <v>0.50636695825489975</v>
      </c>
      <c r="U342">
        <v>2026</v>
      </c>
      <c r="V342" t="s">
        <v>79</v>
      </c>
      <c r="W342">
        <v>3</v>
      </c>
      <c r="X342" t="s">
        <v>82</v>
      </c>
    </row>
    <row r="343" spans="1:24">
      <c r="A343">
        <v>46</v>
      </c>
      <c r="B343" s="14">
        <v>46093</v>
      </c>
      <c r="C343">
        <v>2026</v>
      </c>
      <c r="D343" t="s">
        <v>79</v>
      </c>
      <c r="E343">
        <v>3</v>
      </c>
      <c r="F343" t="s">
        <v>82</v>
      </c>
      <c r="G343" t="s">
        <v>20</v>
      </c>
      <c r="H343" t="s">
        <v>31</v>
      </c>
      <c r="I343" t="s">
        <v>2</v>
      </c>
      <c r="J343" t="s">
        <v>3</v>
      </c>
      <c r="K343" t="s">
        <v>9</v>
      </c>
      <c r="L343" t="s">
        <v>46</v>
      </c>
      <c r="M343">
        <v>4</v>
      </c>
      <c r="N343">
        <v>72.63</v>
      </c>
      <c r="O343">
        <v>0.1</v>
      </c>
      <c r="P343">
        <v>31.45</v>
      </c>
      <c r="Q343">
        <v>261.46800000000002</v>
      </c>
      <c r="R343">
        <v>125.8</v>
      </c>
      <c r="S343">
        <v>135.66800000000001</v>
      </c>
      <c r="T343">
        <v>0.51887037801948999</v>
      </c>
      <c r="U343">
        <v>2026</v>
      </c>
      <c r="V343" t="s">
        <v>79</v>
      </c>
      <c r="W343">
        <v>3</v>
      </c>
      <c r="X343" t="s">
        <v>82</v>
      </c>
    </row>
    <row r="344" spans="1:24">
      <c r="A344">
        <v>443</v>
      </c>
      <c r="B344" s="14">
        <v>46093</v>
      </c>
      <c r="C344">
        <v>2026</v>
      </c>
      <c r="D344" t="s">
        <v>79</v>
      </c>
      <c r="E344">
        <v>3</v>
      </c>
      <c r="F344" t="s">
        <v>82</v>
      </c>
      <c r="G344" t="s">
        <v>6</v>
      </c>
      <c r="H344" t="s">
        <v>49</v>
      </c>
      <c r="I344" t="s">
        <v>2</v>
      </c>
      <c r="J344" t="s">
        <v>3</v>
      </c>
      <c r="K344" t="s">
        <v>34</v>
      </c>
      <c r="L344" t="s">
        <v>35</v>
      </c>
      <c r="M344">
        <v>3</v>
      </c>
      <c r="N344">
        <v>39.9</v>
      </c>
      <c r="O344">
        <v>0</v>
      </c>
      <c r="P344">
        <v>14.49</v>
      </c>
      <c r="Q344">
        <v>119.69999999999999</v>
      </c>
      <c r="R344">
        <v>43.47</v>
      </c>
      <c r="S344">
        <v>76.22999999999999</v>
      </c>
      <c r="T344">
        <v>0.63684210526315788</v>
      </c>
      <c r="U344">
        <v>2026</v>
      </c>
      <c r="V344" t="s">
        <v>79</v>
      </c>
      <c r="W344">
        <v>3</v>
      </c>
      <c r="X344" t="s">
        <v>82</v>
      </c>
    </row>
    <row r="345" spans="1:24">
      <c r="A345">
        <v>759</v>
      </c>
      <c r="B345" s="14">
        <v>46093</v>
      </c>
      <c r="C345">
        <v>2026</v>
      </c>
      <c r="D345" t="s">
        <v>79</v>
      </c>
      <c r="E345">
        <v>3</v>
      </c>
      <c r="F345" t="s">
        <v>82</v>
      </c>
      <c r="G345" t="s">
        <v>6</v>
      </c>
      <c r="H345" t="s">
        <v>43</v>
      </c>
      <c r="I345" t="s">
        <v>2</v>
      </c>
      <c r="J345" t="s">
        <v>13</v>
      </c>
      <c r="K345" t="s">
        <v>34</v>
      </c>
      <c r="L345" t="s">
        <v>45</v>
      </c>
      <c r="M345">
        <v>1</v>
      </c>
      <c r="N345">
        <v>49.79</v>
      </c>
      <c r="O345">
        <v>0.1</v>
      </c>
      <c r="P345">
        <v>22.29</v>
      </c>
      <c r="Q345">
        <v>44.811</v>
      </c>
      <c r="R345">
        <v>22.29</v>
      </c>
      <c r="S345">
        <v>22.521000000000001</v>
      </c>
      <c r="T345">
        <v>0.5025774921336279</v>
      </c>
      <c r="U345">
        <v>2026</v>
      </c>
      <c r="V345" t="s">
        <v>79</v>
      </c>
      <c r="W345">
        <v>3</v>
      </c>
      <c r="X345" t="s">
        <v>82</v>
      </c>
    </row>
    <row r="346" spans="1:24">
      <c r="A346">
        <v>1097</v>
      </c>
      <c r="B346" s="14">
        <v>46093</v>
      </c>
      <c r="C346">
        <v>2026</v>
      </c>
      <c r="D346" t="s">
        <v>79</v>
      </c>
      <c r="E346">
        <v>3</v>
      </c>
      <c r="F346" t="s">
        <v>82</v>
      </c>
      <c r="G346" t="s">
        <v>11</v>
      </c>
      <c r="H346" t="s">
        <v>12</v>
      </c>
      <c r="I346" t="s">
        <v>28</v>
      </c>
      <c r="J346" t="s">
        <v>13</v>
      </c>
      <c r="K346" t="s">
        <v>4</v>
      </c>
      <c r="L346" t="s">
        <v>26</v>
      </c>
      <c r="M346">
        <v>1</v>
      </c>
      <c r="N346">
        <v>41.24</v>
      </c>
      <c r="O346">
        <v>0.05</v>
      </c>
      <c r="P346">
        <v>16.64</v>
      </c>
      <c r="Q346">
        <v>39.177999999999997</v>
      </c>
      <c r="R346">
        <v>16.64</v>
      </c>
      <c r="S346">
        <v>22.537999999999997</v>
      </c>
      <c r="T346">
        <v>0.57527183623462141</v>
      </c>
      <c r="U346">
        <v>2026</v>
      </c>
      <c r="V346" t="s">
        <v>79</v>
      </c>
      <c r="W346">
        <v>3</v>
      </c>
      <c r="X346" t="s">
        <v>82</v>
      </c>
    </row>
    <row r="347" spans="1:24">
      <c r="A347">
        <v>2152</v>
      </c>
      <c r="B347" s="14">
        <v>46093</v>
      </c>
      <c r="C347">
        <v>2026</v>
      </c>
      <c r="D347" t="s">
        <v>79</v>
      </c>
      <c r="E347">
        <v>3</v>
      </c>
      <c r="F347" t="s">
        <v>82</v>
      </c>
      <c r="G347" t="s">
        <v>0</v>
      </c>
      <c r="H347" t="s">
        <v>36</v>
      </c>
      <c r="I347" t="s">
        <v>2</v>
      </c>
      <c r="J347" t="s">
        <v>13</v>
      </c>
      <c r="K347" t="s">
        <v>9</v>
      </c>
      <c r="L347" t="s">
        <v>17</v>
      </c>
      <c r="M347">
        <v>1</v>
      </c>
      <c r="N347">
        <v>142.88999999999999</v>
      </c>
      <c r="O347">
        <v>0</v>
      </c>
      <c r="P347">
        <v>81.099999999999994</v>
      </c>
      <c r="Q347">
        <v>142.88999999999999</v>
      </c>
      <c r="R347">
        <v>81.099999999999994</v>
      </c>
      <c r="S347">
        <v>61.789999999999992</v>
      </c>
      <c r="T347">
        <v>0.43243054097557559</v>
      </c>
      <c r="U347">
        <v>2026</v>
      </c>
      <c r="V347" t="s">
        <v>79</v>
      </c>
      <c r="W347">
        <v>3</v>
      </c>
      <c r="X347" t="s">
        <v>82</v>
      </c>
    </row>
    <row r="348" spans="1:24">
      <c r="A348">
        <v>2512</v>
      </c>
      <c r="B348" s="14">
        <v>46093</v>
      </c>
      <c r="C348">
        <v>2026</v>
      </c>
      <c r="D348" t="s">
        <v>79</v>
      </c>
      <c r="E348">
        <v>3</v>
      </c>
      <c r="F348" t="s">
        <v>82</v>
      </c>
      <c r="G348" t="s">
        <v>6</v>
      </c>
      <c r="H348" t="s">
        <v>7</v>
      </c>
      <c r="I348" t="s">
        <v>2</v>
      </c>
      <c r="J348" t="s">
        <v>13</v>
      </c>
      <c r="K348" t="s">
        <v>23</v>
      </c>
      <c r="L348" t="s">
        <v>29</v>
      </c>
      <c r="M348">
        <v>2</v>
      </c>
      <c r="N348">
        <v>192.76</v>
      </c>
      <c r="O348">
        <v>0</v>
      </c>
      <c r="P348">
        <v>103.08</v>
      </c>
      <c r="Q348">
        <v>385.52</v>
      </c>
      <c r="R348">
        <v>206.16</v>
      </c>
      <c r="S348">
        <v>179.35999999999999</v>
      </c>
      <c r="T348">
        <v>0.46524175140070551</v>
      </c>
      <c r="U348">
        <v>2026</v>
      </c>
      <c r="V348" t="s">
        <v>79</v>
      </c>
      <c r="W348">
        <v>3</v>
      </c>
      <c r="X348" t="s">
        <v>82</v>
      </c>
    </row>
    <row r="349" spans="1:24">
      <c r="A349">
        <v>2578</v>
      </c>
      <c r="B349" s="14">
        <v>46093</v>
      </c>
      <c r="C349">
        <v>2026</v>
      </c>
      <c r="D349" t="s">
        <v>79</v>
      </c>
      <c r="E349">
        <v>3</v>
      </c>
      <c r="F349" t="s">
        <v>82</v>
      </c>
      <c r="G349" t="s">
        <v>11</v>
      </c>
      <c r="H349" t="s">
        <v>25</v>
      </c>
      <c r="I349" t="s">
        <v>2</v>
      </c>
      <c r="J349" t="s">
        <v>13</v>
      </c>
      <c r="K349" t="s">
        <v>14</v>
      </c>
      <c r="L349" t="s">
        <v>48</v>
      </c>
      <c r="M349">
        <v>1</v>
      </c>
      <c r="N349">
        <v>165.72</v>
      </c>
      <c r="O349">
        <v>0</v>
      </c>
      <c r="P349">
        <v>89.31</v>
      </c>
      <c r="Q349">
        <v>165.72</v>
      </c>
      <c r="R349">
        <v>89.31</v>
      </c>
      <c r="S349">
        <v>76.41</v>
      </c>
      <c r="T349">
        <v>0.46107892831281677</v>
      </c>
      <c r="U349">
        <v>2026</v>
      </c>
      <c r="V349" t="s">
        <v>79</v>
      </c>
      <c r="W349">
        <v>3</v>
      </c>
      <c r="X349" t="s">
        <v>82</v>
      </c>
    </row>
    <row r="350" spans="1:24">
      <c r="A350">
        <v>3302</v>
      </c>
      <c r="B350" s="14">
        <v>46093</v>
      </c>
      <c r="C350">
        <v>2026</v>
      </c>
      <c r="D350" t="s">
        <v>79</v>
      </c>
      <c r="E350">
        <v>3</v>
      </c>
      <c r="F350" t="s">
        <v>82</v>
      </c>
      <c r="G350" t="s">
        <v>20</v>
      </c>
      <c r="H350" t="s">
        <v>31</v>
      </c>
      <c r="I350" t="s">
        <v>19</v>
      </c>
      <c r="J350" t="s">
        <v>16</v>
      </c>
      <c r="K350" t="s">
        <v>14</v>
      </c>
      <c r="L350" t="s">
        <v>48</v>
      </c>
      <c r="M350">
        <v>2</v>
      </c>
      <c r="N350">
        <v>164.33</v>
      </c>
      <c r="O350">
        <v>0</v>
      </c>
      <c r="P350">
        <v>86.07</v>
      </c>
      <c r="Q350">
        <v>328.66</v>
      </c>
      <c r="R350">
        <v>172.14</v>
      </c>
      <c r="S350">
        <v>156.52000000000004</v>
      </c>
      <c r="T350">
        <v>0.47623684050386428</v>
      </c>
      <c r="U350">
        <v>2026</v>
      </c>
      <c r="V350" t="s">
        <v>79</v>
      </c>
      <c r="W350">
        <v>3</v>
      </c>
      <c r="X350" t="s">
        <v>82</v>
      </c>
    </row>
    <row r="351" spans="1:24">
      <c r="A351">
        <v>3752</v>
      </c>
      <c r="B351" s="14">
        <v>46093</v>
      </c>
      <c r="C351">
        <v>2026</v>
      </c>
      <c r="D351" t="s">
        <v>79</v>
      </c>
      <c r="E351">
        <v>3</v>
      </c>
      <c r="F351" t="s">
        <v>82</v>
      </c>
      <c r="G351" t="s">
        <v>20</v>
      </c>
      <c r="H351" t="s">
        <v>33</v>
      </c>
      <c r="I351" t="s">
        <v>8</v>
      </c>
      <c r="J351" t="s">
        <v>16</v>
      </c>
      <c r="K351" t="s">
        <v>14</v>
      </c>
      <c r="L351" t="s">
        <v>32</v>
      </c>
      <c r="M351">
        <v>3</v>
      </c>
      <c r="N351">
        <v>45.8</v>
      </c>
      <c r="O351">
        <v>0.15</v>
      </c>
      <c r="P351">
        <v>18.47</v>
      </c>
      <c r="Q351">
        <v>116.78999999999998</v>
      </c>
      <c r="R351">
        <v>55.41</v>
      </c>
      <c r="S351">
        <v>61.379999999999981</v>
      </c>
      <c r="T351">
        <v>0.52555869509375797</v>
      </c>
      <c r="U351">
        <v>2026</v>
      </c>
      <c r="V351" t="s">
        <v>79</v>
      </c>
      <c r="W351">
        <v>3</v>
      </c>
      <c r="X351" t="s">
        <v>82</v>
      </c>
    </row>
    <row r="352" spans="1:24">
      <c r="A352">
        <v>4839</v>
      </c>
      <c r="B352" s="14">
        <v>46093</v>
      </c>
      <c r="C352">
        <v>2026</v>
      </c>
      <c r="D352" t="s">
        <v>79</v>
      </c>
      <c r="E352">
        <v>3</v>
      </c>
      <c r="F352" t="s">
        <v>82</v>
      </c>
      <c r="G352" t="s">
        <v>6</v>
      </c>
      <c r="H352" t="s">
        <v>7</v>
      </c>
      <c r="I352" t="s">
        <v>2</v>
      </c>
      <c r="J352" t="s">
        <v>13</v>
      </c>
      <c r="K352" t="s">
        <v>4</v>
      </c>
      <c r="L352" t="s">
        <v>30</v>
      </c>
      <c r="M352">
        <v>2</v>
      </c>
      <c r="N352">
        <v>103.08</v>
      </c>
      <c r="O352">
        <v>0.05</v>
      </c>
      <c r="P352">
        <v>49.27</v>
      </c>
      <c r="Q352">
        <v>195.85199999999998</v>
      </c>
      <c r="R352">
        <v>98.54</v>
      </c>
      <c r="S352">
        <v>97.311999999999969</v>
      </c>
      <c r="T352">
        <v>0.49686497967853266</v>
      </c>
      <c r="U352">
        <v>2026</v>
      </c>
      <c r="V352" t="s">
        <v>79</v>
      </c>
      <c r="W352">
        <v>3</v>
      </c>
      <c r="X352" t="s">
        <v>82</v>
      </c>
    </row>
    <row r="353" spans="1:24">
      <c r="A353">
        <v>264</v>
      </c>
      <c r="B353" s="14">
        <v>46094</v>
      </c>
      <c r="C353">
        <v>2026</v>
      </c>
      <c r="D353" t="s">
        <v>79</v>
      </c>
      <c r="E353">
        <v>3</v>
      </c>
      <c r="F353" t="s">
        <v>82</v>
      </c>
      <c r="G353" t="s">
        <v>0</v>
      </c>
      <c r="H353" t="s">
        <v>1</v>
      </c>
      <c r="I353" t="s">
        <v>2</v>
      </c>
      <c r="J353" t="s">
        <v>16</v>
      </c>
      <c r="K353" t="s">
        <v>14</v>
      </c>
      <c r="L353" t="s">
        <v>32</v>
      </c>
      <c r="M353">
        <v>4</v>
      </c>
      <c r="N353">
        <v>47.33</v>
      </c>
      <c r="O353">
        <v>0</v>
      </c>
      <c r="P353">
        <v>18.739999999999998</v>
      </c>
      <c r="Q353">
        <v>189.32</v>
      </c>
      <c r="R353">
        <v>74.959999999999994</v>
      </c>
      <c r="S353">
        <v>114.36</v>
      </c>
      <c r="T353">
        <v>0.60405662370589475</v>
      </c>
      <c r="U353">
        <v>2026</v>
      </c>
      <c r="V353" t="s">
        <v>79</v>
      </c>
      <c r="W353">
        <v>3</v>
      </c>
      <c r="X353" t="s">
        <v>82</v>
      </c>
    </row>
    <row r="354" spans="1:24">
      <c r="A354">
        <v>2498</v>
      </c>
      <c r="B354" s="14">
        <v>46094</v>
      </c>
      <c r="C354">
        <v>2026</v>
      </c>
      <c r="D354" t="s">
        <v>79</v>
      </c>
      <c r="E354">
        <v>3</v>
      </c>
      <c r="F354" t="s">
        <v>82</v>
      </c>
      <c r="G354" t="s">
        <v>11</v>
      </c>
      <c r="H354" t="s">
        <v>18</v>
      </c>
      <c r="I354" t="s">
        <v>19</v>
      </c>
      <c r="J354" t="s">
        <v>13</v>
      </c>
      <c r="K354" t="s">
        <v>4</v>
      </c>
      <c r="L354" t="s">
        <v>22</v>
      </c>
      <c r="M354">
        <v>1</v>
      </c>
      <c r="N354">
        <v>50.04</v>
      </c>
      <c r="O354">
        <v>0</v>
      </c>
      <c r="P354">
        <v>22.64</v>
      </c>
      <c r="Q354">
        <v>50.04</v>
      </c>
      <c r="R354">
        <v>22.64</v>
      </c>
      <c r="S354">
        <v>27.4</v>
      </c>
      <c r="T354">
        <v>0.54756195043964828</v>
      </c>
      <c r="U354">
        <v>2026</v>
      </c>
      <c r="V354" t="s">
        <v>79</v>
      </c>
      <c r="W354">
        <v>3</v>
      </c>
      <c r="X354" t="s">
        <v>82</v>
      </c>
    </row>
    <row r="355" spans="1:24">
      <c r="A355">
        <v>3929</v>
      </c>
      <c r="B355" s="14">
        <v>46094</v>
      </c>
      <c r="C355">
        <v>2026</v>
      </c>
      <c r="D355" t="s">
        <v>79</v>
      </c>
      <c r="E355">
        <v>3</v>
      </c>
      <c r="F355" t="s">
        <v>82</v>
      </c>
      <c r="G355" t="s">
        <v>20</v>
      </c>
      <c r="H355" t="s">
        <v>47</v>
      </c>
      <c r="I355" t="s">
        <v>2</v>
      </c>
      <c r="J355" t="s">
        <v>13</v>
      </c>
      <c r="K355" t="s">
        <v>34</v>
      </c>
      <c r="L355" t="s">
        <v>38</v>
      </c>
      <c r="M355">
        <v>1</v>
      </c>
      <c r="N355">
        <v>125.69</v>
      </c>
      <c r="O355">
        <v>0</v>
      </c>
      <c r="P355">
        <v>67.150000000000006</v>
      </c>
      <c r="Q355">
        <v>125.69</v>
      </c>
      <c r="R355">
        <v>67.150000000000006</v>
      </c>
      <c r="S355">
        <v>58.539999999999992</v>
      </c>
      <c r="T355">
        <v>0.465749065160315</v>
      </c>
      <c r="U355">
        <v>2026</v>
      </c>
      <c r="V355" t="s">
        <v>79</v>
      </c>
      <c r="W355">
        <v>3</v>
      </c>
      <c r="X355" t="s">
        <v>82</v>
      </c>
    </row>
    <row r="356" spans="1:24">
      <c r="A356">
        <v>4195</v>
      </c>
      <c r="B356" s="14">
        <v>46094</v>
      </c>
      <c r="C356">
        <v>2026</v>
      </c>
      <c r="D356" t="s">
        <v>79</v>
      </c>
      <c r="E356">
        <v>3</v>
      </c>
      <c r="F356" t="s">
        <v>82</v>
      </c>
      <c r="G356" t="s">
        <v>20</v>
      </c>
      <c r="H356" t="s">
        <v>47</v>
      </c>
      <c r="I356" t="s">
        <v>28</v>
      </c>
      <c r="J356" t="s">
        <v>13</v>
      </c>
      <c r="K356" t="s">
        <v>9</v>
      </c>
      <c r="L356" t="s">
        <v>17</v>
      </c>
      <c r="M356">
        <v>2</v>
      </c>
      <c r="N356">
        <v>142.72999999999999</v>
      </c>
      <c r="O356">
        <v>0.1</v>
      </c>
      <c r="P356">
        <v>77.28</v>
      </c>
      <c r="Q356">
        <v>256.91399999999999</v>
      </c>
      <c r="R356">
        <v>154.56</v>
      </c>
      <c r="S356">
        <v>102.35399999999998</v>
      </c>
      <c r="T356">
        <v>0.39839790747098247</v>
      </c>
      <c r="U356">
        <v>2026</v>
      </c>
      <c r="V356" t="s">
        <v>79</v>
      </c>
      <c r="W356">
        <v>3</v>
      </c>
      <c r="X356" t="s">
        <v>82</v>
      </c>
    </row>
    <row r="357" spans="1:24">
      <c r="A357">
        <v>4684</v>
      </c>
      <c r="B357" s="14">
        <v>46094</v>
      </c>
      <c r="C357">
        <v>2026</v>
      </c>
      <c r="D357" t="s">
        <v>79</v>
      </c>
      <c r="E357">
        <v>3</v>
      </c>
      <c r="F357" t="s">
        <v>82</v>
      </c>
      <c r="G357" t="s">
        <v>6</v>
      </c>
      <c r="H357" t="s">
        <v>43</v>
      </c>
      <c r="I357" t="s">
        <v>2</v>
      </c>
      <c r="J357" t="s">
        <v>3</v>
      </c>
      <c r="K357" t="s">
        <v>34</v>
      </c>
      <c r="L357" t="s">
        <v>38</v>
      </c>
      <c r="M357">
        <v>4</v>
      </c>
      <c r="N357">
        <v>124.36</v>
      </c>
      <c r="O357">
        <v>0</v>
      </c>
      <c r="P357">
        <v>68.790000000000006</v>
      </c>
      <c r="Q357">
        <v>497.44</v>
      </c>
      <c r="R357">
        <v>275.16000000000003</v>
      </c>
      <c r="S357">
        <v>222.27999999999997</v>
      </c>
      <c r="T357">
        <v>0.44684786104856861</v>
      </c>
      <c r="U357">
        <v>2026</v>
      </c>
      <c r="V357" t="s">
        <v>79</v>
      </c>
      <c r="W357">
        <v>3</v>
      </c>
      <c r="X357" t="s">
        <v>82</v>
      </c>
    </row>
    <row r="358" spans="1:24">
      <c r="A358">
        <v>313</v>
      </c>
      <c r="B358" s="14">
        <v>46095</v>
      </c>
      <c r="C358">
        <v>2026</v>
      </c>
      <c r="D358" t="s">
        <v>79</v>
      </c>
      <c r="E358">
        <v>3</v>
      </c>
      <c r="F358" t="s">
        <v>82</v>
      </c>
      <c r="G358" t="s">
        <v>20</v>
      </c>
      <c r="H358" t="s">
        <v>33</v>
      </c>
      <c r="I358" t="s">
        <v>2</v>
      </c>
      <c r="J358" t="s">
        <v>13</v>
      </c>
      <c r="K358" t="s">
        <v>4</v>
      </c>
      <c r="L358" t="s">
        <v>26</v>
      </c>
      <c r="M358">
        <v>4</v>
      </c>
      <c r="N358">
        <v>40.42</v>
      </c>
      <c r="O358">
        <v>0.1</v>
      </c>
      <c r="P358">
        <v>16.25</v>
      </c>
      <c r="Q358">
        <v>145.512</v>
      </c>
      <c r="R358">
        <v>65</v>
      </c>
      <c r="S358">
        <v>80.512</v>
      </c>
      <c r="T358">
        <v>0.5533014459288581</v>
      </c>
      <c r="U358">
        <v>2026</v>
      </c>
      <c r="V358" t="s">
        <v>79</v>
      </c>
      <c r="W358">
        <v>3</v>
      </c>
      <c r="X358" t="s">
        <v>82</v>
      </c>
    </row>
    <row r="359" spans="1:24">
      <c r="A359">
        <v>1056</v>
      </c>
      <c r="B359" s="14">
        <v>46095</v>
      </c>
      <c r="C359">
        <v>2026</v>
      </c>
      <c r="D359" t="s">
        <v>79</v>
      </c>
      <c r="E359">
        <v>3</v>
      </c>
      <c r="F359" t="s">
        <v>82</v>
      </c>
      <c r="G359" t="s">
        <v>0</v>
      </c>
      <c r="H359" t="s">
        <v>50</v>
      </c>
      <c r="I359" t="s">
        <v>2</v>
      </c>
      <c r="J359" t="s">
        <v>3</v>
      </c>
      <c r="K359" t="s">
        <v>23</v>
      </c>
      <c r="L359" t="s">
        <v>29</v>
      </c>
      <c r="M359">
        <v>1</v>
      </c>
      <c r="N359">
        <v>192.86</v>
      </c>
      <c r="O359">
        <v>0</v>
      </c>
      <c r="P359">
        <v>101.13</v>
      </c>
      <c r="Q359">
        <v>192.86</v>
      </c>
      <c r="R359">
        <v>101.13</v>
      </c>
      <c r="S359">
        <v>91.730000000000018</v>
      </c>
      <c r="T359">
        <v>0.475629990666805</v>
      </c>
      <c r="U359">
        <v>2026</v>
      </c>
      <c r="V359" t="s">
        <v>79</v>
      </c>
      <c r="W359">
        <v>3</v>
      </c>
      <c r="X359" t="s">
        <v>82</v>
      </c>
    </row>
    <row r="360" spans="1:24">
      <c r="A360">
        <v>2189</v>
      </c>
      <c r="B360" s="14">
        <v>46095</v>
      </c>
      <c r="C360">
        <v>2026</v>
      </c>
      <c r="D360" t="s">
        <v>79</v>
      </c>
      <c r="E360">
        <v>3</v>
      </c>
      <c r="F360" t="s">
        <v>82</v>
      </c>
      <c r="G360" t="s">
        <v>20</v>
      </c>
      <c r="H360" t="s">
        <v>21</v>
      </c>
      <c r="I360" t="s">
        <v>28</v>
      </c>
      <c r="J360" t="s">
        <v>13</v>
      </c>
      <c r="K360" t="s">
        <v>9</v>
      </c>
      <c r="L360" t="s">
        <v>46</v>
      </c>
      <c r="M360">
        <v>2</v>
      </c>
      <c r="N360">
        <v>72.34</v>
      </c>
      <c r="O360">
        <v>0</v>
      </c>
      <c r="P360">
        <v>33.29</v>
      </c>
      <c r="Q360">
        <v>144.68</v>
      </c>
      <c r="R360">
        <v>66.58</v>
      </c>
      <c r="S360">
        <v>78.100000000000009</v>
      </c>
      <c r="T360">
        <v>0.53981199889411113</v>
      </c>
      <c r="U360">
        <v>2026</v>
      </c>
      <c r="V360" t="s">
        <v>79</v>
      </c>
      <c r="W360">
        <v>3</v>
      </c>
      <c r="X360" t="s">
        <v>82</v>
      </c>
    </row>
    <row r="361" spans="1:24">
      <c r="A361">
        <v>2617</v>
      </c>
      <c r="B361" s="14">
        <v>46095</v>
      </c>
      <c r="C361">
        <v>2026</v>
      </c>
      <c r="D361" t="s">
        <v>79</v>
      </c>
      <c r="E361">
        <v>3</v>
      </c>
      <c r="F361" t="s">
        <v>82</v>
      </c>
      <c r="G361" t="s">
        <v>20</v>
      </c>
      <c r="H361" t="s">
        <v>47</v>
      </c>
      <c r="I361" t="s">
        <v>2</v>
      </c>
      <c r="J361" t="s">
        <v>13</v>
      </c>
      <c r="K361" t="s">
        <v>14</v>
      </c>
      <c r="L361" t="s">
        <v>15</v>
      </c>
      <c r="M361">
        <v>2</v>
      </c>
      <c r="N361">
        <v>35.409999999999997</v>
      </c>
      <c r="O361">
        <v>0</v>
      </c>
      <c r="P361">
        <v>13.89</v>
      </c>
      <c r="Q361">
        <v>70.819999999999993</v>
      </c>
      <c r="R361">
        <v>27.78</v>
      </c>
      <c r="S361">
        <v>43.039999999999992</v>
      </c>
      <c r="T361">
        <v>0.60773792713922614</v>
      </c>
      <c r="U361">
        <v>2026</v>
      </c>
      <c r="V361" t="s">
        <v>79</v>
      </c>
      <c r="W361">
        <v>3</v>
      </c>
      <c r="X361" t="s">
        <v>82</v>
      </c>
    </row>
    <row r="362" spans="1:24">
      <c r="A362">
        <v>2901</v>
      </c>
      <c r="B362" s="14">
        <v>46095</v>
      </c>
      <c r="C362">
        <v>2026</v>
      </c>
      <c r="D362" t="s">
        <v>79</v>
      </c>
      <c r="E362">
        <v>3</v>
      </c>
      <c r="F362" t="s">
        <v>82</v>
      </c>
      <c r="G362" t="s">
        <v>20</v>
      </c>
      <c r="H362" t="s">
        <v>33</v>
      </c>
      <c r="I362" t="s">
        <v>8</v>
      </c>
      <c r="J362" t="s">
        <v>16</v>
      </c>
      <c r="K362" t="s">
        <v>4</v>
      </c>
      <c r="L362" t="s">
        <v>30</v>
      </c>
      <c r="M362">
        <v>12</v>
      </c>
      <c r="N362">
        <v>102.25</v>
      </c>
      <c r="O362">
        <v>0.1</v>
      </c>
      <c r="P362">
        <v>51.07</v>
      </c>
      <c r="Q362">
        <v>1104.3</v>
      </c>
      <c r="R362">
        <v>612.84</v>
      </c>
      <c r="S362">
        <v>491.45999999999992</v>
      </c>
      <c r="T362">
        <v>0.44504210812279266</v>
      </c>
      <c r="U362">
        <v>2026</v>
      </c>
      <c r="V362" t="s">
        <v>79</v>
      </c>
      <c r="W362">
        <v>3</v>
      </c>
      <c r="X362" t="s">
        <v>82</v>
      </c>
    </row>
    <row r="363" spans="1:24">
      <c r="A363">
        <v>2952</v>
      </c>
      <c r="B363" s="14">
        <v>46095</v>
      </c>
      <c r="C363">
        <v>2026</v>
      </c>
      <c r="D363" t="s">
        <v>79</v>
      </c>
      <c r="E363">
        <v>3</v>
      </c>
      <c r="F363" t="s">
        <v>82</v>
      </c>
      <c r="G363" t="s">
        <v>6</v>
      </c>
      <c r="H363" t="s">
        <v>7</v>
      </c>
      <c r="I363" t="s">
        <v>2</v>
      </c>
      <c r="J363" t="s">
        <v>13</v>
      </c>
      <c r="K363" t="s">
        <v>4</v>
      </c>
      <c r="L363" t="s">
        <v>22</v>
      </c>
      <c r="M363">
        <v>1</v>
      </c>
      <c r="N363">
        <v>51.86</v>
      </c>
      <c r="O363">
        <v>0.1</v>
      </c>
      <c r="P363">
        <v>22.34</v>
      </c>
      <c r="Q363">
        <v>46.673999999999999</v>
      </c>
      <c r="R363">
        <v>22.34</v>
      </c>
      <c r="S363">
        <v>24.334</v>
      </c>
      <c r="T363">
        <v>0.52136092899687192</v>
      </c>
      <c r="U363">
        <v>2026</v>
      </c>
      <c r="V363" t="s">
        <v>79</v>
      </c>
      <c r="W363">
        <v>3</v>
      </c>
      <c r="X363" t="s">
        <v>82</v>
      </c>
    </row>
    <row r="364" spans="1:24">
      <c r="A364">
        <v>3421</v>
      </c>
      <c r="B364" s="14">
        <v>46095</v>
      </c>
      <c r="C364">
        <v>2026</v>
      </c>
      <c r="D364" t="s">
        <v>79</v>
      </c>
      <c r="E364">
        <v>3</v>
      </c>
      <c r="F364" t="s">
        <v>82</v>
      </c>
      <c r="G364" t="s">
        <v>20</v>
      </c>
      <c r="H364" t="s">
        <v>33</v>
      </c>
      <c r="I364" t="s">
        <v>2</v>
      </c>
      <c r="J364" t="s">
        <v>3</v>
      </c>
      <c r="K364" t="s">
        <v>14</v>
      </c>
      <c r="L364" t="s">
        <v>15</v>
      </c>
      <c r="M364">
        <v>1</v>
      </c>
      <c r="N364">
        <v>36.520000000000003</v>
      </c>
      <c r="O364">
        <v>0.05</v>
      </c>
      <c r="P364">
        <v>13.23</v>
      </c>
      <c r="Q364">
        <v>34.694000000000003</v>
      </c>
      <c r="R364">
        <v>13.23</v>
      </c>
      <c r="S364">
        <v>21.464000000000002</v>
      </c>
      <c r="T364">
        <v>0.61866605176687617</v>
      </c>
      <c r="U364">
        <v>2026</v>
      </c>
      <c r="V364" t="s">
        <v>79</v>
      </c>
      <c r="W364">
        <v>3</v>
      </c>
      <c r="X364" t="s">
        <v>82</v>
      </c>
    </row>
    <row r="365" spans="1:24">
      <c r="A365">
        <v>3536</v>
      </c>
      <c r="B365" s="14">
        <v>46095</v>
      </c>
      <c r="C365">
        <v>2026</v>
      </c>
      <c r="D365" t="s">
        <v>79</v>
      </c>
      <c r="E365">
        <v>3</v>
      </c>
      <c r="F365" t="s">
        <v>82</v>
      </c>
      <c r="G365" t="s">
        <v>11</v>
      </c>
      <c r="H365" t="s">
        <v>39</v>
      </c>
      <c r="I365" t="s">
        <v>2</v>
      </c>
      <c r="J365" t="s">
        <v>13</v>
      </c>
      <c r="K365" t="s">
        <v>9</v>
      </c>
      <c r="L365" t="s">
        <v>37</v>
      </c>
      <c r="M365">
        <v>2</v>
      </c>
      <c r="N365">
        <v>153.66</v>
      </c>
      <c r="O365">
        <v>0.1</v>
      </c>
      <c r="P365">
        <v>78.430000000000007</v>
      </c>
      <c r="Q365">
        <v>276.58800000000002</v>
      </c>
      <c r="R365">
        <v>156.86000000000001</v>
      </c>
      <c r="S365">
        <v>119.72800000000001</v>
      </c>
      <c r="T365">
        <v>0.43287488972768162</v>
      </c>
      <c r="U365">
        <v>2026</v>
      </c>
      <c r="V365" t="s">
        <v>79</v>
      </c>
      <c r="W365">
        <v>3</v>
      </c>
      <c r="X365" t="s">
        <v>82</v>
      </c>
    </row>
    <row r="366" spans="1:24">
      <c r="A366">
        <v>3878</v>
      </c>
      <c r="B366" s="14">
        <v>46095</v>
      </c>
      <c r="C366">
        <v>2026</v>
      </c>
      <c r="D366" t="s">
        <v>79</v>
      </c>
      <c r="E366">
        <v>3</v>
      </c>
      <c r="F366" t="s">
        <v>82</v>
      </c>
      <c r="G366" t="s">
        <v>6</v>
      </c>
      <c r="H366" t="s">
        <v>49</v>
      </c>
      <c r="I366" t="s">
        <v>28</v>
      </c>
      <c r="J366" t="s">
        <v>3</v>
      </c>
      <c r="K366" t="s">
        <v>34</v>
      </c>
      <c r="L366" t="s">
        <v>35</v>
      </c>
      <c r="M366">
        <v>1</v>
      </c>
      <c r="N366">
        <v>41.05</v>
      </c>
      <c r="O366">
        <v>0.1</v>
      </c>
      <c r="P366">
        <v>14.94</v>
      </c>
      <c r="Q366">
        <v>36.945</v>
      </c>
      <c r="R366">
        <v>14.94</v>
      </c>
      <c r="S366">
        <v>22.005000000000003</v>
      </c>
      <c r="T366">
        <v>0.59561510353227776</v>
      </c>
      <c r="U366">
        <v>2026</v>
      </c>
      <c r="V366" t="s">
        <v>79</v>
      </c>
      <c r="W366">
        <v>3</v>
      </c>
      <c r="X366" t="s">
        <v>82</v>
      </c>
    </row>
    <row r="367" spans="1:24">
      <c r="A367">
        <v>2027</v>
      </c>
      <c r="B367" s="14">
        <v>46096</v>
      </c>
      <c r="C367">
        <v>2026</v>
      </c>
      <c r="D367" t="s">
        <v>79</v>
      </c>
      <c r="E367">
        <v>3</v>
      </c>
      <c r="F367" t="s">
        <v>82</v>
      </c>
      <c r="G367" t="s">
        <v>11</v>
      </c>
      <c r="H367" t="s">
        <v>12</v>
      </c>
      <c r="I367" t="s">
        <v>2</v>
      </c>
      <c r="J367" t="s">
        <v>3</v>
      </c>
      <c r="K367" t="s">
        <v>14</v>
      </c>
      <c r="L367" t="s">
        <v>44</v>
      </c>
      <c r="M367">
        <v>4</v>
      </c>
      <c r="N367">
        <v>136.21</v>
      </c>
      <c r="O367">
        <v>0.05</v>
      </c>
      <c r="P367">
        <v>68.55</v>
      </c>
      <c r="Q367">
        <v>517.59799999999996</v>
      </c>
      <c r="R367">
        <v>274.2</v>
      </c>
      <c r="S367">
        <v>243.39799999999997</v>
      </c>
      <c r="T367">
        <v>0.4702452482428448</v>
      </c>
      <c r="U367">
        <v>2026</v>
      </c>
      <c r="V367" t="s">
        <v>79</v>
      </c>
      <c r="W367">
        <v>3</v>
      </c>
      <c r="X367" t="s">
        <v>82</v>
      </c>
    </row>
    <row r="368" spans="1:24">
      <c r="A368">
        <v>3280</v>
      </c>
      <c r="B368" s="14">
        <v>46096</v>
      </c>
      <c r="C368">
        <v>2026</v>
      </c>
      <c r="D368" t="s">
        <v>79</v>
      </c>
      <c r="E368">
        <v>3</v>
      </c>
      <c r="F368" t="s">
        <v>82</v>
      </c>
      <c r="G368" t="s">
        <v>20</v>
      </c>
      <c r="H368" t="s">
        <v>21</v>
      </c>
      <c r="I368" t="s">
        <v>2</v>
      </c>
      <c r="J368" t="s">
        <v>3</v>
      </c>
      <c r="K368" t="s">
        <v>14</v>
      </c>
      <c r="L368" t="s">
        <v>32</v>
      </c>
      <c r="M368">
        <v>3</v>
      </c>
      <c r="N368">
        <v>46.68</v>
      </c>
      <c r="O368">
        <v>0</v>
      </c>
      <c r="P368">
        <v>18.760000000000002</v>
      </c>
      <c r="Q368">
        <v>140.04</v>
      </c>
      <c r="R368">
        <v>56.28</v>
      </c>
      <c r="S368">
        <v>83.759999999999991</v>
      </c>
      <c r="T368">
        <v>0.59811482433590402</v>
      </c>
      <c r="U368">
        <v>2026</v>
      </c>
      <c r="V368" t="s">
        <v>79</v>
      </c>
      <c r="W368">
        <v>3</v>
      </c>
      <c r="X368" t="s">
        <v>82</v>
      </c>
    </row>
    <row r="369" spans="1:24">
      <c r="A369">
        <v>5149</v>
      </c>
      <c r="B369" s="14">
        <v>46096</v>
      </c>
      <c r="C369">
        <v>2026</v>
      </c>
      <c r="D369" t="s">
        <v>79</v>
      </c>
      <c r="E369">
        <v>3</v>
      </c>
      <c r="F369" t="s">
        <v>82</v>
      </c>
      <c r="G369" t="s">
        <v>6</v>
      </c>
      <c r="H369" t="s">
        <v>43</v>
      </c>
      <c r="I369" t="s">
        <v>19</v>
      </c>
      <c r="J369" t="s">
        <v>13</v>
      </c>
      <c r="K369" t="s">
        <v>14</v>
      </c>
      <c r="L369" t="s">
        <v>15</v>
      </c>
      <c r="M369">
        <v>1</v>
      </c>
      <c r="N369">
        <v>35.340000000000003</v>
      </c>
      <c r="O369">
        <v>0.05</v>
      </c>
      <c r="P369">
        <v>13.37</v>
      </c>
      <c r="Q369">
        <v>33.573</v>
      </c>
      <c r="R369">
        <v>13.37</v>
      </c>
      <c r="S369">
        <v>20.203000000000003</v>
      </c>
      <c r="T369">
        <v>0.60176332171685587</v>
      </c>
      <c r="U369">
        <v>2026</v>
      </c>
      <c r="V369" t="s">
        <v>79</v>
      </c>
      <c r="W369">
        <v>3</v>
      </c>
      <c r="X369" t="s">
        <v>82</v>
      </c>
    </row>
    <row r="370" spans="1:24">
      <c r="A370">
        <v>412</v>
      </c>
      <c r="B370" s="14">
        <v>46097</v>
      </c>
      <c r="C370">
        <v>2026</v>
      </c>
      <c r="D370" t="s">
        <v>79</v>
      </c>
      <c r="E370">
        <v>3</v>
      </c>
      <c r="F370" t="s">
        <v>82</v>
      </c>
      <c r="G370" t="s">
        <v>20</v>
      </c>
      <c r="H370" t="s">
        <v>31</v>
      </c>
      <c r="I370" t="s">
        <v>19</v>
      </c>
      <c r="J370" t="s">
        <v>3</v>
      </c>
      <c r="K370" t="s">
        <v>34</v>
      </c>
      <c r="L370" t="s">
        <v>35</v>
      </c>
      <c r="M370">
        <v>2</v>
      </c>
      <c r="N370">
        <v>40.19</v>
      </c>
      <c r="O370">
        <v>0</v>
      </c>
      <c r="P370">
        <v>14.92</v>
      </c>
      <c r="Q370">
        <v>80.38</v>
      </c>
      <c r="R370">
        <v>29.84</v>
      </c>
      <c r="S370">
        <v>50.539999999999992</v>
      </c>
      <c r="T370">
        <v>0.62876337397362525</v>
      </c>
      <c r="U370">
        <v>2026</v>
      </c>
      <c r="V370" t="s">
        <v>79</v>
      </c>
      <c r="W370">
        <v>3</v>
      </c>
      <c r="X370" t="s">
        <v>82</v>
      </c>
    </row>
    <row r="371" spans="1:24">
      <c r="A371">
        <v>1161</v>
      </c>
      <c r="B371" s="14">
        <v>46097</v>
      </c>
      <c r="C371">
        <v>2026</v>
      </c>
      <c r="D371" t="s">
        <v>79</v>
      </c>
      <c r="E371">
        <v>3</v>
      </c>
      <c r="F371" t="s">
        <v>82</v>
      </c>
      <c r="G371" t="s">
        <v>6</v>
      </c>
      <c r="H371" t="s">
        <v>43</v>
      </c>
      <c r="I371" t="s">
        <v>2</v>
      </c>
      <c r="J371" t="s">
        <v>13</v>
      </c>
      <c r="K371" t="s">
        <v>4</v>
      </c>
      <c r="L371" t="s">
        <v>30</v>
      </c>
      <c r="M371">
        <v>2</v>
      </c>
      <c r="N371">
        <v>101.73</v>
      </c>
      <c r="O371">
        <v>0.05</v>
      </c>
      <c r="P371">
        <v>51.56</v>
      </c>
      <c r="Q371">
        <v>193.28700000000001</v>
      </c>
      <c r="R371">
        <v>103.12</v>
      </c>
      <c r="S371">
        <v>90.167000000000002</v>
      </c>
      <c r="T371">
        <v>0.46649283190281809</v>
      </c>
      <c r="U371">
        <v>2026</v>
      </c>
      <c r="V371" t="s">
        <v>79</v>
      </c>
      <c r="W371">
        <v>3</v>
      </c>
      <c r="X371" t="s">
        <v>82</v>
      </c>
    </row>
    <row r="372" spans="1:24">
      <c r="A372">
        <v>1320</v>
      </c>
      <c r="B372" s="14">
        <v>46097</v>
      </c>
      <c r="C372">
        <v>2026</v>
      </c>
      <c r="D372" t="s">
        <v>79</v>
      </c>
      <c r="E372">
        <v>3</v>
      </c>
      <c r="F372" t="s">
        <v>82</v>
      </c>
      <c r="G372" t="s">
        <v>11</v>
      </c>
      <c r="H372" t="s">
        <v>18</v>
      </c>
      <c r="I372" t="s">
        <v>19</v>
      </c>
      <c r="J372" t="s">
        <v>16</v>
      </c>
      <c r="K372" t="s">
        <v>23</v>
      </c>
      <c r="L372" t="s">
        <v>29</v>
      </c>
      <c r="M372">
        <v>1</v>
      </c>
      <c r="N372">
        <v>200.05</v>
      </c>
      <c r="O372">
        <v>0</v>
      </c>
      <c r="P372">
        <v>102.69</v>
      </c>
      <c r="Q372">
        <v>200.05</v>
      </c>
      <c r="R372">
        <v>102.69</v>
      </c>
      <c r="S372">
        <v>97.360000000000014</v>
      </c>
      <c r="T372">
        <v>0.48667833041739567</v>
      </c>
      <c r="U372">
        <v>2026</v>
      </c>
      <c r="V372" t="s">
        <v>79</v>
      </c>
      <c r="W372">
        <v>3</v>
      </c>
      <c r="X372" t="s">
        <v>82</v>
      </c>
    </row>
    <row r="373" spans="1:24">
      <c r="A373">
        <v>2528</v>
      </c>
      <c r="B373" s="14">
        <v>46097</v>
      </c>
      <c r="C373">
        <v>2026</v>
      </c>
      <c r="D373" t="s">
        <v>79</v>
      </c>
      <c r="E373">
        <v>3</v>
      </c>
      <c r="F373" t="s">
        <v>82</v>
      </c>
      <c r="G373" t="s">
        <v>20</v>
      </c>
      <c r="H373" t="s">
        <v>31</v>
      </c>
      <c r="I373" t="s">
        <v>2</v>
      </c>
      <c r="J373" t="s">
        <v>13</v>
      </c>
      <c r="K373" t="s">
        <v>9</v>
      </c>
      <c r="L373" t="s">
        <v>10</v>
      </c>
      <c r="M373">
        <v>1</v>
      </c>
      <c r="N373">
        <v>90.06</v>
      </c>
      <c r="O373">
        <v>0</v>
      </c>
      <c r="P373">
        <v>44.49</v>
      </c>
      <c r="Q373">
        <v>90.06</v>
      </c>
      <c r="R373">
        <v>44.49</v>
      </c>
      <c r="S373">
        <v>45.57</v>
      </c>
      <c r="T373">
        <v>0.50599600266489009</v>
      </c>
      <c r="U373">
        <v>2026</v>
      </c>
      <c r="V373" t="s">
        <v>79</v>
      </c>
      <c r="W373">
        <v>3</v>
      </c>
      <c r="X373" t="s">
        <v>82</v>
      </c>
    </row>
    <row r="374" spans="1:24">
      <c r="A374">
        <v>2956</v>
      </c>
      <c r="B374" s="14">
        <v>46097</v>
      </c>
      <c r="C374">
        <v>2026</v>
      </c>
      <c r="D374" t="s">
        <v>79</v>
      </c>
      <c r="E374">
        <v>3</v>
      </c>
      <c r="F374" t="s">
        <v>82</v>
      </c>
      <c r="G374" t="s">
        <v>6</v>
      </c>
      <c r="H374" t="s">
        <v>41</v>
      </c>
      <c r="I374" t="s">
        <v>2</v>
      </c>
      <c r="J374" t="s">
        <v>13</v>
      </c>
      <c r="K374" t="s">
        <v>14</v>
      </c>
      <c r="L374" t="s">
        <v>15</v>
      </c>
      <c r="M374">
        <v>1</v>
      </c>
      <c r="N374">
        <v>37.119999999999997</v>
      </c>
      <c r="O374">
        <v>0.1</v>
      </c>
      <c r="P374">
        <v>13.39</v>
      </c>
      <c r="Q374">
        <v>33.408000000000001</v>
      </c>
      <c r="R374">
        <v>13.39</v>
      </c>
      <c r="S374">
        <v>20.018000000000001</v>
      </c>
      <c r="T374">
        <v>0.59919779693486586</v>
      </c>
      <c r="U374">
        <v>2026</v>
      </c>
      <c r="V374" t="s">
        <v>79</v>
      </c>
      <c r="W374">
        <v>3</v>
      </c>
      <c r="X374" t="s">
        <v>82</v>
      </c>
    </row>
    <row r="375" spans="1:24">
      <c r="A375">
        <v>2973</v>
      </c>
      <c r="B375" s="14">
        <v>46097</v>
      </c>
      <c r="C375">
        <v>2026</v>
      </c>
      <c r="D375" t="s">
        <v>79</v>
      </c>
      <c r="E375">
        <v>3</v>
      </c>
      <c r="F375" t="s">
        <v>82</v>
      </c>
      <c r="G375" t="s">
        <v>0</v>
      </c>
      <c r="H375" t="s">
        <v>1</v>
      </c>
      <c r="I375" t="s">
        <v>19</v>
      </c>
      <c r="J375" t="s">
        <v>3</v>
      </c>
      <c r="K375" t="s">
        <v>9</v>
      </c>
      <c r="L375" t="s">
        <v>37</v>
      </c>
      <c r="M375">
        <v>2</v>
      </c>
      <c r="N375">
        <v>156.09</v>
      </c>
      <c r="O375">
        <v>0.1</v>
      </c>
      <c r="P375">
        <v>79.72</v>
      </c>
      <c r="Q375">
        <v>280.96199999999999</v>
      </c>
      <c r="R375">
        <v>159.44</v>
      </c>
      <c r="S375">
        <v>121.52199999999999</v>
      </c>
      <c r="T375">
        <v>0.43252112385304775</v>
      </c>
      <c r="U375">
        <v>2026</v>
      </c>
      <c r="V375" t="s">
        <v>79</v>
      </c>
      <c r="W375">
        <v>3</v>
      </c>
      <c r="X375" t="s">
        <v>82</v>
      </c>
    </row>
    <row r="376" spans="1:24">
      <c r="A376">
        <v>3358</v>
      </c>
      <c r="B376" s="14">
        <v>46097</v>
      </c>
      <c r="C376">
        <v>2026</v>
      </c>
      <c r="D376" t="s">
        <v>79</v>
      </c>
      <c r="E376">
        <v>3</v>
      </c>
      <c r="F376" t="s">
        <v>82</v>
      </c>
      <c r="G376" t="s">
        <v>0</v>
      </c>
      <c r="H376" t="s">
        <v>1</v>
      </c>
      <c r="I376" t="s">
        <v>8</v>
      </c>
      <c r="J376" t="s">
        <v>16</v>
      </c>
      <c r="K376" t="s">
        <v>34</v>
      </c>
      <c r="L376" t="s">
        <v>42</v>
      </c>
      <c r="M376">
        <v>12</v>
      </c>
      <c r="N376">
        <v>36.44</v>
      </c>
      <c r="O376">
        <v>0.05</v>
      </c>
      <c r="P376">
        <v>13.65</v>
      </c>
      <c r="Q376">
        <v>415.41599999999994</v>
      </c>
      <c r="R376">
        <v>163.80000000000001</v>
      </c>
      <c r="S376">
        <v>251.61599999999993</v>
      </c>
      <c r="T376">
        <v>0.60569645848980291</v>
      </c>
      <c r="U376">
        <v>2026</v>
      </c>
      <c r="V376" t="s">
        <v>79</v>
      </c>
      <c r="W376">
        <v>3</v>
      </c>
      <c r="X376" t="s">
        <v>82</v>
      </c>
    </row>
    <row r="377" spans="1:24">
      <c r="A377">
        <v>164</v>
      </c>
      <c r="B377" s="14">
        <v>46098</v>
      </c>
      <c r="C377">
        <v>2026</v>
      </c>
      <c r="D377" t="s">
        <v>79</v>
      </c>
      <c r="E377">
        <v>3</v>
      </c>
      <c r="F377" t="s">
        <v>82</v>
      </c>
      <c r="G377" t="s">
        <v>0</v>
      </c>
      <c r="H377" t="s">
        <v>50</v>
      </c>
      <c r="I377" t="s">
        <v>28</v>
      </c>
      <c r="J377" t="s">
        <v>16</v>
      </c>
      <c r="K377" t="s">
        <v>23</v>
      </c>
      <c r="L377" t="s">
        <v>51</v>
      </c>
      <c r="M377">
        <v>5</v>
      </c>
      <c r="N377">
        <v>123.95</v>
      </c>
      <c r="O377">
        <v>0.05</v>
      </c>
      <c r="P377">
        <v>59.23</v>
      </c>
      <c r="Q377">
        <v>588.76249999999993</v>
      </c>
      <c r="R377">
        <v>296.14999999999998</v>
      </c>
      <c r="S377">
        <v>292.61249999999995</v>
      </c>
      <c r="T377">
        <v>0.49699581749856692</v>
      </c>
      <c r="U377">
        <v>2026</v>
      </c>
      <c r="V377" t="s">
        <v>79</v>
      </c>
      <c r="W377">
        <v>3</v>
      </c>
      <c r="X377" t="s">
        <v>82</v>
      </c>
    </row>
    <row r="378" spans="1:24">
      <c r="A378">
        <v>995</v>
      </c>
      <c r="B378" s="14">
        <v>46098</v>
      </c>
      <c r="C378">
        <v>2026</v>
      </c>
      <c r="D378" t="s">
        <v>79</v>
      </c>
      <c r="E378">
        <v>3</v>
      </c>
      <c r="F378" t="s">
        <v>82</v>
      </c>
      <c r="G378" t="s">
        <v>11</v>
      </c>
      <c r="H378" t="s">
        <v>52</v>
      </c>
      <c r="I378" t="s">
        <v>28</v>
      </c>
      <c r="J378" t="s">
        <v>16</v>
      </c>
      <c r="K378" t="s">
        <v>23</v>
      </c>
      <c r="L378" t="s">
        <v>29</v>
      </c>
      <c r="M378">
        <v>1</v>
      </c>
      <c r="N378">
        <v>192.84</v>
      </c>
      <c r="O378">
        <v>0.15</v>
      </c>
      <c r="P378">
        <v>101.42</v>
      </c>
      <c r="Q378">
        <v>163.91399999999999</v>
      </c>
      <c r="R378">
        <v>101.42</v>
      </c>
      <c r="S378">
        <v>62.493999999999986</v>
      </c>
      <c r="T378">
        <v>0.38126090510877647</v>
      </c>
      <c r="U378">
        <v>2026</v>
      </c>
      <c r="V378" t="s">
        <v>79</v>
      </c>
      <c r="W378">
        <v>3</v>
      </c>
      <c r="X378" t="s">
        <v>82</v>
      </c>
    </row>
    <row r="379" spans="1:24">
      <c r="A379">
        <v>4912</v>
      </c>
      <c r="B379" s="14">
        <v>46098</v>
      </c>
      <c r="C379">
        <v>2026</v>
      </c>
      <c r="D379" t="s">
        <v>79</v>
      </c>
      <c r="E379">
        <v>3</v>
      </c>
      <c r="F379" t="s">
        <v>82</v>
      </c>
      <c r="G379" t="s">
        <v>6</v>
      </c>
      <c r="H379" t="s">
        <v>41</v>
      </c>
      <c r="I379" t="s">
        <v>2</v>
      </c>
      <c r="J379" t="s">
        <v>13</v>
      </c>
      <c r="K379" t="s">
        <v>9</v>
      </c>
      <c r="L379" t="s">
        <v>37</v>
      </c>
      <c r="M379">
        <v>1</v>
      </c>
      <c r="N379">
        <v>152.57</v>
      </c>
      <c r="O379">
        <v>0.1</v>
      </c>
      <c r="P379">
        <v>80.319999999999993</v>
      </c>
      <c r="Q379">
        <v>137.31299999999999</v>
      </c>
      <c r="R379">
        <v>80.319999999999993</v>
      </c>
      <c r="S379">
        <v>56.992999999999995</v>
      </c>
      <c r="T379">
        <v>0.41505902572953762</v>
      </c>
      <c r="U379">
        <v>2026</v>
      </c>
      <c r="V379" t="s">
        <v>79</v>
      </c>
      <c r="W379">
        <v>3</v>
      </c>
      <c r="X379" t="s">
        <v>82</v>
      </c>
    </row>
    <row r="380" spans="1:24">
      <c r="A380">
        <v>29</v>
      </c>
      <c r="B380" s="14">
        <v>46099</v>
      </c>
      <c r="C380">
        <v>2026</v>
      </c>
      <c r="D380" t="s">
        <v>79</v>
      </c>
      <c r="E380">
        <v>3</v>
      </c>
      <c r="F380" t="s">
        <v>82</v>
      </c>
      <c r="G380" t="s">
        <v>20</v>
      </c>
      <c r="H380" t="s">
        <v>21</v>
      </c>
      <c r="I380" t="s">
        <v>2</v>
      </c>
      <c r="J380" t="s">
        <v>16</v>
      </c>
      <c r="K380" t="s">
        <v>14</v>
      </c>
      <c r="L380" t="s">
        <v>44</v>
      </c>
      <c r="M380">
        <v>2</v>
      </c>
      <c r="N380">
        <v>130.4</v>
      </c>
      <c r="O380">
        <v>0</v>
      </c>
      <c r="P380">
        <v>67.599999999999994</v>
      </c>
      <c r="Q380">
        <v>260.8</v>
      </c>
      <c r="R380">
        <v>135.19999999999999</v>
      </c>
      <c r="S380">
        <v>125.60000000000002</v>
      </c>
      <c r="T380">
        <v>0.48159509202453993</v>
      </c>
      <c r="U380">
        <v>2026</v>
      </c>
      <c r="V380" t="s">
        <v>79</v>
      </c>
      <c r="W380">
        <v>3</v>
      </c>
      <c r="X380" t="s">
        <v>82</v>
      </c>
    </row>
    <row r="381" spans="1:24">
      <c r="A381">
        <v>891</v>
      </c>
      <c r="B381" s="14">
        <v>46099</v>
      </c>
      <c r="C381">
        <v>2026</v>
      </c>
      <c r="D381" t="s">
        <v>79</v>
      </c>
      <c r="E381">
        <v>3</v>
      </c>
      <c r="F381" t="s">
        <v>82</v>
      </c>
      <c r="G381" t="s">
        <v>11</v>
      </c>
      <c r="H381" t="s">
        <v>18</v>
      </c>
      <c r="I381" t="s">
        <v>2</v>
      </c>
      <c r="J381" t="s">
        <v>13</v>
      </c>
      <c r="K381" t="s">
        <v>9</v>
      </c>
      <c r="L381" t="s">
        <v>10</v>
      </c>
      <c r="M381">
        <v>2</v>
      </c>
      <c r="N381">
        <v>94.25</v>
      </c>
      <c r="O381">
        <v>0.1</v>
      </c>
      <c r="P381">
        <v>44.99</v>
      </c>
      <c r="Q381">
        <v>169.65</v>
      </c>
      <c r="R381">
        <v>89.98</v>
      </c>
      <c r="S381">
        <v>79.67</v>
      </c>
      <c r="T381">
        <v>0.46961391099322131</v>
      </c>
      <c r="U381">
        <v>2026</v>
      </c>
      <c r="V381" t="s">
        <v>79</v>
      </c>
      <c r="W381">
        <v>3</v>
      </c>
      <c r="X381" t="s">
        <v>82</v>
      </c>
    </row>
    <row r="382" spans="1:24">
      <c r="A382">
        <v>1143</v>
      </c>
      <c r="B382" s="14">
        <v>46099</v>
      </c>
      <c r="C382">
        <v>2026</v>
      </c>
      <c r="D382" t="s">
        <v>79</v>
      </c>
      <c r="E382">
        <v>3</v>
      </c>
      <c r="F382" t="s">
        <v>82</v>
      </c>
      <c r="G382" t="s">
        <v>6</v>
      </c>
      <c r="H382" t="s">
        <v>43</v>
      </c>
      <c r="I382" t="s">
        <v>2</v>
      </c>
      <c r="J382" t="s">
        <v>16</v>
      </c>
      <c r="K382" t="s">
        <v>23</v>
      </c>
      <c r="L382" t="s">
        <v>51</v>
      </c>
      <c r="M382">
        <v>5</v>
      </c>
      <c r="N382">
        <v>125.91</v>
      </c>
      <c r="O382">
        <v>0</v>
      </c>
      <c r="P382">
        <v>59.36</v>
      </c>
      <c r="Q382">
        <v>629.54999999999995</v>
      </c>
      <c r="R382">
        <v>296.8</v>
      </c>
      <c r="S382">
        <v>332.74999999999994</v>
      </c>
      <c r="T382">
        <v>0.52855214041775866</v>
      </c>
      <c r="U382">
        <v>2026</v>
      </c>
      <c r="V382" t="s">
        <v>79</v>
      </c>
      <c r="W382">
        <v>3</v>
      </c>
      <c r="X382" t="s">
        <v>82</v>
      </c>
    </row>
    <row r="383" spans="1:24">
      <c r="A383">
        <v>2478</v>
      </c>
      <c r="B383" s="14">
        <v>46099</v>
      </c>
      <c r="C383">
        <v>2026</v>
      </c>
      <c r="D383" t="s">
        <v>79</v>
      </c>
      <c r="E383">
        <v>3</v>
      </c>
      <c r="F383" t="s">
        <v>82</v>
      </c>
      <c r="G383" t="s">
        <v>20</v>
      </c>
      <c r="H383" t="s">
        <v>31</v>
      </c>
      <c r="I383" t="s">
        <v>19</v>
      </c>
      <c r="J383" t="s">
        <v>3</v>
      </c>
      <c r="K383" t="s">
        <v>34</v>
      </c>
      <c r="L383" t="s">
        <v>35</v>
      </c>
      <c r="M383">
        <v>2</v>
      </c>
      <c r="N383">
        <v>39.619999999999997</v>
      </c>
      <c r="O383">
        <v>0</v>
      </c>
      <c r="P383">
        <v>14.78</v>
      </c>
      <c r="Q383">
        <v>79.239999999999995</v>
      </c>
      <c r="R383">
        <v>29.56</v>
      </c>
      <c r="S383">
        <v>49.679999999999993</v>
      </c>
      <c r="T383">
        <v>0.62695608278647141</v>
      </c>
      <c r="U383">
        <v>2026</v>
      </c>
      <c r="V383" t="s">
        <v>79</v>
      </c>
      <c r="W383">
        <v>3</v>
      </c>
      <c r="X383" t="s">
        <v>82</v>
      </c>
    </row>
    <row r="384" spans="1:24">
      <c r="A384">
        <v>3961</v>
      </c>
      <c r="B384" s="14">
        <v>46099</v>
      </c>
      <c r="C384">
        <v>2026</v>
      </c>
      <c r="D384" t="s">
        <v>79</v>
      </c>
      <c r="E384">
        <v>3</v>
      </c>
      <c r="F384" t="s">
        <v>82</v>
      </c>
      <c r="G384" t="s">
        <v>0</v>
      </c>
      <c r="H384" t="s">
        <v>36</v>
      </c>
      <c r="I384" t="s">
        <v>2</v>
      </c>
      <c r="J384" t="s">
        <v>16</v>
      </c>
      <c r="K384" t="s">
        <v>34</v>
      </c>
      <c r="L384" t="s">
        <v>42</v>
      </c>
      <c r="M384">
        <v>3</v>
      </c>
      <c r="N384">
        <v>36.32</v>
      </c>
      <c r="O384">
        <v>0</v>
      </c>
      <c r="P384">
        <v>14.18</v>
      </c>
      <c r="Q384">
        <v>108.96000000000001</v>
      </c>
      <c r="R384">
        <v>42.54</v>
      </c>
      <c r="S384">
        <v>66.420000000000016</v>
      </c>
      <c r="T384">
        <v>0.60958149779735693</v>
      </c>
      <c r="U384">
        <v>2026</v>
      </c>
      <c r="V384" t="s">
        <v>79</v>
      </c>
      <c r="W384">
        <v>3</v>
      </c>
      <c r="X384" t="s">
        <v>82</v>
      </c>
    </row>
    <row r="385" spans="1:24">
      <c r="A385">
        <v>4724</v>
      </c>
      <c r="B385" s="14">
        <v>46099</v>
      </c>
      <c r="C385">
        <v>2026</v>
      </c>
      <c r="D385" t="s">
        <v>79</v>
      </c>
      <c r="E385">
        <v>3</v>
      </c>
      <c r="F385" t="s">
        <v>82</v>
      </c>
      <c r="G385" t="s">
        <v>0</v>
      </c>
      <c r="H385" t="s">
        <v>50</v>
      </c>
      <c r="I385" t="s">
        <v>19</v>
      </c>
      <c r="J385" t="s">
        <v>13</v>
      </c>
      <c r="K385" t="s">
        <v>34</v>
      </c>
      <c r="L385" t="s">
        <v>45</v>
      </c>
      <c r="M385">
        <v>1</v>
      </c>
      <c r="N385">
        <v>51.16</v>
      </c>
      <c r="O385">
        <v>0</v>
      </c>
      <c r="P385">
        <v>22.39</v>
      </c>
      <c r="Q385">
        <v>51.16</v>
      </c>
      <c r="R385">
        <v>22.39</v>
      </c>
      <c r="S385">
        <v>28.769999999999996</v>
      </c>
      <c r="T385">
        <v>0.56235340109460508</v>
      </c>
      <c r="U385">
        <v>2026</v>
      </c>
      <c r="V385" t="s">
        <v>79</v>
      </c>
      <c r="W385">
        <v>3</v>
      </c>
      <c r="X385" t="s">
        <v>82</v>
      </c>
    </row>
    <row r="386" spans="1:24">
      <c r="A386">
        <v>2171</v>
      </c>
      <c r="B386" s="14">
        <v>46100</v>
      </c>
      <c r="C386">
        <v>2026</v>
      </c>
      <c r="D386" t="s">
        <v>79</v>
      </c>
      <c r="E386">
        <v>3</v>
      </c>
      <c r="F386" t="s">
        <v>82</v>
      </c>
      <c r="G386" t="s">
        <v>20</v>
      </c>
      <c r="H386" t="s">
        <v>47</v>
      </c>
      <c r="I386" t="s">
        <v>8</v>
      </c>
      <c r="J386" t="s">
        <v>16</v>
      </c>
      <c r="K386" t="s">
        <v>34</v>
      </c>
      <c r="L386" t="s">
        <v>42</v>
      </c>
      <c r="M386">
        <v>5</v>
      </c>
      <c r="N386">
        <v>35.65</v>
      </c>
      <c r="O386">
        <v>0.1</v>
      </c>
      <c r="P386">
        <v>13.64</v>
      </c>
      <c r="Q386">
        <v>160.42500000000001</v>
      </c>
      <c r="R386">
        <v>68.2</v>
      </c>
      <c r="S386">
        <v>92.225000000000009</v>
      </c>
      <c r="T386">
        <v>0.5748792270531401</v>
      </c>
      <c r="U386">
        <v>2026</v>
      </c>
      <c r="V386" t="s">
        <v>79</v>
      </c>
      <c r="W386">
        <v>3</v>
      </c>
      <c r="X386" t="s">
        <v>82</v>
      </c>
    </row>
    <row r="387" spans="1:24">
      <c r="A387">
        <v>2311</v>
      </c>
      <c r="B387" s="14">
        <v>46100</v>
      </c>
      <c r="C387">
        <v>2026</v>
      </c>
      <c r="D387" t="s">
        <v>79</v>
      </c>
      <c r="E387">
        <v>3</v>
      </c>
      <c r="F387" t="s">
        <v>82</v>
      </c>
      <c r="G387" t="s">
        <v>20</v>
      </c>
      <c r="H387" t="s">
        <v>33</v>
      </c>
      <c r="I387" t="s">
        <v>2</v>
      </c>
      <c r="J387" t="s">
        <v>13</v>
      </c>
      <c r="K387" t="s">
        <v>9</v>
      </c>
      <c r="L387" t="s">
        <v>17</v>
      </c>
      <c r="M387">
        <v>1</v>
      </c>
      <c r="N387">
        <v>145.19</v>
      </c>
      <c r="O387">
        <v>0</v>
      </c>
      <c r="P387">
        <v>80.67</v>
      </c>
      <c r="Q387">
        <v>145.19</v>
      </c>
      <c r="R387">
        <v>80.67</v>
      </c>
      <c r="S387">
        <v>64.52</v>
      </c>
      <c r="T387">
        <v>0.44438322198498514</v>
      </c>
      <c r="U387">
        <v>2026</v>
      </c>
      <c r="V387" t="s">
        <v>79</v>
      </c>
      <c r="W387">
        <v>3</v>
      </c>
      <c r="X387" t="s">
        <v>82</v>
      </c>
    </row>
    <row r="388" spans="1:24">
      <c r="A388">
        <v>3563</v>
      </c>
      <c r="B388" s="14">
        <v>46100</v>
      </c>
      <c r="C388">
        <v>2026</v>
      </c>
      <c r="D388" t="s">
        <v>79</v>
      </c>
      <c r="E388">
        <v>3</v>
      </c>
      <c r="F388" t="s">
        <v>82</v>
      </c>
      <c r="G388" t="s">
        <v>20</v>
      </c>
      <c r="H388" t="s">
        <v>33</v>
      </c>
      <c r="I388" t="s">
        <v>2</v>
      </c>
      <c r="J388" t="s">
        <v>3</v>
      </c>
      <c r="K388" t="s">
        <v>4</v>
      </c>
      <c r="L388" t="s">
        <v>26</v>
      </c>
      <c r="M388">
        <v>2</v>
      </c>
      <c r="N388">
        <v>40.090000000000003</v>
      </c>
      <c r="O388">
        <v>0</v>
      </c>
      <c r="P388">
        <v>17.2</v>
      </c>
      <c r="Q388">
        <v>80.180000000000007</v>
      </c>
      <c r="R388">
        <v>34.4</v>
      </c>
      <c r="S388">
        <v>45.780000000000008</v>
      </c>
      <c r="T388">
        <v>0.57096532801197308</v>
      </c>
      <c r="U388">
        <v>2026</v>
      </c>
      <c r="V388" t="s">
        <v>79</v>
      </c>
      <c r="W388">
        <v>3</v>
      </c>
      <c r="X388" t="s">
        <v>82</v>
      </c>
    </row>
    <row r="389" spans="1:24">
      <c r="A389">
        <v>3587</v>
      </c>
      <c r="B389" s="14">
        <v>46100</v>
      </c>
      <c r="C389">
        <v>2026</v>
      </c>
      <c r="D389" t="s">
        <v>79</v>
      </c>
      <c r="E389">
        <v>3</v>
      </c>
      <c r="F389" t="s">
        <v>82</v>
      </c>
      <c r="G389" t="s">
        <v>20</v>
      </c>
      <c r="H389" t="s">
        <v>31</v>
      </c>
      <c r="I389" t="s">
        <v>2</v>
      </c>
      <c r="J389" t="s">
        <v>3</v>
      </c>
      <c r="K389" t="s">
        <v>34</v>
      </c>
      <c r="L389" t="s">
        <v>35</v>
      </c>
      <c r="M389">
        <v>1</v>
      </c>
      <c r="N389">
        <v>39.47</v>
      </c>
      <c r="O389">
        <v>0</v>
      </c>
      <c r="P389">
        <v>15.02</v>
      </c>
      <c r="Q389">
        <v>39.47</v>
      </c>
      <c r="R389">
        <v>15.02</v>
      </c>
      <c r="S389">
        <v>24.45</v>
      </c>
      <c r="T389">
        <v>0.61945781606283257</v>
      </c>
      <c r="U389">
        <v>2026</v>
      </c>
      <c r="V389" t="s">
        <v>79</v>
      </c>
      <c r="W389">
        <v>3</v>
      </c>
      <c r="X389" t="s">
        <v>82</v>
      </c>
    </row>
    <row r="390" spans="1:24">
      <c r="A390">
        <v>3706</v>
      </c>
      <c r="B390" s="14">
        <v>46100</v>
      </c>
      <c r="C390">
        <v>2026</v>
      </c>
      <c r="D390" t="s">
        <v>79</v>
      </c>
      <c r="E390">
        <v>3</v>
      </c>
      <c r="F390" t="s">
        <v>82</v>
      </c>
      <c r="G390" t="s">
        <v>0</v>
      </c>
      <c r="H390" t="s">
        <v>1</v>
      </c>
      <c r="I390" t="s">
        <v>2</v>
      </c>
      <c r="J390" t="s">
        <v>3</v>
      </c>
      <c r="K390" t="s">
        <v>4</v>
      </c>
      <c r="L390" t="s">
        <v>30</v>
      </c>
      <c r="M390">
        <v>2</v>
      </c>
      <c r="N390">
        <v>103.42</v>
      </c>
      <c r="O390">
        <v>0</v>
      </c>
      <c r="P390">
        <v>49.51</v>
      </c>
      <c r="Q390">
        <v>206.84</v>
      </c>
      <c r="R390">
        <v>99.02</v>
      </c>
      <c r="S390">
        <v>107.82000000000001</v>
      </c>
      <c r="T390">
        <v>0.52127248114484626</v>
      </c>
      <c r="U390">
        <v>2026</v>
      </c>
      <c r="V390" t="s">
        <v>79</v>
      </c>
      <c r="W390">
        <v>3</v>
      </c>
      <c r="X390" t="s">
        <v>82</v>
      </c>
    </row>
    <row r="391" spans="1:24">
      <c r="A391">
        <v>4121</v>
      </c>
      <c r="B391" s="14">
        <v>46100</v>
      </c>
      <c r="C391">
        <v>2026</v>
      </c>
      <c r="D391" t="s">
        <v>79</v>
      </c>
      <c r="E391">
        <v>3</v>
      </c>
      <c r="F391" t="s">
        <v>82</v>
      </c>
      <c r="G391" t="s">
        <v>0</v>
      </c>
      <c r="H391" t="s">
        <v>1</v>
      </c>
      <c r="I391" t="s">
        <v>2</v>
      </c>
      <c r="J391" t="s">
        <v>3</v>
      </c>
      <c r="K391" t="s">
        <v>14</v>
      </c>
      <c r="L391" t="s">
        <v>48</v>
      </c>
      <c r="M391">
        <v>4</v>
      </c>
      <c r="N391">
        <v>161.93</v>
      </c>
      <c r="O391">
        <v>0.15</v>
      </c>
      <c r="P391">
        <v>88</v>
      </c>
      <c r="Q391">
        <v>550.56200000000001</v>
      </c>
      <c r="R391">
        <v>352</v>
      </c>
      <c r="S391">
        <v>198.56200000000001</v>
      </c>
      <c r="T391">
        <v>0.36065329608654428</v>
      </c>
      <c r="U391">
        <v>2026</v>
      </c>
      <c r="V391" t="s">
        <v>79</v>
      </c>
      <c r="W391">
        <v>3</v>
      </c>
      <c r="X391" t="s">
        <v>82</v>
      </c>
    </row>
    <row r="392" spans="1:24">
      <c r="A392">
        <v>1047</v>
      </c>
      <c r="B392" s="14">
        <v>46101</v>
      </c>
      <c r="C392">
        <v>2026</v>
      </c>
      <c r="D392" t="s">
        <v>79</v>
      </c>
      <c r="E392">
        <v>3</v>
      </c>
      <c r="F392" t="s">
        <v>82</v>
      </c>
      <c r="G392" t="s">
        <v>0</v>
      </c>
      <c r="H392" t="s">
        <v>1</v>
      </c>
      <c r="I392" t="s">
        <v>2</v>
      </c>
      <c r="J392" t="s">
        <v>3</v>
      </c>
      <c r="K392" t="s">
        <v>14</v>
      </c>
      <c r="L392" t="s">
        <v>32</v>
      </c>
      <c r="M392">
        <v>2</v>
      </c>
      <c r="N392">
        <v>46.21</v>
      </c>
      <c r="O392">
        <v>0.05</v>
      </c>
      <c r="P392">
        <v>18.37</v>
      </c>
      <c r="Q392">
        <v>87.798999999999992</v>
      </c>
      <c r="R392">
        <v>36.74</v>
      </c>
      <c r="S392">
        <v>51.05899999999999</v>
      </c>
      <c r="T392">
        <v>0.58154420893176451</v>
      </c>
      <c r="U392">
        <v>2026</v>
      </c>
      <c r="V392" t="s">
        <v>79</v>
      </c>
      <c r="W392">
        <v>3</v>
      </c>
      <c r="X392" t="s">
        <v>82</v>
      </c>
    </row>
    <row r="393" spans="1:24">
      <c r="A393">
        <v>1142</v>
      </c>
      <c r="B393" s="14">
        <v>46101</v>
      </c>
      <c r="C393">
        <v>2026</v>
      </c>
      <c r="D393" t="s">
        <v>79</v>
      </c>
      <c r="E393">
        <v>3</v>
      </c>
      <c r="F393" t="s">
        <v>82</v>
      </c>
      <c r="G393" t="s">
        <v>6</v>
      </c>
      <c r="H393" t="s">
        <v>41</v>
      </c>
      <c r="I393" t="s">
        <v>2</v>
      </c>
      <c r="J393" t="s">
        <v>13</v>
      </c>
      <c r="K393" t="s">
        <v>23</v>
      </c>
      <c r="L393" t="s">
        <v>51</v>
      </c>
      <c r="M393">
        <v>3</v>
      </c>
      <c r="N393">
        <v>125.85</v>
      </c>
      <c r="O393">
        <v>0</v>
      </c>
      <c r="P393">
        <v>59.19</v>
      </c>
      <c r="Q393">
        <v>377.54999999999995</v>
      </c>
      <c r="R393">
        <v>177.57</v>
      </c>
      <c r="S393">
        <v>199.97999999999996</v>
      </c>
      <c r="T393">
        <v>0.52967818831942781</v>
      </c>
      <c r="U393">
        <v>2026</v>
      </c>
      <c r="V393" t="s">
        <v>79</v>
      </c>
      <c r="W393">
        <v>3</v>
      </c>
      <c r="X393" t="s">
        <v>82</v>
      </c>
    </row>
    <row r="394" spans="1:24">
      <c r="A394">
        <v>2232</v>
      </c>
      <c r="B394" s="14">
        <v>46101</v>
      </c>
      <c r="C394">
        <v>2026</v>
      </c>
      <c r="D394" t="s">
        <v>79</v>
      </c>
      <c r="E394">
        <v>3</v>
      </c>
      <c r="F394" t="s">
        <v>82</v>
      </c>
      <c r="G394" t="s">
        <v>20</v>
      </c>
      <c r="H394" t="s">
        <v>47</v>
      </c>
      <c r="I394" t="s">
        <v>19</v>
      </c>
      <c r="J394" t="s">
        <v>13</v>
      </c>
      <c r="K394" t="s">
        <v>14</v>
      </c>
      <c r="L394" t="s">
        <v>15</v>
      </c>
      <c r="M394">
        <v>2</v>
      </c>
      <c r="N394">
        <v>36.340000000000003</v>
      </c>
      <c r="O394">
        <v>0</v>
      </c>
      <c r="P394">
        <v>13.8</v>
      </c>
      <c r="Q394">
        <v>72.680000000000007</v>
      </c>
      <c r="R394">
        <v>27.6</v>
      </c>
      <c r="S394">
        <v>45.080000000000005</v>
      </c>
      <c r="T394">
        <v>0.620253164556962</v>
      </c>
      <c r="U394">
        <v>2026</v>
      </c>
      <c r="V394" t="s">
        <v>79</v>
      </c>
      <c r="W394">
        <v>3</v>
      </c>
      <c r="X394" t="s">
        <v>82</v>
      </c>
    </row>
    <row r="395" spans="1:24">
      <c r="A395">
        <v>2339</v>
      </c>
      <c r="B395" s="14">
        <v>46101</v>
      </c>
      <c r="C395">
        <v>2026</v>
      </c>
      <c r="D395" t="s">
        <v>79</v>
      </c>
      <c r="E395">
        <v>3</v>
      </c>
      <c r="F395" t="s">
        <v>82</v>
      </c>
      <c r="G395" t="s">
        <v>6</v>
      </c>
      <c r="H395" t="s">
        <v>43</v>
      </c>
      <c r="I395" t="s">
        <v>28</v>
      </c>
      <c r="J395" t="s">
        <v>13</v>
      </c>
      <c r="K395" t="s">
        <v>4</v>
      </c>
      <c r="L395" t="s">
        <v>22</v>
      </c>
      <c r="M395">
        <v>2</v>
      </c>
      <c r="N395">
        <v>51.29</v>
      </c>
      <c r="O395">
        <v>0</v>
      </c>
      <c r="P395">
        <v>23.15</v>
      </c>
      <c r="Q395">
        <v>102.58</v>
      </c>
      <c r="R395">
        <v>46.3</v>
      </c>
      <c r="S395">
        <v>56.28</v>
      </c>
      <c r="T395">
        <v>0.54864496003119523</v>
      </c>
      <c r="U395">
        <v>2026</v>
      </c>
      <c r="V395" t="s">
        <v>79</v>
      </c>
      <c r="W395">
        <v>3</v>
      </c>
      <c r="X395" t="s">
        <v>82</v>
      </c>
    </row>
    <row r="396" spans="1:24">
      <c r="A396">
        <v>3611</v>
      </c>
      <c r="B396" s="14">
        <v>46101</v>
      </c>
      <c r="C396">
        <v>2026</v>
      </c>
      <c r="D396" t="s">
        <v>79</v>
      </c>
      <c r="E396">
        <v>3</v>
      </c>
      <c r="F396" t="s">
        <v>82</v>
      </c>
      <c r="G396" t="s">
        <v>6</v>
      </c>
      <c r="H396" t="s">
        <v>7</v>
      </c>
      <c r="I396" t="s">
        <v>8</v>
      </c>
      <c r="J396" t="s">
        <v>16</v>
      </c>
      <c r="K396" t="s">
        <v>4</v>
      </c>
      <c r="L396" t="s">
        <v>26</v>
      </c>
      <c r="M396">
        <v>6</v>
      </c>
      <c r="N396">
        <v>40.89</v>
      </c>
      <c r="O396">
        <v>0.1</v>
      </c>
      <c r="P396">
        <v>16.84</v>
      </c>
      <c r="Q396">
        <v>220.80600000000001</v>
      </c>
      <c r="R396">
        <v>101.03999999999999</v>
      </c>
      <c r="S396">
        <v>119.76600000000002</v>
      </c>
      <c r="T396">
        <v>0.54240373902883077</v>
      </c>
      <c r="U396">
        <v>2026</v>
      </c>
      <c r="V396" t="s">
        <v>79</v>
      </c>
      <c r="W396">
        <v>3</v>
      </c>
      <c r="X396" t="s">
        <v>82</v>
      </c>
    </row>
    <row r="397" spans="1:24">
      <c r="A397">
        <v>3953</v>
      </c>
      <c r="B397" s="14">
        <v>46101</v>
      </c>
      <c r="C397">
        <v>2026</v>
      </c>
      <c r="D397" t="s">
        <v>79</v>
      </c>
      <c r="E397">
        <v>3</v>
      </c>
      <c r="F397" t="s">
        <v>82</v>
      </c>
      <c r="G397" t="s">
        <v>6</v>
      </c>
      <c r="H397" t="s">
        <v>49</v>
      </c>
      <c r="I397" t="s">
        <v>2</v>
      </c>
      <c r="J397" t="s">
        <v>13</v>
      </c>
      <c r="K397" t="s">
        <v>34</v>
      </c>
      <c r="L397" t="s">
        <v>38</v>
      </c>
      <c r="M397">
        <v>1</v>
      </c>
      <c r="N397">
        <v>120.63</v>
      </c>
      <c r="O397">
        <v>0</v>
      </c>
      <c r="P397">
        <v>70.28</v>
      </c>
      <c r="Q397">
        <v>120.63</v>
      </c>
      <c r="R397">
        <v>70.28</v>
      </c>
      <c r="S397">
        <v>50.349999999999994</v>
      </c>
      <c r="T397">
        <v>0.41739202520102792</v>
      </c>
      <c r="U397">
        <v>2026</v>
      </c>
      <c r="V397" t="s">
        <v>79</v>
      </c>
      <c r="W397">
        <v>3</v>
      </c>
      <c r="X397" t="s">
        <v>82</v>
      </c>
    </row>
    <row r="398" spans="1:24">
      <c r="A398">
        <v>4253</v>
      </c>
      <c r="B398" s="14">
        <v>46101</v>
      </c>
      <c r="C398">
        <v>2026</v>
      </c>
      <c r="D398" t="s">
        <v>79</v>
      </c>
      <c r="E398">
        <v>3</v>
      </c>
      <c r="F398" t="s">
        <v>82</v>
      </c>
      <c r="G398" t="s">
        <v>20</v>
      </c>
      <c r="H398" t="s">
        <v>47</v>
      </c>
      <c r="I398" t="s">
        <v>8</v>
      </c>
      <c r="J398" t="s">
        <v>13</v>
      </c>
      <c r="K398" t="s">
        <v>4</v>
      </c>
      <c r="L398" t="s">
        <v>5</v>
      </c>
      <c r="M398">
        <v>5</v>
      </c>
      <c r="N398">
        <v>82.64</v>
      </c>
      <c r="O398">
        <v>0.1</v>
      </c>
      <c r="P398">
        <v>43.52</v>
      </c>
      <c r="Q398">
        <v>371.88</v>
      </c>
      <c r="R398">
        <v>217.60000000000002</v>
      </c>
      <c r="S398">
        <v>154.27999999999997</v>
      </c>
      <c r="T398">
        <v>0.41486501021834993</v>
      </c>
      <c r="U398">
        <v>2026</v>
      </c>
      <c r="V398" t="s">
        <v>79</v>
      </c>
      <c r="W398">
        <v>3</v>
      </c>
      <c r="X398" t="s">
        <v>82</v>
      </c>
    </row>
    <row r="399" spans="1:24">
      <c r="A399">
        <v>4952</v>
      </c>
      <c r="B399" s="14">
        <v>46101</v>
      </c>
      <c r="C399">
        <v>2026</v>
      </c>
      <c r="D399" t="s">
        <v>79</v>
      </c>
      <c r="E399">
        <v>3</v>
      </c>
      <c r="F399" t="s">
        <v>82</v>
      </c>
      <c r="G399" t="s">
        <v>6</v>
      </c>
      <c r="H399" t="s">
        <v>27</v>
      </c>
      <c r="I399" t="s">
        <v>2</v>
      </c>
      <c r="J399" t="s">
        <v>16</v>
      </c>
      <c r="K399" t="s">
        <v>9</v>
      </c>
      <c r="L399" t="s">
        <v>46</v>
      </c>
      <c r="M399">
        <v>2</v>
      </c>
      <c r="N399">
        <v>72.459999999999994</v>
      </c>
      <c r="O399">
        <v>0</v>
      </c>
      <c r="P399">
        <v>33.31</v>
      </c>
      <c r="Q399">
        <v>144.91999999999999</v>
      </c>
      <c r="R399">
        <v>66.62</v>
      </c>
      <c r="S399">
        <v>78.299999999999983</v>
      </c>
      <c r="T399">
        <v>0.54029809550096597</v>
      </c>
      <c r="U399">
        <v>2026</v>
      </c>
      <c r="V399" t="s">
        <v>79</v>
      </c>
      <c r="W399">
        <v>3</v>
      </c>
      <c r="X399" t="s">
        <v>82</v>
      </c>
    </row>
    <row r="400" spans="1:24">
      <c r="A400">
        <v>5016</v>
      </c>
      <c r="B400" s="14">
        <v>46101</v>
      </c>
      <c r="C400">
        <v>2026</v>
      </c>
      <c r="D400" t="s">
        <v>79</v>
      </c>
      <c r="E400">
        <v>3</v>
      </c>
      <c r="F400" t="s">
        <v>82</v>
      </c>
      <c r="G400" t="s">
        <v>6</v>
      </c>
      <c r="H400" t="s">
        <v>43</v>
      </c>
      <c r="I400" t="s">
        <v>28</v>
      </c>
      <c r="J400" t="s">
        <v>13</v>
      </c>
      <c r="K400" t="s">
        <v>34</v>
      </c>
      <c r="L400" t="s">
        <v>35</v>
      </c>
      <c r="M400">
        <v>2</v>
      </c>
      <c r="N400">
        <v>40.659999999999997</v>
      </c>
      <c r="O400">
        <v>0.1</v>
      </c>
      <c r="P400">
        <v>14.63</v>
      </c>
      <c r="Q400">
        <v>73.188000000000002</v>
      </c>
      <c r="R400">
        <v>29.26</v>
      </c>
      <c r="S400">
        <v>43.927999999999997</v>
      </c>
      <c r="T400">
        <v>0.60020768431983385</v>
      </c>
      <c r="U400">
        <v>2026</v>
      </c>
      <c r="V400" t="s">
        <v>79</v>
      </c>
      <c r="W400">
        <v>3</v>
      </c>
      <c r="X400" t="s">
        <v>82</v>
      </c>
    </row>
    <row r="401" spans="1:24">
      <c r="A401">
        <v>839</v>
      </c>
      <c r="B401" s="14">
        <v>46102</v>
      </c>
      <c r="C401">
        <v>2026</v>
      </c>
      <c r="D401" t="s">
        <v>79</v>
      </c>
      <c r="E401">
        <v>3</v>
      </c>
      <c r="F401" t="s">
        <v>82</v>
      </c>
      <c r="G401" t="s">
        <v>6</v>
      </c>
      <c r="H401" t="s">
        <v>43</v>
      </c>
      <c r="I401" t="s">
        <v>28</v>
      </c>
      <c r="J401" t="s">
        <v>13</v>
      </c>
      <c r="K401" t="s">
        <v>4</v>
      </c>
      <c r="L401" t="s">
        <v>26</v>
      </c>
      <c r="M401">
        <v>1</v>
      </c>
      <c r="N401">
        <v>40.5</v>
      </c>
      <c r="O401">
        <v>0.05</v>
      </c>
      <c r="P401">
        <v>17.16</v>
      </c>
      <c r="Q401">
        <v>38.475000000000001</v>
      </c>
      <c r="R401">
        <v>17.16</v>
      </c>
      <c r="S401">
        <v>21.315000000000001</v>
      </c>
      <c r="T401">
        <v>0.55399610136452238</v>
      </c>
      <c r="U401">
        <v>2026</v>
      </c>
      <c r="V401" t="s">
        <v>79</v>
      </c>
      <c r="W401">
        <v>3</v>
      </c>
      <c r="X401" t="s">
        <v>82</v>
      </c>
    </row>
    <row r="402" spans="1:24">
      <c r="A402">
        <v>1382</v>
      </c>
      <c r="B402" s="14">
        <v>46102</v>
      </c>
      <c r="C402">
        <v>2026</v>
      </c>
      <c r="D402" t="s">
        <v>79</v>
      </c>
      <c r="E402">
        <v>3</v>
      </c>
      <c r="F402" t="s">
        <v>82</v>
      </c>
      <c r="G402" t="s">
        <v>11</v>
      </c>
      <c r="H402" t="s">
        <v>12</v>
      </c>
      <c r="I402" t="s">
        <v>2</v>
      </c>
      <c r="J402" t="s">
        <v>16</v>
      </c>
      <c r="K402" t="s">
        <v>9</v>
      </c>
      <c r="L402" t="s">
        <v>46</v>
      </c>
      <c r="M402">
        <v>1</v>
      </c>
      <c r="N402">
        <v>72.16</v>
      </c>
      <c r="O402">
        <v>0</v>
      </c>
      <c r="P402">
        <v>33.11</v>
      </c>
      <c r="Q402">
        <v>72.16</v>
      </c>
      <c r="R402">
        <v>33.11</v>
      </c>
      <c r="S402">
        <v>39.049999999999997</v>
      </c>
      <c r="T402">
        <v>0.54115853658536583</v>
      </c>
      <c r="U402">
        <v>2026</v>
      </c>
      <c r="V402" t="s">
        <v>79</v>
      </c>
      <c r="W402">
        <v>3</v>
      </c>
      <c r="X402" t="s">
        <v>82</v>
      </c>
    </row>
    <row r="403" spans="1:24">
      <c r="A403">
        <v>1452</v>
      </c>
      <c r="B403" s="14">
        <v>46102</v>
      </c>
      <c r="C403">
        <v>2026</v>
      </c>
      <c r="D403" t="s">
        <v>79</v>
      </c>
      <c r="E403">
        <v>3</v>
      </c>
      <c r="F403" t="s">
        <v>82</v>
      </c>
      <c r="G403" t="s">
        <v>11</v>
      </c>
      <c r="H403" t="s">
        <v>25</v>
      </c>
      <c r="I403" t="s">
        <v>28</v>
      </c>
      <c r="J403" t="s">
        <v>16</v>
      </c>
      <c r="K403" t="s">
        <v>14</v>
      </c>
      <c r="L403" t="s">
        <v>48</v>
      </c>
      <c r="M403">
        <v>1</v>
      </c>
      <c r="N403">
        <v>161.93</v>
      </c>
      <c r="O403">
        <v>0.15</v>
      </c>
      <c r="P403">
        <v>87.5</v>
      </c>
      <c r="Q403">
        <v>137.6405</v>
      </c>
      <c r="R403">
        <v>87.5</v>
      </c>
      <c r="S403">
        <v>50.140500000000003</v>
      </c>
      <c r="T403">
        <v>0.36428594781332529</v>
      </c>
      <c r="U403">
        <v>2026</v>
      </c>
      <c r="V403" t="s">
        <v>79</v>
      </c>
      <c r="W403">
        <v>3</v>
      </c>
      <c r="X403" t="s">
        <v>82</v>
      </c>
    </row>
    <row r="404" spans="1:24">
      <c r="A404">
        <v>1845</v>
      </c>
      <c r="B404" s="14">
        <v>46102</v>
      </c>
      <c r="C404">
        <v>2026</v>
      </c>
      <c r="D404" t="s">
        <v>79</v>
      </c>
      <c r="E404">
        <v>3</v>
      </c>
      <c r="F404" t="s">
        <v>82</v>
      </c>
      <c r="G404" t="s">
        <v>0</v>
      </c>
      <c r="H404" t="s">
        <v>36</v>
      </c>
      <c r="I404" t="s">
        <v>2</v>
      </c>
      <c r="J404" t="s">
        <v>3</v>
      </c>
      <c r="K404" t="s">
        <v>23</v>
      </c>
      <c r="L404" t="s">
        <v>24</v>
      </c>
      <c r="M404">
        <v>3</v>
      </c>
      <c r="N404">
        <v>348.54</v>
      </c>
      <c r="O404">
        <v>0.1</v>
      </c>
      <c r="P404">
        <v>200.3</v>
      </c>
      <c r="Q404">
        <v>941.05800000000011</v>
      </c>
      <c r="R404">
        <v>600.90000000000009</v>
      </c>
      <c r="S404">
        <v>340.15800000000002</v>
      </c>
      <c r="T404">
        <v>0.36146337420222768</v>
      </c>
      <c r="U404">
        <v>2026</v>
      </c>
      <c r="V404" t="s">
        <v>79</v>
      </c>
      <c r="W404">
        <v>3</v>
      </c>
      <c r="X404" t="s">
        <v>82</v>
      </c>
    </row>
    <row r="405" spans="1:24">
      <c r="A405">
        <v>3560</v>
      </c>
      <c r="B405" s="14">
        <v>46102</v>
      </c>
      <c r="C405">
        <v>2026</v>
      </c>
      <c r="D405" t="s">
        <v>79</v>
      </c>
      <c r="E405">
        <v>3</v>
      </c>
      <c r="F405" t="s">
        <v>82</v>
      </c>
      <c r="G405" t="s">
        <v>11</v>
      </c>
      <c r="H405" t="s">
        <v>52</v>
      </c>
      <c r="I405" t="s">
        <v>2</v>
      </c>
      <c r="J405" t="s">
        <v>3</v>
      </c>
      <c r="K405" t="s">
        <v>34</v>
      </c>
      <c r="L405" t="s">
        <v>45</v>
      </c>
      <c r="M405">
        <v>3</v>
      </c>
      <c r="N405">
        <v>50.46</v>
      </c>
      <c r="O405">
        <v>0.1</v>
      </c>
      <c r="P405">
        <v>21.9</v>
      </c>
      <c r="Q405">
        <v>136.24199999999999</v>
      </c>
      <c r="R405">
        <v>65.699999999999989</v>
      </c>
      <c r="S405">
        <v>70.542000000000002</v>
      </c>
      <c r="T405">
        <v>0.51776985070683057</v>
      </c>
      <c r="U405">
        <v>2026</v>
      </c>
      <c r="V405" t="s">
        <v>79</v>
      </c>
      <c r="W405">
        <v>3</v>
      </c>
      <c r="X405" t="s">
        <v>82</v>
      </c>
    </row>
    <row r="406" spans="1:24">
      <c r="A406">
        <v>4059</v>
      </c>
      <c r="B406" s="14">
        <v>46102</v>
      </c>
      <c r="C406">
        <v>2026</v>
      </c>
      <c r="D406" t="s">
        <v>79</v>
      </c>
      <c r="E406">
        <v>3</v>
      </c>
      <c r="F406" t="s">
        <v>82</v>
      </c>
      <c r="G406" t="s">
        <v>20</v>
      </c>
      <c r="H406" t="s">
        <v>47</v>
      </c>
      <c r="I406" t="s">
        <v>28</v>
      </c>
      <c r="J406" t="s">
        <v>13</v>
      </c>
      <c r="K406" t="s">
        <v>23</v>
      </c>
      <c r="L406" t="s">
        <v>40</v>
      </c>
      <c r="M406">
        <v>1</v>
      </c>
      <c r="N406">
        <v>83.62</v>
      </c>
      <c r="O406">
        <v>0</v>
      </c>
      <c r="P406">
        <v>39.15</v>
      </c>
      <c r="Q406">
        <v>83.62</v>
      </c>
      <c r="R406">
        <v>39.15</v>
      </c>
      <c r="S406">
        <v>44.470000000000006</v>
      </c>
      <c r="T406">
        <v>0.53181057163358048</v>
      </c>
      <c r="U406">
        <v>2026</v>
      </c>
      <c r="V406" t="s">
        <v>79</v>
      </c>
      <c r="W406">
        <v>3</v>
      </c>
      <c r="X406" t="s">
        <v>82</v>
      </c>
    </row>
    <row r="407" spans="1:24">
      <c r="A407">
        <v>4731</v>
      </c>
      <c r="B407" s="14">
        <v>46102</v>
      </c>
      <c r="C407">
        <v>2026</v>
      </c>
      <c r="D407" t="s">
        <v>79</v>
      </c>
      <c r="E407">
        <v>3</v>
      </c>
      <c r="F407" t="s">
        <v>82</v>
      </c>
      <c r="G407" t="s">
        <v>6</v>
      </c>
      <c r="H407" t="s">
        <v>43</v>
      </c>
      <c r="I407" t="s">
        <v>8</v>
      </c>
      <c r="J407" t="s">
        <v>16</v>
      </c>
      <c r="K407" t="s">
        <v>4</v>
      </c>
      <c r="L407" t="s">
        <v>22</v>
      </c>
      <c r="M407">
        <v>6</v>
      </c>
      <c r="N407">
        <v>51.07</v>
      </c>
      <c r="O407">
        <v>0.1</v>
      </c>
      <c r="P407">
        <v>22.68</v>
      </c>
      <c r="Q407">
        <v>275.77800000000002</v>
      </c>
      <c r="R407">
        <v>136.07999999999998</v>
      </c>
      <c r="S407">
        <v>139.69800000000004</v>
      </c>
      <c r="T407">
        <v>0.50655962404542798</v>
      </c>
      <c r="U407">
        <v>2026</v>
      </c>
      <c r="V407" t="s">
        <v>79</v>
      </c>
      <c r="W407">
        <v>3</v>
      </c>
      <c r="X407" t="s">
        <v>82</v>
      </c>
    </row>
    <row r="408" spans="1:24">
      <c r="A408">
        <v>693</v>
      </c>
      <c r="B408" s="14">
        <v>46103</v>
      </c>
      <c r="C408">
        <v>2026</v>
      </c>
      <c r="D408" t="s">
        <v>79</v>
      </c>
      <c r="E408">
        <v>3</v>
      </c>
      <c r="F408" t="s">
        <v>82</v>
      </c>
      <c r="G408" t="s">
        <v>6</v>
      </c>
      <c r="H408" t="s">
        <v>41</v>
      </c>
      <c r="I408" t="s">
        <v>2</v>
      </c>
      <c r="J408" t="s">
        <v>13</v>
      </c>
      <c r="K408" t="s">
        <v>14</v>
      </c>
      <c r="L408" t="s">
        <v>32</v>
      </c>
      <c r="M408">
        <v>3</v>
      </c>
      <c r="N408">
        <v>47.02</v>
      </c>
      <c r="O408">
        <v>0.1</v>
      </c>
      <c r="P408">
        <v>17.989999999999998</v>
      </c>
      <c r="Q408">
        <v>126.95400000000001</v>
      </c>
      <c r="R408">
        <v>53.97</v>
      </c>
      <c r="S408">
        <v>72.984000000000009</v>
      </c>
      <c r="T408">
        <v>0.57488539155914742</v>
      </c>
      <c r="U408">
        <v>2026</v>
      </c>
      <c r="V408" t="s">
        <v>79</v>
      </c>
      <c r="W408">
        <v>3</v>
      </c>
      <c r="X408" t="s">
        <v>82</v>
      </c>
    </row>
    <row r="409" spans="1:24">
      <c r="A409">
        <v>1672</v>
      </c>
      <c r="B409" s="14">
        <v>46103</v>
      </c>
      <c r="C409">
        <v>2026</v>
      </c>
      <c r="D409" t="s">
        <v>79</v>
      </c>
      <c r="E409">
        <v>3</v>
      </c>
      <c r="F409" t="s">
        <v>82</v>
      </c>
      <c r="G409" t="s">
        <v>11</v>
      </c>
      <c r="H409" t="s">
        <v>25</v>
      </c>
      <c r="I409" t="s">
        <v>28</v>
      </c>
      <c r="J409" t="s">
        <v>3</v>
      </c>
      <c r="K409" t="s">
        <v>14</v>
      </c>
      <c r="L409" t="s">
        <v>32</v>
      </c>
      <c r="M409">
        <v>1</v>
      </c>
      <c r="N409">
        <v>47.1</v>
      </c>
      <c r="O409">
        <v>0.05</v>
      </c>
      <c r="P409">
        <v>18.48</v>
      </c>
      <c r="Q409">
        <v>44.744999999999997</v>
      </c>
      <c r="R409">
        <v>18.48</v>
      </c>
      <c r="S409">
        <v>26.264999999999997</v>
      </c>
      <c r="T409">
        <v>0.58699296010727453</v>
      </c>
      <c r="U409">
        <v>2026</v>
      </c>
      <c r="V409" t="s">
        <v>79</v>
      </c>
      <c r="W409">
        <v>3</v>
      </c>
      <c r="X409" t="s">
        <v>82</v>
      </c>
    </row>
    <row r="410" spans="1:24">
      <c r="A410">
        <v>2347</v>
      </c>
      <c r="B410" s="14">
        <v>46103</v>
      </c>
      <c r="C410">
        <v>2026</v>
      </c>
      <c r="D410" t="s">
        <v>79</v>
      </c>
      <c r="E410">
        <v>3</v>
      </c>
      <c r="F410" t="s">
        <v>82</v>
      </c>
      <c r="G410" t="s">
        <v>20</v>
      </c>
      <c r="H410" t="s">
        <v>47</v>
      </c>
      <c r="I410" t="s">
        <v>2</v>
      </c>
      <c r="J410" t="s">
        <v>3</v>
      </c>
      <c r="K410" t="s">
        <v>14</v>
      </c>
      <c r="L410" t="s">
        <v>44</v>
      </c>
      <c r="M410">
        <v>2</v>
      </c>
      <c r="N410">
        <v>131.38999999999999</v>
      </c>
      <c r="O410">
        <v>0</v>
      </c>
      <c r="P410">
        <v>66.91</v>
      </c>
      <c r="Q410">
        <v>262.77999999999997</v>
      </c>
      <c r="R410">
        <v>133.82</v>
      </c>
      <c r="S410">
        <v>128.95999999999998</v>
      </c>
      <c r="T410">
        <v>0.49075272090722277</v>
      </c>
      <c r="U410">
        <v>2026</v>
      </c>
      <c r="V410" t="s">
        <v>79</v>
      </c>
      <c r="W410">
        <v>3</v>
      </c>
      <c r="X410" t="s">
        <v>82</v>
      </c>
    </row>
    <row r="411" spans="1:24">
      <c r="A411">
        <v>2582</v>
      </c>
      <c r="B411" s="14">
        <v>46103</v>
      </c>
      <c r="C411">
        <v>2026</v>
      </c>
      <c r="D411" t="s">
        <v>79</v>
      </c>
      <c r="E411">
        <v>3</v>
      </c>
      <c r="F411" t="s">
        <v>82</v>
      </c>
      <c r="G411" t="s">
        <v>6</v>
      </c>
      <c r="H411" t="s">
        <v>7</v>
      </c>
      <c r="I411" t="s">
        <v>28</v>
      </c>
      <c r="J411" t="s">
        <v>13</v>
      </c>
      <c r="K411" t="s">
        <v>34</v>
      </c>
      <c r="L411" t="s">
        <v>38</v>
      </c>
      <c r="M411">
        <v>1</v>
      </c>
      <c r="N411">
        <v>120.16</v>
      </c>
      <c r="O411">
        <v>0.15</v>
      </c>
      <c r="P411">
        <v>68.33</v>
      </c>
      <c r="Q411">
        <v>102.136</v>
      </c>
      <c r="R411">
        <v>68.33</v>
      </c>
      <c r="S411">
        <v>33.805999999999997</v>
      </c>
      <c r="T411">
        <v>0.33099005247904756</v>
      </c>
      <c r="U411">
        <v>2026</v>
      </c>
      <c r="V411" t="s">
        <v>79</v>
      </c>
      <c r="W411">
        <v>3</v>
      </c>
      <c r="X411" t="s">
        <v>82</v>
      </c>
    </row>
    <row r="412" spans="1:24">
      <c r="A412">
        <v>2762</v>
      </c>
      <c r="B412" s="14">
        <v>46103</v>
      </c>
      <c r="C412">
        <v>2026</v>
      </c>
      <c r="D412" t="s">
        <v>79</v>
      </c>
      <c r="E412">
        <v>3</v>
      </c>
      <c r="F412" t="s">
        <v>82</v>
      </c>
      <c r="G412" t="s">
        <v>20</v>
      </c>
      <c r="H412" t="s">
        <v>33</v>
      </c>
      <c r="I412" t="s">
        <v>19</v>
      </c>
      <c r="J412" t="s">
        <v>3</v>
      </c>
      <c r="K412" t="s">
        <v>23</v>
      </c>
      <c r="L412" t="s">
        <v>29</v>
      </c>
      <c r="M412">
        <v>1</v>
      </c>
      <c r="N412">
        <v>196.48</v>
      </c>
      <c r="O412">
        <v>0</v>
      </c>
      <c r="P412">
        <v>101.29</v>
      </c>
      <c r="Q412">
        <v>196.48</v>
      </c>
      <c r="R412">
        <v>101.29</v>
      </c>
      <c r="S412">
        <v>95.189999999999984</v>
      </c>
      <c r="T412">
        <v>0.48447679153094458</v>
      </c>
      <c r="U412">
        <v>2026</v>
      </c>
      <c r="V412" t="s">
        <v>79</v>
      </c>
      <c r="W412">
        <v>3</v>
      </c>
      <c r="X412" t="s">
        <v>82</v>
      </c>
    </row>
    <row r="413" spans="1:24">
      <c r="A413">
        <v>4090</v>
      </c>
      <c r="B413" s="14">
        <v>46103</v>
      </c>
      <c r="C413">
        <v>2026</v>
      </c>
      <c r="D413" t="s">
        <v>79</v>
      </c>
      <c r="E413">
        <v>3</v>
      </c>
      <c r="F413" t="s">
        <v>82</v>
      </c>
      <c r="G413" t="s">
        <v>6</v>
      </c>
      <c r="H413" t="s">
        <v>41</v>
      </c>
      <c r="I413" t="s">
        <v>28</v>
      </c>
      <c r="J413" t="s">
        <v>16</v>
      </c>
      <c r="K413" t="s">
        <v>14</v>
      </c>
      <c r="L413" t="s">
        <v>15</v>
      </c>
      <c r="M413">
        <v>1</v>
      </c>
      <c r="N413">
        <v>36.520000000000003</v>
      </c>
      <c r="O413">
        <v>0</v>
      </c>
      <c r="P413">
        <v>13.96</v>
      </c>
      <c r="Q413">
        <v>36.520000000000003</v>
      </c>
      <c r="R413">
        <v>13.96</v>
      </c>
      <c r="S413">
        <v>22.560000000000002</v>
      </c>
      <c r="T413">
        <v>0.61774370208105145</v>
      </c>
      <c r="U413">
        <v>2026</v>
      </c>
      <c r="V413" t="s">
        <v>79</v>
      </c>
      <c r="W413">
        <v>3</v>
      </c>
      <c r="X413" t="s">
        <v>82</v>
      </c>
    </row>
    <row r="414" spans="1:24">
      <c r="A414">
        <v>4491</v>
      </c>
      <c r="B414" s="14">
        <v>46103</v>
      </c>
      <c r="C414">
        <v>2026</v>
      </c>
      <c r="D414" t="s">
        <v>79</v>
      </c>
      <c r="E414">
        <v>3</v>
      </c>
      <c r="F414" t="s">
        <v>82</v>
      </c>
      <c r="G414" t="s">
        <v>6</v>
      </c>
      <c r="H414" t="s">
        <v>43</v>
      </c>
      <c r="I414" t="s">
        <v>19</v>
      </c>
      <c r="J414" t="s">
        <v>16</v>
      </c>
      <c r="K414" t="s">
        <v>34</v>
      </c>
      <c r="L414" t="s">
        <v>45</v>
      </c>
      <c r="M414">
        <v>4</v>
      </c>
      <c r="N414">
        <v>49.71</v>
      </c>
      <c r="O414">
        <v>0.1</v>
      </c>
      <c r="P414">
        <v>22.46</v>
      </c>
      <c r="Q414">
        <v>178.95600000000002</v>
      </c>
      <c r="R414">
        <v>89.84</v>
      </c>
      <c r="S414">
        <v>89.116000000000014</v>
      </c>
      <c r="T414">
        <v>0.49797715639598561</v>
      </c>
      <c r="U414">
        <v>2026</v>
      </c>
      <c r="V414" t="s">
        <v>79</v>
      </c>
      <c r="W414">
        <v>3</v>
      </c>
      <c r="X414" t="s">
        <v>82</v>
      </c>
    </row>
    <row r="415" spans="1:24">
      <c r="A415">
        <v>4678</v>
      </c>
      <c r="B415" s="14">
        <v>46103</v>
      </c>
      <c r="C415">
        <v>2026</v>
      </c>
      <c r="D415" t="s">
        <v>79</v>
      </c>
      <c r="E415">
        <v>3</v>
      </c>
      <c r="F415" t="s">
        <v>82</v>
      </c>
      <c r="G415" t="s">
        <v>0</v>
      </c>
      <c r="H415" t="s">
        <v>1</v>
      </c>
      <c r="I415" t="s">
        <v>2</v>
      </c>
      <c r="J415" t="s">
        <v>3</v>
      </c>
      <c r="K415" t="s">
        <v>23</v>
      </c>
      <c r="L415" t="s">
        <v>40</v>
      </c>
      <c r="M415">
        <v>1</v>
      </c>
      <c r="N415">
        <v>81.209999999999994</v>
      </c>
      <c r="O415">
        <v>0.05</v>
      </c>
      <c r="P415">
        <v>40.44</v>
      </c>
      <c r="Q415">
        <v>77.149499999999989</v>
      </c>
      <c r="R415">
        <v>40.44</v>
      </c>
      <c r="S415">
        <v>36.709499999999991</v>
      </c>
      <c r="T415">
        <v>0.47582291524896464</v>
      </c>
      <c r="U415">
        <v>2026</v>
      </c>
      <c r="V415" t="s">
        <v>79</v>
      </c>
      <c r="W415">
        <v>3</v>
      </c>
      <c r="X415" t="s">
        <v>82</v>
      </c>
    </row>
    <row r="416" spans="1:24">
      <c r="A416">
        <v>1189</v>
      </c>
      <c r="B416" s="14">
        <v>46104</v>
      </c>
      <c r="C416">
        <v>2026</v>
      </c>
      <c r="D416" t="s">
        <v>79</v>
      </c>
      <c r="E416">
        <v>3</v>
      </c>
      <c r="F416" t="s">
        <v>82</v>
      </c>
      <c r="G416" t="s">
        <v>20</v>
      </c>
      <c r="H416" t="s">
        <v>47</v>
      </c>
      <c r="I416" t="s">
        <v>2</v>
      </c>
      <c r="J416" t="s">
        <v>13</v>
      </c>
      <c r="K416" t="s">
        <v>4</v>
      </c>
      <c r="L416" t="s">
        <v>30</v>
      </c>
      <c r="M416">
        <v>2</v>
      </c>
      <c r="N416">
        <v>103.22</v>
      </c>
      <c r="O416">
        <v>0</v>
      </c>
      <c r="P416">
        <v>51.33</v>
      </c>
      <c r="Q416">
        <v>206.44</v>
      </c>
      <c r="R416">
        <v>102.66</v>
      </c>
      <c r="S416">
        <v>103.78</v>
      </c>
      <c r="T416">
        <v>0.50271265258670805</v>
      </c>
      <c r="U416">
        <v>2026</v>
      </c>
      <c r="V416" t="s">
        <v>79</v>
      </c>
      <c r="W416">
        <v>3</v>
      </c>
      <c r="X416" t="s">
        <v>82</v>
      </c>
    </row>
    <row r="417" spans="1:24">
      <c r="A417">
        <v>1590</v>
      </c>
      <c r="B417" s="14">
        <v>46104</v>
      </c>
      <c r="C417">
        <v>2026</v>
      </c>
      <c r="D417" t="s">
        <v>79</v>
      </c>
      <c r="E417">
        <v>3</v>
      </c>
      <c r="F417" t="s">
        <v>82</v>
      </c>
      <c r="G417" t="s">
        <v>0</v>
      </c>
      <c r="H417" t="s">
        <v>50</v>
      </c>
      <c r="I417" t="s">
        <v>28</v>
      </c>
      <c r="J417" t="s">
        <v>13</v>
      </c>
      <c r="K417" t="s">
        <v>9</v>
      </c>
      <c r="L417" t="s">
        <v>37</v>
      </c>
      <c r="M417">
        <v>1</v>
      </c>
      <c r="N417">
        <v>153.47</v>
      </c>
      <c r="O417">
        <v>0</v>
      </c>
      <c r="P417">
        <v>78.19</v>
      </c>
      <c r="Q417">
        <v>153.47</v>
      </c>
      <c r="R417">
        <v>78.19</v>
      </c>
      <c r="S417">
        <v>75.28</v>
      </c>
      <c r="T417">
        <v>0.49051931973675639</v>
      </c>
      <c r="U417">
        <v>2026</v>
      </c>
      <c r="V417" t="s">
        <v>79</v>
      </c>
      <c r="W417">
        <v>3</v>
      </c>
      <c r="X417" t="s">
        <v>82</v>
      </c>
    </row>
    <row r="418" spans="1:24">
      <c r="A418">
        <v>2309</v>
      </c>
      <c r="B418" s="14">
        <v>46104</v>
      </c>
      <c r="C418">
        <v>2026</v>
      </c>
      <c r="D418" t="s">
        <v>79</v>
      </c>
      <c r="E418">
        <v>3</v>
      </c>
      <c r="F418" t="s">
        <v>82</v>
      </c>
      <c r="G418" t="s">
        <v>20</v>
      </c>
      <c r="H418" t="s">
        <v>31</v>
      </c>
      <c r="I418" t="s">
        <v>2</v>
      </c>
      <c r="J418" t="s">
        <v>3</v>
      </c>
      <c r="K418" t="s">
        <v>23</v>
      </c>
      <c r="L418" t="s">
        <v>29</v>
      </c>
      <c r="M418">
        <v>6</v>
      </c>
      <c r="N418">
        <v>199.75</v>
      </c>
      <c r="O418">
        <v>0</v>
      </c>
      <c r="P418">
        <v>105.84</v>
      </c>
      <c r="Q418">
        <v>1198.5</v>
      </c>
      <c r="R418">
        <v>635.04</v>
      </c>
      <c r="S418">
        <v>563.46</v>
      </c>
      <c r="T418">
        <v>0.47013767209011265</v>
      </c>
      <c r="U418">
        <v>2026</v>
      </c>
      <c r="V418" t="s">
        <v>79</v>
      </c>
      <c r="W418">
        <v>3</v>
      </c>
      <c r="X418" t="s">
        <v>82</v>
      </c>
    </row>
    <row r="419" spans="1:24">
      <c r="A419">
        <v>3628</v>
      </c>
      <c r="B419" s="14">
        <v>46104</v>
      </c>
      <c r="C419">
        <v>2026</v>
      </c>
      <c r="D419" t="s">
        <v>79</v>
      </c>
      <c r="E419">
        <v>3</v>
      </c>
      <c r="F419" t="s">
        <v>82</v>
      </c>
      <c r="G419" t="s">
        <v>6</v>
      </c>
      <c r="H419" t="s">
        <v>43</v>
      </c>
      <c r="I419" t="s">
        <v>28</v>
      </c>
      <c r="J419" t="s">
        <v>13</v>
      </c>
      <c r="K419" t="s">
        <v>14</v>
      </c>
      <c r="L419" t="s">
        <v>32</v>
      </c>
      <c r="M419">
        <v>1</v>
      </c>
      <c r="N419">
        <v>45.84</v>
      </c>
      <c r="O419">
        <v>0</v>
      </c>
      <c r="P419">
        <v>18.079999999999998</v>
      </c>
      <c r="Q419">
        <v>45.84</v>
      </c>
      <c r="R419">
        <v>18.079999999999998</v>
      </c>
      <c r="S419">
        <v>27.760000000000005</v>
      </c>
      <c r="T419">
        <v>0.605584642233857</v>
      </c>
      <c r="U419">
        <v>2026</v>
      </c>
      <c r="V419" t="s">
        <v>79</v>
      </c>
      <c r="W419">
        <v>3</v>
      </c>
      <c r="X419" t="s">
        <v>82</v>
      </c>
    </row>
    <row r="420" spans="1:24">
      <c r="A420">
        <v>3718</v>
      </c>
      <c r="B420" s="14">
        <v>46104</v>
      </c>
      <c r="C420">
        <v>2026</v>
      </c>
      <c r="D420" t="s">
        <v>79</v>
      </c>
      <c r="E420">
        <v>3</v>
      </c>
      <c r="F420" t="s">
        <v>82</v>
      </c>
      <c r="G420" t="s">
        <v>6</v>
      </c>
      <c r="H420" t="s">
        <v>43</v>
      </c>
      <c r="I420" t="s">
        <v>28</v>
      </c>
      <c r="J420" t="s">
        <v>13</v>
      </c>
      <c r="K420" t="s">
        <v>23</v>
      </c>
      <c r="L420" t="s">
        <v>51</v>
      </c>
      <c r="M420">
        <v>2</v>
      </c>
      <c r="N420">
        <v>122.07</v>
      </c>
      <c r="O420">
        <v>0.05</v>
      </c>
      <c r="P420">
        <v>59.16</v>
      </c>
      <c r="Q420">
        <v>231.93299999999996</v>
      </c>
      <c r="R420">
        <v>118.32</v>
      </c>
      <c r="S420">
        <v>113.61299999999997</v>
      </c>
      <c r="T420">
        <v>0.48985267297021118</v>
      </c>
      <c r="U420">
        <v>2026</v>
      </c>
      <c r="V420" t="s">
        <v>79</v>
      </c>
      <c r="W420">
        <v>3</v>
      </c>
      <c r="X420" t="s">
        <v>82</v>
      </c>
    </row>
    <row r="421" spans="1:24">
      <c r="A421">
        <v>4198</v>
      </c>
      <c r="B421" s="14">
        <v>46104</v>
      </c>
      <c r="C421">
        <v>2026</v>
      </c>
      <c r="D421" t="s">
        <v>79</v>
      </c>
      <c r="E421">
        <v>3</v>
      </c>
      <c r="F421" t="s">
        <v>82</v>
      </c>
      <c r="G421" t="s">
        <v>6</v>
      </c>
      <c r="H421" t="s">
        <v>49</v>
      </c>
      <c r="I421" t="s">
        <v>28</v>
      </c>
      <c r="J421" t="s">
        <v>13</v>
      </c>
      <c r="K421" t="s">
        <v>34</v>
      </c>
      <c r="L421" t="s">
        <v>38</v>
      </c>
      <c r="M421">
        <v>3</v>
      </c>
      <c r="N421">
        <v>122.4</v>
      </c>
      <c r="O421">
        <v>0.15</v>
      </c>
      <c r="P421">
        <v>71.150000000000006</v>
      </c>
      <c r="Q421">
        <v>312.12</v>
      </c>
      <c r="R421">
        <v>213.45000000000002</v>
      </c>
      <c r="S421">
        <v>98.669999999999987</v>
      </c>
      <c r="T421">
        <v>0.31612841214917337</v>
      </c>
      <c r="U421">
        <v>2026</v>
      </c>
      <c r="V421" t="s">
        <v>79</v>
      </c>
      <c r="W421">
        <v>3</v>
      </c>
      <c r="X421" t="s">
        <v>82</v>
      </c>
    </row>
    <row r="422" spans="1:24">
      <c r="A422">
        <v>4784</v>
      </c>
      <c r="B422" s="14">
        <v>46104</v>
      </c>
      <c r="C422">
        <v>2026</v>
      </c>
      <c r="D422" t="s">
        <v>79</v>
      </c>
      <c r="E422">
        <v>3</v>
      </c>
      <c r="F422" t="s">
        <v>82</v>
      </c>
      <c r="G422" t="s">
        <v>0</v>
      </c>
      <c r="H422" t="s">
        <v>50</v>
      </c>
      <c r="I422" t="s">
        <v>2</v>
      </c>
      <c r="J422" t="s">
        <v>13</v>
      </c>
      <c r="K422" t="s">
        <v>4</v>
      </c>
      <c r="L422" t="s">
        <v>30</v>
      </c>
      <c r="M422">
        <v>1</v>
      </c>
      <c r="N422">
        <v>101.43</v>
      </c>
      <c r="O422">
        <v>0</v>
      </c>
      <c r="P422">
        <v>51.78</v>
      </c>
      <c r="Q422">
        <v>101.43</v>
      </c>
      <c r="R422">
        <v>51.78</v>
      </c>
      <c r="S422">
        <v>49.650000000000006</v>
      </c>
      <c r="T422">
        <v>0.4895001478852411</v>
      </c>
      <c r="U422">
        <v>2026</v>
      </c>
      <c r="V422" t="s">
        <v>79</v>
      </c>
      <c r="W422">
        <v>3</v>
      </c>
      <c r="X422" t="s">
        <v>82</v>
      </c>
    </row>
    <row r="423" spans="1:24">
      <c r="A423">
        <v>86</v>
      </c>
      <c r="B423" s="14">
        <v>46105</v>
      </c>
      <c r="C423">
        <v>2026</v>
      </c>
      <c r="D423" t="s">
        <v>79</v>
      </c>
      <c r="E423">
        <v>3</v>
      </c>
      <c r="F423" t="s">
        <v>82</v>
      </c>
      <c r="G423" t="s">
        <v>6</v>
      </c>
      <c r="H423" t="s">
        <v>43</v>
      </c>
      <c r="I423" t="s">
        <v>8</v>
      </c>
      <c r="J423" t="s">
        <v>16</v>
      </c>
      <c r="K423" t="s">
        <v>4</v>
      </c>
      <c r="L423" t="s">
        <v>30</v>
      </c>
      <c r="M423">
        <v>8</v>
      </c>
      <c r="N423">
        <v>104.7</v>
      </c>
      <c r="O423">
        <v>0.05</v>
      </c>
      <c r="P423">
        <v>49.91</v>
      </c>
      <c r="Q423">
        <v>795.72</v>
      </c>
      <c r="R423">
        <v>399.28</v>
      </c>
      <c r="S423">
        <v>396.44000000000005</v>
      </c>
      <c r="T423">
        <v>0.49821545267179412</v>
      </c>
      <c r="U423">
        <v>2026</v>
      </c>
      <c r="V423" t="s">
        <v>79</v>
      </c>
      <c r="W423">
        <v>3</v>
      </c>
      <c r="X423" t="s">
        <v>82</v>
      </c>
    </row>
    <row r="424" spans="1:24">
      <c r="A424">
        <v>1813</v>
      </c>
      <c r="B424" s="14">
        <v>46105</v>
      </c>
      <c r="C424">
        <v>2026</v>
      </c>
      <c r="D424" t="s">
        <v>79</v>
      </c>
      <c r="E424">
        <v>3</v>
      </c>
      <c r="F424" t="s">
        <v>82</v>
      </c>
      <c r="G424" t="s">
        <v>0</v>
      </c>
      <c r="H424" t="s">
        <v>1</v>
      </c>
      <c r="I424" t="s">
        <v>19</v>
      </c>
      <c r="J424" t="s">
        <v>3</v>
      </c>
      <c r="K424" t="s">
        <v>9</v>
      </c>
      <c r="L424" t="s">
        <v>17</v>
      </c>
      <c r="M424">
        <v>4</v>
      </c>
      <c r="N424">
        <v>146.34</v>
      </c>
      <c r="O424">
        <v>0</v>
      </c>
      <c r="P424">
        <v>79.37</v>
      </c>
      <c r="Q424">
        <v>585.36</v>
      </c>
      <c r="R424">
        <v>317.48</v>
      </c>
      <c r="S424">
        <v>267.88</v>
      </c>
      <c r="T424">
        <v>0.45763290966242992</v>
      </c>
      <c r="U424">
        <v>2026</v>
      </c>
      <c r="V424" t="s">
        <v>79</v>
      </c>
      <c r="W424">
        <v>3</v>
      </c>
      <c r="X424" t="s">
        <v>82</v>
      </c>
    </row>
    <row r="425" spans="1:24">
      <c r="A425">
        <v>2212</v>
      </c>
      <c r="B425" s="14">
        <v>46105</v>
      </c>
      <c r="C425">
        <v>2026</v>
      </c>
      <c r="D425" t="s">
        <v>79</v>
      </c>
      <c r="E425">
        <v>3</v>
      </c>
      <c r="F425" t="s">
        <v>82</v>
      </c>
      <c r="G425" t="s">
        <v>6</v>
      </c>
      <c r="H425" t="s">
        <v>27</v>
      </c>
      <c r="I425" t="s">
        <v>2</v>
      </c>
      <c r="J425" t="s">
        <v>3</v>
      </c>
      <c r="K425" t="s">
        <v>34</v>
      </c>
      <c r="L425" t="s">
        <v>38</v>
      </c>
      <c r="M425">
        <v>2</v>
      </c>
      <c r="N425">
        <v>122.92</v>
      </c>
      <c r="O425">
        <v>0.05</v>
      </c>
      <c r="P425">
        <v>70.31</v>
      </c>
      <c r="Q425">
        <v>233.548</v>
      </c>
      <c r="R425">
        <v>140.62</v>
      </c>
      <c r="S425">
        <v>92.927999999999997</v>
      </c>
      <c r="T425">
        <v>0.39789679209413054</v>
      </c>
      <c r="U425">
        <v>2026</v>
      </c>
      <c r="V425" t="s">
        <v>79</v>
      </c>
      <c r="W425">
        <v>3</v>
      </c>
      <c r="X425" t="s">
        <v>82</v>
      </c>
    </row>
    <row r="426" spans="1:24">
      <c r="A426">
        <v>4466</v>
      </c>
      <c r="B426" s="14">
        <v>46105</v>
      </c>
      <c r="C426">
        <v>2026</v>
      </c>
      <c r="D426" t="s">
        <v>79</v>
      </c>
      <c r="E426">
        <v>3</v>
      </c>
      <c r="F426" t="s">
        <v>82</v>
      </c>
      <c r="G426" t="s">
        <v>11</v>
      </c>
      <c r="H426" t="s">
        <v>12</v>
      </c>
      <c r="I426" t="s">
        <v>2</v>
      </c>
      <c r="J426" t="s">
        <v>13</v>
      </c>
      <c r="K426" t="s">
        <v>9</v>
      </c>
      <c r="L426" t="s">
        <v>10</v>
      </c>
      <c r="M426">
        <v>1</v>
      </c>
      <c r="N426">
        <v>91.35</v>
      </c>
      <c r="O426">
        <v>0.05</v>
      </c>
      <c r="P426">
        <v>45.24</v>
      </c>
      <c r="Q426">
        <v>86.782499999999985</v>
      </c>
      <c r="R426">
        <v>45.24</v>
      </c>
      <c r="S426">
        <v>41.542499999999983</v>
      </c>
      <c r="T426">
        <v>0.47869674185463645</v>
      </c>
      <c r="U426">
        <v>2026</v>
      </c>
      <c r="V426" t="s">
        <v>79</v>
      </c>
      <c r="W426">
        <v>3</v>
      </c>
      <c r="X426" t="s">
        <v>82</v>
      </c>
    </row>
    <row r="427" spans="1:24">
      <c r="A427">
        <v>4483</v>
      </c>
      <c r="B427" s="14">
        <v>46105</v>
      </c>
      <c r="C427">
        <v>2026</v>
      </c>
      <c r="D427" t="s">
        <v>79</v>
      </c>
      <c r="E427">
        <v>3</v>
      </c>
      <c r="F427" t="s">
        <v>82</v>
      </c>
      <c r="G427" t="s">
        <v>6</v>
      </c>
      <c r="H427" t="s">
        <v>43</v>
      </c>
      <c r="I427" t="s">
        <v>2</v>
      </c>
      <c r="J427" t="s">
        <v>13</v>
      </c>
      <c r="K427" t="s">
        <v>4</v>
      </c>
      <c r="L427" t="s">
        <v>22</v>
      </c>
      <c r="M427">
        <v>3</v>
      </c>
      <c r="N427">
        <v>51.01</v>
      </c>
      <c r="O427">
        <v>0.15</v>
      </c>
      <c r="P427">
        <v>22.84</v>
      </c>
      <c r="Q427">
        <v>130.07550000000001</v>
      </c>
      <c r="R427">
        <v>68.52</v>
      </c>
      <c r="S427">
        <v>61.555500000000009</v>
      </c>
      <c r="T427">
        <v>0.47322900930613382</v>
      </c>
      <c r="U427">
        <v>2026</v>
      </c>
      <c r="V427" t="s">
        <v>79</v>
      </c>
      <c r="W427">
        <v>3</v>
      </c>
      <c r="X427" t="s">
        <v>82</v>
      </c>
    </row>
    <row r="428" spans="1:24">
      <c r="A428">
        <v>273</v>
      </c>
      <c r="B428" s="14">
        <v>46106</v>
      </c>
      <c r="C428">
        <v>2026</v>
      </c>
      <c r="D428" t="s">
        <v>79</v>
      </c>
      <c r="E428">
        <v>3</v>
      </c>
      <c r="F428" t="s">
        <v>82</v>
      </c>
      <c r="G428" t="s">
        <v>20</v>
      </c>
      <c r="H428" t="s">
        <v>33</v>
      </c>
      <c r="I428" t="s">
        <v>2</v>
      </c>
      <c r="J428" t="s">
        <v>13</v>
      </c>
      <c r="K428" t="s">
        <v>34</v>
      </c>
      <c r="L428" t="s">
        <v>38</v>
      </c>
      <c r="M428">
        <v>2</v>
      </c>
      <c r="N428">
        <v>125.04</v>
      </c>
      <c r="O428">
        <v>0.05</v>
      </c>
      <c r="P428">
        <v>67.680000000000007</v>
      </c>
      <c r="Q428">
        <v>237.57599999999999</v>
      </c>
      <c r="R428">
        <v>135.36000000000001</v>
      </c>
      <c r="S428">
        <v>102.21599999999998</v>
      </c>
      <c r="T428">
        <v>0.43024547934134755</v>
      </c>
      <c r="U428">
        <v>2026</v>
      </c>
      <c r="V428" t="s">
        <v>79</v>
      </c>
      <c r="W428">
        <v>3</v>
      </c>
      <c r="X428" t="s">
        <v>82</v>
      </c>
    </row>
    <row r="429" spans="1:24">
      <c r="A429">
        <v>578</v>
      </c>
      <c r="B429" s="14">
        <v>46106</v>
      </c>
      <c r="C429">
        <v>2026</v>
      </c>
      <c r="D429" t="s">
        <v>79</v>
      </c>
      <c r="E429">
        <v>3</v>
      </c>
      <c r="F429" t="s">
        <v>82</v>
      </c>
      <c r="G429" t="s">
        <v>11</v>
      </c>
      <c r="H429" t="s">
        <v>25</v>
      </c>
      <c r="I429" t="s">
        <v>28</v>
      </c>
      <c r="J429" t="s">
        <v>3</v>
      </c>
      <c r="K429" t="s">
        <v>4</v>
      </c>
      <c r="L429" t="s">
        <v>22</v>
      </c>
      <c r="M429">
        <v>2</v>
      </c>
      <c r="N429">
        <v>50.22</v>
      </c>
      <c r="O429">
        <v>0.05</v>
      </c>
      <c r="P429">
        <v>23.16</v>
      </c>
      <c r="Q429">
        <v>95.417999999999992</v>
      </c>
      <c r="R429">
        <v>46.32</v>
      </c>
      <c r="S429">
        <v>49.097999999999992</v>
      </c>
      <c r="T429">
        <v>0.51455700182355524</v>
      </c>
      <c r="U429">
        <v>2026</v>
      </c>
      <c r="V429" t="s">
        <v>79</v>
      </c>
      <c r="W429">
        <v>3</v>
      </c>
      <c r="X429" t="s">
        <v>82</v>
      </c>
    </row>
    <row r="430" spans="1:24">
      <c r="A430">
        <v>1290</v>
      </c>
      <c r="B430" s="14">
        <v>46106</v>
      </c>
      <c r="C430">
        <v>2026</v>
      </c>
      <c r="D430" t="s">
        <v>79</v>
      </c>
      <c r="E430">
        <v>3</v>
      </c>
      <c r="F430" t="s">
        <v>82</v>
      </c>
      <c r="G430" t="s">
        <v>6</v>
      </c>
      <c r="H430" t="s">
        <v>7</v>
      </c>
      <c r="I430" t="s">
        <v>2</v>
      </c>
      <c r="J430" t="s">
        <v>16</v>
      </c>
      <c r="K430" t="s">
        <v>34</v>
      </c>
      <c r="L430" t="s">
        <v>42</v>
      </c>
      <c r="M430">
        <v>5</v>
      </c>
      <c r="N430">
        <v>36.369999999999997</v>
      </c>
      <c r="O430">
        <v>0.05</v>
      </c>
      <c r="P430">
        <v>13.81</v>
      </c>
      <c r="Q430">
        <v>172.75749999999999</v>
      </c>
      <c r="R430">
        <v>69.05</v>
      </c>
      <c r="S430">
        <v>103.7075</v>
      </c>
      <c r="T430">
        <v>0.60030678841729013</v>
      </c>
      <c r="U430">
        <v>2026</v>
      </c>
      <c r="V430" t="s">
        <v>79</v>
      </c>
      <c r="W430">
        <v>3</v>
      </c>
      <c r="X430" t="s">
        <v>82</v>
      </c>
    </row>
    <row r="431" spans="1:24">
      <c r="A431">
        <v>1501</v>
      </c>
      <c r="B431" s="14">
        <v>46106</v>
      </c>
      <c r="C431">
        <v>2026</v>
      </c>
      <c r="D431" t="s">
        <v>79</v>
      </c>
      <c r="E431">
        <v>3</v>
      </c>
      <c r="F431" t="s">
        <v>82</v>
      </c>
      <c r="G431" t="s">
        <v>20</v>
      </c>
      <c r="H431" t="s">
        <v>31</v>
      </c>
      <c r="I431" t="s">
        <v>8</v>
      </c>
      <c r="J431" t="s">
        <v>13</v>
      </c>
      <c r="K431" t="s">
        <v>14</v>
      </c>
      <c r="L431" t="s">
        <v>15</v>
      </c>
      <c r="M431">
        <v>3</v>
      </c>
      <c r="N431">
        <v>36.43</v>
      </c>
      <c r="O431">
        <v>0.1</v>
      </c>
      <c r="P431">
        <v>13.23</v>
      </c>
      <c r="Q431">
        <v>98.36099999999999</v>
      </c>
      <c r="R431">
        <v>39.69</v>
      </c>
      <c r="S431">
        <v>58.670999999999992</v>
      </c>
      <c r="T431">
        <v>0.59648641229755694</v>
      </c>
      <c r="U431">
        <v>2026</v>
      </c>
      <c r="V431" t="s">
        <v>79</v>
      </c>
      <c r="W431">
        <v>3</v>
      </c>
      <c r="X431" t="s">
        <v>82</v>
      </c>
    </row>
    <row r="432" spans="1:24">
      <c r="A432">
        <v>1540</v>
      </c>
      <c r="B432" s="14">
        <v>46106</v>
      </c>
      <c r="C432">
        <v>2026</v>
      </c>
      <c r="D432" t="s">
        <v>79</v>
      </c>
      <c r="E432">
        <v>3</v>
      </c>
      <c r="F432" t="s">
        <v>82</v>
      </c>
      <c r="G432" t="s">
        <v>6</v>
      </c>
      <c r="H432" t="s">
        <v>43</v>
      </c>
      <c r="I432" t="s">
        <v>8</v>
      </c>
      <c r="J432" t="s">
        <v>16</v>
      </c>
      <c r="K432" t="s">
        <v>4</v>
      </c>
      <c r="L432" t="s">
        <v>22</v>
      </c>
      <c r="M432">
        <v>10</v>
      </c>
      <c r="N432">
        <v>49.7</v>
      </c>
      <c r="O432">
        <v>0.1</v>
      </c>
      <c r="P432">
        <v>21.96</v>
      </c>
      <c r="Q432">
        <v>447.3</v>
      </c>
      <c r="R432">
        <v>219.60000000000002</v>
      </c>
      <c r="S432">
        <v>227.7</v>
      </c>
      <c r="T432">
        <v>0.50905432595573441</v>
      </c>
      <c r="U432">
        <v>2026</v>
      </c>
      <c r="V432" t="s">
        <v>79</v>
      </c>
      <c r="W432">
        <v>3</v>
      </c>
      <c r="X432" t="s">
        <v>82</v>
      </c>
    </row>
    <row r="433" spans="1:24">
      <c r="A433">
        <v>2541</v>
      </c>
      <c r="B433" s="14">
        <v>46106</v>
      </c>
      <c r="C433">
        <v>2026</v>
      </c>
      <c r="D433" t="s">
        <v>79</v>
      </c>
      <c r="E433">
        <v>3</v>
      </c>
      <c r="F433" t="s">
        <v>82</v>
      </c>
      <c r="G433" t="s">
        <v>6</v>
      </c>
      <c r="H433" t="s">
        <v>43</v>
      </c>
      <c r="I433" t="s">
        <v>2</v>
      </c>
      <c r="J433" t="s">
        <v>3</v>
      </c>
      <c r="K433" t="s">
        <v>14</v>
      </c>
      <c r="L433" t="s">
        <v>32</v>
      </c>
      <c r="M433">
        <v>2</v>
      </c>
      <c r="N433">
        <v>46.61</v>
      </c>
      <c r="O433">
        <v>0</v>
      </c>
      <c r="P433">
        <v>17.97</v>
      </c>
      <c r="Q433">
        <v>93.22</v>
      </c>
      <c r="R433">
        <v>35.94</v>
      </c>
      <c r="S433">
        <v>57.28</v>
      </c>
      <c r="T433">
        <v>0.61446041621969538</v>
      </c>
      <c r="U433">
        <v>2026</v>
      </c>
      <c r="V433" t="s">
        <v>79</v>
      </c>
      <c r="W433">
        <v>3</v>
      </c>
      <c r="X433" t="s">
        <v>82</v>
      </c>
    </row>
    <row r="434" spans="1:24">
      <c r="A434">
        <v>4264</v>
      </c>
      <c r="B434" s="14">
        <v>46106</v>
      </c>
      <c r="C434">
        <v>2026</v>
      </c>
      <c r="D434" t="s">
        <v>79</v>
      </c>
      <c r="E434">
        <v>3</v>
      </c>
      <c r="F434" t="s">
        <v>82</v>
      </c>
      <c r="G434" t="s">
        <v>11</v>
      </c>
      <c r="H434" t="s">
        <v>25</v>
      </c>
      <c r="I434" t="s">
        <v>2</v>
      </c>
      <c r="J434" t="s">
        <v>13</v>
      </c>
      <c r="K434" t="s">
        <v>14</v>
      </c>
      <c r="L434" t="s">
        <v>32</v>
      </c>
      <c r="M434">
        <v>1</v>
      </c>
      <c r="N434">
        <v>47.61</v>
      </c>
      <c r="O434">
        <v>0</v>
      </c>
      <c r="P434">
        <v>18.89</v>
      </c>
      <c r="Q434">
        <v>47.61</v>
      </c>
      <c r="R434">
        <v>18.89</v>
      </c>
      <c r="S434">
        <v>28.72</v>
      </c>
      <c r="T434">
        <v>0.60323461457676952</v>
      </c>
      <c r="U434">
        <v>2026</v>
      </c>
      <c r="V434" t="s">
        <v>79</v>
      </c>
      <c r="W434">
        <v>3</v>
      </c>
      <c r="X434" t="s">
        <v>82</v>
      </c>
    </row>
    <row r="435" spans="1:24">
      <c r="A435">
        <v>4311</v>
      </c>
      <c r="B435" s="14">
        <v>46106</v>
      </c>
      <c r="C435">
        <v>2026</v>
      </c>
      <c r="D435" t="s">
        <v>79</v>
      </c>
      <c r="E435">
        <v>3</v>
      </c>
      <c r="F435" t="s">
        <v>82</v>
      </c>
      <c r="G435" t="s">
        <v>11</v>
      </c>
      <c r="H435" t="s">
        <v>12</v>
      </c>
      <c r="I435" t="s">
        <v>2</v>
      </c>
      <c r="J435" t="s">
        <v>13</v>
      </c>
      <c r="K435" t="s">
        <v>4</v>
      </c>
      <c r="L435" t="s">
        <v>26</v>
      </c>
      <c r="M435">
        <v>2</v>
      </c>
      <c r="N435">
        <v>40.880000000000003</v>
      </c>
      <c r="O435">
        <v>0.05</v>
      </c>
      <c r="P435">
        <v>16.39</v>
      </c>
      <c r="Q435">
        <v>77.671999999999997</v>
      </c>
      <c r="R435">
        <v>32.78</v>
      </c>
      <c r="S435">
        <v>44.891999999999996</v>
      </c>
      <c r="T435">
        <v>0.57796889483983926</v>
      </c>
      <c r="U435">
        <v>2026</v>
      </c>
      <c r="V435" t="s">
        <v>79</v>
      </c>
      <c r="W435">
        <v>3</v>
      </c>
      <c r="X435" t="s">
        <v>82</v>
      </c>
    </row>
    <row r="436" spans="1:24">
      <c r="A436">
        <v>4796</v>
      </c>
      <c r="B436" s="14">
        <v>46106</v>
      </c>
      <c r="C436">
        <v>2026</v>
      </c>
      <c r="D436" t="s">
        <v>79</v>
      </c>
      <c r="E436">
        <v>3</v>
      </c>
      <c r="F436" t="s">
        <v>82</v>
      </c>
      <c r="G436" t="s">
        <v>6</v>
      </c>
      <c r="H436" t="s">
        <v>43</v>
      </c>
      <c r="I436" t="s">
        <v>2</v>
      </c>
      <c r="J436" t="s">
        <v>13</v>
      </c>
      <c r="K436" t="s">
        <v>34</v>
      </c>
      <c r="L436" t="s">
        <v>35</v>
      </c>
      <c r="M436">
        <v>2</v>
      </c>
      <c r="N436">
        <v>39.409999999999997</v>
      </c>
      <c r="O436">
        <v>0.15</v>
      </c>
      <c r="P436">
        <v>14.91</v>
      </c>
      <c r="Q436">
        <v>66.996999999999986</v>
      </c>
      <c r="R436">
        <v>29.82</v>
      </c>
      <c r="S436">
        <v>37.176999999999985</v>
      </c>
      <c r="T436">
        <v>0.55490544352732207</v>
      </c>
      <c r="U436">
        <v>2026</v>
      </c>
      <c r="V436" t="s">
        <v>79</v>
      </c>
      <c r="W436">
        <v>3</v>
      </c>
      <c r="X436" t="s">
        <v>82</v>
      </c>
    </row>
    <row r="437" spans="1:24">
      <c r="A437">
        <v>89</v>
      </c>
      <c r="B437" s="14">
        <v>46107</v>
      </c>
      <c r="C437">
        <v>2026</v>
      </c>
      <c r="D437" t="s">
        <v>79</v>
      </c>
      <c r="E437">
        <v>3</v>
      </c>
      <c r="F437" t="s">
        <v>82</v>
      </c>
      <c r="G437" t="s">
        <v>11</v>
      </c>
      <c r="H437" t="s">
        <v>39</v>
      </c>
      <c r="I437" t="s">
        <v>2</v>
      </c>
      <c r="J437" t="s">
        <v>3</v>
      </c>
      <c r="K437" t="s">
        <v>4</v>
      </c>
      <c r="L437" t="s">
        <v>26</v>
      </c>
      <c r="M437">
        <v>1</v>
      </c>
      <c r="N437">
        <v>40.82</v>
      </c>
      <c r="O437">
        <v>0.05</v>
      </c>
      <c r="P437">
        <v>16.940000000000001</v>
      </c>
      <c r="Q437">
        <v>38.778999999999996</v>
      </c>
      <c r="R437">
        <v>16.940000000000001</v>
      </c>
      <c r="S437">
        <v>21.838999999999995</v>
      </c>
      <c r="T437">
        <v>0.56316563088269411</v>
      </c>
      <c r="U437">
        <v>2026</v>
      </c>
      <c r="V437" t="s">
        <v>79</v>
      </c>
      <c r="W437">
        <v>3</v>
      </c>
      <c r="X437" t="s">
        <v>82</v>
      </c>
    </row>
    <row r="438" spans="1:24">
      <c r="A438">
        <v>487</v>
      </c>
      <c r="B438" s="14">
        <v>46107</v>
      </c>
      <c r="C438">
        <v>2026</v>
      </c>
      <c r="D438" t="s">
        <v>79</v>
      </c>
      <c r="E438">
        <v>3</v>
      </c>
      <c r="F438" t="s">
        <v>82</v>
      </c>
      <c r="G438" t="s">
        <v>20</v>
      </c>
      <c r="H438" t="s">
        <v>33</v>
      </c>
      <c r="I438" t="s">
        <v>19</v>
      </c>
      <c r="J438" t="s">
        <v>16</v>
      </c>
      <c r="K438" t="s">
        <v>14</v>
      </c>
      <c r="L438" t="s">
        <v>15</v>
      </c>
      <c r="M438">
        <v>3</v>
      </c>
      <c r="N438">
        <v>36.979999999999997</v>
      </c>
      <c r="O438">
        <v>0.1</v>
      </c>
      <c r="P438">
        <v>13.65</v>
      </c>
      <c r="Q438">
        <v>99.846000000000004</v>
      </c>
      <c r="R438">
        <v>40.950000000000003</v>
      </c>
      <c r="S438">
        <v>58.896000000000001</v>
      </c>
      <c r="T438">
        <v>0.58986839733189111</v>
      </c>
      <c r="U438">
        <v>2026</v>
      </c>
      <c r="V438" t="s">
        <v>79</v>
      </c>
      <c r="W438">
        <v>3</v>
      </c>
      <c r="X438" t="s">
        <v>82</v>
      </c>
    </row>
    <row r="439" spans="1:24">
      <c r="A439">
        <v>1476</v>
      </c>
      <c r="B439" s="14">
        <v>46107</v>
      </c>
      <c r="C439">
        <v>2026</v>
      </c>
      <c r="D439" t="s">
        <v>79</v>
      </c>
      <c r="E439">
        <v>3</v>
      </c>
      <c r="F439" t="s">
        <v>82</v>
      </c>
      <c r="G439" t="s">
        <v>6</v>
      </c>
      <c r="H439" t="s">
        <v>43</v>
      </c>
      <c r="I439" t="s">
        <v>28</v>
      </c>
      <c r="J439" t="s">
        <v>13</v>
      </c>
      <c r="K439" t="s">
        <v>14</v>
      </c>
      <c r="L439" t="s">
        <v>15</v>
      </c>
      <c r="M439">
        <v>1</v>
      </c>
      <c r="N439">
        <v>35.700000000000003</v>
      </c>
      <c r="O439">
        <v>0.05</v>
      </c>
      <c r="P439">
        <v>13.91</v>
      </c>
      <c r="Q439">
        <v>33.914999999999999</v>
      </c>
      <c r="R439">
        <v>13.91</v>
      </c>
      <c r="S439">
        <v>20.004999999999999</v>
      </c>
      <c r="T439">
        <v>0.58985699542975079</v>
      </c>
      <c r="U439">
        <v>2026</v>
      </c>
      <c r="V439" t="s">
        <v>79</v>
      </c>
      <c r="W439">
        <v>3</v>
      </c>
      <c r="X439" t="s">
        <v>82</v>
      </c>
    </row>
    <row r="440" spans="1:24">
      <c r="A440">
        <v>2145</v>
      </c>
      <c r="B440" s="14">
        <v>46107</v>
      </c>
      <c r="C440">
        <v>2026</v>
      </c>
      <c r="D440" t="s">
        <v>79</v>
      </c>
      <c r="E440">
        <v>3</v>
      </c>
      <c r="F440" t="s">
        <v>82</v>
      </c>
      <c r="G440" t="s">
        <v>20</v>
      </c>
      <c r="H440" t="s">
        <v>33</v>
      </c>
      <c r="I440" t="s">
        <v>19</v>
      </c>
      <c r="J440" t="s">
        <v>3</v>
      </c>
      <c r="K440" t="s">
        <v>4</v>
      </c>
      <c r="L440" t="s">
        <v>26</v>
      </c>
      <c r="M440">
        <v>1</v>
      </c>
      <c r="N440">
        <v>39.53</v>
      </c>
      <c r="O440">
        <v>0.05</v>
      </c>
      <c r="P440">
        <v>17.170000000000002</v>
      </c>
      <c r="Q440">
        <v>37.5535</v>
      </c>
      <c r="R440">
        <v>17.170000000000002</v>
      </c>
      <c r="S440">
        <v>20.383499999999998</v>
      </c>
      <c r="T440">
        <v>0.54278562584046752</v>
      </c>
      <c r="U440">
        <v>2026</v>
      </c>
      <c r="V440" t="s">
        <v>79</v>
      </c>
      <c r="W440">
        <v>3</v>
      </c>
      <c r="X440" t="s">
        <v>82</v>
      </c>
    </row>
    <row r="441" spans="1:24">
      <c r="A441">
        <v>2999</v>
      </c>
      <c r="B441" s="14">
        <v>46107</v>
      </c>
      <c r="C441">
        <v>2026</v>
      </c>
      <c r="D441" t="s">
        <v>79</v>
      </c>
      <c r="E441">
        <v>3</v>
      </c>
      <c r="F441" t="s">
        <v>82</v>
      </c>
      <c r="G441" t="s">
        <v>11</v>
      </c>
      <c r="H441" t="s">
        <v>18</v>
      </c>
      <c r="I441" t="s">
        <v>19</v>
      </c>
      <c r="J441" t="s">
        <v>3</v>
      </c>
      <c r="K441" t="s">
        <v>14</v>
      </c>
      <c r="L441" t="s">
        <v>15</v>
      </c>
      <c r="M441">
        <v>2</v>
      </c>
      <c r="N441">
        <v>35.75</v>
      </c>
      <c r="O441">
        <v>0</v>
      </c>
      <c r="P441">
        <v>13.28</v>
      </c>
      <c r="Q441">
        <v>71.5</v>
      </c>
      <c r="R441">
        <v>26.56</v>
      </c>
      <c r="S441">
        <v>44.94</v>
      </c>
      <c r="T441">
        <v>0.62853146853146846</v>
      </c>
      <c r="U441">
        <v>2026</v>
      </c>
      <c r="V441" t="s">
        <v>79</v>
      </c>
      <c r="W441">
        <v>3</v>
      </c>
      <c r="X441" t="s">
        <v>82</v>
      </c>
    </row>
    <row r="442" spans="1:24">
      <c r="A442">
        <v>4464</v>
      </c>
      <c r="B442" s="14">
        <v>46107</v>
      </c>
      <c r="C442">
        <v>2026</v>
      </c>
      <c r="D442" t="s">
        <v>79</v>
      </c>
      <c r="E442">
        <v>3</v>
      </c>
      <c r="F442" t="s">
        <v>82</v>
      </c>
      <c r="G442" t="s">
        <v>11</v>
      </c>
      <c r="H442" t="s">
        <v>12</v>
      </c>
      <c r="I442" t="s">
        <v>2</v>
      </c>
      <c r="J442" t="s">
        <v>16</v>
      </c>
      <c r="K442" t="s">
        <v>34</v>
      </c>
      <c r="L442" t="s">
        <v>45</v>
      </c>
      <c r="M442">
        <v>2</v>
      </c>
      <c r="N442">
        <v>50.17</v>
      </c>
      <c r="O442">
        <v>0</v>
      </c>
      <c r="P442">
        <v>22.37</v>
      </c>
      <c r="Q442">
        <v>100.34</v>
      </c>
      <c r="R442">
        <v>44.74</v>
      </c>
      <c r="S442">
        <v>55.6</v>
      </c>
      <c r="T442">
        <v>0.55411600558102447</v>
      </c>
      <c r="U442">
        <v>2026</v>
      </c>
      <c r="V442" t="s">
        <v>79</v>
      </c>
      <c r="W442">
        <v>3</v>
      </c>
      <c r="X442" t="s">
        <v>82</v>
      </c>
    </row>
    <row r="443" spans="1:24">
      <c r="A443">
        <v>4978</v>
      </c>
      <c r="B443" s="14">
        <v>46107</v>
      </c>
      <c r="C443">
        <v>2026</v>
      </c>
      <c r="D443" t="s">
        <v>79</v>
      </c>
      <c r="E443">
        <v>3</v>
      </c>
      <c r="F443" t="s">
        <v>82</v>
      </c>
      <c r="G443" t="s">
        <v>0</v>
      </c>
      <c r="H443" t="s">
        <v>36</v>
      </c>
      <c r="I443" t="s">
        <v>2</v>
      </c>
      <c r="J443" t="s">
        <v>13</v>
      </c>
      <c r="K443" t="s">
        <v>34</v>
      </c>
      <c r="L443" t="s">
        <v>35</v>
      </c>
      <c r="M443">
        <v>5</v>
      </c>
      <c r="N443">
        <v>41.32</v>
      </c>
      <c r="O443">
        <v>0</v>
      </c>
      <c r="P443">
        <v>15.09</v>
      </c>
      <c r="Q443">
        <v>206.6</v>
      </c>
      <c r="R443">
        <v>75.45</v>
      </c>
      <c r="S443">
        <v>131.14999999999998</v>
      </c>
      <c r="T443">
        <v>0.63480154888673757</v>
      </c>
      <c r="U443">
        <v>2026</v>
      </c>
      <c r="V443" t="s">
        <v>79</v>
      </c>
      <c r="W443">
        <v>3</v>
      </c>
      <c r="X443" t="s">
        <v>82</v>
      </c>
    </row>
    <row r="444" spans="1:24">
      <c r="A444">
        <v>130</v>
      </c>
      <c r="B444" s="14">
        <v>46108</v>
      </c>
      <c r="C444">
        <v>2026</v>
      </c>
      <c r="D444" t="s">
        <v>79</v>
      </c>
      <c r="E444">
        <v>3</v>
      </c>
      <c r="F444" t="s">
        <v>82</v>
      </c>
      <c r="G444" t="s">
        <v>20</v>
      </c>
      <c r="H444" t="s">
        <v>31</v>
      </c>
      <c r="I444" t="s">
        <v>28</v>
      </c>
      <c r="J444" t="s">
        <v>13</v>
      </c>
      <c r="K444" t="s">
        <v>9</v>
      </c>
      <c r="L444" t="s">
        <v>37</v>
      </c>
      <c r="M444">
        <v>3</v>
      </c>
      <c r="N444">
        <v>152.4</v>
      </c>
      <c r="O444">
        <v>0.05</v>
      </c>
      <c r="P444">
        <v>79.97</v>
      </c>
      <c r="Q444">
        <v>434.34000000000003</v>
      </c>
      <c r="R444">
        <v>239.91</v>
      </c>
      <c r="S444">
        <v>194.43000000000004</v>
      </c>
      <c r="T444">
        <v>0.44764470230694853</v>
      </c>
      <c r="U444">
        <v>2026</v>
      </c>
      <c r="V444" t="s">
        <v>79</v>
      </c>
      <c r="W444">
        <v>3</v>
      </c>
      <c r="X444" t="s">
        <v>82</v>
      </c>
    </row>
    <row r="445" spans="1:24">
      <c r="A445">
        <v>848</v>
      </c>
      <c r="B445" s="14">
        <v>46108</v>
      </c>
      <c r="C445">
        <v>2026</v>
      </c>
      <c r="D445" t="s">
        <v>79</v>
      </c>
      <c r="E445">
        <v>3</v>
      </c>
      <c r="F445" t="s">
        <v>82</v>
      </c>
      <c r="G445" t="s">
        <v>0</v>
      </c>
      <c r="H445" t="s">
        <v>1</v>
      </c>
      <c r="I445" t="s">
        <v>2</v>
      </c>
      <c r="J445" t="s">
        <v>13</v>
      </c>
      <c r="K445" t="s">
        <v>34</v>
      </c>
      <c r="L445" t="s">
        <v>42</v>
      </c>
      <c r="M445">
        <v>1</v>
      </c>
      <c r="N445">
        <v>36.299999999999997</v>
      </c>
      <c r="O445">
        <v>0</v>
      </c>
      <c r="P445">
        <v>14.1</v>
      </c>
      <c r="Q445">
        <v>36.299999999999997</v>
      </c>
      <c r="R445">
        <v>14.1</v>
      </c>
      <c r="S445">
        <v>22.199999999999996</v>
      </c>
      <c r="T445">
        <v>0.61157024793388426</v>
      </c>
      <c r="U445">
        <v>2026</v>
      </c>
      <c r="V445" t="s">
        <v>79</v>
      </c>
      <c r="W445">
        <v>3</v>
      </c>
      <c r="X445" t="s">
        <v>82</v>
      </c>
    </row>
    <row r="446" spans="1:24">
      <c r="A446">
        <v>1359</v>
      </c>
      <c r="B446" s="14">
        <v>46108</v>
      </c>
      <c r="C446">
        <v>2026</v>
      </c>
      <c r="D446" t="s">
        <v>79</v>
      </c>
      <c r="E446">
        <v>3</v>
      </c>
      <c r="F446" t="s">
        <v>82</v>
      </c>
      <c r="G446" t="s">
        <v>11</v>
      </c>
      <c r="H446" t="s">
        <v>25</v>
      </c>
      <c r="I446" t="s">
        <v>2</v>
      </c>
      <c r="J446" t="s">
        <v>3</v>
      </c>
      <c r="K446" t="s">
        <v>14</v>
      </c>
      <c r="L446" t="s">
        <v>32</v>
      </c>
      <c r="M446">
        <v>3</v>
      </c>
      <c r="N446">
        <v>46.24</v>
      </c>
      <c r="O446">
        <v>0.1</v>
      </c>
      <c r="P446">
        <v>18.2</v>
      </c>
      <c r="Q446">
        <v>124.848</v>
      </c>
      <c r="R446">
        <v>54.599999999999994</v>
      </c>
      <c r="S446">
        <v>70.248000000000005</v>
      </c>
      <c r="T446">
        <v>0.56266820453671673</v>
      </c>
      <c r="U446">
        <v>2026</v>
      </c>
      <c r="V446" t="s">
        <v>79</v>
      </c>
      <c r="W446">
        <v>3</v>
      </c>
      <c r="X446" t="s">
        <v>82</v>
      </c>
    </row>
    <row r="447" spans="1:24">
      <c r="A447">
        <v>2379</v>
      </c>
      <c r="B447" s="14">
        <v>46108</v>
      </c>
      <c r="C447">
        <v>2026</v>
      </c>
      <c r="D447" t="s">
        <v>79</v>
      </c>
      <c r="E447">
        <v>3</v>
      </c>
      <c r="F447" t="s">
        <v>82</v>
      </c>
      <c r="G447" t="s">
        <v>0</v>
      </c>
      <c r="H447" t="s">
        <v>1</v>
      </c>
      <c r="I447" t="s">
        <v>19</v>
      </c>
      <c r="J447" t="s">
        <v>3</v>
      </c>
      <c r="K447" t="s">
        <v>14</v>
      </c>
      <c r="L447" t="s">
        <v>48</v>
      </c>
      <c r="M447">
        <v>2</v>
      </c>
      <c r="N447">
        <v>165.58</v>
      </c>
      <c r="O447">
        <v>0</v>
      </c>
      <c r="P447">
        <v>86.16</v>
      </c>
      <c r="Q447">
        <v>331.16</v>
      </c>
      <c r="R447">
        <v>172.32</v>
      </c>
      <c r="S447">
        <v>158.84000000000003</v>
      </c>
      <c r="T447">
        <v>0.47964730039859893</v>
      </c>
      <c r="U447">
        <v>2026</v>
      </c>
      <c r="V447" t="s">
        <v>79</v>
      </c>
      <c r="W447">
        <v>3</v>
      </c>
      <c r="X447" t="s">
        <v>82</v>
      </c>
    </row>
    <row r="448" spans="1:24">
      <c r="A448">
        <v>2987</v>
      </c>
      <c r="B448" s="14">
        <v>46108</v>
      </c>
      <c r="C448">
        <v>2026</v>
      </c>
      <c r="D448" t="s">
        <v>79</v>
      </c>
      <c r="E448">
        <v>3</v>
      </c>
      <c r="F448" t="s">
        <v>82</v>
      </c>
      <c r="G448" t="s">
        <v>0</v>
      </c>
      <c r="H448" t="s">
        <v>36</v>
      </c>
      <c r="I448" t="s">
        <v>2</v>
      </c>
      <c r="J448" t="s">
        <v>3</v>
      </c>
      <c r="K448" t="s">
        <v>23</v>
      </c>
      <c r="L448" t="s">
        <v>51</v>
      </c>
      <c r="M448">
        <v>4</v>
      </c>
      <c r="N448">
        <v>121.49</v>
      </c>
      <c r="O448">
        <v>0</v>
      </c>
      <c r="P448">
        <v>62.01</v>
      </c>
      <c r="Q448">
        <v>485.96</v>
      </c>
      <c r="R448">
        <v>248.04</v>
      </c>
      <c r="S448">
        <v>237.92</v>
      </c>
      <c r="T448">
        <v>0.4895876203802782</v>
      </c>
      <c r="U448">
        <v>2026</v>
      </c>
      <c r="V448" t="s">
        <v>79</v>
      </c>
      <c r="W448">
        <v>3</v>
      </c>
      <c r="X448" t="s">
        <v>82</v>
      </c>
    </row>
    <row r="449" spans="1:24">
      <c r="A449">
        <v>3121</v>
      </c>
      <c r="B449" s="14">
        <v>46108</v>
      </c>
      <c r="C449">
        <v>2026</v>
      </c>
      <c r="D449" t="s">
        <v>79</v>
      </c>
      <c r="E449">
        <v>3</v>
      </c>
      <c r="F449" t="s">
        <v>82</v>
      </c>
      <c r="G449" t="s">
        <v>6</v>
      </c>
      <c r="H449" t="s">
        <v>43</v>
      </c>
      <c r="I449" t="s">
        <v>19</v>
      </c>
      <c r="J449" t="s">
        <v>13</v>
      </c>
      <c r="K449" t="s">
        <v>4</v>
      </c>
      <c r="L449" t="s">
        <v>5</v>
      </c>
      <c r="M449">
        <v>5</v>
      </c>
      <c r="N449">
        <v>81.84</v>
      </c>
      <c r="O449">
        <v>0.1</v>
      </c>
      <c r="P449">
        <v>42.7</v>
      </c>
      <c r="Q449">
        <v>368.28000000000003</v>
      </c>
      <c r="R449">
        <v>213.5</v>
      </c>
      <c r="S449">
        <v>154.78000000000003</v>
      </c>
      <c r="T449">
        <v>0.42027804931030743</v>
      </c>
      <c r="U449">
        <v>2026</v>
      </c>
      <c r="V449" t="s">
        <v>79</v>
      </c>
      <c r="W449">
        <v>3</v>
      </c>
      <c r="X449" t="s">
        <v>82</v>
      </c>
    </row>
    <row r="450" spans="1:24">
      <c r="A450">
        <v>4445</v>
      </c>
      <c r="B450" s="14">
        <v>46108</v>
      </c>
      <c r="C450">
        <v>2026</v>
      </c>
      <c r="D450" t="s">
        <v>79</v>
      </c>
      <c r="E450">
        <v>3</v>
      </c>
      <c r="F450" t="s">
        <v>82</v>
      </c>
      <c r="G450" t="s">
        <v>6</v>
      </c>
      <c r="H450" t="s">
        <v>41</v>
      </c>
      <c r="I450" t="s">
        <v>2</v>
      </c>
      <c r="J450" t="s">
        <v>13</v>
      </c>
      <c r="K450" t="s">
        <v>9</v>
      </c>
      <c r="L450" t="s">
        <v>37</v>
      </c>
      <c r="M450">
        <v>1</v>
      </c>
      <c r="N450">
        <v>151.47999999999999</v>
      </c>
      <c r="O450">
        <v>0</v>
      </c>
      <c r="P450">
        <v>79.41</v>
      </c>
      <c r="Q450">
        <v>151.47999999999999</v>
      </c>
      <c r="R450">
        <v>79.41</v>
      </c>
      <c r="S450">
        <v>72.069999999999993</v>
      </c>
      <c r="T450">
        <v>0.47577237919197252</v>
      </c>
      <c r="U450">
        <v>2026</v>
      </c>
      <c r="V450" t="s">
        <v>79</v>
      </c>
      <c r="W450">
        <v>3</v>
      </c>
      <c r="X450" t="s">
        <v>82</v>
      </c>
    </row>
    <row r="451" spans="1:24">
      <c r="A451">
        <v>441</v>
      </c>
      <c r="B451" s="14">
        <v>46109</v>
      </c>
      <c r="C451">
        <v>2026</v>
      </c>
      <c r="D451" t="s">
        <v>79</v>
      </c>
      <c r="E451">
        <v>3</v>
      </c>
      <c r="F451" t="s">
        <v>82</v>
      </c>
      <c r="G451" t="s">
        <v>0</v>
      </c>
      <c r="H451" t="s">
        <v>50</v>
      </c>
      <c r="I451" t="s">
        <v>19</v>
      </c>
      <c r="J451" t="s">
        <v>13</v>
      </c>
      <c r="K451" t="s">
        <v>34</v>
      </c>
      <c r="L451" t="s">
        <v>45</v>
      </c>
      <c r="M451">
        <v>1</v>
      </c>
      <c r="N451">
        <v>51.02</v>
      </c>
      <c r="O451">
        <v>0.05</v>
      </c>
      <c r="P451">
        <v>21.94</v>
      </c>
      <c r="Q451">
        <v>48.469000000000001</v>
      </c>
      <c r="R451">
        <v>21.94</v>
      </c>
      <c r="S451">
        <v>26.529</v>
      </c>
      <c r="T451">
        <v>0.54733953661102974</v>
      </c>
      <c r="U451">
        <v>2026</v>
      </c>
      <c r="V451" t="s">
        <v>79</v>
      </c>
      <c r="W451">
        <v>3</v>
      </c>
      <c r="X451" t="s">
        <v>82</v>
      </c>
    </row>
    <row r="452" spans="1:24">
      <c r="A452">
        <v>4608</v>
      </c>
      <c r="B452" s="14">
        <v>46109</v>
      </c>
      <c r="C452">
        <v>2026</v>
      </c>
      <c r="D452" t="s">
        <v>79</v>
      </c>
      <c r="E452">
        <v>3</v>
      </c>
      <c r="F452" t="s">
        <v>82</v>
      </c>
      <c r="G452" t="s">
        <v>11</v>
      </c>
      <c r="H452" t="s">
        <v>12</v>
      </c>
      <c r="I452" t="s">
        <v>8</v>
      </c>
      <c r="J452" t="s">
        <v>16</v>
      </c>
      <c r="K452" t="s">
        <v>4</v>
      </c>
      <c r="L452" t="s">
        <v>26</v>
      </c>
      <c r="M452">
        <v>8</v>
      </c>
      <c r="N452">
        <v>40.86</v>
      </c>
      <c r="O452">
        <v>0.1</v>
      </c>
      <c r="P452">
        <v>16.34</v>
      </c>
      <c r="Q452">
        <v>294.19200000000001</v>
      </c>
      <c r="R452">
        <v>130.72</v>
      </c>
      <c r="S452">
        <v>163.47200000000001</v>
      </c>
      <c r="T452">
        <v>0.55566432805786703</v>
      </c>
      <c r="U452">
        <v>2026</v>
      </c>
      <c r="V452" t="s">
        <v>79</v>
      </c>
      <c r="W452">
        <v>3</v>
      </c>
      <c r="X452" t="s">
        <v>82</v>
      </c>
    </row>
    <row r="453" spans="1:24">
      <c r="A453">
        <v>4914</v>
      </c>
      <c r="B453" s="14">
        <v>46109</v>
      </c>
      <c r="C453">
        <v>2026</v>
      </c>
      <c r="D453" t="s">
        <v>79</v>
      </c>
      <c r="E453">
        <v>3</v>
      </c>
      <c r="F453" t="s">
        <v>82</v>
      </c>
      <c r="G453" t="s">
        <v>0</v>
      </c>
      <c r="H453" t="s">
        <v>36</v>
      </c>
      <c r="I453" t="s">
        <v>2</v>
      </c>
      <c r="J453" t="s">
        <v>13</v>
      </c>
      <c r="K453" t="s">
        <v>14</v>
      </c>
      <c r="L453" t="s">
        <v>48</v>
      </c>
      <c r="M453">
        <v>5</v>
      </c>
      <c r="N453">
        <v>163.33000000000001</v>
      </c>
      <c r="O453">
        <v>0</v>
      </c>
      <c r="P453">
        <v>87.05</v>
      </c>
      <c r="Q453">
        <v>816.65000000000009</v>
      </c>
      <c r="R453">
        <v>435.25</v>
      </c>
      <c r="S453">
        <v>381.40000000000009</v>
      </c>
      <c r="T453">
        <v>0.46702993938651816</v>
      </c>
      <c r="U453">
        <v>2026</v>
      </c>
      <c r="V453" t="s">
        <v>79</v>
      </c>
      <c r="W453">
        <v>3</v>
      </c>
      <c r="X453" t="s">
        <v>82</v>
      </c>
    </row>
    <row r="454" spans="1:24">
      <c r="A454">
        <v>860</v>
      </c>
      <c r="B454" s="14">
        <v>46110</v>
      </c>
      <c r="C454">
        <v>2026</v>
      </c>
      <c r="D454" t="s">
        <v>79</v>
      </c>
      <c r="E454">
        <v>3</v>
      </c>
      <c r="F454" t="s">
        <v>82</v>
      </c>
      <c r="G454" t="s">
        <v>6</v>
      </c>
      <c r="H454" t="s">
        <v>49</v>
      </c>
      <c r="I454" t="s">
        <v>28</v>
      </c>
      <c r="J454" t="s">
        <v>13</v>
      </c>
      <c r="K454" t="s">
        <v>9</v>
      </c>
      <c r="L454" t="s">
        <v>10</v>
      </c>
      <c r="M454">
        <v>1</v>
      </c>
      <c r="N454">
        <v>90.27</v>
      </c>
      <c r="O454">
        <v>0</v>
      </c>
      <c r="P454">
        <v>46.38</v>
      </c>
      <c r="Q454">
        <v>90.27</v>
      </c>
      <c r="R454">
        <v>46.38</v>
      </c>
      <c r="S454">
        <v>43.889999999999993</v>
      </c>
      <c r="T454">
        <v>0.48620804253904948</v>
      </c>
      <c r="U454">
        <v>2026</v>
      </c>
      <c r="V454" t="s">
        <v>79</v>
      </c>
      <c r="W454">
        <v>3</v>
      </c>
      <c r="X454" t="s">
        <v>82</v>
      </c>
    </row>
    <row r="455" spans="1:24">
      <c r="A455">
        <v>920</v>
      </c>
      <c r="B455" s="14">
        <v>46110</v>
      </c>
      <c r="C455">
        <v>2026</v>
      </c>
      <c r="D455" t="s">
        <v>79</v>
      </c>
      <c r="E455">
        <v>3</v>
      </c>
      <c r="F455" t="s">
        <v>82</v>
      </c>
      <c r="G455" t="s">
        <v>0</v>
      </c>
      <c r="H455" t="s">
        <v>36</v>
      </c>
      <c r="I455" t="s">
        <v>8</v>
      </c>
      <c r="J455" t="s">
        <v>16</v>
      </c>
      <c r="K455" t="s">
        <v>14</v>
      </c>
      <c r="L455" t="s">
        <v>44</v>
      </c>
      <c r="M455">
        <v>12</v>
      </c>
      <c r="N455">
        <v>131.31</v>
      </c>
      <c r="O455">
        <v>0.05</v>
      </c>
      <c r="P455">
        <v>68.459999999999994</v>
      </c>
      <c r="Q455">
        <v>1496.934</v>
      </c>
      <c r="R455">
        <v>821.52</v>
      </c>
      <c r="S455">
        <v>675.41399999999999</v>
      </c>
      <c r="T455">
        <v>0.45119824922140855</v>
      </c>
      <c r="U455">
        <v>2026</v>
      </c>
      <c r="V455" t="s">
        <v>79</v>
      </c>
      <c r="W455">
        <v>3</v>
      </c>
      <c r="X455" t="s">
        <v>82</v>
      </c>
    </row>
    <row r="456" spans="1:24">
      <c r="A456">
        <v>1700</v>
      </c>
      <c r="B456" s="14">
        <v>46110</v>
      </c>
      <c r="C456">
        <v>2026</v>
      </c>
      <c r="D456" t="s">
        <v>79</v>
      </c>
      <c r="E456">
        <v>3</v>
      </c>
      <c r="F456" t="s">
        <v>82</v>
      </c>
      <c r="G456" t="s">
        <v>6</v>
      </c>
      <c r="H456" t="s">
        <v>43</v>
      </c>
      <c r="I456" t="s">
        <v>28</v>
      </c>
      <c r="J456" t="s">
        <v>13</v>
      </c>
      <c r="K456" t="s">
        <v>14</v>
      </c>
      <c r="L456" t="s">
        <v>48</v>
      </c>
      <c r="M456">
        <v>1</v>
      </c>
      <c r="N456">
        <v>167.27</v>
      </c>
      <c r="O456">
        <v>0.05</v>
      </c>
      <c r="P456">
        <v>88.19</v>
      </c>
      <c r="Q456">
        <v>158.90649999999999</v>
      </c>
      <c r="R456">
        <v>88.19</v>
      </c>
      <c r="S456">
        <v>70.716499999999996</v>
      </c>
      <c r="T456">
        <v>0.44501955552478972</v>
      </c>
      <c r="U456">
        <v>2026</v>
      </c>
      <c r="V456" t="s">
        <v>79</v>
      </c>
      <c r="W456">
        <v>3</v>
      </c>
      <c r="X456" t="s">
        <v>82</v>
      </c>
    </row>
    <row r="457" spans="1:24">
      <c r="A457">
        <v>1768</v>
      </c>
      <c r="B457" s="14">
        <v>46110</v>
      </c>
      <c r="C457">
        <v>2026</v>
      </c>
      <c r="D457" t="s">
        <v>79</v>
      </c>
      <c r="E457">
        <v>3</v>
      </c>
      <c r="F457" t="s">
        <v>82</v>
      </c>
      <c r="G457" t="s">
        <v>6</v>
      </c>
      <c r="H457" t="s">
        <v>43</v>
      </c>
      <c r="I457" t="s">
        <v>28</v>
      </c>
      <c r="J457" t="s">
        <v>3</v>
      </c>
      <c r="K457" t="s">
        <v>9</v>
      </c>
      <c r="L457" t="s">
        <v>46</v>
      </c>
      <c r="M457">
        <v>4</v>
      </c>
      <c r="N457">
        <v>70.510000000000005</v>
      </c>
      <c r="O457">
        <v>0</v>
      </c>
      <c r="P457">
        <v>31.93</v>
      </c>
      <c r="Q457">
        <v>282.04000000000002</v>
      </c>
      <c r="R457">
        <v>127.72</v>
      </c>
      <c r="S457">
        <v>154.32000000000002</v>
      </c>
      <c r="T457">
        <v>0.54715643171181394</v>
      </c>
      <c r="U457">
        <v>2026</v>
      </c>
      <c r="V457" t="s">
        <v>79</v>
      </c>
      <c r="W457">
        <v>3</v>
      </c>
      <c r="X457" t="s">
        <v>82</v>
      </c>
    </row>
    <row r="458" spans="1:24">
      <c r="A458">
        <v>1876</v>
      </c>
      <c r="B458" s="14">
        <v>46110</v>
      </c>
      <c r="C458">
        <v>2026</v>
      </c>
      <c r="D458" t="s">
        <v>79</v>
      </c>
      <c r="E458">
        <v>3</v>
      </c>
      <c r="F458" t="s">
        <v>82</v>
      </c>
      <c r="G458" t="s">
        <v>6</v>
      </c>
      <c r="H458" t="s">
        <v>27</v>
      </c>
      <c r="I458" t="s">
        <v>8</v>
      </c>
      <c r="J458" t="s">
        <v>13</v>
      </c>
      <c r="K458" t="s">
        <v>4</v>
      </c>
      <c r="L458" t="s">
        <v>30</v>
      </c>
      <c r="M458">
        <v>12</v>
      </c>
      <c r="N458">
        <v>101.06</v>
      </c>
      <c r="O458">
        <v>0.1</v>
      </c>
      <c r="P458">
        <v>50.59</v>
      </c>
      <c r="Q458">
        <v>1091.4480000000001</v>
      </c>
      <c r="R458">
        <v>607.08000000000004</v>
      </c>
      <c r="S458">
        <v>484.36800000000005</v>
      </c>
      <c r="T458">
        <v>0.4437847703234602</v>
      </c>
      <c r="U458">
        <v>2026</v>
      </c>
      <c r="V458" t="s">
        <v>79</v>
      </c>
      <c r="W458">
        <v>3</v>
      </c>
      <c r="X458" t="s">
        <v>82</v>
      </c>
    </row>
    <row r="459" spans="1:24">
      <c r="A459">
        <v>2453</v>
      </c>
      <c r="B459" s="14">
        <v>46110</v>
      </c>
      <c r="C459">
        <v>2026</v>
      </c>
      <c r="D459" t="s">
        <v>79</v>
      </c>
      <c r="E459">
        <v>3</v>
      </c>
      <c r="F459" t="s">
        <v>82</v>
      </c>
      <c r="G459" t="s">
        <v>20</v>
      </c>
      <c r="H459" t="s">
        <v>33</v>
      </c>
      <c r="I459" t="s">
        <v>2</v>
      </c>
      <c r="J459" t="s">
        <v>16</v>
      </c>
      <c r="K459" t="s">
        <v>4</v>
      </c>
      <c r="L459" t="s">
        <v>5</v>
      </c>
      <c r="M459">
        <v>2</v>
      </c>
      <c r="N459">
        <v>79.849999999999994</v>
      </c>
      <c r="O459">
        <v>0.05</v>
      </c>
      <c r="P459">
        <v>43.78</v>
      </c>
      <c r="Q459">
        <v>151.71499999999997</v>
      </c>
      <c r="R459">
        <v>87.56</v>
      </c>
      <c r="S459">
        <v>64.154999999999973</v>
      </c>
      <c r="T459">
        <v>0.42286524074745402</v>
      </c>
      <c r="U459">
        <v>2026</v>
      </c>
      <c r="V459" t="s">
        <v>79</v>
      </c>
      <c r="W459">
        <v>3</v>
      </c>
      <c r="X459" t="s">
        <v>82</v>
      </c>
    </row>
    <row r="460" spans="1:24">
      <c r="A460">
        <v>2676</v>
      </c>
      <c r="B460" s="14">
        <v>46110</v>
      </c>
      <c r="C460">
        <v>2026</v>
      </c>
      <c r="D460" t="s">
        <v>79</v>
      </c>
      <c r="E460">
        <v>3</v>
      </c>
      <c r="F460" t="s">
        <v>82</v>
      </c>
      <c r="G460" t="s">
        <v>11</v>
      </c>
      <c r="H460" t="s">
        <v>25</v>
      </c>
      <c r="I460" t="s">
        <v>19</v>
      </c>
      <c r="J460" t="s">
        <v>13</v>
      </c>
      <c r="K460" t="s">
        <v>23</v>
      </c>
      <c r="L460" t="s">
        <v>29</v>
      </c>
      <c r="M460">
        <v>4</v>
      </c>
      <c r="N460">
        <v>191.99</v>
      </c>
      <c r="O460">
        <v>0</v>
      </c>
      <c r="P460">
        <v>104.44</v>
      </c>
      <c r="Q460">
        <v>767.96</v>
      </c>
      <c r="R460">
        <v>417.76</v>
      </c>
      <c r="S460">
        <v>350.20000000000005</v>
      </c>
      <c r="T460">
        <v>0.45601333402781397</v>
      </c>
      <c r="U460">
        <v>2026</v>
      </c>
      <c r="V460" t="s">
        <v>79</v>
      </c>
      <c r="W460">
        <v>3</v>
      </c>
      <c r="X460" t="s">
        <v>82</v>
      </c>
    </row>
    <row r="461" spans="1:24">
      <c r="A461">
        <v>2800</v>
      </c>
      <c r="B461" s="14">
        <v>46110</v>
      </c>
      <c r="C461">
        <v>2026</v>
      </c>
      <c r="D461" t="s">
        <v>79</v>
      </c>
      <c r="E461">
        <v>3</v>
      </c>
      <c r="F461" t="s">
        <v>82</v>
      </c>
      <c r="G461" t="s">
        <v>6</v>
      </c>
      <c r="H461" t="s">
        <v>41</v>
      </c>
      <c r="I461" t="s">
        <v>2</v>
      </c>
      <c r="J461" t="s">
        <v>13</v>
      </c>
      <c r="K461" t="s">
        <v>4</v>
      </c>
      <c r="L461" t="s">
        <v>22</v>
      </c>
      <c r="M461">
        <v>1</v>
      </c>
      <c r="N461">
        <v>49.81</v>
      </c>
      <c r="O461">
        <v>0.05</v>
      </c>
      <c r="P461">
        <v>23.12</v>
      </c>
      <c r="Q461">
        <v>47.319499999999998</v>
      </c>
      <c r="R461">
        <v>23.12</v>
      </c>
      <c r="S461">
        <v>24.199499999999997</v>
      </c>
      <c r="T461">
        <v>0.51140650260463438</v>
      </c>
      <c r="U461">
        <v>2026</v>
      </c>
      <c r="V461" t="s">
        <v>79</v>
      </c>
      <c r="W461">
        <v>3</v>
      </c>
      <c r="X461" t="s">
        <v>82</v>
      </c>
    </row>
    <row r="462" spans="1:24">
      <c r="A462">
        <v>2857</v>
      </c>
      <c r="B462" s="14">
        <v>46110</v>
      </c>
      <c r="C462">
        <v>2026</v>
      </c>
      <c r="D462" t="s">
        <v>79</v>
      </c>
      <c r="E462">
        <v>3</v>
      </c>
      <c r="F462" t="s">
        <v>82</v>
      </c>
      <c r="G462" t="s">
        <v>0</v>
      </c>
      <c r="H462" t="s">
        <v>50</v>
      </c>
      <c r="I462" t="s">
        <v>19</v>
      </c>
      <c r="J462" t="s">
        <v>13</v>
      </c>
      <c r="K462" t="s">
        <v>34</v>
      </c>
      <c r="L462" t="s">
        <v>35</v>
      </c>
      <c r="M462">
        <v>1</v>
      </c>
      <c r="N462">
        <v>40.39</v>
      </c>
      <c r="O462">
        <v>0.1</v>
      </c>
      <c r="P462">
        <v>14.97</v>
      </c>
      <c r="Q462">
        <v>36.350999999999999</v>
      </c>
      <c r="R462">
        <v>14.97</v>
      </c>
      <c r="S462">
        <v>21.381</v>
      </c>
      <c r="T462">
        <v>0.58818189320788972</v>
      </c>
      <c r="U462">
        <v>2026</v>
      </c>
      <c r="V462" t="s">
        <v>79</v>
      </c>
      <c r="W462">
        <v>3</v>
      </c>
      <c r="X462" t="s">
        <v>82</v>
      </c>
    </row>
    <row r="463" spans="1:24">
      <c r="A463">
        <v>3584</v>
      </c>
      <c r="B463" s="14">
        <v>46110</v>
      </c>
      <c r="C463">
        <v>2026</v>
      </c>
      <c r="D463" t="s">
        <v>79</v>
      </c>
      <c r="E463">
        <v>3</v>
      </c>
      <c r="F463" t="s">
        <v>82</v>
      </c>
      <c r="G463" t="s">
        <v>0</v>
      </c>
      <c r="H463" t="s">
        <v>1</v>
      </c>
      <c r="I463" t="s">
        <v>2</v>
      </c>
      <c r="J463" t="s">
        <v>3</v>
      </c>
      <c r="K463" t="s">
        <v>14</v>
      </c>
      <c r="L463" t="s">
        <v>15</v>
      </c>
      <c r="M463">
        <v>1</v>
      </c>
      <c r="N463">
        <v>35.700000000000003</v>
      </c>
      <c r="O463">
        <v>0.05</v>
      </c>
      <c r="P463">
        <v>13.85</v>
      </c>
      <c r="Q463">
        <v>33.914999999999999</v>
      </c>
      <c r="R463">
        <v>13.85</v>
      </c>
      <c r="S463">
        <v>20.064999999999998</v>
      </c>
      <c r="T463">
        <v>0.59162612413386406</v>
      </c>
      <c r="U463">
        <v>2026</v>
      </c>
      <c r="V463" t="s">
        <v>79</v>
      </c>
      <c r="W463">
        <v>3</v>
      </c>
      <c r="X463" t="s">
        <v>82</v>
      </c>
    </row>
    <row r="464" spans="1:24">
      <c r="A464">
        <v>3669</v>
      </c>
      <c r="B464" s="14">
        <v>46110</v>
      </c>
      <c r="C464">
        <v>2026</v>
      </c>
      <c r="D464" t="s">
        <v>79</v>
      </c>
      <c r="E464">
        <v>3</v>
      </c>
      <c r="F464" t="s">
        <v>82</v>
      </c>
      <c r="G464" t="s">
        <v>11</v>
      </c>
      <c r="H464" t="s">
        <v>39</v>
      </c>
      <c r="I464" t="s">
        <v>28</v>
      </c>
      <c r="J464" t="s">
        <v>3</v>
      </c>
      <c r="K464" t="s">
        <v>23</v>
      </c>
      <c r="L464" t="s">
        <v>40</v>
      </c>
      <c r="M464">
        <v>1</v>
      </c>
      <c r="N464">
        <v>80.09</v>
      </c>
      <c r="O464">
        <v>0</v>
      </c>
      <c r="P464">
        <v>40.61</v>
      </c>
      <c r="Q464">
        <v>80.09</v>
      </c>
      <c r="R464">
        <v>40.61</v>
      </c>
      <c r="S464">
        <v>39.480000000000004</v>
      </c>
      <c r="T464">
        <v>0.49294543638406796</v>
      </c>
      <c r="U464">
        <v>2026</v>
      </c>
      <c r="V464" t="s">
        <v>79</v>
      </c>
      <c r="W464">
        <v>3</v>
      </c>
      <c r="X464" t="s">
        <v>82</v>
      </c>
    </row>
    <row r="465" spans="1:24">
      <c r="A465">
        <v>4787</v>
      </c>
      <c r="B465" s="14">
        <v>46110</v>
      </c>
      <c r="C465">
        <v>2026</v>
      </c>
      <c r="D465" t="s">
        <v>79</v>
      </c>
      <c r="E465">
        <v>3</v>
      </c>
      <c r="F465" t="s">
        <v>82</v>
      </c>
      <c r="G465" t="s">
        <v>20</v>
      </c>
      <c r="H465" t="s">
        <v>47</v>
      </c>
      <c r="I465" t="s">
        <v>28</v>
      </c>
      <c r="J465" t="s">
        <v>13</v>
      </c>
      <c r="K465" t="s">
        <v>9</v>
      </c>
      <c r="L465" t="s">
        <v>17</v>
      </c>
      <c r="M465">
        <v>1</v>
      </c>
      <c r="N465">
        <v>142.87</v>
      </c>
      <c r="O465">
        <v>0.1</v>
      </c>
      <c r="P465">
        <v>77.33</v>
      </c>
      <c r="Q465">
        <v>128.583</v>
      </c>
      <c r="R465">
        <v>77.33</v>
      </c>
      <c r="S465">
        <v>51.253</v>
      </c>
      <c r="T465">
        <v>0.39859857057309289</v>
      </c>
      <c r="U465">
        <v>2026</v>
      </c>
      <c r="V465" t="s">
        <v>79</v>
      </c>
      <c r="W465">
        <v>3</v>
      </c>
      <c r="X465" t="s">
        <v>82</v>
      </c>
    </row>
    <row r="466" spans="1:24">
      <c r="A466">
        <v>769</v>
      </c>
      <c r="B466" s="14">
        <v>46111</v>
      </c>
      <c r="C466">
        <v>2026</v>
      </c>
      <c r="D466" t="s">
        <v>79</v>
      </c>
      <c r="E466">
        <v>3</v>
      </c>
      <c r="F466" t="s">
        <v>82</v>
      </c>
      <c r="G466" t="s">
        <v>20</v>
      </c>
      <c r="H466" t="s">
        <v>33</v>
      </c>
      <c r="I466" t="s">
        <v>2</v>
      </c>
      <c r="J466" t="s">
        <v>3</v>
      </c>
      <c r="K466" t="s">
        <v>34</v>
      </c>
      <c r="L466" t="s">
        <v>35</v>
      </c>
      <c r="M466">
        <v>1</v>
      </c>
      <c r="N466">
        <v>40.53</v>
      </c>
      <c r="O466">
        <v>0</v>
      </c>
      <c r="P466">
        <v>14.32</v>
      </c>
      <c r="Q466">
        <v>40.53</v>
      </c>
      <c r="R466">
        <v>14.32</v>
      </c>
      <c r="S466">
        <v>26.21</v>
      </c>
      <c r="T466">
        <v>0.64668147051566738</v>
      </c>
      <c r="U466">
        <v>2026</v>
      </c>
      <c r="V466" t="s">
        <v>79</v>
      </c>
      <c r="W466">
        <v>3</v>
      </c>
      <c r="X466" t="s">
        <v>82</v>
      </c>
    </row>
    <row r="467" spans="1:24">
      <c r="A467">
        <v>1184</v>
      </c>
      <c r="B467" s="14">
        <v>46111</v>
      </c>
      <c r="C467">
        <v>2026</v>
      </c>
      <c r="D467" t="s">
        <v>79</v>
      </c>
      <c r="E467">
        <v>3</v>
      </c>
      <c r="F467" t="s">
        <v>82</v>
      </c>
      <c r="G467" t="s">
        <v>20</v>
      </c>
      <c r="H467" t="s">
        <v>33</v>
      </c>
      <c r="I467" t="s">
        <v>2</v>
      </c>
      <c r="J467" t="s">
        <v>3</v>
      </c>
      <c r="K467" t="s">
        <v>4</v>
      </c>
      <c r="L467" t="s">
        <v>22</v>
      </c>
      <c r="M467">
        <v>1</v>
      </c>
      <c r="N467">
        <v>49.46</v>
      </c>
      <c r="O467">
        <v>0</v>
      </c>
      <c r="P467">
        <v>23.04</v>
      </c>
      <c r="Q467">
        <v>49.46</v>
      </c>
      <c r="R467">
        <v>23.04</v>
      </c>
      <c r="S467">
        <v>26.42</v>
      </c>
      <c r="T467">
        <v>0.53416902547513145</v>
      </c>
      <c r="U467">
        <v>2026</v>
      </c>
      <c r="V467" t="s">
        <v>79</v>
      </c>
      <c r="W467">
        <v>3</v>
      </c>
      <c r="X467" t="s">
        <v>82</v>
      </c>
    </row>
    <row r="468" spans="1:24">
      <c r="A468">
        <v>1498</v>
      </c>
      <c r="B468" s="14">
        <v>46111</v>
      </c>
      <c r="C468">
        <v>2026</v>
      </c>
      <c r="D468" t="s">
        <v>79</v>
      </c>
      <c r="E468">
        <v>3</v>
      </c>
      <c r="F468" t="s">
        <v>82</v>
      </c>
      <c r="G468" t="s">
        <v>6</v>
      </c>
      <c r="H468" t="s">
        <v>49</v>
      </c>
      <c r="I468" t="s">
        <v>28</v>
      </c>
      <c r="J468" t="s">
        <v>16</v>
      </c>
      <c r="K468" t="s">
        <v>9</v>
      </c>
      <c r="L468" t="s">
        <v>17</v>
      </c>
      <c r="M468">
        <v>3</v>
      </c>
      <c r="N468">
        <v>142.46</v>
      </c>
      <c r="O468">
        <v>0</v>
      </c>
      <c r="P468">
        <v>79.650000000000006</v>
      </c>
      <c r="Q468">
        <v>427.38</v>
      </c>
      <c r="R468">
        <v>238.95000000000002</v>
      </c>
      <c r="S468">
        <v>188.42999999999998</v>
      </c>
      <c r="T468">
        <v>0.44089569001825069</v>
      </c>
      <c r="U468">
        <v>2026</v>
      </c>
      <c r="V468" t="s">
        <v>79</v>
      </c>
      <c r="W468">
        <v>3</v>
      </c>
      <c r="X468" t="s">
        <v>82</v>
      </c>
    </row>
    <row r="469" spans="1:24">
      <c r="A469">
        <v>2054</v>
      </c>
      <c r="B469" s="14">
        <v>46111</v>
      </c>
      <c r="C469">
        <v>2026</v>
      </c>
      <c r="D469" t="s">
        <v>79</v>
      </c>
      <c r="E469">
        <v>3</v>
      </c>
      <c r="F469" t="s">
        <v>82</v>
      </c>
      <c r="G469" t="s">
        <v>20</v>
      </c>
      <c r="H469" t="s">
        <v>47</v>
      </c>
      <c r="I469" t="s">
        <v>8</v>
      </c>
      <c r="J469" t="s">
        <v>16</v>
      </c>
      <c r="K469" t="s">
        <v>9</v>
      </c>
      <c r="L469" t="s">
        <v>17</v>
      </c>
      <c r="M469">
        <v>6</v>
      </c>
      <c r="N469">
        <v>142.18</v>
      </c>
      <c r="O469">
        <v>0.05</v>
      </c>
      <c r="P469">
        <v>80.94</v>
      </c>
      <c r="Q469">
        <v>810.42600000000004</v>
      </c>
      <c r="R469">
        <v>485.64</v>
      </c>
      <c r="S469">
        <v>324.78600000000006</v>
      </c>
      <c r="T469">
        <v>0.40075960050640036</v>
      </c>
      <c r="U469">
        <v>2026</v>
      </c>
      <c r="V469" t="s">
        <v>79</v>
      </c>
      <c r="W469">
        <v>3</v>
      </c>
      <c r="X469" t="s">
        <v>82</v>
      </c>
    </row>
    <row r="470" spans="1:24">
      <c r="A470">
        <v>2294</v>
      </c>
      <c r="B470" s="14">
        <v>46111</v>
      </c>
      <c r="C470">
        <v>2026</v>
      </c>
      <c r="D470" t="s">
        <v>79</v>
      </c>
      <c r="E470">
        <v>3</v>
      </c>
      <c r="F470" t="s">
        <v>82</v>
      </c>
      <c r="G470" t="s">
        <v>6</v>
      </c>
      <c r="H470" t="s">
        <v>49</v>
      </c>
      <c r="I470" t="s">
        <v>2</v>
      </c>
      <c r="J470" t="s">
        <v>13</v>
      </c>
      <c r="K470" t="s">
        <v>34</v>
      </c>
      <c r="L470" t="s">
        <v>35</v>
      </c>
      <c r="M470">
        <v>2</v>
      </c>
      <c r="N470">
        <v>41.04</v>
      </c>
      <c r="O470">
        <v>0</v>
      </c>
      <c r="P470">
        <v>15.03</v>
      </c>
      <c r="Q470">
        <v>82.08</v>
      </c>
      <c r="R470">
        <v>30.06</v>
      </c>
      <c r="S470">
        <v>52.019999999999996</v>
      </c>
      <c r="T470">
        <v>0.63377192982456132</v>
      </c>
      <c r="U470">
        <v>2026</v>
      </c>
      <c r="V470" t="s">
        <v>79</v>
      </c>
      <c r="W470">
        <v>3</v>
      </c>
      <c r="X470" t="s">
        <v>82</v>
      </c>
    </row>
    <row r="471" spans="1:24">
      <c r="A471">
        <v>2892</v>
      </c>
      <c r="B471" s="14">
        <v>46111</v>
      </c>
      <c r="C471">
        <v>2026</v>
      </c>
      <c r="D471" t="s">
        <v>79</v>
      </c>
      <c r="E471">
        <v>3</v>
      </c>
      <c r="F471" t="s">
        <v>82</v>
      </c>
      <c r="G471" t="s">
        <v>6</v>
      </c>
      <c r="H471" t="s">
        <v>43</v>
      </c>
      <c r="I471" t="s">
        <v>2</v>
      </c>
      <c r="J471" t="s">
        <v>3</v>
      </c>
      <c r="K471" t="s">
        <v>9</v>
      </c>
      <c r="L471" t="s">
        <v>17</v>
      </c>
      <c r="M471">
        <v>2</v>
      </c>
      <c r="N471">
        <v>145.06</v>
      </c>
      <c r="O471">
        <v>0.15</v>
      </c>
      <c r="P471">
        <v>77.08</v>
      </c>
      <c r="Q471">
        <v>246.602</v>
      </c>
      <c r="R471">
        <v>154.16</v>
      </c>
      <c r="S471">
        <v>92.442000000000007</v>
      </c>
      <c r="T471">
        <v>0.37486313979610875</v>
      </c>
      <c r="U471">
        <v>2026</v>
      </c>
      <c r="V471" t="s">
        <v>79</v>
      </c>
      <c r="W471">
        <v>3</v>
      </c>
      <c r="X471" t="s">
        <v>82</v>
      </c>
    </row>
    <row r="472" spans="1:24">
      <c r="A472">
        <v>3145</v>
      </c>
      <c r="B472" s="14">
        <v>46111</v>
      </c>
      <c r="C472">
        <v>2026</v>
      </c>
      <c r="D472" t="s">
        <v>79</v>
      </c>
      <c r="E472">
        <v>3</v>
      </c>
      <c r="F472" t="s">
        <v>82</v>
      </c>
      <c r="G472" t="s">
        <v>6</v>
      </c>
      <c r="H472" t="s">
        <v>41</v>
      </c>
      <c r="I472" t="s">
        <v>2</v>
      </c>
      <c r="J472" t="s">
        <v>3</v>
      </c>
      <c r="K472" t="s">
        <v>14</v>
      </c>
      <c r="L472" t="s">
        <v>44</v>
      </c>
      <c r="M472">
        <v>1</v>
      </c>
      <c r="N472">
        <v>130.72999999999999</v>
      </c>
      <c r="O472">
        <v>0</v>
      </c>
      <c r="P472">
        <v>66.17</v>
      </c>
      <c r="Q472">
        <v>130.72999999999999</v>
      </c>
      <c r="R472">
        <v>66.17</v>
      </c>
      <c r="S472">
        <v>64.559999999999988</v>
      </c>
      <c r="T472">
        <v>0.4938422703281572</v>
      </c>
      <c r="U472">
        <v>2026</v>
      </c>
      <c r="V472" t="s">
        <v>79</v>
      </c>
      <c r="W472">
        <v>3</v>
      </c>
      <c r="X472" t="s">
        <v>82</v>
      </c>
    </row>
    <row r="473" spans="1:24">
      <c r="A473">
        <v>3925</v>
      </c>
      <c r="B473" s="14">
        <v>46111</v>
      </c>
      <c r="C473">
        <v>2026</v>
      </c>
      <c r="D473" t="s">
        <v>79</v>
      </c>
      <c r="E473">
        <v>3</v>
      </c>
      <c r="F473" t="s">
        <v>82</v>
      </c>
      <c r="G473" t="s">
        <v>20</v>
      </c>
      <c r="H473" t="s">
        <v>47</v>
      </c>
      <c r="I473" t="s">
        <v>2</v>
      </c>
      <c r="J473" t="s">
        <v>16</v>
      </c>
      <c r="K473" t="s">
        <v>34</v>
      </c>
      <c r="L473" t="s">
        <v>42</v>
      </c>
      <c r="M473">
        <v>2</v>
      </c>
      <c r="N473">
        <v>36.630000000000003</v>
      </c>
      <c r="O473">
        <v>0</v>
      </c>
      <c r="P473">
        <v>14.31</v>
      </c>
      <c r="Q473">
        <v>73.260000000000005</v>
      </c>
      <c r="R473">
        <v>28.62</v>
      </c>
      <c r="S473">
        <v>44.64</v>
      </c>
      <c r="T473">
        <v>0.60933660933660927</v>
      </c>
      <c r="U473">
        <v>2026</v>
      </c>
      <c r="V473" t="s">
        <v>79</v>
      </c>
      <c r="W473">
        <v>3</v>
      </c>
      <c r="X473" t="s">
        <v>82</v>
      </c>
    </row>
    <row r="474" spans="1:24">
      <c r="A474">
        <v>2722</v>
      </c>
      <c r="B474" s="14">
        <v>46112</v>
      </c>
      <c r="C474">
        <v>2026</v>
      </c>
      <c r="D474" t="s">
        <v>79</v>
      </c>
      <c r="E474">
        <v>3</v>
      </c>
      <c r="F474" t="s">
        <v>82</v>
      </c>
      <c r="G474" t="s">
        <v>20</v>
      </c>
      <c r="H474" t="s">
        <v>47</v>
      </c>
      <c r="I474" t="s">
        <v>28</v>
      </c>
      <c r="J474" t="s">
        <v>13</v>
      </c>
      <c r="K474" t="s">
        <v>4</v>
      </c>
      <c r="L474" t="s">
        <v>22</v>
      </c>
      <c r="M474">
        <v>1</v>
      </c>
      <c r="N474">
        <v>50.99</v>
      </c>
      <c r="O474">
        <v>0.1</v>
      </c>
      <c r="P474">
        <v>21.86</v>
      </c>
      <c r="Q474">
        <v>45.891000000000005</v>
      </c>
      <c r="R474">
        <v>21.86</v>
      </c>
      <c r="S474">
        <v>24.031000000000006</v>
      </c>
      <c r="T474">
        <v>0.52365387548756848</v>
      </c>
      <c r="U474">
        <v>2026</v>
      </c>
      <c r="V474" t="s">
        <v>79</v>
      </c>
      <c r="W474">
        <v>3</v>
      </c>
      <c r="X474" t="s">
        <v>82</v>
      </c>
    </row>
    <row r="475" spans="1:24">
      <c r="A475">
        <v>2767</v>
      </c>
      <c r="B475" s="14">
        <v>46112</v>
      </c>
      <c r="C475">
        <v>2026</v>
      </c>
      <c r="D475" t="s">
        <v>79</v>
      </c>
      <c r="E475">
        <v>3</v>
      </c>
      <c r="F475" t="s">
        <v>82</v>
      </c>
      <c r="G475" t="s">
        <v>6</v>
      </c>
      <c r="H475" t="s">
        <v>27</v>
      </c>
      <c r="I475" t="s">
        <v>2</v>
      </c>
      <c r="J475" t="s">
        <v>3</v>
      </c>
      <c r="K475" t="s">
        <v>14</v>
      </c>
      <c r="L475" t="s">
        <v>44</v>
      </c>
      <c r="M475">
        <v>4</v>
      </c>
      <c r="N475">
        <v>134.18</v>
      </c>
      <c r="O475">
        <v>0</v>
      </c>
      <c r="P475">
        <v>66.430000000000007</v>
      </c>
      <c r="Q475">
        <v>536.72</v>
      </c>
      <c r="R475">
        <v>265.72000000000003</v>
      </c>
      <c r="S475">
        <v>271</v>
      </c>
      <c r="T475">
        <v>0.5049187658369354</v>
      </c>
      <c r="U475">
        <v>2026</v>
      </c>
      <c r="V475" t="s">
        <v>79</v>
      </c>
      <c r="W475">
        <v>3</v>
      </c>
      <c r="X475" t="s">
        <v>82</v>
      </c>
    </row>
    <row r="476" spans="1:24">
      <c r="A476">
        <v>3794</v>
      </c>
      <c r="B476" s="14">
        <v>46112</v>
      </c>
      <c r="C476">
        <v>2026</v>
      </c>
      <c r="D476" t="s">
        <v>79</v>
      </c>
      <c r="E476">
        <v>3</v>
      </c>
      <c r="F476" t="s">
        <v>82</v>
      </c>
      <c r="G476" t="s">
        <v>6</v>
      </c>
      <c r="H476" t="s">
        <v>43</v>
      </c>
      <c r="I476" t="s">
        <v>19</v>
      </c>
      <c r="J476" t="s">
        <v>16</v>
      </c>
      <c r="K476" t="s">
        <v>34</v>
      </c>
      <c r="L476" t="s">
        <v>45</v>
      </c>
      <c r="M476">
        <v>2</v>
      </c>
      <c r="N476">
        <v>50.86</v>
      </c>
      <c r="O476">
        <v>0.1</v>
      </c>
      <c r="P476">
        <v>21.76</v>
      </c>
      <c r="Q476">
        <v>91.548000000000002</v>
      </c>
      <c r="R476">
        <v>43.52</v>
      </c>
      <c r="S476">
        <v>48.027999999999999</v>
      </c>
      <c r="T476">
        <v>0.52462096386595003</v>
      </c>
      <c r="U476">
        <v>2026</v>
      </c>
      <c r="V476" t="s">
        <v>79</v>
      </c>
      <c r="W476">
        <v>3</v>
      </c>
      <c r="X476" t="s">
        <v>82</v>
      </c>
    </row>
    <row r="477" spans="1:24">
      <c r="A477">
        <v>3880</v>
      </c>
      <c r="B477" s="14">
        <v>46112</v>
      </c>
      <c r="C477">
        <v>2026</v>
      </c>
      <c r="D477" t="s">
        <v>79</v>
      </c>
      <c r="E477">
        <v>3</v>
      </c>
      <c r="F477" t="s">
        <v>82</v>
      </c>
      <c r="G477" t="s">
        <v>6</v>
      </c>
      <c r="H477" t="s">
        <v>43</v>
      </c>
      <c r="I477" t="s">
        <v>8</v>
      </c>
      <c r="J477" t="s">
        <v>16</v>
      </c>
      <c r="K477" t="s">
        <v>23</v>
      </c>
      <c r="L477" t="s">
        <v>51</v>
      </c>
      <c r="M477">
        <v>12</v>
      </c>
      <c r="N477">
        <v>124.86</v>
      </c>
      <c r="O477">
        <v>0.1</v>
      </c>
      <c r="P477">
        <v>60.82</v>
      </c>
      <c r="Q477">
        <v>1348.4880000000001</v>
      </c>
      <c r="R477">
        <v>729.84</v>
      </c>
      <c r="S477">
        <v>618.64800000000002</v>
      </c>
      <c r="T477">
        <v>0.45877160197198641</v>
      </c>
      <c r="U477">
        <v>2026</v>
      </c>
      <c r="V477" t="s">
        <v>79</v>
      </c>
      <c r="W477">
        <v>3</v>
      </c>
      <c r="X477" t="s">
        <v>82</v>
      </c>
    </row>
    <row r="478" spans="1:24">
      <c r="A478">
        <v>422</v>
      </c>
      <c r="B478" s="14">
        <v>46113</v>
      </c>
      <c r="C478">
        <v>2026</v>
      </c>
      <c r="D478" t="s">
        <v>83</v>
      </c>
      <c r="E478">
        <v>4</v>
      </c>
      <c r="F478" t="s">
        <v>84</v>
      </c>
      <c r="G478" t="s">
        <v>20</v>
      </c>
      <c r="H478" t="s">
        <v>21</v>
      </c>
      <c r="I478" t="s">
        <v>2</v>
      </c>
      <c r="J478" t="s">
        <v>16</v>
      </c>
      <c r="K478" t="s">
        <v>4</v>
      </c>
      <c r="L478" t="s">
        <v>5</v>
      </c>
      <c r="M478">
        <v>1</v>
      </c>
      <c r="N478">
        <v>81.760000000000005</v>
      </c>
      <c r="O478">
        <v>0.1</v>
      </c>
      <c r="P478">
        <v>42.78</v>
      </c>
      <c r="Q478">
        <v>73.584000000000003</v>
      </c>
      <c r="R478">
        <v>42.78</v>
      </c>
      <c r="S478">
        <v>30.804000000000002</v>
      </c>
      <c r="T478">
        <v>0.4186236138290933</v>
      </c>
      <c r="U478">
        <v>2026</v>
      </c>
      <c r="V478" t="s">
        <v>83</v>
      </c>
      <c r="W478">
        <v>4</v>
      </c>
      <c r="X478" t="s">
        <v>84</v>
      </c>
    </row>
    <row r="479" spans="1:24">
      <c r="A479">
        <v>495</v>
      </c>
      <c r="B479" s="14">
        <v>46113</v>
      </c>
      <c r="C479">
        <v>2026</v>
      </c>
      <c r="D479" t="s">
        <v>83</v>
      </c>
      <c r="E479">
        <v>4</v>
      </c>
      <c r="F479" t="s">
        <v>84</v>
      </c>
      <c r="G479" t="s">
        <v>6</v>
      </c>
      <c r="H479" t="s">
        <v>49</v>
      </c>
      <c r="I479" t="s">
        <v>19</v>
      </c>
      <c r="J479" t="s">
        <v>16</v>
      </c>
      <c r="K479" t="s">
        <v>14</v>
      </c>
      <c r="L479" t="s">
        <v>44</v>
      </c>
      <c r="M479">
        <v>1</v>
      </c>
      <c r="N479">
        <v>134.65</v>
      </c>
      <c r="O479">
        <v>0</v>
      </c>
      <c r="P479">
        <v>68.19</v>
      </c>
      <c r="Q479">
        <v>134.65</v>
      </c>
      <c r="R479">
        <v>68.19</v>
      </c>
      <c r="S479">
        <v>66.460000000000008</v>
      </c>
      <c r="T479">
        <v>0.49357593761604163</v>
      </c>
      <c r="U479">
        <v>2026</v>
      </c>
      <c r="V479" t="s">
        <v>83</v>
      </c>
      <c r="W479">
        <v>4</v>
      </c>
      <c r="X479" t="s">
        <v>84</v>
      </c>
    </row>
    <row r="480" spans="1:24">
      <c r="A480">
        <v>1517</v>
      </c>
      <c r="B480" s="14">
        <v>46113</v>
      </c>
      <c r="C480">
        <v>2026</v>
      </c>
      <c r="D480" t="s">
        <v>83</v>
      </c>
      <c r="E480">
        <v>4</v>
      </c>
      <c r="F480" t="s">
        <v>84</v>
      </c>
      <c r="G480" t="s">
        <v>11</v>
      </c>
      <c r="H480" t="s">
        <v>52</v>
      </c>
      <c r="I480" t="s">
        <v>2</v>
      </c>
      <c r="J480" t="s">
        <v>16</v>
      </c>
      <c r="K480" t="s">
        <v>4</v>
      </c>
      <c r="L480" t="s">
        <v>26</v>
      </c>
      <c r="M480">
        <v>1</v>
      </c>
      <c r="N480">
        <v>41.21</v>
      </c>
      <c r="O480">
        <v>0</v>
      </c>
      <c r="P480">
        <v>16.34</v>
      </c>
      <c r="Q480">
        <v>41.21</v>
      </c>
      <c r="R480">
        <v>16.34</v>
      </c>
      <c r="S480">
        <v>24.87</v>
      </c>
      <c r="T480">
        <v>0.60349429750060668</v>
      </c>
      <c r="U480">
        <v>2026</v>
      </c>
      <c r="V480" t="s">
        <v>83</v>
      </c>
      <c r="W480">
        <v>4</v>
      </c>
      <c r="X480" t="s">
        <v>84</v>
      </c>
    </row>
    <row r="481" spans="1:24">
      <c r="A481">
        <v>2391</v>
      </c>
      <c r="B481" s="14">
        <v>46113</v>
      </c>
      <c r="C481">
        <v>2026</v>
      </c>
      <c r="D481" t="s">
        <v>83</v>
      </c>
      <c r="E481">
        <v>4</v>
      </c>
      <c r="F481" t="s">
        <v>84</v>
      </c>
      <c r="G481" t="s">
        <v>6</v>
      </c>
      <c r="H481" t="s">
        <v>43</v>
      </c>
      <c r="I481" t="s">
        <v>2</v>
      </c>
      <c r="J481" t="s">
        <v>3</v>
      </c>
      <c r="K481" t="s">
        <v>34</v>
      </c>
      <c r="L481" t="s">
        <v>35</v>
      </c>
      <c r="M481">
        <v>2</v>
      </c>
      <c r="N481">
        <v>40.590000000000003</v>
      </c>
      <c r="O481">
        <v>0</v>
      </c>
      <c r="P481">
        <v>15.01</v>
      </c>
      <c r="Q481">
        <v>81.180000000000007</v>
      </c>
      <c r="R481">
        <v>30.02</v>
      </c>
      <c r="S481">
        <v>51.160000000000011</v>
      </c>
      <c r="T481">
        <v>0.63020448386302053</v>
      </c>
      <c r="U481">
        <v>2026</v>
      </c>
      <c r="V481" t="s">
        <v>83</v>
      </c>
      <c r="W481">
        <v>4</v>
      </c>
      <c r="X481" t="s">
        <v>84</v>
      </c>
    </row>
    <row r="482" spans="1:24">
      <c r="A482">
        <v>3809</v>
      </c>
      <c r="B482" s="14">
        <v>46113</v>
      </c>
      <c r="C482">
        <v>2026</v>
      </c>
      <c r="D482" t="s">
        <v>83</v>
      </c>
      <c r="E482">
        <v>4</v>
      </c>
      <c r="F482" t="s">
        <v>84</v>
      </c>
      <c r="G482" t="s">
        <v>0</v>
      </c>
      <c r="H482" t="s">
        <v>50</v>
      </c>
      <c r="I482" t="s">
        <v>2</v>
      </c>
      <c r="J482" t="s">
        <v>13</v>
      </c>
      <c r="K482" t="s">
        <v>23</v>
      </c>
      <c r="L482" t="s">
        <v>51</v>
      </c>
      <c r="M482">
        <v>3</v>
      </c>
      <c r="N482">
        <v>124.08</v>
      </c>
      <c r="O482">
        <v>0.05</v>
      </c>
      <c r="P482">
        <v>62.41</v>
      </c>
      <c r="Q482">
        <v>353.62799999999999</v>
      </c>
      <c r="R482">
        <v>187.23</v>
      </c>
      <c r="S482">
        <v>166.398</v>
      </c>
      <c r="T482">
        <v>0.47054531880959655</v>
      </c>
      <c r="U482">
        <v>2026</v>
      </c>
      <c r="V482" t="s">
        <v>83</v>
      </c>
      <c r="W482">
        <v>4</v>
      </c>
      <c r="X482" t="s">
        <v>84</v>
      </c>
    </row>
    <row r="483" spans="1:24">
      <c r="A483">
        <v>3958</v>
      </c>
      <c r="B483" s="14">
        <v>46113</v>
      </c>
      <c r="C483">
        <v>2026</v>
      </c>
      <c r="D483" t="s">
        <v>83</v>
      </c>
      <c r="E483">
        <v>4</v>
      </c>
      <c r="F483" t="s">
        <v>84</v>
      </c>
      <c r="G483" t="s">
        <v>6</v>
      </c>
      <c r="H483" t="s">
        <v>7</v>
      </c>
      <c r="I483" t="s">
        <v>2</v>
      </c>
      <c r="J483" t="s">
        <v>3</v>
      </c>
      <c r="K483" t="s">
        <v>23</v>
      </c>
      <c r="L483" t="s">
        <v>51</v>
      </c>
      <c r="M483">
        <v>2</v>
      </c>
      <c r="N483">
        <v>125.35</v>
      </c>
      <c r="O483">
        <v>0.15</v>
      </c>
      <c r="P483">
        <v>60.73</v>
      </c>
      <c r="Q483">
        <v>213.095</v>
      </c>
      <c r="R483">
        <v>121.46</v>
      </c>
      <c r="S483">
        <v>91.635000000000005</v>
      </c>
      <c r="T483">
        <v>0.43001947488209485</v>
      </c>
      <c r="U483">
        <v>2026</v>
      </c>
      <c r="V483" t="s">
        <v>83</v>
      </c>
      <c r="W483">
        <v>4</v>
      </c>
      <c r="X483" t="s">
        <v>84</v>
      </c>
    </row>
    <row r="484" spans="1:24">
      <c r="A484">
        <v>4418</v>
      </c>
      <c r="B484" s="14">
        <v>46113</v>
      </c>
      <c r="C484">
        <v>2026</v>
      </c>
      <c r="D484" t="s">
        <v>83</v>
      </c>
      <c r="E484">
        <v>4</v>
      </c>
      <c r="F484" t="s">
        <v>84</v>
      </c>
      <c r="G484" t="s">
        <v>6</v>
      </c>
      <c r="H484" t="s">
        <v>49</v>
      </c>
      <c r="I484" t="s">
        <v>28</v>
      </c>
      <c r="J484" t="s">
        <v>13</v>
      </c>
      <c r="K484" t="s">
        <v>34</v>
      </c>
      <c r="L484" t="s">
        <v>42</v>
      </c>
      <c r="M484">
        <v>3</v>
      </c>
      <c r="N484">
        <v>36.090000000000003</v>
      </c>
      <c r="O484">
        <v>0</v>
      </c>
      <c r="P484">
        <v>14.03</v>
      </c>
      <c r="Q484">
        <v>108.27000000000001</v>
      </c>
      <c r="R484">
        <v>42.089999999999996</v>
      </c>
      <c r="S484">
        <v>66.180000000000007</v>
      </c>
      <c r="T484">
        <v>0.61124965364366857</v>
      </c>
      <c r="U484">
        <v>2026</v>
      </c>
      <c r="V484" t="s">
        <v>83</v>
      </c>
      <c r="W484">
        <v>4</v>
      </c>
      <c r="X484" t="s">
        <v>84</v>
      </c>
    </row>
    <row r="485" spans="1:24">
      <c r="A485">
        <v>4693</v>
      </c>
      <c r="B485" s="14">
        <v>46113</v>
      </c>
      <c r="C485">
        <v>2026</v>
      </c>
      <c r="D485" t="s">
        <v>83</v>
      </c>
      <c r="E485">
        <v>4</v>
      </c>
      <c r="F485" t="s">
        <v>84</v>
      </c>
      <c r="G485" t="s">
        <v>6</v>
      </c>
      <c r="H485" t="s">
        <v>43</v>
      </c>
      <c r="I485" t="s">
        <v>8</v>
      </c>
      <c r="J485" t="s">
        <v>16</v>
      </c>
      <c r="K485" t="s">
        <v>9</v>
      </c>
      <c r="L485" t="s">
        <v>10</v>
      </c>
      <c r="M485">
        <v>15</v>
      </c>
      <c r="N485">
        <v>94.33</v>
      </c>
      <c r="O485">
        <v>0.1</v>
      </c>
      <c r="P485">
        <v>44.38</v>
      </c>
      <c r="Q485">
        <v>1273.4550000000002</v>
      </c>
      <c r="R485">
        <v>665.7</v>
      </c>
      <c r="S485">
        <v>607.75500000000011</v>
      </c>
      <c r="T485">
        <v>0.47724890161018652</v>
      </c>
      <c r="U485">
        <v>2026</v>
      </c>
      <c r="V485" t="s">
        <v>83</v>
      </c>
      <c r="W485">
        <v>4</v>
      </c>
      <c r="X485" t="s">
        <v>84</v>
      </c>
    </row>
    <row r="486" spans="1:24">
      <c r="A486">
        <v>193</v>
      </c>
      <c r="B486" s="14">
        <v>46114</v>
      </c>
      <c r="C486">
        <v>2026</v>
      </c>
      <c r="D486" t="s">
        <v>83</v>
      </c>
      <c r="E486">
        <v>4</v>
      </c>
      <c r="F486" t="s">
        <v>84</v>
      </c>
      <c r="G486" t="s">
        <v>20</v>
      </c>
      <c r="H486" t="s">
        <v>21</v>
      </c>
      <c r="I486" t="s">
        <v>19</v>
      </c>
      <c r="J486" t="s">
        <v>3</v>
      </c>
      <c r="K486" t="s">
        <v>14</v>
      </c>
      <c r="L486" t="s">
        <v>15</v>
      </c>
      <c r="M486">
        <v>1</v>
      </c>
      <c r="N486">
        <v>35.6</v>
      </c>
      <c r="O486">
        <v>0.1</v>
      </c>
      <c r="P486">
        <v>13.39</v>
      </c>
      <c r="Q486">
        <v>32.04</v>
      </c>
      <c r="R486">
        <v>13.39</v>
      </c>
      <c r="S486">
        <v>18.649999999999999</v>
      </c>
      <c r="T486">
        <v>0.58208489388264661</v>
      </c>
      <c r="U486">
        <v>2026</v>
      </c>
      <c r="V486" t="s">
        <v>83</v>
      </c>
      <c r="W486">
        <v>4</v>
      </c>
      <c r="X486" t="s">
        <v>84</v>
      </c>
    </row>
    <row r="487" spans="1:24">
      <c r="A487">
        <v>2246</v>
      </c>
      <c r="B487" s="14">
        <v>46114</v>
      </c>
      <c r="C487">
        <v>2026</v>
      </c>
      <c r="D487" t="s">
        <v>83</v>
      </c>
      <c r="E487">
        <v>4</v>
      </c>
      <c r="F487" t="s">
        <v>84</v>
      </c>
      <c r="G487" t="s">
        <v>6</v>
      </c>
      <c r="H487" t="s">
        <v>43</v>
      </c>
      <c r="I487" t="s">
        <v>28</v>
      </c>
      <c r="J487" t="s">
        <v>3</v>
      </c>
      <c r="K487" t="s">
        <v>4</v>
      </c>
      <c r="L487" t="s">
        <v>22</v>
      </c>
      <c r="M487">
        <v>1</v>
      </c>
      <c r="N487">
        <v>50.17</v>
      </c>
      <c r="O487">
        <v>0</v>
      </c>
      <c r="P487">
        <v>21.95</v>
      </c>
      <c r="Q487">
        <v>50.17</v>
      </c>
      <c r="R487">
        <v>21.95</v>
      </c>
      <c r="S487">
        <v>28.220000000000002</v>
      </c>
      <c r="T487">
        <v>0.56248754235598963</v>
      </c>
      <c r="U487">
        <v>2026</v>
      </c>
      <c r="V487" t="s">
        <v>83</v>
      </c>
      <c r="W487">
        <v>4</v>
      </c>
      <c r="X487" t="s">
        <v>84</v>
      </c>
    </row>
    <row r="488" spans="1:24">
      <c r="A488">
        <v>2556</v>
      </c>
      <c r="B488" s="14">
        <v>46114</v>
      </c>
      <c r="C488">
        <v>2026</v>
      </c>
      <c r="D488" t="s">
        <v>83</v>
      </c>
      <c r="E488">
        <v>4</v>
      </c>
      <c r="F488" t="s">
        <v>84</v>
      </c>
      <c r="G488" t="s">
        <v>20</v>
      </c>
      <c r="H488" t="s">
        <v>33</v>
      </c>
      <c r="I488" t="s">
        <v>2</v>
      </c>
      <c r="J488" t="s">
        <v>3</v>
      </c>
      <c r="K488" t="s">
        <v>9</v>
      </c>
      <c r="L488" t="s">
        <v>46</v>
      </c>
      <c r="M488">
        <v>2</v>
      </c>
      <c r="N488">
        <v>72.900000000000006</v>
      </c>
      <c r="O488">
        <v>0</v>
      </c>
      <c r="P488">
        <v>31.52</v>
      </c>
      <c r="Q488">
        <v>145.80000000000001</v>
      </c>
      <c r="R488">
        <v>63.04</v>
      </c>
      <c r="S488">
        <v>82.760000000000019</v>
      </c>
      <c r="T488">
        <v>0.5676268861454048</v>
      </c>
      <c r="U488">
        <v>2026</v>
      </c>
      <c r="V488" t="s">
        <v>83</v>
      </c>
      <c r="W488">
        <v>4</v>
      </c>
      <c r="X488" t="s">
        <v>84</v>
      </c>
    </row>
    <row r="489" spans="1:24">
      <c r="A489">
        <v>169</v>
      </c>
      <c r="B489" s="14">
        <v>46115</v>
      </c>
      <c r="C489">
        <v>2026</v>
      </c>
      <c r="D489" t="s">
        <v>83</v>
      </c>
      <c r="E489">
        <v>4</v>
      </c>
      <c r="F489" t="s">
        <v>84</v>
      </c>
      <c r="G489" t="s">
        <v>11</v>
      </c>
      <c r="H489" t="s">
        <v>52</v>
      </c>
      <c r="I489" t="s">
        <v>2</v>
      </c>
      <c r="J489" t="s">
        <v>13</v>
      </c>
      <c r="K489" t="s">
        <v>9</v>
      </c>
      <c r="L489" t="s">
        <v>10</v>
      </c>
      <c r="M489">
        <v>2</v>
      </c>
      <c r="N489">
        <v>93.48</v>
      </c>
      <c r="O489">
        <v>0</v>
      </c>
      <c r="P489">
        <v>45.15</v>
      </c>
      <c r="Q489">
        <v>186.96</v>
      </c>
      <c r="R489">
        <v>90.3</v>
      </c>
      <c r="S489">
        <v>96.660000000000011</v>
      </c>
      <c r="T489">
        <v>0.51700898587933253</v>
      </c>
      <c r="U489">
        <v>2026</v>
      </c>
      <c r="V489" t="s">
        <v>83</v>
      </c>
      <c r="W489">
        <v>4</v>
      </c>
      <c r="X489" t="s">
        <v>84</v>
      </c>
    </row>
    <row r="490" spans="1:24">
      <c r="A490">
        <v>877</v>
      </c>
      <c r="B490" s="14">
        <v>46115</v>
      </c>
      <c r="C490">
        <v>2026</v>
      </c>
      <c r="D490" t="s">
        <v>83</v>
      </c>
      <c r="E490">
        <v>4</v>
      </c>
      <c r="F490" t="s">
        <v>84</v>
      </c>
      <c r="G490" t="s">
        <v>6</v>
      </c>
      <c r="H490" t="s">
        <v>43</v>
      </c>
      <c r="I490" t="s">
        <v>2</v>
      </c>
      <c r="J490" t="s">
        <v>13</v>
      </c>
      <c r="K490" t="s">
        <v>23</v>
      </c>
      <c r="L490" t="s">
        <v>51</v>
      </c>
      <c r="M490">
        <v>1</v>
      </c>
      <c r="N490">
        <v>123.63</v>
      </c>
      <c r="O490">
        <v>0</v>
      </c>
      <c r="P490">
        <v>58.88</v>
      </c>
      <c r="Q490">
        <v>123.63</v>
      </c>
      <c r="R490">
        <v>58.88</v>
      </c>
      <c r="S490">
        <v>64.75</v>
      </c>
      <c r="T490">
        <v>0.52374019250990866</v>
      </c>
      <c r="U490">
        <v>2026</v>
      </c>
      <c r="V490" t="s">
        <v>83</v>
      </c>
      <c r="W490">
        <v>4</v>
      </c>
      <c r="X490" t="s">
        <v>84</v>
      </c>
    </row>
    <row r="491" spans="1:24">
      <c r="A491">
        <v>2023</v>
      </c>
      <c r="B491" s="14">
        <v>46115</v>
      </c>
      <c r="C491">
        <v>2026</v>
      </c>
      <c r="D491" t="s">
        <v>83</v>
      </c>
      <c r="E491">
        <v>4</v>
      </c>
      <c r="F491" t="s">
        <v>84</v>
      </c>
      <c r="G491" t="s">
        <v>6</v>
      </c>
      <c r="H491" t="s">
        <v>43</v>
      </c>
      <c r="I491" t="s">
        <v>2</v>
      </c>
      <c r="J491" t="s">
        <v>13</v>
      </c>
      <c r="K491" t="s">
        <v>14</v>
      </c>
      <c r="L491" t="s">
        <v>48</v>
      </c>
      <c r="M491">
        <v>3</v>
      </c>
      <c r="N491">
        <v>168.37</v>
      </c>
      <c r="O491">
        <v>0</v>
      </c>
      <c r="P491">
        <v>87.15</v>
      </c>
      <c r="Q491">
        <v>505.11</v>
      </c>
      <c r="R491">
        <v>261.45000000000005</v>
      </c>
      <c r="S491">
        <v>243.65999999999997</v>
      </c>
      <c r="T491">
        <v>0.4823899744610084</v>
      </c>
      <c r="U491">
        <v>2026</v>
      </c>
      <c r="V491" t="s">
        <v>83</v>
      </c>
      <c r="W491">
        <v>4</v>
      </c>
      <c r="X491" t="s">
        <v>84</v>
      </c>
    </row>
    <row r="492" spans="1:24">
      <c r="A492">
        <v>2548</v>
      </c>
      <c r="B492" s="14">
        <v>46115</v>
      </c>
      <c r="C492">
        <v>2026</v>
      </c>
      <c r="D492" t="s">
        <v>83</v>
      </c>
      <c r="E492">
        <v>4</v>
      </c>
      <c r="F492" t="s">
        <v>84</v>
      </c>
      <c r="G492" t="s">
        <v>0</v>
      </c>
      <c r="H492" t="s">
        <v>36</v>
      </c>
      <c r="I492" t="s">
        <v>28</v>
      </c>
      <c r="J492" t="s">
        <v>13</v>
      </c>
      <c r="K492" t="s">
        <v>4</v>
      </c>
      <c r="L492" t="s">
        <v>22</v>
      </c>
      <c r="M492">
        <v>4</v>
      </c>
      <c r="N492">
        <v>51.68</v>
      </c>
      <c r="O492">
        <v>0.05</v>
      </c>
      <c r="P492">
        <v>23.09</v>
      </c>
      <c r="Q492">
        <v>196.38399999999999</v>
      </c>
      <c r="R492">
        <v>92.36</v>
      </c>
      <c r="S492">
        <v>104.02399999999999</v>
      </c>
      <c r="T492">
        <v>0.52969692031937421</v>
      </c>
      <c r="U492">
        <v>2026</v>
      </c>
      <c r="V492" t="s">
        <v>83</v>
      </c>
      <c r="W492">
        <v>4</v>
      </c>
      <c r="X492" t="s">
        <v>84</v>
      </c>
    </row>
    <row r="493" spans="1:24">
      <c r="A493">
        <v>2602</v>
      </c>
      <c r="B493" s="14">
        <v>46115</v>
      </c>
      <c r="C493">
        <v>2026</v>
      </c>
      <c r="D493" t="s">
        <v>83</v>
      </c>
      <c r="E493">
        <v>4</v>
      </c>
      <c r="F493" t="s">
        <v>84</v>
      </c>
      <c r="G493" t="s">
        <v>6</v>
      </c>
      <c r="H493" t="s">
        <v>43</v>
      </c>
      <c r="I493" t="s">
        <v>28</v>
      </c>
      <c r="J493" t="s">
        <v>13</v>
      </c>
      <c r="K493" t="s">
        <v>4</v>
      </c>
      <c r="L493" t="s">
        <v>26</v>
      </c>
      <c r="M493">
        <v>1</v>
      </c>
      <c r="N493">
        <v>40.159999999999997</v>
      </c>
      <c r="O493">
        <v>0</v>
      </c>
      <c r="P493">
        <v>16.77</v>
      </c>
      <c r="Q493">
        <v>40.159999999999997</v>
      </c>
      <c r="R493">
        <v>16.77</v>
      </c>
      <c r="S493">
        <v>23.389999999999997</v>
      </c>
      <c r="T493">
        <v>0.58242031872509958</v>
      </c>
      <c r="U493">
        <v>2026</v>
      </c>
      <c r="V493" t="s">
        <v>83</v>
      </c>
      <c r="W493">
        <v>4</v>
      </c>
      <c r="X493" t="s">
        <v>84</v>
      </c>
    </row>
    <row r="494" spans="1:24">
      <c r="A494">
        <v>3229</v>
      </c>
      <c r="B494" s="14">
        <v>46115</v>
      </c>
      <c r="C494">
        <v>2026</v>
      </c>
      <c r="D494" t="s">
        <v>83</v>
      </c>
      <c r="E494">
        <v>4</v>
      </c>
      <c r="F494" t="s">
        <v>84</v>
      </c>
      <c r="G494" t="s">
        <v>20</v>
      </c>
      <c r="H494" t="s">
        <v>47</v>
      </c>
      <c r="I494" t="s">
        <v>19</v>
      </c>
      <c r="J494" t="s">
        <v>3</v>
      </c>
      <c r="K494" t="s">
        <v>14</v>
      </c>
      <c r="L494" t="s">
        <v>15</v>
      </c>
      <c r="M494">
        <v>3</v>
      </c>
      <c r="N494">
        <v>36.17</v>
      </c>
      <c r="O494">
        <v>0.1</v>
      </c>
      <c r="P494">
        <v>13.65</v>
      </c>
      <c r="Q494">
        <v>97.659000000000006</v>
      </c>
      <c r="R494">
        <v>40.950000000000003</v>
      </c>
      <c r="S494">
        <v>56.709000000000003</v>
      </c>
      <c r="T494">
        <v>0.58068380794396834</v>
      </c>
      <c r="U494">
        <v>2026</v>
      </c>
      <c r="V494" t="s">
        <v>83</v>
      </c>
      <c r="W494">
        <v>4</v>
      </c>
      <c r="X494" t="s">
        <v>84</v>
      </c>
    </row>
    <row r="495" spans="1:24">
      <c r="A495">
        <v>3261</v>
      </c>
      <c r="B495" s="14">
        <v>46115</v>
      </c>
      <c r="C495">
        <v>2026</v>
      </c>
      <c r="D495" t="s">
        <v>83</v>
      </c>
      <c r="E495">
        <v>4</v>
      </c>
      <c r="F495" t="s">
        <v>84</v>
      </c>
      <c r="G495" t="s">
        <v>11</v>
      </c>
      <c r="H495" t="s">
        <v>39</v>
      </c>
      <c r="I495" t="s">
        <v>2</v>
      </c>
      <c r="J495" t="s">
        <v>13</v>
      </c>
      <c r="K495" t="s">
        <v>14</v>
      </c>
      <c r="L495" t="s">
        <v>44</v>
      </c>
      <c r="M495">
        <v>4</v>
      </c>
      <c r="N495">
        <v>130.55000000000001</v>
      </c>
      <c r="O495">
        <v>0</v>
      </c>
      <c r="P495">
        <v>67.66</v>
      </c>
      <c r="Q495">
        <v>522.20000000000005</v>
      </c>
      <c r="R495">
        <v>270.64</v>
      </c>
      <c r="S495">
        <v>251.56000000000006</v>
      </c>
      <c r="T495">
        <v>0.48173113749521262</v>
      </c>
      <c r="U495">
        <v>2026</v>
      </c>
      <c r="V495" t="s">
        <v>83</v>
      </c>
      <c r="W495">
        <v>4</v>
      </c>
      <c r="X495" t="s">
        <v>84</v>
      </c>
    </row>
    <row r="496" spans="1:24">
      <c r="A496">
        <v>3621</v>
      </c>
      <c r="B496" s="14">
        <v>46115</v>
      </c>
      <c r="C496">
        <v>2026</v>
      </c>
      <c r="D496" t="s">
        <v>83</v>
      </c>
      <c r="E496">
        <v>4</v>
      </c>
      <c r="F496" t="s">
        <v>84</v>
      </c>
      <c r="G496" t="s">
        <v>20</v>
      </c>
      <c r="H496" t="s">
        <v>33</v>
      </c>
      <c r="I496" t="s">
        <v>2</v>
      </c>
      <c r="J496" t="s">
        <v>13</v>
      </c>
      <c r="K496" t="s">
        <v>4</v>
      </c>
      <c r="L496" t="s">
        <v>30</v>
      </c>
      <c r="M496">
        <v>2</v>
      </c>
      <c r="N496">
        <v>102.63</v>
      </c>
      <c r="O496">
        <v>0</v>
      </c>
      <c r="P496">
        <v>50.19</v>
      </c>
      <c r="Q496">
        <v>205.26</v>
      </c>
      <c r="R496">
        <v>100.38</v>
      </c>
      <c r="S496">
        <v>104.88</v>
      </c>
      <c r="T496">
        <v>0.51096170710318622</v>
      </c>
      <c r="U496">
        <v>2026</v>
      </c>
      <c r="V496" t="s">
        <v>83</v>
      </c>
      <c r="W496">
        <v>4</v>
      </c>
      <c r="X496" t="s">
        <v>84</v>
      </c>
    </row>
    <row r="497" spans="1:24">
      <c r="A497">
        <v>4681</v>
      </c>
      <c r="B497" s="14">
        <v>46115</v>
      </c>
      <c r="C497">
        <v>2026</v>
      </c>
      <c r="D497" t="s">
        <v>83</v>
      </c>
      <c r="E497">
        <v>4</v>
      </c>
      <c r="F497" t="s">
        <v>84</v>
      </c>
      <c r="G497" t="s">
        <v>20</v>
      </c>
      <c r="H497" t="s">
        <v>47</v>
      </c>
      <c r="I497" t="s">
        <v>28</v>
      </c>
      <c r="J497" t="s">
        <v>3</v>
      </c>
      <c r="K497" t="s">
        <v>4</v>
      </c>
      <c r="L497" t="s">
        <v>5</v>
      </c>
      <c r="M497">
        <v>6</v>
      </c>
      <c r="N497">
        <v>81.239999999999995</v>
      </c>
      <c r="O497">
        <v>0</v>
      </c>
      <c r="P497">
        <v>43.28</v>
      </c>
      <c r="Q497">
        <v>487.43999999999994</v>
      </c>
      <c r="R497">
        <v>259.68</v>
      </c>
      <c r="S497">
        <v>227.75999999999993</v>
      </c>
      <c r="T497">
        <v>0.46725750861644505</v>
      </c>
      <c r="U497">
        <v>2026</v>
      </c>
      <c r="V497" t="s">
        <v>83</v>
      </c>
      <c r="W497">
        <v>4</v>
      </c>
      <c r="X497" t="s">
        <v>84</v>
      </c>
    </row>
    <row r="498" spans="1:24">
      <c r="A498">
        <v>4954</v>
      </c>
      <c r="B498" s="14">
        <v>46115</v>
      </c>
      <c r="C498">
        <v>2026</v>
      </c>
      <c r="D498" t="s">
        <v>83</v>
      </c>
      <c r="E498">
        <v>4</v>
      </c>
      <c r="F498" t="s">
        <v>84</v>
      </c>
      <c r="G498" t="s">
        <v>20</v>
      </c>
      <c r="H498" t="s">
        <v>33</v>
      </c>
      <c r="I498" t="s">
        <v>2</v>
      </c>
      <c r="J498" t="s">
        <v>13</v>
      </c>
      <c r="K498" t="s">
        <v>9</v>
      </c>
      <c r="L498" t="s">
        <v>46</v>
      </c>
      <c r="M498">
        <v>3</v>
      </c>
      <c r="N498">
        <v>72.11</v>
      </c>
      <c r="O498">
        <v>0.05</v>
      </c>
      <c r="P498">
        <v>31.63</v>
      </c>
      <c r="Q498">
        <v>205.51349999999996</v>
      </c>
      <c r="R498">
        <v>94.89</v>
      </c>
      <c r="S498">
        <v>110.62349999999996</v>
      </c>
      <c r="T498">
        <v>0.5382785072513484</v>
      </c>
      <c r="U498">
        <v>2026</v>
      </c>
      <c r="V498" t="s">
        <v>83</v>
      </c>
      <c r="W498">
        <v>4</v>
      </c>
      <c r="X498" t="s">
        <v>84</v>
      </c>
    </row>
    <row r="499" spans="1:24">
      <c r="A499">
        <v>1153</v>
      </c>
      <c r="B499" s="14">
        <v>46116</v>
      </c>
      <c r="C499">
        <v>2026</v>
      </c>
      <c r="D499" t="s">
        <v>83</v>
      </c>
      <c r="E499">
        <v>4</v>
      </c>
      <c r="F499" t="s">
        <v>84</v>
      </c>
      <c r="G499" t="s">
        <v>11</v>
      </c>
      <c r="H499" t="s">
        <v>52</v>
      </c>
      <c r="I499" t="s">
        <v>19</v>
      </c>
      <c r="J499" t="s">
        <v>13</v>
      </c>
      <c r="K499" t="s">
        <v>9</v>
      </c>
      <c r="L499" t="s">
        <v>10</v>
      </c>
      <c r="M499">
        <v>4</v>
      </c>
      <c r="N499">
        <v>90.15</v>
      </c>
      <c r="O499">
        <v>0</v>
      </c>
      <c r="P499">
        <v>44.9</v>
      </c>
      <c r="Q499">
        <v>360.6</v>
      </c>
      <c r="R499">
        <v>179.6</v>
      </c>
      <c r="S499">
        <v>181.00000000000003</v>
      </c>
      <c r="T499">
        <v>0.50194120909595119</v>
      </c>
      <c r="U499">
        <v>2026</v>
      </c>
      <c r="V499" t="s">
        <v>83</v>
      </c>
      <c r="W499">
        <v>4</v>
      </c>
      <c r="X499" t="s">
        <v>84</v>
      </c>
    </row>
    <row r="500" spans="1:24">
      <c r="A500">
        <v>1383</v>
      </c>
      <c r="B500" s="14">
        <v>46116</v>
      </c>
      <c r="C500">
        <v>2026</v>
      </c>
      <c r="D500" t="s">
        <v>83</v>
      </c>
      <c r="E500">
        <v>4</v>
      </c>
      <c r="F500" t="s">
        <v>84</v>
      </c>
      <c r="G500" t="s">
        <v>20</v>
      </c>
      <c r="H500" t="s">
        <v>21</v>
      </c>
      <c r="I500" t="s">
        <v>19</v>
      </c>
      <c r="J500" t="s">
        <v>3</v>
      </c>
      <c r="K500" t="s">
        <v>4</v>
      </c>
      <c r="L500" t="s">
        <v>22</v>
      </c>
      <c r="M500">
        <v>1</v>
      </c>
      <c r="N500">
        <v>50.7</v>
      </c>
      <c r="O500">
        <v>0.05</v>
      </c>
      <c r="P500">
        <v>21.85</v>
      </c>
      <c r="Q500">
        <v>48.164999999999999</v>
      </c>
      <c r="R500">
        <v>21.85</v>
      </c>
      <c r="S500">
        <v>26.314999999999998</v>
      </c>
      <c r="T500">
        <v>0.54635108481262329</v>
      </c>
      <c r="U500">
        <v>2026</v>
      </c>
      <c r="V500" t="s">
        <v>83</v>
      </c>
      <c r="W500">
        <v>4</v>
      </c>
      <c r="X500" t="s">
        <v>84</v>
      </c>
    </row>
    <row r="501" spans="1:24">
      <c r="A501">
        <v>2583</v>
      </c>
      <c r="B501" s="14">
        <v>46116</v>
      </c>
      <c r="C501">
        <v>2026</v>
      </c>
      <c r="D501" t="s">
        <v>83</v>
      </c>
      <c r="E501">
        <v>4</v>
      </c>
      <c r="F501" t="s">
        <v>84</v>
      </c>
      <c r="G501" t="s">
        <v>0</v>
      </c>
      <c r="H501" t="s">
        <v>1</v>
      </c>
      <c r="I501" t="s">
        <v>2</v>
      </c>
      <c r="J501" t="s">
        <v>3</v>
      </c>
      <c r="K501" t="s">
        <v>34</v>
      </c>
      <c r="L501" t="s">
        <v>35</v>
      </c>
      <c r="M501">
        <v>1</v>
      </c>
      <c r="N501">
        <v>41.13</v>
      </c>
      <c r="O501">
        <v>0</v>
      </c>
      <c r="P501">
        <v>15.04</v>
      </c>
      <c r="Q501">
        <v>41.13</v>
      </c>
      <c r="R501">
        <v>15.04</v>
      </c>
      <c r="S501">
        <v>26.090000000000003</v>
      </c>
      <c r="T501">
        <v>0.63433017262338931</v>
      </c>
      <c r="U501">
        <v>2026</v>
      </c>
      <c r="V501" t="s">
        <v>83</v>
      </c>
      <c r="W501">
        <v>4</v>
      </c>
      <c r="X501" t="s">
        <v>84</v>
      </c>
    </row>
    <row r="502" spans="1:24">
      <c r="A502">
        <v>4074</v>
      </c>
      <c r="B502" s="14">
        <v>46116</v>
      </c>
      <c r="C502">
        <v>2026</v>
      </c>
      <c r="D502" t="s">
        <v>83</v>
      </c>
      <c r="E502">
        <v>4</v>
      </c>
      <c r="F502" t="s">
        <v>84</v>
      </c>
      <c r="G502" t="s">
        <v>6</v>
      </c>
      <c r="H502" t="s">
        <v>7</v>
      </c>
      <c r="I502" t="s">
        <v>19</v>
      </c>
      <c r="J502" t="s">
        <v>3</v>
      </c>
      <c r="K502" t="s">
        <v>23</v>
      </c>
      <c r="L502" t="s">
        <v>51</v>
      </c>
      <c r="M502">
        <v>1</v>
      </c>
      <c r="N502">
        <v>121.66</v>
      </c>
      <c r="O502">
        <v>0</v>
      </c>
      <c r="P502">
        <v>61.37</v>
      </c>
      <c r="Q502">
        <v>121.66</v>
      </c>
      <c r="R502">
        <v>61.37</v>
      </c>
      <c r="S502">
        <v>60.29</v>
      </c>
      <c r="T502">
        <v>0.49556140062469178</v>
      </c>
      <c r="U502">
        <v>2026</v>
      </c>
      <c r="V502" t="s">
        <v>83</v>
      </c>
      <c r="W502">
        <v>4</v>
      </c>
      <c r="X502" t="s">
        <v>84</v>
      </c>
    </row>
    <row r="503" spans="1:24">
      <c r="A503">
        <v>4301</v>
      </c>
      <c r="B503" s="14">
        <v>46116</v>
      </c>
      <c r="C503">
        <v>2026</v>
      </c>
      <c r="D503" t="s">
        <v>83</v>
      </c>
      <c r="E503">
        <v>4</v>
      </c>
      <c r="F503" t="s">
        <v>84</v>
      </c>
      <c r="G503" t="s">
        <v>11</v>
      </c>
      <c r="H503" t="s">
        <v>52</v>
      </c>
      <c r="I503" t="s">
        <v>19</v>
      </c>
      <c r="J503" t="s">
        <v>13</v>
      </c>
      <c r="K503" t="s">
        <v>34</v>
      </c>
      <c r="L503" t="s">
        <v>38</v>
      </c>
      <c r="M503">
        <v>1</v>
      </c>
      <c r="N503">
        <v>122.77</v>
      </c>
      <c r="O503">
        <v>0.1</v>
      </c>
      <c r="P503">
        <v>70.59</v>
      </c>
      <c r="Q503">
        <v>110.49299999999999</v>
      </c>
      <c r="R503">
        <v>70.59</v>
      </c>
      <c r="S503">
        <v>39.902999999999992</v>
      </c>
      <c r="T503">
        <v>0.36113599956558329</v>
      </c>
      <c r="U503">
        <v>2026</v>
      </c>
      <c r="V503" t="s">
        <v>83</v>
      </c>
      <c r="W503">
        <v>4</v>
      </c>
      <c r="X503" t="s">
        <v>84</v>
      </c>
    </row>
    <row r="504" spans="1:24">
      <c r="A504">
        <v>4692</v>
      </c>
      <c r="B504" s="14">
        <v>46116</v>
      </c>
      <c r="C504">
        <v>2026</v>
      </c>
      <c r="D504" t="s">
        <v>83</v>
      </c>
      <c r="E504">
        <v>4</v>
      </c>
      <c r="F504" t="s">
        <v>84</v>
      </c>
      <c r="G504" t="s">
        <v>20</v>
      </c>
      <c r="H504" t="s">
        <v>47</v>
      </c>
      <c r="I504" t="s">
        <v>2</v>
      </c>
      <c r="J504" t="s">
        <v>3</v>
      </c>
      <c r="K504" t="s">
        <v>4</v>
      </c>
      <c r="L504" t="s">
        <v>22</v>
      </c>
      <c r="M504">
        <v>1</v>
      </c>
      <c r="N504">
        <v>49.96</v>
      </c>
      <c r="O504">
        <v>0</v>
      </c>
      <c r="P504">
        <v>22.13</v>
      </c>
      <c r="Q504">
        <v>49.96</v>
      </c>
      <c r="R504">
        <v>22.13</v>
      </c>
      <c r="S504">
        <v>27.830000000000002</v>
      </c>
      <c r="T504">
        <v>0.55704563650920735</v>
      </c>
      <c r="U504">
        <v>2026</v>
      </c>
      <c r="V504" t="s">
        <v>83</v>
      </c>
      <c r="W504">
        <v>4</v>
      </c>
      <c r="X504" t="s">
        <v>84</v>
      </c>
    </row>
    <row r="505" spans="1:24">
      <c r="A505">
        <v>1951</v>
      </c>
      <c r="B505" s="14">
        <v>46117</v>
      </c>
      <c r="C505">
        <v>2026</v>
      </c>
      <c r="D505" t="s">
        <v>83</v>
      </c>
      <c r="E505">
        <v>4</v>
      </c>
      <c r="F505" t="s">
        <v>84</v>
      </c>
      <c r="G505" t="s">
        <v>20</v>
      </c>
      <c r="H505" t="s">
        <v>33</v>
      </c>
      <c r="I505" t="s">
        <v>28</v>
      </c>
      <c r="J505" t="s">
        <v>3</v>
      </c>
      <c r="K505" t="s">
        <v>9</v>
      </c>
      <c r="L505" t="s">
        <v>37</v>
      </c>
      <c r="M505">
        <v>2</v>
      </c>
      <c r="N505">
        <v>155.13</v>
      </c>
      <c r="O505">
        <v>0.15</v>
      </c>
      <c r="P505">
        <v>80.959999999999994</v>
      </c>
      <c r="Q505">
        <v>263.721</v>
      </c>
      <c r="R505">
        <v>161.91999999999999</v>
      </c>
      <c r="S505">
        <v>101.80100000000002</v>
      </c>
      <c r="T505">
        <v>0.38601779911345707</v>
      </c>
      <c r="U505">
        <v>2026</v>
      </c>
      <c r="V505" t="s">
        <v>83</v>
      </c>
      <c r="W505">
        <v>4</v>
      </c>
      <c r="X505" t="s">
        <v>84</v>
      </c>
    </row>
    <row r="506" spans="1:24">
      <c r="A506">
        <v>2111</v>
      </c>
      <c r="B506" s="14">
        <v>46117</v>
      </c>
      <c r="C506">
        <v>2026</v>
      </c>
      <c r="D506" t="s">
        <v>83</v>
      </c>
      <c r="E506">
        <v>4</v>
      </c>
      <c r="F506" t="s">
        <v>84</v>
      </c>
      <c r="G506" t="s">
        <v>20</v>
      </c>
      <c r="H506" t="s">
        <v>47</v>
      </c>
      <c r="I506" t="s">
        <v>2</v>
      </c>
      <c r="J506" t="s">
        <v>13</v>
      </c>
      <c r="K506" t="s">
        <v>9</v>
      </c>
      <c r="L506" t="s">
        <v>46</v>
      </c>
      <c r="M506">
        <v>3</v>
      </c>
      <c r="N506">
        <v>69.83</v>
      </c>
      <c r="O506">
        <v>0.05</v>
      </c>
      <c r="P506">
        <v>31.53</v>
      </c>
      <c r="Q506">
        <v>199.0155</v>
      </c>
      <c r="R506">
        <v>94.59</v>
      </c>
      <c r="S506">
        <v>104.4255</v>
      </c>
      <c r="T506">
        <v>0.52471038687941396</v>
      </c>
      <c r="U506">
        <v>2026</v>
      </c>
      <c r="V506" t="s">
        <v>83</v>
      </c>
      <c r="W506">
        <v>4</v>
      </c>
      <c r="X506" t="s">
        <v>84</v>
      </c>
    </row>
    <row r="507" spans="1:24">
      <c r="A507">
        <v>2933</v>
      </c>
      <c r="B507" s="14">
        <v>46117</v>
      </c>
      <c r="C507">
        <v>2026</v>
      </c>
      <c r="D507" t="s">
        <v>83</v>
      </c>
      <c r="E507">
        <v>4</v>
      </c>
      <c r="F507" t="s">
        <v>84</v>
      </c>
      <c r="G507" t="s">
        <v>6</v>
      </c>
      <c r="H507" t="s">
        <v>27</v>
      </c>
      <c r="I507" t="s">
        <v>19</v>
      </c>
      <c r="J507" t="s">
        <v>3</v>
      </c>
      <c r="K507" t="s">
        <v>14</v>
      </c>
      <c r="L507" t="s">
        <v>15</v>
      </c>
      <c r="M507">
        <v>1</v>
      </c>
      <c r="N507">
        <v>35.4</v>
      </c>
      <c r="O507">
        <v>0</v>
      </c>
      <c r="P507">
        <v>13.37</v>
      </c>
      <c r="Q507">
        <v>35.4</v>
      </c>
      <c r="R507">
        <v>13.37</v>
      </c>
      <c r="S507">
        <v>22.03</v>
      </c>
      <c r="T507">
        <v>0.62231638418079105</v>
      </c>
      <c r="U507">
        <v>2026</v>
      </c>
      <c r="V507" t="s">
        <v>83</v>
      </c>
      <c r="W507">
        <v>4</v>
      </c>
      <c r="X507" t="s">
        <v>84</v>
      </c>
    </row>
    <row r="508" spans="1:24">
      <c r="A508">
        <v>3263</v>
      </c>
      <c r="B508" s="14">
        <v>46117</v>
      </c>
      <c r="C508">
        <v>2026</v>
      </c>
      <c r="D508" t="s">
        <v>83</v>
      </c>
      <c r="E508">
        <v>4</v>
      </c>
      <c r="F508" t="s">
        <v>84</v>
      </c>
      <c r="G508" t="s">
        <v>20</v>
      </c>
      <c r="H508" t="s">
        <v>31</v>
      </c>
      <c r="I508" t="s">
        <v>2</v>
      </c>
      <c r="J508" t="s">
        <v>13</v>
      </c>
      <c r="K508" t="s">
        <v>34</v>
      </c>
      <c r="L508" t="s">
        <v>45</v>
      </c>
      <c r="M508">
        <v>1</v>
      </c>
      <c r="N508">
        <v>51.75</v>
      </c>
      <c r="O508">
        <v>0.1</v>
      </c>
      <c r="P508">
        <v>22.1</v>
      </c>
      <c r="Q508">
        <v>46.575000000000003</v>
      </c>
      <c r="R508">
        <v>22.1</v>
      </c>
      <c r="S508">
        <v>24.475000000000001</v>
      </c>
      <c r="T508">
        <v>0.52549651100375738</v>
      </c>
      <c r="U508">
        <v>2026</v>
      </c>
      <c r="V508" t="s">
        <v>83</v>
      </c>
      <c r="W508">
        <v>4</v>
      </c>
      <c r="X508" t="s">
        <v>84</v>
      </c>
    </row>
    <row r="509" spans="1:24">
      <c r="A509">
        <v>4764</v>
      </c>
      <c r="B509" s="14">
        <v>46117</v>
      </c>
      <c r="C509">
        <v>2026</v>
      </c>
      <c r="D509" t="s">
        <v>83</v>
      </c>
      <c r="E509">
        <v>4</v>
      </c>
      <c r="F509" t="s">
        <v>84</v>
      </c>
      <c r="G509" t="s">
        <v>20</v>
      </c>
      <c r="H509" t="s">
        <v>47</v>
      </c>
      <c r="I509" t="s">
        <v>28</v>
      </c>
      <c r="J509" t="s">
        <v>13</v>
      </c>
      <c r="K509" t="s">
        <v>4</v>
      </c>
      <c r="L509" t="s">
        <v>26</v>
      </c>
      <c r="M509">
        <v>6</v>
      </c>
      <c r="N509">
        <v>39.6</v>
      </c>
      <c r="O509">
        <v>0.15</v>
      </c>
      <c r="P509">
        <v>17.010000000000002</v>
      </c>
      <c r="Q509">
        <v>201.96</v>
      </c>
      <c r="R509">
        <v>102.06</v>
      </c>
      <c r="S509">
        <v>99.9</v>
      </c>
      <c r="T509">
        <v>0.49465240641711233</v>
      </c>
      <c r="U509">
        <v>2026</v>
      </c>
      <c r="V509" t="s">
        <v>83</v>
      </c>
      <c r="W509">
        <v>4</v>
      </c>
      <c r="X509" t="s">
        <v>84</v>
      </c>
    </row>
    <row r="510" spans="1:24">
      <c r="A510">
        <v>28</v>
      </c>
      <c r="B510" s="14">
        <v>46118</v>
      </c>
      <c r="C510">
        <v>2026</v>
      </c>
      <c r="D510" t="s">
        <v>83</v>
      </c>
      <c r="E510">
        <v>4</v>
      </c>
      <c r="F510" t="s">
        <v>84</v>
      </c>
      <c r="G510" t="s">
        <v>6</v>
      </c>
      <c r="H510" t="s">
        <v>27</v>
      </c>
      <c r="I510" t="s">
        <v>19</v>
      </c>
      <c r="J510" t="s">
        <v>13</v>
      </c>
      <c r="K510" t="s">
        <v>34</v>
      </c>
      <c r="L510" t="s">
        <v>38</v>
      </c>
      <c r="M510">
        <v>2</v>
      </c>
      <c r="N510">
        <v>125.94</v>
      </c>
      <c r="O510">
        <v>0.05</v>
      </c>
      <c r="P510">
        <v>70.94</v>
      </c>
      <c r="Q510">
        <v>239.28599999999997</v>
      </c>
      <c r="R510">
        <v>141.88</v>
      </c>
      <c r="S510">
        <v>97.405999999999977</v>
      </c>
      <c r="T510">
        <v>0.40706936469329585</v>
      </c>
      <c r="U510">
        <v>2026</v>
      </c>
      <c r="V510" t="s">
        <v>83</v>
      </c>
      <c r="W510">
        <v>4</v>
      </c>
      <c r="X510" t="s">
        <v>84</v>
      </c>
    </row>
    <row r="511" spans="1:24">
      <c r="A511">
        <v>581</v>
      </c>
      <c r="B511" s="14">
        <v>46118</v>
      </c>
      <c r="C511">
        <v>2026</v>
      </c>
      <c r="D511" t="s">
        <v>83</v>
      </c>
      <c r="E511">
        <v>4</v>
      </c>
      <c r="F511" t="s">
        <v>84</v>
      </c>
      <c r="G511" t="s">
        <v>6</v>
      </c>
      <c r="H511" t="s">
        <v>7</v>
      </c>
      <c r="I511" t="s">
        <v>2</v>
      </c>
      <c r="J511" t="s">
        <v>3</v>
      </c>
      <c r="K511" t="s">
        <v>23</v>
      </c>
      <c r="L511" t="s">
        <v>51</v>
      </c>
      <c r="M511">
        <v>3</v>
      </c>
      <c r="N511">
        <v>124.67</v>
      </c>
      <c r="O511">
        <v>0</v>
      </c>
      <c r="P511">
        <v>61.46</v>
      </c>
      <c r="Q511">
        <v>374.01</v>
      </c>
      <c r="R511">
        <v>184.38</v>
      </c>
      <c r="S511">
        <v>189.63</v>
      </c>
      <c r="T511">
        <v>0.50701852891633914</v>
      </c>
      <c r="U511">
        <v>2026</v>
      </c>
      <c r="V511" t="s">
        <v>83</v>
      </c>
      <c r="W511">
        <v>4</v>
      </c>
      <c r="X511" t="s">
        <v>84</v>
      </c>
    </row>
    <row r="512" spans="1:24">
      <c r="A512">
        <v>643</v>
      </c>
      <c r="B512" s="14">
        <v>46118</v>
      </c>
      <c r="C512">
        <v>2026</v>
      </c>
      <c r="D512" t="s">
        <v>83</v>
      </c>
      <c r="E512">
        <v>4</v>
      </c>
      <c r="F512" t="s">
        <v>84</v>
      </c>
      <c r="G512" t="s">
        <v>20</v>
      </c>
      <c r="H512" t="s">
        <v>33</v>
      </c>
      <c r="I512" t="s">
        <v>2</v>
      </c>
      <c r="J512" t="s">
        <v>3</v>
      </c>
      <c r="K512" t="s">
        <v>9</v>
      </c>
      <c r="L512" t="s">
        <v>46</v>
      </c>
      <c r="M512">
        <v>2</v>
      </c>
      <c r="N512">
        <v>72.260000000000005</v>
      </c>
      <c r="O512">
        <v>0</v>
      </c>
      <c r="P512">
        <v>33.21</v>
      </c>
      <c r="Q512">
        <v>144.52000000000001</v>
      </c>
      <c r="R512">
        <v>66.42</v>
      </c>
      <c r="S512">
        <v>78.100000000000009</v>
      </c>
      <c r="T512">
        <v>0.54040963188486024</v>
      </c>
      <c r="U512">
        <v>2026</v>
      </c>
      <c r="V512" t="s">
        <v>83</v>
      </c>
      <c r="W512">
        <v>4</v>
      </c>
      <c r="X512" t="s">
        <v>84</v>
      </c>
    </row>
    <row r="513" spans="1:24">
      <c r="A513">
        <v>1907</v>
      </c>
      <c r="B513" s="14">
        <v>46118</v>
      </c>
      <c r="C513">
        <v>2026</v>
      </c>
      <c r="D513" t="s">
        <v>83</v>
      </c>
      <c r="E513">
        <v>4</v>
      </c>
      <c r="F513" t="s">
        <v>84</v>
      </c>
      <c r="G513" t="s">
        <v>6</v>
      </c>
      <c r="H513" t="s">
        <v>43</v>
      </c>
      <c r="I513" t="s">
        <v>8</v>
      </c>
      <c r="J513" t="s">
        <v>16</v>
      </c>
      <c r="K513" t="s">
        <v>4</v>
      </c>
      <c r="L513" t="s">
        <v>22</v>
      </c>
      <c r="M513">
        <v>10</v>
      </c>
      <c r="N513">
        <v>50.64</v>
      </c>
      <c r="O513">
        <v>0.2</v>
      </c>
      <c r="P513">
        <v>22.99</v>
      </c>
      <c r="Q513">
        <v>405.12</v>
      </c>
      <c r="R513">
        <v>229.89999999999998</v>
      </c>
      <c r="S513">
        <v>175.22000000000003</v>
      </c>
      <c r="T513">
        <v>0.43251382306477099</v>
      </c>
      <c r="U513">
        <v>2026</v>
      </c>
      <c r="V513" t="s">
        <v>83</v>
      </c>
      <c r="W513">
        <v>4</v>
      </c>
      <c r="X513" t="s">
        <v>84</v>
      </c>
    </row>
    <row r="514" spans="1:24">
      <c r="A514">
        <v>1950</v>
      </c>
      <c r="B514" s="14">
        <v>46118</v>
      </c>
      <c r="C514">
        <v>2026</v>
      </c>
      <c r="D514" t="s">
        <v>83</v>
      </c>
      <c r="E514">
        <v>4</v>
      </c>
      <c r="F514" t="s">
        <v>84</v>
      </c>
      <c r="G514" t="s">
        <v>0</v>
      </c>
      <c r="H514" t="s">
        <v>36</v>
      </c>
      <c r="I514" t="s">
        <v>2</v>
      </c>
      <c r="J514" t="s">
        <v>13</v>
      </c>
      <c r="K514" t="s">
        <v>9</v>
      </c>
      <c r="L514" t="s">
        <v>46</v>
      </c>
      <c r="M514">
        <v>1</v>
      </c>
      <c r="N514">
        <v>73</v>
      </c>
      <c r="O514">
        <v>0</v>
      </c>
      <c r="P514">
        <v>32.4</v>
      </c>
      <c r="Q514">
        <v>73</v>
      </c>
      <c r="R514">
        <v>32.4</v>
      </c>
      <c r="S514">
        <v>40.6</v>
      </c>
      <c r="T514">
        <v>0.55616438356164388</v>
      </c>
      <c r="U514">
        <v>2026</v>
      </c>
      <c r="V514" t="s">
        <v>83</v>
      </c>
      <c r="W514">
        <v>4</v>
      </c>
      <c r="X514" t="s">
        <v>84</v>
      </c>
    </row>
    <row r="515" spans="1:24">
      <c r="A515">
        <v>2443</v>
      </c>
      <c r="B515" s="14">
        <v>46118</v>
      </c>
      <c r="C515">
        <v>2026</v>
      </c>
      <c r="D515" t="s">
        <v>83</v>
      </c>
      <c r="E515">
        <v>4</v>
      </c>
      <c r="F515" t="s">
        <v>84</v>
      </c>
      <c r="G515" t="s">
        <v>0</v>
      </c>
      <c r="H515" t="s">
        <v>50</v>
      </c>
      <c r="I515" t="s">
        <v>2</v>
      </c>
      <c r="J515" t="s">
        <v>3</v>
      </c>
      <c r="K515" t="s">
        <v>14</v>
      </c>
      <c r="L515" t="s">
        <v>15</v>
      </c>
      <c r="M515">
        <v>1</v>
      </c>
      <c r="N515">
        <v>35.700000000000003</v>
      </c>
      <c r="O515">
        <v>0</v>
      </c>
      <c r="P515">
        <v>13.8</v>
      </c>
      <c r="Q515">
        <v>35.700000000000003</v>
      </c>
      <c r="R515">
        <v>13.8</v>
      </c>
      <c r="S515">
        <v>21.900000000000002</v>
      </c>
      <c r="T515">
        <v>0.61344537815126055</v>
      </c>
      <c r="U515">
        <v>2026</v>
      </c>
      <c r="V515" t="s">
        <v>83</v>
      </c>
      <c r="W515">
        <v>4</v>
      </c>
      <c r="X515" t="s">
        <v>84</v>
      </c>
    </row>
    <row r="516" spans="1:24">
      <c r="A516">
        <v>2480</v>
      </c>
      <c r="B516" s="14">
        <v>46118</v>
      </c>
      <c r="C516">
        <v>2026</v>
      </c>
      <c r="D516" t="s">
        <v>83</v>
      </c>
      <c r="E516">
        <v>4</v>
      </c>
      <c r="F516" t="s">
        <v>84</v>
      </c>
      <c r="G516" t="s">
        <v>11</v>
      </c>
      <c r="H516" t="s">
        <v>52</v>
      </c>
      <c r="I516" t="s">
        <v>8</v>
      </c>
      <c r="J516" t="s">
        <v>13</v>
      </c>
      <c r="K516" t="s">
        <v>9</v>
      </c>
      <c r="L516" t="s">
        <v>37</v>
      </c>
      <c r="M516">
        <v>8</v>
      </c>
      <c r="N516">
        <v>152.41999999999999</v>
      </c>
      <c r="O516">
        <v>0.05</v>
      </c>
      <c r="P516">
        <v>80.11</v>
      </c>
      <c r="Q516">
        <v>1158.3919999999998</v>
      </c>
      <c r="R516">
        <v>640.88</v>
      </c>
      <c r="S516">
        <v>517.51199999999983</v>
      </c>
      <c r="T516">
        <v>0.44675032286134564</v>
      </c>
      <c r="U516">
        <v>2026</v>
      </c>
      <c r="V516" t="s">
        <v>83</v>
      </c>
      <c r="W516">
        <v>4</v>
      </c>
      <c r="X516" t="s">
        <v>84</v>
      </c>
    </row>
    <row r="517" spans="1:24">
      <c r="A517">
        <v>2515</v>
      </c>
      <c r="B517" s="14">
        <v>46118</v>
      </c>
      <c r="C517">
        <v>2026</v>
      </c>
      <c r="D517" t="s">
        <v>83</v>
      </c>
      <c r="E517">
        <v>4</v>
      </c>
      <c r="F517" t="s">
        <v>84</v>
      </c>
      <c r="G517" t="s">
        <v>20</v>
      </c>
      <c r="H517" t="s">
        <v>33</v>
      </c>
      <c r="I517" t="s">
        <v>2</v>
      </c>
      <c r="J517" t="s">
        <v>3</v>
      </c>
      <c r="K517" t="s">
        <v>4</v>
      </c>
      <c r="L517" t="s">
        <v>5</v>
      </c>
      <c r="M517">
        <v>1</v>
      </c>
      <c r="N517">
        <v>81.78</v>
      </c>
      <c r="O517">
        <v>0</v>
      </c>
      <c r="P517">
        <v>42.82</v>
      </c>
      <c r="Q517">
        <v>81.78</v>
      </c>
      <c r="R517">
        <v>42.82</v>
      </c>
      <c r="S517">
        <v>38.96</v>
      </c>
      <c r="T517">
        <v>0.47640009782342874</v>
      </c>
      <c r="U517">
        <v>2026</v>
      </c>
      <c r="V517" t="s">
        <v>83</v>
      </c>
      <c r="W517">
        <v>4</v>
      </c>
      <c r="X517" t="s">
        <v>84</v>
      </c>
    </row>
    <row r="518" spans="1:24">
      <c r="A518">
        <v>2829</v>
      </c>
      <c r="B518" s="14">
        <v>46118</v>
      </c>
      <c r="C518">
        <v>2026</v>
      </c>
      <c r="D518" t="s">
        <v>83</v>
      </c>
      <c r="E518">
        <v>4</v>
      </c>
      <c r="F518" t="s">
        <v>84</v>
      </c>
      <c r="G518" t="s">
        <v>6</v>
      </c>
      <c r="H518" t="s">
        <v>27</v>
      </c>
      <c r="I518" t="s">
        <v>2</v>
      </c>
      <c r="J518" t="s">
        <v>16</v>
      </c>
      <c r="K518" t="s">
        <v>4</v>
      </c>
      <c r="L518" t="s">
        <v>30</v>
      </c>
      <c r="M518">
        <v>6</v>
      </c>
      <c r="N518">
        <v>102.59</v>
      </c>
      <c r="O518">
        <v>0.1</v>
      </c>
      <c r="P518">
        <v>49.6</v>
      </c>
      <c r="Q518">
        <v>553.98599999999999</v>
      </c>
      <c r="R518">
        <v>297.60000000000002</v>
      </c>
      <c r="S518">
        <v>256.38599999999997</v>
      </c>
      <c r="T518">
        <v>0.46280230908362302</v>
      </c>
      <c r="U518">
        <v>2026</v>
      </c>
      <c r="V518" t="s">
        <v>83</v>
      </c>
      <c r="W518">
        <v>4</v>
      </c>
      <c r="X518" t="s">
        <v>84</v>
      </c>
    </row>
    <row r="519" spans="1:24">
      <c r="A519">
        <v>4086</v>
      </c>
      <c r="B519" s="14">
        <v>46118</v>
      </c>
      <c r="C519">
        <v>2026</v>
      </c>
      <c r="D519" t="s">
        <v>83</v>
      </c>
      <c r="E519">
        <v>4</v>
      </c>
      <c r="F519" t="s">
        <v>84</v>
      </c>
      <c r="G519" t="s">
        <v>20</v>
      </c>
      <c r="H519" t="s">
        <v>33</v>
      </c>
      <c r="I519" t="s">
        <v>19</v>
      </c>
      <c r="J519" t="s">
        <v>3</v>
      </c>
      <c r="K519" t="s">
        <v>9</v>
      </c>
      <c r="L519" t="s">
        <v>37</v>
      </c>
      <c r="M519">
        <v>2</v>
      </c>
      <c r="N519">
        <v>152.44</v>
      </c>
      <c r="O519">
        <v>0.15</v>
      </c>
      <c r="P519">
        <v>76.680000000000007</v>
      </c>
      <c r="Q519">
        <v>259.14799999999997</v>
      </c>
      <c r="R519">
        <v>153.36000000000001</v>
      </c>
      <c r="S519">
        <v>105.78799999999995</v>
      </c>
      <c r="T519">
        <v>0.4082146109559015</v>
      </c>
      <c r="U519">
        <v>2026</v>
      </c>
      <c r="V519" t="s">
        <v>83</v>
      </c>
      <c r="W519">
        <v>4</v>
      </c>
      <c r="X519" t="s">
        <v>84</v>
      </c>
    </row>
    <row r="520" spans="1:24">
      <c r="A520">
        <v>4512</v>
      </c>
      <c r="B520" s="14">
        <v>46118</v>
      </c>
      <c r="C520">
        <v>2026</v>
      </c>
      <c r="D520" t="s">
        <v>83</v>
      </c>
      <c r="E520">
        <v>4</v>
      </c>
      <c r="F520" t="s">
        <v>84</v>
      </c>
      <c r="G520" t="s">
        <v>6</v>
      </c>
      <c r="H520" t="s">
        <v>7</v>
      </c>
      <c r="I520" t="s">
        <v>2</v>
      </c>
      <c r="J520" t="s">
        <v>13</v>
      </c>
      <c r="K520" t="s">
        <v>14</v>
      </c>
      <c r="L520" t="s">
        <v>44</v>
      </c>
      <c r="M520">
        <v>6</v>
      </c>
      <c r="N520">
        <v>136.29</v>
      </c>
      <c r="O520">
        <v>0</v>
      </c>
      <c r="P520">
        <v>68.209999999999994</v>
      </c>
      <c r="Q520">
        <v>817.74</v>
      </c>
      <c r="R520">
        <v>409.26</v>
      </c>
      <c r="S520">
        <v>408.48</v>
      </c>
      <c r="T520">
        <v>0.49952307579426225</v>
      </c>
      <c r="U520">
        <v>2026</v>
      </c>
      <c r="V520" t="s">
        <v>83</v>
      </c>
      <c r="W520">
        <v>4</v>
      </c>
      <c r="X520" t="s">
        <v>84</v>
      </c>
    </row>
    <row r="521" spans="1:24">
      <c r="A521">
        <v>4837</v>
      </c>
      <c r="B521" s="14">
        <v>46118</v>
      </c>
      <c r="C521">
        <v>2026</v>
      </c>
      <c r="D521" t="s">
        <v>83</v>
      </c>
      <c r="E521">
        <v>4</v>
      </c>
      <c r="F521" t="s">
        <v>84</v>
      </c>
      <c r="G521" t="s">
        <v>0</v>
      </c>
      <c r="H521" t="s">
        <v>36</v>
      </c>
      <c r="I521" t="s">
        <v>8</v>
      </c>
      <c r="J521" t="s">
        <v>16</v>
      </c>
      <c r="K521" t="s">
        <v>9</v>
      </c>
      <c r="L521" t="s">
        <v>37</v>
      </c>
      <c r="M521">
        <v>4</v>
      </c>
      <c r="N521">
        <v>157.51</v>
      </c>
      <c r="O521">
        <v>0.2</v>
      </c>
      <c r="P521">
        <v>79.209999999999994</v>
      </c>
      <c r="Q521">
        <v>504.03199999999998</v>
      </c>
      <c r="R521">
        <v>316.83999999999997</v>
      </c>
      <c r="S521">
        <v>187.19200000000001</v>
      </c>
      <c r="T521">
        <v>0.37138911815122855</v>
      </c>
      <c r="U521">
        <v>2026</v>
      </c>
      <c r="V521" t="s">
        <v>83</v>
      </c>
      <c r="W521">
        <v>4</v>
      </c>
      <c r="X521" t="s">
        <v>84</v>
      </c>
    </row>
    <row r="522" spans="1:24">
      <c r="A522">
        <v>1580</v>
      </c>
      <c r="B522" s="14">
        <v>46119</v>
      </c>
      <c r="C522">
        <v>2026</v>
      </c>
      <c r="D522" t="s">
        <v>83</v>
      </c>
      <c r="E522">
        <v>4</v>
      </c>
      <c r="F522" t="s">
        <v>84</v>
      </c>
      <c r="G522" t="s">
        <v>11</v>
      </c>
      <c r="H522" t="s">
        <v>18</v>
      </c>
      <c r="I522" t="s">
        <v>2</v>
      </c>
      <c r="J522" t="s">
        <v>13</v>
      </c>
      <c r="K522" t="s">
        <v>23</v>
      </c>
      <c r="L522" t="s">
        <v>51</v>
      </c>
      <c r="M522">
        <v>2</v>
      </c>
      <c r="N522">
        <v>120.5</v>
      </c>
      <c r="O522">
        <v>0</v>
      </c>
      <c r="P522">
        <v>61.42</v>
      </c>
      <c r="Q522">
        <v>241</v>
      </c>
      <c r="R522">
        <v>122.84</v>
      </c>
      <c r="S522">
        <v>118.16</v>
      </c>
      <c r="T522">
        <v>0.49029045643153524</v>
      </c>
      <c r="U522">
        <v>2026</v>
      </c>
      <c r="V522" t="s">
        <v>83</v>
      </c>
      <c r="W522">
        <v>4</v>
      </c>
      <c r="X522" t="s">
        <v>84</v>
      </c>
    </row>
    <row r="523" spans="1:24">
      <c r="A523">
        <v>1962</v>
      </c>
      <c r="B523" s="14">
        <v>46119</v>
      </c>
      <c r="C523">
        <v>2026</v>
      </c>
      <c r="D523" t="s">
        <v>83</v>
      </c>
      <c r="E523">
        <v>4</v>
      </c>
      <c r="F523" t="s">
        <v>84</v>
      </c>
      <c r="G523" t="s">
        <v>0</v>
      </c>
      <c r="H523" t="s">
        <v>1</v>
      </c>
      <c r="I523" t="s">
        <v>2</v>
      </c>
      <c r="J523" t="s">
        <v>3</v>
      </c>
      <c r="K523" t="s">
        <v>9</v>
      </c>
      <c r="L523" t="s">
        <v>37</v>
      </c>
      <c r="M523">
        <v>3</v>
      </c>
      <c r="N523">
        <v>152.62</v>
      </c>
      <c r="O523">
        <v>0.05</v>
      </c>
      <c r="P523">
        <v>77.75</v>
      </c>
      <c r="Q523">
        <v>434.96699999999998</v>
      </c>
      <c r="R523">
        <v>233.25</v>
      </c>
      <c r="S523">
        <v>201.71699999999998</v>
      </c>
      <c r="T523">
        <v>0.46375242259757637</v>
      </c>
      <c r="U523">
        <v>2026</v>
      </c>
      <c r="V523" t="s">
        <v>83</v>
      </c>
      <c r="W523">
        <v>4</v>
      </c>
      <c r="X523" t="s">
        <v>84</v>
      </c>
    </row>
    <row r="524" spans="1:24">
      <c r="A524">
        <v>2381</v>
      </c>
      <c r="B524" s="14">
        <v>46119</v>
      </c>
      <c r="C524">
        <v>2026</v>
      </c>
      <c r="D524" t="s">
        <v>83</v>
      </c>
      <c r="E524">
        <v>4</v>
      </c>
      <c r="F524" t="s">
        <v>84</v>
      </c>
      <c r="G524" t="s">
        <v>6</v>
      </c>
      <c r="H524" t="s">
        <v>41</v>
      </c>
      <c r="I524" t="s">
        <v>2</v>
      </c>
      <c r="J524" t="s">
        <v>3</v>
      </c>
      <c r="K524" t="s">
        <v>14</v>
      </c>
      <c r="L524" t="s">
        <v>44</v>
      </c>
      <c r="M524">
        <v>2</v>
      </c>
      <c r="N524">
        <v>134.16</v>
      </c>
      <c r="O524">
        <v>0.05</v>
      </c>
      <c r="P524">
        <v>67.08</v>
      </c>
      <c r="Q524">
        <v>254.90399999999997</v>
      </c>
      <c r="R524">
        <v>134.16</v>
      </c>
      <c r="S524">
        <v>120.74399999999997</v>
      </c>
      <c r="T524">
        <v>0.47368421052631576</v>
      </c>
      <c r="U524">
        <v>2026</v>
      </c>
      <c r="V524" t="s">
        <v>83</v>
      </c>
      <c r="W524">
        <v>4</v>
      </c>
      <c r="X524" t="s">
        <v>84</v>
      </c>
    </row>
    <row r="525" spans="1:24">
      <c r="A525">
        <v>2655</v>
      </c>
      <c r="B525" s="14">
        <v>46119</v>
      </c>
      <c r="C525">
        <v>2026</v>
      </c>
      <c r="D525" t="s">
        <v>83</v>
      </c>
      <c r="E525">
        <v>4</v>
      </c>
      <c r="F525" t="s">
        <v>84</v>
      </c>
      <c r="G525" t="s">
        <v>20</v>
      </c>
      <c r="H525" t="s">
        <v>47</v>
      </c>
      <c r="I525" t="s">
        <v>19</v>
      </c>
      <c r="J525" t="s">
        <v>16</v>
      </c>
      <c r="K525" t="s">
        <v>4</v>
      </c>
      <c r="L525" t="s">
        <v>30</v>
      </c>
      <c r="M525">
        <v>1</v>
      </c>
      <c r="N525">
        <v>101.13</v>
      </c>
      <c r="O525">
        <v>0</v>
      </c>
      <c r="P525">
        <v>50.8</v>
      </c>
      <c r="Q525">
        <v>101.13</v>
      </c>
      <c r="R525">
        <v>50.8</v>
      </c>
      <c r="S525">
        <v>50.33</v>
      </c>
      <c r="T525">
        <v>0.49767625828141998</v>
      </c>
      <c r="U525">
        <v>2026</v>
      </c>
      <c r="V525" t="s">
        <v>83</v>
      </c>
      <c r="W525">
        <v>4</v>
      </c>
      <c r="X525" t="s">
        <v>84</v>
      </c>
    </row>
    <row r="526" spans="1:24">
      <c r="A526">
        <v>2944</v>
      </c>
      <c r="B526" s="14">
        <v>46119</v>
      </c>
      <c r="C526">
        <v>2026</v>
      </c>
      <c r="D526" t="s">
        <v>83</v>
      </c>
      <c r="E526">
        <v>4</v>
      </c>
      <c r="F526" t="s">
        <v>84</v>
      </c>
      <c r="G526" t="s">
        <v>6</v>
      </c>
      <c r="H526" t="s">
        <v>49</v>
      </c>
      <c r="I526" t="s">
        <v>19</v>
      </c>
      <c r="J526" t="s">
        <v>13</v>
      </c>
      <c r="K526" t="s">
        <v>34</v>
      </c>
      <c r="L526" t="s">
        <v>45</v>
      </c>
      <c r="M526">
        <v>1</v>
      </c>
      <c r="N526">
        <v>51.36</v>
      </c>
      <c r="O526">
        <v>0</v>
      </c>
      <c r="P526">
        <v>22.21</v>
      </c>
      <c r="Q526">
        <v>51.36</v>
      </c>
      <c r="R526">
        <v>22.21</v>
      </c>
      <c r="S526">
        <v>29.15</v>
      </c>
      <c r="T526">
        <v>0.56756230529595009</v>
      </c>
      <c r="U526">
        <v>2026</v>
      </c>
      <c r="V526" t="s">
        <v>83</v>
      </c>
      <c r="W526">
        <v>4</v>
      </c>
      <c r="X526" t="s">
        <v>84</v>
      </c>
    </row>
    <row r="527" spans="1:24">
      <c r="A527">
        <v>4756</v>
      </c>
      <c r="B527" s="14">
        <v>46119</v>
      </c>
      <c r="C527">
        <v>2026</v>
      </c>
      <c r="D527" t="s">
        <v>83</v>
      </c>
      <c r="E527">
        <v>4</v>
      </c>
      <c r="F527" t="s">
        <v>84</v>
      </c>
      <c r="G527" t="s">
        <v>11</v>
      </c>
      <c r="H527" t="s">
        <v>52</v>
      </c>
      <c r="I527" t="s">
        <v>2</v>
      </c>
      <c r="J527" t="s">
        <v>16</v>
      </c>
      <c r="K527" t="s">
        <v>9</v>
      </c>
      <c r="L527" t="s">
        <v>37</v>
      </c>
      <c r="M527">
        <v>5</v>
      </c>
      <c r="N527">
        <v>151.88</v>
      </c>
      <c r="O527">
        <v>0</v>
      </c>
      <c r="P527">
        <v>80.56</v>
      </c>
      <c r="Q527">
        <v>759.4</v>
      </c>
      <c r="R527">
        <v>402.8</v>
      </c>
      <c r="S527">
        <v>356.59999999999997</v>
      </c>
      <c r="T527">
        <v>0.46958124835396364</v>
      </c>
      <c r="U527">
        <v>2026</v>
      </c>
      <c r="V527" t="s">
        <v>83</v>
      </c>
      <c r="W527">
        <v>4</v>
      </c>
      <c r="X527" t="s">
        <v>84</v>
      </c>
    </row>
    <row r="528" spans="1:24">
      <c r="A528">
        <v>52</v>
      </c>
      <c r="B528" s="14">
        <v>46120</v>
      </c>
      <c r="C528">
        <v>2026</v>
      </c>
      <c r="D528" t="s">
        <v>83</v>
      </c>
      <c r="E528">
        <v>4</v>
      </c>
      <c r="F528" t="s">
        <v>84</v>
      </c>
      <c r="G528" t="s">
        <v>6</v>
      </c>
      <c r="H528" t="s">
        <v>43</v>
      </c>
      <c r="I528" t="s">
        <v>2</v>
      </c>
      <c r="J528" t="s">
        <v>13</v>
      </c>
      <c r="K528" t="s">
        <v>14</v>
      </c>
      <c r="L528" t="s">
        <v>44</v>
      </c>
      <c r="M528">
        <v>2</v>
      </c>
      <c r="N528">
        <v>133.59</v>
      </c>
      <c r="O528">
        <v>0</v>
      </c>
      <c r="P528">
        <v>66.83</v>
      </c>
      <c r="Q528">
        <v>267.18</v>
      </c>
      <c r="R528">
        <v>133.66</v>
      </c>
      <c r="S528">
        <v>133.52000000000001</v>
      </c>
      <c r="T528">
        <v>0.49973800434164234</v>
      </c>
      <c r="U528">
        <v>2026</v>
      </c>
      <c r="V528" t="s">
        <v>83</v>
      </c>
      <c r="W528">
        <v>4</v>
      </c>
      <c r="X528" t="s">
        <v>84</v>
      </c>
    </row>
    <row r="529" spans="1:24">
      <c r="A529">
        <v>556</v>
      </c>
      <c r="B529" s="14">
        <v>46120</v>
      </c>
      <c r="C529">
        <v>2026</v>
      </c>
      <c r="D529" t="s">
        <v>83</v>
      </c>
      <c r="E529">
        <v>4</v>
      </c>
      <c r="F529" t="s">
        <v>84</v>
      </c>
      <c r="G529" t="s">
        <v>20</v>
      </c>
      <c r="H529" t="s">
        <v>33</v>
      </c>
      <c r="I529" t="s">
        <v>2</v>
      </c>
      <c r="J529" t="s">
        <v>13</v>
      </c>
      <c r="K529" t="s">
        <v>23</v>
      </c>
      <c r="L529" t="s">
        <v>51</v>
      </c>
      <c r="M529">
        <v>2</v>
      </c>
      <c r="N529">
        <v>124.39</v>
      </c>
      <c r="O529">
        <v>0</v>
      </c>
      <c r="P529">
        <v>61.27</v>
      </c>
      <c r="Q529">
        <v>248.78</v>
      </c>
      <c r="R529">
        <v>122.54</v>
      </c>
      <c r="S529">
        <v>126.24</v>
      </c>
      <c r="T529">
        <v>0.50743628909076288</v>
      </c>
      <c r="U529">
        <v>2026</v>
      </c>
      <c r="V529" t="s">
        <v>83</v>
      </c>
      <c r="W529">
        <v>4</v>
      </c>
      <c r="X529" t="s">
        <v>84</v>
      </c>
    </row>
    <row r="530" spans="1:24">
      <c r="A530">
        <v>1233</v>
      </c>
      <c r="B530" s="14">
        <v>46120</v>
      </c>
      <c r="C530">
        <v>2026</v>
      </c>
      <c r="D530" t="s">
        <v>83</v>
      </c>
      <c r="E530">
        <v>4</v>
      </c>
      <c r="F530" t="s">
        <v>84</v>
      </c>
      <c r="G530" t="s">
        <v>0</v>
      </c>
      <c r="H530" t="s">
        <v>50</v>
      </c>
      <c r="I530" t="s">
        <v>2</v>
      </c>
      <c r="J530" t="s">
        <v>13</v>
      </c>
      <c r="K530" t="s">
        <v>4</v>
      </c>
      <c r="L530" t="s">
        <v>22</v>
      </c>
      <c r="M530">
        <v>5</v>
      </c>
      <c r="N530">
        <v>50.22</v>
      </c>
      <c r="O530">
        <v>0.1</v>
      </c>
      <c r="P530">
        <v>22.31</v>
      </c>
      <c r="Q530">
        <v>225.99</v>
      </c>
      <c r="R530">
        <v>111.55</v>
      </c>
      <c r="S530">
        <v>114.44000000000001</v>
      </c>
      <c r="T530">
        <v>0.50639408823399268</v>
      </c>
      <c r="U530">
        <v>2026</v>
      </c>
      <c r="V530" t="s">
        <v>83</v>
      </c>
      <c r="W530">
        <v>4</v>
      </c>
      <c r="X530" t="s">
        <v>84</v>
      </c>
    </row>
    <row r="531" spans="1:24">
      <c r="A531">
        <v>1492</v>
      </c>
      <c r="B531" s="14">
        <v>46120</v>
      </c>
      <c r="C531">
        <v>2026</v>
      </c>
      <c r="D531" t="s">
        <v>83</v>
      </c>
      <c r="E531">
        <v>4</v>
      </c>
      <c r="F531" t="s">
        <v>84</v>
      </c>
      <c r="G531" t="s">
        <v>6</v>
      </c>
      <c r="H531" t="s">
        <v>49</v>
      </c>
      <c r="I531" t="s">
        <v>2</v>
      </c>
      <c r="J531" t="s">
        <v>3</v>
      </c>
      <c r="K531" t="s">
        <v>4</v>
      </c>
      <c r="L531" t="s">
        <v>26</v>
      </c>
      <c r="M531">
        <v>2</v>
      </c>
      <c r="N531">
        <v>41.08</v>
      </c>
      <c r="O531">
        <v>0</v>
      </c>
      <c r="P531">
        <v>16.79</v>
      </c>
      <c r="Q531">
        <v>82.16</v>
      </c>
      <c r="R531">
        <v>33.58</v>
      </c>
      <c r="S531">
        <v>48.58</v>
      </c>
      <c r="T531">
        <v>0.59128529698149956</v>
      </c>
      <c r="U531">
        <v>2026</v>
      </c>
      <c r="V531" t="s">
        <v>83</v>
      </c>
      <c r="W531">
        <v>4</v>
      </c>
      <c r="X531" t="s">
        <v>84</v>
      </c>
    </row>
    <row r="532" spans="1:24">
      <c r="A532">
        <v>1619</v>
      </c>
      <c r="B532" s="14">
        <v>46120</v>
      </c>
      <c r="C532">
        <v>2026</v>
      </c>
      <c r="D532" t="s">
        <v>83</v>
      </c>
      <c r="E532">
        <v>4</v>
      </c>
      <c r="F532" t="s">
        <v>84</v>
      </c>
      <c r="G532" t="s">
        <v>20</v>
      </c>
      <c r="H532" t="s">
        <v>33</v>
      </c>
      <c r="I532" t="s">
        <v>19</v>
      </c>
      <c r="J532" t="s">
        <v>13</v>
      </c>
      <c r="K532" t="s">
        <v>14</v>
      </c>
      <c r="L532" t="s">
        <v>32</v>
      </c>
      <c r="M532">
        <v>5</v>
      </c>
      <c r="N532">
        <v>46.11</v>
      </c>
      <c r="O532">
        <v>0</v>
      </c>
      <c r="P532">
        <v>18.88</v>
      </c>
      <c r="Q532">
        <v>230.55</v>
      </c>
      <c r="R532">
        <v>94.399999999999991</v>
      </c>
      <c r="S532">
        <v>136.15000000000003</v>
      </c>
      <c r="T532">
        <v>0.5905443504662764</v>
      </c>
      <c r="U532">
        <v>2026</v>
      </c>
      <c r="V532" t="s">
        <v>83</v>
      </c>
      <c r="W532">
        <v>4</v>
      </c>
      <c r="X532" t="s">
        <v>84</v>
      </c>
    </row>
    <row r="533" spans="1:24">
      <c r="A533">
        <v>1631</v>
      </c>
      <c r="B533" s="14">
        <v>46120</v>
      </c>
      <c r="C533">
        <v>2026</v>
      </c>
      <c r="D533" t="s">
        <v>83</v>
      </c>
      <c r="E533">
        <v>4</v>
      </c>
      <c r="F533" t="s">
        <v>84</v>
      </c>
      <c r="G533" t="s">
        <v>20</v>
      </c>
      <c r="H533" t="s">
        <v>33</v>
      </c>
      <c r="I533" t="s">
        <v>2</v>
      </c>
      <c r="J533" t="s">
        <v>3</v>
      </c>
      <c r="K533" t="s">
        <v>14</v>
      </c>
      <c r="L533" t="s">
        <v>32</v>
      </c>
      <c r="M533">
        <v>1</v>
      </c>
      <c r="N533">
        <v>45.54</v>
      </c>
      <c r="O533">
        <v>0</v>
      </c>
      <c r="P533">
        <v>18.36</v>
      </c>
      <c r="Q533">
        <v>45.54</v>
      </c>
      <c r="R533">
        <v>18.36</v>
      </c>
      <c r="S533">
        <v>27.18</v>
      </c>
      <c r="T533">
        <v>0.59683794466403162</v>
      </c>
      <c r="U533">
        <v>2026</v>
      </c>
      <c r="V533" t="s">
        <v>83</v>
      </c>
      <c r="W533">
        <v>4</v>
      </c>
      <c r="X533" t="s">
        <v>84</v>
      </c>
    </row>
    <row r="534" spans="1:24">
      <c r="A534">
        <v>1844</v>
      </c>
      <c r="B534" s="14">
        <v>46120</v>
      </c>
      <c r="C534">
        <v>2026</v>
      </c>
      <c r="D534" t="s">
        <v>83</v>
      </c>
      <c r="E534">
        <v>4</v>
      </c>
      <c r="F534" t="s">
        <v>84</v>
      </c>
      <c r="G534" t="s">
        <v>6</v>
      </c>
      <c r="H534" t="s">
        <v>49</v>
      </c>
      <c r="I534" t="s">
        <v>19</v>
      </c>
      <c r="J534" t="s">
        <v>13</v>
      </c>
      <c r="K534" t="s">
        <v>34</v>
      </c>
      <c r="L534" t="s">
        <v>42</v>
      </c>
      <c r="M534">
        <v>2</v>
      </c>
      <c r="N534">
        <v>37.1</v>
      </c>
      <c r="O534">
        <v>0.1</v>
      </c>
      <c r="P534">
        <v>14.17</v>
      </c>
      <c r="Q534">
        <v>66.78</v>
      </c>
      <c r="R534">
        <v>28.34</v>
      </c>
      <c r="S534">
        <v>38.44</v>
      </c>
      <c r="T534">
        <v>0.57562144354597178</v>
      </c>
      <c r="U534">
        <v>2026</v>
      </c>
      <c r="V534" t="s">
        <v>83</v>
      </c>
      <c r="W534">
        <v>4</v>
      </c>
      <c r="X534" t="s">
        <v>84</v>
      </c>
    </row>
    <row r="535" spans="1:24">
      <c r="A535">
        <v>4246</v>
      </c>
      <c r="B535" s="14">
        <v>46120</v>
      </c>
      <c r="C535">
        <v>2026</v>
      </c>
      <c r="D535" t="s">
        <v>83</v>
      </c>
      <c r="E535">
        <v>4</v>
      </c>
      <c r="F535" t="s">
        <v>84</v>
      </c>
      <c r="G535" t="s">
        <v>20</v>
      </c>
      <c r="H535" t="s">
        <v>33</v>
      </c>
      <c r="I535" t="s">
        <v>8</v>
      </c>
      <c r="J535" t="s">
        <v>16</v>
      </c>
      <c r="K535" t="s">
        <v>9</v>
      </c>
      <c r="L535" t="s">
        <v>37</v>
      </c>
      <c r="M535">
        <v>5</v>
      </c>
      <c r="N535">
        <v>156.57</v>
      </c>
      <c r="O535">
        <v>0.15</v>
      </c>
      <c r="P535">
        <v>80.849999999999994</v>
      </c>
      <c r="Q535">
        <v>665.4224999999999</v>
      </c>
      <c r="R535">
        <v>404.25</v>
      </c>
      <c r="S535">
        <v>261.1724999999999</v>
      </c>
      <c r="T535">
        <v>0.39249123677062309</v>
      </c>
      <c r="U535">
        <v>2026</v>
      </c>
      <c r="V535" t="s">
        <v>83</v>
      </c>
      <c r="W535">
        <v>4</v>
      </c>
      <c r="X535" t="s">
        <v>84</v>
      </c>
    </row>
    <row r="536" spans="1:24">
      <c r="A536">
        <v>5139</v>
      </c>
      <c r="B536" s="14">
        <v>46120</v>
      </c>
      <c r="C536">
        <v>2026</v>
      </c>
      <c r="D536" t="s">
        <v>83</v>
      </c>
      <c r="E536">
        <v>4</v>
      </c>
      <c r="F536" t="s">
        <v>84</v>
      </c>
      <c r="G536" t="s">
        <v>0</v>
      </c>
      <c r="H536" t="s">
        <v>50</v>
      </c>
      <c r="I536" t="s">
        <v>2</v>
      </c>
      <c r="J536" t="s">
        <v>3</v>
      </c>
      <c r="K536" t="s">
        <v>34</v>
      </c>
      <c r="L536" t="s">
        <v>45</v>
      </c>
      <c r="M536">
        <v>2</v>
      </c>
      <c r="N536">
        <v>51.4</v>
      </c>
      <c r="O536">
        <v>0</v>
      </c>
      <c r="P536">
        <v>21.99</v>
      </c>
      <c r="Q536">
        <v>102.8</v>
      </c>
      <c r="R536">
        <v>43.98</v>
      </c>
      <c r="S536">
        <v>58.82</v>
      </c>
      <c r="T536">
        <v>0.57217898832684821</v>
      </c>
      <c r="U536">
        <v>2026</v>
      </c>
      <c r="V536" t="s">
        <v>83</v>
      </c>
      <c r="W536">
        <v>4</v>
      </c>
      <c r="X536" t="s">
        <v>84</v>
      </c>
    </row>
    <row r="537" spans="1:24">
      <c r="A537">
        <v>186</v>
      </c>
      <c r="B537" s="14">
        <v>46121</v>
      </c>
      <c r="C537">
        <v>2026</v>
      </c>
      <c r="D537" t="s">
        <v>83</v>
      </c>
      <c r="E537">
        <v>4</v>
      </c>
      <c r="F537" t="s">
        <v>84</v>
      </c>
      <c r="G537" t="s">
        <v>0</v>
      </c>
      <c r="H537" t="s">
        <v>1</v>
      </c>
      <c r="I537" t="s">
        <v>2</v>
      </c>
      <c r="J537" t="s">
        <v>13</v>
      </c>
      <c r="K537" t="s">
        <v>14</v>
      </c>
      <c r="L537" t="s">
        <v>32</v>
      </c>
      <c r="M537">
        <v>2</v>
      </c>
      <c r="N537">
        <v>46.42</v>
      </c>
      <c r="O537">
        <v>0.1</v>
      </c>
      <c r="P537">
        <v>18.73</v>
      </c>
      <c r="Q537">
        <v>83.556000000000012</v>
      </c>
      <c r="R537">
        <v>37.46</v>
      </c>
      <c r="S537">
        <v>46.096000000000011</v>
      </c>
      <c r="T537">
        <v>0.55167791660682663</v>
      </c>
      <c r="U537">
        <v>2026</v>
      </c>
      <c r="V537" t="s">
        <v>83</v>
      </c>
      <c r="W537">
        <v>4</v>
      </c>
      <c r="X537" t="s">
        <v>84</v>
      </c>
    </row>
    <row r="538" spans="1:24">
      <c r="A538">
        <v>1742</v>
      </c>
      <c r="B538" s="14">
        <v>46121</v>
      </c>
      <c r="C538">
        <v>2026</v>
      </c>
      <c r="D538" t="s">
        <v>83</v>
      </c>
      <c r="E538">
        <v>4</v>
      </c>
      <c r="F538" t="s">
        <v>84</v>
      </c>
      <c r="G538" t="s">
        <v>20</v>
      </c>
      <c r="H538" t="s">
        <v>21</v>
      </c>
      <c r="I538" t="s">
        <v>28</v>
      </c>
      <c r="J538" t="s">
        <v>3</v>
      </c>
      <c r="K538" t="s">
        <v>23</v>
      </c>
      <c r="L538" t="s">
        <v>51</v>
      </c>
      <c r="M538">
        <v>2</v>
      </c>
      <c r="N538">
        <v>120.75</v>
      </c>
      <c r="O538">
        <v>0.05</v>
      </c>
      <c r="P538">
        <v>60.31</v>
      </c>
      <c r="Q538">
        <v>229.42499999999998</v>
      </c>
      <c r="R538">
        <v>120.62</v>
      </c>
      <c r="S538">
        <v>108.80499999999998</v>
      </c>
      <c r="T538">
        <v>0.47425084450256066</v>
      </c>
      <c r="U538">
        <v>2026</v>
      </c>
      <c r="V538" t="s">
        <v>83</v>
      </c>
      <c r="W538">
        <v>4</v>
      </c>
      <c r="X538" t="s">
        <v>84</v>
      </c>
    </row>
    <row r="539" spans="1:24">
      <c r="A539">
        <v>3189</v>
      </c>
      <c r="B539" s="14">
        <v>46121</v>
      </c>
      <c r="C539">
        <v>2026</v>
      </c>
      <c r="D539" t="s">
        <v>83</v>
      </c>
      <c r="E539">
        <v>4</v>
      </c>
      <c r="F539" t="s">
        <v>84</v>
      </c>
      <c r="G539" t="s">
        <v>6</v>
      </c>
      <c r="H539" t="s">
        <v>41</v>
      </c>
      <c r="I539" t="s">
        <v>8</v>
      </c>
      <c r="J539" t="s">
        <v>16</v>
      </c>
      <c r="K539" t="s">
        <v>9</v>
      </c>
      <c r="L539" t="s">
        <v>37</v>
      </c>
      <c r="M539">
        <v>6</v>
      </c>
      <c r="N539">
        <v>157.38999999999999</v>
      </c>
      <c r="O539">
        <v>0.05</v>
      </c>
      <c r="P539">
        <v>79.239999999999995</v>
      </c>
      <c r="Q539">
        <v>897.12299999999993</v>
      </c>
      <c r="R539">
        <v>475.43999999999994</v>
      </c>
      <c r="S539">
        <v>421.68299999999999</v>
      </c>
      <c r="T539">
        <v>0.47003922539049831</v>
      </c>
      <c r="U539">
        <v>2026</v>
      </c>
      <c r="V539" t="s">
        <v>83</v>
      </c>
      <c r="W539">
        <v>4</v>
      </c>
      <c r="X539" t="s">
        <v>84</v>
      </c>
    </row>
    <row r="540" spans="1:24">
      <c r="A540">
        <v>3747</v>
      </c>
      <c r="B540" s="14">
        <v>46121</v>
      </c>
      <c r="C540">
        <v>2026</v>
      </c>
      <c r="D540" t="s">
        <v>83</v>
      </c>
      <c r="E540">
        <v>4</v>
      </c>
      <c r="F540" t="s">
        <v>84</v>
      </c>
      <c r="G540" t="s">
        <v>20</v>
      </c>
      <c r="H540" t="s">
        <v>31</v>
      </c>
      <c r="I540" t="s">
        <v>19</v>
      </c>
      <c r="J540" t="s">
        <v>3</v>
      </c>
      <c r="K540" t="s">
        <v>23</v>
      </c>
      <c r="L540" t="s">
        <v>51</v>
      </c>
      <c r="M540">
        <v>2</v>
      </c>
      <c r="N540">
        <v>122.36</v>
      </c>
      <c r="O540">
        <v>0.05</v>
      </c>
      <c r="P540">
        <v>59.06</v>
      </c>
      <c r="Q540">
        <v>232.48399999999998</v>
      </c>
      <c r="R540">
        <v>118.12</v>
      </c>
      <c r="S540">
        <v>114.36399999999998</v>
      </c>
      <c r="T540">
        <v>0.49192202474148755</v>
      </c>
      <c r="U540">
        <v>2026</v>
      </c>
      <c r="V540" t="s">
        <v>83</v>
      </c>
      <c r="W540">
        <v>4</v>
      </c>
      <c r="X540" t="s">
        <v>84</v>
      </c>
    </row>
    <row r="541" spans="1:24">
      <c r="A541">
        <v>3782</v>
      </c>
      <c r="B541" s="14">
        <v>46121</v>
      </c>
      <c r="C541">
        <v>2026</v>
      </c>
      <c r="D541" t="s">
        <v>83</v>
      </c>
      <c r="E541">
        <v>4</v>
      </c>
      <c r="F541" t="s">
        <v>84</v>
      </c>
      <c r="G541" t="s">
        <v>0</v>
      </c>
      <c r="H541" t="s">
        <v>1</v>
      </c>
      <c r="I541" t="s">
        <v>19</v>
      </c>
      <c r="J541" t="s">
        <v>3</v>
      </c>
      <c r="K541" t="s">
        <v>34</v>
      </c>
      <c r="L541" t="s">
        <v>35</v>
      </c>
      <c r="M541">
        <v>2</v>
      </c>
      <c r="N541">
        <v>39.68</v>
      </c>
      <c r="O541">
        <v>0.05</v>
      </c>
      <c r="P541">
        <v>14.98</v>
      </c>
      <c r="Q541">
        <v>75.391999999999996</v>
      </c>
      <c r="R541">
        <v>29.96</v>
      </c>
      <c r="S541">
        <v>45.431999999999995</v>
      </c>
      <c r="T541">
        <v>0.60261035653650252</v>
      </c>
      <c r="U541">
        <v>2026</v>
      </c>
      <c r="V541" t="s">
        <v>83</v>
      </c>
      <c r="W541">
        <v>4</v>
      </c>
      <c r="X541" t="s">
        <v>84</v>
      </c>
    </row>
    <row r="542" spans="1:24">
      <c r="A542">
        <v>4344</v>
      </c>
      <c r="B542" s="14">
        <v>46121</v>
      </c>
      <c r="C542">
        <v>2026</v>
      </c>
      <c r="D542" t="s">
        <v>83</v>
      </c>
      <c r="E542">
        <v>4</v>
      </c>
      <c r="F542" t="s">
        <v>84</v>
      </c>
      <c r="G542" t="s">
        <v>11</v>
      </c>
      <c r="H542" t="s">
        <v>25</v>
      </c>
      <c r="I542" t="s">
        <v>19</v>
      </c>
      <c r="J542" t="s">
        <v>16</v>
      </c>
      <c r="K542" t="s">
        <v>23</v>
      </c>
      <c r="L542" t="s">
        <v>51</v>
      </c>
      <c r="M542">
        <v>3</v>
      </c>
      <c r="N542">
        <v>121.56</v>
      </c>
      <c r="O542">
        <v>0.15</v>
      </c>
      <c r="P542">
        <v>61.31</v>
      </c>
      <c r="Q542">
        <v>309.97800000000001</v>
      </c>
      <c r="R542">
        <v>183.93</v>
      </c>
      <c r="S542">
        <v>126.048</v>
      </c>
      <c r="T542">
        <v>0.40663530960261696</v>
      </c>
      <c r="U542">
        <v>2026</v>
      </c>
      <c r="V542" t="s">
        <v>83</v>
      </c>
      <c r="W542">
        <v>4</v>
      </c>
      <c r="X542" t="s">
        <v>84</v>
      </c>
    </row>
    <row r="543" spans="1:24">
      <c r="A543">
        <v>4901</v>
      </c>
      <c r="B543" s="14">
        <v>46121</v>
      </c>
      <c r="C543">
        <v>2026</v>
      </c>
      <c r="D543" t="s">
        <v>83</v>
      </c>
      <c r="E543">
        <v>4</v>
      </c>
      <c r="F543" t="s">
        <v>84</v>
      </c>
      <c r="G543" t="s">
        <v>0</v>
      </c>
      <c r="H543" t="s">
        <v>1</v>
      </c>
      <c r="I543" t="s">
        <v>28</v>
      </c>
      <c r="J543" t="s">
        <v>13</v>
      </c>
      <c r="K543" t="s">
        <v>4</v>
      </c>
      <c r="L543" t="s">
        <v>5</v>
      </c>
      <c r="M543">
        <v>1</v>
      </c>
      <c r="N543">
        <v>80.19</v>
      </c>
      <c r="O543">
        <v>0.1</v>
      </c>
      <c r="P543">
        <v>42.15</v>
      </c>
      <c r="Q543">
        <v>72.171000000000006</v>
      </c>
      <c r="R543">
        <v>42.15</v>
      </c>
      <c r="S543">
        <v>30.021000000000008</v>
      </c>
      <c r="T543">
        <v>0.4159704036247247</v>
      </c>
      <c r="U543">
        <v>2026</v>
      </c>
      <c r="V543" t="s">
        <v>83</v>
      </c>
      <c r="W543">
        <v>4</v>
      </c>
      <c r="X543" t="s">
        <v>84</v>
      </c>
    </row>
    <row r="544" spans="1:24">
      <c r="A544">
        <v>4969</v>
      </c>
      <c r="B544" s="14">
        <v>46121</v>
      </c>
      <c r="C544">
        <v>2026</v>
      </c>
      <c r="D544" t="s">
        <v>83</v>
      </c>
      <c r="E544">
        <v>4</v>
      </c>
      <c r="F544" t="s">
        <v>84</v>
      </c>
      <c r="G544" t="s">
        <v>20</v>
      </c>
      <c r="H544" t="s">
        <v>31</v>
      </c>
      <c r="I544" t="s">
        <v>28</v>
      </c>
      <c r="J544" t="s">
        <v>16</v>
      </c>
      <c r="K544" t="s">
        <v>4</v>
      </c>
      <c r="L544" t="s">
        <v>5</v>
      </c>
      <c r="M544">
        <v>2</v>
      </c>
      <c r="N544">
        <v>81.14</v>
      </c>
      <c r="O544">
        <v>0</v>
      </c>
      <c r="P544">
        <v>43.43</v>
      </c>
      <c r="Q544">
        <v>162.28</v>
      </c>
      <c r="R544">
        <v>86.86</v>
      </c>
      <c r="S544">
        <v>75.42</v>
      </c>
      <c r="T544">
        <v>0.46475228000985952</v>
      </c>
      <c r="U544">
        <v>2026</v>
      </c>
      <c r="V544" t="s">
        <v>83</v>
      </c>
      <c r="W544">
        <v>4</v>
      </c>
      <c r="X544" t="s">
        <v>84</v>
      </c>
    </row>
    <row r="545" spans="1:24">
      <c r="A545">
        <v>673</v>
      </c>
      <c r="B545" s="14">
        <v>46122</v>
      </c>
      <c r="C545">
        <v>2026</v>
      </c>
      <c r="D545" t="s">
        <v>83</v>
      </c>
      <c r="E545">
        <v>4</v>
      </c>
      <c r="F545" t="s">
        <v>84</v>
      </c>
      <c r="G545" t="s">
        <v>20</v>
      </c>
      <c r="H545" t="s">
        <v>33</v>
      </c>
      <c r="I545" t="s">
        <v>19</v>
      </c>
      <c r="J545" t="s">
        <v>13</v>
      </c>
      <c r="K545" t="s">
        <v>23</v>
      </c>
      <c r="L545" t="s">
        <v>29</v>
      </c>
      <c r="M545">
        <v>2</v>
      </c>
      <c r="N545">
        <v>191.11</v>
      </c>
      <c r="O545">
        <v>0</v>
      </c>
      <c r="P545">
        <v>103.58</v>
      </c>
      <c r="Q545">
        <v>382.22</v>
      </c>
      <c r="R545">
        <v>207.16</v>
      </c>
      <c r="S545">
        <v>175.06000000000003</v>
      </c>
      <c r="T545">
        <v>0.45800847679346979</v>
      </c>
      <c r="U545">
        <v>2026</v>
      </c>
      <c r="V545" t="s">
        <v>83</v>
      </c>
      <c r="W545">
        <v>4</v>
      </c>
      <c r="X545" t="s">
        <v>84</v>
      </c>
    </row>
    <row r="546" spans="1:24">
      <c r="A546">
        <v>888</v>
      </c>
      <c r="B546" s="14">
        <v>46122</v>
      </c>
      <c r="C546">
        <v>2026</v>
      </c>
      <c r="D546" t="s">
        <v>83</v>
      </c>
      <c r="E546">
        <v>4</v>
      </c>
      <c r="F546" t="s">
        <v>84</v>
      </c>
      <c r="G546" t="s">
        <v>20</v>
      </c>
      <c r="H546" t="s">
        <v>31</v>
      </c>
      <c r="I546" t="s">
        <v>19</v>
      </c>
      <c r="J546" t="s">
        <v>13</v>
      </c>
      <c r="K546" t="s">
        <v>4</v>
      </c>
      <c r="L546" t="s">
        <v>26</v>
      </c>
      <c r="M546">
        <v>2</v>
      </c>
      <c r="N546">
        <v>40.58</v>
      </c>
      <c r="O546">
        <v>0.05</v>
      </c>
      <c r="P546">
        <v>17.149999999999999</v>
      </c>
      <c r="Q546">
        <v>77.10199999999999</v>
      </c>
      <c r="R546">
        <v>34.299999999999997</v>
      </c>
      <c r="S546">
        <v>42.801999999999992</v>
      </c>
      <c r="T546">
        <v>0.55513475655625011</v>
      </c>
      <c r="U546">
        <v>2026</v>
      </c>
      <c r="V546" t="s">
        <v>83</v>
      </c>
      <c r="W546">
        <v>4</v>
      </c>
      <c r="X546" t="s">
        <v>84</v>
      </c>
    </row>
    <row r="547" spans="1:24">
      <c r="A547">
        <v>1541</v>
      </c>
      <c r="B547" s="14">
        <v>46122</v>
      </c>
      <c r="C547">
        <v>2026</v>
      </c>
      <c r="D547" t="s">
        <v>83</v>
      </c>
      <c r="E547">
        <v>4</v>
      </c>
      <c r="F547" t="s">
        <v>84</v>
      </c>
      <c r="G547" t="s">
        <v>0</v>
      </c>
      <c r="H547" t="s">
        <v>50</v>
      </c>
      <c r="I547" t="s">
        <v>28</v>
      </c>
      <c r="J547" t="s">
        <v>3</v>
      </c>
      <c r="K547" t="s">
        <v>23</v>
      </c>
      <c r="L547" t="s">
        <v>40</v>
      </c>
      <c r="M547">
        <v>1</v>
      </c>
      <c r="N547">
        <v>83.44</v>
      </c>
      <c r="O547">
        <v>0</v>
      </c>
      <c r="P547">
        <v>40.299999999999997</v>
      </c>
      <c r="Q547">
        <v>83.44</v>
      </c>
      <c r="R547">
        <v>40.299999999999997</v>
      </c>
      <c r="S547">
        <v>43.14</v>
      </c>
      <c r="T547">
        <v>0.51701821668264625</v>
      </c>
      <c r="U547">
        <v>2026</v>
      </c>
      <c r="V547" t="s">
        <v>83</v>
      </c>
      <c r="W547">
        <v>4</v>
      </c>
      <c r="X547" t="s">
        <v>84</v>
      </c>
    </row>
    <row r="548" spans="1:24">
      <c r="A548">
        <v>1881</v>
      </c>
      <c r="B548" s="14">
        <v>46122</v>
      </c>
      <c r="C548">
        <v>2026</v>
      </c>
      <c r="D548" t="s">
        <v>83</v>
      </c>
      <c r="E548">
        <v>4</v>
      </c>
      <c r="F548" t="s">
        <v>84</v>
      </c>
      <c r="G548" t="s">
        <v>20</v>
      </c>
      <c r="H548" t="s">
        <v>31</v>
      </c>
      <c r="I548" t="s">
        <v>28</v>
      </c>
      <c r="J548" t="s">
        <v>13</v>
      </c>
      <c r="K548" t="s">
        <v>34</v>
      </c>
      <c r="L548" t="s">
        <v>45</v>
      </c>
      <c r="M548">
        <v>1</v>
      </c>
      <c r="N548">
        <v>49.61</v>
      </c>
      <c r="O548">
        <v>0</v>
      </c>
      <c r="P548">
        <v>21.92</v>
      </c>
      <c r="Q548">
        <v>49.61</v>
      </c>
      <c r="R548">
        <v>21.92</v>
      </c>
      <c r="S548">
        <v>27.689999999999998</v>
      </c>
      <c r="T548">
        <v>0.55815359806490628</v>
      </c>
      <c r="U548">
        <v>2026</v>
      </c>
      <c r="V548" t="s">
        <v>83</v>
      </c>
      <c r="W548">
        <v>4</v>
      </c>
      <c r="X548" t="s">
        <v>84</v>
      </c>
    </row>
    <row r="549" spans="1:24">
      <c r="A549">
        <v>2007</v>
      </c>
      <c r="B549" s="14">
        <v>46122</v>
      </c>
      <c r="C549">
        <v>2026</v>
      </c>
      <c r="D549" t="s">
        <v>83</v>
      </c>
      <c r="E549">
        <v>4</v>
      </c>
      <c r="F549" t="s">
        <v>84</v>
      </c>
      <c r="G549" t="s">
        <v>20</v>
      </c>
      <c r="H549" t="s">
        <v>33</v>
      </c>
      <c r="I549" t="s">
        <v>2</v>
      </c>
      <c r="J549" t="s">
        <v>3</v>
      </c>
      <c r="K549" t="s">
        <v>34</v>
      </c>
      <c r="L549" t="s">
        <v>38</v>
      </c>
      <c r="M549">
        <v>2</v>
      </c>
      <c r="N549">
        <v>123.31</v>
      </c>
      <c r="O549">
        <v>0</v>
      </c>
      <c r="P549">
        <v>69.239999999999995</v>
      </c>
      <c r="Q549">
        <v>246.62</v>
      </c>
      <c r="R549">
        <v>138.47999999999999</v>
      </c>
      <c r="S549">
        <v>108.14000000000001</v>
      </c>
      <c r="T549">
        <v>0.43848836266320662</v>
      </c>
      <c r="U549">
        <v>2026</v>
      </c>
      <c r="V549" t="s">
        <v>83</v>
      </c>
      <c r="W549">
        <v>4</v>
      </c>
      <c r="X549" t="s">
        <v>84</v>
      </c>
    </row>
    <row r="550" spans="1:24">
      <c r="A550">
        <v>2312</v>
      </c>
      <c r="B550" s="14">
        <v>46122</v>
      </c>
      <c r="C550">
        <v>2026</v>
      </c>
      <c r="D550" t="s">
        <v>83</v>
      </c>
      <c r="E550">
        <v>4</v>
      </c>
      <c r="F550" t="s">
        <v>84</v>
      </c>
      <c r="G550" t="s">
        <v>0</v>
      </c>
      <c r="H550" t="s">
        <v>50</v>
      </c>
      <c r="I550" t="s">
        <v>19</v>
      </c>
      <c r="J550" t="s">
        <v>13</v>
      </c>
      <c r="K550" t="s">
        <v>9</v>
      </c>
      <c r="L550" t="s">
        <v>10</v>
      </c>
      <c r="M550">
        <v>1</v>
      </c>
      <c r="N550">
        <v>93.35</v>
      </c>
      <c r="O550">
        <v>0.1</v>
      </c>
      <c r="P550">
        <v>45.54</v>
      </c>
      <c r="Q550">
        <v>84.015000000000001</v>
      </c>
      <c r="R550">
        <v>45.54</v>
      </c>
      <c r="S550">
        <v>38.475000000000001</v>
      </c>
      <c r="T550">
        <v>0.45795393679700053</v>
      </c>
      <c r="U550">
        <v>2026</v>
      </c>
      <c r="V550" t="s">
        <v>83</v>
      </c>
      <c r="W550">
        <v>4</v>
      </c>
      <c r="X550" t="s">
        <v>84</v>
      </c>
    </row>
    <row r="551" spans="1:24">
      <c r="A551">
        <v>4493</v>
      </c>
      <c r="B551" s="14">
        <v>46122</v>
      </c>
      <c r="C551">
        <v>2026</v>
      </c>
      <c r="D551" t="s">
        <v>83</v>
      </c>
      <c r="E551">
        <v>4</v>
      </c>
      <c r="F551" t="s">
        <v>84</v>
      </c>
      <c r="G551" t="s">
        <v>0</v>
      </c>
      <c r="H551" t="s">
        <v>1</v>
      </c>
      <c r="I551" t="s">
        <v>8</v>
      </c>
      <c r="J551" t="s">
        <v>16</v>
      </c>
      <c r="K551" t="s">
        <v>9</v>
      </c>
      <c r="L551" t="s">
        <v>10</v>
      </c>
      <c r="M551">
        <v>5</v>
      </c>
      <c r="N551">
        <v>92.63</v>
      </c>
      <c r="O551">
        <v>0.15</v>
      </c>
      <c r="P551">
        <v>46.33</v>
      </c>
      <c r="Q551">
        <v>393.67749999999995</v>
      </c>
      <c r="R551">
        <v>231.64999999999998</v>
      </c>
      <c r="S551">
        <v>162.02749999999997</v>
      </c>
      <c r="T551">
        <v>0.41157419461361139</v>
      </c>
      <c r="U551">
        <v>2026</v>
      </c>
      <c r="V551" t="s">
        <v>83</v>
      </c>
      <c r="W551">
        <v>4</v>
      </c>
      <c r="X551" t="s">
        <v>84</v>
      </c>
    </row>
    <row r="552" spans="1:24">
      <c r="A552">
        <v>2072</v>
      </c>
      <c r="B552" s="14">
        <v>46123</v>
      </c>
      <c r="C552">
        <v>2026</v>
      </c>
      <c r="D552" t="s">
        <v>83</v>
      </c>
      <c r="E552">
        <v>4</v>
      </c>
      <c r="F552" t="s">
        <v>84</v>
      </c>
      <c r="G552" t="s">
        <v>0</v>
      </c>
      <c r="H552" t="s">
        <v>36</v>
      </c>
      <c r="I552" t="s">
        <v>2</v>
      </c>
      <c r="J552" t="s">
        <v>13</v>
      </c>
      <c r="K552" t="s">
        <v>23</v>
      </c>
      <c r="L552" t="s">
        <v>51</v>
      </c>
      <c r="M552">
        <v>4</v>
      </c>
      <c r="N552">
        <v>124.87</v>
      </c>
      <c r="O552">
        <v>0.1</v>
      </c>
      <c r="P552">
        <v>62.03</v>
      </c>
      <c r="Q552">
        <v>449.53200000000004</v>
      </c>
      <c r="R552">
        <v>248.12</v>
      </c>
      <c r="S552">
        <v>201.41200000000003</v>
      </c>
      <c r="T552">
        <v>0.44804819234225823</v>
      </c>
      <c r="U552">
        <v>2026</v>
      </c>
      <c r="V552" t="s">
        <v>83</v>
      </c>
      <c r="W552">
        <v>4</v>
      </c>
      <c r="X552" t="s">
        <v>84</v>
      </c>
    </row>
    <row r="553" spans="1:24">
      <c r="A553">
        <v>2142</v>
      </c>
      <c r="B553" s="14">
        <v>46123</v>
      </c>
      <c r="C553">
        <v>2026</v>
      </c>
      <c r="D553" t="s">
        <v>83</v>
      </c>
      <c r="E553">
        <v>4</v>
      </c>
      <c r="F553" t="s">
        <v>84</v>
      </c>
      <c r="G553" t="s">
        <v>20</v>
      </c>
      <c r="H553" t="s">
        <v>21</v>
      </c>
      <c r="I553" t="s">
        <v>28</v>
      </c>
      <c r="J553" t="s">
        <v>13</v>
      </c>
      <c r="K553" t="s">
        <v>23</v>
      </c>
      <c r="L553" t="s">
        <v>24</v>
      </c>
      <c r="M553">
        <v>1</v>
      </c>
      <c r="N553">
        <v>339.64</v>
      </c>
      <c r="O553">
        <v>0.1</v>
      </c>
      <c r="P553">
        <v>195.81</v>
      </c>
      <c r="Q553">
        <v>305.67599999999999</v>
      </c>
      <c r="R553">
        <v>195.81</v>
      </c>
      <c r="S553">
        <v>109.86599999999999</v>
      </c>
      <c r="T553">
        <v>0.35941977780394924</v>
      </c>
      <c r="U553">
        <v>2026</v>
      </c>
      <c r="V553" t="s">
        <v>83</v>
      </c>
      <c r="W553">
        <v>4</v>
      </c>
      <c r="X553" t="s">
        <v>84</v>
      </c>
    </row>
    <row r="554" spans="1:24">
      <c r="A554">
        <v>2911</v>
      </c>
      <c r="B554" s="14">
        <v>46123</v>
      </c>
      <c r="C554">
        <v>2026</v>
      </c>
      <c r="D554" t="s">
        <v>83</v>
      </c>
      <c r="E554">
        <v>4</v>
      </c>
      <c r="F554" t="s">
        <v>84</v>
      </c>
      <c r="G554" t="s">
        <v>11</v>
      </c>
      <c r="H554" t="s">
        <v>12</v>
      </c>
      <c r="I554" t="s">
        <v>19</v>
      </c>
      <c r="J554" t="s">
        <v>13</v>
      </c>
      <c r="K554" t="s">
        <v>4</v>
      </c>
      <c r="L554" t="s">
        <v>22</v>
      </c>
      <c r="M554">
        <v>1</v>
      </c>
      <c r="N554">
        <v>50.86</v>
      </c>
      <c r="O554">
        <v>0.05</v>
      </c>
      <c r="P554">
        <v>22.1</v>
      </c>
      <c r="Q554">
        <v>48.317</v>
      </c>
      <c r="R554">
        <v>22.1</v>
      </c>
      <c r="S554">
        <v>26.216999999999999</v>
      </c>
      <c r="T554">
        <v>0.54260405240391574</v>
      </c>
      <c r="U554">
        <v>2026</v>
      </c>
      <c r="V554" t="s">
        <v>83</v>
      </c>
      <c r="W554">
        <v>4</v>
      </c>
      <c r="X554" t="s">
        <v>84</v>
      </c>
    </row>
    <row r="555" spans="1:24">
      <c r="A555">
        <v>4276</v>
      </c>
      <c r="B555" s="14">
        <v>46123</v>
      </c>
      <c r="C555">
        <v>2026</v>
      </c>
      <c r="D555" t="s">
        <v>83</v>
      </c>
      <c r="E555">
        <v>4</v>
      </c>
      <c r="F555" t="s">
        <v>84</v>
      </c>
      <c r="G555" t="s">
        <v>20</v>
      </c>
      <c r="H555" t="s">
        <v>33</v>
      </c>
      <c r="I555" t="s">
        <v>2</v>
      </c>
      <c r="J555" t="s">
        <v>13</v>
      </c>
      <c r="K555" t="s">
        <v>14</v>
      </c>
      <c r="L555" t="s">
        <v>48</v>
      </c>
      <c r="M555">
        <v>2</v>
      </c>
      <c r="N555">
        <v>167.01</v>
      </c>
      <c r="O555">
        <v>0</v>
      </c>
      <c r="P555">
        <v>89.8</v>
      </c>
      <c r="Q555">
        <v>334.02</v>
      </c>
      <c r="R555">
        <v>179.6</v>
      </c>
      <c r="S555">
        <v>154.41999999999999</v>
      </c>
      <c r="T555">
        <v>0.46230764624872761</v>
      </c>
      <c r="U555">
        <v>2026</v>
      </c>
      <c r="V555" t="s">
        <v>83</v>
      </c>
      <c r="W555">
        <v>4</v>
      </c>
      <c r="X555" t="s">
        <v>84</v>
      </c>
    </row>
    <row r="556" spans="1:24">
      <c r="A556">
        <v>5077</v>
      </c>
      <c r="B556" s="14">
        <v>46123</v>
      </c>
      <c r="C556">
        <v>2026</v>
      </c>
      <c r="D556" t="s">
        <v>83</v>
      </c>
      <c r="E556">
        <v>4</v>
      </c>
      <c r="F556" t="s">
        <v>84</v>
      </c>
      <c r="G556" t="s">
        <v>20</v>
      </c>
      <c r="H556" t="s">
        <v>33</v>
      </c>
      <c r="I556" t="s">
        <v>28</v>
      </c>
      <c r="J556" t="s">
        <v>3</v>
      </c>
      <c r="K556" t="s">
        <v>9</v>
      </c>
      <c r="L556" t="s">
        <v>10</v>
      </c>
      <c r="M556">
        <v>2</v>
      </c>
      <c r="N556">
        <v>92.63</v>
      </c>
      <c r="O556">
        <v>0.15</v>
      </c>
      <c r="P556">
        <v>44.96</v>
      </c>
      <c r="Q556">
        <v>157.47099999999998</v>
      </c>
      <c r="R556">
        <v>89.92</v>
      </c>
      <c r="S556">
        <v>67.550999999999974</v>
      </c>
      <c r="T556">
        <v>0.42897422382533917</v>
      </c>
      <c r="U556">
        <v>2026</v>
      </c>
      <c r="V556" t="s">
        <v>83</v>
      </c>
      <c r="W556">
        <v>4</v>
      </c>
      <c r="X556" t="s">
        <v>84</v>
      </c>
    </row>
    <row r="557" spans="1:24">
      <c r="A557">
        <v>1259</v>
      </c>
      <c r="B557" s="14">
        <v>46124</v>
      </c>
      <c r="C557">
        <v>2026</v>
      </c>
      <c r="D557" t="s">
        <v>83</v>
      </c>
      <c r="E557">
        <v>4</v>
      </c>
      <c r="F557" t="s">
        <v>84</v>
      </c>
      <c r="G557" t="s">
        <v>6</v>
      </c>
      <c r="H557" t="s">
        <v>43</v>
      </c>
      <c r="I557" t="s">
        <v>28</v>
      </c>
      <c r="J557" t="s">
        <v>13</v>
      </c>
      <c r="K557" t="s">
        <v>9</v>
      </c>
      <c r="L557" t="s">
        <v>37</v>
      </c>
      <c r="M557">
        <v>2</v>
      </c>
      <c r="N557">
        <v>151.01</v>
      </c>
      <c r="O557">
        <v>0</v>
      </c>
      <c r="P557">
        <v>80.209999999999994</v>
      </c>
      <c r="Q557">
        <v>302.02</v>
      </c>
      <c r="R557">
        <v>160.41999999999999</v>
      </c>
      <c r="S557">
        <v>141.6</v>
      </c>
      <c r="T557">
        <v>0.4688431229719886</v>
      </c>
      <c r="U557">
        <v>2026</v>
      </c>
      <c r="V557" t="s">
        <v>83</v>
      </c>
      <c r="W557">
        <v>4</v>
      </c>
      <c r="X557" t="s">
        <v>84</v>
      </c>
    </row>
    <row r="558" spans="1:24">
      <c r="A558">
        <v>1720</v>
      </c>
      <c r="B558" s="14">
        <v>46124</v>
      </c>
      <c r="C558">
        <v>2026</v>
      </c>
      <c r="D558" t="s">
        <v>83</v>
      </c>
      <c r="E558">
        <v>4</v>
      </c>
      <c r="F558" t="s">
        <v>84</v>
      </c>
      <c r="G558" t="s">
        <v>0</v>
      </c>
      <c r="H558" t="s">
        <v>50</v>
      </c>
      <c r="I558" t="s">
        <v>2</v>
      </c>
      <c r="J558" t="s">
        <v>13</v>
      </c>
      <c r="K558" t="s">
        <v>9</v>
      </c>
      <c r="L558" t="s">
        <v>10</v>
      </c>
      <c r="M558">
        <v>2</v>
      </c>
      <c r="N558">
        <v>92.07</v>
      </c>
      <c r="O558">
        <v>0</v>
      </c>
      <c r="P558">
        <v>44.1</v>
      </c>
      <c r="Q558">
        <v>184.14</v>
      </c>
      <c r="R558">
        <v>88.2</v>
      </c>
      <c r="S558">
        <v>95.939999999999984</v>
      </c>
      <c r="T558">
        <v>0.52101661779081132</v>
      </c>
      <c r="U558">
        <v>2026</v>
      </c>
      <c r="V558" t="s">
        <v>83</v>
      </c>
      <c r="W558">
        <v>4</v>
      </c>
      <c r="X558" t="s">
        <v>84</v>
      </c>
    </row>
    <row r="559" spans="1:24">
      <c r="A559">
        <v>1975</v>
      </c>
      <c r="B559" s="14">
        <v>46124</v>
      </c>
      <c r="C559">
        <v>2026</v>
      </c>
      <c r="D559" t="s">
        <v>83</v>
      </c>
      <c r="E559">
        <v>4</v>
      </c>
      <c r="F559" t="s">
        <v>84</v>
      </c>
      <c r="G559" t="s">
        <v>0</v>
      </c>
      <c r="H559" t="s">
        <v>50</v>
      </c>
      <c r="I559" t="s">
        <v>2</v>
      </c>
      <c r="J559" t="s">
        <v>3</v>
      </c>
      <c r="K559" t="s">
        <v>34</v>
      </c>
      <c r="L559" t="s">
        <v>42</v>
      </c>
      <c r="M559">
        <v>1</v>
      </c>
      <c r="N559">
        <v>36.840000000000003</v>
      </c>
      <c r="O559">
        <v>0.1</v>
      </c>
      <c r="P559">
        <v>13.86</v>
      </c>
      <c r="Q559">
        <v>33.156000000000006</v>
      </c>
      <c r="R559">
        <v>13.86</v>
      </c>
      <c r="S559">
        <v>19.296000000000006</v>
      </c>
      <c r="T559">
        <v>0.58197611292073836</v>
      </c>
      <c r="U559">
        <v>2026</v>
      </c>
      <c r="V559" t="s">
        <v>83</v>
      </c>
      <c r="W559">
        <v>4</v>
      </c>
      <c r="X559" t="s">
        <v>84</v>
      </c>
    </row>
    <row r="560" spans="1:24">
      <c r="A560">
        <v>2848</v>
      </c>
      <c r="B560" s="14">
        <v>46124</v>
      </c>
      <c r="C560">
        <v>2026</v>
      </c>
      <c r="D560" t="s">
        <v>83</v>
      </c>
      <c r="E560">
        <v>4</v>
      </c>
      <c r="F560" t="s">
        <v>84</v>
      </c>
      <c r="G560" t="s">
        <v>6</v>
      </c>
      <c r="H560" t="s">
        <v>27</v>
      </c>
      <c r="I560" t="s">
        <v>2</v>
      </c>
      <c r="J560" t="s">
        <v>13</v>
      </c>
      <c r="K560" t="s">
        <v>9</v>
      </c>
      <c r="L560" t="s">
        <v>46</v>
      </c>
      <c r="M560">
        <v>1</v>
      </c>
      <c r="N560">
        <v>71.64</v>
      </c>
      <c r="O560">
        <v>0.05</v>
      </c>
      <c r="P560">
        <v>32.729999999999997</v>
      </c>
      <c r="Q560">
        <v>68.057999999999993</v>
      </c>
      <c r="R560">
        <v>32.729999999999997</v>
      </c>
      <c r="S560">
        <v>35.327999999999996</v>
      </c>
      <c r="T560">
        <v>0.51908666137706072</v>
      </c>
      <c r="U560">
        <v>2026</v>
      </c>
      <c r="V560" t="s">
        <v>83</v>
      </c>
      <c r="W560">
        <v>4</v>
      </c>
      <c r="X560" t="s">
        <v>84</v>
      </c>
    </row>
    <row r="561" spans="1:24">
      <c r="A561">
        <v>2979</v>
      </c>
      <c r="B561" s="14">
        <v>46124</v>
      </c>
      <c r="C561">
        <v>2026</v>
      </c>
      <c r="D561" t="s">
        <v>83</v>
      </c>
      <c r="E561">
        <v>4</v>
      </c>
      <c r="F561" t="s">
        <v>84</v>
      </c>
      <c r="G561" t="s">
        <v>6</v>
      </c>
      <c r="H561" t="s">
        <v>49</v>
      </c>
      <c r="I561" t="s">
        <v>2</v>
      </c>
      <c r="J561" t="s">
        <v>13</v>
      </c>
      <c r="K561" t="s">
        <v>34</v>
      </c>
      <c r="L561" t="s">
        <v>38</v>
      </c>
      <c r="M561">
        <v>1</v>
      </c>
      <c r="N561">
        <v>124.18</v>
      </c>
      <c r="O561">
        <v>0</v>
      </c>
      <c r="P561">
        <v>67.42</v>
      </c>
      <c r="Q561">
        <v>124.18</v>
      </c>
      <c r="R561">
        <v>67.42</v>
      </c>
      <c r="S561">
        <v>56.760000000000005</v>
      </c>
      <c r="T561">
        <v>0.45707843453052022</v>
      </c>
      <c r="U561">
        <v>2026</v>
      </c>
      <c r="V561" t="s">
        <v>83</v>
      </c>
      <c r="W561">
        <v>4</v>
      </c>
      <c r="X561" t="s">
        <v>84</v>
      </c>
    </row>
    <row r="562" spans="1:24">
      <c r="A562">
        <v>2996</v>
      </c>
      <c r="B562" s="14">
        <v>46124</v>
      </c>
      <c r="C562">
        <v>2026</v>
      </c>
      <c r="D562" t="s">
        <v>83</v>
      </c>
      <c r="E562">
        <v>4</v>
      </c>
      <c r="F562" t="s">
        <v>84</v>
      </c>
      <c r="G562" t="s">
        <v>6</v>
      </c>
      <c r="H562" t="s">
        <v>43</v>
      </c>
      <c r="I562" t="s">
        <v>19</v>
      </c>
      <c r="J562" t="s">
        <v>13</v>
      </c>
      <c r="K562" t="s">
        <v>14</v>
      </c>
      <c r="L562" t="s">
        <v>44</v>
      </c>
      <c r="M562">
        <v>1</v>
      </c>
      <c r="N562">
        <v>134.94999999999999</v>
      </c>
      <c r="O562">
        <v>0</v>
      </c>
      <c r="P562">
        <v>67.849999999999994</v>
      </c>
      <c r="Q562">
        <v>134.94999999999999</v>
      </c>
      <c r="R562">
        <v>67.849999999999994</v>
      </c>
      <c r="S562">
        <v>67.099999999999994</v>
      </c>
      <c r="T562">
        <v>0.49722119303445722</v>
      </c>
      <c r="U562">
        <v>2026</v>
      </c>
      <c r="V562" t="s">
        <v>83</v>
      </c>
      <c r="W562">
        <v>4</v>
      </c>
      <c r="X562" t="s">
        <v>84</v>
      </c>
    </row>
    <row r="563" spans="1:24">
      <c r="A563">
        <v>749</v>
      </c>
      <c r="B563" s="14">
        <v>46125</v>
      </c>
      <c r="C563">
        <v>2026</v>
      </c>
      <c r="D563" t="s">
        <v>83</v>
      </c>
      <c r="E563">
        <v>4</v>
      </c>
      <c r="F563" t="s">
        <v>84</v>
      </c>
      <c r="G563" t="s">
        <v>0</v>
      </c>
      <c r="H563" t="s">
        <v>50</v>
      </c>
      <c r="I563" t="s">
        <v>2</v>
      </c>
      <c r="J563" t="s">
        <v>13</v>
      </c>
      <c r="K563" t="s">
        <v>23</v>
      </c>
      <c r="L563" t="s">
        <v>51</v>
      </c>
      <c r="M563">
        <v>2</v>
      </c>
      <c r="N563">
        <v>124</v>
      </c>
      <c r="O563">
        <v>0</v>
      </c>
      <c r="P563">
        <v>60.14</v>
      </c>
      <c r="Q563">
        <v>248</v>
      </c>
      <c r="R563">
        <v>120.28</v>
      </c>
      <c r="S563">
        <v>127.72</v>
      </c>
      <c r="T563">
        <v>0.51500000000000001</v>
      </c>
      <c r="U563">
        <v>2026</v>
      </c>
      <c r="V563" t="s">
        <v>83</v>
      </c>
      <c r="W563">
        <v>4</v>
      </c>
      <c r="X563" t="s">
        <v>84</v>
      </c>
    </row>
    <row r="564" spans="1:24">
      <c r="A564">
        <v>1928</v>
      </c>
      <c r="B564" s="14">
        <v>46125</v>
      </c>
      <c r="C564">
        <v>2026</v>
      </c>
      <c r="D564" t="s">
        <v>83</v>
      </c>
      <c r="E564">
        <v>4</v>
      </c>
      <c r="F564" t="s">
        <v>84</v>
      </c>
      <c r="G564" t="s">
        <v>20</v>
      </c>
      <c r="H564" t="s">
        <v>47</v>
      </c>
      <c r="I564" t="s">
        <v>28</v>
      </c>
      <c r="J564" t="s">
        <v>3</v>
      </c>
      <c r="K564" t="s">
        <v>34</v>
      </c>
      <c r="L564" t="s">
        <v>45</v>
      </c>
      <c r="M564">
        <v>2</v>
      </c>
      <c r="N564">
        <v>50.2</v>
      </c>
      <c r="O564">
        <v>0.1</v>
      </c>
      <c r="P564">
        <v>21.48</v>
      </c>
      <c r="Q564">
        <v>90.360000000000014</v>
      </c>
      <c r="R564">
        <v>42.96</v>
      </c>
      <c r="S564">
        <v>47.400000000000013</v>
      </c>
      <c r="T564">
        <v>0.5245683930942896</v>
      </c>
      <c r="U564">
        <v>2026</v>
      </c>
      <c r="V564" t="s">
        <v>83</v>
      </c>
      <c r="W564">
        <v>4</v>
      </c>
      <c r="X564" t="s">
        <v>84</v>
      </c>
    </row>
    <row r="565" spans="1:24">
      <c r="A565">
        <v>2486</v>
      </c>
      <c r="B565" s="14">
        <v>46125</v>
      </c>
      <c r="C565">
        <v>2026</v>
      </c>
      <c r="D565" t="s">
        <v>83</v>
      </c>
      <c r="E565">
        <v>4</v>
      </c>
      <c r="F565" t="s">
        <v>84</v>
      </c>
      <c r="G565" t="s">
        <v>6</v>
      </c>
      <c r="H565" t="s">
        <v>41</v>
      </c>
      <c r="I565" t="s">
        <v>2</v>
      </c>
      <c r="J565" t="s">
        <v>16</v>
      </c>
      <c r="K565" t="s">
        <v>9</v>
      </c>
      <c r="L565" t="s">
        <v>10</v>
      </c>
      <c r="M565">
        <v>1</v>
      </c>
      <c r="N565">
        <v>93.65</v>
      </c>
      <c r="O565">
        <v>0</v>
      </c>
      <c r="P565">
        <v>44.15</v>
      </c>
      <c r="Q565">
        <v>93.65</v>
      </c>
      <c r="R565">
        <v>44.15</v>
      </c>
      <c r="S565">
        <v>49.500000000000007</v>
      </c>
      <c r="T565">
        <v>0.5285638013881474</v>
      </c>
      <c r="U565">
        <v>2026</v>
      </c>
      <c r="V565" t="s">
        <v>83</v>
      </c>
      <c r="W565">
        <v>4</v>
      </c>
      <c r="X565" t="s">
        <v>84</v>
      </c>
    </row>
    <row r="566" spans="1:24">
      <c r="A566">
        <v>2688</v>
      </c>
      <c r="B566" s="14">
        <v>46125</v>
      </c>
      <c r="C566">
        <v>2026</v>
      </c>
      <c r="D566" t="s">
        <v>83</v>
      </c>
      <c r="E566">
        <v>4</v>
      </c>
      <c r="F566" t="s">
        <v>84</v>
      </c>
      <c r="G566" t="s">
        <v>11</v>
      </c>
      <c r="H566" t="s">
        <v>52</v>
      </c>
      <c r="I566" t="s">
        <v>28</v>
      </c>
      <c r="J566" t="s">
        <v>13</v>
      </c>
      <c r="K566" t="s">
        <v>14</v>
      </c>
      <c r="L566" t="s">
        <v>32</v>
      </c>
      <c r="M566">
        <v>5</v>
      </c>
      <c r="N566">
        <v>47.25</v>
      </c>
      <c r="O566">
        <v>0.1</v>
      </c>
      <c r="P566">
        <v>17.93</v>
      </c>
      <c r="Q566">
        <v>212.625</v>
      </c>
      <c r="R566">
        <v>89.65</v>
      </c>
      <c r="S566">
        <v>122.97499999999999</v>
      </c>
      <c r="T566">
        <v>0.57836566725455607</v>
      </c>
      <c r="U566">
        <v>2026</v>
      </c>
      <c r="V566" t="s">
        <v>83</v>
      </c>
      <c r="W566">
        <v>4</v>
      </c>
      <c r="X566" t="s">
        <v>84</v>
      </c>
    </row>
    <row r="567" spans="1:24">
      <c r="A567">
        <v>2712</v>
      </c>
      <c r="B567" s="14">
        <v>46125</v>
      </c>
      <c r="C567">
        <v>2026</v>
      </c>
      <c r="D567" t="s">
        <v>83</v>
      </c>
      <c r="E567">
        <v>4</v>
      </c>
      <c r="F567" t="s">
        <v>84</v>
      </c>
      <c r="G567" t="s">
        <v>11</v>
      </c>
      <c r="H567" t="s">
        <v>25</v>
      </c>
      <c r="I567" t="s">
        <v>2</v>
      </c>
      <c r="J567" t="s">
        <v>3</v>
      </c>
      <c r="K567" t="s">
        <v>34</v>
      </c>
      <c r="L567" t="s">
        <v>42</v>
      </c>
      <c r="M567">
        <v>1</v>
      </c>
      <c r="N567">
        <v>35.69</v>
      </c>
      <c r="O567">
        <v>0.05</v>
      </c>
      <c r="P567">
        <v>13.53</v>
      </c>
      <c r="Q567">
        <v>33.905499999999996</v>
      </c>
      <c r="R567">
        <v>13.53</v>
      </c>
      <c r="S567">
        <v>20.375499999999995</v>
      </c>
      <c r="T567">
        <v>0.60094969842650892</v>
      </c>
      <c r="U567">
        <v>2026</v>
      </c>
      <c r="V567" t="s">
        <v>83</v>
      </c>
      <c r="W567">
        <v>4</v>
      </c>
      <c r="X567" t="s">
        <v>84</v>
      </c>
    </row>
    <row r="568" spans="1:24">
      <c r="A568">
        <v>3853</v>
      </c>
      <c r="B568" s="14">
        <v>46125</v>
      </c>
      <c r="C568">
        <v>2026</v>
      </c>
      <c r="D568" t="s">
        <v>83</v>
      </c>
      <c r="E568">
        <v>4</v>
      </c>
      <c r="F568" t="s">
        <v>84</v>
      </c>
      <c r="G568" t="s">
        <v>20</v>
      </c>
      <c r="H568" t="s">
        <v>47</v>
      </c>
      <c r="I568" t="s">
        <v>2</v>
      </c>
      <c r="J568" t="s">
        <v>3</v>
      </c>
      <c r="K568" t="s">
        <v>14</v>
      </c>
      <c r="L568" t="s">
        <v>44</v>
      </c>
      <c r="M568">
        <v>3</v>
      </c>
      <c r="N568">
        <v>136.12</v>
      </c>
      <c r="O568">
        <v>0</v>
      </c>
      <c r="P568">
        <v>66.58</v>
      </c>
      <c r="Q568">
        <v>408.36</v>
      </c>
      <c r="R568">
        <v>199.74</v>
      </c>
      <c r="S568">
        <v>208.62</v>
      </c>
      <c r="T568">
        <v>0.51087275933000298</v>
      </c>
      <c r="U568">
        <v>2026</v>
      </c>
      <c r="V568" t="s">
        <v>83</v>
      </c>
      <c r="W568">
        <v>4</v>
      </c>
      <c r="X568" t="s">
        <v>84</v>
      </c>
    </row>
    <row r="569" spans="1:24">
      <c r="A569">
        <v>4043</v>
      </c>
      <c r="B569" s="14">
        <v>46125</v>
      </c>
      <c r="C569">
        <v>2026</v>
      </c>
      <c r="D569" t="s">
        <v>83</v>
      </c>
      <c r="E569">
        <v>4</v>
      </c>
      <c r="F569" t="s">
        <v>84</v>
      </c>
      <c r="G569" t="s">
        <v>20</v>
      </c>
      <c r="H569" t="s">
        <v>31</v>
      </c>
      <c r="I569" t="s">
        <v>28</v>
      </c>
      <c r="J569" t="s">
        <v>13</v>
      </c>
      <c r="K569" t="s">
        <v>9</v>
      </c>
      <c r="L569" t="s">
        <v>37</v>
      </c>
      <c r="M569">
        <v>1</v>
      </c>
      <c r="N569">
        <v>155.88999999999999</v>
      </c>
      <c r="O569">
        <v>0</v>
      </c>
      <c r="P569">
        <v>77.260000000000005</v>
      </c>
      <c r="Q569">
        <v>155.88999999999999</v>
      </c>
      <c r="R569">
        <v>77.260000000000005</v>
      </c>
      <c r="S569">
        <v>78.629999999999981</v>
      </c>
      <c r="T569">
        <v>0.50439412406183837</v>
      </c>
      <c r="U569">
        <v>2026</v>
      </c>
      <c r="V569" t="s">
        <v>83</v>
      </c>
      <c r="W569">
        <v>4</v>
      </c>
      <c r="X569" t="s">
        <v>84</v>
      </c>
    </row>
    <row r="570" spans="1:24">
      <c r="A570">
        <v>290</v>
      </c>
      <c r="B570" s="14">
        <v>46126</v>
      </c>
      <c r="C570">
        <v>2026</v>
      </c>
      <c r="D570" t="s">
        <v>83</v>
      </c>
      <c r="E570">
        <v>4</v>
      </c>
      <c r="F570" t="s">
        <v>84</v>
      </c>
      <c r="G570" t="s">
        <v>0</v>
      </c>
      <c r="H570" t="s">
        <v>50</v>
      </c>
      <c r="I570" t="s">
        <v>2</v>
      </c>
      <c r="J570" t="s">
        <v>16</v>
      </c>
      <c r="K570" t="s">
        <v>14</v>
      </c>
      <c r="L570" t="s">
        <v>44</v>
      </c>
      <c r="M570">
        <v>1</v>
      </c>
      <c r="N570">
        <v>130.81</v>
      </c>
      <c r="O570">
        <v>0</v>
      </c>
      <c r="P570">
        <v>67.86</v>
      </c>
      <c r="Q570">
        <v>130.81</v>
      </c>
      <c r="R570">
        <v>67.86</v>
      </c>
      <c r="S570">
        <v>62.95</v>
      </c>
      <c r="T570">
        <v>0.48123232168794439</v>
      </c>
      <c r="U570">
        <v>2026</v>
      </c>
      <c r="V570" t="s">
        <v>83</v>
      </c>
      <c r="W570">
        <v>4</v>
      </c>
      <c r="X570" t="s">
        <v>84</v>
      </c>
    </row>
    <row r="571" spans="1:24">
      <c r="A571">
        <v>2953</v>
      </c>
      <c r="B571" s="14">
        <v>46126</v>
      </c>
      <c r="C571">
        <v>2026</v>
      </c>
      <c r="D571" t="s">
        <v>83</v>
      </c>
      <c r="E571">
        <v>4</v>
      </c>
      <c r="F571" t="s">
        <v>84</v>
      </c>
      <c r="G571" t="s">
        <v>0</v>
      </c>
      <c r="H571" t="s">
        <v>1</v>
      </c>
      <c r="I571" t="s">
        <v>2</v>
      </c>
      <c r="J571" t="s">
        <v>3</v>
      </c>
      <c r="K571" t="s">
        <v>14</v>
      </c>
      <c r="L571" t="s">
        <v>32</v>
      </c>
      <c r="M571">
        <v>2</v>
      </c>
      <c r="N571">
        <v>47.56</v>
      </c>
      <c r="O571">
        <v>0.05</v>
      </c>
      <c r="P571">
        <v>18.649999999999999</v>
      </c>
      <c r="Q571">
        <v>90.364000000000004</v>
      </c>
      <c r="R571">
        <v>37.299999999999997</v>
      </c>
      <c r="S571">
        <v>53.064000000000007</v>
      </c>
      <c r="T571">
        <v>0.58722500110663545</v>
      </c>
      <c r="U571">
        <v>2026</v>
      </c>
      <c r="V571" t="s">
        <v>83</v>
      </c>
      <c r="W571">
        <v>4</v>
      </c>
      <c r="X571" t="s">
        <v>84</v>
      </c>
    </row>
    <row r="572" spans="1:24">
      <c r="A572">
        <v>3179</v>
      </c>
      <c r="B572" s="14">
        <v>46126</v>
      </c>
      <c r="C572">
        <v>2026</v>
      </c>
      <c r="D572" t="s">
        <v>83</v>
      </c>
      <c r="E572">
        <v>4</v>
      </c>
      <c r="F572" t="s">
        <v>84</v>
      </c>
      <c r="G572" t="s">
        <v>6</v>
      </c>
      <c r="H572" t="s">
        <v>49</v>
      </c>
      <c r="I572" t="s">
        <v>2</v>
      </c>
      <c r="J572" t="s">
        <v>13</v>
      </c>
      <c r="K572" t="s">
        <v>9</v>
      </c>
      <c r="L572" t="s">
        <v>17</v>
      </c>
      <c r="M572">
        <v>2</v>
      </c>
      <c r="N572">
        <v>140.65</v>
      </c>
      <c r="O572">
        <v>0.05</v>
      </c>
      <c r="P572">
        <v>78.900000000000006</v>
      </c>
      <c r="Q572">
        <v>267.23500000000001</v>
      </c>
      <c r="R572">
        <v>157.80000000000001</v>
      </c>
      <c r="S572">
        <v>109.435</v>
      </c>
      <c r="T572">
        <v>0.40950848504125581</v>
      </c>
      <c r="U572">
        <v>2026</v>
      </c>
      <c r="V572" t="s">
        <v>83</v>
      </c>
      <c r="W572">
        <v>4</v>
      </c>
      <c r="X572" t="s">
        <v>84</v>
      </c>
    </row>
    <row r="573" spans="1:24">
      <c r="A573">
        <v>3301</v>
      </c>
      <c r="B573" s="14">
        <v>46126</v>
      </c>
      <c r="C573">
        <v>2026</v>
      </c>
      <c r="D573" t="s">
        <v>83</v>
      </c>
      <c r="E573">
        <v>4</v>
      </c>
      <c r="F573" t="s">
        <v>84</v>
      </c>
      <c r="G573" t="s">
        <v>20</v>
      </c>
      <c r="H573" t="s">
        <v>21</v>
      </c>
      <c r="I573" t="s">
        <v>19</v>
      </c>
      <c r="J573" t="s">
        <v>13</v>
      </c>
      <c r="K573" t="s">
        <v>4</v>
      </c>
      <c r="L573" t="s">
        <v>5</v>
      </c>
      <c r="M573">
        <v>1</v>
      </c>
      <c r="N573">
        <v>82.75</v>
      </c>
      <c r="O573">
        <v>0</v>
      </c>
      <c r="P573">
        <v>43.18</v>
      </c>
      <c r="Q573">
        <v>82.75</v>
      </c>
      <c r="R573">
        <v>43.18</v>
      </c>
      <c r="S573">
        <v>39.57</v>
      </c>
      <c r="T573">
        <v>0.47818731117824775</v>
      </c>
      <c r="U573">
        <v>2026</v>
      </c>
      <c r="V573" t="s">
        <v>83</v>
      </c>
      <c r="W573">
        <v>4</v>
      </c>
      <c r="X573" t="s">
        <v>84</v>
      </c>
    </row>
    <row r="574" spans="1:24">
      <c r="A574">
        <v>3349</v>
      </c>
      <c r="B574" s="14">
        <v>46126</v>
      </c>
      <c r="C574">
        <v>2026</v>
      </c>
      <c r="D574" t="s">
        <v>83</v>
      </c>
      <c r="E574">
        <v>4</v>
      </c>
      <c r="F574" t="s">
        <v>84</v>
      </c>
      <c r="G574" t="s">
        <v>20</v>
      </c>
      <c r="H574" t="s">
        <v>33</v>
      </c>
      <c r="I574" t="s">
        <v>2</v>
      </c>
      <c r="J574" t="s">
        <v>3</v>
      </c>
      <c r="K574" t="s">
        <v>34</v>
      </c>
      <c r="L574" t="s">
        <v>35</v>
      </c>
      <c r="M574">
        <v>2</v>
      </c>
      <c r="N574">
        <v>40.909999999999997</v>
      </c>
      <c r="O574">
        <v>0.1</v>
      </c>
      <c r="P574">
        <v>14.95</v>
      </c>
      <c r="Q574">
        <v>73.637999999999991</v>
      </c>
      <c r="R574">
        <v>29.9</v>
      </c>
      <c r="S574">
        <v>43.737999999999992</v>
      </c>
      <c r="T574">
        <v>0.59395964040305271</v>
      </c>
      <c r="U574">
        <v>2026</v>
      </c>
      <c r="V574" t="s">
        <v>83</v>
      </c>
      <c r="W574">
        <v>4</v>
      </c>
      <c r="X574" t="s">
        <v>84</v>
      </c>
    </row>
    <row r="575" spans="1:24">
      <c r="A575">
        <v>4874</v>
      </c>
      <c r="B575" s="14">
        <v>46126</v>
      </c>
      <c r="C575">
        <v>2026</v>
      </c>
      <c r="D575" t="s">
        <v>83</v>
      </c>
      <c r="E575">
        <v>4</v>
      </c>
      <c r="F575" t="s">
        <v>84</v>
      </c>
      <c r="G575" t="s">
        <v>0</v>
      </c>
      <c r="H575" t="s">
        <v>1</v>
      </c>
      <c r="I575" t="s">
        <v>19</v>
      </c>
      <c r="J575" t="s">
        <v>3</v>
      </c>
      <c r="K575" t="s">
        <v>14</v>
      </c>
      <c r="L575" t="s">
        <v>32</v>
      </c>
      <c r="M575">
        <v>1</v>
      </c>
      <c r="N575">
        <v>46.62</v>
      </c>
      <c r="O575">
        <v>0</v>
      </c>
      <c r="P575">
        <v>18.86</v>
      </c>
      <c r="Q575">
        <v>46.62</v>
      </c>
      <c r="R575">
        <v>18.86</v>
      </c>
      <c r="S575">
        <v>27.759999999999998</v>
      </c>
      <c r="T575">
        <v>0.59545259545259543</v>
      </c>
      <c r="U575">
        <v>2026</v>
      </c>
      <c r="V575" t="s">
        <v>83</v>
      </c>
      <c r="W575">
        <v>4</v>
      </c>
      <c r="X575" t="s">
        <v>84</v>
      </c>
    </row>
    <row r="576" spans="1:24">
      <c r="A576">
        <v>1045</v>
      </c>
      <c r="B576" s="14">
        <v>46127</v>
      </c>
      <c r="C576">
        <v>2026</v>
      </c>
      <c r="D576" t="s">
        <v>83</v>
      </c>
      <c r="E576">
        <v>4</v>
      </c>
      <c r="F576" t="s">
        <v>84</v>
      </c>
      <c r="G576" t="s">
        <v>0</v>
      </c>
      <c r="H576" t="s">
        <v>50</v>
      </c>
      <c r="I576" t="s">
        <v>2</v>
      </c>
      <c r="J576" t="s">
        <v>3</v>
      </c>
      <c r="K576" t="s">
        <v>23</v>
      </c>
      <c r="L576" t="s">
        <v>29</v>
      </c>
      <c r="M576">
        <v>2</v>
      </c>
      <c r="N576">
        <v>196.57</v>
      </c>
      <c r="O576">
        <v>0.05</v>
      </c>
      <c r="P576">
        <v>106.2</v>
      </c>
      <c r="Q576">
        <v>373.48299999999995</v>
      </c>
      <c r="R576">
        <v>212.4</v>
      </c>
      <c r="S576">
        <v>161.08299999999994</v>
      </c>
      <c r="T576">
        <v>0.43129941657317727</v>
      </c>
      <c r="U576">
        <v>2026</v>
      </c>
      <c r="V576" t="s">
        <v>83</v>
      </c>
      <c r="W576">
        <v>4</v>
      </c>
      <c r="X576" t="s">
        <v>84</v>
      </c>
    </row>
    <row r="577" spans="1:24">
      <c r="A577">
        <v>1703</v>
      </c>
      <c r="B577" s="14">
        <v>46127</v>
      </c>
      <c r="C577">
        <v>2026</v>
      </c>
      <c r="D577" t="s">
        <v>83</v>
      </c>
      <c r="E577">
        <v>4</v>
      </c>
      <c r="F577" t="s">
        <v>84</v>
      </c>
      <c r="G577" t="s">
        <v>6</v>
      </c>
      <c r="H577" t="s">
        <v>7</v>
      </c>
      <c r="I577" t="s">
        <v>2</v>
      </c>
      <c r="J577" t="s">
        <v>3</v>
      </c>
      <c r="K577" t="s">
        <v>9</v>
      </c>
      <c r="L577" t="s">
        <v>10</v>
      </c>
      <c r="M577">
        <v>1</v>
      </c>
      <c r="N577">
        <v>90.52</v>
      </c>
      <c r="O577">
        <v>0</v>
      </c>
      <c r="P577">
        <v>46.5</v>
      </c>
      <c r="Q577">
        <v>90.52</v>
      </c>
      <c r="R577">
        <v>46.5</v>
      </c>
      <c r="S577">
        <v>44.019999999999996</v>
      </c>
      <c r="T577">
        <v>0.4863013698630137</v>
      </c>
      <c r="U577">
        <v>2026</v>
      </c>
      <c r="V577" t="s">
        <v>83</v>
      </c>
      <c r="W577">
        <v>4</v>
      </c>
      <c r="X577" t="s">
        <v>84</v>
      </c>
    </row>
    <row r="578" spans="1:24">
      <c r="A578">
        <v>2107</v>
      </c>
      <c r="B578" s="14">
        <v>46127</v>
      </c>
      <c r="C578">
        <v>2026</v>
      </c>
      <c r="D578" t="s">
        <v>83</v>
      </c>
      <c r="E578">
        <v>4</v>
      </c>
      <c r="F578" t="s">
        <v>84</v>
      </c>
      <c r="G578" t="s">
        <v>0</v>
      </c>
      <c r="H578" t="s">
        <v>50</v>
      </c>
      <c r="I578" t="s">
        <v>2</v>
      </c>
      <c r="J578" t="s">
        <v>3</v>
      </c>
      <c r="K578" t="s">
        <v>14</v>
      </c>
      <c r="L578" t="s">
        <v>48</v>
      </c>
      <c r="M578">
        <v>5</v>
      </c>
      <c r="N578">
        <v>165.35</v>
      </c>
      <c r="O578">
        <v>0.05</v>
      </c>
      <c r="P578">
        <v>89.38</v>
      </c>
      <c r="Q578">
        <v>785.41249999999991</v>
      </c>
      <c r="R578">
        <v>446.9</v>
      </c>
      <c r="S578">
        <v>338.51249999999993</v>
      </c>
      <c r="T578">
        <v>0.43099963395031271</v>
      </c>
      <c r="U578">
        <v>2026</v>
      </c>
      <c r="V578" t="s">
        <v>83</v>
      </c>
      <c r="W578">
        <v>4</v>
      </c>
      <c r="X578" t="s">
        <v>84</v>
      </c>
    </row>
    <row r="579" spans="1:24">
      <c r="A579">
        <v>2265</v>
      </c>
      <c r="B579" s="14">
        <v>46127</v>
      </c>
      <c r="C579">
        <v>2026</v>
      </c>
      <c r="D579" t="s">
        <v>83</v>
      </c>
      <c r="E579">
        <v>4</v>
      </c>
      <c r="F579" t="s">
        <v>84</v>
      </c>
      <c r="G579" t="s">
        <v>6</v>
      </c>
      <c r="H579" t="s">
        <v>41</v>
      </c>
      <c r="I579" t="s">
        <v>19</v>
      </c>
      <c r="J579" t="s">
        <v>3</v>
      </c>
      <c r="K579" t="s">
        <v>14</v>
      </c>
      <c r="L579" t="s">
        <v>15</v>
      </c>
      <c r="M579">
        <v>2</v>
      </c>
      <c r="N579">
        <v>36.35</v>
      </c>
      <c r="O579">
        <v>0</v>
      </c>
      <c r="P579">
        <v>13.55</v>
      </c>
      <c r="Q579">
        <v>72.7</v>
      </c>
      <c r="R579">
        <v>27.1</v>
      </c>
      <c r="S579">
        <v>45.6</v>
      </c>
      <c r="T579">
        <v>0.6272352132049519</v>
      </c>
      <c r="U579">
        <v>2026</v>
      </c>
      <c r="V579" t="s">
        <v>83</v>
      </c>
      <c r="W579">
        <v>4</v>
      </c>
      <c r="X579" t="s">
        <v>84</v>
      </c>
    </row>
    <row r="580" spans="1:24">
      <c r="A580">
        <v>2839</v>
      </c>
      <c r="B580" s="14">
        <v>46127</v>
      </c>
      <c r="C580">
        <v>2026</v>
      </c>
      <c r="D580" t="s">
        <v>83</v>
      </c>
      <c r="E580">
        <v>4</v>
      </c>
      <c r="F580" t="s">
        <v>84</v>
      </c>
      <c r="G580" t="s">
        <v>6</v>
      </c>
      <c r="H580" t="s">
        <v>49</v>
      </c>
      <c r="I580" t="s">
        <v>19</v>
      </c>
      <c r="J580" t="s">
        <v>13</v>
      </c>
      <c r="K580" t="s">
        <v>14</v>
      </c>
      <c r="L580" t="s">
        <v>32</v>
      </c>
      <c r="M580">
        <v>1</v>
      </c>
      <c r="N580">
        <v>47</v>
      </c>
      <c r="O580">
        <v>0</v>
      </c>
      <c r="P580">
        <v>18.64</v>
      </c>
      <c r="Q580">
        <v>47</v>
      </c>
      <c r="R580">
        <v>18.64</v>
      </c>
      <c r="S580">
        <v>28.36</v>
      </c>
      <c r="T580">
        <v>0.60340425531914887</v>
      </c>
      <c r="U580">
        <v>2026</v>
      </c>
      <c r="V580" t="s">
        <v>83</v>
      </c>
      <c r="W580">
        <v>4</v>
      </c>
      <c r="X580" t="s">
        <v>84</v>
      </c>
    </row>
    <row r="581" spans="1:24">
      <c r="A581">
        <v>4742</v>
      </c>
      <c r="B581" s="14">
        <v>46127</v>
      </c>
      <c r="C581">
        <v>2026</v>
      </c>
      <c r="D581" t="s">
        <v>83</v>
      </c>
      <c r="E581">
        <v>4</v>
      </c>
      <c r="F581" t="s">
        <v>84</v>
      </c>
      <c r="G581" t="s">
        <v>20</v>
      </c>
      <c r="H581" t="s">
        <v>47</v>
      </c>
      <c r="I581" t="s">
        <v>28</v>
      </c>
      <c r="J581" t="s">
        <v>3</v>
      </c>
      <c r="K581" t="s">
        <v>14</v>
      </c>
      <c r="L581" t="s">
        <v>32</v>
      </c>
      <c r="M581">
        <v>1</v>
      </c>
      <c r="N581">
        <v>46.86</v>
      </c>
      <c r="O581">
        <v>0</v>
      </c>
      <c r="P581">
        <v>18.190000000000001</v>
      </c>
      <c r="Q581">
        <v>46.86</v>
      </c>
      <c r="R581">
        <v>18.190000000000001</v>
      </c>
      <c r="S581">
        <v>28.669999999999998</v>
      </c>
      <c r="T581">
        <v>0.61182244985061884</v>
      </c>
      <c r="U581">
        <v>2026</v>
      </c>
      <c r="V581" t="s">
        <v>83</v>
      </c>
      <c r="W581">
        <v>4</v>
      </c>
      <c r="X581" t="s">
        <v>84</v>
      </c>
    </row>
    <row r="582" spans="1:24">
      <c r="A582">
        <v>4899</v>
      </c>
      <c r="B582" s="14">
        <v>46127</v>
      </c>
      <c r="C582">
        <v>2026</v>
      </c>
      <c r="D582" t="s">
        <v>83</v>
      </c>
      <c r="E582">
        <v>4</v>
      </c>
      <c r="F582" t="s">
        <v>84</v>
      </c>
      <c r="G582" t="s">
        <v>0</v>
      </c>
      <c r="H582" t="s">
        <v>36</v>
      </c>
      <c r="I582" t="s">
        <v>2</v>
      </c>
      <c r="J582" t="s">
        <v>13</v>
      </c>
      <c r="K582" t="s">
        <v>23</v>
      </c>
      <c r="L582" t="s">
        <v>40</v>
      </c>
      <c r="M582">
        <v>2</v>
      </c>
      <c r="N582">
        <v>82.13</v>
      </c>
      <c r="O582">
        <v>0.05</v>
      </c>
      <c r="P582">
        <v>39.909999999999997</v>
      </c>
      <c r="Q582">
        <v>156.047</v>
      </c>
      <c r="R582">
        <v>79.819999999999993</v>
      </c>
      <c r="S582">
        <v>76.227000000000004</v>
      </c>
      <c r="T582">
        <v>0.48848744288579726</v>
      </c>
      <c r="U582">
        <v>2026</v>
      </c>
      <c r="V582" t="s">
        <v>83</v>
      </c>
      <c r="W582">
        <v>4</v>
      </c>
      <c r="X582" t="s">
        <v>84</v>
      </c>
    </row>
    <row r="583" spans="1:24">
      <c r="A583">
        <v>5042</v>
      </c>
      <c r="B583" s="14">
        <v>46127</v>
      </c>
      <c r="C583">
        <v>2026</v>
      </c>
      <c r="D583" t="s">
        <v>83</v>
      </c>
      <c r="E583">
        <v>4</v>
      </c>
      <c r="F583" t="s">
        <v>84</v>
      </c>
      <c r="G583" t="s">
        <v>6</v>
      </c>
      <c r="H583" t="s">
        <v>27</v>
      </c>
      <c r="I583" t="s">
        <v>19</v>
      </c>
      <c r="J583" t="s">
        <v>16</v>
      </c>
      <c r="K583" t="s">
        <v>14</v>
      </c>
      <c r="L583" t="s">
        <v>48</v>
      </c>
      <c r="M583">
        <v>1</v>
      </c>
      <c r="N583">
        <v>163.16</v>
      </c>
      <c r="O583">
        <v>0</v>
      </c>
      <c r="P583">
        <v>88.78</v>
      </c>
      <c r="Q583">
        <v>163.16</v>
      </c>
      <c r="R583">
        <v>88.78</v>
      </c>
      <c r="S583">
        <v>74.38</v>
      </c>
      <c r="T583">
        <v>0.45587153714145623</v>
      </c>
      <c r="U583">
        <v>2026</v>
      </c>
      <c r="V583" t="s">
        <v>83</v>
      </c>
      <c r="W583">
        <v>4</v>
      </c>
      <c r="X583" t="s">
        <v>84</v>
      </c>
    </row>
    <row r="584" spans="1:24">
      <c r="A584">
        <v>2248</v>
      </c>
      <c r="B584" s="14">
        <v>46128</v>
      </c>
      <c r="C584">
        <v>2026</v>
      </c>
      <c r="D584" t="s">
        <v>83</v>
      </c>
      <c r="E584">
        <v>4</v>
      </c>
      <c r="F584" t="s">
        <v>84</v>
      </c>
      <c r="G584" t="s">
        <v>0</v>
      </c>
      <c r="H584" t="s">
        <v>50</v>
      </c>
      <c r="I584" t="s">
        <v>19</v>
      </c>
      <c r="J584" t="s">
        <v>13</v>
      </c>
      <c r="K584" t="s">
        <v>14</v>
      </c>
      <c r="L584" t="s">
        <v>15</v>
      </c>
      <c r="M584">
        <v>2</v>
      </c>
      <c r="N584">
        <v>36.68</v>
      </c>
      <c r="O584">
        <v>0.1</v>
      </c>
      <c r="P584">
        <v>13.92</v>
      </c>
      <c r="Q584">
        <v>66.024000000000001</v>
      </c>
      <c r="R584">
        <v>27.84</v>
      </c>
      <c r="S584">
        <v>38.183999999999997</v>
      </c>
      <c r="T584">
        <v>0.57833515085423481</v>
      </c>
      <c r="U584">
        <v>2026</v>
      </c>
      <c r="V584" t="s">
        <v>83</v>
      </c>
      <c r="W584">
        <v>4</v>
      </c>
      <c r="X584" t="s">
        <v>84</v>
      </c>
    </row>
    <row r="585" spans="1:24">
      <c r="A585">
        <v>2427</v>
      </c>
      <c r="B585" s="14">
        <v>46128</v>
      </c>
      <c r="C585">
        <v>2026</v>
      </c>
      <c r="D585" t="s">
        <v>83</v>
      </c>
      <c r="E585">
        <v>4</v>
      </c>
      <c r="F585" t="s">
        <v>84</v>
      </c>
      <c r="G585" t="s">
        <v>20</v>
      </c>
      <c r="H585" t="s">
        <v>47</v>
      </c>
      <c r="I585" t="s">
        <v>2</v>
      </c>
      <c r="J585" t="s">
        <v>13</v>
      </c>
      <c r="K585" t="s">
        <v>14</v>
      </c>
      <c r="L585" t="s">
        <v>32</v>
      </c>
      <c r="M585">
        <v>1</v>
      </c>
      <c r="N585">
        <v>45.82</v>
      </c>
      <c r="O585">
        <v>0.1</v>
      </c>
      <c r="P585">
        <v>18.48</v>
      </c>
      <c r="Q585">
        <v>41.238</v>
      </c>
      <c r="R585">
        <v>18.48</v>
      </c>
      <c r="S585">
        <v>22.757999999999999</v>
      </c>
      <c r="T585">
        <v>0.55186963480285167</v>
      </c>
      <c r="U585">
        <v>2026</v>
      </c>
      <c r="V585" t="s">
        <v>83</v>
      </c>
      <c r="W585">
        <v>4</v>
      </c>
      <c r="X585" t="s">
        <v>84</v>
      </c>
    </row>
    <row r="586" spans="1:24">
      <c r="A586">
        <v>2445</v>
      </c>
      <c r="B586" s="14">
        <v>46128</v>
      </c>
      <c r="C586">
        <v>2026</v>
      </c>
      <c r="D586" t="s">
        <v>83</v>
      </c>
      <c r="E586">
        <v>4</v>
      </c>
      <c r="F586" t="s">
        <v>84</v>
      </c>
      <c r="G586" t="s">
        <v>0</v>
      </c>
      <c r="H586" t="s">
        <v>50</v>
      </c>
      <c r="I586" t="s">
        <v>2</v>
      </c>
      <c r="J586" t="s">
        <v>3</v>
      </c>
      <c r="K586" t="s">
        <v>9</v>
      </c>
      <c r="L586" t="s">
        <v>46</v>
      </c>
      <c r="M586">
        <v>1</v>
      </c>
      <c r="N586">
        <v>70.95</v>
      </c>
      <c r="O586">
        <v>0</v>
      </c>
      <c r="P586">
        <v>31.43</v>
      </c>
      <c r="Q586">
        <v>70.95</v>
      </c>
      <c r="R586">
        <v>31.43</v>
      </c>
      <c r="S586">
        <v>39.520000000000003</v>
      </c>
      <c r="T586">
        <v>0.55701198026779419</v>
      </c>
      <c r="U586">
        <v>2026</v>
      </c>
      <c r="V586" t="s">
        <v>83</v>
      </c>
      <c r="W586">
        <v>4</v>
      </c>
      <c r="X586" t="s">
        <v>84</v>
      </c>
    </row>
    <row r="587" spans="1:24">
      <c r="A587">
        <v>3311</v>
      </c>
      <c r="B587" s="14">
        <v>46128</v>
      </c>
      <c r="C587">
        <v>2026</v>
      </c>
      <c r="D587" t="s">
        <v>83</v>
      </c>
      <c r="E587">
        <v>4</v>
      </c>
      <c r="F587" t="s">
        <v>84</v>
      </c>
      <c r="G587" t="s">
        <v>6</v>
      </c>
      <c r="H587" t="s">
        <v>41</v>
      </c>
      <c r="I587" t="s">
        <v>2</v>
      </c>
      <c r="J587" t="s">
        <v>13</v>
      </c>
      <c r="K587" t="s">
        <v>14</v>
      </c>
      <c r="L587" t="s">
        <v>32</v>
      </c>
      <c r="M587">
        <v>1</v>
      </c>
      <c r="N587">
        <v>46.68</v>
      </c>
      <c r="O587">
        <v>0.05</v>
      </c>
      <c r="P587">
        <v>18.350000000000001</v>
      </c>
      <c r="Q587">
        <v>44.345999999999997</v>
      </c>
      <c r="R587">
        <v>18.350000000000001</v>
      </c>
      <c r="S587">
        <v>25.995999999999995</v>
      </c>
      <c r="T587">
        <v>0.58620845172056102</v>
      </c>
      <c r="U587">
        <v>2026</v>
      </c>
      <c r="V587" t="s">
        <v>83</v>
      </c>
      <c r="W587">
        <v>4</v>
      </c>
      <c r="X587" t="s">
        <v>84</v>
      </c>
    </row>
    <row r="588" spans="1:24">
      <c r="A588">
        <v>3320</v>
      </c>
      <c r="B588" s="14">
        <v>46128</v>
      </c>
      <c r="C588">
        <v>2026</v>
      </c>
      <c r="D588" t="s">
        <v>83</v>
      </c>
      <c r="E588">
        <v>4</v>
      </c>
      <c r="F588" t="s">
        <v>84</v>
      </c>
      <c r="G588" t="s">
        <v>11</v>
      </c>
      <c r="H588" t="s">
        <v>52</v>
      </c>
      <c r="I588" t="s">
        <v>2</v>
      </c>
      <c r="J588" t="s">
        <v>16</v>
      </c>
      <c r="K588" t="s">
        <v>14</v>
      </c>
      <c r="L588" t="s">
        <v>48</v>
      </c>
      <c r="M588">
        <v>5</v>
      </c>
      <c r="N588">
        <v>164.31</v>
      </c>
      <c r="O588">
        <v>0.05</v>
      </c>
      <c r="P588">
        <v>85.41</v>
      </c>
      <c r="Q588">
        <v>780.47249999999997</v>
      </c>
      <c r="R588">
        <v>427.04999999999995</v>
      </c>
      <c r="S588">
        <v>353.42250000000001</v>
      </c>
      <c r="T588">
        <v>0.45283145786686912</v>
      </c>
      <c r="U588">
        <v>2026</v>
      </c>
      <c r="V588" t="s">
        <v>83</v>
      </c>
      <c r="W588">
        <v>4</v>
      </c>
      <c r="X588" t="s">
        <v>84</v>
      </c>
    </row>
    <row r="589" spans="1:24">
      <c r="A589">
        <v>3321</v>
      </c>
      <c r="B589" s="14">
        <v>46128</v>
      </c>
      <c r="C589">
        <v>2026</v>
      </c>
      <c r="D589" t="s">
        <v>83</v>
      </c>
      <c r="E589">
        <v>4</v>
      </c>
      <c r="F589" t="s">
        <v>84</v>
      </c>
      <c r="G589" t="s">
        <v>6</v>
      </c>
      <c r="H589" t="s">
        <v>27</v>
      </c>
      <c r="I589" t="s">
        <v>2</v>
      </c>
      <c r="J589" t="s">
        <v>16</v>
      </c>
      <c r="K589" t="s">
        <v>14</v>
      </c>
      <c r="L589" t="s">
        <v>15</v>
      </c>
      <c r="M589">
        <v>3</v>
      </c>
      <c r="N589">
        <v>35.57</v>
      </c>
      <c r="O589">
        <v>0</v>
      </c>
      <c r="P589">
        <v>13.67</v>
      </c>
      <c r="Q589">
        <v>106.71000000000001</v>
      </c>
      <c r="R589">
        <v>41.01</v>
      </c>
      <c r="S589">
        <v>65.700000000000017</v>
      </c>
      <c r="T589">
        <v>0.61568737700309262</v>
      </c>
      <c r="U589">
        <v>2026</v>
      </c>
      <c r="V589" t="s">
        <v>83</v>
      </c>
      <c r="W589">
        <v>4</v>
      </c>
      <c r="X589" t="s">
        <v>84</v>
      </c>
    </row>
    <row r="590" spans="1:24">
      <c r="A590">
        <v>5181</v>
      </c>
      <c r="B590" s="14">
        <v>46128</v>
      </c>
      <c r="C590">
        <v>2026</v>
      </c>
      <c r="D590" t="s">
        <v>83</v>
      </c>
      <c r="E590">
        <v>4</v>
      </c>
      <c r="F590" t="s">
        <v>84</v>
      </c>
      <c r="G590" t="s">
        <v>0</v>
      </c>
      <c r="H590" t="s">
        <v>1</v>
      </c>
      <c r="I590" t="s">
        <v>28</v>
      </c>
      <c r="J590" t="s">
        <v>13</v>
      </c>
      <c r="K590" t="s">
        <v>14</v>
      </c>
      <c r="L590" t="s">
        <v>32</v>
      </c>
      <c r="M590">
        <v>2</v>
      </c>
      <c r="N590">
        <v>45.51</v>
      </c>
      <c r="O590">
        <v>0.1</v>
      </c>
      <c r="P590">
        <v>18.809999999999999</v>
      </c>
      <c r="Q590">
        <v>81.917999999999992</v>
      </c>
      <c r="R590">
        <v>37.619999999999997</v>
      </c>
      <c r="S590">
        <v>44.297999999999995</v>
      </c>
      <c r="T590">
        <v>0.54076027246758951</v>
      </c>
      <c r="U590">
        <v>2026</v>
      </c>
      <c r="V590" t="s">
        <v>83</v>
      </c>
      <c r="W590">
        <v>4</v>
      </c>
      <c r="X590" t="s">
        <v>84</v>
      </c>
    </row>
    <row r="591" spans="1:24">
      <c r="A591">
        <v>5187</v>
      </c>
      <c r="B591" s="14">
        <v>46128</v>
      </c>
      <c r="C591">
        <v>2026</v>
      </c>
      <c r="D591" t="s">
        <v>83</v>
      </c>
      <c r="E591">
        <v>4</v>
      </c>
      <c r="F591" t="s">
        <v>84</v>
      </c>
      <c r="G591" t="s">
        <v>20</v>
      </c>
      <c r="H591" t="s">
        <v>33</v>
      </c>
      <c r="I591" t="s">
        <v>2</v>
      </c>
      <c r="J591" t="s">
        <v>3</v>
      </c>
      <c r="K591" t="s">
        <v>23</v>
      </c>
      <c r="L591" t="s">
        <v>29</v>
      </c>
      <c r="M591">
        <v>2</v>
      </c>
      <c r="N591">
        <v>198.32</v>
      </c>
      <c r="O591">
        <v>0</v>
      </c>
      <c r="P591">
        <v>106.8</v>
      </c>
      <c r="Q591">
        <v>396.64</v>
      </c>
      <c r="R591">
        <v>213.6</v>
      </c>
      <c r="S591">
        <v>183.04</v>
      </c>
      <c r="T591">
        <v>0.46147640177490923</v>
      </c>
      <c r="U591">
        <v>2026</v>
      </c>
      <c r="V591" t="s">
        <v>83</v>
      </c>
      <c r="W591">
        <v>4</v>
      </c>
      <c r="X591" t="s">
        <v>84</v>
      </c>
    </row>
    <row r="592" spans="1:24">
      <c r="A592">
        <v>605</v>
      </c>
      <c r="B592" s="14">
        <v>46129</v>
      </c>
      <c r="C592">
        <v>2026</v>
      </c>
      <c r="D592" t="s">
        <v>83</v>
      </c>
      <c r="E592">
        <v>4</v>
      </c>
      <c r="F592" t="s">
        <v>84</v>
      </c>
      <c r="G592" t="s">
        <v>20</v>
      </c>
      <c r="H592" t="s">
        <v>33</v>
      </c>
      <c r="I592" t="s">
        <v>28</v>
      </c>
      <c r="J592" t="s">
        <v>16</v>
      </c>
      <c r="K592" t="s">
        <v>14</v>
      </c>
      <c r="L592" t="s">
        <v>44</v>
      </c>
      <c r="M592">
        <v>2</v>
      </c>
      <c r="N592">
        <v>130.94</v>
      </c>
      <c r="O592">
        <v>0</v>
      </c>
      <c r="P592">
        <v>67.459999999999994</v>
      </c>
      <c r="Q592">
        <v>261.88</v>
      </c>
      <c r="R592">
        <v>134.91999999999999</v>
      </c>
      <c r="S592">
        <v>126.96000000000001</v>
      </c>
      <c r="T592">
        <v>0.48480219948067821</v>
      </c>
      <c r="U592">
        <v>2026</v>
      </c>
      <c r="V592" t="s">
        <v>83</v>
      </c>
      <c r="W592">
        <v>4</v>
      </c>
      <c r="X592" t="s">
        <v>84</v>
      </c>
    </row>
    <row r="593" spans="1:24">
      <c r="A593">
        <v>3244</v>
      </c>
      <c r="B593" s="14">
        <v>46129</v>
      </c>
      <c r="C593">
        <v>2026</v>
      </c>
      <c r="D593" t="s">
        <v>83</v>
      </c>
      <c r="E593">
        <v>4</v>
      </c>
      <c r="F593" t="s">
        <v>84</v>
      </c>
      <c r="G593" t="s">
        <v>6</v>
      </c>
      <c r="H593" t="s">
        <v>41</v>
      </c>
      <c r="I593" t="s">
        <v>28</v>
      </c>
      <c r="J593" t="s">
        <v>3</v>
      </c>
      <c r="K593" t="s">
        <v>14</v>
      </c>
      <c r="L593" t="s">
        <v>44</v>
      </c>
      <c r="M593">
        <v>1</v>
      </c>
      <c r="N593">
        <v>131.62</v>
      </c>
      <c r="O593">
        <v>0</v>
      </c>
      <c r="P593">
        <v>66.95</v>
      </c>
      <c r="Q593">
        <v>131.62</v>
      </c>
      <c r="R593">
        <v>66.95</v>
      </c>
      <c r="S593">
        <v>64.67</v>
      </c>
      <c r="T593">
        <v>0.49133870232487464</v>
      </c>
      <c r="U593">
        <v>2026</v>
      </c>
      <c r="V593" t="s">
        <v>83</v>
      </c>
      <c r="W593">
        <v>4</v>
      </c>
      <c r="X593" t="s">
        <v>84</v>
      </c>
    </row>
    <row r="594" spans="1:24">
      <c r="A594">
        <v>4047</v>
      </c>
      <c r="B594" s="14">
        <v>46129</v>
      </c>
      <c r="C594">
        <v>2026</v>
      </c>
      <c r="D594" t="s">
        <v>83</v>
      </c>
      <c r="E594">
        <v>4</v>
      </c>
      <c r="F594" t="s">
        <v>84</v>
      </c>
      <c r="G594" t="s">
        <v>0</v>
      </c>
      <c r="H594" t="s">
        <v>1</v>
      </c>
      <c r="I594" t="s">
        <v>8</v>
      </c>
      <c r="J594" t="s">
        <v>16</v>
      </c>
      <c r="K594" t="s">
        <v>14</v>
      </c>
      <c r="L594" t="s">
        <v>48</v>
      </c>
      <c r="M594">
        <v>8</v>
      </c>
      <c r="N594">
        <v>168.34</v>
      </c>
      <c r="O594">
        <v>0.15</v>
      </c>
      <c r="P594">
        <v>88.7</v>
      </c>
      <c r="Q594">
        <v>1144.712</v>
      </c>
      <c r="R594">
        <v>709.6</v>
      </c>
      <c r="S594">
        <v>435.11199999999997</v>
      </c>
      <c r="T594">
        <v>0.38010608781946897</v>
      </c>
      <c r="U594">
        <v>2026</v>
      </c>
      <c r="V594" t="s">
        <v>83</v>
      </c>
      <c r="W594">
        <v>4</v>
      </c>
      <c r="X594" t="s">
        <v>84</v>
      </c>
    </row>
    <row r="595" spans="1:24">
      <c r="A595">
        <v>4101</v>
      </c>
      <c r="B595" s="14">
        <v>46129</v>
      </c>
      <c r="C595">
        <v>2026</v>
      </c>
      <c r="D595" t="s">
        <v>83</v>
      </c>
      <c r="E595">
        <v>4</v>
      </c>
      <c r="F595" t="s">
        <v>84</v>
      </c>
      <c r="G595" t="s">
        <v>6</v>
      </c>
      <c r="H595" t="s">
        <v>27</v>
      </c>
      <c r="I595" t="s">
        <v>2</v>
      </c>
      <c r="J595" t="s">
        <v>3</v>
      </c>
      <c r="K595" t="s">
        <v>23</v>
      </c>
      <c r="L595" t="s">
        <v>40</v>
      </c>
      <c r="M595">
        <v>1</v>
      </c>
      <c r="N595">
        <v>81.040000000000006</v>
      </c>
      <c r="O595">
        <v>0</v>
      </c>
      <c r="P595">
        <v>39.97</v>
      </c>
      <c r="Q595">
        <v>81.040000000000006</v>
      </c>
      <c r="R595">
        <v>39.97</v>
      </c>
      <c r="S595">
        <v>41.070000000000007</v>
      </c>
      <c r="T595">
        <v>0.50678677196446209</v>
      </c>
      <c r="U595">
        <v>2026</v>
      </c>
      <c r="V595" t="s">
        <v>83</v>
      </c>
      <c r="W595">
        <v>4</v>
      </c>
      <c r="X595" t="s">
        <v>84</v>
      </c>
    </row>
    <row r="596" spans="1:24">
      <c r="A596">
        <v>4537</v>
      </c>
      <c r="B596" s="14">
        <v>46129</v>
      </c>
      <c r="C596">
        <v>2026</v>
      </c>
      <c r="D596" t="s">
        <v>83</v>
      </c>
      <c r="E596">
        <v>4</v>
      </c>
      <c r="F596" t="s">
        <v>84</v>
      </c>
      <c r="G596" t="s">
        <v>20</v>
      </c>
      <c r="H596" t="s">
        <v>33</v>
      </c>
      <c r="I596" t="s">
        <v>2</v>
      </c>
      <c r="J596" t="s">
        <v>16</v>
      </c>
      <c r="K596" t="s">
        <v>23</v>
      </c>
      <c r="L596" t="s">
        <v>40</v>
      </c>
      <c r="M596">
        <v>3</v>
      </c>
      <c r="N596">
        <v>81.53</v>
      </c>
      <c r="O596">
        <v>0.05</v>
      </c>
      <c r="P596">
        <v>38.630000000000003</v>
      </c>
      <c r="Q596">
        <v>232.3605</v>
      </c>
      <c r="R596">
        <v>115.89000000000001</v>
      </c>
      <c r="S596">
        <v>116.47049999999999</v>
      </c>
      <c r="T596">
        <v>0.50124913657872139</v>
      </c>
      <c r="U596">
        <v>2026</v>
      </c>
      <c r="V596" t="s">
        <v>83</v>
      </c>
      <c r="W596">
        <v>4</v>
      </c>
      <c r="X596" t="s">
        <v>84</v>
      </c>
    </row>
    <row r="597" spans="1:24">
      <c r="A597">
        <v>754</v>
      </c>
      <c r="B597" s="14">
        <v>46130</v>
      </c>
      <c r="C597">
        <v>2026</v>
      </c>
      <c r="D597" t="s">
        <v>83</v>
      </c>
      <c r="E597">
        <v>4</v>
      </c>
      <c r="F597" t="s">
        <v>84</v>
      </c>
      <c r="G597" t="s">
        <v>11</v>
      </c>
      <c r="H597" t="s">
        <v>39</v>
      </c>
      <c r="I597" t="s">
        <v>28</v>
      </c>
      <c r="J597" t="s">
        <v>3</v>
      </c>
      <c r="K597" t="s">
        <v>4</v>
      </c>
      <c r="L597" t="s">
        <v>30</v>
      </c>
      <c r="M597">
        <v>3</v>
      </c>
      <c r="N597">
        <v>104.8</v>
      </c>
      <c r="O597">
        <v>0.1</v>
      </c>
      <c r="P597">
        <v>50.59</v>
      </c>
      <c r="Q597">
        <v>282.95999999999998</v>
      </c>
      <c r="R597">
        <v>151.77000000000001</v>
      </c>
      <c r="S597">
        <v>131.18999999999997</v>
      </c>
      <c r="T597">
        <v>0.46363443596268017</v>
      </c>
      <c r="U597">
        <v>2026</v>
      </c>
      <c r="V597" t="s">
        <v>83</v>
      </c>
      <c r="W597">
        <v>4</v>
      </c>
      <c r="X597" t="s">
        <v>84</v>
      </c>
    </row>
    <row r="598" spans="1:24">
      <c r="A598">
        <v>1340</v>
      </c>
      <c r="B598" s="14">
        <v>46130</v>
      </c>
      <c r="C598">
        <v>2026</v>
      </c>
      <c r="D598" t="s">
        <v>83</v>
      </c>
      <c r="E598">
        <v>4</v>
      </c>
      <c r="F598" t="s">
        <v>84</v>
      </c>
      <c r="G598" t="s">
        <v>20</v>
      </c>
      <c r="H598" t="s">
        <v>33</v>
      </c>
      <c r="I598" t="s">
        <v>2</v>
      </c>
      <c r="J598" t="s">
        <v>13</v>
      </c>
      <c r="K598" t="s">
        <v>34</v>
      </c>
      <c r="L598" t="s">
        <v>45</v>
      </c>
      <c r="M598">
        <v>2</v>
      </c>
      <c r="N598">
        <v>51.24</v>
      </c>
      <c r="O598">
        <v>0</v>
      </c>
      <c r="P598">
        <v>22.52</v>
      </c>
      <c r="Q598">
        <v>102.48</v>
      </c>
      <c r="R598">
        <v>45.04</v>
      </c>
      <c r="S598">
        <v>57.440000000000005</v>
      </c>
      <c r="T598">
        <v>0.56049960967993762</v>
      </c>
      <c r="U598">
        <v>2026</v>
      </c>
      <c r="V598" t="s">
        <v>83</v>
      </c>
      <c r="W598">
        <v>4</v>
      </c>
      <c r="X598" t="s">
        <v>84</v>
      </c>
    </row>
    <row r="599" spans="1:24">
      <c r="A599">
        <v>1444</v>
      </c>
      <c r="B599" s="14">
        <v>46130</v>
      </c>
      <c r="C599">
        <v>2026</v>
      </c>
      <c r="D599" t="s">
        <v>83</v>
      </c>
      <c r="E599">
        <v>4</v>
      </c>
      <c r="F599" t="s">
        <v>84</v>
      </c>
      <c r="G599" t="s">
        <v>11</v>
      </c>
      <c r="H599" t="s">
        <v>39</v>
      </c>
      <c r="I599" t="s">
        <v>19</v>
      </c>
      <c r="J599" t="s">
        <v>3</v>
      </c>
      <c r="K599" t="s">
        <v>23</v>
      </c>
      <c r="L599" t="s">
        <v>51</v>
      </c>
      <c r="M599">
        <v>1</v>
      </c>
      <c r="N599">
        <v>120.52</v>
      </c>
      <c r="O599">
        <v>0.1</v>
      </c>
      <c r="P599">
        <v>59.01</v>
      </c>
      <c r="Q599">
        <v>108.468</v>
      </c>
      <c r="R599">
        <v>59.01</v>
      </c>
      <c r="S599">
        <v>49.458000000000006</v>
      </c>
      <c r="T599">
        <v>0.45596858059519862</v>
      </c>
      <c r="U599">
        <v>2026</v>
      </c>
      <c r="V599" t="s">
        <v>83</v>
      </c>
      <c r="W599">
        <v>4</v>
      </c>
      <c r="X599" t="s">
        <v>84</v>
      </c>
    </row>
    <row r="600" spans="1:24">
      <c r="A600">
        <v>2390</v>
      </c>
      <c r="B600" s="14">
        <v>46130</v>
      </c>
      <c r="C600">
        <v>2026</v>
      </c>
      <c r="D600" t="s">
        <v>83</v>
      </c>
      <c r="E600">
        <v>4</v>
      </c>
      <c r="F600" t="s">
        <v>84</v>
      </c>
      <c r="G600" t="s">
        <v>20</v>
      </c>
      <c r="H600" t="s">
        <v>33</v>
      </c>
      <c r="I600" t="s">
        <v>19</v>
      </c>
      <c r="J600" t="s">
        <v>3</v>
      </c>
      <c r="K600" t="s">
        <v>23</v>
      </c>
      <c r="L600" t="s">
        <v>40</v>
      </c>
      <c r="M600">
        <v>1</v>
      </c>
      <c r="N600">
        <v>80.98</v>
      </c>
      <c r="O600">
        <v>0</v>
      </c>
      <c r="P600">
        <v>40.19</v>
      </c>
      <c r="Q600">
        <v>80.98</v>
      </c>
      <c r="R600">
        <v>40.19</v>
      </c>
      <c r="S600">
        <v>40.790000000000006</v>
      </c>
      <c r="T600">
        <v>0.50370461842430236</v>
      </c>
      <c r="U600">
        <v>2026</v>
      </c>
      <c r="V600" t="s">
        <v>83</v>
      </c>
      <c r="W600">
        <v>4</v>
      </c>
      <c r="X600" t="s">
        <v>84</v>
      </c>
    </row>
    <row r="601" spans="1:24">
      <c r="A601">
        <v>3076</v>
      </c>
      <c r="B601" s="14">
        <v>46130</v>
      </c>
      <c r="C601">
        <v>2026</v>
      </c>
      <c r="D601" t="s">
        <v>83</v>
      </c>
      <c r="E601">
        <v>4</v>
      </c>
      <c r="F601" t="s">
        <v>84</v>
      </c>
      <c r="G601" t="s">
        <v>11</v>
      </c>
      <c r="H601" t="s">
        <v>12</v>
      </c>
      <c r="I601" t="s">
        <v>2</v>
      </c>
      <c r="J601" t="s">
        <v>16</v>
      </c>
      <c r="K601" t="s">
        <v>23</v>
      </c>
      <c r="L601" t="s">
        <v>40</v>
      </c>
      <c r="M601">
        <v>2</v>
      </c>
      <c r="N601">
        <v>82.58</v>
      </c>
      <c r="O601">
        <v>0.1</v>
      </c>
      <c r="P601">
        <v>39.93</v>
      </c>
      <c r="Q601">
        <v>148.64400000000001</v>
      </c>
      <c r="R601">
        <v>79.86</v>
      </c>
      <c r="S601">
        <v>68.784000000000006</v>
      </c>
      <c r="T601">
        <v>0.46274319851457174</v>
      </c>
      <c r="U601">
        <v>2026</v>
      </c>
      <c r="V601" t="s">
        <v>83</v>
      </c>
      <c r="W601">
        <v>4</v>
      </c>
      <c r="X601" t="s">
        <v>84</v>
      </c>
    </row>
    <row r="602" spans="1:24">
      <c r="A602">
        <v>3157</v>
      </c>
      <c r="B602" s="14">
        <v>46130</v>
      </c>
      <c r="C602">
        <v>2026</v>
      </c>
      <c r="D602" t="s">
        <v>83</v>
      </c>
      <c r="E602">
        <v>4</v>
      </c>
      <c r="F602" t="s">
        <v>84</v>
      </c>
      <c r="G602" t="s">
        <v>20</v>
      </c>
      <c r="H602" t="s">
        <v>33</v>
      </c>
      <c r="I602" t="s">
        <v>2</v>
      </c>
      <c r="J602" t="s">
        <v>13</v>
      </c>
      <c r="K602" t="s">
        <v>23</v>
      </c>
      <c r="L602" t="s">
        <v>29</v>
      </c>
      <c r="M602">
        <v>2</v>
      </c>
      <c r="N602">
        <v>200.36</v>
      </c>
      <c r="O602">
        <v>0</v>
      </c>
      <c r="P602">
        <v>105.12</v>
      </c>
      <c r="Q602">
        <v>400.72</v>
      </c>
      <c r="R602">
        <v>210.24</v>
      </c>
      <c r="S602">
        <v>190.48000000000002</v>
      </c>
      <c r="T602">
        <v>0.47534438011579161</v>
      </c>
      <c r="U602">
        <v>2026</v>
      </c>
      <c r="V602" t="s">
        <v>83</v>
      </c>
      <c r="W602">
        <v>4</v>
      </c>
      <c r="X602" t="s">
        <v>84</v>
      </c>
    </row>
    <row r="603" spans="1:24">
      <c r="A603">
        <v>4516</v>
      </c>
      <c r="B603" s="14">
        <v>46130</v>
      </c>
      <c r="C603">
        <v>2026</v>
      </c>
      <c r="D603" t="s">
        <v>83</v>
      </c>
      <c r="E603">
        <v>4</v>
      </c>
      <c r="F603" t="s">
        <v>84</v>
      </c>
      <c r="G603" t="s">
        <v>11</v>
      </c>
      <c r="H603" t="s">
        <v>25</v>
      </c>
      <c r="I603" t="s">
        <v>2</v>
      </c>
      <c r="J603" t="s">
        <v>3</v>
      </c>
      <c r="K603" t="s">
        <v>23</v>
      </c>
      <c r="L603" t="s">
        <v>29</v>
      </c>
      <c r="M603">
        <v>1</v>
      </c>
      <c r="N603">
        <v>196.24</v>
      </c>
      <c r="O603">
        <v>0</v>
      </c>
      <c r="P603">
        <v>106.34</v>
      </c>
      <c r="Q603">
        <v>196.24</v>
      </c>
      <c r="R603">
        <v>106.34</v>
      </c>
      <c r="S603">
        <v>89.9</v>
      </c>
      <c r="T603">
        <v>0.45811251528740321</v>
      </c>
      <c r="U603">
        <v>2026</v>
      </c>
      <c r="V603" t="s">
        <v>83</v>
      </c>
      <c r="W603">
        <v>4</v>
      </c>
      <c r="X603" t="s">
        <v>84</v>
      </c>
    </row>
    <row r="604" spans="1:24">
      <c r="A604">
        <v>5119</v>
      </c>
      <c r="B604" s="14">
        <v>46130</v>
      </c>
      <c r="C604">
        <v>2026</v>
      </c>
      <c r="D604" t="s">
        <v>83</v>
      </c>
      <c r="E604">
        <v>4</v>
      </c>
      <c r="F604" t="s">
        <v>84</v>
      </c>
      <c r="G604" t="s">
        <v>0</v>
      </c>
      <c r="H604" t="s">
        <v>50</v>
      </c>
      <c r="I604" t="s">
        <v>2</v>
      </c>
      <c r="J604" t="s">
        <v>16</v>
      </c>
      <c r="K604" t="s">
        <v>9</v>
      </c>
      <c r="L604" t="s">
        <v>10</v>
      </c>
      <c r="M604">
        <v>1</v>
      </c>
      <c r="N604">
        <v>93.32</v>
      </c>
      <c r="O604">
        <v>0</v>
      </c>
      <c r="P604">
        <v>44.82</v>
      </c>
      <c r="Q604">
        <v>93.32</v>
      </c>
      <c r="R604">
        <v>44.82</v>
      </c>
      <c r="S604">
        <v>48.499999999999993</v>
      </c>
      <c r="T604">
        <v>0.51971710244320612</v>
      </c>
      <c r="U604">
        <v>2026</v>
      </c>
      <c r="V604" t="s">
        <v>83</v>
      </c>
      <c r="W604">
        <v>4</v>
      </c>
      <c r="X604" t="s">
        <v>84</v>
      </c>
    </row>
    <row r="605" spans="1:24">
      <c r="A605">
        <v>125</v>
      </c>
      <c r="B605" s="14">
        <v>46131</v>
      </c>
      <c r="C605">
        <v>2026</v>
      </c>
      <c r="D605" t="s">
        <v>83</v>
      </c>
      <c r="E605">
        <v>4</v>
      </c>
      <c r="F605" t="s">
        <v>84</v>
      </c>
      <c r="G605" t="s">
        <v>20</v>
      </c>
      <c r="H605" t="s">
        <v>31</v>
      </c>
      <c r="I605" t="s">
        <v>2</v>
      </c>
      <c r="J605" t="s">
        <v>3</v>
      </c>
      <c r="K605" t="s">
        <v>4</v>
      </c>
      <c r="L605" t="s">
        <v>30</v>
      </c>
      <c r="M605">
        <v>2</v>
      </c>
      <c r="N605">
        <v>101.61</v>
      </c>
      <c r="O605">
        <v>0</v>
      </c>
      <c r="P605">
        <v>49.9</v>
      </c>
      <c r="Q605">
        <v>203.22</v>
      </c>
      <c r="R605">
        <v>99.8</v>
      </c>
      <c r="S605">
        <v>103.42</v>
      </c>
      <c r="T605">
        <v>0.50890660368074014</v>
      </c>
      <c r="U605">
        <v>2026</v>
      </c>
      <c r="V605" t="s">
        <v>83</v>
      </c>
      <c r="W605">
        <v>4</v>
      </c>
      <c r="X605" t="s">
        <v>84</v>
      </c>
    </row>
    <row r="606" spans="1:24">
      <c r="A606">
        <v>728</v>
      </c>
      <c r="B606" s="14">
        <v>46131</v>
      </c>
      <c r="C606">
        <v>2026</v>
      </c>
      <c r="D606" t="s">
        <v>83</v>
      </c>
      <c r="E606">
        <v>4</v>
      </c>
      <c r="F606" t="s">
        <v>84</v>
      </c>
      <c r="G606" t="s">
        <v>6</v>
      </c>
      <c r="H606" t="s">
        <v>49</v>
      </c>
      <c r="I606" t="s">
        <v>2</v>
      </c>
      <c r="J606" t="s">
        <v>3</v>
      </c>
      <c r="K606" t="s">
        <v>4</v>
      </c>
      <c r="L606" t="s">
        <v>30</v>
      </c>
      <c r="M606">
        <v>1</v>
      </c>
      <c r="N606">
        <v>104.91</v>
      </c>
      <c r="O606">
        <v>0</v>
      </c>
      <c r="P606">
        <v>51.68</v>
      </c>
      <c r="Q606">
        <v>104.91</v>
      </c>
      <c r="R606">
        <v>51.68</v>
      </c>
      <c r="S606">
        <v>53.23</v>
      </c>
      <c r="T606">
        <v>0.50738728433895719</v>
      </c>
      <c r="U606">
        <v>2026</v>
      </c>
      <c r="V606" t="s">
        <v>83</v>
      </c>
      <c r="W606">
        <v>4</v>
      </c>
      <c r="X606" t="s">
        <v>84</v>
      </c>
    </row>
    <row r="607" spans="1:24">
      <c r="A607">
        <v>1271</v>
      </c>
      <c r="B607" s="14">
        <v>46131</v>
      </c>
      <c r="C607">
        <v>2026</v>
      </c>
      <c r="D607" t="s">
        <v>83</v>
      </c>
      <c r="E607">
        <v>4</v>
      </c>
      <c r="F607" t="s">
        <v>84</v>
      </c>
      <c r="G607" t="s">
        <v>11</v>
      </c>
      <c r="H607" t="s">
        <v>12</v>
      </c>
      <c r="I607" t="s">
        <v>8</v>
      </c>
      <c r="J607" t="s">
        <v>16</v>
      </c>
      <c r="K607" t="s">
        <v>34</v>
      </c>
      <c r="L607" t="s">
        <v>35</v>
      </c>
      <c r="M607">
        <v>8</v>
      </c>
      <c r="N607">
        <v>39.99</v>
      </c>
      <c r="O607">
        <v>0.15</v>
      </c>
      <c r="P607">
        <v>14.92</v>
      </c>
      <c r="Q607">
        <v>271.93200000000002</v>
      </c>
      <c r="R607">
        <v>119.36</v>
      </c>
      <c r="S607">
        <v>152.572</v>
      </c>
      <c r="T607">
        <v>0.56106673727255341</v>
      </c>
      <c r="U607">
        <v>2026</v>
      </c>
      <c r="V607" t="s">
        <v>83</v>
      </c>
      <c r="W607">
        <v>4</v>
      </c>
      <c r="X607" t="s">
        <v>84</v>
      </c>
    </row>
    <row r="608" spans="1:24">
      <c r="A608">
        <v>1284</v>
      </c>
      <c r="B608" s="14">
        <v>46131</v>
      </c>
      <c r="C608">
        <v>2026</v>
      </c>
      <c r="D608" t="s">
        <v>83</v>
      </c>
      <c r="E608">
        <v>4</v>
      </c>
      <c r="F608" t="s">
        <v>84</v>
      </c>
      <c r="G608" t="s">
        <v>6</v>
      </c>
      <c r="H608" t="s">
        <v>43</v>
      </c>
      <c r="I608" t="s">
        <v>19</v>
      </c>
      <c r="J608" t="s">
        <v>13</v>
      </c>
      <c r="K608" t="s">
        <v>14</v>
      </c>
      <c r="L608" t="s">
        <v>44</v>
      </c>
      <c r="M608">
        <v>1</v>
      </c>
      <c r="N608">
        <v>136.01</v>
      </c>
      <c r="O608">
        <v>0</v>
      </c>
      <c r="P608">
        <v>66.59</v>
      </c>
      <c r="Q608">
        <v>136.01</v>
      </c>
      <c r="R608">
        <v>66.59</v>
      </c>
      <c r="S608">
        <v>69.419999999999987</v>
      </c>
      <c r="T608">
        <v>0.51040364679067707</v>
      </c>
      <c r="U608">
        <v>2026</v>
      </c>
      <c r="V608" t="s">
        <v>83</v>
      </c>
      <c r="W608">
        <v>4</v>
      </c>
      <c r="X608" t="s">
        <v>84</v>
      </c>
    </row>
    <row r="609" spans="1:24">
      <c r="A609">
        <v>1657</v>
      </c>
      <c r="B609" s="14">
        <v>46131</v>
      </c>
      <c r="C609">
        <v>2026</v>
      </c>
      <c r="D609" t="s">
        <v>83</v>
      </c>
      <c r="E609">
        <v>4</v>
      </c>
      <c r="F609" t="s">
        <v>84</v>
      </c>
      <c r="G609" t="s">
        <v>0</v>
      </c>
      <c r="H609" t="s">
        <v>1</v>
      </c>
      <c r="I609" t="s">
        <v>8</v>
      </c>
      <c r="J609" t="s">
        <v>16</v>
      </c>
      <c r="K609" t="s">
        <v>23</v>
      </c>
      <c r="L609" t="s">
        <v>51</v>
      </c>
      <c r="M609">
        <v>15</v>
      </c>
      <c r="N609">
        <v>122.1</v>
      </c>
      <c r="O609">
        <v>0.15</v>
      </c>
      <c r="P609">
        <v>62.33</v>
      </c>
      <c r="Q609">
        <v>1556.7749999999999</v>
      </c>
      <c r="R609">
        <v>934.94999999999993</v>
      </c>
      <c r="S609">
        <v>621.82499999999993</v>
      </c>
      <c r="T609">
        <v>0.39943151707857588</v>
      </c>
      <c r="U609">
        <v>2026</v>
      </c>
      <c r="V609" t="s">
        <v>83</v>
      </c>
      <c r="W609">
        <v>4</v>
      </c>
      <c r="X609" t="s">
        <v>84</v>
      </c>
    </row>
    <row r="610" spans="1:24">
      <c r="A610">
        <v>2240</v>
      </c>
      <c r="B610" s="14">
        <v>46131</v>
      </c>
      <c r="C610">
        <v>2026</v>
      </c>
      <c r="D610" t="s">
        <v>83</v>
      </c>
      <c r="E610">
        <v>4</v>
      </c>
      <c r="F610" t="s">
        <v>84</v>
      </c>
      <c r="G610" t="s">
        <v>0</v>
      </c>
      <c r="H610" t="s">
        <v>50</v>
      </c>
      <c r="I610" t="s">
        <v>28</v>
      </c>
      <c r="J610" t="s">
        <v>3</v>
      </c>
      <c r="K610" t="s">
        <v>23</v>
      </c>
      <c r="L610" t="s">
        <v>24</v>
      </c>
      <c r="M610">
        <v>4</v>
      </c>
      <c r="N610">
        <v>341.75</v>
      </c>
      <c r="O610">
        <v>0.1</v>
      </c>
      <c r="P610">
        <v>191.91</v>
      </c>
      <c r="Q610">
        <v>1230.3</v>
      </c>
      <c r="R610">
        <v>767.64</v>
      </c>
      <c r="S610">
        <v>462.65999999999997</v>
      </c>
      <c r="T610">
        <v>0.37605462082418922</v>
      </c>
      <c r="U610">
        <v>2026</v>
      </c>
      <c r="V610" t="s">
        <v>83</v>
      </c>
      <c r="W610">
        <v>4</v>
      </c>
      <c r="X610" t="s">
        <v>84</v>
      </c>
    </row>
    <row r="611" spans="1:24">
      <c r="A611">
        <v>3050</v>
      </c>
      <c r="B611" s="14">
        <v>46131</v>
      </c>
      <c r="C611">
        <v>2026</v>
      </c>
      <c r="D611" t="s">
        <v>83</v>
      </c>
      <c r="E611">
        <v>4</v>
      </c>
      <c r="F611" t="s">
        <v>84</v>
      </c>
      <c r="G611" t="s">
        <v>20</v>
      </c>
      <c r="H611" t="s">
        <v>47</v>
      </c>
      <c r="I611" t="s">
        <v>19</v>
      </c>
      <c r="J611" t="s">
        <v>3</v>
      </c>
      <c r="K611" t="s">
        <v>9</v>
      </c>
      <c r="L611" t="s">
        <v>37</v>
      </c>
      <c r="M611">
        <v>3</v>
      </c>
      <c r="N611">
        <v>156.16</v>
      </c>
      <c r="O611">
        <v>0.05</v>
      </c>
      <c r="P611">
        <v>77.81</v>
      </c>
      <c r="Q611">
        <v>445.05599999999998</v>
      </c>
      <c r="R611">
        <v>233.43</v>
      </c>
      <c r="S611">
        <v>211.62599999999998</v>
      </c>
      <c r="T611">
        <v>0.47550420621225192</v>
      </c>
      <c r="U611">
        <v>2026</v>
      </c>
      <c r="V611" t="s">
        <v>83</v>
      </c>
      <c r="W611">
        <v>4</v>
      </c>
      <c r="X611" t="s">
        <v>84</v>
      </c>
    </row>
    <row r="612" spans="1:24">
      <c r="A612">
        <v>3213</v>
      </c>
      <c r="B612" s="14">
        <v>46131</v>
      </c>
      <c r="C612">
        <v>2026</v>
      </c>
      <c r="D612" t="s">
        <v>83</v>
      </c>
      <c r="E612">
        <v>4</v>
      </c>
      <c r="F612" t="s">
        <v>84</v>
      </c>
      <c r="G612" t="s">
        <v>0</v>
      </c>
      <c r="H612" t="s">
        <v>50</v>
      </c>
      <c r="I612" t="s">
        <v>2</v>
      </c>
      <c r="J612" t="s">
        <v>3</v>
      </c>
      <c r="K612" t="s">
        <v>14</v>
      </c>
      <c r="L612" t="s">
        <v>44</v>
      </c>
      <c r="M612">
        <v>2</v>
      </c>
      <c r="N612">
        <v>132.53</v>
      </c>
      <c r="O612">
        <v>0.05</v>
      </c>
      <c r="P612">
        <v>66.39</v>
      </c>
      <c r="Q612">
        <v>251.80699999999999</v>
      </c>
      <c r="R612">
        <v>132.78</v>
      </c>
      <c r="S612">
        <v>119.02699999999999</v>
      </c>
      <c r="T612">
        <v>0.47269138665724142</v>
      </c>
      <c r="U612">
        <v>2026</v>
      </c>
      <c r="V612" t="s">
        <v>83</v>
      </c>
      <c r="W612">
        <v>4</v>
      </c>
      <c r="X612" t="s">
        <v>84</v>
      </c>
    </row>
    <row r="613" spans="1:24">
      <c r="A613">
        <v>3367</v>
      </c>
      <c r="B613" s="14">
        <v>46131</v>
      </c>
      <c r="C613">
        <v>2026</v>
      </c>
      <c r="D613" t="s">
        <v>83</v>
      </c>
      <c r="E613">
        <v>4</v>
      </c>
      <c r="F613" t="s">
        <v>84</v>
      </c>
      <c r="G613" t="s">
        <v>11</v>
      </c>
      <c r="H613" t="s">
        <v>18</v>
      </c>
      <c r="I613" t="s">
        <v>2</v>
      </c>
      <c r="J613" t="s">
        <v>3</v>
      </c>
      <c r="K613" t="s">
        <v>14</v>
      </c>
      <c r="L613" t="s">
        <v>32</v>
      </c>
      <c r="M613">
        <v>3</v>
      </c>
      <c r="N613">
        <v>45.79</v>
      </c>
      <c r="O613">
        <v>0</v>
      </c>
      <c r="P613">
        <v>17.98</v>
      </c>
      <c r="Q613">
        <v>137.37</v>
      </c>
      <c r="R613">
        <v>53.94</v>
      </c>
      <c r="S613">
        <v>83.43</v>
      </c>
      <c r="T613">
        <v>0.60733784669141733</v>
      </c>
      <c r="U613">
        <v>2026</v>
      </c>
      <c r="V613" t="s">
        <v>83</v>
      </c>
      <c r="W613">
        <v>4</v>
      </c>
      <c r="X613" t="s">
        <v>84</v>
      </c>
    </row>
    <row r="614" spans="1:24">
      <c r="A614">
        <v>3885</v>
      </c>
      <c r="B614" s="14">
        <v>46131</v>
      </c>
      <c r="C614">
        <v>2026</v>
      </c>
      <c r="D614" t="s">
        <v>83</v>
      </c>
      <c r="E614">
        <v>4</v>
      </c>
      <c r="F614" t="s">
        <v>84</v>
      </c>
      <c r="G614" t="s">
        <v>0</v>
      </c>
      <c r="H614" t="s">
        <v>50</v>
      </c>
      <c r="I614" t="s">
        <v>2</v>
      </c>
      <c r="J614" t="s">
        <v>13</v>
      </c>
      <c r="K614" t="s">
        <v>14</v>
      </c>
      <c r="L614" t="s">
        <v>44</v>
      </c>
      <c r="M614">
        <v>2</v>
      </c>
      <c r="N614">
        <v>133.97</v>
      </c>
      <c r="O614">
        <v>0.15</v>
      </c>
      <c r="P614">
        <v>67.36</v>
      </c>
      <c r="Q614">
        <v>227.749</v>
      </c>
      <c r="R614">
        <v>134.72</v>
      </c>
      <c r="S614">
        <v>93.028999999999996</v>
      </c>
      <c r="T614">
        <v>0.40847160690057915</v>
      </c>
      <c r="U614">
        <v>2026</v>
      </c>
      <c r="V614" t="s">
        <v>83</v>
      </c>
      <c r="W614">
        <v>4</v>
      </c>
      <c r="X614" t="s">
        <v>84</v>
      </c>
    </row>
    <row r="615" spans="1:24">
      <c r="A615">
        <v>4372</v>
      </c>
      <c r="B615" s="14">
        <v>46131</v>
      </c>
      <c r="C615">
        <v>2026</v>
      </c>
      <c r="D615" t="s">
        <v>83</v>
      </c>
      <c r="E615">
        <v>4</v>
      </c>
      <c r="F615" t="s">
        <v>84</v>
      </c>
      <c r="G615" t="s">
        <v>0</v>
      </c>
      <c r="H615" t="s">
        <v>50</v>
      </c>
      <c r="I615" t="s">
        <v>2</v>
      </c>
      <c r="J615" t="s">
        <v>13</v>
      </c>
      <c r="K615" t="s">
        <v>34</v>
      </c>
      <c r="L615" t="s">
        <v>42</v>
      </c>
      <c r="M615">
        <v>1</v>
      </c>
      <c r="N615">
        <v>37.11</v>
      </c>
      <c r="O615">
        <v>0.1</v>
      </c>
      <c r="P615">
        <v>14.27</v>
      </c>
      <c r="Q615">
        <v>33.399000000000001</v>
      </c>
      <c r="R615">
        <v>14.27</v>
      </c>
      <c r="S615">
        <v>19.129000000000001</v>
      </c>
      <c r="T615">
        <v>0.5727416988532591</v>
      </c>
      <c r="U615">
        <v>2026</v>
      </c>
      <c r="V615" t="s">
        <v>83</v>
      </c>
      <c r="W615">
        <v>4</v>
      </c>
      <c r="X615" t="s">
        <v>84</v>
      </c>
    </row>
    <row r="616" spans="1:24">
      <c r="A616">
        <v>4417</v>
      </c>
      <c r="B616" s="14">
        <v>46131</v>
      </c>
      <c r="C616">
        <v>2026</v>
      </c>
      <c r="D616" t="s">
        <v>83</v>
      </c>
      <c r="E616">
        <v>4</v>
      </c>
      <c r="F616" t="s">
        <v>84</v>
      </c>
      <c r="G616" t="s">
        <v>20</v>
      </c>
      <c r="H616" t="s">
        <v>33</v>
      </c>
      <c r="I616" t="s">
        <v>19</v>
      </c>
      <c r="J616" t="s">
        <v>13</v>
      </c>
      <c r="K616" t="s">
        <v>23</v>
      </c>
      <c r="L616" t="s">
        <v>24</v>
      </c>
      <c r="M616">
        <v>3</v>
      </c>
      <c r="N616">
        <v>334.01</v>
      </c>
      <c r="O616">
        <v>0.15</v>
      </c>
      <c r="P616">
        <v>192.17</v>
      </c>
      <c r="Q616">
        <v>851.72550000000001</v>
      </c>
      <c r="R616">
        <v>576.51</v>
      </c>
      <c r="S616">
        <v>275.21550000000002</v>
      </c>
      <c r="T616">
        <v>0.32312699337990941</v>
      </c>
      <c r="U616">
        <v>2026</v>
      </c>
      <c r="V616" t="s">
        <v>83</v>
      </c>
      <c r="W616">
        <v>4</v>
      </c>
      <c r="X616" t="s">
        <v>84</v>
      </c>
    </row>
    <row r="617" spans="1:24">
      <c r="A617">
        <v>1147</v>
      </c>
      <c r="B617" s="14">
        <v>46132</v>
      </c>
      <c r="C617">
        <v>2026</v>
      </c>
      <c r="D617" t="s">
        <v>83</v>
      </c>
      <c r="E617">
        <v>4</v>
      </c>
      <c r="F617" t="s">
        <v>84</v>
      </c>
      <c r="G617" t="s">
        <v>20</v>
      </c>
      <c r="H617" t="s">
        <v>31</v>
      </c>
      <c r="I617" t="s">
        <v>2</v>
      </c>
      <c r="J617" t="s">
        <v>13</v>
      </c>
      <c r="K617" t="s">
        <v>14</v>
      </c>
      <c r="L617" t="s">
        <v>44</v>
      </c>
      <c r="M617">
        <v>1</v>
      </c>
      <c r="N617">
        <v>131.46</v>
      </c>
      <c r="O617">
        <v>0</v>
      </c>
      <c r="P617">
        <v>67.77</v>
      </c>
      <c r="Q617">
        <v>131.46</v>
      </c>
      <c r="R617">
        <v>67.77</v>
      </c>
      <c r="S617">
        <v>63.690000000000012</v>
      </c>
      <c r="T617">
        <v>0.48448197170241902</v>
      </c>
      <c r="U617">
        <v>2026</v>
      </c>
      <c r="V617" t="s">
        <v>83</v>
      </c>
      <c r="W617">
        <v>4</v>
      </c>
      <c r="X617" t="s">
        <v>84</v>
      </c>
    </row>
    <row r="618" spans="1:24">
      <c r="A618">
        <v>1514</v>
      </c>
      <c r="B618" s="14">
        <v>46132</v>
      </c>
      <c r="C618">
        <v>2026</v>
      </c>
      <c r="D618" t="s">
        <v>83</v>
      </c>
      <c r="E618">
        <v>4</v>
      </c>
      <c r="F618" t="s">
        <v>84</v>
      </c>
      <c r="G618" t="s">
        <v>11</v>
      </c>
      <c r="H618" t="s">
        <v>18</v>
      </c>
      <c r="I618" t="s">
        <v>19</v>
      </c>
      <c r="J618" t="s">
        <v>3</v>
      </c>
      <c r="K618" t="s">
        <v>9</v>
      </c>
      <c r="L618" t="s">
        <v>46</v>
      </c>
      <c r="M618">
        <v>3</v>
      </c>
      <c r="N618">
        <v>72.48</v>
      </c>
      <c r="O618">
        <v>0</v>
      </c>
      <c r="P618">
        <v>32.36</v>
      </c>
      <c r="Q618">
        <v>217.44</v>
      </c>
      <c r="R618">
        <v>97.08</v>
      </c>
      <c r="S618">
        <v>120.36</v>
      </c>
      <c r="T618">
        <v>0.55353200883002207</v>
      </c>
      <c r="U618">
        <v>2026</v>
      </c>
      <c r="V618" t="s">
        <v>83</v>
      </c>
      <c r="W618">
        <v>4</v>
      </c>
      <c r="X618" t="s">
        <v>84</v>
      </c>
    </row>
    <row r="619" spans="1:24">
      <c r="A619">
        <v>1538</v>
      </c>
      <c r="B619" s="14">
        <v>46132</v>
      </c>
      <c r="C619">
        <v>2026</v>
      </c>
      <c r="D619" t="s">
        <v>83</v>
      </c>
      <c r="E619">
        <v>4</v>
      </c>
      <c r="F619" t="s">
        <v>84</v>
      </c>
      <c r="G619" t="s">
        <v>11</v>
      </c>
      <c r="H619" t="s">
        <v>12</v>
      </c>
      <c r="I619" t="s">
        <v>28</v>
      </c>
      <c r="J619" t="s">
        <v>13</v>
      </c>
      <c r="K619" t="s">
        <v>4</v>
      </c>
      <c r="L619" t="s">
        <v>5</v>
      </c>
      <c r="M619">
        <v>1</v>
      </c>
      <c r="N619">
        <v>81.98</v>
      </c>
      <c r="O619">
        <v>0</v>
      </c>
      <c r="P619">
        <v>43.15</v>
      </c>
      <c r="Q619">
        <v>81.98</v>
      </c>
      <c r="R619">
        <v>43.15</v>
      </c>
      <c r="S619">
        <v>38.830000000000005</v>
      </c>
      <c r="T619">
        <v>0.47365211027079779</v>
      </c>
      <c r="U619">
        <v>2026</v>
      </c>
      <c r="V619" t="s">
        <v>83</v>
      </c>
      <c r="W619">
        <v>4</v>
      </c>
      <c r="X619" t="s">
        <v>84</v>
      </c>
    </row>
    <row r="620" spans="1:24">
      <c r="A620">
        <v>1679</v>
      </c>
      <c r="B620" s="14">
        <v>46132</v>
      </c>
      <c r="C620">
        <v>2026</v>
      </c>
      <c r="D620" t="s">
        <v>83</v>
      </c>
      <c r="E620">
        <v>4</v>
      </c>
      <c r="F620" t="s">
        <v>84</v>
      </c>
      <c r="G620" t="s">
        <v>20</v>
      </c>
      <c r="H620" t="s">
        <v>47</v>
      </c>
      <c r="I620" t="s">
        <v>28</v>
      </c>
      <c r="J620" t="s">
        <v>3</v>
      </c>
      <c r="K620" t="s">
        <v>14</v>
      </c>
      <c r="L620" t="s">
        <v>32</v>
      </c>
      <c r="M620">
        <v>1</v>
      </c>
      <c r="N620">
        <v>46.71</v>
      </c>
      <c r="O620">
        <v>0</v>
      </c>
      <c r="P620">
        <v>18.18</v>
      </c>
      <c r="Q620">
        <v>46.71</v>
      </c>
      <c r="R620">
        <v>18.18</v>
      </c>
      <c r="S620">
        <v>28.53</v>
      </c>
      <c r="T620">
        <v>0.61078998073217727</v>
      </c>
      <c r="U620">
        <v>2026</v>
      </c>
      <c r="V620" t="s">
        <v>83</v>
      </c>
      <c r="W620">
        <v>4</v>
      </c>
      <c r="X620" t="s">
        <v>84</v>
      </c>
    </row>
    <row r="621" spans="1:24">
      <c r="A621">
        <v>1708</v>
      </c>
      <c r="B621" s="14">
        <v>46132</v>
      </c>
      <c r="C621">
        <v>2026</v>
      </c>
      <c r="D621" t="s">
        <v>83</v>
      </c>
      <c r="E621">
        <v>4</v>
      </c>
      <c r="F621" t="s">
        <v>84</v>
      </c>
      <c r="G621" t="s">
        <v>11</v>
      </c>
      <c r="H621" t="s">
        <v>25</v>
      </c>
      <c r="I621" t="s">
        <v>28</v>
      </c>
      <c r="J621" t="s">
        <v>13</v>
      </c>
      <c r="K621" t="s">
        <v>34</v>
      </c>
      <c r="L621" t="s">
        <v>35</v>
      </c>
      <c r="M621">
        <v>1</v>
      </c>
      <c r="N621">
        <v>41.01</v>
      </c>
      <c r="O621">
        <v>0</v>
      </c>
      <c r="P621">
        <v>14.5</v>
      </c>
      <c r="Q621">
        <v>41.01</v>
      </c>
      <c r="R621">
        <v>14.5</v>
      </c>
      <c r="S621">
        <v>26.509999999999998</v>
      </c>
      <c r="T621">
        <v>0.64642770056083876</v>
      </c>
      <c r="U621">
        <v>2026</v>
      </c>
      <c r="V621" t="s">
        <v>83</v>
      </c>
      <c r="W621">
        <v>4</v>
      </c>
      <c r="X621" t="s">
        <v>84</v>
      </c>
    </row>
    <row r="622" spans="1:24">
      <c r="A622">
        <v>2686</v>
      </c>
      <c r="B622" s="14">
        <v>46132</v>
      </c>
      <c r="C622">
        <v>2026</v>
      </c>
      <c r="D622" t="s">
        <v>83</v>
      </c>
      <c r="E622">
        <v>4</v>
      </c>
      <c r="F622" t="s">
        <v>84</v>
      </c>
      <c r="G622" t="s">
        <v>6</v>
      </c>
      <c r="H622" t="s">
        <v>43</v>
      </c>
      <c r="I622" t="s">
        <v>2</v>
      </c>
      <c r="J622" t="s">
        <v>3</v>
      </c>
      <c r="K622" t="s">
        <v>9</v>
      </c>
      <c r="L622" t="s">
        <v>46</v>
      </c>
      <c r="M622">
        <v>1</v>
      </c>
      <c r="N622">
        <v>70.45</v>
      </c>
      <c r="O622">
        <v>0.05</v>
      </c>
      <c r="P622">
        <v>31.98</v>
      </c>
      <c r="Q622">
        <v>66.927499999999995</v>
      </c>
      <c r="R622">
        <v>31.98</v>
      </c>
      <c r="S622">
        <v>34.947499999999991</v>
      </c>
      <c r="T622">
        <v>0.52216951178514059</v>
      </c>
      <c r="U622">
        <v>2026</v>
      </c>
      <c r="V622" t="s">
        <v>83</v>
      </c>
      <c r="W622">
        <v>4</v>
      </c>
      <c r="X622" t="s">
        <v>84</v>
      </c>
    </row>
    <row r="623" spans="1:24">
      <c r="A623">
        <v>3307</v>
      </c>
      <c r="B623" s="14">
        <v>46132</v>
      </c>
      <c r="C623">
        <v>2026</v>
      </c>
      <c r="D623" t="s">
        <v>83</v>
      </c>
      <c r="E623">
        <v>4</v>
      </c>
      <c r="F623" t="s">
        <v>84</v>
      </c>
      <c r="G623" t="s">
        <v>20</v>
      </c>
      <c r="H623" t="s">
        <v>47</v>
      </c>
      <c r="I623" t="s">
        <v>19</v>
      </c>
      <c r="J623" t="s">
        <v>16</v>
      </c>
      <c r="K623" t="s">
        <v>4</v>
      </c>
      <c r="L623" t="s">
        <v>22</v>
      </c>
      <c r="M623">
        <v>2</v>
      </c>
      <c r="N623">
        <v>51.39</v>
      </c>
      <c r="O623">
        <v>0.05</v>
      </c>
      <c r="P623">
        <v>22.28</v>
      </c>
      <c r="Q623">
        <v>97.640999999999991</v>
      </c>
      <c r="R623">
        <v>44.56</v>
      </c>
      <c r="S623">
        <v>53.080999999999989</v>
      </c>
      <c r="T623">
        <v>0.54363433393758764</v>
      </c>
      <c r="U623">
        <v>2026</v>
      </c>
      <c r="V623" t="s">
        <v>83</v>
      </c>
      <c r="W623">
        <v>4</v>
      </c>
      <c r="X623" t="s">
        <v>84</v>
      </c>
    </row>
    <row r="624" spans="1:24">
      <c r="A624">
        <v>3772</v>
      </c>
      <c r="B624" s="14">
        <v>46132</v>
      </c>
      <c r="C624">
        <v>2026</v>
      </c>
      <c r="D624" t="s">
        <v>83</v>
      </c>
      <c r="E624">
        <v>4</v>
      </c>
      <c r="F624" t="s">
        <v>84</v>
      </c>
      <c r="G624" t="s">
        <v>0</v>
      </c>
      <c r="H624" t="s">
        <v>50</v>
      </c>
      <c r="I624" t="s">
        <v>19</v>
      </c>
      <c r="J624" t="s">
        <v>3</v>
      </c>
      <c r="K624" t="s">
        <v>23</v>
      </c>
      <c r="L624" t="s">
        <v>51</v>
      </c>
      <c r="M624">
        <v>2</v>
      </c>
      <c r="N624">
        <v>122.03</v>
      </c>
      <c r="O624">
        <v>0</v>
      </c>
      <c r="P624">
        <v>59.43</v>
      </c>
      <c r="Q624">
        <v>244.06</v>
      </c>
      <c r="R624">
        <v>118.86</v>
      </c>
      <c r="S624">
        <v>125.2</v>
      </c>
      <c r="T624">
        <v>0.51298860935835455</v>
      </c>
      <c r="U624">
        <v>2026</v>
      </c>
      <c r="V624" t="s">
        <v>83</v>
      </c>
      <c r="W624">
        <v>4</v>
      </c>
      <c r="X624" t="s">
        <v>84</v>
      </c>
    </row>
    <row r="625" spans="1:24">
      <c r="A625">
        <v>3877</v>
      </c>
      <c r="B625" s="14">
        <v>46132</v>
      </c>
      <c r="C625">
        <v>2026</v>
      </c>
      <c r="D625" t="s">
        <v>83</v>
      </c>
      <c r="E625">
        <v>4</v>
      </c>
      <c r="F625" t="s">
        <v>84</v>
      </c>
      <c r="G625" t="s">
        <v>20</v>
      </c>
      <c r="H625" t="s">
        <v>21</v>
      </c>
      <c r="I625" t="s">
        <v>2</v>
      </c>
      <c r="J625" t="s">
        <v>13</v>
      </c>
      <c r="K625" t="s">
        <v>14</v>
      </c>
      <c r="L625" t="s">
        <v>44</v>
      </c>
      <c r="M625">
        <v>3</v>
      </c>
      <c r="N625">
        <v>132.07</v>
      </c>
      <c r="O625">
        <v>0.05</v>
      </c>
      <c r="P625">
        <v>66.41</v>
      </c>
      <c r="Q625">
        <v>376.39949999999999</v>
      </c>
      <c r="R625">
        <v>199.23</v>
      </c>
      <c r="S625">
        <v>177.1695</v>
      </c>
      <c r="T625">
        <v>0.47069536489819991</v>
      </c>
      <c r="U625">
        <v>2026</v>
      </c>
      <c r="V625" t="s">
        <v>83</v>
      </c>
      <c r="W625">
        <v>4</v>
      </c>
      <c r="X625" t="s">
        <v>84</v>
      </c>
    </row>
    <row r="626" spans="1:24">
      <c r="A626">
        <v>4117</v>
      </c>
      <c r="B626" s="14">
        <v>46132</v>
      </c>
      <c r="C626">
        <v>2026</v>
      </c>
      <c r="D626" t="s">
        <v>83</v>
      </c>
      <c r="E626">
        <v>4</v>
      </c>
      <c r="F626" t="s">
        <v>84</v>
      </c>
      <c r="G626" t="s">
        <v>20</v>
      </c>
      <c r="H626" t="s">
        <v>31</v>
      </c>
      <c r="I626" t="s">
        <v>28</v>
      </c>
      <c r="J626" t="s">
        <v>3</v>
      </c>
      <c r="K626" t="s">
        <v>4</v>
      </c>
      <c r="L626" t="s">
        <v>26</v>
      </c>
      <c r="M626">
        <v>1</v>
      </c>
      <c r="N626">
        <v>41.04</v>
      </c>
      <c r="O626">
        <v>0.1</v>
      </c>
      <c r="P626">
        <v>17.02</v>
      </c>
      <c r="Q626">
        <v>36.936</v>
      </c>
      <c r="R626">
        <v>17.02</v>
      </c>
      <c r="S626">
        <v>19.916</v>
      </c>
      <c r="T626">
        <v>0.53920294563569415</v>
      </c>
      <c r="U626">
        <v>2026</v>
      </c>
      <c r="V626" t="s">
        <v>83</v>
      </c>
      <c r="W626">
        <v>4</v>
      </c>
      <c r="X626" t="s">
        <v>84</v>
      </c>
    </row>
    <row r="627" spans="1:24">
      <c r="A627">
        <v>4562</v>
      </c>
      <c r="B627" s="14">
        <v>46132</v>
      </c>
      <c r="C627">
        <v>2026</v>
      </c>
      <c r="D627" t="s">
        <v>83</v>
      </c>
      <c r="E627">
        <v>4</v>
      </c>
      <c r="F627" t="s">
        <v>84</v>
      </c>
      <c r="G627" t="s">
        <v>6</v>
      </c>
      <c r="H627" t="s">
        <v>7</v>
      </c>
      <c r="I627" t="s">
        <v>19</v>
      </c>
      <c r="J627" t="s">
        <v>13</v>
      </c>
      <c r="K627" t="s">
        <v>34</v>
      </c>
      <c r="L627" t="s">
        <v>35</v>
      </c>
      <c r="M627">
        <v>2</v>
      </c>
      <c r="N627">
        <v>40.56</v>
      </c>
      <c r="O627">
        <v>0</v>
      </c>
      <c r="P627">
        <v>15.09</v>
      </c>
      <c r="Q627">
        <v>81.12</v>
      </c>
      <c r="R627">
        <v>30.18</v>
      </c>
      <c r="S627">
        <v>50.940000000000005</v>
      </c>
      <c r="T627">
        <v>0.62795857988165682</v>
      </c>
      <c r="U627">
        <v>2026</v>
      </c>
      <c r="V627" t="s">
        <v>83</v>
      </c>
      <c r="W627">
        <v>4</v>
      </c>
      <c r="X627" t="s">
        <v>84</v>
      </c>
    </row>
    <row r="628" spans="1:24">
      <c r="A628">
        <v>4683</v>
      </c>
      <c r="B628" s="14">
        <v>46132</v>
      </c>
      <c r="C628">
        <v>2026</v>
      </c>
      <c r="D628" t="s">
        <v>83</v>
      </c>
      <c r="E628">
        <v>4</v>
      </c>
      <c r="F628" t="s">
        <v>84</v>
      </c>
      <c r="G628" t="s">
        <v>11</v>
      </c>
      <c r="H628" t="s">
        <v>52</v>
      </c>
      <c r="I628" t="s">
        <v>2</v>
      </c>
      <c r="J628" t="s">
        <v>16</v>
      </c>
      <c r="K628" t="s">
        <v>34</v>
      </c>
      <c r="L628" t="s">
        <v>45</v>
      </c>
      <c r="M628">
        <v>3</v>
      </c>
      <c r="N628">
        <v>51.36</v>
      </c>
      <c r="O628">
        <v>0</v>
      </c>
      <c r="P628">
        <v>22.05</v>
      </c>
      <c r="Q628">
        <v>154.07999999999998</v>
      </c>
      <c r="R628">
        <v>66.150000000000006</v>
      </c>
      <c r="S628">
        <v>87.929999999999978</v>
      </c>
      <c r="T628">
        <v>0.57067757009345788</v>
      </c>
      <c r="U628">
        <v>2026</v>
      </c>
      <c r="V628" t="s">
        <v>83</v>
      </c>
      <c r="W628">
        <v>4</v>
      </c>
      <c r="X628" t="s">
        <v>84</v>
      </c>
    </row>
    <row r="629" spans="1:24">
      <c r="A629">
        <v>308</v>
      </c>
      <c r="B629" s="14">
        <v>46133</v>
      </c>
      <c r="C629">
        <v>2026</v>
      </c>
      <c r="D629" t="s">
        <v>83</v>
      </c>
      <c r="E629">
        <v>4</v>
      </c>
      <c r="F629" t="s">
        <v>84</v>
      </c>
      <c r="G629" t="s">
        <v>20</v>
      </c>
      <c r="H629" t="s">
        <v>31</v>
      </c>
      <c r="I629" t="s">
        <v>2</v>
      </c>
      <c r="J629" t="s">
        <v>3</v>
      </c>
      <c r="K629" t="s">
        <v>9</v>
      </c>
      <c r="L629" t="s">
        <v>10</v>
      </c>
      <c r="M629">
        <v>6</v>
      </c>
      <c r="N629">
        <v>93.58</v>
      </c>
      <c r="O629">
        <v>0</v>
      </c>
      <c r="P629">
        <v>46.68</v>
      </c>
      <c r="Q629">
        <v>561.48</v>
      </c>
      <c r="R629">
        <v>280.08</v>
      </c>
      <c r="S629">
        <v>281.40000000000003</v>
      </c>
      <c r="T629">
        <v>0.5011754648429152</v>
      </c>
      <c r="U629">
        <v>2026</v>
      </c>
      <c r="V629" t="s">
        <v>83</v>
      </c>
      <c r="W629">
        <v>4</v>
      </c>
      <c r="X629" t="s">
        <v>84</v>
      </c>
    </row>
    <row r="630" spans="1:24">
      <c r="A630">
        <v>773</v>
      </c>
      <c r="B630" s="14">
        <v>46133</v>
      </c>
      <c r="C630">
        <v>2026</v>
      </c>
      <c r="D630" t="s">
        <v>83</v>
      </c>
      <c r="E630">
        <v>4</v>
      </c>
      <c r="F630" t="s">
        <v>84</v>
      </c>
      <c r="G630" t="s">
        <v>20</v>
      </c>
      <c r="H630" t="s">
        <v>31</v>
      </c>
      <c r="I630" t="s">
        <v>2</v>
      </c>
      <c r="J630" t="s">
        <v>16</v>
      </c>
      <c r="K630" t="s">
        <v>4</v>
      </c>
      <c r="L630" t="s">
        <v>5</v>
      </c>
      <c r="M630">
        <v>5</v>
      </c>
      <c r="N630">
        <v>80.16</v>
      </c>
      <c r="O630">
        <v>0.1</v>
      </c>
      <c r="P630">
        <v>42.5</v>
      </c>
      <c r="Q630">
        <v>360.71999999999997</v>
      </c>
      <c r="R630">
        <v>212.5</v>
      </c>
      <c r="S630">
        <v>148.21999999999997</v>
      </c>
      <c r="T630">
        <v>0.41090042137946325</v>
      </c>
      <c r="U630">
        <v>2026</v>
      </c>
      <c r="V630" t="s">
        <v>83</v>
      </c>
      <c r="W630">
        <v>4</v>
      </c>
      <c r="X630" t="s">
        <v>84</v>
      </c>
    </row>
    <row r="631" spans="1:24">
      <c r="A631">
        <v>1303</v>
      </c>
      <c r="B631" s="14">
        <v>46133</v>
      </c>
      <c r="C631">
        <v>2026</v>
      </c>
      <c r="D631" t="s">
        <v>83</v>
      </c>
      <c r="E631">
        <v>4</v>
      </c>
      <c r="F631" t="s">
        <v>84</v>
      </c>
      <c r="G631" t="s">
        <v>6</v>
      </c>
      <c r="H631" t="s">
        <v>43</v>
      </c>
      <c r="I631" t="s">
        <v>2</v>
      </c>
      <c r="J631" t="s">
        <v>13</v>
      </c>
      <c r="K631" t="s">
        <v>9</v>
      </c>
      <c r="L631" t="s">
        <v>17</v>
      </c>
      <c r="M631">
        <v>1</v>
      </c>
      <c r="N631">
        <v>142.22999999999999</v>
      </c>
      <c r="O631">
        <v>0.05</v>
      </c>
      <c r="P631">
        <v>77.66</v>
      </c>
      <c r="Q631">
        <v>135.11849999999998</v>
      </c>
      <c r="R631">
        <v>77.66</v>
      </c>
      <c r="S631">
        <v>57.458499999999987</v>
      </c>
      <c r="T631">
        <v>0.42524524768999061</v>
      </c>
      <c r="U631">
        <v>2026</v>
      </c>
      <c r="V631" t="s">
        <v>83</v>
      </c>
      <c r="W631">
        <v>4</v>
      </c>
      <c r="X631" t="s">
        <v>84</v>
      </c>
    </row>
    <row r="632" spans="1:24">
      <c r="A632">
        <v>1348</v>
      </c>
      <c r="B632" s="14">
        <v>46133</v>
      </c>
      <c r="C632">
        <v>2026</v>
      </c>
      <c r="D632" t="s">
        <v>83</v>
      </c>
      <c r="E632">
        <v>4</v>
      </c>
      <c r="F632" t="s">
        <v>84</v>
      </c>
      <c r="G632" t="s">
        <v>6</v>
      </c>
      <c r="H632" t="s">
        <v>49</v>
      </c>
      <c r="I632" t="s">
        <v>2</v>
      </c>
      <c r="J632" t="s">
        <v>3</v>
      </c>
      <c r="K632" t="s">
        <v>9</v>
      </c>
      <c r="L632" t="s">
        <v>46</v>
      </c>
      <c r="M632">
        <v>2</v>
      </c>
      <c r="N632">
        <v>71.77</v>
      </c>
      <c r="O632">
        <v>0</v>
      </c>
      <c r="P632">
        <v>32.450000000000003</v>
      </c>
      <c r="Q632">
        <v>143.54</v>
      </c>
      <c r="R632">
        <v>64.900000000000006</v>
      </c>
      <c r="S632">
        <v>78.639999999999986</v>
      </c>
      <c r="T632">
        <v>0.54786122335237553</v>
      </c>
      <c r="U632">
        <v>2026</v>
      </c>
      <c r="V632" t="s">
        <v>83</v>
      </c>
      <c r="W632">
        <v>4</v>
      </c>
      <c r="X632" t="s">
        <v>84</v>
      </c>
    </row>
    <row r="633" spans="1:24">
      <c r="A633">
        <v>1496</v>
      </c>
      <c r="B633" s="14">
        <v>46133</v>
      </c>
      <c r="C633">
        <v>2026</v>
      </c>
      <c r="D633" t="s">
        <v>83</v>
      </c>
      <c r="E633">
        <v>4</v>
      </c>
      <c r="F633" t="s">
        <v>84</v>
      </c>
      <c r="G633" t="s">
        <v>0</v>
      </c>
      <c r="H633" t="s">
        <v>1</v>
      </c>
      <c r="I633" t="s">
        <v>28</v>
      </c>
      <c r="J633" t="s">
        <v>3</v>
      </c>
      <c r="K633" t="s">
        <v>9</v>
      </c>
      <c r="L633" t="s">
        <v>46</v>
      </c>
      <c r="M633">
        <v>1</v>
      </c>
      <c r="N633">
        <v>71.23</v>
      </c>
      <c r="O633">
        <v>0.05</v>
      </c>
      <c r="P633">
        <v>33.28</v>
      </c>
      <c r="Q633">
        <v>67.668499999999995</v>
      </c>
      <c r="R633">
        <v>33.28</v>
      </c>
      <c r="S633">
        <v>34.388499999999993</v>
      </c>
      <c r="T633">
        <v>0.50819066478494423</v>
      </c>
      <c r="U633">
        <v>2026</v>
      </c>
      <c r="V633" t="s">
        <v>83</v>
      </c>
      <c r="W633">
        <v>4</v>
      </c>
      <c r="X633" t="s">
        <v>84</v>
      </c>
    </row>
    <row r="634" spans="1:24">
      <c r="A634">
        <v>1695</v>
      </c>
      <c r="B634" s="14">
        <v>46133</v>
      </c>
      <c r="C634">
        <v>2026</v>
      </c>
      <c r="D634" t="s">
        <v>83</v>
      </c>
      <c r="E634">
        <v>4</v>
      </c>
      <c r="F634" t="s">
        <v>84</v>
      </c>
      <c r="G634" t="s">
        <v>0</v>
      </c>
      <c r="H634" t="s">
        <v>1</v>
      </c>
      <c r="I634" t="s">
        <v>19</v>
      </c>
      <c r="J634" t="s">
        <v>3</v>
      </c>
      <c r="K634" t="s">
        <v>9</v>
      </c>
      <c r="L634" t="s">
        <v>46</v>
      </c>
      <c r="M634">
        <v>1</v>
      </c>
      <c r="N634">
        <v>71.239999999999995</v>
      </c>
      <c r="O634">
        <v>0.1</v>
      </c>
      <c r="P634">
        <v>33.07</v>
      </c>
      <c r="Q634">
        <v>64.116</v>
      </c>
      <c r="R634">
        <v>33.07</v>
      </c>
      <c r="S634">
        <v>31.045999999999999</v>
      </c>
      <c r="T634">
        <v>0.48421610830369954</v>
      </c>
      <c r="U634">
        <v>2026</v>
      </c>
      <c r="V634" t="s">
        <v>83</v>
      </c>
      <c r="W634">
        <v>4</v>
      </c>
      <c r="X634" t="s">
        <v>84</v>
      </c>
    </row>
    <row r="635" spans="1:24">
      <c r="A635">
        <v>2812</v>
      </c>
      <c r="B635" s="14">
        <v>46133</v>
      </c>
      <c r="C635">
        <v>2026</v>
      </c>
      <c r="D635" t="s">
        <v>83</v>
      </c>
      <c r="E635">
        <v>4</v>
      </c>
      <c r="F635" t="s">
        <v>84</v>
      </c>
      <c r="G635" t="s">
        <v>6</v>
      </c>
      <c r="H635" t="s">
        <v>27</v>
      </c>
      <c r="I635" t="s">
        <v>2</v>
      </c>
      <c r="J635" t="s">
        <v>13</v>
      </c>
      <c r="K635" t="s">
        <v>4</v>
      </c>
      <c r="L635" t="s">
        <v>22</v>
      </c>
      <c r="M635">
        <v>1</v>
      </c>
      <c r="N635">
        <v>51.39</v>
      </c>
      <c r="O635">
        <v>0</v>
      </c>
      <c r="P635">
        <v>22.08</v>
      </c>
      <c r="Q635">
        <v>51.39</v>
      </c>
      <c r="R635">
        <v>22.08</v>
      </c>
      <c r="S635">
        <v>29.310000000000002</v>
      </c>
      <c r="T635">
        <v>0.57034442498540572</v>
      </c>
      <c r="U635">
        <v>2026</v>
      </c>
      <c r="V635" t="s">
        <v>83</v>
      </c>
      <c r="W635">
        <v>4</v>
      </c>
      <c r="X635" t="s">
        <v>84</v>
      </c>
    </row>
    <row r="636" spans="1:24">
      <c r="A636">
        <v>3017</v>
      </c>
      <c r="B636" s="14">
        <v>46133</v>
      </c>
      <c r="C636">
        <v>2026</v>
      </c>
      <c r="D636" t="s">
        <v>83</v>
      </c>
      <c r="E636">
        <v>4</v>
      </c>
      <c r="F636" t="s">
        <v>84</v>
      </c>
      <c r="G636" t="s">
        <v>6</v>
      </c>
      <c r="H636" t="s">
        <v>43</v>
      </c>
      <c r="I636" t="s">
        <v>2</v>
      </c>
      <c r="J636" t="s">
        <v>3</v>
      </c>
      <c r="K636" t="s">
        <v>4</v>
      </c>
      <c r="L636" t="s">
        <v>30</v>
      </c>
      <c r="M636">
        <v>1</v>
      </c>
      <c r="N636">
        <v>102.64</v>
      </c>
      <c r="O636">
        <v>0</v>
      </c>
      <c r="P636">
        <v>51.86</v>
      </c>
      <c r="Q636">
        <v>102.64</v>
      </c>
      <c r="R636">
        <v>51.86</v>
      </c>
      <c r="S636">
        <v>50.78</v>
      </c>
      <c r="T636">
        <v>0.49473889321901793</v>
      </c>
      <c r="U636">
        <v>2026</v>
      </c>
      <c r="V636" t="s">
        <v>83</v>
      </c>
      <c r="W636">
        <v>4</v>
      </c>
      <c r="X636" t="s">
        <v>84</v>
      </c>
    </row>
    <row r="637" spans="1:24">
      <c r="A637">
        <v>3719</v>
      </c>
      <c r="B637" s="14">
        <v>46133</v>
      </c>
      <c r="C637">
        <v>2026</v>
      </c>
      <c r="D637" t="s">
        <v>83</v>
      </c>
      <c r="E637">
        <v>4</v>
      </c>
      <c r="F637" t="s">
        <v>84</v>
      </c>
      <c r="G637" t="s">
        <v>11</v>
      </c>
      <c r="H637" t="s">
        <v>12</v>
      </c>
      <c r="I637" t="s">
        <v>2</v>
      </c>
      <c r="J637" t="s">
        <v>13</v>
      </c>
      <c r="K637" t="s">
        <v>34</v>
      </c>
      <c r="L637" t="s">
        <v>42</v>
      </c>
      <c r="M637">
        <v>2</v>
      </c>
      <c r="N637">
        <v>35.56</v>
      </c>
      <c r="O637">
        <v>0.1</v>
      </c>
      <c r="P637">
        <v>13.85</v>
      </c>
      <c r="Q637">
        <v>64.00800000000001</v>
      </c>
      <c r="R637">
        <v>27.7</v>
      </c>
      <c r="S637">
        <v>36.308000000000007</v>
      </c>
      <c r="T637">
        <v>0.56724159480064995</v>
      </c>
      <c r="U637">
        <v>2026</v>
      </c>
      <c r="V637" t="s">
        <v>83</v>
      </c>
      <c r="W637">
        <v>4</v>
      </c>
      <c r="X637" t="s">
        <v>84</v>
      </c>
    </row>
    <row r="638" spans="1:24">
      <c r="A638">
        <v>3920</v>
      </c>
      <c r="B638" s="14">
        <v>46133</v>
      </c>
      <c r="C638">
        <v>2026</v>
      </c>
      <c r="D638" t="s">
        <v>83</v>
      </c>
      <c r="E638">
        <v>4</v>
      </c>
      <c r="F638" t="s">
        <v>84</v>
      </c>
      <c r="G638" t="s">
        <v>6</v>
      </c>
      <c r="H638" t="s">
        <v>41</v>
      </c>
      <c r="I638" t="s">
        <v>2</v>
      </c>
      <c r="J638" t="s">
        <v>3</v>
      </c>
      <c r="K638" t="s">
        <v>4</v>
      </c>
      <c r="L638" t="s">
        <v>30</v>
      </c>
      <c r="M638">
        <v>2</v>
      </c>
      <c r="N638">
        <v>100.39</v>
      </c>
      <c r="O638">
        <v>0</v>
      </c>
      <c r="P638">
        <v>49.05</v>
      </c>
      <c r="Q638">
        <v>200.78</v>
      </c>
      <c r="R638">
        <v>98.1</v>
      </c>
      <c r="S638">
        <v>102.68</v>
      </c>
      <c r="T638">
        <v>0.51140551847793603</v>
      </c>
      <c r="U638">
        <v>2026</v>
      </c>
      <c r="V638" t="s">
        <v>83</v>
      </c>
      <c r="W638">
        <v>4</v>
      </c>
      <c r="X638" t="s">
        <v>84</v>
      </c>
    </row>
    <row r="639" spans="1:24">
      <c r="A639">
        <v>4654</v>
      </c>
      <c r="B639" s="14">
        <v>46133</v>
      </c>
      <c r="C639">
        <v>2026</v>
      </c>
      <c r="D639" t="s">
        <v>83</v>
      </c>
      <c r="E639">
        <v>4</v>
      </c>
      <c r="F639" t="s">
        <v>84</v>
      </c>
      <c r="G639" t="s">
        <v>0</v>
      </c>
      <c r="H639" t="s">
        <v>50</v>
      </c>
      <c r="I639" t="s">
        <v>19</v>
      </c>
      <c r="J639" t="s">
        <v>3</v>
      </c>
      <c r="K639" t="s">
        <v>23</v>
      </c>
      <c r="L639" t="s">
        <v>29</v>
      </c>
      <c r="M639">
        <v>2</v>
      </c>
      <c r="N639">
        <v>191.51</v>
      </c>
      <c r="O639">
        <v>0.1</v>
      </c>
      <c r="P639">
        <v>101.25</v>
      </c>
      <c r="Q639">
        <v>344.71800000000002</v>
      </c>
      <c r="R639">
        <v>202.5</v>
      </c>
      <c r="S639">
        <v>142.21800000000002</v>
      </c>
      <c r="T639">
        <v>0.41256331262075091</v>
      </c>
      <c r="U639">
        <v>2026</v>
      </c>
      <c r="V639" t="s">
        <v>83</v>
      </c>
      <c r="W639">
        <v>4</v>
      </c>
      <c r="X639" t="s">
        <v>84</v>
      </c>
    </row>
    <row r="640" spans="1:24">
      <c r="A640">
        <v>4920</v>
      </c>
      <c r="B640" s="14">
        <v>46133</v>
      </c>
      <c r="C640">
        <v>2026</v>
      </c>
      <c r="D640" t="s">
        <v>83</v>
      </c>
      <c r="E640">
        <v>4</v>
      </c>
      <c r="F640" t="s">
        <v>84</v>
      </c>
      <c r="G640" t="s">
        <v>6</v>
      </c>
      <c r="H640" t="s">
        <v>43</v>
      </c>
      <c r="I640" t="s">
        <v>19</v>
      </c>
      <c r="J640" t="s">
        <v>13</v>
      </c>
      <c r="K640" t="s">
        <v>9</v>
      </c>
      <c r="L640" t="s">
        <v>17</v>
      </c>
      <c r="M640">
        <v>2</v>
      </c>
      <c r="N640">
        <v>147.30000000000001</v>
      </c>
      <c r="O640">
        <v>0</v>
      </c>
      <c r="P640">
        <v>81.2</v>
      </c>
      <c r="Q640">
        <v>294.60000000000002</v>
      </c>
      <c r="R640">
        <v>162.4</v>
      </c>
      <c r="S640">
        <v>132.20000000000002</v>
      </c>
      <c r="T640">
        <v>0.44874405974202308</v>
      </c>
      <c r="U640">
        <v>2026</v>
      </c>
      <c r="V640" t="s">
        <v>83</v>
      </c>
      <c r="W640">
        <v>4</v>
      </c>
      <c r="X640" t="s">
        <v>84</v>
      </c>
    </row>
    <row r="641" spans="1:24">
      <c r="A641">
        <v>5191</v>
      </c>
      <c r="B641" s="14">
        <v>46133</v>
      </c>
      <c r="C641">
        <v>2026</v>
      </c>
      <c r="D641" t="s">
        <v>83</v>
      </c>
      <c r="E641">
        <v>4</v>
      </c>
      <c r="F641" t="s">
        <v>84</v>
      </c>
      <c r="G641" t="s">
        <v>6</v>
      </c>
      <c r="H641" t="s">
        <v>41</v>
      </c>
      <c r="I641" t="s">
        <v>19</v>
      </c>
      <c r="J641" t="s">
        <v>3</v>
      </c>
      <c r="K641" t="s">
        <v>4</v>
      </c>
      <c r="L641" t="s">
        <v>5</v>
      </c>
      <c r="M641">
        <v>1</v>
      </c>
      <c r="N641">
        <v>79.92</v>
      </c>
      <c r="O641">
        <v>0.1</v>
      </c>
      <c r="P641">
        <v>43.13</v>
      </c>
      <c r="Q641">
        <v>71.927999999999997</v>
      </c>
      <c r="R641">
        <v>43.13</v>
      </c>
      <c r="S641">
        <v>28.797999999999995</v>
      </c>
      <c r="T641">
        <v>0.40037259481703918</v>
      </c>
      <c r="U641">
        <v>2026</v>
      </c>
      <c r="V641" t="s">
        <v>83</v>
      </c>
      <c r="W641">
        <v>4</v>
      </c>
      <c r="X641" t="s">
        <v>84</v>
      </c>
    </row>
    <row r="642" spans="1:24">
      <c r="A642">
        <v>413</v>
      </c>
      <c r="B642" s="14">
        <v>46134</v>
      </c>
      <c r="C642">
        <v>2026</v>
      </c>
      <c r="D642" t="s">
        <v>83</v>
      </c>
      <c r="E642">
        <v>4</v>
      </c>
      <c r="F642" t="s">
        <v>84</v>
      </c>
      <c r="G642" t="s">
        <v>6</v>
      </c>
      <c r="H642" t="s">
        <v>7</v>
      </c>
      <c r="I642" t="s">
        <v>2</v>
      </c>
      <c r="J642" t="s">
        <v>3</v>
      </c>
      <c r="K642" t="s">
        <v>23</v>
      </c>
      <c r="L642" t="s">
        <v>24</v>
      </c>
      <c r="M642">
        <v>2</v>
      </c>
      <c r="N642">
        <v>344.29</v>
      </c>
      <c r="O642">
        <v>0.1</v>
      </c>
      <c r="P642">
        <v>192.66</v>
      </c>
      <c r="Q642">
        <v>619.72200000000009</v>
      </c>
      <c r="R642">
        <v>385.32</v>
      </c>
      <c r="S642">
        <v>234.4020000000001</v>
      </c>
      <c r="T642">
        <v>0.37823733867766524</v>
      </c>
      <c r="U642">
        <v>2026</v>
      </c>
      <c r="V642" t="s">
        <v>83</v>
      </c>
      <c r="W642">
        <v>4</v>
      </c>
      <c r="X642" t="s">
        <v>84</v>
      </c>
    </row>
    <row r="643" spans="1:24">
      <c r="A643">
        <v>1658</v>
      </c>
      <c r="B643" s="14">
        <v>46134</v>
      </c>
      <c r="C643">
        <v>2026</v>
      </c>
      <c r="D643" t="s">
        <v>83</v>
      </c>
      <c r="E643">
        <v>4</v>
      </c>
      <c r="F643" t="s">
        <v>84</v>
      </c>
      <c r="G643" t="s">
        <v>11</v>
      </c>
      <c r="H643" t="s">
        <v>25</v>
      </c>
      <c r="I643" t="s">
        <v>2</v>
      </c>
      <c r="J643" t="s">
        <v>3</v>
      </c>
      <c r="K643" t="s">
        <v>9</v>
      </c>
      <c r="L643" t="s">
        <v>37</v>
      </c>
      <c r="M643">
        <v>1</v>
      </c>
      <c r="N643">
        <v>151.15</v>
      </c>
      <c r="O643">
        <v>0</v>
      </c>
      <c r="P643">
        <v>77.680000000000007</v>
      </c>
      <c r="Q643">
        <v>151.15</v>
      </c>
      <c r="R643">
        <v>77.680000000000007</v>
      </c>
      <c r="S643">
        <v>73.47</v>
      </c>
      <c r="T643">
        <v>0.48607343698312933</v>
      </c>
      <c r="U643">
        <v>2026</v>
      </c>
      <c r="V643" t="s">
        <v>83</v>
      </c>
      <c r="W643">
        <v>4</v>
      </c>
      <c r="X643" t="s">
        <v>84</v>
      </c>
    </row>
    <row r="644" spans="1:24">
      <c r="A644">
        <v>2024</v>
      </c>
      <c r="B644" s="14">
        <v>46134</v>
      </c>
      <c r="C644">
        <v>2026</v>
      </c>
      <c r="D644" t="s">
        <v>83</v>
      </c>
      <c r="E644">
        <v>4</v>
      </c>
      <c r="F644" t="s">
        <v>84</v>
      </c>
      <c r="G644" t="s">
        <v>6</v>
      </c>
      <c r="H644" t="s">
        <v>27</v>
      </c>
      <c r="I644" t="s">
        <v>19</v>
      </c>
      <c r="J644" t="s">
        <v>13</v>
      </c>
      <c r="K644" t="s">
        <v>23</v>
      </c>
      <c r="L644" t="s">
        <v>40</v>
      </c>
      <c r="M644">
        <v>1</v>
      </c>
      <c r="N644">
        <v>81.73</v>
      </c>
      <c r="O644">
        <v>0.05</v>
      </c>
      <c r="P644">
        <v>39.979999999999997</v>
      </c>
      <c r="Q644">
        <v>77.643500000000003</v>
      </c>
      <c r="R644">
        <v>39.979999999999997</v>
      </c>
      <c r="S644">
        <v>37.663500000000006</v>
      </c>
      <c r="T644">
        <v>0.48508246021882068</v>
      </c>
      <c r="U644">
        <v>2026</v>
      </c>
      <c r="V644" t="s">
        <v>83</v>
      </c>
      <c r="W644">
        <v>4</v>
      </c>
      <c r="X644" t="s">
        <v>84</v>
      </c>
    </row>
    <row r="645" spans="1:24">
      <c r="A645">
        <v>3980</v>
      </c>
      <c r="B645" s="14">
        <v>46134</v>
      </c>
      <c r="C645">
        <v>2026</v>
      </c>
      <c r="D645" t="s">
        <v>83</v>
      </c>
      <c r="E645">
        <v>4</v>
      </c>
      <c r="F645" t="s">
        <v>84</v>
      </c>
      <c r="G645" t="s">
        <v>20</v>
      </c>
      <c r="H645" t="s">
        <v>21</v>
      </c>
      <c r="I645" t="s">
        <v>19</v>
      </c>
      <c r="J645" t="s">
        <v>13</v>
      </c>
      <c r="K645" t="s">
        <v>9</v>
      </c>
      <c r="L645" t="s">
        <v>17</v>
      </c>
      <c r="M645">
        <v>1</v>
      </c>
      <c r="N645">
        <v>142.53</v>
      </c>
      <c r="O645">
        <v>0.05</v>
      </c>
      <c r="P645">
        <v>77.77</v>
      </c>
      <c r="Q645">
        <v>135.40350000000001</v>
      </c>
      <c r="R645">
        <v>77.77</v>
      </c>
      <c r="S645">
        <v>57.633500000000012</v>
      </c>
      <c r="T645">
        <v>0.4256426163282338</v>
      </c>
      <c r="U645">
        <v>2026</v>
      </c>
      <c r="V645" t="s">
        <v>83</v>
      </c>
      <c r="W645">
        <v>4</v>
      </c>
      <c r="X645" t="s">
        <v>84</v>
      </c>
    </row>
    <row r="646" spans="1:24">
      <c r="A646">
        <v>4239</v>
      </c>
      <c r="B646" s="14">
        <v>46134</v>
      </c>
      <c r="C646">
        <v>2026</v>
      </c>
      <c r="D646" t="s">
        <v>83</v>
      </c>
      <c r="E646">
        <v>4</v>
      </c>
      <c r="F646" t="s">
        <v>84</v>
      </c>
      <c r="G646" t="s">
        <v>6</v>
      </c>
      <c r="H646" t="s">
        <v>7</v>
      </c>
      <c r="I646" t="s">
        <v>2</v>
      </c>
      <c r="J646" t="s">
        <v>13</v>
      </c>
      <c r="K646" t="s">
        <v>23</v>
      </c>
      <c r="L646" t="s">
        <v>40</v>
      </c>
      <c r="M646">
        <v>2</v>
      </c>
      <c r="N646">
        <v>83.24</v>
      </c>
      <c r="O646">
        <v>0</v>
      </c>
      <c r="P646">
        <v>40.03</v>
      </c>
      <c r="Q646">
        <v>166.48</v>
      </c>
      <c r="R646">
        <v>80.06</v>
      </c>
      <c r="S646">
        <v>86.419999999999987</v>
      </c>
      <c r="T646">
        <v>0.51910139356078799</v>
      </c>
      <c r="U646">
        <v>2026</v>
      </c>
      <c r="V646" t="s">
        <v>83</v>
      </c>
      <c r="W646">
        <v>4</v>
      </c>
      <c r="X646" t="s">
        <v>84</v>
      </c>
    </row>
    <row r="647" spans="1:24">
      <c r="A647">
        <v>4761</v>
      </c>
      <c r="B647" s="14">
        <v>46134</v>
      </c>
      <c r="C647">
        <v>2026</v>
      </c>
      <c r="D647" t="s">
        <v>83</v>
      </c>
      <c r="E647">
        <v>4</v>
      </c>
      <c r="F647" t="s">
        <v>84</v>
      </c>
      <c r="G647" t="s">
        <v>0</v>
      </c>
      <c r="H647" t="s">
        <v>1</v>
      </c>
      <c r="I647" t="s">
        <v>28</v>
      </c>
      <c r="J647" t="s">
        <v>13</v>
      </c>
      <c r="K647" t="s">
        <v>9</v>
      </c>
      <c r="L647" t="s">
        <v>17</v>
      </c>
      <c r="M647">
        <v>1</v>
      </c>
      <c r="N647">
        <v>141.99</v>
      </c>
      <c r="O647">
        <v>0.05</v>
      </c>
      <c r="P647">
        <v>79.7</v>
      </c>
      <c r="Q647">
        <v>134.8905</v>
      </c>
      <c r="R647">
        <v>79.7</v>
      </c>
      <c r="S647">
        <v>55.1905</v>
      </c>
      <c r="T647">
        <v>0.40915038494186023</v>
      </c>
      <c r="U647">
        <v>2026</v>
      </c>
      <c r="V647" t="s">
        <v>83</v>
      </c>
      <c r="W647">
        <v>4</v>
      </c>
      <c r="X647" t="s">
        <v>84</v>
      </c>
    </row>
    <row r="648" spans="1:24">
      <c r="A648">
        <v>5160</v>
      </c>
      <c r="B648" s="14">
        <v>46134</v>
      </c>
      <c r="C648">
        <v>2026</v>
      </c>
      <c r="D648" t="s">
        <v>83</v>
      </c>
      <c r="E648">
        <v>4</v>
      </c>
      <c r="F648" t="s">
        <v>84</v>
      </c>
      <c r="G648" t="s">
        <v>6</v>
      </c>
      <c r="H648" t="s">
        <v>43</v>
      </c>
      <c r="I648" t="s">
        <v>2</v>
      </c>
      <c r="J648" t="s">
        <v>13</v>
      </c>
      <c r="K648" t="s">
        <v>34</v>
      </c>
      <c r="L648" t="s">
        <v>42</v>
      </c>
      <c r="M648">
        <v>2</v>
      </c>
      <c r="N648">
        <v>35.94</v>
      </c>
      <c r="O648">
        <v>0.05</v>
      </c>
      <c r="P648">
        <v>14.17</v>
      </c>
      <c r="Q648">
        <v>68.285999999999987</v>
      </c>
      <c r="R648">
        <v>28.34</v>
      </c>
      <c r="S648">
        <v>39.945999999999984</v>
      </c>
      <c r="T648">
        <v>0.5849808159798493</v>
      </c>
      <c r="U648">
        <v>2026</v>
      </c>
      <c r="V648" t="s">
        <v>83</v>
      </c>
      <c r="W648">
        <v>4</v>
      </c>
      <c r="X648" t="s">
        <v>84</v>
      </c>
    </row>
    <row r="649" spans="1:24">
      <c r="A649">
        <v>2224</v>
      </c>
      <c r="B649" s="14">
        <v>46135</v>
      </c>
      <c r="C649">
        <v>2026</v>
      </c>
      <c r="D649" t="s">
        <v>83</v>
      </c>
      <c r="E649">
        <v>4</v>
      </c>
      <c r="F649" t="s">
        <v>84</v>
      </c>
      <c r="G649" t="s">
        <v>6</v>
      </c>
      <c r="H649" t="s">
        <v>7</v>
      </c>
      <c r="I649" t="s">
        <v>2</v>
      </c>
      <c r="J649" t="s">
        <v>13</v>
      </c>
      <c r="K649" t="s">
        <v>34</v>
      </c>
      <c r="L649" t="s">
        <v>45</v>
      </c>
      <c r="M649">
        <v>3</v>
      </c>
      <c r="N649">
        <v>49.55</v>
      </c>
      <c r="O649">
        <v>0</v>
      </c>
      <c r="P649">
        <v>22.55</v>
      </c>
      <c r="Q649">
        <v>148.64999999999998</v>
      </c>
      <c r="R649">
        <v>67.650000000000006</v>
      </c>
      <c r="S649">
        <v>80.999999999999972</v>
      </c>
      <c r="T649">
        <v>0.54490413723511588</v>
      </c>
      <c r="U649">
        <v>2026</v>
      </c>
      <c r="V649" t="s">
        <v>83</v>
      </c>
      <c r="W649">
        <v>4</v>
      </c>
      <c r="X649" t="s">
        <v>84</v>
      </c>
    </row>
    <row r="650" spans="1:24">
      <c r="A650">
        <v>2832</v>
      </c>
      <c r="B650" s="14">
        <v>46135</v>
      </c>
      <c r="C650">
        <v>2026</v>
      </c>
      <c r="D650" t="s">
        <v>83</v>
      </c>
      <c r="E650">
        <v>4</v>
      </c>
      <c r="F650" t="s">
        <v>84</v>
      </c>
      <c r="G650" t="s">
        <v>20</v>
      </c>
      <c r="H650" t="s">
        <v>33</v>
      </c>
      <c r="I650" t="s">
        <v>28</v>
      </c>
      <c r="J650" t="s">
        <v>3</v>
      </c>
      <c r="K650" t="s">
        <v>34</v>
      </c>
      <c r="L650" t="s">
        <v>35</v>
      </c>
      <c r="M650">
        <v>1</v>
      </c>
      <c r="N650">
        <v>39.89</v>
      </c>
      <c r="O650">
        <v>0.05</v>
      </c>
      <c r="P650">
        <v>15.06</v>
      </c>
      <c r="Q650">
        <v>37.895499999999998</v>
      </c>
      <c r="R650">
        <v>15.06</v>
      </c>
      <c r="S650">
        <v>22.835499999999996</v>
      </c>
      <c r="T650">
        <v>0.60259133670224685</v>
      </c>
      <c r="U650">
        <v>2026</v>
      </c>
      <c r="V650" t="s">
        <v>83</v>
      </c>
      <c r="W650">
        <v>4</v>
      </c>
      <c r="X650" t="s">
        <v>84</v>
      </c>
    </row>
    <row r="651" spans="1:24">
      <c r="A651">
        <v>3000</v>
      </c>
      <c r="B651" s="14">
        <v>46135</v>
      </c>
      <c r="C651">
        <v>2026</v>
      </c>
      <c r="D651" t="s">
        <v>83</v>
      </c>
      <c r="E651">
        <v>4</v>
      </c>
      <c r="F651" t="s">
        <v>84</v>
      </c>
      <c r="G651" t="s">
        <v>20</v>
      </c>
      <c r="H651" t="s">
        <v>31</v>
      </c>
      <c r="I651" t="s">
        <v>28</v>
      </c>
      <c r="J651" t="s">
        <v>13</v>
      </c>
      <c r="K651" t="s">
        <v>34</v>
      </c>
      <c r="L651" t="s">
        <v>35</v>
      </c>
      <c r="M651">
        <v>1</v>
      </c>
      <c r="N651">
        <v>40.630000000000003</v>
      </c>
      <c r="O651">
        <v>0.1</v>
      </c>
      <c r="P651">
        <v>14.67</v>
      </c>
      <c r="Q651">
        <v>36.567</v>
      </c>
      <c r="R651">
        <v>14.67</v>
      </c>
      <c r="S651">
        <v>21.896999999999998</v>
      </c>
      <c r="T651">
        <v>0.59881860694068423</v>
      </c>
      <c r="U651">
        <v>2026</v>
      </c>
      <c r="V651" t="s">
        <v>83</v>
      </c>
      <c r="W651">
        <v>4</v>
      </c>
      <c r="X651" t="s">
        <v>84</v>
      </c>
    </row>
    <row r="652" spans="1:24">
      <c r="A652">
        <v>3206</v>
      </c>
      <c r="B652" s="14">
        <v>46135</v>
      </c>
      <c r="C652">
        <v>2026</v>
      </c>
      <c r="D652" t="s">
        <v>83</v>
      </c>
      <c r="E652">
        <v>4</v>
      </c>
      <c r="F652" t="s">
        <v>84</v>
      </c>
      <c r="G652" t="s">
        <v>20</v>
      </c>
      <c r="H652" t="s">
        <v>33</v>
      </c>
      <c r="I652" t="s">
        <v>28</v>
      </c>
      <c r="J652" t="s">
        <v>3</v>
      </c>
      <c r="K652" t="s">
        <v>4</v>
      </c>
      <c r="L652" t="s">
        <v>26</v>
      </c>
      <c r="M652">
        <v>4</v>
      </c>
      <c r="N652">
        <v>39.78</v>
      </c>
      <c r="O652">
        <v>0.05</v>
      </c>
      <c r="P652">
        <v>16.7</v>
      </c>
      <c r="Q652">
        <v>151.16399999999999</v>
      </c>
      <c r="R652">
        <v>66.8</v>
      </c>
      <c r="S652">
        <v>84.36399999999999</v>
      </c>
      <c r="T652">
        <v>0.55809584292556425</v>
      </c>
      <c r="U652">
        <v>2026</v>
      </c>
      <c r="V652" t="s">
        <v>83</v>
      </c>
      <c r="W652">
        <v>4</v>
      </c>
      <c r="X652" t="s">
        <v>84</v>
      </c>
    </row>
    <row r="653" spans="1:24">
      <c r="A653">
        <v>3777</v>
      </c>
      <c r="B653" s="14">
        <v>46135</v>
      </c>
      <c r="C653">
        <v>2026</v>
      </c>
      <c r="D653" t="s">
        <v>83</v>
      </c>
      <c r="E653">
        <v>4</v>
      </c>
      <c r="F653" t="s">
        <v>84</v>
      </c>
      <c r="G653" t="s">
        <v>20</v>
      </c>
      <c r="H653" t="s">
        <v>21</v>
      </c>
      <c r="I653" t="s">
        <v>28</v>
      </c>
      <c r="J653" t="s">
        <v>16</v>
      </c>
      <c r="K653" t="s">
        <v>9</v>
      </c>
      <c r="L653" t="s">
        <v>10</v>
      </c>
      <c r="M653">
        <v>1</v>
      </c>
      <c r="N653">
        <v>92.74</v>
      </c>
      <c r="O653">
        <v>0</v>
      </c>
      <c r="P653">
        <v>46.1</v>
      </c>
      <c r="Q653">
        <v>92.74</v>
      </c>
      <c r="R653">
        <v>46.1</v>
      </c>
      <c r="S653">
        <v>46.639999999999993</v>
      </c>
      <c r="T653">
        <v>0.50291136510675005</v>
      </c>
      <c r="U653">
        <v>2026</v>
      </c>
      <c r="V653" t="s">
        <v>83</v>
      </c>
      <c r="W653">
        <v>4</v>
      </c>
      <c r="X653" t="s">
        <v>84</v>
      </c>
    </row>
    <row r="654" spans="1:24">
      <c r="A654">
        <v>4980</v>
      </c>
      <c r="B654" s="14">
        <v>46135</v>
      </c>
      <c r="C654">
        <v>2026</v>
      </c>
      <c r="D654" t="s">
        <v>83</v>
      </c>
      <c r="E654">
        <v>4</v>
      </c>
      <c r="F654" t="s">
        <v>84</v>
      </c>
      <c r="G654" t="s">
        <v>6</v>
      </c>
      <c r="H654" t="s">
        <v>27</v>
      </c>
      <c r="I654" t="s">
        <v>19</v>
      </c>
      <c r="J654" t="s">
        <v>3</v>
      </c>
      <c r="K654" t="s">
        <v>23</v>
      </c>
      <c r="L654" t="s">
        <v>51</v>
      </c>
      <c r="M654">
        <v>2</v>
      </c>
      <c r="N654">
        <v>120.49</v>
      </c>
      <c r="O654">
        <v>0.1</v>
      </c>
      <c r="P654">
        <v>62.23</v>
      </c>
      <c r="Q654">
        <v>216.88200000000001</v>
      </c>
      <c r="R654">
        <v>124.46</v>
      </c>
      <c r="S654">
        <v>92.422000000000011</v>
      </c>
      <c r="T654">
        <v>0.42613955976060719</v>
      </c>
      <c r="U654">
        <v>2026</v>
      </c>
      <c r="V654" t="s">
        <v>83</v>
      </c>
      <c r="W654">
        <v>4</v>
      </c>
      <c r="X654" t="s">
        <v>84</v>
      </c>
    </row>
    <row r="655" spans="1:24">
      <c r="A655">
        <v>1102</v>
      </c>
      <c r="B655" s="14">
        <v>46136</v>
      </c>
      <c r="C655">
        <v>2026</v>
      </c>
      <c r="D655" t="s">
        <v>83</v>
      </c>
      <c r="E655">
        <v>4</v>
      </c>
      <c r="F655" t="s">
        <v>84</v>
      </c>
      <c r="G655" t="s">
        <v>6</v>
      </c>
      <c r="H655" t="s">
        <v>27</v>
      </c>
      <c r="I655" t="s">
        <v>2</v>
      </c>
      <c r="J655" t="s">
        <v>16</v>
      </c>
      <c r="K655" t="s">
        <v>9</v>
      </c>
      <c r="L655" t="s">
        <v>46</v>
      </c>
      <c r="M655">
        <v>2</v>
      </c>
      <c r="N655">
        <v>70.53</v>
      </c>
      <c r="O655">
        <v>0</v>
      </c>
      <c r="P655">
        <v>32.229999999999997</v>
      </c>
      <c r="Q655">
        <v>141.06</v>
      </c>
      <c r="R655">
        <v>64.459999999999994</v>
      </c>
      <c r="S655">
        <v>76.600000000000009</v>
      </c>
      <c r="T655">
        <v>0.54303133418403526</v>
      </c>
      <c r="U655">
        <v>2026</v>
      </c>
      <c r="V655" t="s">
        <v>83</v>
      </c>
      <c r="W655">
        <v>4</v>
      </c>
      <c r="X655" t="s">
        <v>84</v>
      </c>
    </row>
    <row r="656" spans="1:24">
      <c r="A656">
        <v>1333</v>
      </c>
      <c r="B656" s="14">
        <v>46136</v>
      </c>
      <c r="C656">
        <v>2026</v>
      </c>
      <c r="D656" t="s">
        <v>83</v>
      </c>
      <c r="E656">
        <v>4</v>
      </c>
      <c r="F656" t="s">
        <v>84</v>
      </c>
      <c r="G656" t="s">
        <v>6</v>
      </c>
      <c r="H656" t="s">
        <v>49</v>
      </c>
      <c r="I656" t="s">
        <v>2</v>
      </c>
      <c r="J656" t="s">
        <v>13</v>
      </c>
      <c r="K656" t="s">
        <v>9</v>
      </c>
      <c r="L656" t="s">
        <v>10</v>
      </c>
      <c r="M656">
        <v>1</v>
      </c>
      <c r="N656">
        <v>90.87</v>
      </c>
      <c r="O656">
        <v>0.1</v>
      </c>
      <c r="P656">
        <v>44.4</v>
      </c>
      <c r="Q656">
        <v>81.783000000000001</v>
      </c>
      <c r="R656">
        <v>44.4</v>
      </c>
      <c r="S656">
        <v>37.383000000000003</v>
      </c>
      <c r="T656">
        <v>0.45709988628443565</v>
      </c>
      <c r="U656">
        <v>2026</v>
      </c>
      <c r="V656" t="s">
        <v>83</v>
      </c>
      <c r="W656">
        <v>4</v>
      </c>
      <c r="X656" t="s">
        <v>84</v>
      </c>
    </row>
    <row r="657" spans="1:24">
      <c r="A657">
        <v>1369</v>
      </c>
      <c r="B657" s="14">
        <v>46136</v>
      </c>
      <c r="C657">
        <v>2026</v>
      </c>
      <c r="D657" t="s">
        <v>83</v>
      </c>
      <c r="E657">
        <v>4</v>
      </c>
      <c r="F657" t="s">
        <v>84</v>
      </c>
      <c r="G657" t="s">
        <v>6</v>
      </c>
      <c r="H657" t="s">
        <v>49</v>
      </c>
      <c r="I657" t="s">
        <v>8</v>
      </c>
      <c r="J657" t="s">
        <v>3</v>
      </c>
      <c r="K657" t="s">
        <v>34</v>
      </c>
      <c r="L657" t="s">
        <v>38</v>
      </c>
      <c r="M657">
        <v>3</v>
      </c>
      <c r="N657">
        <v>124.31</v>
      </c>
      <c r="O657">
        <v>0.2</v>
      </c>
      <c r="P657">
        <v>67.97</v>
      </c>
      <c r="Q657">
        <v>298.34399999999999</v>
      </c>
      <c r="R657">
        <v>203.91</v>
      </c>
      <c r="S657">
        <v>94.433999999999997</v>
      </c>
      <c r="T657">
        <v>0.31652723031131846</v>
      </c>
      <c r="U657">
        <v>2026</v>
      </c>
      <c r="V657" t="s">
        <v>83</v>
      </c>
      <c r="W657">
        <v>4</v>
      </c>
      <c r="X657" t="s">
        <v>84</v>
      </c>
    </row>
    <row r="658" spans="1:24">
      <c r="A658">
        <v>1712</v>
      </c>
      <c r="B658" s="14">
        <v>46136</v>
      </c>
      <c r="C658">
        <v>2026</v>
      </c>
      <c r="D658" t="s">
        <v>83</v>
      </c>
      <c r="E658">
        <v>4</v>
      </c>
      <c r="F658" t="s">
        <v>84</v>
      </c>
      <c r="G658" t="s">
        <v>6</v>
      </c>
      <c r="H658" t="s">
        <v>7</v>
      </c>
      <c r="I658" t="s">
        <v>8</v>
      </c>
      <c r="J658" t="s">
        <v>3</v>
      </c>
      <c r="K658" t="s">
        <v>4</v>
      </c>
      <c r="L658" t="s">
        <v>26</v>
      </c>
      <c r="M658">
        <v>15</v>
      </c>
      <c r="N658">
        <v>41.21</v>
      </c>
      <c r="O658">
        <v>0.15</v>
      </c>
      <c r="P658">
        <v>16.760000000000002</v>
      </c>
      <c r="Q658">
        <v>525.42750000000001</v>
      </c>
      <c r="R658">
        <v>251.40000000000003</v>
      </c>
      <c r="S658">
        <v>274.02749999999997</v>
      </c>
      <c r="T658">
        <v>0.52153246642020068</v>
      </c>
      <c r="U658">
        <v>2026</v>
      </c>
      <c r="V658" t="s">
        <v>83</v>
      </c>
      <c r="W658">
        <v>4</v>
      </c>
      <c r="X658" t="s">
        <v>84</v>
      </c>
    </row>
    <row r="659" spans="1:24">
      <c r="A659">
        <v>2229</v>
      </c>
      <c r="B659" s="14">
        <v>46136</v>
      </c>
      <c r="C659">
        <v>2026</v>
      </c>
      <c r="D659" t="s">
        <v>83</v>
      </c>
      <c r="E659">
        <v>4</v>
      </c>
      <c r="F659" t="s">
        <v>84</v>
      </c>
      <c r="G659" t="s">
        <v>0</v>
      </c>
      <c r="H659" t="s">
        <v>1</v>
      </c>
      <c r="I659" t="s">
        <v>2</v>
      </c>
      <c r="J659" t="s">
        <v>13</v>
      </c>
      <c r="K659" t="s">
        <v>9</v>
      </c>
      <c r="L659" t="s">
        <v>17</v>
      </c>
      <c r="M659">
        <v>2</v>
      </c>
      <c r="N659">
        <v>145.75</v>
      </c>
      <c r="O659">
        <v>0.1</v>
      </c>
      <c r="P659">
        <v>78.900000000000006</v>
      </c>
      <c r="Q659">
        <v>262.35000000000002</v>
      </c>
      <c r="R659">
        <v>157.80000000000001</v>
      </c>
      <c r="S659">
        <v>104.55000000000001</v>
      </c>
      <c r="T659">
        <v>0.39851343624928531</v>
      </c>
      <c r="U659">
        <v>2026</v>
      </c>
      <c r="V659" t="s">
        <v>83</v>
      </c>
      <c r="W659">
        <v>4</v>
      </c>
      <c r="X659" t="s">
        <v>84</v>
      </c>
    </row>
    <row r="660" spans="1:24">
      <c r="A660">
        <v>3458</v>
      </c>
      <c r="B660" s="14">
        <v>46136</v>
      </c>
      <c r="C660">
        <v>2026</v>
      </c>
      <c r="D660" t="s">
        <v>83</v>
      </c>
      <c r="E660">
        <v>4</v>
      </c>
      <c r="F660" t="s">
        <v>84</v>
      </c>
      <c r="G660" t="s">
        <v>11</v>
      </c>
      <c r="H660" t="s">
        <v>18</v>
      </c>
      <c r="I660" t="s">
        <v>2</v>
      </c>
      <c r="J660" t="s">
        <v>13</v>
      </c>
      <c r="K660" t="s">
        <v>14</v>
      </c>
      <c r="L660" t="s">
        <v>44</v>
      </c>
      <c r="M660">
        <v>1</v>
      </c>
      <c r="N660">
        <v>134.86000000000001</v>
      </c>
      <c r="O660">
        <v>0</v>
      </c>
      <c r="P660">
        <v>66.040000000000006</v>
      </c>
      <c r="Q660">
        <v>134.86000000000001</v>
      </c>
      <c r="R660">
        <v>66.040000000000006</v>
      </c>
      <c r="S660">
        <v>68.820000000000007</v>
      </c>
      <c r="T660">
        <v>0.51030698502150373</v>
      </c>
      <c r="U660">
        <v>2026</v>
      </c>
      <c r="V660" t="s">
        <v>83</v>
      </c>
      <c r="W660">
        <v>4</v>
      </c>
      <c r="X660" t="s">
        <v>84</v>
      </c>
    </row>
    <row r="661" spans="1:24">
      <c r="A661">
        <v>4637</v>
      </c>
      <c r="B661" s="14">
        <v>46136</v>
      </c>
      <c r="C661">
        <v>2026</v>
      </c>
      <c r="D661" t="s">
        <v>83</v>
      </c>
      <c r="E661">
        <v>4</v>
      </c>
      <c r="F661" t="s">
        <v>84</v>
      </c>
      <c r="G661" t="s">
        <v>20</v>
      </c>
      <c r="H661" t="s">
        <v>47</v>
      </c>
      <c r="I661" t="s">
        <v>19</v>
      </c>
      <c r="J661" t="s">
        <v>13</v>
      </c>
      <c r="K661" t="s">
        <v>14</v>
      </c>
      <c r="L661" t="s">
        <v>44</v>
      </c>
      <c r="M661">
        <v>1</v>
      </c>
      <c r="N661">
        <v>136.07</v>
      </c>
      <c r="O661">
        <v>0</v>
      </c>
      <c r="P661">
        <v>65.17</v>
      </c>
      <c r="Q661">
        <v>136.07</v>
      </c>
      <c r="R661">
        <v>65.17</v>
      </c>
      <c r="S661">
        <v>70.899999999999991</v>
      </c>
      <c r="T661">
        <v>0.52105533916366575</v>
      </c>
      <c r="U661">
        <v>2026</v>
      </c>
      <c r="V661" t="s">
        <v>83</v>
      </c>
      <c r="W661">
        <v>4</v>
      </c>
      <c r="X661" t="s">
        <v>84</v>
      </c>
    </row>
    <row r="662" spans="1:24">
      <c r="A662">
        <v>4726</v>
      </c>
      <c r="B662" s="14">
        <v>46136</v>
      </c>
      <c r="C662">
        <v>2026</v>
      </c>
      <c r="D662" t="s">
        <v>83</v>
      </c>
      <c r="E662">
        <v>4</v>
      </c>
      <c r="F662" t="s">
        <v>84</v>
      </c>
      <c r="G662" t="s">
        <v>0</v>
      </c>
      <c r="H662" t="s">
        <v>50</v>
      </c>
      <c r="I662" t="s">
        <v>19</v>
      </c>
      <c r="J662" t="s">
        <v>16</v>
      </c>
      <c r="K662" t="s">
        <v>14</v>
      </c>
      <c r="L662" t="s">
        <v>32</v>
      </c>
      <c r="M662">
        <v>1</v>
      </c>
      <c r="N662">
        <v>47.25</v>
      </c>
      <c r="O662">
        <v>0.1</v>
      </c>
      <c r="P662">
        <v>18.25</v>
      </c>
      <c r="Q662">
        <v>42.524999999999999</v>
      </c>
      <c r="R662">
        <v>18.25</v>
      </c>
      <c r="S662">
        <v>24.274999999999999</v>
      </c>
      <c r="T662">
        <v>0.57084068195179305</v>
      </c>
      <c r="U662">
        <v>2026</v>
      </c>
      <c r="V662" t="s">
        <v>83</v>
      </c>
      <c r="W662">
        <v>4</v>
      </c>
      <c r="X662" t="s">
        <v>84</v>
      </c>
    </row>
    <row r="663" spans="1:24">
      <c r="A663">
        <v>4838</v>
      </c>
      <c r="B663" s="14">
        <v>46136</v>
      </c>
      <c r="C663">
        <v>2026</v>
      </c>
      <c r="D663" t="s">
        <v>83</v>
      </c>
      <c r="E663">
        <v>4</v>
      </c>
      <c r="F663" t="s">
        <v>84</v>
      </c>
      <c r="G663" t="s">
        <v>0</v>
      </c>
      <c r="H663" t="s">
        <v>1</v>
      </c>
      <c r="I663" t="s">
        <v>2</v>
      </c>
      <c r="J663" t="s">
        <v>16</v>
      </c>
      <c r="K663" t="s">
        <v>4</v>
      </c>
      <c r="L663" t="s">
        <v>26</v>
      </c>
      <c r="M663">
        <v>2</v>
      </c>
      <c r="N663">
        <v>41.32</v>
      </c>
      <c r="O663">
        <v>0.1</v>
      </c>
      <c r="P663">
        <v>16.66</v>
      </c>
      <c r="Q663">
        <v>74.376000000000005</v>
      </c>
      <c r="R663">
        <v>33.32</v>
      </c>
      <c r="S663">
        <v>41.056000000000004</v>
      </c>
      <c r="T663">
        <v>0.5520060234484242</v>
      </c>
      <c r="U663">
        <v>2026</v>
      </c>
      <c r="V663" t="s">
        <v>83</v>
      </c>
      <c r="W663">
        <v>4</v>
      </c>
      <c r="X663" t="s">
        <v>84</v>
      </c>
    </row>
    <row r="664" spans="1:24">
      <c r="A664">
        <v>5075</v>
      </c>
      <c r="B664" s="14">
        <v>46136</v>
      </c>
      <c r="C664">
        <v>2026</v>
      </c>
      <c r="D664" t="s">
        <v>83</v>
      </c>
      <c r="E664">
        <v>4</v>
      </c>
      <c r="F664" t="s">
        <v>84</v>
      </c>
      <c r="G664" t="s">
        <v>0</v>
      </c>
      <c r="H664" t="s">
        <v>50</v>
      </c>
      <c r="I664" t="s">
        <v>28</v>
      </c>
      <c r="J664" t="s">
        <v>13</v>
      </c>
      <c r="K664" t="s">
        <v>4</v>
      </c>
      <c r="L664" t="s">
        <v>5</v>
      </c>
      <c r="M664">
        <v>2</v>
      </c>
      <c r="N664">
        <v>81.75</v>
      </c>
      <c r="O664">
        <v>0</v>
      </c>
      <c r="P664">
        <v>41.92</v>
      </c>
      <c r="Q664">
        <v>163.5</v>
      </c>
      <c r="R664">
        <v>83.84</v>
      </c>
      <c r="S664">
        <v>79.66</v>
      </c>
      <c r="T664">
        <v>0.48721712538226297</v>
      </c>
      <c r="U664">
        <v>2026</v>
      </c>
      <c r="V664" t="s">
        <v>83</v>
      </c>
      <c r="W664">
        <v>4</v>
      </c>
      <c r="X664" t="s">
        <v>84</v>
      </c>
    </row>
    <row r="665" spans="1:24">
      <c r="A665">
        <v>149</v>
      </c>
      <c r="B665" s="14">
        <v>46137</v>
      </c>
      <c r="C665">
        <v>2026</v>
      </c>
      <c r="D665" t="s">
        <v>83</v>
      </c>
      <c r="E665">
        <v>4</v>
      </c>
      <c r="F665" t="s">
        <v>84</v>
      </c>
      <c r="G665" t="s">
        <v>6</v>
      </c>
      <c r="H665" t="s">
        <v>43</v>
      </c>
      <c r="I665" t="s">
        <v>2</v>
      </c>
      <c r="J665" t="s">
        <v>3</v>
      </c>
      <c r="K665" t="s">
        <v>14</v>
      </c>
      <c r="L665" t="s">
        <v>15</v>
      </c>
      <c r="M665">
        <v>1</v>
      </c>
      <c r="N665">
        <v>36.020000000000003</v>
      </c>
      <c r="O665">
        <v>0.05</v>
      </c>
      <c r="P665">
        <v>13.72</v>
      </c>
      <c r="Q665">
        <v>34.219000000000001</v>
      </c>
      <c r="R665">
        <v>13.72</v>
      </c>
      <c r="S665">
        <v>20.499000000000002</v>
      </c>
      <c r="T665">
        <v>0.59905315760250155</v>
      </c>
      <c r="U665">
        <v>2026</v>
      </c>
      <c r="V665" t="s">
        <v>83</v>
      </c>
      <c r="W665">
        <v>4</v>
      </c>
      <c r="X665" t="s">
        <v>84</v>
      </c>
    </row>
    <row r="666" spans="1:24">
      <c r="A666">
        <v>449</v>
      </c>
      <c r="B666" s="14">
        <v>46137</v>
      </c>
      <c r="C666">
        <v>2026</v>
      </c>
      <c r="D666" t="s">
        <v>83</v>
      </c>
      <c r="E666">
        <v>4</v>
      </c>
      <c r="F666" t="s">
        <v>84</v>
      </c>
      <c r="G666" t="s">
        <v>11</v>
      </c>
      <c r="H666" t="s">
        <v>25</v>
      </c>
      <c r="I666" t="s">
        <v>2</v>
      </c>
      <c r="J666" t="s">
        <v>16</v>
      </c>
      <c r="K666" t="s">
        <v>14</v>
      </c>
      <c r="L666" t="s">
        <v>15</v>
      </c>
      <c r="M666">
        <v>1</v>
      </c>
      <c r="N666">
        <v>36.68</v>
      </c>
      <c r="O666">
        <v>0</v>
      </c>
      <c r="P666">
        <v>13.27</v>
      </c>
      <c r="Q666">
        <v>36.68</v>
      </c>
      <c r="R666">
        <v>13.27</v>
      </c>
      <c r="S666">
        <v>23.41</v>
      </c>
      <c r="T666">
        <v>0.63822246455834242</v>
      </c>
      <c r="U666">
        <v>2026</v>
      </c>
      <c r="V666" t="s">
        <v>83</v>
      </c>
      <c r="W666">
        <v>4</v>
      </c>
      <c r="X666" t="s">
        <v>84</v>
      </c>
    </row>
    <row r="667" spans="1:24">
      <c r="A667">
        <v>1422</v>
      </c>
      <c r="B667" s="14">
        <v>46137</v>
      </c>
      <c r="C667">
        <v>2026</v>
      </c>
      <c r="D667" t="s">
        <v>83</v>
      </c>
      <c r="E667">
        <v>4</v>
      </c>
      <c r="F667" t="s">
        <v>84</v>
      </c>
      <c r="G667" t="s">
        <v>20</v>
      </c>
      <c r="H667" t="s">
        <v>33</v>
      </c>
      <c r="I667" t="s">
        <v>8</v>
      </c>
      <c r="J667" t="s">
        <v>16</v>
      </c>
      <c r="K667" t="s">
        <v>23</v>
      </c>
      <c r="L667" t="s">
        <v>24</v>
      </c>
      <c r="M667">
        <v>6</v>
      </c>
      <c r="N667">
        <v>348.16</v>
      </c>
      <c r="O667">
        <v>0.1</v>
      </c>
      <c r="P667">
        <v>198.24</v>
      </c>
      <c r="Q667">
        <v>1880.0640000000001</v>
      </c>
      <c r="R667">
        <v>1189.44</v>
      </c>
      <c r="S667">
        <v>690.62400000000002</v>
      </c>
      <c r="T667">
        <v>0.36734068627450978</v>
      </c>
      <c r="U667">
        <v>2026</v>
      </c>
      <c r="V667" t="s">
        <v>83</v>
      </c>
      <c r="W667">
        <v>4</v>
      </c>
      <c r="X667" t="s">
        <v>84</v>
      </c>
    </row>
    <row r="668" spans="1:24">
      <c r="A668">
        <v>3248</v>
      </c>
      <c r="B668" s="14">
        <v>46137</v>
      </c>
      <c r="C668">
        <v>2026</v>
      </c>
      <c r="D668" t="s">
        <v>83</v>
      </c>
      <c r="E668">
        <v>4</v>
      </c>
      <c r="F668" t="s">
        <v>84</v>
      </c>
      <c r="G668" t="s">
        <v>11</v>
      </c>
      <c r="H668" t="s">
        <v>52</v>
      </c>
      <c r="I668" t="s">
        <v>2</v>
      </c>
      <c r="J668" t="s">
        <v>3</v>
      </c>
      <c r="K668" t="s">
        <v>4</v>
      </c>
      <c r="L668" t="s">
        <v>26</v>
      </c>
      <c r="M668">
        <v>2</v>
      </c>
      <c r="N668">
        <v>39.799999999999997</v>
      </c>
      <c r="O668">
        <v>0.05</v>
      </c>
      <c r="P668">
        <v>16.23</v>
      </c>
      <c r="Q668">
        <v>75.61999999999999</v>
      </c>
      <c r="R668">
        <v>32.46</v>
      </c>
      <c r="S668">
        <v>43.159999999999989</v>
      </c>
      <c r="T668">
        <v>0.57074847923829664</v>
      </c>
      <c r="U668">
        <v>2026</v>
      </c>
      <c r="V668" t="s">
        <v>83</v>
      </c>
      <c r="W668">
        <v>4</v>
      </c>
      <c r="X668" t="s">
        <v>84</v>
      </c>
    </row>
    <row r="669" spans="1:24">
      <c r="A669">
        <v>3445</v>
      </c>
      <c r="B669" s="14">
        <v>46137</v>
      </c>
      <c r="C669">
        <v>2026</v>
      </c>
      <c r="D669" t="s">
        <v>83</v>
      </c>
      <c r="E669">
        <v>4</v>
      </c>
      <c r="F669" t="s">
        <v>84</v>
      </c>
      <c r="G669" t="s">
        <v>0</v>
      </c>
      <c r="H669" t="s">
        <v>50</v>
      </c>
      <c r="I669" t="s">
        <v>2</v>
      </c>
      <c r="J669" t="s">
        <v>3</v>
      </c>
      <c r="K669" t="s">
        <v>4</v>
      </c>
      <c r="L669" t="s">
        <v>26</v>
      </c>
      <c r="M669">
        <v>5</v>
      </c>
      <c r="N669">
        <v>39.369999999999997</v>
      </c>
      <c r="O669">
        <v>0.05</v>
      </c>
      <c r="P669">
        <v>16.760000000000002</v>
      </c>
      <c r="Q669">
        <v>187.00749999999999</v>
      </c>
      <c r="R669">
        <v>83.800000000000011</v>
      </c>
      <c r="S669">
        <v>103.20749999999998</v>
      </c>
      <c r="T669">
        <v>0.55188963009504954</v>
      </c>
      <c r="U669">
        <v>2026</v>
      </c>
      <c r="V669" t="s">
        <v>83</v>
      </c>
      <c r="W669">
        <v>4</v>
      </c>
      <c r="X669" t="s">
        <v>84</v>
      </c>
    </row>
    <row r="670" spans="1:24">
      <c r="A670">
        <v>3930</v>
      </c>
      <c r="B670" s="14">
        <v>46137</v>
      </c>
      <c r="C670">
        <v>2026</v>
      </c>
      <c r="D670" t="s">
        <v>83</v>
      </c>
      <c r="E670">
        <v>4</v>
      </c>
      <c r="F670" t="s">
        <v>84</v>
      </c>
      <c r="G670" t="s">
        <v>6</v>
      </c>
      <c r="H670" t="s">
        <v>43</v>
      </c>
      <c r="I670" t="s">
        <v>28</v>
      </c>
      <c r="J670" t="s">
        <v>3</v>
      </c>
      <c r="K670" t="s">
        <v>34</v>
      </c>
      <c r="L670" t="s">
        <v>35</v>
      </c>
      <c r="M670">
        <v>2</v>
      </c>
      <c r="N670">
        <v>40.85</v>
      </c>
      <c r="O670">
        <v>0</v>
      </c>
      <c r="P670">
        <v>14.99</v>
      </c>
      <c r="Q670">
        <v>81.7</v>
      </c>
      <c r="R670">
        <v>29.98</v>
      </c>
      <c r="S670">
        <v>51.72</v>
      </c>
      <c r="T670">
        <v>0.633047735618115</v>
      </c>
      <c r="U670">
        <v>2026</v>
      </c>
      <c r="V670" t="s">
        <v>83</v>
      </c>
      <c r="W670">
        <v>4</v>
      </c>
      <c r="X670" t="s">
        <v>84</v>
      </c>
    </row>
    <row r="671" spans="1:24">
      <c r="A671">
        <v>3969</v>
      </c>
      <c r="B671" s="14">
        <v>46137</v>
      </c>
      <c r="C671">
        <v>2026</v>
      </c>
      <c r="D671" t="s">
        <v>83</v>
      </c>
      <c r="E671">
        <v>4</v>
      </c>
      <c r="F671" t="s">
        <v>84</v>
      </c>
      <c r="G671" t="s">
        <v>20</v>
      </c>
      <c r="H671" t="s">
        <v>33</v>
      </c>
      <c r="I671" t="s">
        <v>28</v>
      </c>
      <c r="J671" t="s">
        <v>3</v>
      </c>
      <c r="K671" t="s">
        <v>9</v>
      </c>
      <c r="L671" t="s">
        <v>10</v>
      </c>
      <c r="M671">
        <v>1</v>
      </c>
      <c r="N671">
        <v>92.91</v>
      </c>
      <c r="O671">
        <v>0.05</v>
      </c>
      <c r="P671">
        <v>46</v>
      </c>
      <c r="Q671">
        <v>88.264499999999998</v>
      </c>
      <c r="R671">
        <v>46</v>
      </c>
      <c r="S671">
        <v>42.264499999999998</v>
      </c>
      <c r="T671">
        <v>0.4788391709010984</v>
      </c>
      <c r="U671">
        <v>2026</v>
      </c>
      <c r="V671" t="s">
        <v>83</v>
      </c>
      <c r="W671">
        <v>4</v>
      </c>
      <c r="X671" t="s">
        <v>84</v>
      </c>
    </row>
    <row r="672" spans="1:24">
      <c r="A672">
        <v>4190</v>
      </c>
      <c r="B672" s="14">
        <v>46137</v>
      </c>
      <c r="C672">
        <v>2026</v>
      </c>
      <c r="D672" t="s">
        <v>83</v>
      </c>
      <c r="E672">
        <v>4</v>
      </c>
      <c r="F672" t="s">
        <v>84</v>
      </c>
      <c r="G672" t="s">
        <v>20</v>
      </c>
      <c r="H672" t="s">
        <v>47</v>
      </c>
      <c r="I672" t="s">
        <v>2</v>
      </c>
      <c r="J672" t="s">
        <v>13</v>
      </c>
      <c r="K672" t="s">
        <v>9</v>
      </c>
      <c r="L672" t="s">
        <v>37</v>
      </c>
      <c r="M672">
        <v>1</v>
      </c>
      <c r="N672">
        <v>152.01</v>
      </c>
      <c r="O672">
        <v>0</v>
      </c>
      <c r="P672">
        <v>80.33</v>
      </c>
      <c r="Q672">
        <v>152.01</v>
      </c>
      <c r="R672">
        <v>80.33</v>
      </c>
      <c r="S672">
        <v>71.679999999999993</v>
      </c>
      <c r="T672">
        <v>0.47154792447865268</v>
      </c>
      <c r="U672">
        <v>2026</v>
      </c>
      <c r="V672" t="s">
        <v>83</v>
      </c>
      <c r="W672">
        <v>4</v>
      </c>
      <c r="X672" t="s">
        <v>84</v>
      </c>
    </row>
    <row r="673" spans="1:24">
      <c r="A673">
        <v>4442</v>
      </c>
      <c r="B673" s="14">
        <v>46137</v>
      </c>
      <c r="C673">
        <v>2026</v>
      </c>
      <c r="D673" t="s">
        <v>83</v>
      </c>
      <c r="E673">
        <v>4</v>
      </c>
      <c r="F673" t="s">
        <v>84</v>
      </c>
      <c r="G673" t="s">
        <v>6</v>
      </c>
      <c r="H673" t="s">
        <v>27</v>
      </c>
      <c r="I673" t="s">
        <v>28</v>
      </c>
      <c r="J673" t="s">
        <v>13</v>
      </c>
      <c r="K673" t="s">
        <v>14</v>
      </c>
      <c r="L673" t="s">
        <v>15</v>
      </c>
      <c r="M673">
        <v>1</v>
      </c>
      <c r="N673">
        <v>36.65</v>
      </c>
      <c r="O673">
        <v>0</v>
      </c>
      <c r="P673">
        <v>13.28</v>
      </c>
      <c r="Q673">
        <v>36.65</v>
      </c>
      <c r="R673">
        <v>13.28</v>
      </c>
      <c r="S673">
        <v>23.369999999999997</v>
      </c>
      <c r="T673">
        <v>0.63765347885402446</v>
      </c>
      <c r="U673">
        <v>2026</v>
      </c>
      <c r="V673" t="s">
        <v>83</v>
      </c>
      <c r="W673">
        <v>4</v>
      </c>
      <c r="X673" t="s">
        <v>84</v>
      </c>
    </row>
    <row r="674" spans="1:24">
      <c r="A674">
        <v>228</v>
      </c>
      <c r="B674" s="14">
        <v>46138</v>
      </c>
      <c r="C674">
        <v>2026</v>
      </c>
      <c r="D674" t="s">
        <v>83</v>
      </c>
      <c r="E674">
        <v>4</v>
      </c>
      <c r="F674" t="s">
        <v>84</v>
      </c>
      <c r="G674" t="s">
        <v>20</v>
      </c>
      <c r="H674" t="s">
        <v>33</v>
      </c>
      <c r="I674" t="s">
        <v>2</v>
      </c>
      <c r="J674" t="s">
        <v>3</v>
      </c>
      <c r="K674" t="s">
        <v>23</v>
      </c>
      <c r="L674" t="s">
        <v>40</v>
      </c>
      <c r="M674">
        <v>5</v>
      </c>
      <c r="N674">
        <v>80.819999999999993</v>
      </c>
      <c r="O674">
        <v>0</v>
      </c>
      <c r="P674">
        <v>40.47</v>
      </c>
      <c r="Q674">
        <v>404.09999999999997</v>
      </c>
      <c r="R674">
        <v>202.35</v>
      </c>
      <c r="S674">
        <v>201.74999999999997</v>
      </c>
      <c r="T674">
        <v>0.49925760950259834</v>
      </c>
      <c r="U674">
        <v>2026</v>
      </c>
      <c r="V674" t="s">
        <v>83</v>
      </c>
      <c r="W674">
        <v>4</v>
      </c>
      <c r="X674" t="s">
        <v>84</v>
      </c>
    </row>
    <row r="675" spans="1:24">
      <c r="A675">
        <v>2101</v>
      </c>
      <c r="B675" s="14">
        <v>46138</v>
      </c>
      <c r="C675">
        <v>2026</v>
      </c>
      <c r="D675" t="s">
        <v>83</v>
      </c>
      <c r="E675">
        <v>4</v>
      </c>
      <c r="F675" t="s">
        <v>84</v>
      </c>
      <c r="G675" t="s">
        <v>20</v>
      </c>
      <c r="H675" t="s">
        <v>21</v>
      </c>
      <c r="I675" t="s">
        <v>2</v>
      </c>
      <c r="J675" t="s">
        <v>13</v>
      </c>
      <c r="K675" t="s">
        <v>9</v>
      </c>
      <c r="L675" t="s">
        <v>17</v>
      </c>
      <c r="M675">
        <v>4</v>
      </c>
      <c r="N675">
        <v>144.69999999999999</v>
      </c>
      <c r="O675">
        <v>0</v>
      </c>
      <c r="P675">
        <v>79.41</v>
      </c>
      <c r="Q675">
        <v>578.79999999999995</v>
      </c>
      <c r="R675">
        <v>317.64</v>
      </c>
      <c r="S675">
        <v>261.15999999999997</v>
      </c>
      <c r="T675">
        <v>0.45120939875604699</v>
      </c>
      <c r="U675">
        <v>2026</v>
      </c>
      <c r="V675" t="s">
        <v>83</v>
      </c>
      <c r="W675">
        <v>4</v>
      </c>
      <c r="X675" t="s">
        <v>84</v>
      </c>
    </row>
    <row r="676" spans="1:24">
      <c r="A676">
        <v>2590</v>
      </c>
      <c r="B676" s="14">
        <v>46138</v>
      </c>
      <c r="C676">
        <v>2026</v>
      </c>
      <c r="D676" t="s">
        <v>83</v>
      </c>
      <c r="E676">
        <v>4</v>
      </c>
      <c r="F676" t="s">
        <v>84</v>
      </c>
      <c r="G676" t="s">
        <v>6</v>
      </c>
      <c r="H676" t="s">
        <v>27</v>
      </c>
      <c r="I676" t="s">
        <v>19</v>
      </c>
      <c r="J676" t="s">
        <v>13</v>
      </c>
      <c r="K676" t="s">
        <v>34</v>
      </c>
      <c r="L676" t="s">
        <v>42</v>
      </c>
      <c r="M676">
        <v>2</v>
      </c>
      <c r="N676">
        <v>36.51</v>
      </c>
      <c r="O676">
        <v>0.1</v>
      </c>
      <c r="P676">
        <v>14.18</v>
      </c>
      <c r="Q676">
        <v>65.718000000000004</v>
      </c>
      <c r="R676">
        <v>28.36</v>
      </c>
      <c r="S676">
        <v>37.358000000000004</v>
      </c>
      <c r="T676">
        <v>0.56845917404668433</v>
      </c>
      <c r="U676">
        <v>2026</v>
      </c>
      <c r="V676" t="s">
        <v>83</v>
      </c>
      <c r="W676">
        <v>4</v>
      </c>
      <c r="X676" t="s">
        <v>84</v>
      </c>
    </row>
    <row r="677" spans="1:24">
      <c r="A677">
        <v>2957</v>
      </c>
      <c r="B677" s="14">
        <v>46138</v>
      </c>
      <c r="C677">
        <v>2026</v>
      </c>
      <c r="D677" t="s">
        <v>83</v>
      </c>
      <c r="E677">
        <v>4</v>
      </c>
      <c r="F677" t="s">
        <v>84</v>
      </c>
      <c r="G677" t="s">
        <v>20</v>
      </c>
      <c r="H677" t="s">
        <v>31</v>
      </c>
      <c r="I677" t="s">
        <v>28</v>
      </c>
      <c r="J677" t="s">
        <v>13</v>
      </c>
      <c r="K677" t="s">
        <v>14</v>
      </c>
      <c r="L677" t="s">
        <v>15</v>
      </c>
      <c r="M677">
        <v>3</v>
      </c>
      <c r="N677">
        <v>36.58</v>
      </c>
      <c r="O677">
        <v>0.05</v>
      </c>
      <c r="P677">
        <v>13.71</v>
      </c>
      <c r="Q677">
        <v>104.25299999999999</v>
      </c>
      <c r="R677">
        <v>41.13</v>
      </c>
      <c r="S677">
        <v>63.122999999999983</v>
      </c>
      <c r="T677">
        <v>0.60547897902218628</v>
      </c>
      <c r="U677">
        <v>2026</v>
      </c>
      <c r="V677" t="s">
        <v>83</v>
      </c>
      <c r="W677">
        <v>4</v>
      </c>
      <c r="X677" t="s">
        <v>84</v>
      </c>
    </row>
    <row r="678" spans="1:24">
      <c r="A678">
        <v>4270</v>
      </c>
      <c r="B678" s="14">
        <v>46138</v>
      </c>
      <c r="C678">
        <v>2026</v>
      </c>
      <c r="D678" t="s">
        <v>83</v>
      </c>
      <c r="E678">
        <v>4</v>
      </c>
      <c r="F678" t="s">
        <v>84</v>
      </c>
      <c r="G678" t="s">
        <v>20</v>
      </c>
      <c r="H678" t="s">
        <v>31</v>
      </c>
      <c r="I678" t="s">
        <v>19</v>
      </c>
      <c r="J678" t="s">
        <v>16</v>
      </c>
      <c r="K678" t="s">
        <v>23</v>
      </c>
      <c r="L678" t="s">
        <v>29</v>
      </c>
      <c r="M678">
        <v>2</v>
      </c>
      <c r="N678">
        <v>191.59</v>
      </c>
      <c r="O678">
        <v>0</v>
      </c>
      <c r="P678">
        <v>102.52</v>
      </c>
      <c r="Q678">
        <v>383.18</v>
      </c>
      <c r="R678">
        <v>205.04</v>
      </c>
      <c r="S678">
        <v>178.14000000000001</v>
      </c>
      <c r="T678">
        <v>0.46489900307949272</v>
      </c>
      <c r="U678">
        <v>2026</v>
      </c>
      <c r="V678" t="s">
        <v>83</v>
      </c>
      <c r="W678">
        <v>4</v>
      </c>
      <c r="X678" t="s">
        <v>84</v>
      </c>
    </row>
    <row r="679" spans="1:24">
      <c r="A679">
        <v>4324</v>
      </c>
      <c r="B679" s="14">
        <v>46138</v>
      </c>
      <c r="C679">
        <v>2026</v>
      </c>
      <c r="D679" t="s">
        <v>83</v>
      </c>
      <c r="E679">
        <v>4</v>
      </c>
      <c r="F679" t="s">
        <v>84</v>
      </c>
      <c r="G679" t="s">
        <v>20</v>
      </c>
      <c r="H679" t="s">
        <v>33</v>
      </c>
      <c r="I679" t="s">
        <v>8</v>
      </c>
      <c r="J679" t="s">
        <v>16</v>
      </c>
      <c r="K679" t="s">
        <v>23</v>
      </c>
      <c r="L679" t="s">
        <v>24</v>
      </c>
      <c r="M679">
        <v>6</v>
      </c>
      <c r="N679">
        <v>337.24</v>
      </c>
      <c r="O679">
        <v>0.05</v>
      </c>
      <c r="P679">
        <v>198.63</v>
      </c>
      <c r="Q679">
        <v>1922.268</v>
      </c>
      <c r="R679">
        <v>1191.78</v>
      </c>
      <c r="S679">
        <v>730.48800000000006</v>
      </c>
      <c r="T679">
        <v>0.38001360892445801</v>
      </c>
      <c r="U679">
        <v>2026</v>
      </c>
      <c r="V679" t="s">
        <v>83</v>
      </c>
      <c r="W679">
        <v>4</v>
      </c>
      <c r="X679" t="s">
        <v>84</v>
      </c>
    </row>
    <row r="680" spans="1:24">
      <c r="A680">
        <v>5010</v>
      </c>
      <c r="B680" s="14">
        <v>46138</v>
      </c>
      <c r="C680">
        <v>2026</v>
      </c>
      <c r="D680" t="s">
        <v>83</v>
      </c>
      <c r="E680">
        <v>4</v>
      </c>
      <c r="F680" t="s">
        <v>84</v>
      </c>
      <c r="G680" t="s">
        <v>20</v>
      </c>
      <c r="H680" t="s">
        <v>31</v>
      </c>
      <c r="I680" t="s">
        <v>8</v>
      </c>
      <c r="J680" t="s">
        <v>16</v>
      </c>
      <c r="K680" t="s">
        <v>14</v>
      </c>
      <c r="L680" t="s">
        <v>32</v>
      </c>
      <c r="M680">
        <v>3</v>
      </c>
      <c r="N680">
        <v>46.2</v>
      </c>
      <c r="O680">
        <v>0.1</v>
      </c>
      <c r="P680">
        <v>18.149999999999999</v>
      </c>
      <c r="Q680">
        <v>124.74000000000002</v>
      </c>
      <c r="R680">
        <v>54.449999999999996</v>
      </c>
      <c r="S680">
        <v>70.29000000000002</v>
      </c>
      <c r="T680">
        <v>0.5634920634920636</v>
      </c>
      <c r="U680">
        <v>2026</v>
      </c>
      <c r="V680" t="s">
        <v>83</v>
      </c>
      <c r="W680">
        <v>4</v>
      </c>
      <c r="X680" t="s">
        <v>84</v>
      </c>
    </row>
    <row r="681" spans="1:24">
      <c r="A681">
        <v>5092</v>
      </c>
      <c r="B681" s="14">
        <v>46138</v>
      </c>
      <c r="C681">
        <v>2026</v>
      </c>
      <c r="D681" t="s">
        <v>83</v>
      </c>
      <c r="E681">
        <v>4</v>
      </c>
      <c r="F681" t="s">
        <v>84</v>
      </c>
      <c r="G681" t="s">
        <v>6</v>
      </c>
      <c r="H681" t="s">
        <v>7</v>
      </c>
      <c r="I681" t="s">
        <v>28</v>
      </c>
      <c r="J681" t="s">
        <v>16</v>
      </c>
      <c r="K681" t="s">
        <v>34</v>
      </c>
      <c r="L681" t="s">
        <v>45</v>
      </c>
      <c r="M681">
        <v>4</v>
      </c>
      <c r="N681">
        <v>50.84</v>
      </c>
      <c r="O681">
        <v>0.05</v>
      </c>
      <c r="P681">
        <v>22.63</v>
      </c>
      <c r="Q681">
        <v>193.19200000000001</v>
      </c>
      <c r="R681">
        <v>90.52</v>
      </c>
      <c r="S681">
        <v>102.67200000000001</v>
      </c>
      <c r="T681">
        <v>0.53145057766367143</v>
      </c>
      <c r="U681">
        <v>2026</v>
      </c>
      <c r="V681" t="s">
        <v>83</v>
      </c>
      <c r="W681">
        <v>4</v>
      </c>
      <c r="X681" t="s">
        <v>84</v>
      </c>
    </row>
    <row r="682" spans="1:24">
      <c r="A682">
        <v>1061</v>
      </c>
      <c r="B682" s="14">
        <v>46139</v>
      </c>
      <c r="C682">
        <v>2026</v>
      </c>
      <c r="D682" t="s">
        <v>83</v>
      </c>
      <c r="E682">
        <v>4</v>
      </c>
      <c r="F682" t="s">
        <v>84</v>
      </c>
      <c r="G682" t="s">
        <v>20</v>
      </c>
      <c r="H682" t="s">
        <v>47</v>
      </c>
      <c r="I682" t="s">
        <v>2</v>
      </c>
      <c r="J682" t="s">
        <v>3</v>
      </c>
      <c r="K682" t="s">
        <v>14</v>
      </c>
      <c r="L682" t="s">
        <v>48</v>
      </c>
      <c r="M682">
        <v>1</v>
      </c>
      <c r="N682">
        <v>166.5</v>
      </c>
      <c r="O682">
        <v>0</v>
      </c>
      <c r="P682">
        <v>85.55</v>
      </c>
      <c r="Q682">
        <v>166.5</v>
      </c>
      <c r="R682">
        <v>85.55</v>
      </c>
      <c r="S682">
        <v>80.95</v>
      </c>
      <c r="T682">
        <v>0.4861861861861862</v>
      </c>
      <c r="U682">
        <v>2026</v>
      </c>
      <c r="V682" t="s">
        <v>83</v>
      </c>
      <c r="W682">
        <v>4</v>
      </c>
      <c r="X682" t="s">
        <v>84</v>
      </c>
    </row>
    <row r="683" spans="1:24">
      <c r="A683">
        <v>1099</v>
      </c>
      <c r="B683" s="14">
        <v>46139</v>
      </c>
      <c r="C683">
        <v>2026</v>
      </c>
      <c r="D683" t="s">
        <v>83</v>
      </c>
      <c r="E683">
        <v>4</v>
      </c>
      <c r="F683" t="s">
        <v>84</v>
      </c>
      <c r="G683" t="s">
        <v>20</v>
      </c>
      <c r="H683" t="s">
        <v>21</v>
      </c>
      <c r="I683" t="s">
        <v>28</v>
      </c>
      <c r="J683" t="s">
        <v>13</v>
      </c>
      <c r="K683" t="s">
        <v>9</v>
      </c>
      <c r="L683" t="s">
        <v>46</v>
      </c>
      <c r="M683">
        <v>1</v>
      </c>
      <c r="N683">
        <v>70.2</v>
      </c>
      <c r="O683">
        <v>0</v>
      </c>
      <c r="P683">
        <v>32.06</v>
      </c>
      <c r="Q683">
        <v>70.2</v>
      </c>
      <c r="R683">
        <v>32.06</v>
      </c>
      <c r="S683">
        <v>38.14</v>
      </c>
      <c r="T683">
        <v>0.5433048433048433</v>
      </c>
      <c r="U683">
        <v>2026</v>
      </c>
      <c r="V683" t="s">
        <v>83</v>
      </c>
      <c r="W683">
        <v>4</v>
      </c>
      <c r="X683" t="s">
        <v>84</v>
      </c>
    </row>
    <row r="684" spans="1:24">
      <c r="A684">
        <v>3500</v>
      </c>
      <c r="B684" s="14">
        <v>46139</v>
      </c>
      <c r="C684">
        <v>2026</v>
      </c>
      <c r="D684" t="s">
        <v>83</v>
      </c>
      <c r="E684">
        <v>4</v>
      </c>
      <c r="F684" t="s">
        <v>84</v>
      </c>
      <c r="G684" t="s">
        <v>6</v>
      </c>
      <c r="H684" t="s">
        <v>43</v>
      </c>
      <c r="I684" t="s">
        <v>2</v>
      </c>
      <c r="J684" t="s">
        <v>13</v>
      </c>
      <c r="K684" t="s">
        <v>34</v>
      </c>
      <c r="L684" t="s">
        <v>45</v>
      </c>
      <c r="M684">
        <v>4</v>
      </c>
      <c r="N684">
        <v>50.67</v>
      </c>
      <c r="O684">
        <v>0</v>
      </c>
      <c r="P684">
        <v>22.62</v>
      </c>
      <c r="Q684">
        <v>202.68</v>
      </c>
      <c r="R684">
        <v>90.48</v>
      </c>
      <c r="S684">
        <v>112.2</v>
      </c>
      <c r="T684">
        <v>0.55358200118413259</v>
      </c>
      <c r="U684">
        <v>2026</v>
      </c>
      <c r="V684" t="s">
        <v>83</v>
      </c>
      <c r="W684">
        <v>4</v>
      </c>
      <c r="X684" t="s">
        <v>84</v>
      </c>
    </row>
    <row r="685" spans="1:24">
      <c r="A685">
        <v>3856</v>
      </c>
      <c r="B685" s="14">
        <v>46139</v>
      </c>
      <c r="C685">
        <v>2026</v>
      </c>
      <c r="D685" t="s">
        <v>83</v>
      </c>
      <c r="E685">
        <v>4</v>
      </c>
      <c r="F685" t="s">
        <v>84</v>
      </c>
      <c r="G685" t="s">
        <v>6</v>
      </c>
      <c r="H685" t="s">
        <v>41</v>
      </c>
      <c r="I685" t="s">
        <v>19</v>
      </c>
      <c r="J685" t="s">
        <v>13</v>
      </c>
      <c r="K685" t="s">
        <v>14</v>
      </c>
      <c r="L685" t="s">
        <v>48</v>
      </c>
      <c r="M685">
        <v>3</v>
      </c>
      <c r="N685">
        <v>161.05000000000001</v>
      </c>
      <c r="O685">
        <v>0.05</v>
      </c>
      <c r="P685">
        <v>87.43</v>
      </c>
      <c r="Q685">
        <v>458.99250000000001</v>
      </c>
      <c r="R685">
        <v>262.29000000000002</v>
      </c>
      <c r="S685">
        <v>196.70249999999999</v>
      </c>
      <c r="T685">
        <v>0.4285527541299694</v>
      </c>
      <c r="U685">
        <v>2026</v>
      </c>
      <c r="V685" t="s">
        <v>83</v>
      </c>
      <c r="W685">
        <v>4</v>
      </c>
      <c r="X685" t="s">
        <v>84</v>
      </c>
    </row>
    <row r="686" spans="1:24">
      <c r="A686">
        <v>4044</v>
      </c>
      <c r="B686" s="14">
        <v>46139</v>
      </c>
      <c r="C686">
        <v>2026</v>
      </c>
      <c r="D686" t="s">
        <v>83</v>
      </c>
      <c r="E686">
        <v>4</v>
      </c>
      <c r="F686" t="s">
        <v>84</v>
      </c>
      <c r="G686" t="s">
        <v>6</v>
      </c>
      <c r="H686" t="s">
        <v>27</v>
      </c>
      <c r="I686" t="s">
        <v>8</v>
      </c>
      <c r="J686" t="s">
        <v>13</v>
      </c>
      <c r="K686" t="s">
        <v>34</v>
      </c>
      <c r="L686" t="s">
        <v>38</v>
      </c>
      <c r="M686">
        <v>10</v>
      </c>
      <c r="N686">
        <v>124.59</v>
      </c>
      <c r="O686">
        <v>0.15</v>
      </c>
      <c r="P686">
        <v>67.14</v>
      </c>
      <c r="Q686">
        <v>1059.0150000000001</v>
      </c>
      <c r="R686">
        <v>671.4</v>
      </c>
      <c r="S686">
        <v>387.61500000000012</v>
      </c>
      <c r="T686">
        <v>0.36601464568490538</v>
      </c>
      <c r="U686">
        <v>2026</v>
      </c>
      <c r="V686" t="s">
        <v>83</v>
      </c>
      <c r="W686">
        <v>4</v>
      </c>
      <c r="X686" t="s">
        <v>84</v>
      </c>
    </row>
    <row r="687" spans="1:24">
      <c r="A687">
        <v>4235</v>
      </c>
      <c r="B687" s="14">
        <v>46139</v>
      </c>
      <c r="C687">
        <v>2026</v>
      </c>
      <c r="D687" t="s">
        <v>83</v>
      </c>
      <c r="E687">
        <v>4</v>
      </c>
      <c r="F687" t="s">
        <v>84</v>
      </c>
      <c r="G687" t="s">
        <v>11</v>
      </c>
      <c r="H687" t="s">
        <v>52</v>
      </c>
      <c r="I687" t="s">
        <v>2</v>
      </c>
      <c r="J687" t="s">
        <v>16</v>
      </c>
      <c r="K687" t="s">
        <v>34</v>
      </c>
      <c r="L687" t="s">
        <v>45</v>
      </c>
      <c r="M687">
        <v>1</v>
      </c>
      <c r="N687">
        <v>50.18</v>
      </c>
      <c r="O687">
        <v>0</v>
      </c>
      <c r="P687">
        <v>22.05</v>
      </c>
      <c r="Q687">
        <v>50.18</v>
      </c>
      <c r="R687">
        <v>22.05</v>
      </c>
      <c r="S687">
        <v>28.13</v>
      </c>
      <c r="T687">
        <v>0.56058190514149064</v>
      </c>
      <c r="U687">
        <v>2026</v>
      </c>
      <c r="V687" t="s">
        <v>83</v>
      </c>
      <c r="W687">
        <v>4</v>
      </c>
      <c r="X687" t="s">
        <v>84</v>
      </c>
    </row>
    <row r="688" spans="1:24">
      <c r="A688">
        <v>122</v>
      </c>
      <c r="B688" s="14">
        <v>46140</v>
      </c>
      <c r="C688">
        <v>2026</v>
      </c>
      <c r="D688" t="s">
        <v>83</v>
      </c>
      <c r="E688">
        <v>4</v>
      </c>
      <c r="F688" t="s">
        <v>84</v>
      </c>
      <c r="G688" t="s">
        <v>6</v>
      </c>
      <c r="H688" t="s">
        <v>41</v>
      </c>
      <c r="I688" t="s">
        <v>2</v>
      </c>
      <c r="J688" t="s">
        <v>13</v>
      </c>
      <c r="K688" t="s">
        <v>23</v>
      </c>
      <c r="L688" t="s">
        <v>40</v>
      </c>
      <c r="M688">
        <v>1</v>
      </c>
      <c r="N688">
        <v>83.38</v>
      </c>
      <c r="O688">
        <v>0</v>
      </c>
      <c r="P688">
        <v>38.979999999999997</v>
      </c>
      <c r="Q688">
        <v>83.38</v>
      </c>
      <c r="R688">
        <v>38.979999999999997</v>
      </c>
      <c r="S688">
        <v>44.4</v>
      </c>
      <c r="T688">
        <v>0.53250179899256422</v>
      </c>
      <c r="U688">
        <v>2026</v>
      </c>
      <c r="V688" t="s">
        <v>83</v>
      </c>
      <c r="W688">
        <v>4</v>
      </c>
      <c r="X688" t="s">
        <v>84</v>
      </c>
    </row>
    <row r="689" spans="1:24">
      <c r="A689">
        <v>239</v>
      </c>
      <c r="B689" s="14">
        <v>46140</v>
      </c>
      <c r="C689">
        <v>2026</v>
      </c>
      <c r="D689" t="s">
        <v>83</v>
      </c>
      <c r="E689">
        <v>4</v>
      </c>
      <c r="F689" t="s">
        <v>84</v>
      </c>
      <c r="G689" t="s">
        <v>20</v>
      </c>
      <c r="H689" t="s">
        <v>31</v>
      </c>
      <c r="I689" t="s">
        <v>2</v>
      </c>
      <c r="J689" t="s">
        <v>3</v>
      </c>
      <c r="K689" t="s">
        <v>14</v>
      </c>
      <c r="L689" t="s">
        <v>15</v>
      </c>
      <c r="M689">
        <v>1</v>
      </c>
      <c r="N689">
        <v>35.549999999999997</v>
      </c>
      <c r="O689">
        <v>0.05</v>
      </c>
      <c r="P689">
        <v>13.25</v>
      </c>
      <c r="Q689">
        <v>33.772499999999994</v>
      </c>
      <c r="R689">
        <v>13.25</v>
      </c>
      <c r="S689">
        <v>20.522499999999994</v>
      </c>
      <c r="T689">
        <v>0.60766896143311855</v>
      </c>
      <c r="U689">
        <v>2026</v>
      </c>
      <c r="V689" t="s">
        <v>83</v>
      </c>
      <c r="W689">
        <v>4</v>
      </c>
      <c r="X689" t="s">
        <v>84</v>
      </c>
    </row>
    <row r="690" spans="1:24">
      <c r="A690">
        <v>356</v>
      </c>
      <c r="B690" s="14">
        <v>46140</v>
      </c>
      <c r="C690">
        <v>2026</v>
      </c>
      <c r="D690" t="s">
        <v>83</v>
      </c>
      <c r="E690">
        <v>4</v>
      </c>
      <c r="F690" t="s">
        <v>84</v>
      </c>
      <c r="G690" t="s">
        <v>20</v>
      </c>
      <c r="H690" t="s">
        <v>33</v>
      </c>
      <c r="I690" t="s">
        <v>19</v>
      </c>
      <c r="J690" t="s">
        <v>13</v>
      </c>
      <c r="K690" t="s">
        <v>9</v>
      </c>
      <c r="L690" t="s">
        <v>37</v>
      </c>
      <c r="M690">
        <v>1</v>
      </c>
      <c r="N690">
        <v>154.36000000000001</v>
      </c>
      <c r="O690">
        <v>0</v>
      </c>
      <c r="P690">
        <v>77.760000000000005</v>
      </c>
      <c r="Q690">
        <v>154.36000000000001</v>
      </c>
      <c r="R690">
        <v>77.760000000000005</v>
      </c>
      <c r="S690">
        <v>76.600000000000009</v>
      </c>
      <c r="T690">
        <v>0.49624254988338951</v>
      </c>
      <c r="U690">
        <v>2026</v>
      </c>
      <c r="V690" t="s">
        <v>83</v>
      </c>
      <c r="W690">
        <v>4</v>
      </c>
      <c r="X690" t="s">
        <v>84</v>
      </c>
    </row>
    <row r="691" spans="1:24">
      <c r="A691">
        <v>785</v>
      </c>
      <c r="B691" s="14">
        <v>46140</v>
      </c>
      <c r="C691">
        <v>2026</v>
      </c>
      <c r="D691" t="s">
        <v>83</v>
      </c>
      <c r="E691">
        <v>4</v>
      </c>
      <c r="F691" t="s">
        <v>84</v>
      </c>
      <c r="G691" t="s">
        <v>0</v>
      </c>
      <c r="H691" t="s">
        <v>36</v>
      </c>
      <c r="I691" t="s">
        <v>28</v>
      </c>
      <c r="J691" t="s">
        <v>13</v>
      </c>
      <c r="K691" t="s">
        <v>9</v>
      </c>
      <c r="L691" t="s">
        <v>37</v>
      </c>
      <c r="M691">
        <v>1</v>
      </c>
      <c r="N691">
        <v>155.68</v>
      </c>
      <c r="O691">
        <v>0</v>
      </c>
      <c r="P691">
        <v>77.97</v>
      </c>
      <c r="Q691">
        <v>155.68</v>
      </c>
      <c r="R691">
        <v>77.97</v>
      </c>
      <c r="S691">
        <v>77.710000000000008</v>
      </c>
      <c r="T691">
        <v>0.49916495375128472</v>
      </c>
      <c r="U691">
        <v>2026</v>
      </c>
      <c r="V691" t="s">
        <v>83</v>
      </c>
      <c r="W691">
        <v>4</v>
      </c>
      <c r="X691" t="s">
        <v>84</v>
      </c>
    </row>
    <row r="692" spans="1:24">
      <c r="A692">
        <v>2325</v>
      </c>
      <c r="B692" s="14">
        <v>46140</v>
      </c>
      <c r="C692">
        <v>2026</v>
      </c>
      <c r="D692" t="s">
        <v>83</v>
      </c>
      <c r="E692">
        <v>4</v>
      </c>
      <c r="F692" t="s">
        <v>84</v>
      </c>
      <c r="G692" t="s">
        <v>0</v>
      </c>
      <c r="H692" t="s">
        <v>1</v>
      </c>
      <c r="I692" t="s">
        <v>2</v>
      </c>
      <c r="J692" t="s">
        <v>3</v>
      </c>
      <c r="K692" t="s">
        <v>34</v>
      </c>
      <c r="L692" t="s">
        <v>35</v>
      </c>
      <c r="M692">
        <v>1</v>
      </c>
      <c r="N692">
        <v>40.950000000000003</v>
      </c>
      <c r="O692">
        <v>0.15</v>
      </c>
      <c r="P692">
        <v>14.89</v>
      </c>
      <c r="Q692">
        <v>34.807500000000005</v>
      </c>
      <c r="R692">
        <v>14.89</v>
      </c>
      <c r="S692">
        <v>19.917500000000004</v>
      </c>
      <c r="T692">
        <v>0.57221863104216053</v>
      </c>
      <c r="U692">
        <v>2026</v>
      </c>
      <c r="V692" t="s">
        <v>83</v>
      </c>
      <c r="W692">
        <v>4</v>
      </c>
      <c r="X692" t="s">
        <v>84</v>
      </c>
    </row>
    <row r="693" spans="1:24">
      <c r="A693">
        <v>2566</v>
      </c>
      <c r="B693" s="14">
        <v>46140</v>
      </c>
      <c r="C693">
        <v>2026</v>
      </c>
      <c r="D693" t="s">
        <v>83</v>
      </c>
      <c r="E693">
        <v>4</v>
      </c>
      <c r="F693" t="s">
        <v>84</v>
      </c>
      <c r="G693" t="s">
        <v>20</v>
      </c>
      <c r="H693" t="s">
        <v>47</v>
      </c>
      <c r="I693" t="s">
        <v>28</v>
      </c>
      <c r="J693" t="s">
        <v>3</v>
      </c>
      <c r="K693" t="s">
        <v>14</v>
      </c>
      <c r="L693" t="s">
        <v>32</v>
      </c>
      <c r="M693">
        <v>3</v>
      </c>
      <c r="N693">
        <v>47.28</v>
      </c>
      <c r="O693">
        <v>0.05</v>
      </c>
      <c r="P693">
        <v>18.52</v>
      </c>
      <c r="Q693">
        <v>134.74799999999999</v>
      </c>
      <c r="R693">
        <v>55.56</v>
      </c>
      <c r="S693">
        <v>79.187999999999988</v>
      </c>
      <c r="T693">
        <v>0.58767477068305274</v>
      </c>
      <c r="U693">
        <v>2026</v>
      </c>
      <c r="V693" t="s">
        <v>83</v>
      </c>
      <c r="W693">
        <v>4</v>
      </c>
      <c r="X693" t="s">
        <v>84</v>
      </c>
    </row>
    <row r="694" spans="1:24">
      <c r="A694">
        <v>3105</v>
      </c>
      <c r="B694" s="14">
        <v>46140</v>
      </c>
      <c r="C694">
        <v>2026</v>
      </c>
      <c r="D694" t="s">
        <v>83</v>
      </c>
      <c r="E694">
        <v>4</v>
      </c>
      <c r="F694" t="s">
        <v>84</v>
      </c>
      <c r="G694" t="s">
        <v>20</v>
      </c>
      <c r="H694" t="s">
        <v>31</v>
      </c>
      <c r="I694" t="s">
        <v>2</v>
      </c>
      <c r="J694" t="s">
        <v>3</v>
      </c>
      <c r="K694" t="s">
        <v>34</v>
      </c>
      <c r="L694" t="s">
        <v>45</v>
      </c>
      <c r="M694">
        <v>4</v>
      </c>
      <c r="N694">
        <v>51.57</v>
      </c>
      <c r="O694">
        <v>0.1</v>
      </c>
      <c r="P694">
        <v>22.58</v>
      </c>
      <c r="Q694">
        <v>185.65200000000002</v>
      </c>
      <c r="R694">
        <v>90.32</v>
      </c>
      <c r="S694">
        <v>95.332000000000022</v>
      </c>
      <c r="T694">
        <v>0.51349837330058401</v>
      </c>
      <c r="U694">
        <v>2026</v>
      </c>
      <c r="V694" t="s">
        <v>83</v>
      </c>
      <c r="W694">
        <v>4</v>
      </c>
      <c r="X694" t="s">
        <v>84</v>
      </c>
    </row>
    <row r="695" spans="1:24">
      <c r="A695">
        <v>3167</v>
      </c>
      <c r="B695" s="14">
        <v>46140</v>
      </c>
      <c r="C695">
        <v>2026</v>
      </c>
      <c r="D695" t="s">
        <v>83</v>
      </c>
      <c r="E695">
        <v>4</v>
      </c>
      <c r="F695" t="s">
        <v>84</v>
      </c>
      <c r="G695" t="s">
        <v>20</v>
      </c>
      <c r="H695" t="s">
        <v>33</v>
      </c>
      <c r="I695" t="s">
        <v>2</v>
      </c>
      <c r="J695" t="s">
        <v>16</v>
      </c>
      <c r="K695" t="s">
        <v>4</v>
      </c>
      <c r="L695" t="s">
        <v>22</v>
      </c>
      <c r="M695">
        <v>1</v>
      </c>
      <c r="N695">
        <v>51.61</v>
      </c>
      <c r="O695">
        <v>0</v>
      </c>
      <c r="P695">
        <v>23</v>
      </c>
      <c r="Q695">
        <v>51.61</v>
      </c>
      <c r="R695">
        <v>23</v>
      </c>
      <c r="S695">
        <v>28.61</v>
      </c>
      <c r="T695">
        <v>0.55434993218368533</v>
      </c>
      <c r="U695">
        <v>2026</v>
      </c>
      <c r="V695" t="s">
        <v>83</v>
      </c>
      <c r="W695">
        <v>4</v>
      </c>
      <c r="X695" t="s">
        <v>84</v>
      </c>
    </row>
    <row r="696" spans="1:24">
      <c r="A696">
        <v>4396</v>
      </c>
      <c r="B696" s="14">
        <v>46140</v>
      </c>
      <c r="C696">
        <v>2026</v>
      </c>
      <c r="D696" t="s">
        <v>83</v>
      </c>
      <c r="E696">
        <v>4</v>
      </c>
      <c r="F696" t="s">
        <v>84</v>
      </c>
      <c r="G696" t="s">
        <v>0</v>
      </c>
      <c r="H696" t="s">
        <v>50</v>
      </c>
      <c r="I696" t="s">
        <v>19</v>
      </c>
      <c r="J696" t="s">
        <v>3</v>
      </c>
      <c r="K696" t="s">
        <v>34</v>
      </c>
      <c r="L696" t="s">
        <v>45</v>
      </c>
      <c r="M696">
        <v>1</v>
      </c>
      <c r="N696">
        <v>50.56</v>
      </c>
      <c r="O696">
        <v>0.05</v>
      </c>
      <c r="P696">
        <v>22.06</v>
      </c>
      <c r="Q696">
        <v>48.031999999999996</v>
      </c>
      <c r="R696">
        <v>22.06</v>
      </c>
      <c r="S696">
        <v>25.971999999999998</v>
      </c>
      <c r="T696">
        <v>0.54072285143237842</v>
      </c>
      <c r="U696">
        <v>2026</v>
      </c>
      <c r="V696" t="s">
        <v>83</v>
      </c>
      <c r="W696">
        <v>4</v>
      </c>
      <c r="X696" t="s">
        <v>84</v>
      </c>
    </row>
    <row r="697" spans="1:24">
      <c r="A697">
        <v>4475</v>
      </c>
      <c r="B697" s="14">
        <v>46140</v>
      </c>
      <c r="C697">
        <v>2026</v>
      </c>
      <c r="D697" t="s">
        <v>83</v>
      </c>
      <c r="E697">
        <v>4</v>
      </c>
      <c r="F697" t="s">
        <v>84</v>
      </c>
      <c r="G697" t="s">
        <v>11</v>
      </c>
      <c r="H697" t="s">
        <v>25</v>
      </c>
      <c r="I697" t="s">
        <v>28</v>
      </c>
      <c r="J697" t="s">
        <v>16</v>
      </c>
      <c r="K697" t="s">
        <v>14</v>
      </c>
      <c r="L697" t="s">
        <v>48</v>
      </c>
      <c r="M697">
        <v>2</v>
      </c>
      <c r="N697">
        <v>165.74</v>
      </c>
      <c r="O697">
        <v>0</v>
      </c>
      <c r="P697">
        <v>87.73</v>
      </c>
      <c r="Q697">
        <v>331.48</v>
      </c>
      <c r="R697">
        <v>175.46</v>
      </c>
      <c r="S697">
        <v>156.02000000000001</v>
      </c>
      <c r="T697">
        <v>0.47067696391939184</v>
      </c>
      <c r="U697">
        <v>2026</v>
      </c>
      <c r="V697" t="s">
        <v>83</v>
      </c>
      <c r="W697">
        <v>4</v>
      </c>
      <c r="X697" t="s">
        <v>84</v>
      </c>
    </row>
    <row r="698" spans="1:24">
      <c r="A698">
        <v>4482</v>
      </c>
      <c r="B698" s="14">
        <v>46140</v>
      </c>
      <c r="C698">
        <v>2026</v>
      </c>
      <c r="D698" t="s">
        <v>83</v>
      </c>
      <c r="E698">
        <v>4</v>
      </c>
      <c r="F698" t="s">
        <v>84</v>
      </c>
      <c r="G698" t="s">
        <v>11</v>
      </c>
      <c r="H698" t="s">
        <v>12</v>
      </c>
      <c r="I698" t="s">
        <v>2</v>
      </c>
      <c r="J698" t="s">
        <v>16</v>
      </c>
      <c r="K698" t="s">
        <v>34</v>
      </c>
      <c r="L698" t="s">
        <v>42</v>
      </c>
      <c r="M698">
        <v>3</v>
      </c>
      <c r="N698">
        <v>36.770000000000003</v>
      </c>
      <c r="O698">
        <v>0</v>
      </c>
      <c r="P698">
        <v>13.63</v>
      </c>
      <c r="Q698">
        <v>110.31</v>
      </c>
      <c r="R698">
        <v>40.89</v>
      </c>
      <c r="S698">
        <v>69.42</v>
      </c>
      <c r="T698">
        <v>0.62931737829752521</v>
      </c>
      <c r="U698">
        <v>2026</v>
      </c>
      <c r="V698" t="s">
        <v>83</v>
      </c>
      <c r="W698">
        <v>4</v>
      </c>
      <c r="X698" t="s">
        <v>84</v>
      </c>
    </row>
    <row r="699" spans="1:24">
      <c r="A699">
        <v>5022</v>
      </c>
      <c r="B699" s="14">
        <v>46140</v>
      </c>
      <c r="C699">
        <v>2026</v>
      </c>
      <c r="D699" t="s">
        <v>83</v>
      </c>
      <c r="E699">
        <v>4</v>
      </c>
      <c r="F699" t="s">
        <v>84</v>
      </c>
      <c r="G699" t="s">
        <v>20</v>
      </c>
      <c r="H699" t="s">
        <v>31</v>
      </c>
      <c r="I699" t="s">
        <v>2</v>
      </c>
      <c r="J699" t="s">
        <v>16</v>
      </c>
      <c r="K699" t="s">
        <v>23</v>
      </c>
      <c r="L699" t="s">
        <v>29</v>
      </c>
      <c r="M699">
        <v>2</v>
      </c>
      <c r="N699">
        <v>196.37</v>
      </c>
      <c r="O699">
        <v>0</v>
      </c>
      <c r="P699">
        <v>101.73</v>
      </c>
      <c r="Q699">
        <v>392.74</v>
      </c>
      <c r="R699">
        <v>203.46</v>
      </c>
      <c r="S699">
        <v>189.28</v>
      </c>
      <c r="T699">
        <v>0.48194734429902736</v>
      </c>
      <c r="U699">
        <v>2026</v>
      </c>
      <c r="V699" t="s">
        <v>83</v>
      </c>
      <c r="W699">
        <v>4</v>
      </c>
      <c r="X699" t="s">
        <v>84</v>
      </c>
    </row>
    <row r="700" spans="1:24">
      <c r="A700">
        <v>1304</v>
      </c>
      <c r="B700" s="14">
        <v>46141</v>
      </c>
      <c r="C700">
        <v>2026</v>
      </c>
      <c r="D700" t="s">
        <v>83</v>
      </c>
      <c r="E700">
        <v>4</v>
      </c>
      <c r="F700" t="s">
        <v>84</v>
      </c>
      <c r="G700" t="s">
        <v>0</v>
      </c>
      <c r="H700" t="s">
        <v>1</v>
      </c>
      <c r="I700" t="s">
        <v>28</v>
      </c>
      <c r="J700" t="s">
        <v>3</v>
      </c>
      <c r="K700" t="s">
        <v>14</v>
      </c>
      <c r="L700" t="s">
        <v>15</v>
      </c>
      <c r="M700">
        <v>2</v>
      </c>
      <c r="N700">
        <v>35.33</v>
      </c>
      <c r="O700">
        <v>0</v>
      </c>
      <c r="P700">
        <v>13.69</v>
      </c>
      <c r="Q700">
        <v>70.66</v>
      </c>
      <c r="R700">
        <v>27.38</v>
      </c>
      <c r="S700">
        <v>43.28</v>
      </c>
      <c r="T700">
        <v>0.61251061420888764</v>
      </c>
      <c r="U700">
        <v>2026</v>
      </c>
      <c r="V700" t="s">
        <v>83</v>
      </c>
      <c r="W700">
        <v>4</v>
      </c>
      <c r="X700" t="s">
        <v>84</v>
      </c>
    </row>
    <row r="701" spans="1:24">
      <c r="A701">
        <v>3008</v>
      </c>
      <c r="B701" s="14">
        <v>46141</v>
      </c>
      <c r="C701">
        <v>2026</v>
      </c>
      <c r="D701" t="s">
        <v>83</v>
      </c>
      <c r="E701">
        <v>4</v>
      </c>
      <c r="F701" t="s">
        <v>84</v>
      </c>
      <c r="G701" t="s">
        <v>11</v>
      </c>
      <c r="H701" t="s">
        <v>12</v>
      </c>
      <c r="I701" t="s">
        <v>8</v>
      </c>
      <c r="J701" t="s">
        <v>16</v>
      </c>
      <c r="K701" t="s">
        <v>14</v>
      </c>
      <c r="L701" t="s">
        <v>32</v>
      </c>
      <c r="M701">
        <v>4</v>
      </c>
      <c r="N701">
        <v>46.43</v>
      </c>
      <c r="O701">
        <v>0.1</v>
      </c>
      <c r="P701">
        <v>18.04</v>
      </c>
      <c r="Q701">
        <v>167.148</v>
      </c>
      <c r="R701">
        <v>72.16</v>
      </c>
      <c r="S701">
        <v>94.988</v>
      </c>
      <c r="T701">
        <v>0.56828678775695796</v>
      </c>
      <c r="U701">
        <v>2026</v>
      </c>
      <c r="V701" t="s">
        <v>83</v>
      </c>
      <c r="W701">
        <v>4</v>
      </c>
      <c r="X701" t="s">
        <v>84</v>
      </c>
    </row>
    <row r="702" spans="1:24">
      <c r="A702">
        <v>4140</v>
      </c>
      <c r="B702" s="14">
        <v>46141</v>
      </c>
      <c r="C702">
        <v>2026</v>
      </c>
      <c r="D702" t="s">
        <v>83</v>
      </c>
      <c r="E702">
        <v>4</v>
      </c>
      <c r="F702" t="s">
        <v>84</v>
      </c>
      <c r="G702" t="s">
        <v>20</v>
      </c>
      <c r="H702" t="s">
        <v>31</v>
      </c>
      <c r="I702" t="s">
        <v>28</v>
      </c>
      <c r="J702" t="s">
        <v>13</v>
      </c>
      <c r="K702" t="s">
        <v>34</v>
      </c>
      <c r="L702" t="s">
        <v>38</v>
      </c>
      <c r="M702">
        <v>1</v>
      </c>
      <c r="N702">
        <v>125.25</v>
      </c>
      <c r="O702">
        <v>0</v>
      </c>
      <c r="P702">
        <v>70.88</v>
      </c>
      <c r="Q702">
        <v>125.25</v>
      </c>
      <c r="R702">
        <v>70.88</v>
      </c>
      <c r="S702">
        <v>54.370000000000005</v>
      </c>
      <c r="T702">
        <v>0.43409181636726552</v>
      </c>
      <c r="U702">
        <v>2026</v>
      </c>
      <c r="V702" t="s">
        <v>83</v>
      </c>
      <c r="W702">
        <v>4</v>
      </c>
      <c r="X702" t="s">
        <v>84</v>
      </c>
    </row>
    <row r="703" spans="1:24">
      <c r="A703">
        <v>4151</v>
      </c>
      <c r="B703" s="14">
        <v>46141</v>
      </c>
      <c r="C703">
        <v>2026</v>
      </c>
      <c r="D703" t="s">
        <v>83</v>
      </c>
      <c r="E703">
        <v>4</v>
      </c>
      <c r="F703" t="s">
        <v>84</v>
      </c>
      <c r="G703" t="s">
        <v>6</v>
      </c>
      <c r="H703" t="s">
        <v>49</v>
      </c>
      <c r="I703" t="s">
        <v>2</v>
      </c>
      <c r="J703" t="s">
        <v>3</v>
      </c>
      <c r="K703" t="s">
        <v>23</v>
      </c>
      <c r="L703" t="s">
        <v>24</v>
      </c>
      <c r="M703">
        <v>1</v>
      </c>
      <c r="N703">
        <v>341.98</v>
      </c>
      <c r="O703">
        <v>0</v>
      </c>
      <c r="P703">
        <v>192.43</v>
      </c>
      <c r="Q703">
        <v>341.98</v>
      </c>
      <c r="R703">
        <v>192.43</v>
      </c>
      <c r="S703">
        <v>149.55000000000001</v>
      </c>
      <c r="T703">
        <v>0.43730627522077314</v>
      </c>
      <c r="U703">
        <v>2026</v>
      </c>
      <c r="V703" t="s">
        <v>83</v>
      </c>
      <c r="W703">
        <v>4</v>
      </c>
      <c r="X703" t="s">
        <v>84</v>
      </c>
    </row>
    <row r="704" spans="1:24">
      <c r="A704">
        <v>4650</v>
      </c>
      <c r="B704" s="14">
        <v>46141</v>
      </c>
      <c r="C704">
        <v>2026</v>
      </c>
      <c r="D704" t="s">
        <v>83</v>
      </c>
      <c r="E704">
        <v>4</v>
      </c>
      <c r="F704" t="s">
        <v>84</v>
      </c>
      <c r="G704" t="s">
        <v>6</v>
      </c>
      <c r="H704" t="s">
        <v>27</v>
      </c>
      <c r="I704" t="s">
        <v>28</v>
      </c>
      <c r="J704" t="s">
        <v>16</v>
      </c>
      <c r="K704" t="s">
        <v>34</v>
      </c>
      <c r="L704" t="s">
        <v>35</v>
      </c>
      <c r="M704">
        <v>1</v>
      </c>
      <c r="N704">
        <v>40.04</v>
      </c>
      <c r="O704">
        <v>0</v>
      </c>
      <c r="P704">
        <v>14.72</v>
      </c>
      <c r="Q704">
        <v>40.04</v>
      </c>
      <c r="R704">
        <v>14.72</v>
      </c>
      <c r="S704">
        <v>25.32</v>
      </c>
      <c r="T704">
        <v>0.63236763236763238</v>
      </c>
      <c r="U704">
        <v>2026</v>
      </c>
      <c r="V704" t="s">
        <v>83</v>
      </c>
      <c r="W704">
        <v>4</v>
      </c>
      <c r="X704" t="s">
        <v>84</v>
      </c>
    </row>
    <row r="705" spans="1:24">
      <c r="A705">
        <v>4897</v>
      </c>
      <c r="B705" s="14">
        <v>46141</v>
      </c>
      <c r="C705">
        <v>2026</v>
      </c>
      <c r="D705" t="s">
        <v>83</v>
      </c>
      <c r="E705">
        <v>4</v>
      </c>
      <c r="F705" t="s">
        <v>84</v>
      </c>
      <c r="G705" t="s">
        <v>20</v>
      </c>
      <c r="H705" t="s">
        <v>47</v>
      </c>
      <c r="I705" t="s">
        <v>2</v>
      </c>
      <c r="J705" t="s">
        <v>3</v>
      </c>
      <c r="K705" t="s">
        <v>4</v>
      </c>
      <c r="L705" t="s">
        <v>26</v>
      </c>
      <c r="M705">
        <v>3</v>
      </c>
      <c r="N705">
        <v>40.47</v>
      </c>
      <c r="O705">
        <v>0.05</v>
      </c>
      <c r="P705">
        <v>17.14</v>
      </c>
      <c r="Q705">
        <v>115.33949999999999</v>
      </c>
      <c r="R705">
        <v>51.42</v>
      </c>
      <c r="S705">
        <v>63.919499999999985</v>
      </c>
      <c r="T705">
        <v>0.5541856866034619</v>
      </c>
      <c r="U705">
        <v>2026</v>
      </c>
      <c r="V705" t="s">
        <v>83</v>
      </c>
      <c r="W705">
        <v>4</v>
      </c>
      <c r="X705" t="s">
        <v>84</v>
      </c>
    </row>
    <row r="706" spans="1:24">
      <c r="A706">
        <v>792</v>
      </c>
      <c r="B706" s="14">
        <v>46142</v>
      </c>
      <c r="C706">
        <v>2026</v>
      </c>
      <c r="D706" t="s">
        <v>83</v>
      </c>
      <c r="E706">
        <v>4</v>
      </c>
      <c r="F706" t="s">
        <v>84</v>
      </c>
      <c r="G706" t="s">
        <v>20</v>
      </c>
      <c r="H706" t="s">
        <v>33</v>
      </c>
      <c r="I706" t="s">
        <v>8</v>
      </c>
      <c r="J706" t="s">
        <v>3</v>
      </c>
      <c r="K706" t="s">
        <v>23</v>
      </c>
      <c r="L706" t="s">
        <v>40</v>
      </c>
      <c r="M706">
        <v>6</v>
      </c>
      <c r="N706">
        <v>83.7</v>
      </c>
      <c r="O706">
        <v>0.2</v>
      </c>
      <c r="P706">
        <v>38.58</v>
      </c>
      <c r="Q706">
        <v>401.76000000000005</v>
      </c>
      <c r="R706">
        <v>231.48</v>
      </c>
      <c r="S706">
        <v>170.28000000000006</v>
      </c>
      <c r="T706">
        <v>0.42383512544802876</v>
      </c>
      <c r="U706">
        <v>2026</v>
      </c>
      <c r="V706" t="s">
        <v>83</v>
      </c>
      <c r="W706">
        <v>4</v>
      </c>
      <c r="X706" t="s">
        <v>84</v>
      </c>
    </row>
    <row r="707" spans="1:24">
      <c r="A707">
        <v>1796</v>
      </c>
      <c r="B707" s="14">
        <v>46142</v>
      </c>
      <c r="C707">
        <v>2026</v>
      </c>
      <c r="D707" t="s">
        <v>83</v>
      </c>
      <c r="E707">
        <v>4</v>
      </c>
      <c r="F707" t="s">
        <v>84</v>
      </c>
      <c r="G707" t="s">
        <v>0</v>
      </c>
      <c r="H707" t="s">
        <v>50</v>
      </c>
      <c r="I707" t="s">
        <v>2</v>
      </c>
      <c r="J707" t="s">
        <v>3</v>
      </c>
      <c r="K707" t="s">
        <v>23</v>
      </c>
      <c r="L707" t="s">
        <v>40</v>
      </c>
      <c r="M707">
        <v>4</v>
      </c>
      <c r="N707">
        <v>83.27</v>
      </c>
      <c r="O707">
        <v>0</v>
      </c>
      <c r="P707">
        <v>39.979999999999997</v>
      </c>
      <c r="Q707">
        <v>333.08</v>
      </c>
      <c r="R707">
        <v>159.91999999999999</v>
      </c>
      <c r="S707">
        <v>173.16</v>
      </c>
      <c r="T707">
        <v>0.51987510507986068</v>
      </c>
      <c r="U707">
        <v>2026</v>
      </c>
      <c r="V707" t="s">
        <v>83</v>
      </c>
      <c r="W707">
        <v>4</v>
      </c>
      <c r="X707" t="s">
        <v>84</v>
      </c>
    </row>
    <row r="708" spans="1:24">
      <c r="A708">
        <v>3222</v>
      </c>
      <c r="B708" s="14">
        <v>46142</v>
      </c>
      <c r="C708">
        <v>2026</v>
      </c>
      <c r="D708" t="s">
        <v>83</v>
      </c>
      <c r="E708">
        <v>4</v>
      </c>
      <c r="F708" t="s">
        <v>84</v>
      </c>
      <c r="G708" t="s">
        <v>11</v>
      </c>
      <c r="H708" t="s">
        <v>52</v>
      </c>
      <c r="I708" t="s">
        <v>8</v>
      </c>
      <c r="J708" t="s">
        <v>16</v>
      </c>
      <c r="K708" t="s">
        <v>23</v>
      </c>
      <c r="L708" t="s">
        <v>51</v>
      </c>
      <c r="M708">
        <v>3</v>
      </c>
      <c r="N708">
        <v>126.03</v>
      </c>
      <c r="O708">
        <v>0.1</v>
      </c>
      <c r="P708">
        <v>61.75</v>
      </c>
      <c r="Q708">
        <v>340.28100000000006</v>
      </c>
      <c r="R708">
        <v>185.25</v>
      </c>
      <c r="S708">
        <v>155.03100000000006</v>
      </c>
      <c r="T708">
        <v>0.45559699189787273</v>
      </c>
      <c r="U708">
        <v>2026</v>
      </c>
      <c r="V708" t="s">
        <v>83</v>
      </c>
      <c r="W708">
        <v>4</v>
      </c>
      <c r="X708" t="s">
        <v>84</v>
      </c>
    </row>
    <row r="709" spans="1:24">
      <c r="A709">
        <v>3237</v>
      </c>
      <c r="B709" s="14">
        <v>46142</v>
      </c>
      <c r="C709">
        <v>2026</v>
      </c>
      <c r="D709" t="s">
        <v>83</v>
      </c>
      <c r="E709">
        <v>4</v>
      </c>
      <c r="F709" t="s">
        <v>84</v>
      </c>
      <c r="G709" t="s">
        <v>6</v>
      </c>
      <c r="H709" t="s">
        <v>49</v>
      </c>
      <c r="I709" t="s">
        <v>2</v>
      </c>
      <c r="J709" t="s">
        <v>13</v>
      </c>
      <c r="K709" t="s">
        <v>23</v>
      </c>
      <c r="L709" t="s">
        <v>51</v>
      </c>
      <c r="M709">
        <v>1</v>
      </c>
      <c r="N709">
        <v>122.86</v>
      </c>
      <c r="O709">
        <v>0.05</v>
      </c>
      <c r="P709">
        <v>59.22</v>
      </c>
      <c r="Q709">
        <v>116.717</v>
      </c>
      <c r="R709">
        <v>59.22</v>
      </c>
      <c r="S709">
        <v>57.497</v>
      </c>
      <c r="T709">
        <v>0.49261889870370212</v>
      </c>
      <c r="U709">
        <v>2026</v>
      </c>
      <c r="V709" t="s">
        <v>83</v>
      </c>
      <c r="W709">
        <v>4</v>
      </c>
      <c r="X709" t="s">
        <v>84</v>
      </c>
    </row>
    <row r="710" spans="1:24">
      <c r="A710">
        <v>3695</v>
      </c>
      <c r="B710" s="14">
        <v>46142</v>
      </c>
      <c r="C710">
        <v>2026</v>
      </c>
      <c r="D710" t="s">
        <v>83</v>
      </c>
      <c r="E710">
        <v>4</v>
      </c>
      <c r="F710" t="s">
        <v>84</v>
      </c>
      <c r="G710" t="s">
        <v>11</v>
      </c>
      <c r="H710" t="s">
        <v>12</v>
      </c>
      <c r="I710" t="s">
        <v>2</v>
      </c>
      <c r="J710" t="s">
        <v>13</v>
      </c>
      <c r="K710" t="s">
        <v>4</v>
      </c>
      <c r="L710" t="s">
        <v>26</v>
      </c>
      <c r="M710">
        <v>1</v>
      </c>
      <c r="N710">
        <v>39.44</v>
      </c>
      <c r="O710">
        <v>0.1</v>
      </c>
      <c r="P710">
        <v>16.63</v>
      </c>
      <c r="Q710">
        <v>35.496000000000002</v>
      </c>
      <c r="R710">
        <v>16.63</v>
      </c>
      <c r="S710">
        <v>18.866000000000003</v>
      </c>
      <c r="T710">
        <v>0.53149650664863657</v>
      </c>
      <c r="U710">
        <v>2026</v>
      </c>
      <c r="V710" t="s">
        <v>83</v>
      </c>
      <c r="W710">
        <v>4</v>
      </c>
      <c r="X710" t="s">
        <v>84</v>
      </c>
    </row>
    <row r="711" spans="1:24">
      <c r="A711">
        <v>5148</v>
      </c>
      <c r="B711" s="14">
        <v>46142</v>
      </c>
      <c r="C711">
        <v>2026</v>
      </c>
      <c r="D711" t="s">
        <v>83</v>
      </c>
      <c r="E711">
        <v>4</v>
      </c>
      <c r="F711" t="s">
        <v>84</v>
      </c>
      <c r="G711" t="s">
        <v>11</v>
      </c>
      <c r="H711" t="s">
        <v>39</v>
      </c>
      <c r="I711" t="s">
        <v>2</v>
      </c>
      <c r="J711" t="s">
        <v>3</v>
      </c>
      <c r="K711" t="s">
        <v>14</v>
      </c>
      <c r="L711" t="s">
        <v>44</v>
      </c>
      <c r="M711">
        <v>1</v>
      </c>
      <c r="N711">
        <v>130.34</v>
      </c>
      <c r="O711">
        <v>0.1</v>
      </c>
      <c r="P711">
        <v>66.680000000000007</v>
      </c>
      <c r="Q711">
        <v>117.30600000000001</v>
      </c>
      <c r="R711">
        <v>66.680000000000007</v>
      </c>
      <c r="S711">
        <v>50.626000000000005</v>
      </c>
      <c r="T711">
        <v>0.43157212759790631</v>
      </c>
      <c r="U711">
        <v>2026</v>
      </c>
      <c r="V711" t="s">
        <v>83</v>
      </c>
      <c r="W711">
        <v>4</v>
      </c>
      <c r="X711" t="s">
        <v>84</v>
      </c>
    </row>
    <row r="712" spans="1:24">
      <c r="A712">
        <v>534</v>
      </c>
      <c r="B712" s="14">
        <v>46143</v>
      </c>
      <c r="C712">
        <v>2026</v>
      </c>
      <c r="D712" t="s">
        <v>83</v>
      </c>
      <c r="E712">
        <v>5</v>
      </c>
      <c r="F712" t="s">
        <v>85</v>
      </c>
      <c r="G712" t="s">
        <v>6</v>
      </c>
      <c r="H712" t="s">
        <v>43</v>
      </c>
      <c r="I712" t="s">
        <v>2</v>
      </c>
      <c r="J712" t="s">
        <v>16</v>
      </c>
      <c r="K712" t="s">
        <v>9</v>
      </c>
      <c r="L712" t="s">
        <v>37</v>
      </c>
      <c r="M712">
        <v>1</v>
      </c>
      <c r="N712">
        <v>154.86000000000001</v>
      </c>
      <c r="O712">
        <v>0</v>
      </c>
      <c r="P712">
        <v>78.37</v>
      </c>
      <c r="Q712">
        <v>154.86000000000001</v>
      </c>
      <c r="R712">
        <v>78.37</v>
      </c>
      <c r="S712">
        <v>76.490000000000009</v>
      </c>
      <c r="T712">
        <v>0.49393000129148912</v>
      </c>
      <c r="U712">
        <v>2026</v>
      </c>
      <c r="V712" t="s">
        <v>83</v>
      </c>
      <c r="W712">
        <v>5</v>
      </c>
      <c r="X712" t="s">
        <v>85</v>
      </c>
    </row>
    <row r="713" spans="1:24">
      <c r="A713">
        <v>551</v>
      </c>
      <c r="B713" s="14">
        <v>46143</v>
      </c>
      <c r="C713">
        <v>2026</v>
      </c>
      <c r="D713" t="s">
        <v>83</v>
      </c>
      <c r="E713">
        <v>5</v>
      </c>
      <c r="F713" t="s">
        <v>85</v>
      </c>
      <c r="G713" t="s">
        <v>20</v>
      </c>
      <c r="H713" t="s">
        <v>33</v>
      </c>
      <c r="I713" t="s">
        <v>19</v>
      </c>
      <c r="J713" t="s">
        <v>3</v>
      </c>
      <c r="K713" t="s">
        <v>4</v>
      </c>
      <c r="L713" t="s">
        <v>30</v>
      </c>
      <c r="M713">
        <v>4</v>
      </c>
      <c r="N713">
        <v>103.64</v>
      </c>
      <c r="O713">
        <v>0</v>
      </c>
      <c r="P713">
        <v>50.59</v>
      </c>
      <c r="Q713">
        <v>414.56</v>
      </c>
      <c r="R713">
        <v>202.36</v>
      </c>
      <c r="S713">
        <v>212.2</v>
      </c>
      <c r="T713">
        <v>0.51186800463141646</v>
      </c>
      <c r="U713">
        <v>2026</v>
      </c>
      <c r="V713" t="s">
        <v>83</v>
      </c>
      <c r="W713">
        <v>5</v>
      </c>
      <c r="X713" t="s">
        <v>85</v>
      </c>
    </row>
    <row r="714" spans="1:24">
      <c r="A714">
        <v>2110</v>
      </c>
      <c r="B714" s="14">
        <v>46143</v>
      </c>
      <c r="C714">
        <v>2026</v>
      </c>
      <c r="D714" t="s">
        <v>83</v>
      </c>
      <c r="E714">
        <v>5</v>
      </c>
      <c r="F714" t="s">
        <v>85</v>
      </c>
      <c r="G714" t="s">
        <v>0</v>
      </c>
      <c r="H714" t="s">
        <v>50</v>
      </c>
      <c r="I714" t="s">
        <v>2</v>
      </c>
      <c r="J714" t="s">
        <v>3</v>
      </c>
      <c r="K714" t="s">
        <v>14</v>
      </c>
      <c r="L714" t="s">
        <v>48</v>
      </c>
      <c r="M714">
        <v>1</v>
      </c>
      <c r="N714">
        <v>164.49</v>
      </c>
      <c r="O714">
        <v>0.05</v>
      </c>
      <c r="P714">
        <v>87.81</v>
      </c>
      <c r="Q714">
        <v>156.2655</v>
      </c>
      <c r="R714">
        <v>87.81</v>
      </c>
      <c r="S714">
        <v>68.455500000000001</v>
      </c>
      <c r="T714">
        <v>0.43807174328306631</v>
      </c>
      <c r="U714">
        <v>2026</v>
      </c>
      <c r="V714" t="s">
        <v>83</v>
      </c>
      <c r="W714">
        <v>5</v>
      </c>
      <c r="X714" t="s">
        <v>85</v>
      </c>
    </row>
    <row r="715" spans="1:24">
      <c r="A715">
        <v>2217</v>
      </c>
      <c r="B715" s="14">
        <v>46143</v>
      </c>
      <c r="C715">
        <v>2026</v>
      </c>
      <c r="D715" t="s">
        <v>83</v>
      </c>
      <c r="E715">
        <v>5</v>
      </c>
      <c r="F715" t="s">
        <v>85</v>
      </c>
      <c r="G715" t="s">
        <v>20</v>
      </c>
      <c r="H715" t="s">
        <v>33</v>
      </c>
      <c r="I715" t="s">
        <v>8</v>
      </c>
      <c r="J715" t="s">
        <v>3</v>
      </c>
      <c r="K715" t="s">
        <v>14</v>
      </c>
      <c r="L715" t="s">
        <v>48</v>
      </c>
      <c r="M715">
        <v>3</v>
      </c>
      <c r="N715">
        <v>163.44999999999999</v>
      </c>
      <c r="O715">
        <v>0.05</v>
      </c>
      <c r="P715">
        <v>87.54</v>
      </c>
      <c r="Q715">
        <v>465.83249999999992</v>
      </c>
      <c r="R715">
        <v>262.62</v>
      </c>
      <c r="S715">
        <v>203.21249999999992</v>
      </c>
      <c r="T715">
        <v>0.4362351274331438</v>
      </c>
      <c r="U715">
        <v>2026</v>
      </c>
      <c r="V715" t="s">
        <v>83</v>
      </c>
      <c r="W715">
        <v>5</v>
      </c>
      <c r="X715" t="s">
        <v>85</v>
      </c>
    </row>
    <row r="716" spans="1:24">
      <c r="A716">
        <v>2544</v>
      </c>
      <c r="B716" s="14">
        <v>46143</v>
      </c>
      <c r="C716">
        <v>2026</v>
      </c>
      <c r="D716" t="s">
        <v>83</v>
      </c>
      <c r="E716">
        <v>5</v>
      </c>
      <c r="F716" t="s">
        <v>85</v>
      </c>
      <c r="G716" t="s">
        <v>20</v>
      </c>
      <c r="H716" t="s">
        <v>21</v>
      </c>
      <c r="I716" t="s">
        <v>2</v>
      </c>
      <c r="J716" t="s">
        <v>3</v>
      </c>
      <c r="K716" t="s">
        <v>9</v>
      </c>
      <c r="L716" t="s">
        <v>46</v>
      </c>
      <c r="M716">
        <v>1</v>
      </c>
      <c r="N716">
        <v>71.87</v>
      </c>
      <c r="O716">
        <v>0.05</v>
      </c>
      <c r="P716">
        <v>31.97</v>
      </c>
      <c r="Q716">
        <v>68.276499999999999</v>
      </c>
      <c r="R716">
        <v>31.97</v>
      </c>
      <c r="S716">
        <v>36.3065</v>
      </c>
      <c r="T716">
        <v>0.53175690025118449</v>
      </c>
      <c r="U716">
        <v>2026</v>
      </c>
      <c r="V716" t="s">
        <v>83</v>
      </c>
      <c r="W716">
        <v>5</v>
      </c>
      <c r="X716" t="s">
        <v>85</v>
      </c>
    </row>
    <row r="717" spans="1:24">
      <c r="A717">
        <v>3678</v>
      </c>
      <c r="B717" s="14">
        <v>46143</v>
      </c>
      <c r="C717">
        <v>2026</v>
      </c>
      <c r="D717" t="s">
        <v>83</v>
      </c>
      <c r="E717">
        <v>5</v>
      </c>
      <c r="F717" t="s">
        <v>85</v>
      </c>
      <c r="G717" t="s">
        <v>6</v>
      </c>
      <c r="H717" t="s">
        <v>49</v>
      </c>
      <c r="I717" t="s">
        <v>28</v>
      </c>
      <c r="J717" t="s">
        <v>3</v>
      </c>
      <c r="K717" t="s">
        <v>23</v>
      </c>
      <c r="L717" t="s">
        <v>29</v>
      </c>
      <c r="M717">
        <v>2</v>
      </c>
      <c r="N717">
        <v>194.97</v>
      </c>
      <c r="O717">
        <v>0</v>
      </c>
      <c r="P717">
        <v>101.14</v>
      </c>
      <c r="Q717">
        <v>389.94</v>
      </c>
      <c r="R717">
        <v>202.28</v>
      </c>
      <c r="S717">
        <v>187.66</v>
      </c>
      <c r="T717">
        <v>0.48125352618351541</v>
      </c>
      <c r="U717">
        <v>2026</v>
      </c>
      <c r="V717" t="s">
        <v>83</v>
      </c>
      <c r="W717">
        <v>5</v>
      </c>
      <c r="X717" t="s">
        <v>85</v>
      </c>
    </row>
    <row r="718" spans="1:24">
      <c r="A718">
        <v>3726</v>
      </c>
      <c r="B718" s="14">
        <v>46143</v>
      </c>
      <c r="C718">
        <v>2026</v>
      </c>
      <c r="D718" t="s">
        <v>83</v>
      </c>
      <c r="E718">
        <v>5</v>
      </c>
      <c r="F718" t="s">
        <v>85</v>
      </c>
      <c r="G718" t="s">
        <v>20</v>
      </c>
      <c r="H718" t="s">
        <v>33</v>
      </c>
      <c r="I718" t="s">
        <v>28</v>
      </c>
      <c r="J718" t="s">
        <v>3</v>
      </c>
      <c r="K718" t="s">
        <v>4</v>
      </c>
      <c r="L718" t="s">
        <v>22</v>
      </c>
      <c r="M718">
        <v>2</v>
      </c>
      <c r="N718">
        <v>49.53</v>
      </c>
      <c r="O718">
        <v>0</v>
      </c>
      <c r="P718">
        <v>22.91</v>
      </c>
      <c r="Q718">
        <v>99.06</v>
      </c>
      <c r="R718">
        <v>45.82</v>
      </c>
      <c r="S718">
        <v>53.24</v>
      </c>
      <c r="T718">
        <v>0.53745204926307288</v>
      </c>
      <c r="U718">
        <v>2026</v>
      </c>
      <c r="V718" t="s">
        <v>83</v>
      </c>
      <c r="W718">
        <v>5</v>
      </c>
      <c r="X718" t="s">
        <v>85</v>
      </c>
    </row>
    <row r="719" spans="1:24">
      <c r="A719">
        <v>3897</v>
      </c>
      <c r="B719" s="14">
        <v>46143</v>
      </c>
      <c r="C719">
        <v>2026</v>
      </c>
      <c r="D719" t="s">
        <v>83</v>
      </c>
      <c r="E719">
        <v>5</v>
      </c>
      <c r="F719" t="s">
        <v>85</v>
      </c>
      <c r="G719" t="s">
        <v>20</v>
      </c>
      <c r="H719" t="s">
        <v>33</v>
      </c>
      <c r="I719" t="s">
        <v>8</v>
      </c>
      <c r="J719" t="s">
        <v>16</v>
      </c>
      <c r="K719" t="s">
        <v>34</v>
      </c>
      <c r="L719" t="s">
        <v>42</v>
      </c>
      <c r="M719">
        <v>4</v>
      </c>
      <c r="N719">
        <v>35.619999999999997</v>
      </c>
      <c r="O719">
        <v>0.15</v>
      </c>
      <c r="P719">
        <v>13.76</v>
      </c>
      <c r="Q719">
        <v>121.10799999999999</v>
      </c>
      <c r="R719">
        <v>55.04</v>
      </c>
      <c r="S719">
        <v>66.067999999999984</v>
      </c>
      <c r="T719">
        <v>0.54552960993493405</v>
      </c>
      <c r="U719">
        <v>2026</v>
      </c>
      <c r="V719" t="s">
        <v>83</v>
      </c>
      <c r="W719">
        <v>5</v>
      </c>
      <c r="X719" t="s">
        <v>85</v>
      </c>
    </row>
    <row r="720" spans="1:24">
      <c r="A720">
        <v>1262</v>
      </c>
      <c r="B720" s="14">
        <v>46144</v>
      </c>
      <c r="C720">
        <v>2026</v>
      </c>
      <c r="D720" t="s">
        <v>83</v>
      </c>
      <c r="E720">
        <v>5</v>
      </c>
      <c r="F720" t="s">
        <v>85</v>
      </c>
      <c r="G720" t="s">
        <v>20</v>
      </c>
      <c r="H720" t="s">
        <v>31</v>
      </c>
      <c r="I720" t="s">
        <v>19</v>
      </c>
      <c r="J720" t="s">
        <v>3</v>
      </c>
      <c r="K720" t="s">
        <v>14</v>
      </c>
      <c r="L720" t="s">
        <v>32</v>
      </c>
      <c r="M720">
        <v>2</v>
      </c>
      <c r="N720">
        <v>45.47</v>
      </c>
      <c r="O720">
        <v>0</v>
      </c>
      <c r="P720">
        <v>18.37</v>
      </c>
      <c r="Q720">
        <v>90.94</v>
      </c>
      <c r="R720">
        <v>36.74</v>
      </c>
      <c r="S720">
        <v>54.199999999999996</v>
      </c>
      <c r="T720">
        <v>0.59599736089729494</v>
      </c>
      <c r="U720">
        <v>2026</v>
      </c>
      <c r="V720" t="s">
        <v>83</v>
      </c>
      <c r="W720">
        <v>5</v>
      </c>
      <c r="X720" t="s">
        <v>85</v>
      </c>
    </row>
    <row r="721" spans="1:24">
      <c r="A721">
        <v>2657</v>
      </c>
      <c r="B721" s="14">
        <v>46144</v>
      </c>
      <c r="C721">
        <v>2026</v>
      </c>
      <c r="D721" t="s">
        <v>83</v>
      </c>
      <c r="E721">
        <v>5</v>
      </c>
      <c r="F721" t="s">
        <v>85</v>
      </c>
      <c r="G721" t="s">
        <v>0</v>
      </c>
      <c r="H721" t="s">
        <v>1</v>
      </c>
      <c r="I721" t="s">
        <v>19</v>
      </c>
      <c r="J721" t="s">
        <v>13</v>
      </c>
      <c r="K721" t="s">
        <v>9</v>
      </c>
      <c r="L721" t="s">
        <v>17</v>
      </c>
      <c r="M721">
        <v>1</v>
      </c>
      <c r="N721">
        <v>145.68</v>
      </c>
      <c r="O721">
        <v>0</v>
      </c>
      <c r="P721">
        <v>77.8</v>
      </c>
      <c r="Q721">
        <v>145.68</v>
      </c>
      <c r="R721">
        <v>77.8</v>
      </c>
      <c r="S721">
        <v>67.88000000000001</v>
      </c>
      <c r="T721">
        <v>0.46595277320153766</v>
      </c>
      <c r="U721">
        <v>2026</v>
      </c>
      <c r="V721" t="s">
        <v>83</v>
      </c>
      <c r="W721">
        <v>5</v>
      </c>
      <c r="X721" t="s">
        <v>85</v>
      </c>
    </row>
    <row r="722" spans="1:24">
      <c r="A722">
        <v>3238</v>
      </c>
      <c r="B722" s="14">
        <v>46144</v>
      </c>
      <c r="C722">
        <v>2026</v>
      </c>
      <c r="D722" t="s">
        <v>83</v>
      </c>
      <c r="E722">
        <v>5</v>
      </c>
      <c r="F722" t="s">
        <v>85</v>
      </c>
      <c r="G722" t="s">
        <v>20</v>
      </c>
      <c r="H722" t="s">
        <v>33</v>
      </c>
      <c r="I722" t="s">
        <v>28</v>
      </c>
      <c r="J722" t="s">
        <v>3</v>
      </c>
      <c r="K722" t="s">
        <v>23</v>
      </c>
      <c r="L722" t="s">
        <v>40</v>
      </c>
      <c r="M722">
        <v>2</v>
      </c>
      <c r="N722">
        <v>82.65</v>
      </c>
      <c r="O722">
        <v>0.05</v>
      </c>
      <c r="P722">
        <v>40.46</v>
      </c>
      <c r="Q722">
        <v>157.035</v>
      </c>
      <c r="R722">
        <v>80.92</v>
      </c>
      <c r="S722">
        <v>76.114999999999995</v>
      </c>
      <c r="T722">
        <v>0.48470086286496639</v>
      </c>
      <c r="U722">
        <v>2026</v>
      </c>
      <c r="V722" t="s">
        <v>83</v>
      </c>
      <c r="W722">
        <v>5</v>
      </c>
      <c r="X722" t="s">
        <v>85</v>
      </c>
    </row>
    <row r="723" spans="1:24">
      <c r="A723">
        <v>3607</v>
      </c>
      <c r="B723" s="14">
        <v>46144</v>
      </c>
      <c r="C723">
        <v>2026</v>
      </c>
      <c r="D723" t="s">
        <v>83</v>
      </c>
      <c r="E723">
        <v>5</v>
      </c>
      <c r="F723" t="s">
        <v>85</v>
      </c>
      <c r="G723" t="s">
        <v>6</v>
      </c>
      <c r="H723" t="s">
        <v>27</v>
      </c>
      <c r="I723" t="s">
        <v>2</v>
      </c>
      <c r="J723" t="s">
        <v>16</v>
      </c>
      <c r="K723" t="s">
        <v>14</v>
      </c>
      <c r="L723" t="s">
        <v>15</v>
      </c>
      <c r="M723">
        <v>1</v>
      </c>
      <c r="N723">
        <v>36.270000000000003</v>
      </c>
      <c r="O723">
        <v>0</v>
      </c>
      <c r="P723">
        <v>13.8</v>
      </c>
      <c r="Q723">
        <v>36.270000000000003</v>
      </c>
      <c r="R723">
        <v>13.8</v>
      </c>
      <c r="S723">
        <v>22.470000000000002</v>
      </c>
      <c r="T723">
        <v>0.61952026468155497</v>
      </c>
      <c r="U723">
        <v>2026</v>
      </c>
      <c r="V723" t="s">
        <v>83</v>
      </c>
      <c r="W723">
        <v>5</v>
      </c>
      <c r="X723" t="s">
        <v>85</v>
      </c>
    </row>
    <row r="724" spans="1:24">
      <c r="A724">
        <v>5070</v>
      </c>
      <c r="B724" s="14">
        <v>46144</v>
      </c>
      <c r="C724">
        <v>2026</v>
      </c>
      <c r="D724" t="s">
        <v>83</v>
      </c>
      <c r="E724">
        <v>5</v>
      </c>
      <c r="F724" t="s">
        <v>85</v>
      </c>
      <c r="G724" t="s">
        <v>11</v>
      </c>
      <c r="H724" t="s">
        <v>52</v>
      </c>
      <c r="I724" t="s">
        <v>19</v>
      </c>
      <c r="J724" t="s">
        <v>13</v>
      </c>
      <c r="K724" t="s">
        <v>23</v>
      </c>
      <c r="L724" t="s">
        <v>40</v>
      </c>
      <c r="M724">
        <v>1</v>
      </c>
      <c r="N724">
        <v>80.819999999999993</v>
      </c>
      <c r="O724">
        <v>0</v>
      </c>
      <c r="P724">
        <v>39.950000000000003</v>
      </c>
      <c r="Q724">
        <v>80.819999999999993</v>
      </c>
      <c r="R724">
        <v>39.950000000000003</v>
      </c>
      <c r="S724">
        <v>40.86999999999999</v>
      </c>
      <c r="T724">
        <v>0.50569166048007907</v>
      </c>
      <c r="U724">
        <v>2026</v>
      </c>
      <c r="V724" t="s">
        <v>83</v>
      </c>
      <c r="W724">
        <v>5</v>
      </c>
      <c r="X724" t="s">
        <v>85</v>
      </c>
    </row>
    <row r="725" spans="1:24">
      <c r="A725">
        <v>5171</v>
      </c>
      <c r="B725" s="14">
        <v>46144</v>
      </c>
      <c r="C725">
        <v>2026</v>
      </c>
      <c r="D725" t="s">
        <v>83</v>
      </c>
      <c r="E725">
        <v>5</v>
      </c>
      <c r="F725" t="s">
        <v>85</v>
      </c>
      <c r="G725" t="s">
        <v>6</v>
      </c>
      <c r="H725" t="s">
        <v>7</v>
      </c>
      <c r="I725" t="s">
        <v>19</v>
      </c>
      <c r="J725" t="s">
        <v>13</v>
      </c>
      <c r="K725" t="s">
        <v>9</v>
      </c>
      <c r="L725" t="s">
        <v>37</v>
      </c>
      <c r="M725">
        <v>2</v>
      </c>
      <c r="N725">
        <v>157.84</v>
      </c>
      <c r="O725">
        <v>0.1</v>
      </c>
      <c r="P725">
        <v>79.28</v>
      </c>
      <c r="Q725">
        <v>284.11200000000002</v>
      </c>
      <c r="R725">
        <v>158.56</v>
      </c>
      <c r="S725">
        <v>125.55200000000002</v>
      </c>
      <c r="T725">
        <v>0.44191023258433298</v>
      </c>
      <c r="U725">
        <v>2026</v>
      </c>
      <c r="V725" t="s">
        <v>83</v>
      </c>
      <c r="W725">
        <v>5</v>
      </c>
      <c r="X725" t="s">
        <v>85</v>
      </c>
    </row>
    <row r="726" spans="1:24">
      <c r="A726">
        <v>617</v>
      </c>
      <c r="B726" s="14">
        <v>46145</v>
      </c>
      <c r="C726">
        <v>2026</v>
      </c>
      <c r="D726" t="s">
        <v>83</v>
      </c>
      <c r="E726">
        <v>5</v>
      </c>
      <c r="F726" t="s">
        <v>85</v>
      </c>
      <c r="G726" t="s">
        <v>6</v>
      </c>
      <c r="H726" t="s">
        <v>49</v>
      </c>
      <c r="I726" t="s">
        <v>28</v>
      </c>
      <c r="J726" t="s">
        <v>3</v>
      </c>
      <c r="K726" t="s">
        <v>34</v>
      </c>
      <c r="L726" t="s">
        <v>42</v>
      </c>
      <c r="M726">
        <v>4</v>
      </c>
      <c r="N726">
        <v>36.909999999999997</v>
      </c>
      <c r="O726">
        <v>0.1</v>
      </c>
      <c r="P726">
        <v>13.85</v>
      </c>
      <c r="Q726">
        <v>132.876</v>
      </c>
      <c r="R726">
        <v>55.4</v>
      </c>
      <c r="S726">
        <v>77.475999999999999</v>
      </c>
      <c r="T726">
        <v>0.58306992985941775</v>
      </c>
      <c r="U726">
        <v>2026</v>
      </c>
      <c r="V726" t="s">
        <v>83</v>
      </c>
      <c r="W726">
        <v>5</v>
      </c>
      <c r="X726" t="s">
        <v>85</v>
      </c>
    </row>
    <row r="727" spans="1:24">
      <c r="A727">
        <v>849</v>
      </c>
      <c r="B727" s="14">
        <v>46145</v>
      </c>
      <c r="C727">
        <v>2026</v>
      </c>
      <c r="D727" t="s">
        <v>83</v>
      </c>
      <c r="E727">
        <v>5</v>
      </c>
      <c r="F727" t="s">
        <v>85</v>
      </c>
      <c r="G727" t="s">
        <v>6</v>
      </c>
      <c r="H727" t="s">
        <v>49</v>
      </c>
      <c r="I727" t="s">
        <v>8</v>
      </c>
      <c r="J727" t="s">
        <v>16</v>
      </c>
      <c r="K727" t="s">
        <v>23</v>
      </c>
      <c r="L727" t="s">
        <v>29</v>
      </c>
      <c r="M727">
        <v>3</v>
      </c>
      <c r="N727">
        <v>193.18</v>
      </c>
      <c r="O727">
        <v>0.1</v>
      </c>
      <c r="P727">
        <v>102.31</v>
      </c>
      <c r="Q727">
        <v>521.58600000000001</v>
      </c>
      <c r="R727">
        <v>306.93</v>
      </c>
      <c r="S727">
        <v>214.65600000000001</v>
      </c>
      <c r="T727">
        <v>0.41154478839539405</v>
      </c>
      <c r="U727">
        <v>2026</v>
      </c>
      <c r="V727" t="s">
        <v>83</v>
      </c>
      <c r="W727">
        <v>5</v>
      </c>
      <c r="X727" t="s">
        <v>85</v>
      </c>
    </row>
    <row r="728" spans="1:24">
      <c r="A728">
        <v>956</v>
      </c>
      <c r="B728" s="14">
        <v>46145</v>
      </c>
      <c r="C728">
        <v>2026</v>
      </c>
      <c r="D728" t="s">
        <v>83</v>
      </c>
      <c r="E728">
        <v>5</v>
      </c>
      <c r="F728" t="s">
        <v>85</v>
      </c>
      <c r="G728" t="s">
        <v>0</v>
      </c>
      <c r="H728" t="s">
        <v>50</v>
      </c>
      <c r="I728" t="s">
        <v>2</v>
      </c>
      <c r="J728" t="s">
        <v>16</v>
      </c>
      <c r="K728" t="s">
        <v>9</v>
      </c>
      <c r="L728" t="s">
        <v>37</v>
      </c>
      <c r="M728">
        <v>1</v>
      </c>
      <c r="N728">
        <v>157.59</v>
      </c>
      <c r="O728">
        <v>0.05</v>
      </c>
      <c r="P728">
        <v>77.599999999999994</v>
      </c>
      <c r="Q728">
        <v>149.7105</v>
      </c>
      <c r="R728">
        <v>77.599999999999994</v>
      </c>
      <c r="S728">
        <v>72.110500000000002</v>
      </c>
      <c r="T728">
        <v>0.48166628259206939</v>
      </c>
      <c r="U728">
        <v>2026</v>
      </c>
      <c r="V728" t="s">
        <v>83</v>
      </c>
      <c r="W728">
        <v>5</v>
      </c>
      <c r="X728" t="s">
        <v>85</v>
      </c>
    </row>
    <row r="729" spans="1:24">
      <c r="A729">
        <v>1896</v>
      </c>
      <c r="B729" s="14">
        <v>46145</v>
      </c>
      <c r="C729">
        <v>2026</v>
      </c>
      <c r="D729" t="s">
        <v>83</v>
      </c>
      <c r="E729">
        <v>5</v>
      </c>
      <c r="F729" t="s">
        <v>85</v>
      </c>
      <c r="G729" t="s">
        <v>6</v>
      </c>
      <c r="H729" t="s">
        <v>43</v>
      </c>
      <c r="I729" t="s">
        <v>28</v>
      </c>
      <c r="J729" t="s">
        <v>13</v>
      </c>
      <c r="K729" t="s">
        <v>34</v>
      </c>
      <c r="L729" t="s">
        <v>45</v>
      </c>
      <c r="M729">
        <v>2</v>
      </c>
      <c r="N729">
        <v>49.97</v>
      </c>
      <c r="O729">
        <v>0</v>
      </c>
      <c r="P729">
        <v>22.63</v>
      </c>
      <c r="Q729">
        <v>99.94</v>
      </c>
      <c r="R729">
        <v>45.26</v>
      </c>
      <c r="S729">
        <v>54.68</v>
      </c>
      <c r="T729">
        <v>0.54712827696617972</v>
      </c>
      <c r="U729">
        <v>2026</v>
      </c>
      <c r="V729" t="s">
        <v>83</v>
      </c>
      <c r="W729">
        <v>5</v>
      </c>
      <c r="X729" t="s">
        <v>85</v>
      </c>
    </row>
    <row r="730" spans="1:24">
      <c r="A730">
        <v>2317</v>
      </c>
      <c r="B730" s="14">
        <v>46145</v>
      </c>
      <c r="C730">
        <v>2026</v>
      </c>
      <c r="D730" t="s">
        <v>83</v>
      </c>
      <c r="E730">
        <v>5</v>
      </c>
      <c r="F730" t="s">
        <v>85</v>
      </c>
      <c r="G730" t="s">
        <v>0</v>
      </c>
      <c r="H730" t="s">
        <v>50</v>
      </c>
      <c r="I730" t="s">
        <v>8</v>
      </c>
      <c r="J730" t="s">
        <v>16</v>
      </c>
      <c r="K730" t="s">
        <v>9</v>
      </c>
      <c r="L730" t="s">
        <v>37</v>
      </c>
      <c r="M730">
        <v>5</v>
      </c>
      <c r="N730">
        <v>155.54</v>
      </c>
      <c r="O730">
        <v>0.1</v>
      </c>
      <c r="P730">
        <v>78.02</v>
      </c>
      <c r="Q730">
        <v>699.93</v>
      </c>
      <c r="R730">
        <v>390.09999999999997</v>
      </c>
      <c r="S730">
        <v>309.83</v>
      </c>
      <c r="T730">
        <v>0.44265855156944267</v>
      </c>
      <c r="U730">
        <v>2026</v>
      </c>
      <c r="V730" t="s">
        <v>83</v>
      </c>
      <c r="W730">
        <v>5</v>
      </c>
      <c r="X730" t="s">
        <v>85</v>
      </c>
    </row>
    <row r="731" spans="1:24">
      <c r="A731">
        <v>2542</v>
      </c>
      <c r="B731" s="14">
        <v>46145</v>
      </c>
      <c r="C731">
        <v>2026</v>
      </c>
      <c r="D731" t="s">
        <v>83</v>
      </c>
      <c r="E731">
        <v>5</v>
      </c>
      <c r="F731" t="s">
        <v>85</v>
      </c>
      <c r="G731" t="s">
        <v>20</v>
      </c>
      <c r="H731" t="s">
        <v>33</v>
      </c>
      <c r="I731" t="s">
        <v>19</v>
      </c>
      <c r="J731" t="s">
        <v>13</v>
      </c>
      <c r="K731" t="s">
        <v>14</v>
      </c>
      <c r="L731" t="s">
        <v>44</v>
      </c>
      <c r="M731">
        <v>1</v>
      </c>
      <c r="N731">
        <v>131.13</v>
      </c>
      <c r="O731">
        <v>0.05</v>
      </c>
      <c r="P731">
        <v>67.010000000000005</v>
      </c>
      <c r="Q731">
        <v>124.5735</v>
      </c>
      <c r="R731">
        <v>67.010000000000005</v>
      </c>
      <c r="S731">
        <v>57.563499999999991</v>
      </c>
      <c r="T731">
        <v>0.46208463276700096</v>
      </c>
      <c r="U731">
        <v>2026</v>
      </c>
      <c r="V731" t="s">
        <v>83</v>
      </c>
      <c r="W731">
        <v>5</v>
      </c>
      <c r="X731" t="s">
        <v>85</v>
      </c>
    </row>
    <row r="732" spans="1:24">
      <c r="A732">
        <v>4535</v>
      </c>
      <c r="B732" s="14">
        <v>46145</v>
      </c>
      <c r="C732">
        <v>2026</v>
      </c>
      <c r="D732" t="s">
        <v>83</v>
      </c>
      <c r="E732">
        <v>5</v>
      </c>
      <c r="F732" t="s">
        <v>85</v>
      </c>
      <c r="G732" t="s">
        <v>11</v>
      </c>
      <c r="H732" t="s">
        <v>25</v>
      </c>
      <c r="I732" t="s">
        <v>2</v>
      </c>
      <c r="J732" t="s">
        <v>13</v>
      </c>
      <c r="K732" t="s">
        <v>14</v>
      </c>
      <c r="L732" t="s">
        <v>15</v>
      </c>
      <c r="M732">
        <v>1</v>
      </c>
      <c r="N732">
        <v>36.82</v>
      </c>
      <c r="O732">
        <v>0.1</v>
      </c>
      <c r="P732">
        <v>13.4</v>
      </c>
      <c r="Q732">
        <v>33.137999999999998</v>
      </c>
      <c r="R732">
        <v>13.4</v>
      </c>
      <c r="S732">
        <v>19.738</v>
      </c>
      <c r="T732">
        <v>0.5956303941094816</v>
      </c>
      <c r="U732">
        <v>2026</v>
      </c>
      <c r="V732" t="s">
        <v>83</v>
      </c>
      <c r="W732">
        <v>5</v>
      </c>
      <c r="X732" t="s">
        <v>85</v>
      </c>
    </row>
    <row r="733" spans="1:24">
      <c r="A733">
        <v>4988</v>
      </c>
      <c r="B733" s="14">
        <v>46145</v>
      </c>
      <c r="C733">
        <v>2026</v>
      </c>
      <c r="D733" t="s">
        <v>83</v>
      </c>
      <c r="E733">
        <v>5</v>
      </c>
      <c r="F733" t="s">
        <v>85</v>
      </c>
      <c r="G733" t="s">
        <v>11</v>
      </c>
      <c r="H733" t="s">
        <v>39</v>
      </c>
      <c r="I733" t="s">
        <v>19</v>
      </c>
      <c r="J733" t="s">
        <v>13</v>
      </c>
      <c r="K733" t="s">
        <v>34</v>
      </c>
      <c r="L733" t="s">
        <v>38</v>
      </c>
      <c r="M733">
        <v>1</v>
      </c>
      <c r="N733">
        <v>122.28</v>
      </c>
      <c r="O733">
        <v>0</v>
      </c>
      <c r="P733">
        <v>67.28</v>
      </c>
      <c r="Q733">
        <v>122.28</v>
      </c>
      <c r="R733">
        <v>67.28</v>
      </c>
      <c r="S733">
        <v>55</v>
      </c>
      <c r="T733">
        <v>0.44978737324174028</v>
      </c>
      <c r="U733">
        <v>2026</v>
      </c>
      <c r="V733" t="s">
        <v>83</v>
      </c>
      <c r="W733">
        <v>5</v>
      </c>
      <c r="X733" t="s">
        <v>85</v>
      </c>
    </row>
    <row r="734" spans="1:24">
      <c r="A734">
        <v>253</v>
      </c>
      <c r="B734" s="14">
        <v>46146</v>
      </c>
      <c r="C734">
        <v>2026</v>
      </c>
      <c r="D734" t="s">
        <v>83</v>
      </c>
      <c r="E734">
        <v>5</v>
      </c>
      <c r="F734" t="s">
        <v>85</v>
      </c>
      <c r="G734" t="s">
        <v>11</v>
      </c>
      <c r="H734" t="s">
        <v>39</v>
      </c>
      <c r="I734" t="s">
        <v>19</v>
      </c>
      <c r="J734" t="s">
        <v>16</v>
      </c>
      <c r="K734" t="s">
        <v>9</v>
      </c>
      <c r="L734" t="s">
        <v>10</v>
      </c>
      <c r="M734">
        <v>1</v>
      </c>
      <c r="N734">
        <v>90.92</v>
      </c>
      <c r="O734">
        <v>0.15</v>
      </c>
      <c r="P734">
        <v>44.93</v>
      </c>
      <c r="Q734">
        <v>77.281999999999996</v>
      </c>
      <c r="R734">
        <v>44.93</v>
      </c>
      <c r="S734">
        <v>32.351999999999997</v>
      </c>
      <c r="T734">
        <v>0.41862270645169636</v>
      </c>
      <c r="U734">
        <v>2026</v>
      </c>
      <c r="V734" t="s">
        <v>83</v>
      </c>
      <c r="W734">
        <v>5</v>
      </c>
      <c r="X734" t="s">
        <v>85</v>
      </c>
    </row>
    <row r="735" spans="1:24">
      <c r="A735">
        <v>1743</v>
      </c>
      <c r="B735" s="14">
        <v>46146</v>
      </c>
      <c r="C735">
        <v>2026</v>
      </c>
      <c r="D735" t="s">
        <v>83</v>
      </c>
      <c r="E735">
        <v>5</v>
      </c>
      <c r="F735" t="s">
        <v>85</v>
      </c>
      <c r="G735" t="s">
        <v>6</v>
      </c>
      <c r="H735" t="s">
        <v>43</v>
      </c>
      <c r="I735" t="s">
        <v>2</v>
      </c>
      <c r="J735" t="s">
        <v>13</v>
      </c>
      <c r="K735" t="s">
        <v>34</v>
      </c>
      <c r="L735" t="s">
        <v>45</v>
      </c>
      <c r="M735">
        <v>1</v>
      </c>
      <c r="N735">
        <v>51.02</v>
      </c>
      <c r="O735">
        <v>0</v>
      </c>
      <c r="P735">
        <v>21.83</v>
      </c>
      <c r="Q735">
        <v>51.02</v>
      </c>
      <c r="R735">
        <v>21.83</v>
      </c>
      <c r="S735">
        <v>29.190000000000005</v>
      </c>
      <c r="T735">
        <v>0.5721285770286163</v>
      </c>
      <c r="U735">
        <v>2026</v>
      </c>
      <c r="V735" t="s">
        <v>83</v>
      </c>
      <c r="W735">
        <v>5</v>
      </c>
      <c r="X735" t="s">
        <v>85</v>
      </c>
    </row>
    <row r="736" spans="1:24">
      <c r="A736">
        <v>1801</v>
      </c>
      <c r="B736" s="14">
        <v>46146</v>
      </c>
      <c r="C736">
        <v>2026</v>
      </c>
      <c r="D736" t="s">
        <v>83</v>
      </c>
      <c r="E736">
        <v>5</v>
      </c>
      <c r="F736" t="s">
        <v>85</v>
      </c>
      <c r="G736" t="s">
        <v>11</v>
      </c>
      <c r="H736" t="s">
        <v>12</v>
      </c>
      <c r="I736" t="s">
        <v>2</v>
      </c>
      <c r="J736" t="s">
        <v>16</v>
      </c>
      <c r="K736" t="s">
        <v>14</v>
      </c>
      <c r="L736" t="s">
        <v>15</v>
      </c>
      <c r="M736">
        <v>2</v>
      </c>
      <c r="N736">
        <v>36.299999999999997</v>
      </c>
      <c r="O736">
        <v>0.05</v>
      </c>
      <c r="P736">
        <v>13.9</v>
      </c>
      <c r="Q736">
        <v>68.969999999999985</v>
      </c>
      <c r="R736">
        <v>27.8</v>
      </c>
      <c r="S736">
        <v>41.169999999999987</v>
      </c>
      <c r="T736">
        <v>0.59692619979701311</v>
      </c>
      <c r="U736">
        <v>2026</v>
      </c>
      <c r="V736" t="s">
        <v>83</v>
      </c>
      <c r="W736">
        <v>5</v>
      </c>
      <c r="X736" t="s">
        <v>85</v>
      </c>
    </row>
    <row r="737" spans="1:24">
      <c r="A737">
        <v>2511</v>
      </c>
      <c r="B737" s="14">
        <v>46146</v>
      </c>
      <c r="C737">
        <v>2026</v>
      </c>
      <c r="D737" t="s">
        <v>83</v>
      </c>
      <c r="E737">
        <v>5</v>
      </c>
      <c r="F737" t="s">
        <v>85</v>
      </c>
      <c r="G737" t="s">
        <v>11</v>
      </c>
      <c r="H737" t="s">
        <v>39</v>
      </c>
      <c r="I737" t="s">
        <v>8</v>
      </c>
      <c r="J737" t="s">
        <v>16</v>
      </c>
      <c r="K737" t="s">
        <v>23</v>
      </c>
      <c r="L737" t="s">
        <v>29</v>
      </c>
      <c r="M737">
        <v>8</v>
      </c>
      <c r="N737">
        <v>195.03</v>
      </c>
      <c r="O737">
        <v>0.15</v>
      </c>
      <c r="P737">
        <v>101.13</v>
      </c>
      <c r="Q737">
        <v>1326.204</v>
      </c>
      <c r="R737">
        <v>809.04</v>
      </c>
      <c r="S737">
        <v>517.16399999999999</v>
      </c>
      <c r="T737">
        <v>0.38995810599274322</v>
      </c>
      <c r="U737">
        <v>2026</v>
      </c>
      <c r="V737" t="s">
        <v>83</v>
      </c>
      <c r="W737">
        <v>5</v>
      </c>
      <c r="X737" t="s">
        <v>85</v>
      </c>
    </row>
    <row r="738" spans="1:24">
      <c r="A738">
        <v>3186</v>
      </c>
      <c r="B738" s="14">
        <v>46146</v>
      </c>
      <c r="C738">
        <v>2026</v>
      </c>
      <c r="D738" t="s">
        <v>83</v>
      </c>
      <c r="E738">
        <v>5</v>
      </c>
      <c r="F738" t="s">
        <v>85</v>
      </c>
      <c r="G738" t="s">
        <v>6</v>
      </c>
      <c r="H738" t="s">
        <v>27</v>
      </c>
      <c r="I738" t="s">
        <v>2</v>
      </c>
      <c r="J738" t="s">
        <v>13</v>
      </c>
      <c r="K738" t="s">
        <v>9</v>
      </c>
      <c r="L738" t="s">
        <v>17</v>
      </c>
      <c r="M738">
        <v>1</v>
      </c>
      <c r="N738">
        <v>143.66</v>
      </c>
      <c r="O738">
        <v>0.1</v>
      </c>
      <c r="P738">
        <v>79.25</v>
      </c>
      <c r="Q738">
        <v>129.29400000000001</v>
      </c>
      <c r="R738">
        <v>79.25</v>
      </c>
      <c r="S738">
        <v>50.044000000000011</v>
      </c>
      <c r="T738">
        <v>0.38705585719368268</v>
      </c>
      <c r="U738">
        <v>2026</v>
      </c>
      <c r="V738" t="s">
        <v>83</v>
      </c>
      <c r="W738">
        <v>5</v>
      </c>
      <c r="X738" t="s">
        <v>85</v>
      </c>
    </row>
    <row r="739" spans="1:24">
      <c r="A739">
        <v>3378</v>
      </c>
      <c r="B739" s="14">
        <v>46146</v>
      </c>
      <c r="C739">
        <v>2026</v>
      </c>
      <c r="D739" t="s">
        <v>83</v>
      </c>
      <c r="E739">
        <v>5</v>
      </c>
      <c r="F739" t="s">
        <v>85</v>
      </c>
      <c r="G739" t="s">
        <v>0</v>
      </c>
      <c r="H739" t="s">
        <v>1</v>
      </c>
      <c r="I739" t="s">
        <v>8</v>
      </c>
      <c r="J739" t="s">
        <v>16</v>
      </c>
      <c r="K739" t="s">
        <v>34</v>
      </c>
      <c r="L739" t="s">
        <v>38</v>
      </c>
      <c r="M739">
        <v>3</v>
      </c>
      <c r="N739">
        <v>120.28</v>
      </c>
      <c r="O739">
        <v>0.2</v>
      </c>
      <c r="P739">
        <v>69.23</v>
      </c>
      <c r="Q739">
        <v>288.67200000000003</v>
      </c>
      <c r="R739">
        <v>207.69</v>
      </c>
      <c r="S739">
        <v>80.982000000000028</v>
      </c>
      <c r="T739">
        <v>0.28053292317924849</v>
      </c>
      <c r="U739">
        <v>2026</v>
      </c>
      <c r="V739" t="s">
        <v>83</v>
      </c>
      <c r="W739">
        <v>5</v>
      </c>
      <c r="X739" t="s">
        <v>85</v>
      </c>
    </row>
    <row r="740" spans="1:24">
      <c r="A740">
        <v>4255</v>
      </c>
      <c r="B740" s="14">
        <v>46146</v>
      </c>
      <c r="C740">
        <v>2026</v>
      </c>
      <c r="D740" t="s">
        <v>83</v>
      </c>
      <c r="E740">
        <v>5</v>
      </c>
      <c r="F740" t="s">
        <v>85</v>
      </c>
      <c r="G740" t="s">
        <v>20</v>
      </c>
      <c r="H740" t="s">
        <v>31</v>
      </c>
      <c r="I740" t="s">
        <v>28</v>
      </c>
      <c r="J740" t="s">
        <v>3</v>
      </c>
      <c r="K740" t="s">
        <v>14</v>
      </c>
      <c r="L740" t="s">
        <v>15</v>
      </c>
      <c r="M740">
        <v>6</v>
      </c>
      <c r="N740">
        <v>36.04</v>
      </c>
      <c r="O740">
        <v>0</v>
      </c>
      <c r="P740">
        <v>13.38</v>
      </c>
      <c r="Q740">
        <v>216.24</v>
      </c>
      <c r="R740">
        <v>80.28</v>
      </c>
      <c r="S740">
        <v>135.96</v>
      </c>
      <c r="T740">
        <v>0.62874583795782468</v>
      </c>
      <c r="U740">
        <v>2026</v>
      </c>
      <c r="V740" t="s">
        <v>83</v>
      </c>
      <c r="W740">
        <v>5</v>
      </c>
      <c r="X740" t="s">
        <v>85</v>
      </c>
    </row>
    <row r="741" spans="1:24">
      <c r="A741">
        <v>4587</v>
      </c>
      <c r="B741" s="14">
        <v>46146</v>
      </c>
      <c r="C741">
        <v>2026</v>
      </c>
      <c r="D741" t="s">
        <v>83</v>
      </c>
      <c r="E741">
        <v>5</v>
      </c>
      <c r="F741" t="s">
        <v>85</v>
      </c>
      <c r="G741" t="s">
        <v>11</v>
      </c>
      <c r="H741" t="s">
        <v>12</v>
      </c>
      <c r="I741" t="s">
        <v>28</v>
      </c>
      <c r="J741" t="s">
        <v>3</v>
      </c>
      <c r="K741" t="s">
        <v>9</v>
      </c>
      <c r="L741" t="s">
        <v>10</v>
      </c>
      <c r="M741">
        <v>2</v>
      </c>
      <c r="N741">
        <v>91.72</v>
      </c>
      <c r="O741">
        <v>0</v>
      </c>
      <c r="P741">
        <v>45.67</v>
      </c>
      <c r="Q741">
        <v>183.44</v>
      </c>
      <c r="R741">
        <v>91.34</v>
      </c>
      <c r="S741">
        <v>92.1</v>
      </c>
      <c r="T741">
        <v>0.50207152202354988</v>
      </c>
      <c r="U741">
        <v>2026</v>
      </c>
      <c r="V741" t="s">
        <v>83</v>
      </c>
      <c r="W741">
        <v>5</v>
      </c>
      <c r="X741" t="s">
        <v>85</v>
      </c>
    </row>
    <row r="742" spans="1:24">
      <c r="A742">
        <v>830</v>
      </c>
      <c r="B742" s="14">
        <v>46147</v>
      </c>
      <c r="C742">
        <v>2026</v>
      </c>
      <c r="D742" t="s">
        <v>83</v>
      </c>
      <c r="E742">
        <v>5</v>
      </c>
      <c r="F742" t="s">
        <v>85</v>
      </c>
      <c r="G742" t="s">
        <v>20</v>
      </c>
      <c r="H742" t="s">
        <v>33</v>
      </c>
      <c r="I742" t="s">
        <v>2</v>
      </c>
      <c r="J742" t="s">
        <v>16</v>
      </c>
      <c r="K742" t="s">
        <v>4</v>
      </c>
      <c r="L742" t="s">
        <v>22</v>
      </c>
      <c r="M742">
        <v>2</v>
      </c>
      <c r="N742">
        <v>50.4</v>
      </c>
      <c r="O742">
        <v>0</v>
      </c>
      <c r="P742">
        <v>22.21</v>
      </c>
      <c r="Q742">
        <v>100.8</v>
      </c>
      <c r="R742">
        <v>44.42</v>
      </c>
      <c r="S742">
        <v>56.379999999999995</v>
      </c>
      <c r="T742">
        <v>0.55932539682539684</v>
      </c>
      <c r="U742">
        <v>2026</v>
      </c>
      <c r="V742" t="s">
        <v>83</v>
      </c>
      <c r="W742">
        <v>5</v>
      </c>
      <c r="X742" t="s">
        <v>85</v>
      </c>
    </row>
    <row r="743" spans="1:24">
      <c r="A743">
        <v>4320</v>
      </c>
      <c r="B743" s="14">
        <v>46147</v>
      </c>
      <c r="C743">
        <v>2026</v>
      </c>
      <c r="D743" t="s">
        <v>83</v>
      </c>
      <c r="E743">
        <v>5</v>
      </c>
      <c r="F743" t="s">
        <v>85</v>
      </c>
      <c r="G743" t="s">
        <v>6</v>
      </c>
      <c r="H743" t="s">
        <v>27</v>
      </c>
      <c r="I743" t="s">
        <v>2</v>
      </c>
      <c r="J743" t="s">
        <v>3</v>
      </c>
      <c r="K743" t="s">
        <v>14</v>
      </c>
      <c r="L743" t="s">
        <v>48</v>
      </c>
      <c r="M743">
        <v>2</v>
      </c>
      <c r="N743">
        <v>165.17</v>
      </c>
      <c r="O743">
        <v>0</v>
      </c>
      <c r="P743">
        <v>87.78</v>
      </c>
      <c r="Q743">
        <v>330.34</v>
      </c>
      <c r="R743">
        <v>175.56</v>
      </c>
      <c r="S743">
        <v>154.77999999999997</v>
      </c>
      <c r="T743">
        <v>0.46854755706242052</v>
      </c>
      <c r="U743">
        <v>2026</v>
      </c>
      <c r="V743" t="s">
        <v>83</v>
      </c>
      <c r="W743">
        <v>5</v>
      </c>
      <c r="X743" t="s">
        <v>85</v>
      </c>
    </row>
    <row r="744" spans="1:24">
      <c r="A744">
        <v>4386</v>
      </c>
      <c r="B744" s="14">
        <v>46147</v>
      </c>
      <c r="C744">
        <v>2026</v>
      </c>
      <c r="D744" t="s">
        <v>83</v>
      </c>
      <c r="E744">
        <v>5</v>
      </c>
      <c r="F744" t="s">
        <v>85</v>
      </c>
      <c r="G744" t="s">
        <v>0</v>
      </c>
      <c r="H744" t="s">
        <v>50</v>
      </c>
      <c r="I744" t="s">
        <v>2</v>
      </c>
      <c r="J744" t="s">
        <v>3</v>
      </c>
      <c r="K744" t="s">
        <v>9</v>
      </c>
      <c r="L744" t="s">
        <v>46</v>
      </c>
      <c r="M744">
        <v>1</v>
      </c>
      <c r="N744">
        <v>69.819999999999993</v>
      </c>
      <c r="O744">
        <v>0.05</v>
      </c>
      <c r="P744">
        <v>33.29</v>
      </c>
      <c r="Q744">
        <v>66.328999999999994</v>
      </c>
      <c r="R744">
        <v>33.29</v>
      </c>
      <c r="S744">
        <v>33.038999999999994</v>
      </c>
      <c r="T744">
        <v>0.49810791659756665</v>
      </c>
      <c r="U744">
        <v>2026</v>
      </c>
      <c r="V744" t="s">
        <v>83</v>
      </c>
      <c r="W744">
        <v>5</v>
      </c>
      <c r="X744" t="s">
        <v>85</v>
      </c>
    </row>
    <row r="745" spans="1:24">
      <c r="A745">
        <v>4602</v>
      </c>
      <c r="B745" s="14">
        <v>46147</v>
      </c>
      <c r="C745">
        <v>2026</v>
      </c>
      <c r="D745" t="s">
        <v>83</v>
      </c>
      <c r="E745">
        <v>5</v>
      </c>
      <c r="F745" t="s">
        <v>85</v>
      </c>
      <c r="G745" t="s">
        <v>6</v>
      </c>
      <c r="H745" t="s">
        <v>43</v>
      </c>
      <c r="I745" t="s">
        <v>28</v>
      </c>
      <c r="J745" t="s">
        <v>13</v>
      </c>
      <c r="K745" t="s">
        <v>14</v>
      </c>
      <c r="L745" t="s">
        <v>44</v>
      </c>
      <c r="M745">
        <v>2</v>
      </c>
      <c r="N745">
        <v>131.36000000000001</v>
      </c>
      <c r="O745">
        <v>0.1</v>
      </c>
      <c r="P745">
        <v>65.3</v>
      </c>
      <c r="Q745">
        <v>236.44800000000004</v>
      </c>
      <c r="R745">
        <v>130.6</v>
      </c>
      <c r="S745">
        <v>105.84800000000004</v>
      </c>
      <c r="T745">
        <v>0.4476586818243336</v>
      </c>
      <c r="U745">
        <v>2026</v>
      </c>
      <c r="V745" t="s">
        <v>83</v>
      </c>
      <c r="W745">
        <v>5</v>
      </c>
      <c r="X745" t="s">
        <v>85</v>
      </c>
    </row>
    <row r="746" spans="1:24">
      <c r="A746">
        <v>5190</v>
      </c>
      <c r="B746" s="14">
        <v>46147</v>
      </c>
      <c r="C746">
        <v>2026</v>
      </c>
      <c r="D746" t="s">
        <v>83</v>
      </c>
      <c r="E746">
        <v>5</v>
      </c>
      <c r="F746" t="s">
        <v>85</v>
      </c>
      <c r="G746" t="s">
        <v>20</v>
      </c>
      <c r="H746" t="s">
        <v>33</v>
      </c>
      <c r="I746" t="s">
        <v>8</v>
      </c>
      <c r="J746" t="s">
        <v>3</v>
      </c>
      <c r="K746" t="s">
        <v>9</v>
      </c>
      <c r="L746" t="s">
        <v>10</v>
      </c>
      <c r="M746">
        <v>15</v>
      </c>
      <c r="N746">
        <v>93.65</v>
      </c>
      <c r="O746">
        <v>0.1</v>
      </c>
      <c r="P746">
        <v>44.89</v>
      </c>
      <c r="Q746">
        <v>1264.2750000000001</v>
      </c>
      <c r="R746">
        <v>673.35</v>
      </c>
      <c r="S746">
        <v>590.92500000000007</v>
      </c>
      <c r="T746">
        <v>0.46740226612089936</v>
      </c>
      <c r="U746">
        <v>2026</v>
      </c>
      <c r="V746" t="s">
        <v>83</v>
      </c>
      <c r="W746">
        <v>5</v>
      </c>
      <c r="X746" t="s">
        <v>85</v>
      </c>
    </row>
    <row r="747" spans="1:24">
      <c r="A747">
        <v>393</v>
      </c>
      <c r="B747" s="14">
        <v>46148</v>
      </c>
      <c r="C747">
        <v>2026</v>
      </c>
      <c r="D747" t="s">
        <v>83</v>
      </c>
      <c r="E747">
        <v>5</v>
      </c>
      <c r="F747" t="s">
        <v>85</v>
      </c>
      <c r="G747" t="s">
        <v>6</v>
      </c>
      <c r="H747" t="s">
        <v>43</v>
      </c>
      <c r="I747" t="s">
        <v>28</v>
      </c>
      <c r="J747" t="s">
        <v>13</v>
      </c>
      <c r="K747" t="s">
        <v>23</v>
      </c>
      <c r="L747" t="s">
        <v>29</v>
      </c>
      <c r="M747">
        <v>3</v>
      </c>
      <c r="N747">
        <v>199.93</v>
      </c>
      <c r="O747">
        <v>0</v>
      </c>
      <c r="P747">
        <v>104.86</v>
      </c>
      <c r="Q747">
        <v>599.79</v>
      </c>
      <c r="R747">
        <v>314.58</v>
      </c>
      <c r="S747">
        <v>285.20999999999998</v>
      </c>
      <c r="T747">
        <v>0.47551643075076278</v>
      </c>
      <c r="U747">
        <v>2026</v>
      </c>
      <c r="V747" t="s">
        <v>83</v>
      </c>
      <c r="W747">
        <v>5</v>
      </c>
      <c r="X747" t="s">
        <v>85</v>
      </c>
    </row>
    <row r="748" spans="1:24">
      <c r="A748">
        <v>812</v>
      </c>
      <c r="B748" s="14">
        <v>46148</v>
      </c>
      <c r="C748">
        <v>2026</v>
      </c>
      <c r="D748" t="s">
        <v>83</v>
      </c>
      <c r="E748">
        <v>5</v>
      </c>
      <c r="F748" t="s">
        <v>85</v>
      </c>
      <c r="G748" t="s">
        <v>0</v>
      </c>
      <c r="H748" t="s">
        <v>1</v>
      </c>
      <c r="I748" t="s">
        <v>2</v>
      </c>
      <c r="J748" t="s">
        <v>13</v>
      </c>
      <c r="K748" t="s">
        <v>9</v>
      </c>
      <c r="L748" t="s">
        <v>46</v>
      </c>
      <c r="M748">
        <v>5</v>
      </c>
      <c r="N748">
        <v>70.150000000000006</v>
      </c>
      <c r="O748">
        <v>0</v>
      </c>
      <c r="P748">
        <v>32.700000000000003</v>
      </c>
      <c r="Q748">
        <v>350.75</v>
      </c>
      <c r="R748">
        <v>163.5</v>
      </c>
      <c r="S748">
        <v>187.25</v>
      </c>
      <c r="T748">
        <v>0.53385602280826805</v>
      </c>
      <c r="U748">
        <v>2026</v>
      </c>
      <c r="V748" t="s">
        <v>83</v>
      </c>
      <c r="W748">
        <v>5</v>
      </c>
      <c r="X748" t="s">
        <v>85</v>
      </c>
    </row>
    <row r="749" spans="1:24">
      <c r="A749">
        <v>1297</v>
      </c>
      <c r="B749" s="14">
        <v>46148</v>
      </c>
      <c r="C749">
        <v>2026</v>
      </c>
      <c r="D749" t="s">
        <v>83</v>
      </c>
      <c r="E749">
        <v>5</v>
      </c>
      <c r="F749" t="s">
        <v>85</v>
      </c>
      <c r="G749" t="s">
        <v>11</v>
      </c>
      <c r="H749" t="s">
        <v>12</v>
      </c>
      <c r="I749" t="s">
        <v>19</v>
      </c>
      <c r="J749" t="s">
        <v>13</v>
      </c>
      <c r="K749" t="s">
        <v>34</v>
      </c>
      <c r="L749" t="s">
        <v>42</v>
      </c>
      <c r="M749">
        <v>2</v>
      </c>
      <c r="N749">
        <v>35.86</v>
      </c>
      <c r="O749">
        <v>0</v>
      </c>
      <c r="P749">
        <v>13.9</v>
      </c>
      <c r="Q749">
        <v>71.72</v>
      </c>
      <c r="R749">
        <v>27.8</v>
      </c>
      <c r="S749">
        <v>43.92</v>
      </c>
      <c r="T749">
        <v>0.61238148354712774</v>
      </c>
      <c r="U749">
        <v>2026</v>
      </c>
      <c r="V749" t="s">
        <v>83</v>
      </c>
      <c r="W749">
        <v>5</v>
      </c>
      <c r="X749" t="s">
        <v>85</v>
      </c>
    </row>
    <row r="750" spans="1:24">
      <c r="A750">
        <v>1574</v>
      </c>
      <c r="B750" s="14">
        <v>46148</v>
      </c>
      <c r="C750">
        <v>2026</v>
      </c>
      <c r="D750" t="s">
        <v>83</v>
      </c>
      <c r="E750">
        <v>5</v>
      </c>
      <c r="F750" t="s">
        <v>85</v>
      </c>
      <c r="G750" t="s">
        <v>6</v>
      </c>
      <c r="H750" t="s">
        <v>27</v>
      </c>
      <c r="I750" t="s">
        <v>2</v>
      </c>
      <c r="J750" t="s">
        <v>3</v>
      </c>
      <c r="K750" t="s">
        <v>9</v>
      </c>
      <c r="L750" t="s">
        <v>10</v>
      </c>
      <c r="M750">
        <v>1</v>
      </c>
      <c r="N750">
        <v>92.27</v>
      </c>
      <c r="O750">
        <v>0</v>
      </c>
      <c r="P750">
        <v>46.5</v>
      </c>
      <c r="Q750">
        <v>92.27</v>
      </c>
      <c r="R750">
        <v>46.5</v>
      </c>
      <c r="S750">
        <v>45.769999999999996</v>
      </c>
      <c r="T750">
        <v>0.49604421805570603</v>
      </c>
      <c r="U750">
        <v>2026</v>
      </c>
      <c r="V750" t="s">
        <v>83</v>
      </c>
      <c r="W750">
        <v>5</v>
      </c>
      <c r="X750" t="s">
        <v>85</v>
      </c>
    </row>
    <row r="751" spans="1:24">
      <c r="A751">
        <v>3060</v>
      </c>
      <c r="B751" s="14">
        <v>46148</v>
      </c>
      <c r="C751">
        <v>2026</v>
      </c>
      <c r="D751" t="s">
        <v>83</v>
      </c>
      <c r="E751">
        <v>5</v>
      </c>
      <c r="F751" t="s">
        <v>85</v>
      </c>
      <c r="G751" t="s">
        <v>6</v>
      </c>
      <c r="H751" t="s">
        <v>27</v>
      </c>
      <c r="I751" t="s">
        <v>8</v>
      </c>
      <c r="J751" t="s">
        <v>16</v>
      </c>
      <c r="K751" t="s">
        <v>9</v>
      </c>
      <c r="L751" t="s">
        <v>37</v>
      </c>
      <c r="M751">
        <v>6</v>
      </c>
      <c r="N751">
        <v>157.31</v>
      </c>
      <c r="O751">
        <v>0.15</v>
      </c>
      <c r="P751">
        <v>80.34</v>
      </c>
      <c r="Q751">
        <v>802.28099999999995</v>
      </c>
      <c r="R751">
        <v>482.04</v>
      </c>
      <c r="S751">
        <v>320.24099999999993</v>
      </c>
      <c r="T751">
        <v>0.3991631361081715</v>
      </c>
      <c r="U751">
        <v>2026</v>
      </c>
      <c r="V751" t="s">
        <v>83</v>
      </c>
      <c r="W751">
        <v>5</v>
      </c>
      <c r="X751" t="s">
        <v>85</v>
      </c>
    </row>
    <row r="752" spans="1:24">
      <c r="A752">
        <v>3490</v>
      </c>
      <c r="B752" s="14">
        <v>46148</v>
      </c>
      <c r="C752">
        <v>2026</v>
      </c>
      <c r="D752" t="s">
        <v>83</v>
      </c>
      <c r="E752">
        <v>5</v>
      </c>
      <c r="F752" t="s">
        <v>85</v>
      </c>
      <c r="G752" t="s">
        <v>6</v>
      </c>
      <c r="H752" t="s">
        <v>41</v>
      </c>
      <c r="I752" t="s">
        <v>2</v>
      </c>
      <c r="J752" t="s">
        <v>13</v>
      </c>
      <c r="K752" t="s">
        <v>14</v>
      </c>
      <c r="L752" t="s">
        <v>32</v>
      </c>
      <c r="M752">
        <v>2</v>
      </c>
      <c r="N752">
        <v>46.18</v>
      </c>
      <c r="O752">
        <v>0.05</v>
      </c>
      <c r="P752">
        <v>17.899999999999999</v>
      </c>
      <c r="Q752">
        <v>87.74199999999999</v>
      </c>
      <c r="R752">
        <v>35.799999999999997</v>
      </c>
      <c r="S752">
        <v>51.941999999999993</v>
      </c>
      <c r="T752">
        <v>0.59198559412823959</v>
      </c>
      <c r="U752">
        <v>2026</v>
      </c>
      <c r="V752" t="s">
        <v>83</v>
      </c>
      <c r="W752">
        <v>5</v>
      </c>
      <c r="X752" t="s">
        <v>85</v>
      </c>
    </row>
    <row r="753" spans="1:24">
      <c r="A753">
        <v>3654</v>
      </c>
      <c r="B753" s="14">
        <v>46148</v>
      </c>
      <c r="C753">
        <v>2026</v>
      </c>
      <c r="D753" t="s">
        <v>83</v>
      </c>
      <c r="E753">
        <v>5</v>
      </c>
      <c r="F753" t="s">
        <v>85</v>
      </c>
      <c r="G753" t="s">
        <v>11</v>
      </c>
      <c r="H753" t="s">
        <v>39</v>
      </c>
      <c r="I753" t="s">
        <v>2</v>
      </c>
      <c r="J753" t="s">
        <v>16</v>
      </c>
      <c r="K753" t="s">
        <v>4</v>
      </c>
      <c r="L753" t="s">
        <v>22</v>
      </c>
      <c r="M753">
        <v>1</v>
      </c>
      <c r="N753">
        <v>51.44</v>
      </c>
      <c r="O753">
        <v>0.1</v>
      </c>
      <c r="P753">
        <v>22.88</v>
      </c>
      <c r="Q753">
        <v>46.295999999999999</v>
      </c>
      <c r="R753">
        <v>22.88</v>
      </c>
      <c r="S753">
        <v>23.416</v>
      </c>
      <c r="T753">
        <v>0.50578883704855715</v>
      </c>
      <c r="U753">
        <v>2026</v>
      </c>
      <c r="V753" t="s">
        <v>83</v>
      </c>
      <c r="W753">
        <v>5</v>
      </c>
      <c r="X753" t="s">
        <v>85</v>
      </c>
    </row>
    <row r="754" spans="1:24">
      <c r="A754">
        <v>4209</v>
      </c>
      <c r="B754" s="14">
        <v>46148</v>
      </c>
      <c r="C754">
        <v>2026</v>
      </c>
      <c r="D754" t="s">
        <v>83</v>
      </c>
      <c r="E754">
        <v>5</v>
      </c>
      <c r="F754" t="s">
        <v>85</v>
      </c>
      <c r="G754" t="s">
        <v>6</v>
      </c>
      <c r="H754" t="s">
        <v>7</v>
      </c>
      <c r="I754" t="s">
        <v>2</v>
      </c>
      <c r="J754" t="s">
        <v>13</v>
      </c>
      <c r="K754" t="s">
        <v>34</v>
      </c>
      <c r="L754" t="s">
        <v>45</v>
      </c>
      <c r="M754">
        <v>2</v>
      </c>
      <c r="N754">
        <v>50.97</v>
      </c>
      <c r="O754">
        <v>0.05</v>
      </c>
      <c r="P754">
        <v>21.67</v>
      </c>
      <c r="Q754">
        <v>96.842999999999989</v>
      </c>
      <c r="R754">
        <v>43.34</v>
      </c>
      <c r="S754">
        <v>53.502999999999986</v>
      </c>
      <c r="T754">
        <v>0.55247152607829153</v>
      </c>
      <c r="U754">
        <v>2026</v>
      </c>
      <c r="V754" t="s">
        <v>83</v>
      </c>
      <c r="W754">
        <v>5</v>
      </c>
      <c r="X754" t="s">
        <v>85</v>
      </c>
    </row>
    <row r="755" spans="1:24">
      <c r="A755">
        <v>4227</v>
      </c>
      <c r="B755" s="14">
        <v>46148</v>
      </c>
      <c r="C755">
        <v>2026</v>
      </c>
      <c r="D755" t="s">
        <v>83</v>
      </c>
      <c r="E755">
        <v>5</v>
      </c>
      <c r="F755" t="s">
        <v>85</v>
      </c>
      <c r="G755" t="s">
        <v>6</v>
      </c>
      <c r="H755" t="s">
        <v>7</v>
      </c>
      <c r="I755" t="s">
        <v>2</v>
      </c>
      <c r="J755" t="s">
        <v>13</v>
      </c>
      <c r="K755" t="s">
        <v>4</v>
      </c>
      <c r="L755" t="s">
        <v>26</v>
      </c>
      <c r="M755">
        <v>2</v>
      </c>
      <c r="N755">
        <v>40.549999999999997</v>
      </c>
      <c r="O755">
        <v>0</v>
      </c>
      <c r="P755">
        <v>16.52</v>
      </c>
      <c r="Q755">
        <v>81.099999999999994</v>
      </c>
      <c r="R755">
        <v>33.04</v>
      </c>
      <c r="S755">
        <v>48.059999999999995</v>
      </c>
      <c r="T755">
        <v>0.59260172626387175</v>
      </c>
      <c r="U755">
        <v>2026</v>
      </c>
      <c r="V755" t="s">
        <v>83</v>
      </c>
      <c r="W755">
        <v>5</v>
      </c>
      <c r="X755" t="s">
        <v>85</v>
      </c>
    </row>
    <row r="756" spans="1:24">
      <c r="A756">
        <v>4247</v>
      </c>
      <c r="B756" s="14">
        <v>46148</v>
      </c>
      <c r="C756">
        <v>2026</v>
      </c>
      <c r="D756" t="s">
        <v>83</v>
      </c>
      <c r="E756">
        <v>5</v>
      </c>
      <c r="F756" t="s">
        <v>85</v>
      </c>
      <c r="G756" t="s">
        <v>11</v>
      </c>
      <c r="H756" t="s">
        <v>52</v>
      </c>
      <c r="I756" t="s">
        <v>2</v>
      </c>
      <c r="J756" t="s">
        <v>13</v>
      </c>
      <c r="K756" t="s">
        <v>4</v>
      </c>
      <c r="L756" t="s">
        <v>22</v>
      </c>
      <c r="M756">
        <v>2</v>
      </c>
      <c r="N756">
        <v>51.3</v>
      </c>
      <c r="O756">
        <v>0</v>
      </c>
      <c r="P756">
        <v>23.12</v>
      </c>
      <c r="Q756">
        <v>102.6</v>
      </c>
      <c r="R756">
        <v>46.24</v>
      </c>
      <c r="S756">
        <v>56.359999999999992</v>
      </c>
      <c r="T756">
        <v>0.54931773879142298</v>
      </c>
      <c r="U756">
        <v>2026</v>
      </c>
      <c r="V756" t="s">
        <v>83</v>
      </c>
      <c r="W756">
        <v>5</v>
      </c>
      <c r="X756" t="s">
        <v>85</v>
      </c>
    </row>
    <row r="757" spans="1:24">
      <c r="A757">
        <v>5196</v>
      </c>
      <c r="B757" s="14">
        <v>46148</v>
      </c>
      <c r="C757">
        <v>2026</v>
      </c>
      <c r="D757" t="s">
        <v>83</v>
      </c>
      <c r="E757">
        <v>5</v>
      </c>
      <c r="F757" t="s">
        <v>85</v>
      </c>
      <c r="G757" t="s">
        <v>20</v>
      </c>
      <c r="H757" t="s">
        <v>33</v>
      </c>
      <c r="I757" t="s">
        <v>2</v>
      </c>
      <c r="J757" t="s">
        <v>13</v>
      </c>
      <c r="K757" t="s">
        <v>23</v>
      </c>
      <c r="L757" t="s">
        <v>40</v>
      </c>
      <c r="M757">
        <v>3</v>
      </c>
      <c r="N757">
        <v>82.56</v>
      </c>
      <c r="O757">
        <v>0</v>
      </c>
      <c r="P757">
        <v>39.99</v>
      </c>
      <c r="Q757">
        <v>247.68</v>
      </c>
      <c r="R757">
        <v>119.97</v>
      </c>
      <c r="S757">
        <v>127.71000000000001</v>
      </c>
      <c r="T757">
        <v>0.515625</v>
      </c>
      <c r="U757">
        <v>2026</v>
      </c>
      <c r="V757" t="s">
        <v>83</v>
      </c>
      <c r="W757">
        <v>5</v>
      </c>
      <c r="X757" t="s">
        <v>85</v>
      </c>
    </row>
    <row r="758" spans="1:24">
      <c r="A758">
        <v>400</v>
      </c>
      <c r="B758" s="14">
        <v>46149</v>
      </c>
      <c r="C758">
        <v>2026</v>
      </c>
      <c r="D758" t="s">
        <v>83</v>
      </c>
      <c r="E758">
        <v>5</v>
      </c>
      <c r="F758" t="s">
        <v>85</v>
      </c>
      <c r="G758" t="s">
        <v>6</v>
      </c>
      <c r="H758" t="s">
        <v>43</v>
      </c>
      <c r="I758" t="s">
        <v>8</v>
      </c>
      <c r="J758" t="s">
        <v>16</v>
      </c>
      <c r="K758" t="s">
        <v>9</v>
      </c>
      <c r="L758" t="s">
        <v>10</v>
      </c>
      <c r="M758">
        <v>6</v>
      </c>
      <c r="N758">
        <v>92.66</v>
      </c>
      <c r="O758">
        <v>0.15</v>
      </c>
      <c r="P758">
        <v>44.71</v>
      </c>
      <c r="Q758">
        <v>472.56600000000003</v>
      </c>
      <c r="R758">
        <v>268.26</v>
      </c>
      <c r="S758">
        <v>204.30600000000004</v>
      </c>
      <c r="T758">
        <v>0.43233326138571126</v>
      </c>
      <c r="U758">
        <v>2026</v>
      </c>
      <c r="V758" t="s">
        <v>83</v>
      </c>
      <c r="W758">
        <v>5</v>
      </c>
      <c r="X758" t="s">
        <v>85</v>
      </c>
    </row>
    <row r="759" spans="1:24">
      <c r="A759">
        <v>829</v>
      </c>
      <c r="B759" s="14">
        <v>46149</v>
      </c>
      <c r="C759">
        <v>2026</v>
      </c>
      <c r="D759" t="s">
        <v>83</v>
      </c>
      <c r="E759">
        <v>5</v>
      </c>
      <c r="F759" t="s">
        <v>85</v>
      </c>
      <c r="G759" t="s">
        <v>11</v>
      </c>
      <c r="H759" t="s">
        <v>52</v>
      </c>
      <c r="I759" t="s">
        <v>28</v>
      </c>
      <c r="J759" t="s">
        <v>13</v>
      </c>
      <c r="K759" t="s">
        <v>34</v>
      </c>
      <c r="L759" t="s">
        <v>35</v>
      </c>
      <c r="M759">
        <v>1</v>
      </c>
      <c r="N759">
        <v>39.42</v>
      </c>
      <c r="O759">
        <v>0</v>
      </c>
      <c r="P759">
        <v>14.86</v>
      </c>
      <c r="Q759">
        <v>39.42</v>
      </c>
      <c r="R759">
        <v>14.86</v>
      </c>
      <c r="S759">
        <v>24.560000000000002</v>
      </c>
      <c r="T759">
        <v>0.62303399289700667</v>
      </c>
      <c r="U759">
        <v>2026</v>
      </c>
      <c r="V759" t="s">
        <v>83</v>
      </c>
      <c r="W759">
        <v>5</v>
      </c>
      <c r="X759" t="s">
        <v>85</v>
      </c>
    </row>
    <row r="760" spans="1:24">
      <c r="A760">
        <v>1236</v>
      </c>
      <c r="B760" s="14">
        <v>46149</v>
      </c>
      <c r="C760">
        <v>2026</v>
      </c>
      <c r="D760" t="s">
        <v>83</v>
      </c>
      <c r="E760">
        <v>5</v>
      </c>
      <c r="F760" t="s">
        <v>85</v>
      </c>
      <c r="G760" t="s">
        <v>0</v>
      </c>
      <c r="H760" t="s">
        <v>36</v>
      </c>
      <c r="I760" t="s">
        <v>19</v>
      </c>
      <c r="J760" t="s">
        <v>3</v>
      </c>
      <c r="K760" t="s">
        <v>34</v>
      </c>
      <c r="L760" t="s">
        <v>38</v>
      </c>
      <c r="M760">
        <v>2</v>
      </c>
      <c r="N760">
        <v>124.25</v>
      </c>
      <c r="O760">
        <v>0</v>
      </c>
      <c r="P760">
        <v>69.510000000000005</v>
      </c>
      <c r="Q760">
        <v>248.5</v>
      </c>
      <c r="R760">
        <v>139.02000000000001</v>
      </c>
      <c r="S760">
        <v>109.47999999999999</v>
      </c>
      <c r="T760">
        <v>0.44056338028169012</v>
      </c>
      <c r="U760">
        <v>2026</v>
      </c>
      <c r="V760" t="s">
        <v>83</v>
      </c>
      <c r="W760">
        <v>5</v>
      </c>
      <c r="X760" t="s">
        <v>85</v>
      </c>
    </row>
    <row r="761" spans="1:24">
      <c r="A761">
        <v>1364</v>
      </c>
      <c r="B761" s="14">
        <v>46149</v>
      </c>
      <c r="C761">
        <v>2026</v>
      </c>
      <c r="D761" t="s">
        <v>83</v>
      </c>
      <c r="E761">
        <v>5</v>
      </c>
      <c r="F761" t="s">
        <v>85</v>
      </c>
      <c r="G761" t="s">
        <v>6</v>
      </c>
      <c r="H761" t="s">
        <v>49</v>
      </c>
      <c r="I761" t="s">
        <v>2</v>
      </c>
      <c r="J761" t="s">
        <v>13</v>
      </c>
      <c r="K761" t="s">
        <v>9</v>
      </c>
      <c r="L761" t="s">
        <v>37</v>
      </c>
      <c r="M761">
        <v>2</v>
      </c>
      <c r="N761">
        <v>156.43</v>
      </c>
      <c r="O761">
        <v>0</v>
      </c>
      <c r="P761">
        <v>78.569999999999993</v>
      </c>
      <c r="Q761">
        <v>312.86</v>
      </c>
      <c r="R761">
        <v>157.13999999999999</v>
      </c>
      <c r="S761">
        <v>155.72000000000003</v>
      </c>
      <c r="T761">
        <v>0.49773061433228927</v>
      </c>
      <c r="U761">
        <v>2026</v>
      </c>
      <c r="V761" t="s">
        <v>83</v>
      </c>
      <c r="W761">
        <v>5</v>
      </c>
      <c r="X761" t="s">
        <v>85</v>
      </c>
    </row>
    <row r="762" spans="1:24">
      <c r="A762">
        <v>2105</v>
      </c>
      <c r="B762" s="14">
        <v>46149</v>
      </c>
      <c r="C762">
        <v>2026</v>
      </c>
      <c r="D762" t="s">
        <v>83</v>
      </c>
      <c r="E762">
        <v>5</v>
      </c>
      <c r="F762" t="s">
        <v>85</v>
      </c>
      <c r="G762" t="s">
        <v>6</v>
      </c>
      <c r="H762" t="s">
        <v>49</v>
      </c>
      <c r="I762" t="s">
        <v>19</v>
      </c>
      <c r="J762" t="s">
        <v>13</v>
      </c>
      <c r="K762" t="s">
        <v>23</v>
      </c>
      <c r="L762" t="s">
        <v>40</v>
      </c>
      <c r="M762">
        <v>1</v>
      </c>
      <c r="N762">
        <v>80.3</v>
      </c>
      <c r="O762">
        <v>0</v>
      </c>
      <c r="P762">
        <v>40.020000000000003</v>
      </c>
      <c r="Q762">
        <v>80.3</v>
      </c>
      <c r="R762">
        <v>40.020000000000003</v>
      </c>
      <c r="S762">
        <v>40.279999999999994</v>
      </c>
      <c r="T762">
        <v>0.50161892901618921</v>
      </c>
      <c r="U762">
        <v>2026</v>
      </c>
      <c r="V762" t="s">
        <v>83</v>
      </c>
      <c r="W762">
        <v>5</v>
      </c>
      <c r="X762" t="s">
        <v>85</v>
      </c>
    </row>
    <row r="763" spans="1:24">
      <c r="A763">
        <v>4706</v>
      </c>
      <c r="B763" s="14">
        <v>46149</v>
      </c>
      <c r="C763">
        <v>2026</v>
      </c>
      <c r="D763" t="s">
        <v>83</v>
      </c>
      <c r="E763">
        <v>5</v>
      </c>
      <c r="F763" t="s">
        <v>85</v>
      </c>
      <c r="G763" t="s">
        <v>20</v>
      </c>
      <c r="H763" t="s">
        <v>47</v>
      </c>
      <c r="I763" t="s">
        <v>19</v>
      </c>
      <c r="J763" t="s">
        <v>13</v>
      </c>
      <c r="K763" t="s">
        <v>23</v>
      </c>
      <c r="L763" t="s">
        <v>40</v>
      </c>
      <c r="M763">
        <v>1</v>
      </c>
      <c r="N763">
        <v>79.89</v>
      </c>
      <c r="O763">
        <v>0</v>
      </c>
      <c r="P763">
        <v>39.549999999999997</v>
      </c>
      <c r="Q763">
        <v>79.89</v>
      </c>
      <c r="R763">
        <v>39.549999999999997</v>
      </c>
      <c r="S763">
        <v>40.340000000000003</v>
      </c>
      <c r="T763">
        <v>0.50494429841031419</v>
      </c>
      <c r="U763">
        <v>2026</v>
      </c>
      <c r="V763" t="s">
        <v>83</v>
      </c>
      <c r="W763">
        <v>5</v>
      </c>
      <c r="X763" t="s">
        <v>85</v>
      </c>
    </row>
    <row r="764" spans="1:24">
      <c r="A764">
        <v>68</v>
      </c>
      <c r="B764" s="14">
        <v>46150</v>
      </c>
      <c r="C764">
        <v>2026</v>
      </c>
      <c r="D764" t="s">
        <v>83</v>
      </c>
      <c r="E764">
        <v>5</v>
      </c>
      <c r="F764" t="s">
        <v>85</v>
      </c>
      <c r="G764" t="s">
        <v>20</v>
      </c>
      <c r="H764" t="s">
        <v>31</v>
      </c>
      <c r="I764" t="s">
        <v>19</v>
      </c>
      <c r="J764" t="s">
        <v>13</v>
      </c>
      <c r="K764" t="s">
        <v>34</v>
      </c>
      <c r="L764" t="s">
        <v>35</v>
      </c>
      <c r="M764">
        <v>1</v>
      </c>
      <c r="N764">
        <v>39.5</v>
      </c>
      <c r="O764">
        <v>0</v>
      </c>
      <c r="P764">
        <v>14.68</v>
      </c>
      <c r="Q764">
        <v>39.5</v>
      </c>
      <c r="R764">
        <v>14.68</v>
      </c>
      <c r="S764">
        <v>24.82</v>
      </c>
      <c r="T764">
        <v>0.62835443037974681</v>
      </c>
      <c r="U764">
        <v>2026</v>
      </c>
      <c r="V764" t="s">
        <v>83</v>
      </c>
      <c r="W764">
        <v>5</v>
      </c>
      <c r="X764" t="s">
        <v>85</v>
      </c>
    </row>
    <row r="765" spans="1:24">
      <c r="A765">
        <v>1352</v>
      </c>
      <c r="B765" s="14">
        <v>46150</v>
      </c>
      <c r="C765">
        <v>2026</v>
      </c>
      <c r="D765" t="s">
        <v>83</v>
      </c>
      <c r="E765">
        <v>5</v>
      </c>
      <c r="F765" t="s">
        <v>85</v>
      </c>
      <c r="G765" t="s">
        <v>20</v>
      </c>
      <c r="H765" t="s">
        <v>31</v>
      </c>
      <c r="I765" t="s">
        <v>2</v>
      </c>
      <c r="J765" t="s">
        <v>3</v>
      </c>
      <c r="K765" t="s">
        <v>4</v>
      </c>
      <c r="L765" t="s">
        <v>5</v>
      </c>
      <c r="M765">
        <v>1</v>
      </c>
      <c r="N765">
        <v>80.7</v>
      </c>
      <c r="O765">
        <v>0</v>
      </c>
      <c r="P765">
        <v>41.88</v>
      </c>
      <c r="Q765">
        <v>80.7</v>
      </c>
      <c r="R765">
        <v>41.88</v>
      </c>
      <c r="S765">
        <v>38.82</v>
      </c>
      <c r="T765">
        <v>0.48104089219330853</v>
      </c>
      <c r="U765">
        <v>2026</v>
      </c>
      <c r="V765" t="s">
        <v>83</v>
      </c>
      <c r="W765">
        <v>5</v>
      </c>
      <c r="X765" t="s">
        <v>85</v>
      </c>
    </row>
    <row r="766" spans="1:24">
      <c r="A766">
        <v>2526</v>
      </c>
      <c r="B766" s="14">
        <v>46150</v>
      </c>
      <c r="C766">
        <v>2026</v>
      </c>
      <c r="D766" t="s">
        <v>83</v>
      </c>
      <c r="E766">
        <v>5</v>
      </c>
      <c r="F766" t="s">
        <v>85</v>
      </c>
      <c r="G766" t="s">
        <v>6</v>
      </c>
      <c r="H766" t="s">
        <v>49</v>
      </c>
      <c r="I766" t="s">
        <v>2</v>
      </c>
      <c r="J766" t="s">
        <v>13</v>
      </c>
      <c r="K766" t="s">
        <v>23</v>
      </c>
      <c r="L766" t="s">
        <v>40</v>
      </c>
      <c r="M766">
        <v>1</v>
      </c>
      <c r="N766">
        <v>80.86</v>
      </c>
      <c r="O766">
        <v>0</v>
      </c>
      <c r="P766">
        <v>38.44</v>
      </c>
      <c r="Q766">
        <v>80.86</v>
      </c>
      <c r="R766">
        <v>38.44</v>
      </c>
      <c r="S766">
        <v>42.42</v>
      </c>
      <c r="T766">
        <v>0.52461043779371752</v>
      </c>
      <c r="U766">
        <v>2026</v>
      </c>
      <c r="V766" t="s">
        <v>83</v>
      </c>
      <c r="W766">
        <v>5</v>
      </c>
      <c r="X766" t="s">
        <v>85</v>
      </c>
    </row>
    <row r="767" spans="1:24">
      <c r="A767">
        <v>3298</v>
      </c>
      <c r="B767" s="14">
        <v>46150</v>
      </c>
      <c r="C767">
        <v>2026</v>
      </c>
      <c r="D767" t="s">
        <v>83</v>
      </c>
      <c r="E767">
        <v>5</v>
      </c>
      <c r="F767" t="s">
        <v>85</v>
      </c>
      <c r="G767" t="s">
        <v>6</v>
      </c>
      <c r="H767" t="s">
        <v>49</v>
      </c>
      <c r="I767" t="s">
        <v>28</v>
      </c>
      <c r="J767" t="s">
        <v>13</v>
      </c>
      <c r="K767" t="s">
        <v>23</v>
      </c>
      <c r="L767" t="s">
        <v>24</v>
      </c>
      <c r="M767">
        <v>2</v>
      </c>
      <c r="N767">
        <v>337.7</v>
      </c>
      <c r="O767">
        <v>0.1</v>
      </c>
      <c r="P767">
        <v>192.16</v>
      </c>
      <c r="Q767">
        <v>607.86</v>
      </c>
      <c r="R767">
        <v>384.32</v>
      </c>
      <c r="S767">
        <v>223.54000000000002</v>
      </c>
      <c r="T767">
        <v>0.36774915276543946</v>
      </c>
      <c r="U767">
        <v>2026</v>
      </c>
      <c r="V767" t="s">
        <v>83</v>
      </c>
      <c r="W767">
        <v>5</v>
      </c>
      <c r="X767" t="s">
        <v>85</v>
      </c>
    </row>
    <row r="768" spans="1:24">
      <c r="A768">
        <v>3510</v>
      </c>
      <c r="B768" s="14">
        <v>46150</v>
      </c>
      <c r="C768">
        <v>2026</v>
      </c>
      <c r="D768" t="s">
        <v>83</v>
      </c>
      <c r="E768">
        <v>5</v>
      </c>
      <c r="F768" t="s">
        <v>85</v>
      </c>
      <c r="G768" t="s">
        <v>11</v>
      </c>
      <c r="H768" t="s">
        <v>12</v>
      </c>
      <c r="I768" t="s">
        <v>2</v>
      </c>
      <c r="J768" t="s">
        <v>3</v>
      </c>
      <c r="K768" t="s">
        <v>23</v>
      </c>
      <c r="L768" t="s">
        <v>51</v>
      </c>
      <c r="M768">
        <v>4</v>
      </c>
      <c r="N768">
        <v>121.81</v>
      </c>
      <c r="O768">
        <v>0</v>
      </c>
      <c r="P768">
        <v>58.95</v>
      </c>
      <c r="Q768">
        <v>487.24</v>
      </c>
      <c r="R768">
        <v>235.8</v>
      </c>
      <c r="S768">
        <v>251.44</v>
      </c>
      <c r="T768">
        <v>0.5160495854199163</v>
      </c>
      <c r="U768">
        <v>2026</v>
      </c>
      <c r="V768" t="s">
        <v>83</v>
      </c>
      <c r="W768">
        <v>5</v>
      </c>
      <c r="X768" t="s">
        <v>85</v>
      </c>
    </row>
    <row r="769" spans="1:24">
      <c r="A769">
        <v>3638</v>
      </c>
      <c r="B769" s="14">
        <v>46150</v>
      </c>
      <c r="C769">
        <v>2026</v>
      </c>
      <c r="D769" t="s">
        <v>83</v>
      </c>
      <c r="E769">
        <v>5</v>
      </c>
      <c r="F769" t="s">
        <v>85</v>
      </c>
      <c r="G769" t="s">
        <v>20</v>
      </c>
      <c r="H769" t="s">
        <v>31</v>
      </c>
      <c r="I769" t="s">
        <v>8</v>
      </c>
      <c r="J769" t="s">
        <v>16</v>
      </c>
      <c r="K769" t="s">
        <v>14</v>
      </c>
      <c r="L769" t="s">
        <v>48</v>
      </c>
      <c r="M769">
        <v>10</v>
      </c>
      <c r="N769">
        <v>168.55</v>
      </c>
      <c r="O769">
        <v>0.1</v>
      </c>
      <c r="P769">
        <v>88.85</v>
      </c>
      <c r="Q769">
        <v>1516.95</v>
      </c>
      <c r="R769">
        <v>888.5</v>
      </c>
      <c r="S769">
        <v>628.45000000000005</v>
      </c>
      <c r="T769">
        <v>0.41428524341606515</v>
      </c>
      <c r="U769">
        <v>2026</v>
      </c>
      <c r="V769" t="s">
        <v>83</v>
      </c>
      <c r="W769">
        <v>5</v>
      </c>
      <c r="X769" t="s">
        <v>85</v>
      </c>
    </row>
    <row r="770" spans="1:24">
      <c r="A770">
        <v>3754</v>
      </c>
      <c r="B770" s="14">
        <v>46150</v>
      </c>
      <c r="C770">
        <v>2026</v>
      </c>
      <c r="D770" t="s">
        <v>83</v>
      </c>
      <c r="E770">
        <v>5</v>
      </c>
      <c r="F770" t="s">
        <v>85</v>
      </c>
      <c r="G770" t="s">
        <v>6</v>
      </c>
      <c r="H770" t="s">
        <v>43</v>
      </c>
      <c r="I770" t="s">
        <v>2</v>
      </c>
      <c r="J770" t="s">
        <v>3</v>
      </c>
      <c r="K770" t="s">
        <v>4</v>
      </c>
      <c r="L770" t="s">
        <v>26</v>
      </c>
      <c r="M770">
        <v>1</v>
      </c>
      <c r="N770">
        <v>39.42</v>
      </c>
      <c r="O770">
        <v>0.05</v>
      </c>
      <c r="P770">
        <v>16.77</v>
      </c>
      <c r="Q770">
        <v>37.448999999999998</v>
      </c>
      <c r="R770">
        <v>16.77</v>
      </c>
      <c r="S770">
        <v>20.678999999999998</v>
      </c>
      <c r="T770">
        <v>0.55219097973243614</v>
      </c>
      <c r="U770">
        <v>2026</v>
      </c>
      <c r="V770" t="s">
        <v>83</v>
      </c>
      <c r="W770">
        <v>5</v>
      </c>
      <c r="X770" t="s">
        <v>85</v>
      </c>
    </row>
    <row r="771" spans="1:24">
      <c r="A771">
        <v>4029</v>
      </c>
      <c r="B771" s="14">
        <v>46150</v>
      </c>
      <c r="C771">
        <v>2026</v>
      </c>
      <c r="D771" t="s">
        <v>83</v>
      </c>
      <c r="E771">
        <v>5</v>
      </c>
      <c r="F771" t="s">
        <v>85</v>
      </c>
      <c r="G771" t="s">
        <v>20</v>
      </c>
      <c r="H771" t="s">
        <v>47</v>
      </c>
      <c r="I771" t="s">
        <v>19</v>
      </c>
      <c r="J771" t="s">
        <v>13</v>
      </c>
      <c r="K771" t="s">
        <v>14</v>
      </c>
      <c r="L771" t="s">
        <v>48</v>
      </c>
      <c r="M771">
        <v>1</v>
      </c>
      <c r="N771">
        <v>161.36000000000001</v>
      </c>
      <c r="O771">
        <v>0</v>
      </c>
      <c r="P771">
        <v>87</v>
      </c>
      <c r="Q771">
        <v>161.36000000000001</v>
      </c>
      <c r="R771">
        <v>87</v>
      </c>
      <c r="S771">
        <v>74.360000000000014</v>
      </c>
      <c r="T771">
        <v>0.46083292017848293</v>
      </c>
      <c r="U771">
        <v>2026</v>
      </c>
      <c r="V771" t="s">
        <v>83</v>
      </c>
      <c r="W771">
        <v>5</v>
      </c>
      <c r="X771" t="s">
        <v>85</v>
      </c>
    </row>
    <row r="772" spans="1:24">
      <c r="A772">
        <v>4651</v>
      </c>
      <c r="B772" s="14">
        <v>46150</v>
      </c>
      <c r="C772">
        <v>2026</v>
      </c>
      <c r="D772" t="s">
        <v>83</v>
      </c>
      <c r="E772">
        <v>5</v>
      </c>
      <c r="F772" t="s">
        <v>85</v>
      </c>
      <c r="G772" t="s">
        <v>6</v>
      </c>
      <c r="H772" t="s">
        <v>41</v>
      </c>
      <c r="I772" t="s">
        <v>2</v>
      </c>
      <c r="J772" t="s">
        <v>16</v>
      </c>
      <c r="K772" t="s">
        <v>23</v>
      </c>
      <c r="L772" t="s">
        <v>51</v>
      </c>
      <c r="M772">
        <v>1</v>
      </c>
      <c r="N772">
        <v>123.68</v>
      </c>
      <c r="O772">
        <v>0</v>
      </c>
      <c r="P772">
        <v>59.26</v>
      </c>
      <c r="Q772">
        <v>123.68</v>
      </c>
      <c r="R772">
        <v>59.26</v>
      </c>
      <c r="S772">
        <v>64.420000000000016</v>
      </c>
      <c r="T772">
        <v>0.52086028460543343</v>
      </c>
      <c r="U772">
        <v>2026</v>
      </c>
      <c r="V772" t="s">
        <v>83</v>
      </c>
      <c r="W772">
        <v>5</v>
      </c>
      <c r="X772" t="s">
        <v>85</v>
      </c>
    </row>
    <row r="773" spans="1:24">
      <c r="A773">
        <v>4886</v>
      </c>
      <c r="B773" s="14">
        <v>46150</v>
      </c>
      <c r="C773">
        <v>2026</v>
      </c>
      <c r="D773" t="s">
        <v>83</v>
      </c>
      <c r="E773">
        <v>5</v>
      </c>
      <c r="F773" t="s">
        <v>85</v>
      </c>
      <c r="G773" t="s">
        <v>20</v>
      </c>
      <c r="H773" t="s">
        <v>33</v>
      </c>
      <c r="I773" t="s">
        <v>28</v>
      </c>
      <c r="J773" t="s">
        <v>3</v>
      </c>
      <c r="K773" t="s">
        <v>9</v>
      </c>
      <c r="L773" t="s">
        <v>17</v>
      </c>
      <c r="M773">
        <v>1</v>
      </c>
      <c r="N773">
        <v>146.29</v>
      </c>
      <c r="O773">
        <v>0</v>
      </c>
      <c r="P773">
        <v>81.16</v>
      </c>
      <c r="Q773">
        <v>146.29</v>
      </c>
      <c r="R773">
        <v>81.16</v>
      </c>
      <c r="S773">
        <v>65.13</v>
      </c>
      <c r="T773">
        <v>0.44521156606740037</v>
      </c>
      <c r="U773">
        <v>2026</v>
      </c>
      <c r="V773" t="s">
        <v>83</v>
      </c>
      <c r="W773">
        <v>5</v>
      </c>
      <c r="X773" t="s">
        <v>85</v>
      </c>
    </row>
    <row r="774" spans="1:24">
      <c r="A774">
        <v>162</v>
      </c>
      <c r="B774" s="14">
        <v>46151</v>
      </c>
      <c r="C774">
        <v>2026</v>
      </c>
      <c r="D774" t="s">
        <v>83</v>
      </c>
      <c r="E774">
        <v>5</v>
      </c>
      <c r="F774" t="s">
        <v>85</v>
      </c>
      <c r="G774" t="s">
        <v>0</v>
      </c>
      <c r="H774" t="s">
        <v>1</v>
      </c>
      <c r="I774" t="s">
        <v>2</v>
      </c>
      <c r="J774" t="s">
        <v>13</v>
      </c>
      <c r="K774" t="s">
        <v>14</v>
      </c>
      <c r="L774" t="s">
        <v>48</v>
      </c>
      <c r="M774">
        <v>2</v>
      </c>
      <c r="N774">
        <v>164.95</v>
      </c>
      <c r="O774">
        <v>0.1</v>
      </c>
      <c r="P774">
        <v>86.27</v>
      </c>
      <c r="Q774">
        <v>296.90999999999997</v>
      </c>
      <c r="R774">
        <v>172.54</v>
      </c>
      <c r="S774">
        <v>124.36999999999998</v>
      </c>
      <c r="T774">
        <v>0.41888114243373409</v>
      </c>
      <c r="U774">
        <v>2026</v>
      </c>
      <c r="V774" t="s">
        <v>83</v>
      </c>
      <c r="W774">
        <v>5</v>
      </c>
      <c r="X774" t="s">
        <v>85</v>
      </c>
    </row>
    <row r="775" spans="1:24">
      <c r="A775">
        <v>184</v>
      </c>
      <c r="B775" s="14">
        <v>46151</v>
      </c>
      <c r="C775">
        <v>2026</v>
      </c>
      <c r="D775" t="s">
        <v>83</v>
      </c>
      <c r="E775">
        <v>5</v>
      </c>
      <c r="F775" t="s">
        <v>85</v>
      </c>
      <c r="G775" t="s">
        <v>0</v>
      </c>
      <c r="H775" t="s">
        <v>50</v>
      </c>
      <c r="I775" t="s">
        <v>19</v>
      </c>
      <c r="J775" t="s">
        <v>16</v>
      </c>
      <c r="K775" t="s">
        <v>9</v>
      </c>
      <c r="L775" t="s">
        <v>10</v>
      </c>
      <c r="M775">
        <v>2</v>
      </c>
      <c r="N775">
        <v>91.59</v>
      </c>
      <c r="O775">
        <v>0</v>
      </c>
      <c r="P775">
        <v>44.97</v>
      </c>
      <c r="Q775">
        <v>183.18</v>
      </c>
      <c r="R775">
        <v>89.94</v>
      </c>
      <c r="S775">
        <v>93.240000000000009</v>
      </c>
      <c r="T775">
        <v>0.50900753357353423</v>
      </c>
      <c r="U775">
        <v>2026</v>
      </c>
      <c r="V775" t="s">
        <v>83</v>
      </c>
      <c r="W775">
        <v>5</v>
      </c>
      <c r="X775" t="s">
        <v>85</v>
      </c>
    </row>
    <row r="776" spans="1:24">
      <c r="A776">
        <v>328</v>
      </c>
      <c r="B776" s="14">
        <v>46151</v>
      </c>
      <c r="C776">
        <v>2026</v>
      </c>
      <c r="D776" t="s">
        <v>83</v>
      </c>
      <c r="E776">
        <v>5</v>
      </c>
      <c r="F776" t="s">
        <v>85</v>
      </c>
      <c r="G776" t="s">
        <v>20</v>
      </c>
      <c r="H776" t="s">
        <v>47</v>
      </c>
      <c r="I776" t="s">
        <v>2</v>
      </c>
      <c r="J776" t="s">
        <v>3</v>
      </c>
      <c r="K776" t="s">
        <v>34</v>
      </c>
      <c r="L776" t="s">
        <v>45</v>
      </c>
      <c r="M776">
        <v>1</v>
      </c>
      <c r="N776">
        <v>51.78</v>
      </c>
      <c r="O776">
        <v>0.1</v>
      </c>
      <c r="P776">
        <v>21.63</v>
      </c>
      <c r="Q776">
        <v>46.602000000000004</v>
      </c>
      <c r="R776">
        <v>21.63</v>
      </c>
      <c r="S776">
        <v>24.972000000000005</v>
      </c>
      <c r="T776">
        <v>0.53585683017896235</v>
      </c>
      <c r="U776">
        <v>2026</v>
      </c>
      <c r="V776" t="s">
        <v>83</v>
      </c>
      <c r="W776">
        <v>5</v>
      </c>
      <c r="X776" t="s">
        <v>85</v>
      </c>
    </row>
    <row r="777" spans="1:24">
      <c r="A777">
        <v>908</v>
      </c>
      <c r="B777" s="14">
        <v>46151</v>
      </c>
      <c r="C777">
        <v>2026</v>
      </c>
      <c r="D777" t="s">
        <v>83</v>
      </c>
      <c r="E777">
        <v>5</v>
      </c>
      <c r="F777" t="s">
        <v>85</v>
      </c>
      <c r="G777" t="s">
        <v>20</v>
      </c>
      <c r="H777" t="s">
        <v>33</v>
      </c>
      <c r="I777" t="s">
        <v>19</v>
      </c>
      <c r="J777" t="s">
        <v>3</v>
      </c>
      <c r="K777" t="s">
        <v>14</v>
      </c>
      <c r="L777" t="s">
        <v>32</v>
      </c>
      <c r="M777">
        <v>2</v>
      </c>
      <c r="N777">
        <v>46.25</v>
      </c>
      <c r="O777">
        <v>0</v>
      </c>
      <c r="P777">
        <v>18.12</v>
      </c>
      <c r="Q777">
        <v>92.5</v>
      </c>
      <c r="R777">
        <v>36.24</v>
      </c>
      <c r="S777">
        <v>56.26</v>
      </c>
      <c r="T777">
        <v>0.60821621621621624</v>
      </c>
      <c r="U777">
        <v>2026</v>
      </c>
      <c r="V777" t="s">
        <v>83</v>
      </c>
      <c r="W777">
        <v>5</v>
      </c>
      <c r="X777" t="s">
        <v>85</v>
      </c>
    </row>
    <row r="778" spans="1:24">
      <c r="A778">
        <v>3159</v>
      </c>
      <c r="B778" s="14">
        <v>46151</v>
      </c>
      <c r="C778">
        <v>2026</v>
      </c>
      <c r="D778" t="s">
        <v>83</v>
      </c>
      <c r="E778">
        <v>5</v>
      </c>
      <c r="F778" t="s">
        <v>85</v>
      </c>
      <c r="G778" t="s">
        <v>0</v>
      </c>
      <c r="H778" t="s">
        <v>1</v>
      </c>
      <c r="I778" t="s">
        <v>2</v>
      </c>
      <c r="J778" t="s">
        <v>3</v>
      </c>
      <c r="K778" t="s">
        <v>23</v>
      </c>
      <c r="L778" t="s">
        <v>29</v>
      </c>
      <c r="M778">
        <v>3</v>
      </c>
      <c r="N778">
        <v>198.5</v>
      </c>
      <c r="O778">
        <v>0</v>
      </c>
      <c r="P778">
        <v>102.23</v>
      </c>
      <c r="Q778">
        <v>595.5</v>
      </c>
      <c r="R778">
        <v>306.69</v>
      </c>
      <c r="S778">
        <v>288.81</v>
      </c>
      <c r="T778">
        <v>0.48498740554156172</v>
      </c>
      <c r="U778">
        <v>2026</v>
      </c>
      <c r="V778" t="s">
        <v>83</v>
      </c>
      <c r="W778">
        <v>5</v>
      </c>
      <c r="X778" t="s">
        <v>85</v>
      </c>
    </row>
    <row r="779" spans="1:24">
      <c r="A779">
        <v>4509</v>
      </c>
      <c r="B779" s="14">
        <v>46151</v>
      </c>
      <c r="C779">
        <v>2026</v>
      </c>
      <c r="D779" t="s">
        <v>83</v>
      </c>
      <c r="E779">
        <v>5</v>
      </c>
      <c r="F779" t="s">
        <v>85</v>
      </c>
      <c r="G779" t="s">
        <v>20</v>
      </c>
      <c r="H779" t="s">
        <v>33</v>
      </c>
      <c r="I779" t="s">
        <v>2</v>
      </c>
      <c r="J779" t="s">
        <v>13</v>
      </c>
      <c r="K779" t="s">
        <v>9</v>
      </c>
      <c r="L779" t="s">
        <v>37</v>
      </c>
      <c r="M779">
        <v>1</v>
      </c>
      <c r="N779">
        <v>152.80000000000001</v>
      </c>
      <c r="O779">
        <v>0.1</v>
      </c>
      <c r="P779">
        <v>77.67</v>
      </c>
      <c r="Q779">
        <v>137.52000000000001</v>
      </c>
      <c r="R779">
        <v>77.67</v>
      </c>
      <c r="S779">
        <v>59.850000000000009</v>
      </c>
      <c r="T779">
        <v>0.43520942408376967</v>
      </c>
      <c r="U779">
        <v>2026</v>
      </c>
      <c r="V779" t="s">
        <v>83</v>
      </c>
      <c r="W779">
        <v>5</v>
      </c>
      <c r="X779" t="s">
        <v>85</v>
      </c>
    </row>
    <row r="780" spans="1:24">
      <c r="A780">
        <v>4677</v>
      </c>
      <c r="B780" s="14">
        <v>46151</v>
      </c>
      <c r="C780">
        <v>2026</v>
      </c>
      <c r="D780" t="s">
        <v>83</v>
      </c>
      <c r="E780">
        <v>5</v>
      </c>
      <c r="F780" t="s">
        <v>85</v>
      </c>
      <c r="G780" t="s">
        <v>6</v>
      </c>
      <c r="H780" t="s">
        <v>49</v>
      </c>
      <c r="I780" t="s">
        <v>2</v>
      </c>
      <c r="J780" t="s">
        <v>16</v>
      </c>
      <c r="K780" t="s">
        <v>14</v>
      </c>
      <c r="L780" t="s">
        <v>48</v>
      </c>
      <c r="M780">
        <v>2</v>
      </c>
      <c r="N780">
        <v>161.47999999999999</v>
      </c>
      <c r="O780">
        <v>0</v>
      </c>
      <c r="P780">
        <v>85.03</v>
      </c>
      <c r="Q780">
        <v>322.95999999999998</v>
      </c>
      <c r="R780">
        <v>170.06</v>
      </c>
      <c r="S780">
        <v>152.89999999999998</v>
      </c>
      <c r="T780">
        <v>0.47343324250681196</v>
      </c>
      <c r="U780">
        <v>2026</v>
      </c>
      <c r="V780" t="s">
        <v>83</v>
      </c>
      <c r="W780">
        <v>5</v>
      </c>
      <c r="X780" t="s">
        <v>85</v>
      </c>
    </row>
    <row r="781" spans="1:24">
      <c r="A781">
        <v>4867</v>
      </c>
      <c r="B781" s="14">
        <v>46151</v>
      </c>
      <c r="C781">
        <v>2026</v>
      </c>
      <c r="D781" t="s">
        <v>83</v>
      </c>
      <c r="E781">
        <v>5</v>
      </c>
      <c r="F781" t="s">
        <v>85</v>
      </c>
      <c r="G781" t="s">
        <v>6</v>
      </c>
      <c r="H781" t="s">
        <v>27</v>
      </c>
      <c r="I781" t="s">
        <v>19</v>
      </c>
      <c r="J781" t="s">
        <v>3</v>
      </c>
      <c r="K781" t="s">
        <v>4</v>
      </c>
      <c r="L781" t="s">
        <v>5</v>
      </c>
      <c r="M781">
        <v>1</v>
      </c>
      <c r="N781">
        <v>82.86</v>
      </c>
      <c r="O781">
        <v>0</v>
      </c>
      <c r="P781">
        <v>42.67</v>
      </c>
      <c r="Q781">
        <v>82.86</v>
      </c>
      <c r="R781">
        <v>42.67</v>
      </c>
      <c r="S781">
        <v>40.19</v>
      </c>
      <c r="T781">
        <v>0.48503499879314504</v>
      </c>
      <c r="U781">
        <v>2026</v>
      </c>
      <c r="V781" t="s">
        <v>83</v>
      </c>
      <c r="W781">
        <v>5</v>
      </c>
      <c r="X781" t="s">
        <v>85</v>
      </c>
    </row>
    <row r="782" spans="1:24">
      <c r="A782">
        <v>1615</v>
      </c>
      <c r="B782" s="14">
        <v>46152</v>
      </c>
      <c r="C782">
        <v>2026</v>
      </c>
      <c r="D782" t="s">
        <v>83</v>
      </c>
      <c r="E782">
        <v>5</v>
      </c>
      <c r="F782" t="s">
        <v>85</v>
      </c>
      <c r="G782" t="s">
        <v>20</v>
      </c>
      <c r="H782" t="s">
        <v>21</v>
      </c>
      <c r="I782" t="s">
        <v>2</v>
      </c>
      <c r="J782" t="s">
        <v>13</v>
      </c>
      <c r="K782" t="s">
        <v>34</v>
      </c>
      <c r="L782" t="s">
        <v>45</v>
      </c>
      <c r="M782">
        <v>1</v>
      </c>
      <c r="N782">
        <v>51.15</v>
      </c>
      <c r="O782">
        <v>0</v>
      </c>
      <c r="P782">
        <v>21.39</v>
      </c>
      <c r="Q782">
        <v>51.15</v>
      </c>
      <c r="R782">
        <v>21.39</v>
      </c>
      <c r="S782">
        <v>29.759999999999998</v>
      </c>
      <c r="T782">
        <v>0.58181818181818179</v>
      </c>
      <c r="U782">
        <v>2026</v>
      </c>
      <c r="V782" t="s">
        <v>83</v>
      </c>
      <c r="W782">
        <v>5</v>
      </c>
      <c r="X782" t="s">
        <v>85</v>
      </c>
    </row>
    <row r="783" spans="1:24">
      <c r="A783">
        <v>1812</v>
      </c>
      <c r="B783" s="14">
        <v>46152</v>
      </c>
      <c r="C783">
        <v>2026</v>
      </c>
      <c r="D783" t="s">
        <v>83</v>
      </c>
      <c r="E783">
        <v>5</v>
      </c>
      <c r="F783" t="s">
        <v>85</v>
      </c>
      <c r="G783" t="s">
        <v>11</v>
      </c>
      <c r="H783" t="s">
        <v>12</v>
      </c>
      <c r="I783" t="s">
        <v>8</v>
      </c>
      <c r="J783" t="s">
        <v>16</v>
      </c>
      <c r="K783" t="s">
        <v>34</v>
      </c>
      <c r="L783" t="s">
        <v>45</v>
      </c>
      <c r="M783">
        <v>12</v>
      </c>
      <c r="N783">
        <v>50.53</v>
      </c>
      <c r="O783">
        <v>0.1</v>
      </c>
      <c r="P783">
        <v>22.09</v>
      </c>
      <c r="Q783">
        <v>545.72400000000005</v>
      </c>
      <c r="R783">
        <v>265.08</v>
      </c>
      <c r="S783">
        <v>280.64400000000006</v>
      </c>
      <c r="T783">
        <v>0.5142599555819426</v>
      </c>
      <c r="U783">
        <v>2026</v>
      </c>
      <c r="V783" t="s">
        <v>83</v>
      </c>
      <c r="W783">
        <v>5</v>
      </c>
      <c r="X783" t="s">
        <v>85</v>
      </c>
    </row>
    <row r="784" spans="1:24">
      <c r="A784">
        <v>3645</v>
      </c>
      <c r="B784" s="14">
        <v>46152</v>
      </c>
      <c r="C784">
        <v>2026</v>
      </c>
      <c r="D784" t="s">
        <v>83</v>
      </c>
      <c r="E784">
        <v>5</v>
      </c>
      <c r="F784" t="s">
        <v>85</v>
      </c>
      <c r="G784" t="s">
        <v>6</v>
      </c>
      <c r="H784" t="s">
        <v>7</v>
      </c>
      <c r="I784" t="s">
        <v>28</v>
      </c>
      <c r="J784" t="s">
        <v>3</v>
      </c>
      <c r="K784" t="s">
        <v>4</v>
      </c>
      <c r="L784" t="s">
        <v>22</v>
      </c>
      <c r="M784">
        <v>2</v>
      </c>
      <c r="N784">
        <v>50.93</v>
      </c>
      <c r="O784">
        <v>0</v>
      </c>
      <c r="P784">
        <v>22.91</v>
      </c>
      <c r="Q784">
        <v>101.86</v>
      </c>
      <c r="R784">
        <v>45.82</v>
      </c>
      <c r="S784">
        <v>56.04</v>
      </c>
      <c r="T784">
        <v>0.55016689573924993</v>
      </c>
      <c r="U784">
        <v>2026</v>
      </c>
      <c r="V784" t="s">
        <v>83</v>
      </c>
      <c r="W784">
        <v>5</v>
      </c>
      <c r="X784" t="s">
        <v>85</v>
      </c>
    </row>
    <row r="785" spans="1:24">
      <c r="A785">
        <v>3804</v>
      </c>
      <c r="B785" s="14">
        <v>46152</v>
      </c>
      <c r="C785">
        <v>2026</v>
      </c>
      <c r="D785" t="s">
        <v>83</v>
      </c>
      <c r="E785">
        <v>5</v>
      </c>
      <c r="F785" t="s">
        <v>85</v>
      </c>
      <c r="G785" t="s">
        <v>11</v>
      </c>
      <c r="H785" t="s">
        <v>25</v>
      </c>
      <c r="I785" t="s">
        <v>2</v>
      </c>
      <c r="J785" t="s">
        <v>3</v>
      </c>
      <c r="K785" t="s">
        <v>34</v>
      </c>
      <c r="L785" t="s">
        <v>45</v>
      </c>
      <c r="M785">
        <v>2</v>
      </c>
      <c r="N785">
        <v>50.79</v>
      </c>
      <c r="O785">
        <v>0.05</v>
      </c>
      <c r="P785">
        <v>21.83</v>
      </c>
      <c r="Q785">
        <v>96.500999999999991</v>
      </c>
      <c r="R785">
        <v>43.66</v>
      </c>
      <c r="S785">
        <v>52.840999999999994</v>
      </c>
      <c r="T785">
        <v>0.54756945523880585</v>
      </c>
      <c r="U785">
        <v>2026</v>
      </c>
      <c r="V785" t="s">
        <v>83</v>
      </c>
      <c r="W785">
        <v>5</v>
      </c>
      <c r="X785" t="s">
        <v>85</v>
      </c>
    </row>
    <row r="786" spans="1:24">
      <c r="A786">
        <v>4367</v>
      </c>
      <c r="B786" s="14">
        <v>46152</v>
      </c>
      <c r="C786">
        <v>2026</v>
      </c>
      <c r="D786" t="s">
        <v>83</v>
      </c>
      <c r="E786">
        <v>5</v>
      </c>
      <c r="F786" t="s">
        <v>85</v>
      </c>
      <c r="G786" t="s">
        <v>20</v>
      </c>
      <c r="H786" t="s">
        <v>33</v>
      </c>
      <c r="I786" t="s">
        <v>2</v>
      </c>
      <c r="J786" t="s">
        <v>16</v>
      </c>
      <c r="K786" t="s">
        <v>14</v>
      </c>
      <c r="L786" t="s">
        <v>48</v>
      </c>
      <c r="M786">
        <v>5</v>
      </c>
      <c r="N786">
        <v>160.94</v>
      </c>
      <c r="O786">
        <v>0.1</v>
      </c>
      <c r="P786">
        <v>88.89</v>
      </c>
      <c r="Q786">
        <v>724.23</v>
      </c>
      <c r="R786">
        <v>444.45</v>
      </c>
      <c r="S786">
        <v>279.78000000000003</v>
      </c>
      <c r="T786">
        <v>0.38631374011018604</v>
      </c>
      <c r="U786">
        <v>2026</v>
      </c>
      <c r="V786" t="s">
        <v>83</v>
      </c>
      <c r="W786">
        <v>5</v>
      </c>
      <c r="X786" t="s">
        <v>85</v>
      </c>
    </row>
    <row r="787" spans="1:24">
      <c r="A787">
        <v>4746</v>
      </c>
      <c r="B787" s="14">
        <v>46152</v>
      </c>
      <c r="C787">
        <v>2026</v>
      </c>
      <c r="D787" t="s">
        <v>83</v>
      </c>
      <c r="E787">
        <v>5</v>
      </c>
      <c r="F787" t="s">
        <v>85</v>
      </c>
      <c r="G787" t="s">
        <v>6</v>
      </c>
      <c r="H787" t="s">
        <v>7</v>
      </c>
      <c r="I787" t="s">
        <v>2</v>
      </c>
      <c r="J787" t="s">
        <v>3</v>
      </c>
      <c r="K787" t="s">
        <v>34</v>
      </c>
      <c r="L787" t="s">
        <v>42</v>
      </c>
      <c r="M787">
        <v>2</v>
      </c>
      <c r="N787">
        <v>36.409999999999997</v>
      </c>
      <c r="O787">
        <v>0</v>
      </c>
      <c r="P787">
        <v>13.92</v>
      </c>
      <c r="Q787">
        <v>72.819999999999993</v>
      </c>
      <c r="R787">
        <v>27.84</v>
      </c>
      <c r="S787">
        <v>44.97999999999999</v>
      </c>
      <c r="T787">
        <v>0.61768744850315838</v>
      </c>
      <c r="U787">
        <v>2026</v>
      </c>
      <c r="V787" t="s">
        <v>83</v>
      </c>
      <c r="W787">
        <v>5</v>
      </c>
      <c r="X787" t="s">
        <v>85</v>
      </c>
    </row>
    <row r="788" spans="1:24">
      <c r="A788">
        <v>4795</v>
      </c>
      <c r="B788" s="14">
        <v>46152</v>
      </c>
      <c r="C788">
        <v>2026</v>
      </c>
      <c r="D788" t="s">
        <v>83</v>
      </c>
      <c r="E788">
        <v>5</v>
      </c>
      <c r="F788" t="s">
        <v>85</v>
      </c>
      <c r="G788" t="s">
        <v>20</v>
      </c>
      <c r="H788" t="s">
        <v>21</v>
      </c>
      <c r="I788" t="s">
        <v>28</v>
      </c>
      <c r="J788" t="s">
        <v>3</v>
      </c>
      <c r="K788" t="s">
        <v>9</v>
      </c>
      <c r="L788" t="s">
        <v>46</v>
      </c>
      <c r="M788">
        <v>2</v>
      </c>
      <c r="N788">
        <v>72.25</v>
      </c>
      <c r="O788">
        <v>0</v>
      </c>
      <c r="P788">
        <v>32.25</v>
      </c>
      <c r="Q788">
        <v>144.5</v>
      </c>
      <c r="R788">
        <v>64.5</v>
      </c>
      <c r="S788">
        <v>80</v>
      </c>
      <c r="T788">
        <v>0.55363321799307963</v>
      </c>
      <c r="U788">
        <v>2026</v>
      </c>
      <c r="V788" t="s">
        <v>83</v>
      </c>
      <c r="W788">
        <v>5</v>
      </c>
      <c r="X788" t="s">
        <v>85</v>
      </c>
    </row>
    <row r="789" spans="1:24">
      <c r="A789">
        <v>4800</v>
      </c>
      <c r="B789" s="14">
        <v>46152</v>
      </c>
      <c r="C789">
        <v>2026</v>
      </c>
      <c r="D789" t="s">
        <v>83</v>
      </c>
      <c r="E789">
        <v>5</v>
      </c>
      <c r="F789" t="s">
        <v>85</v>
      </c>
      <c r="G789" t="s">
        <v>20</v>
      </c>
      <c r="H789" t="s">
        <v>33</v>
      </c>
      <c r="I789" t="s">
        <v>19</v>
      </c>
      <c r="J789" t="s">
        <v>13</v>
      </c>
      <c r="K789" t="s">
        <v>4</v>
      </c>
      <c r="L789" t="s">
        <v>30</v>
      </c>
      <c r="M789">
        <v>4</v>
      </c>
      <c r="N789">
        <v>103.36</v>
      </c>
      <c r="O789">
        <v>0</v>
      </c>
      <c r="P789">
        <v>51.59</v>
      </c>
      <c r="Q789">
        <v>413.44</v>
      </c>
      <c r="R789">
        <v>206.36</v>
      </c>
      <c r="S789">
        <v>207.07999999999998</v>
      </c>
      <c r="T789">
        <v>0.50087074303405565</v>
      </c>
      <c r="U789">
        <v>2026</v>
      </c>
      <c r="V789" t="s">
        <v>83</v>
      </c>
      <c r="W789">
        <v>5</v>
      </c>
      <c r="X789" t="s">
        <v>85</v>
      </c>
    </row>
    <row r="790" spans="1:24">
      <c r="A790">
        <v>5018</v>
      </c>
      <c r="B790" s="14">
        <v>46152</v>
      </c>
      <c r="C790">
        <v>2026</v>
      </c>
      <c r="D790" t="s">
        <v>83</v>
      </c>
      <c r="E790">
        <v>5</v>
      </c>
      <c r="F790" t="s">
        <v>85</v>
      </c>
      <c r="G790" t="s">
        <v>11</v>
      </c>
      <c r="H790" t="s">
        <v>12</v>
      </c>
      <c r="I790" t="s">
        <v>8</v>
      </c>
      <c r="J790" t="s">
        <v>16</v>
      </c>
      <c r="K790" t="s">
        <v>9</v>
      </c>
      <c r="L790" t="s">
        <v>17</v>
      </c>
      <c r="M790">
        <v>4</v>
      </c>
      <c r="N790">
        <v>145.85</v>
      </c>
      <c r="O790">
        <v>0.15</v>
      </c>
      <c r="P790">
        <v>79.69</v>
      </c>
      <c r="Q790">
        <v>495.89</v>
      </c>
      <c r="R790">
        <v>318.76</v>
      </c>
      <c r="S790">
        <v>177.13</v>
      </c>
      <c r="T790">
        <v>0.35719615237250196</v>
      </c>
      <c r="U790">
        <v>2026</v>
      </c>
      <c r="V790" t="s">
        <v>83</v>
      </c>
      <c r="W790">
        <v>5</v>
      </c>
      <c r="X790" t="s">
        <v>85</v>
      </c>
    </row>
    <row r="791" spans="1:24">
      <c r="A791">
        <v>474</v>
      </c>
      <c r="B791" s="14">
        <v>46153</v>
      </c>
      <c r="C791">
        <v>2026</v>
      </c>
      <c r="D791" t="s">
        <v>83</v>
      </c>
      <c r="E791">
        <v>5</v>
      </c>
      <c r="F791" t="s">
        <v>85</v>
      </c>
      <c r="G791" t="s">
        <v>6</v>
      </c>
      <c r="H791" t="s">
        <v>43</v>
      </c>
      <c r="I791" t="s">
        <v>2</v>
      </c>
      <c r="J791" t="s">
        <v>3</v>
      </c>
      <c r="K791" t="s">
        <v>4</v>
      </c>
      <c r="L791" t="s">
        <v>30</v>
      </c>
      <c r="M791">
        <v>2</v>
      </c>
      <c r="N791">
        <v>100.49</v>
      </c>
      <c r="O791">
        <v>0.1</v>
      </c>
      <c r="P791">
        <v>50.11</v>
      </c>
      <c r="Q791">
        <v>180.88200000000001</v>
      </c>
      <c r="R791">
        <v>100.22</v>
      </c>
      <c r="S791">
        <v>80.662000000000006</v>
      </c>
      <c r="T791">
        <v>0.44593713028383147</v>
      </c>
      <c r="U791">
        <v>2026</v>
      </c>
      <c r="V791" t="s">
        <v>83</v>
      </c>
      <c r="W791">
        <v>5</v>
      </c>
      <c r="X791" t="s">
        <v>85</v>
      </c>
    </row>
    <row r="792" spans="1:24">
      <c r="A792">
        <v>1175</v>
      </c>
      <c r="B792" s="14">
        <v>46153</v>
      </c>
      <c r="C792">
        <v>2026</v>
      </c>
      <c r="D792" t="s">
        <v>83</v>
      </c>
      <c r="E792">
        <v>5</v>
      </c>
      <c r="F792" t="s">
        <v>85</v>
      </c>
      <c r="G792" t="s">
        <v>11</v>
      </c>
      <c r="H792" t="s">
        <v>52</v>
      </c>
      <c r="I792" t="s">
        <v>8</v>
      </c>
      <c r="J792" t="s">
        <v>3</v>
      </c>
      <c r="K792" t="s">
        <v>23</v>
      </c>
      <c r="L792" t="s">
        <v>24</v>
      </c>
      <c r="M792">
        <v>4</v>
      </c>
      <c r="N792">
        <v>332.89</v>
      </c>
      <c r="O792">
        <v>0.1</v>
      </c>
      <c r="P792">
        <v>198.06</v>
      </c>
      <c r="Q792">
        <v>1198.404</v>
      </c>
      <c r="R792">
        <v>792.24</v>
      </c>
      <c r="S792">
        <v>406.16399999999999</v>
      </c>
      <c r="T792">
        <v>0.33892076461694054</v>
      </c>
      <c r="U792">
        <v>2026</v>
      </c>
      <c r="V792" t="s">
        <v>83</v>
      </c>
      <c r="W792">
        <v>5</v>
      </c>
      <c r="X792" t="s">
        <v>85</v>
      </c>
    </row>
    <row r="793" spans="1:24">
      <c r="A793">
        <v>2015</v>
      </c>
      <c r="B793" s="14">
        <v>46153</v>
      </c>
      <c r="C793">
        <v>2026</v>
      </c>
      <c r="D793" t="s">
        <v>83</v>
      </c>
      <c r="E793">
        <v>5</v>
      </c>
      <c r="F793" t="s">
        <v>85</v>
      </c>
      <c r="G793" t="s">
        <v>6</v>
      </c>
      <c r="H793" t="s">
        <v>43</v>
      </c>
      <c r="I793" t="s">
        <v>2</v>
      </c>
      <c r="J793" t="s">
        <v>13</v>
      </c>
      <c r="K793" t="s">
        <v>9</v>
      </c>
      <c r="L793" t="s">
        <v>37</v>
      </c>
      <c r="M793">
        <v>1</v>
      </c>
      <c r="N793">
        <v>154.6</v>
      </c>
      <c r="O793">
        <v>0</v>
      </c>
      <c r="P793">
        <v>80.05</v>
      </c>
      <c r="Q793">
        <v>154.6</v>
      </c>
      <c r="R793">
        <v>80.05</v>
      </c>
      <c r="S793">
        <v>74.55</v>
      </c>
      <c r="T793">
        <v>0.48221216041397152</v>
      </c>
      <c r="U793">
        <v>2026</v>
      </c>
      <c r="V793" t="s">
        <v>83</v>
      </c>
      <c r="W793">
        <v>5</v>
      </c>
      <c r="X793" t="s">
        <v>85</v>
      </c>
    </row>
    <row r="794" spans="1:24">
      <c r="A794">
        <v>2196</v>
      </c>
      <c r="B794" s="14">
        <v>46153</v>
      </c>
      <c r="C794">
        <v>2026</v>
      </c>
      <c r="D794" t="s">
        <v>83</v>
      </c>
      <c r="E794">
        <v>5</v>
      </c>
      <c r="F794" t="s">
        <v>85</v>
      </c>
      <c r="G794" t="s">
        <v>20</v>
      </c>
      <c r="H794" t="s">
        <v>21</v>
      </c>
      <c r="I794" t="s">
        <v>28</v>
      </c>
      <c r="J794" t="s">
        <v>3</v>
      </c>
      <c r="K794" t="s">
        <v>4</v>
      </c>
      <c r="L794" t="s">
        <v>5</v>
      </c>
      <c r="M794">
        <v>1</v>
      </c>
      <c r="N794">
        <v>83.23</v>
      </c>
      <c r="O794">
        <v>0.05</v>
      </c>
      <c r="P794">
        <v>43.82</v>
      </c>
      <c r="Q794">
        <v>79.0685</v>
      </c>
      <c r="R794">
        <v>43.82</v>
      </c>
      <c r="S794">
        <v>35.2485</v>
      </c>
      <c r="T794">
        <v>0.44579699880483376</v>
      </c>
      <c r="U794">
        <v>2026</v>
      </c>
      <c r="V794" t="s">
        <v>83</v>
      </c>
      <c r="W794">
        <v>5</v>
      </c>
      <c r="X794" t="s">
        <v>85</v>
      </c>
    </row>
    <row r="795" spans="1:24">
      <c r="A795">
        <v>3508</v>
      </c>
      <c r="B795" s="14">
        <v>46153</v>
      </c>
      <c r="C795">
        <v>2026</v>
      </c>
      <c r="D795" t="s">
        <v>83</v>
      </c>
      <c r="E795">
        <v>5</v>
      </c>
      <c r="F795" t="s">
        <v>85</v>
      </c>
      <c r="G795" t="s">
        <v>6</v>
      </c>
      <c r="H795" t="s">
        <v>43</v>
      </c>
      <c r="I795" t="s">
        <v>28</v>
      </c>
      <c r="J795" t="s">
        <v>3</v>
      </c>
      <c r="K795" t="s">
        <v>14</v>
      </c>
      <c r="L795" t="s">
        <v>32</v>
      </c>
      <c r="M795">
        <v>3</v>
      </c>
      <c r="N795">
        <v>46.23</v>
      </c>
      <c r="O795">
        <v>0</v>
      </c>
      <c r="P795">
        <v>18.47</v>
      </c>
      <c r="Q795">
        <v>138.69</v>
      </c>
      <c r="R795">
        <v>55.41</v>
      </c>
      <c r="S795">
        <v>83.28</v>
      </c>
      <c r="T795">
        <v>0.60047588146225395</v>
      </c>
      <c r="U795">
        <v>2026</v>
      </c>
      <c r="V795" t="s">
        <v>83</v>
      </c>
      <c r="W795">
        <v>5</v>
      </c>
      <c r="X795" t="s">
        <v>85</v>
      </c>
    </row>
    <row r="796" spans="1:24">
      <c r="A796">
        <v>3516</v>
      </c>
      <c r="B796" s="14">
        <v>46153</v>
      </c>
      <c r="C796">
        <v>2026</v>
      </c>
      <c r="D796" t="s">
        <v>83</v>
      </c>
      <c r="E796">
        <v>5</v>
      </c>
      <c r="F796" t="s">
        <v>85</v>
      </c>
      <c r="G796" t="s">
        <v>20</v>
      </c>
      <c r="H796" t="s">
        <v>31</v>
      </c>
      <c r="I796" t="s">
        <v>28</v>
      </c>
      <c r="J796" t="s">
        <v>3</v>
      </c>
      <c r="K796" t="s">
        <v>23</v>
      </c>
      <c r="L796" t="s">
        <v>51</v>
      </c>
      <c r="M796">
        <v>1</v>
      </c>
      <c r="N796">
        <v>125.3</v>
      </c>
      <c r="O796">
        <v>0.05</v>
      </c>
      <c r="P796">
        <v>59.62</v>
      </c>
      <c r="Q796">
        <v>119.035</v>
      </c>
      <c r="R796">
        <v>59.62</v>
      </c>
      <c r="S796">
        <v>59.414999999999999</v>
      </c>
      <c r="T796">
        <v>0.49913890872432476</v>
      </c>
      <c r="U796">
        <v>2026</v>
      </c>
      <c r="V796" t="s">
        <v>83</v>
      </c>
      <c r="W796">
        <v>5</v>
      </c>
      <c r="X796" t="s">
        <v>85</v>
      </c>
    </row>
    <row r="797" spans="1:24">
      <c r="A797">
        <v>3570</v>
      </c>
      <c r="B797" s="14">
        <v>46153</v>
      </c>
      <c r="C797">
        <v>2026</v>
      </c>
      <c r="D797" t="s">
        <v>83</v>
      </c>
      <c r="E797">
        <v>5</v>
      </c>
      <c r="F797" t="s">
        <v>85</v>
      </c>
      <c r="G797" t="s">
        <v>6</v>
      </c>
      <c r="H797" t="s">
        <v>43</v>
      </c>
      <c r="I797" t="s">
        <v>2</v>
      </c>
      <c r="J797" t="s">
        <v>16</v>
      </c>
      <c r="K797" t="s">
        <v>14</v>
      </c>
      <c r="L797" t="s">
        <v>15</v>
      </c>
      <c r="M797">
        <v>1</v>
      </c>
      <c r="N797">
        <v>36.159999999999997</v>
      </c>
      <c r="O797">
        <v>0.1</v>
      </c>
      <c r="P797">
        <v>13.38</v>
      </c>
      <c r="Q797">
        <v>32.543999999999997</v>
      </c>
      <c r="R797">
        <v>13.38</v>
      </c>
      <c r="S797">
        <v>19.163999999999994</v>
      </c>
      <c r="T797">
        <v>0.58886430678466062</v>
      </c>
      <c r="U797">
        <v>2026</v>
      </c>
      <c r="V797" t="s">
        <v>83</v>
      </c>
      <c r="W797">
        <v>5</v>
      </c>
      <c r="X797" t="s">
        <v>85</v>
      </c>
    </row>
    <row r="798" spans="1:24">
      <c r="A798">
        <v>4799</v>
      </c>
      <c r="B798" s="14">
        <v>46153</v>
      </c>
      <c r="C798">
        <v>2026</v>
      </c>
      <c r="D798" t="s">
        <v>83</v>
      </c>
      <c r="E798">
        <v>5</v>
      </c>
      <c r="F798" t="s">
        <v>85</v>
      </c>
      <c r="G798" t="s">
        <v>20</v>
      </c>
      <c r="H798" t="s">
        <v>47</v>
      </c>
      <c r="I798" t="s">
        <v>2</v>
      </c>
      <c r="J798" t="s">
        <v>3</v>
      </c>
      <c r="K798" t="s">
        <v>23</v>
      </c>
      <c r="L798" t="s">
        <v>51</v>
      </c>
      <c r="M798">
        <v>1</v>
      </c>
      <c r="N798">
        <v>121.41</v>
      </c>
      <c r="O798">
        <v>0.05</v>
      </c>
      <c r="P798">
        <v>60.75</v>
      </c>
      <c r="Q798">
        <v>115.33949999999999</v>
      </c>
      <c r="R798">
        <v>60.75</v>
      </c>
      <c r="S798">
        <v>54.589499999999987</v>
      </c>
      <c r="T798">
        <v>0.47329405797666879</v>
      </c>
      <c r="U798">
        <v>2026</v>
      </c>
      <c r="V798" t="s">
        <v>83</v>
      </c>
      <c r="W798">
        <v>5</v>
      </c>
      <c r="X798" t="s">
        <v>85</v>
      </c>
    </row>
    <row r="799" spans="1:24">
      <c r="A799">
        <v>5156</v>
      </c>
      <c r="B799" s="14">
        <v>46153</v>
      </c>
      <c r="C799">
        <v>2026</v>
      </c>
      <c r="D799" t="s">
        <v>83</v>
      </c>
      <c r="E799">
        <v>5</v>
      </c>
      <c r="F799" t="s">
        <v>85</v>
      </c>
      <c r="G799" t="s">
        <v>0</v>
      </c>
      <c r="H799" t="s">
        <v>1</v>
      </c>
      <c r="I799" t="s">
        <v>19</v>
      </c>
      <c r="J799" t="s">
        <v>13</v>
      </c>
      <c r="K799" t="s">
        <v>14</v>
      </c>
      <c r="L799" t="s">
        <v>44</v>
      </c>
      <c r="M799">
        <v>3</v>
      </c>
      <c r="N799">
        <v>132.58000000000001</v>
      </c>
      <c r="O799">
        <v>0.1</v>
      </c>
      <c r="P799">
        <v>67.88</v>
      </c>
      <c r="Q799">
        <v>357.96600000000001</v>
      </c>
      <c r="R799">
        <v>203.64</v>
      </c>
      <c r="S799">
        <v>154.32600000000002</v>
      </c>
      <c r="T799">
        <v>0.43111915656794225</v>
      </c>
      <c r="U799">
        <v>2026</v>
      </c>
      <c r="V799" t="s">
        <v>83</v>
      </c>
      <c r="W799">
        <v>5</v>
      </c>
      <c r="X799" t="s">
        <v>85</v>
      </c>
    </row>
    <row r="800" spans="1:24">
      <c r="A800">
        <v>526</v>
      </c>
      <c r="B800" s="14">
        <v>46154</v>
      </c>
      <c r="C800">
        <v>2026</v>
      </c>
      <c r="D800" t="s">
        <v>83</v>
      </c>
      <c r="E800">
        <v>5</v>
      </c>
      <c r="F800" t="s">
        <v>85</v>
      </c>
      <c r="G800" t="s">
        <v>6</v>
      </c>
      <c r="H800" t="s">
        <v>7</v>
      </c>
      <c r="I800" t="s">
        <v>19</v>
      </c>
      <c r="J800" t="s">
        <v>3</v>
      </c>
      <c r="K800" t="s">
        <v>23</v>
      </c>
      <c r="L800" t="s">
        <v>40</v>
      </c>
      <c r="M800">
        <v>2</v>
      </c>
      <c r="N800">
        <v>81.11</v>
      </c>
      <c r="O800">
        <v>0.05</v>
      </c>
      <c r="P800">
        <v>40.049999999999997</v>
      </c>
      <c r="Q800">
        <v>154.10899999999998</v>
      </c>
      <c r="R800">
        <v>80.099999999999994</v>
      </c>
      <c r="S800">
        <v>74.008999999999986</v>
      </c>
      <c r="T800">
        <v>0.48023801335418437</v>
      </c>
      <c r="U800">
        <v>2026</v>
      </c>
      <c r="V800" t="s">
        <v>83</v>
      </c>
      <c r="W800">
        <v>5</v>
      </c>
      <c r="X800" t="s">
        <v>85</v>
      </c>
    </row>
    <row r="801" spans="1:24">
      <c r="A801">
        <v>712</v>
      </c>
      <c r="B801" s="14">
        <v>46154</v>
      </c>
      <c r="C801">
        <v>2026</v>
      </c>
      <c r="D801" t="s">
        <v>83</v>
      </c>
      <c r="E801">
        <v>5</v>
      </c>
      <c r="F801" t="s">
        <v>85</v>
      </c>
      <c r="G801" t="s">
        <v>6</v>
      </c>
      <c r="H801" t="s">
        <v>49</v>
      </c>
      <c r="I801" t="s">
        <v>28</v>
      </c>
      <c r="J801" t="s">
        <v>16</v>
      </c>
      <c r="K801" t="s">
        <v>4</v>
      </c>
      <c r="L801" t="s">
        <v>30</v>
      </c>
      <c r="M801">
        <v>3</v>
      </c>
      <c r="N801">
        <v>104.54</v>
      </c>
      <c r="O801">
        <v>0</v>
      </c>
      <c r="P801">
        <v>51.45</v>
      </c>
      <c r="Q801">
        <v>313.62</v>
      </c>
      <c r="R801">
        <v>154.35000000000002</v>
      </c>
      <c r="S801">
        <v>159.26999999999998</v>
      </c>
      <c r="T801">
        <v>0.50784388750717424</v>
      </c>
      <c r="U801">
        <v>2026</v>
      </c>
      <c r="V801" t="s">
        <v>83</v>
      </c>
      <c r="W801">
        <v>5</v>
      </c>
      <c r="X801" t="s">
        <v>85</v>
      </c>
    </row>
    <row r="802" spans="1:24">
      <c r="A802">
        <v>1533</v>
      </c>
      <c r="B802" s="14">
        <v>46154</v>
      </c>
      <c r="C802">
        <v>2026</v>
      </c>
      <c r="D802" t="s">
        <v>83</v>
      </c>
      <c r="E802">
        <v>5</v>
      </c>
      <c r="F802" t="s">
        <v>85</v>
      </c>
      <c r="G802" t="s">
        <v>11</v>
      </c>
      <c r="H802" t="s">
        <v>52</v>
      </c>
      <c r="I802" t="s">
        <v>19</v>
      </c>
      <c r="J802" t="s">
        <v>13</v>
      </c>
      <c r="K802" t="s">
        <v>9</v>
      </c>
      <c r="L802" t="s">
        <v>17</v>
      </c>
      <c r="M802">
        <v>3</v>
      </c>
      <c r="N802">
        <v>143.87</v>
      </c>
      <c r="O802">
        <v>0</v>
      </c>
      <c r="P802">
        <v>79.2</v>
      </c>
      <c r="Q802">
        <v>431.61</v>
      </c>
      <c r="R802">
        <v>237.60000000000002</v>
      </c>
      <c r="S802">
        <v>194.01</v>
      </c>
      <c r="T802">
        <v>0.44950302356293875</v>
      </c>
      <c r="U802">
        <v>2026</v>
      </c>
      <c r="V802" t="s">
        <v>83</v>
      </c>
      <c r="W802">
        <v>5</v>
      </c>
      <c r="X802" t="s">
        <v>85</v>
      </c>
    </row>
    <row r="803" spans="1:24">
      <c r="A803">
        <v>1933</v>
      </c>
      <c r="B803" s="14">
        <v>46154</v>
      </c>
      <c r="C803">
        <v>2026</v>
      </c>
      <c r="D803" t="s">
        <v>83</v>
      </c>
      <c r="E803">
        <v>5</v>
      </c>
      <c r="F803" t="s">
        <v>85</v>
      </c>
      <c r="G803" t="s">
        <v>20</v>
      </c>
      <c r="H803" t="s">
        <v>47</v>
      </c>
      <c r="I803" t="s">
        <v>2</v>
      </c>
      <c r="J803" t="s">
        <v>3</v>
      </c>
      <c r="K803" t="s">
        <v>14</v>
      </c>
      <c r="L803" t="s">
        <v>15</v>
      </c>
      <c r="M803">
        <v>1</v>
      </c>
      <c r="N803">
        <v>36.950000000000003</v>
      </c>
      <c r="O803">
        <v>0.1</v>
      </c>
      <c r="P803">
        <v>13.26</v>
      </c>
      <c r="Q803">
        <v>33.255000000000003</v>
      </c>
      <c r="R803">
        <v>13.26</v>
      </c>
      <c r="S803">
        <v>19.995000000000005</v>
      </c>
      <c r="T803">
        <v>0.60126296797474077</v>
      </c>
      <c r="U803">
        <v>2026</v>
      </c>
      <c r="V803" t="s">
        <v>83</v>
      </c>
      <c r="W803">
        <v>5</v>
      </c>
      <c r="X803" t="s">
        <v>85</v>
      </c>
    </row>
    <row r="804" spans="1:24">
      <c r="A804">
        <v>3128</v>
      </c>
      <c r="B804" s="14">
        <v>46154</v>
      </c>
      <c r="C804">
        <v>2026</v>
      </c>
      <c r="D804" t="s">
        <v>83</v>
      </c>
      <c r="E804">
        <v>5</v>
      </c>
      <c r="F804" t="s">
        <v>85</v>
      </c>
      <c r="G804" t="s">
        <v>11</v>
      </c>
      <c r="H804" t="s">
        <v>25</v>
      </c>
      <c r="I804" t="s">
        <v>2</v>
      </c>
      <c r="J804" t="s">
        <v>13</v>
      </c>
      <c r="K804" t="s">
        <v>23</v>
      </c>
      <c r="L804" t="s">
        <v>51</v>
      </c>
      <c r="M804">
        <v>1</v>
      </c>
      <c r="N804">
        <v>121.38</v>
      </c>
      <c r="O804">
        <v>0</v>
      </c>
      <c r="P804">
        <v>59.68</v>
      </c>
      <c r="Q804">
        <v>121.38</v>
      </c>
      <c r="R804">
        <v>59.68</v>
      </c>
      <c r="S804">
        <v>61.699999999999996</v>
      </c>
      <c r="T804">
        <v>0.50832097544900312</v>
      </c>
      <c r="U804">
        <v>2026</v>
      </c>
      <c r="V804" t="s">
        <v>83</v>
      </c>
      <c r="W804">
        <v>5</v>
      </c>
      <c r="X804" t="s">
        <v>85</v>
      </c>
    </row>
    <row r="805" spans="1:24">
      <c r="A805">
        <v>4922</v>
      </c>
      <c r="B805" s="14">
        <v>46154</v>
      </c>
      <c r="C805">
        <v>2026</v>
      </c>
      <c r="D805" t="s">
        <v>83</v>
      </c>
      <c r="E805">
        <v>5</v>
      </c>
      <c r="F805" t="s">
        <v>85</v>
      </c>
      <c r="G805" t="s">
        <v>20</v>
      </c>
      <c r="H805" t="s">
        <v>33</v>
      </c>
      <c r="I805" t="s">
        <v>2</v>
      </c>
      <c r="J805" t="s">
        <v>3</v>
      </c>
      <c r="K805" t="s">
        <v>34</v>
      </c>
      <c r="L805" t="s">
        <v>35</v>
      </c>
      <c r="M805">
        <v>2</v>
      </c>
      <c r="N805">
        <v>39.79</v>
      </c>
      <c r="O805">
        <v>0.1</v>
      </c>
      <c r="P805">
        <v>14.33</v>
      </c>
      <c r="Q805">
        <v>71.622</v>
      </c>
      <c r="R805">
        <v>28.66</v>
      </c>
      <c r="S805">
        <v>42.962000000000003</v>
      </c>
      <c r="T805">
        <v>0.59984362346764963</v>
      </c>
      <c r="U805">
        <v>2026</v>
      </c>
      <c r="V805" t="s">
        <v>83</v>
      </c>
      <c r="W805">
        <v>5</v>
      </c>
      <c r="X805" t="s">
        <v>85</v>
      </c>
    </row>
    <row r="806" spans="1:24">
      <c r="A806">
        <v>5051</v>
      </c>
      <c r="B806" s="14">
        <v>46154</v>
      </c>
      <c r="C806">
        <v>2026</v>
      </c>
      <c r="D806" t="s">
        <v>83</v>
      </c>
      <c r="E806">
        <v>5</v>
      </c>
      <c r="F806" t="s">
        <v>85</v>
      </c>
      <c r="G806" t="s">
        <v>0</v>
      </c>
      <c r="H806" t="s">
        <v>50</v>
      </c>
      <c r="I806" t="s">
        <v>19</v>
      </c>
      <c r="J806" t="s">
        <v>3</v>
      </c>
      <c r="K806" t="s">
        <v>4</v>
      </c>
      <c r="L806" t="s">
        <v>22</v>
      </c>
      <c r="M806">
        <v>4</v>
      </c>
      <c r="N806">
        <v>51.31</v>
      </c>
      <c r="O806">
        <v>0</v>
      </c>
      <c r="P806">
        <v>22.19</v>
      </c>
      <c r="Q806">
        <v>205.24</v>
      </c>
      <c r="R806">
        <v>88.76</v>
      </c>
      <c r="S806">
        <v>116.48</v>
      </c>
      <c r="T806">
        <v>0.56753069577080495</v>
      </c>
      <c r="U806">
        <v>2026</v>
      </c>
      <c r="V806" t="s">
        <v>83</v>
      </c>
      <c r="W806">
        <v>5</v>
      </c>
      <c r="X806" t="s">
        <v>85</v>
      </c>
    </row>
    <row r="807" spans="1:24">
      <c r="A807">
        <v>5182</v>
      </c>
      <c r="B807" s="14">
        <v>46154</v>
      </c>
      <c r="C807">
        <v>2026</v>
      </c>
      <c r="D807" t="s">
        <v>83</v>
      </c>
      <c r="E807">
        <v>5</v>
      </c>
      <c r="F807" t="s">
        <v>85</v>
      </c>
      <c r="G807" t="s">
        <v>20</v>
      </c>
      <c r="H807" t="s">
        <v>31</v>
      </c>
      <c r="I807" t="s">
        <v>2</v>
      </c>
      <c r="J807" t="s">
        <v>3</v>
      </c>
      <c r="K807" t="s">
        <v>34</v>
      </c>
      <c r="L807" t="s">
        <v>45</v>
      </c>
      <c r="M807">
        <v>2</v>
      </c>
      <c r="N807">
        <v>51.15</v>
      </c>
      <c r="O807">
        <v>0</v>
      </c>
      <c r="P807">
        <v>22.53</v>
      </c>
      <c r="Q807">
        <v>102.3</v>
      </c>
      <c r="R807">
        <v>45.06</v>
      </c>
      <c r="S807">
        <v>57.239999999999995</v>
      </c>
      <c r="T807">
        <v>0.55953079178885623</v>
      </c>
      <c r="U807">
        <v>2026</v>
      </c>
      <c r="V807" t="s">
        <v>83</v>
      </c>
      <c r="W807">
        <v>5</v>
      </c>
      <c r="X807" t="s">
        <v>85</v>
      </c>
    </row>
    <row r="808" spans="1:24">
      <c r="A808">
        <v>1071</v>
      </c>
      <c r="B808" s="14">
        <v>46155</v>
      </c>
      <c r="C808">
        <v>2026</v>
      </c>
      <c r="D808" t="s">
        <v>83</v>
      </c>
      <c r="E808">
        <v>5</v>
      </c>
      <c r="F808" t="s">
        <v>85</v>
      </c>
      <c r="G808" t="s">
        <v>6</v>
      </c>
      <c r="H808" t="s">
        <v>43</v>
      </c>
      <c r="I808" t="s">
        <v>19</v>
      </c>
      <c r="J808" t="s">
        <v>16</v>
      </c>
      <c r="K808" t="s">
        <v>34</v>
      </c>
      <c r="L808" t="s">
        <v>45</v>
      </c>
      <c r="M808">
        <v>1</v>
      </c>
      <c r="N808">
        <v>50.83</v>
      </c>
      <c r="O808">
        <v>0.1</v>
      </c>
      <c r="P808">
        <v>21.82</v>
      </c>
      <c r="Q808">
        <v>45.747</v>
      </c>
      <c r="R808">
        <v>21.82</v>
      </c>
      <c r="S808">
        <v>23.927</v>
      </c>
      <c r="T808">
        <v>0.52302883249174803</v>
      </c>
      <c r="U808">
        <v>2026</v>
      </c>
      <c r="V808" t="s">
        <v>83</v>
      </c>
      <c r="W808">
        <v>5</v>
      </c>
      <c r="X808" t="s">
        <v>85</v>
      </c>
    </row>
    <row r="809" spans="1:24">
      <c r="A809">
        <v>1210</v>
      </c>
      <c r="B809" s="14">
        <v>46155</v>
      </c>
      <c r="C809">
        <v>2026</v>
      </c>
      <c r="D809" t="s">
        <v>83</v>
      </c>
      <c r="E809">
        <v>5</v>
      </c>
      <c r="F809" t="s">
        <v>85</v>
      </c>
      <c r="G809" t="s">
        <v>11</v>
      </c>
      <c r="H809" t="s">
        <v>12</v>
      </c>
      <c r="I809" t="s">
        <v>8</v>
      </c>
      <c r="J809" t="s">
        <v>16</v>
      </c>
      <c r="K809" t="s">
        <v>9</v>
      </c>
      <c r="L809" t="s">
        <v>17</v>
      </c>
      <c r="M809">
        <v>6</v>
      </c>
      <c r="N809">
        <v>141.9</v>
      </c>
      <c r="O809">
        <v>0.1</v>
      </c>
      <c r="P809">
        <v>79.64</v>
      </c>
      <c r="Q809">
        <v>766.2600000000001</v>
      </c>
      <c r="R809">
        <v>477.84000000000003</v>
      </c>
      <c r="S809">
        <v>288.42000000000007</v>
      </c>
      <c r="T809">
        <v>0.37639965546942294</v>
      </c>
      <c r="U809">
        <v>2026</v>
      </c>
      <c r="V809" t="s">
        <v>83</v>
      </c>
      <c r="W809">
        <v>5</v>
      </c>
      <c r="X809" t="s">
        <v>85</v>
      </c>
    </row>
    <row r="810" spans="1:24">
      <c r="A810">
        <v>1244</v>
      </c>
      <c r="B810" s="14">
        <v>46155</v>
      </c>
      <c r="C810">
        <v>2026</v>
      </c>
      <c r="D810" t="s">
        <v>83</v>
      </c>
      <c r="E810">
        <v>5</v>
      </c>
      <c r="F810" t="s">
        <v>85</v>
      </c>
      <c r="G810" t="s">
        <v>20</v>
      </c>
      <c r="H810" t="s">
        <v>33</v>
      </c>
      <c r="I810" t="s">
        <v>2</v>
      </c>
      <c r="J810" t="s">
        <v>3</v>
      </c>
      <c r="K810" t="s">
        <v>23</v>
      </c>
      <c r="L810" t="s">
        <v>51</v>
      </c>
      <c r="M810">
        <v>1</v>
      </c>
      <c r="N810">
        <v>122.11</v>
      </c>
      <c r="O810">
        <v>0</v>
      </c>
      <c r="P810">
        <v>59.86</v>
      </c>
      <c r="Q810">
        <v>122.11</v>
      </c>
      <c r="R810">
        <v>59.86</v>
      </c>
      <c r="S810">
        <v>62.25</v>
      </c>
      <c r="T810">
        <v>0.50978625829170421</v>
      </c>
      <c r="U810">
        <v>2026</v>
      </c>
      <c r="V810" t="s">
        <v>83</v>
      </c>
      <c r="W810">
        <v>5</v>
      </c>
      <c r="X810" t="s">
        <v>85</v>
      </c>
    </row>
    <row r="811" spans="1:24">
      <c r="A811">
        <v>1403</v>
      </c>
      <c r="B811" s="14">
        <v>46155</v>
      </c>
      <c r="C811">
        <v>2026</v>
      </c>
      <c r="D811" t="s">
        <v>83</v>
      </c>
      <c r="E811">
        <v>5</v>
      </c>
      <c r="F811" t="s">
        <v>85</v>
      </c>
      <c r="G811" t="s">
        <v>6</v>
      </c>
      <c r="H811" t="s">
        <v>41</v>
      </c>
      <c r="I811" t="s">
        <v>2</v>
      </c>
      <c r="J811" t="s">
        <v>3</v>
      </c>
      <c r="K811" t="s">
        <v>4</v>
      </c>
      <c r="L811" t="s">
        <v>30</v>
      </c>
      <c r="M811">
        <v>1</v>
      </c>
      <c r="N811">
        <v>102.38</v>
      </c>
      <c r="O811">
        <v>0</v>
      </c>
      <c r="P811">
        <v>50.82</v>
      </c>
      <c r="Q811">
        <v>102.38</v>
      </c>
      <c r="R811">
        <v>50.82</v>
      </c>
      <c r="S811">
        <v>51.559999999999995</v>
      </c>
      <c r="T811">
        <v>0.50361398710685679</v>
      </c>
      <c r="U811">
        <v>2026</v>
      </c>
      <c r="V811" t="s">
        <v>83</v>
      </c>
      <c r="W811">
        <v>5</v>
      </c>
      <c r="X811" t="s">
        <v>85</v>
      </c>
    </row>
    <row r="812" spans="1:24">
      <c r="A812">
        <v>1592</v>
      </c>
      <c r="B812" s="14">
        <v>46155</v>
      </c>
      <c r="C812">
        <v>2026</v>
      </c>
      <c r="D812" t="s">
        <v>83</v>
      </c>
      <c r="E812">
        <v>5</v>
      </c>
      <c r="F812" t="s">
        <v>85</v>
      </c>
      <c r="G812" t="s">
        <v>11</v>
      </c>
      <c r="H812" t="s">
        <v>52</v>
      </c>
      <c r="I812" t="s">
        <v>19</v>
      </c>
      <c r="J812" t="s">
        <v>3</v>
      </c>
      <c r="K812" t="s">
        <v>34</v>
      </c>
      <c r="L812" t="s">
        <v>42</v>
      </c>
      <c r="M812">
        <v>5</v>
      </c>
      <c r="N812">
        <v>37.119999999999997</v>
      </c>
      <c r="O812">
        <v>0.1</v>
      </c>
      <c r="P812">
        <v>13.96</v>
      </c>
      <c r="Q812">
        <v>167.04</v>
      </c>
      <c r="R812">
        <v>69.800000000000011</v>
      </c>
      <c r="S812">
        <v>97.239999999999981</v>
      </c>
      <c r="T812">
        <v>0.58213601532567039</v>
      </c>
      <c r="U812">
        <v>2026</v>
      </c>
      <c r="V812" t="s">
        <v>83</v>
      </c>
      <c r="W812">
        <v>5</v>
      </c>
      <c r="X812" t="s">
        <v>85</v>
      </c>
    </row>
    <row r="813" spans="1:24">
      <c r="A813">
        <v>2581</v>
      </c>
      <c r="B813" s="14">
        <v>46155</v>
      </c>
      <c r="C813">
        <v>2026</v>
      </c>
      <c r="D813" t="s">
        <v>83</v>
      </c>
      <c r="E813">
        <v>5</v>
      </c>
      <c r="F813" t="s">
        <v>85</v>
      </c>
      <c r="G813" t="s">
        <v>6</v>
      </c>
      <c r="H813" t="s">
        <v>43</v>
      </c>
      <c r="I813" t="s">
        <v>2</v>
      </c>
      <c r="J813" t="s">
        <v>13</v>
      </c>
      <c r="K813" t="s">
        <v>9</v>
      </c>
      <c r="L813" t="s">
        <v>10</v>
      </c>
      <c r="M813">
        <v>2</v>
      </c>
      <c r="N813">
        <v>91.76</v>
      </c>
      <c r="O813">
        <v>0.05</v>
      </c>
      <c r="P813">
        <v>46.31</v>
      </c>
      <c r="Q813">
        <v>174.34399999999999</v>
      </c>
      <c r="R813">
        <v>92.62</v>
      </c>
      <c r="S813">
        <v>81.72399999999999</v>
      </c>
      <c r="T813">
        <v>0.46875143394668006</v>
      </c>
      <c r="U813">
        <v>2026</v>
      </c>
      <c r="V813" t="s">
        <v>83</v>
      </c>
      <c r="W813">
        <v>5</v>
      </c>
      <c r="X813" t="s">
        <v>85</v>
      </c>
    </row>
    <row r="814" spans="1:24">
      <c r="A814">
        <v>3428</v>
      </c>
      <c r="B814" s="14">
        <v>46155</v>
      </c>
      <c r="C814">
        <v>2026</v>
      </c>
      <c r="D814" t="s">
        <v>83</v>
      </c>
      <c r="E814">
        <v>5</v>
      </c>
      <c r="F814" t="s">
        <v>85</v>
      </c>
      <c r="G814" t="s">
        <v>20</v>
      </c>
      <c r="H814" t="s">
        <v>21</v>
      </c>
      <c r="I814" t="s">
        <v>2</v>
      </c>
      <c r="J814" t="s">
        <v>3</v>
      </c>
      <c r="K814" t="s">
        <v>9</v>
      </c>
      <c r="L814" t="s">
        <v>17</v>
      </c>
      <c r="M814">
        <v>1</v>
      </c>
      <c r="N814">
        <v>144.51</v>
      </c>
      <c r="O814">
        <v>0</v>
      </c>
      <c r="P814">
        <v>79.22</v>
      </c>
      <c r="Q814">
        <v>144.51</v>
      </c>
      <c r="R814">
        <v>79.22</v>
      </c>
      <c r="S814">
        <v>65.289999999999992</v>
      </c>
      <c r="T814">
        <v>0.45180264341568055</v>
      </c>
      <c r="U814">
        <v>2026</v>
      </c>
      <c r="V814" t="s">
        <v>83</v>
      </c>
      <c r="W814">
        <v>5</v>
      </c>
      <c r="X814" t="s">
        <v>85</v>
      </c>
    </row>
    <row r="815" spans="1:24">
      <c r="A815">
        <v>765</v>
      </c>
      <c r="B815" s="14">
        <v>46156</v>
      </c>
      <c r="C815">
        <v>2026</v>
      </c>
      <c r="D815" t="s">
        <v>83</v>
      </c>
      <c r="E815">
        <v>5</v>
      </c>
      <c r="F815" t="s">
        <v>85</v>
      </c>
      <c r="G815" t="s">
        <v>6</v>
      </c>
      <c r="H815" t="s">
        <v>27</v>
      </c>
      <c r="I815" t="s">
        <v>8</v>
      </c>
      <c r="J815" t="s">
        <v>16</v>
      </c>
      <c r="K815" t="s">
        <v>34</v>
      </c>
      <c r="L815" t="s">
        <v>45</v>
      </c>
      <c r="M815">
        <v>3</v>
      </c>
      <c r="N815">
        <v>49.7</v>
      </c>
      <c r="O815">
        <v>0.1</v>
      </c>
      <c r="P815">
        <v>21.84</v>
      </c>
      <c r="Q815">
        <v>134.19000000000003</v>
      </c>
      <c r="R815">
        <v>65.52</v>
      </c>
      <c r="S815">
        <v>68.67000000000003</v>
      </c>
      <c r="T815">
        <v>0.5117370892018781</v>
      </c>
      <c r="U815">
        <v>2026</v>
      </c>
      <c r="V815" t="s">
        <v>83</v>
      </c>
      <c r="W815">
        <v>5</v>
      </c>
      <c r="X815" t="s">
        <v>85</v>
      </c>
    </row>
    <row r="816" spans="1:24">
      <c r="A816">
        <v>854</v>
      </c>
      <c r="B816" s="14">
        <v>46156</v>
      </c>
      <c r="C816">
        <v>2026</v>
      </c>
      <c r="D816" t="s">
        <v>83</v>
      </c>
      <c r="E816">
        <v>5</v>
      </c>
      <c r="F816" t="s">
        <v>85</v>
      </c>
      <c r="G816" t="s">
        <v>0</v>
      </c>
      <c r="H816" t="s">
        <v>1</v>
      </c>
      <c r="I816" t="s">
        <v>2</v>
      </c>
      <c r="J816" t="s">
        <v>3</v>
      </c>
      <c r="K816" t="s">
        <v>23</v>
      </c>
      <c r="L816" t="s">
        <v>51</v>
      </c>
      <c r="M816">
        <v>1</v>
      </c>
      <c r="N816">
        <v>120.9</v>
      </c>
      <c r="O816">
        <v>0</v>
      </c>
      <c r="P816">
        <v>59.31</v>
      </c>
      <c r="Q816">
        <v>120.9</v>
      </c>
      <c r="R816">
        <v>59.31</v>
      </c>
      <c r="S816">
        <v>61.59</v>
      </c>
      <c r="T816">
        <v>0.50942928039702229</v>
      </c>
      <c r="U816">
        <v>2026</v>
      </c>
      <c r="V816" t="s">
        <v>83</v>
      </c>
      <c r="W816">
        <v>5</v>
      </c>
      <c r="X816" t="s">
        <v>85</v>
      </c>
    </row>
    <row r="817" spans="1:24">
      <c r="A817">
        <v>1087</v>
      </c>
      <c r="B817" s="14">
        <v>46156</v>
      </c>
      <c r="C817">
        <v>2026</v>
      </c>
      <c r="D817" t="s">
        <v>83</v>
      </c>
      <c r="E817">
        <v>5</v>
      </c>
      <c r="F817" t="s">
        <v>85</v>
      </c>
      <c r="G817" t="s">
        <v>11</v>
      </c>
      <c r="H817" t="s">
        <v>39</v>
      </c>
      <c r="I817" t="s">
        <v>2</v>
      </c>
      <c r="J817" t="s">
        <v>3</v>
      </c>
      <c r="K817" t="s">
        <v>23</v>
      </c>
      <c r="L817" t="s">
        <v>29</v>
      </c>
      <c r="M817">
        <v>1</v>
      </c>
      <c r="N817">
        <v>195.72</v>
      </c>
      <c r="O817">
        <v>0.05</v>
      </c>
      <c r="P817">
        <v>105.73</v>
      </c>
      <c r="Q817">
        <v>185.934</v>
      </c>
      <c r="R817">
        <v>105.73</v>
      </c>
      <c r="S817">
        <v>80.203999999999994</v>
      </c>
      <c r="T817">
        <v>0.43135736336549524</v>
      </c>
      <c r="U817">
        <v>2026</v>
      </c>
      <c r="V817" t="s">
        <v>83</v>
      </c>
      <c r="W817">
        <v>5</v>
      </c>
      <c r="X817" t="s">
        <v>85</v>
      </c>
    </row>
    <row r="818" spans="1:24">
      <c r="A818">
        <v>1150</v>
      </c>
      <c r="B818" s="14">
        <v>46156</v>
      </c>
      <c r="C818">
        <v>2026</v>
      </c>
      <c r="D818" t="s">
        <v>83</v>
      </c>
      <c r="E818">
        <v>5</v>
      </c>
      <c r="F818" t="s">
        <v>85</v>
      </c>
      <c r="G818" t="s">
        <v>0</v>
      </c>
      <c r="H818" t="s">
        <v>1</v>
      </c>
      <c r="I818" t="s">
        <v>8</v>
      </c>
      <c r="J818" t="s">
        <v>3</v>
      </c>
      <c r="K818" t="s">
        <v>4</v>
      </c>
      <c r="L818" t="s">
        <v>26</v>
      </c>
      <c r="M818">
        <v>8</v>
      </c>
      <c r="N818">
        <v>40.15</v>
      </c>
      <c r="O818">
        <v>0.15</v>
      </c>
      <c r="P818">
        <v>16.91</v>
      </c>
      <c r="Q818">
        <v>273.02</v>
      </c>
      <c r="R818">
        <v>135.28</v>
      </c>
      <c r="S818">
        <v>137.73999999999998</v>
      </c>
      <c r="T818">
        <v>0.50450516445681637</v>
      </c>
      <c r="U818">
        <v>2026</v>
      </c>
      <c r="V818" t="s">
        <v>83</v>
      </c>
      <c r="W818">
        <v>5</v>
      </c>
      <c r="X818" t="s">
        <v>85</v>
      </c>
    </row>
    <row r="819" spans="1:24">
      <c r="A819">
        <v>1902</v>
      </c>
      <c r="B819" s="14">
        <v>46156</v>
      </c>
      <c r="C819">
        <v>2026</v>
      </c>
      <c r="D819" t="s">
        <v>83</v>
      </c>
      <c r="E819">
        <v>5</v>
      </c>
      <c r="F819" t="s">
        <v>85</v>
      </c>
      <c r="G819" t="s">
        <v>6</v>
      </c>
      <c r="H819" t="s">
        <v>49</v>
      </c>
      <c r="I819" t="s">
        <v>19</v>
      </c>
      <c r="J819" t="s">
        <v>16</v>
      </c>
      <c r="K819" t="s">
        <v>14</v>
      </c>
      <c r="L819" t="s">
        <v>44</v>
      </c>
      <c r="M819">
        <v>4</v>
      </c>
      <c r="N819">
        <v>130.83000000000001</v>
      </c>
      <c r="O819">
        <v>0</v>
      </c>
      <c r="P819">
        <v>66.959999999999994</v>
      </c>
      <c r="Q819">
        <v>523.32000000000005</v>
      </c>
      <c r="R819">
        <v>267.83999999999997</v>
      </c>
      <c r="S819">
        <v>255.48000000000008</v>
      </c>
      <c r="T819">
        <v>0.48819078193074994</v>
      </c>
      <c r="U819">
        <v>2026</v>
      </c>
      <c r="V819" t="s">
        <v>83</v>
      </c>
      <c r="W819">
        <v>5</v>
      </c>
      <c r="X819" t="s">
        <v>85</v>
      </c>
    </row>
    <row r="820" spans="1:24">
      <c r="A820">
        <v>3913</v>
      </c>
      <c r="B820" s="14">
        <v>46156</v>
      </c>
      <c r="C820">
        <v>2026</v>
      </c>
      <c r="D820" t="s">
        <v>83</v>
      </c>
      <c r="E820">
        <v>5</v>
      </c>
      <c r="F820" t="s">
        <v>85</v>
      </c>
      <c r="G820" t="s">
        <v>6</v>
      </c>
      <c r="H820" t="s">
        <v>43</v>
      </c>
      <c r="I820" t="s">
        <v>2</v>
      </c>
      <c r="J820" t="s">
        <v>13</v>
      </c>
      <c r="K820" t="s">
        <v>4</v>
      </c>
      <c r="L820" t="s">
        <v>22</v>
      </c>
      <c r="M820">
        <v>1</v>
      </c>
      <c r="N820">
        <v>50.34</v>
      </c>
      <c r="O820">
        <v>0.05</v>
      </c>
      <c r="P820">
        <v>22.23</v>
      </c>
      <c r="Q820">
        <v>47.823</v>
      </c>
      <c r="R820">
        <v>22.23</v>
      </c>
      <c r="S820">
        <v>25.593</v>
      </c>
      <c r="T820">
        <v>0.53516090584028608</v>
      </c>
      <c r="U820">
        <v>2026</v>
      </c>
      <c r="V820" t="s">
        <v>83</v>
      </c>
      <c r="W820">
        <v>5</v>
      </c>
      <c r="X820" t="s">
        <v>85</v>
      </c>
    </row>
    <row r="821" spans="1:24">
      <c r="A821">
        <v>4378</v>
      </c>
      <c r="B821" s="14">
        <v>46156</v>
      </c>
      <c r="C821">
        <v>2026</v>
      </c>
      <c r="D821" t="s">
        <v>83</v>
      </c>
      <c r="E821">
        <v>5</v>
      </c>
      <c r="F821" t="s">
        <v>85</v>
      </c>
      <c r="G821" t="s">
        <v>11</v>
      </c>
      <c r="H821" t="s">
        <v>39</v>
      </c>
      <c r="I821" t="s">
        <v>2</v>
      </c>
      <c r="J821" t="s">
        <v>3</v>
      </c>
      <c r="K821" t="s">
        <v>4</v>
      </c>
      <c r="L821" t="s">
        <v>30</v>
      </c>
      <c r="M821">
        <v>2</v>
      </c>
      <c r="N821">
        <v>103.37</v>
      </c>
      <c r="O821">
        <v>0</v>
      </c>
      <c r="P821">
        <v>50.49</v>
      </c>
      <c r="Q821">
        <v>206.74</v>
      </c>
      <c r="R821">
        <v>100.98</v>
      </c>
      <c r="S821">
        <v>105.76</v>
      </c>
      <c r="T821">
        <v>0.51156041404662866</v>
      </c>
      <c r="U821">
        <v>2026</v>
      </c>
      <c r="V821" t="s">
        <v>83</v>
      </c>
      <c r="W821">
        <v>5</v>
      </c>
      <c r="X821" t="s">
        <v>85</v>
      </c>
    </row>
    <row r="822" spans="1:24">
      <c r="A822">
        <v>4551</v>
      </c>
      <c r="B822" s="14">
        <v>46156</v>
      </c>
      <c r="C822">
        <v>2026</v>
      </c>
      <c r="D822" t="s">
        <v>83</v>
      </c>
      <c r="E822">
        <v>5</v>
      </c>
      <c r="F822" t="s">
        <v>85</v>
      </c>
      <c r="G822" t="s">
        <v>6</v>
      </c>
      <c r="H822" t="s">
        <v>49</v>
      </c>
      <c r="I822" t="s">
        <v>19</v>
      </c>
      <c r="J822" t="s">
        <v>16</v>
      </c>
      <c r="K822" t="s">
        <v>34</v>
      </c>
      <c r="L822" t="s">
        <v>38</v>
      </c>
      <c r="M822">
        <v>3</v>
      </c>
      <c r="N822">
        <v>122.31</v>
      </c>
      <c r="O822">
        <v>0.05</v>
      </c>
      <c r="P822">
        <v>71.11</v>
      </c>
      <c r="Q822">
        <v>348.58350000000002</v>
      </c>
      <c r="R822">
        <v>213.32999999999998</v>
      </c>
      <c r="S822">
        <v>135.25350000000003</v>
      </c>
      <c r="T822">
        <v>0.38800889887214979</v>
      </c>
      <c r="U822">
        <v>2026</v>
      </c>
      <c r="V822" t="s">
        <v>83</v>
      </c>
      <c r="W822">
        <v>5</v>
      </c>
      <c r="X822" t="s">
        <v>85</v>
      </c>
    </row>
    <row r="823" spans="1:24">
      <c r="A823">
        <v>787</v>
      </c>
      <c r="B823" s="14">
        <v>46157</v>
      </c>
      <c r="C823">
        <v>2026</v>
      </c>
      <c r="D823" t="s">
        <v>83</v>
      </c>
      <c r="E823">
        <v>5</v>
      </c>
      <c r="F823" t="s">
        <v>85</v>
      </c>
      <c r="G823" t="s">
        <v>0</v>
      </c>
      <c r="H823" t="s">
        <v>36</v>
      </c>
      <c r="I823" t="s">
        <v>2</v>
      </c>
      <c r="J823" t="s">
        <v>16</v>
      </c>
      <c r="K823" t="s">
        <v>14</v>
      </c>
      <c r="L823" t="s">
        <v>48</v>
      </c>
      <c r="M823">
        <v>1</v>
      </c>
      <c r="N823">
        <v>166.48</v>
      </c>
      <c r="O823">
        <v>0</v>
      </c>
      <c r="P823">
        <v>89.42</v>
      </c>
      <c r="Q823">
        <v>166.48</v>
      </c>
      <c r="R823">
        <v>89.42</v>
      </c>
      <c r="S823">
        <v>77.059999999999988</v>
      </c>
      <c r="T823">
        <v>0.4628784238346948</v>
      </c>
      <c r="U823">
        <v>2026</v>
      </c>
      <c r="V823" t="s">
        <v>83</v>
      </c>
      <c r="W823">
        <v>5</v>
      </c>
      <c r="X823" t="s">
        <v>85</v>
      </c>
    </row>
    <row r="824" spans="1:24">
      <c r="A824">
        <v>1133</v>
      </c>
      <c r="B824" s="14">
        <v>46157</v>
      </c>
      <c r="C824">
        <v>2026</v>
      </c>
      <c r="D824" t="s">
        <v>83</v>
      </c>
      <c r="E824">
        <v>5</v>
      </c>
      <c r="F824" t="s">
        <v>85</v>
      </c>
      <c r="G824" t="s">
        <v>0</v>
      </c>
      <c r="H824" t="s">
        <v>50</v>
      </c>
      <c r="I824" t="s">
        <v>19</v>
      </c>
      <c r="J824" t="s">
        <v>13</v>
      </c>
      <c r="K824" t="s">
        <v>23</v>
      </c>
      <c r="L824" t="s">
        <v>29</v>
      </c>
      <c r="M824">
        <v>3</v>
      </c>
      <c r="N824">
        <v>192.21</v>
      </c>
      <c r="O824">
        <v>0</v>
      </c>
      <c r="P824">
        <v>103.51</v>
      </c>
      <c r="Q824">
        <v>576.63</v>
      </c>
      <c r="R824">
        <v>310.53000000000003</v>
      </c>
      <c r="S824">
        <v>266.09999999999997</v>
      </c>
      <c r="T824">
        <v>0.46147442900993701</v>
      </c>
      <c r="U824">
        <v>2026</v>
      </c>
      <c r="V824" t="s">
        <v>83</v>
      </c>
      <c r="W824">
        <v>5</v>
      </c>
      <c r="X824" t="s">
        <v>85</v>
      </c>
    </row>
    <row r="825" spans="1:24">
      <c r="A825">
        <v>2075</v>
      </c>
      <c r="B825" s="14">
        <v>46157</v>
      </c>
      <c r="C825">
        <v>2026</v>
      </c>
      <c r="D825" t="s">
        <v>83</v>
      </c>
      <c r="E825">
        <v>5</v>
      </c>
      <c r="F825" t="s">
        <v>85</v>
      </c>
      <c r="G825" t="s">
        <v>0</v>
      </c>
      <c r="H825" t="s">
        <v>36</v>
      </c>
      <c r="I825" t="s">
        <v>8</v>
      </c>
      <c r="J825" t="s">
        <v>16</v>
      </c>
      <c r="K825" t="s">
        <v>23</v>
      </c>
      <c r="L825" t="s">
        <v>40</v>
      </c>
      <c r="M825">
        <v>6</v>
      </c>
      <c r="N825">
        <v>81.13</v>
      </c>
      <c r="O825">
        <v>0.05</v>
      </c>
      <c r="P825">
        <v>39.409999999999997</v>
      </c>
      <c r="Q825">
        <v>462.44099999999997</v>
      </c>
      <c r="R825">
        <v>236.45999999999998</v>
      </c>
      <c r="S825">
        <v>225.98099999999999</v>
      </c>
      <c r="T825">
        <v>0.48866990599881932</v>
      </c>
      <c r="U825">
        <v>2026</v>
      </c>
      <c r="V825" t="s">
        <v>83</v>
      </c>
      <c r="W825">
        <v>5</v>
      </c>
      <c r="X825" t="s">
        <v>85</v>
      </c>
    </row>
    <row r="826" spans="1:24">
      <c r="A826">
        <v>2172</v>
      </c>
      <c r="B826" s="14">
        <v>46157</v>
      </c>
      <c r="C826">
        <v>2026</v>
      </c>
      <c r="D826" t="s">
        <v>83</v>
      </c>
      <c r="E826">
        <v>5</v>
      </c>
      <c r="F826" t="s">
        <v>85</v>
      </c>
      <c r="G826" t="s">
        <v>11</v>
      </c>
      <c r="H826" t="s">
        <v>39</v>
      </c>
      <c r="I826" t="s">
        <v>8</v>
      </c>
      <c r="J826" t="s">
        <v>16</v>
      </c>
      <c r="K826" t="s">
        <v>14</v>
      </c>
      <c r="L826" t="s">
        <v>15</v>
      </c>
      <c r="M826">
        <v>6</v>
      </c>
      <c r="N826">
        <v>37.1</v>
      </c>
      <c r="O826">
        <v>0.1</v>
      </c>
      <c r="P826">
        <v>13.63</v>
      </c>
      <c r="Q826">
        <v>200.34000000000003</v>
      </c>
      <c r="R826">
        <v>81.78</v>
      </c>
      <c r="S826">
        <v>118.56000000000003</v>
      </c>
      <c r="T826">
        <v>0.59179395028451642</v>
      </c>
      <c r="U826">
        <v>2026</v>
      </c>
      <c r="V826" t="s">
        <v>83</v>
      </c>
      <c r="W826">
        <v>5</v>
      </c>
      <c r="X826" t="s">
        <v>85</v>
      </c>
    </row>
    <row r="827" spans="1:24">
      <c r="A827">
        <v>2977</v>
      </c>
      <c r="B827" s="14">
        <v>46157</v>
      </c>
      <c r="C827">
        <v>2026</v>
      </c>
      <c r="D827" t="s">
        <v>83</v>
      </c>
      <c r="E827">
        <v>5</v>
      </c>
      <c r="F827" t="s">
        <v>85</v>
      </c>
      <c r="G827" t="s">
        <v>6</v>
      </c>
      <c r="H827" t="s">
        <v>49</v>
      </c>
      <c r="I827" t="s">
        <v>8</v>
      </c>
      <c r="J827" t="s">
        <v>16</v>
      </c>
      <c r="K827" t="s">
        <v>14</v>
      </c>
      <c r="L827" t="s">
        <v>15</v>
      </c>
      <c r="M827">
        <v>6</v>
      </c>
      <c r="N827">
        <v>35.92</v>
      </c>
      <c r="O827">
        <v>0.15</v>
      </c>
      <c r="P827">
        <v>13.3</v>
      </c>
      <c r="Q827">
        <v>183.19200000000001</v>
      </c>
      <c r="R827">
        <v>79.800000000000011</v>
      </c>
      <c r="S827">
        <v>103.392</v>
      </c>
      <c r="T827">
        <v>0.56439145814227687</v>
      </c>
      <c r="U827">
        <v>2026</v>
      </c>
      <c r="V827" t="s">
        <v>83</v>
      </c>
      <c r="W827">
        <v>5</v>
      </c>
      <c r="X827" t="s">
        <v>85</v>
      </c>
    </row>
    <row r="828" spans="1:24">
      <c r="A828">
        <v>3531</v>
      </c>
      <c r="B828" s="14">
        <v>46157</v>
      </c>
      <c r="C828">
        <v>2026</v>
      </c>
      <c r="D828" t="s">
        <v>83</v>
      </c>
      <c r="E828">
        <v>5</v>
      </c>
      <c r="F828" t="s">
        <v>85</v>
      </c>
      <c r="G828" t="s">
        <v>20</v>
      </c>
      <c r="H828" t="s">
        <v>47</v>
      </c>
      <c r="I828" t="s">
        <v>19</v>
      </c>
      <c r="J828" t="s">
        <v>16</v>
      </c>
      <c r="K828" t="s">
        <v>34</v>
      </c>
      <c r="L828" t="s">
        <v>42</v>
      </c>
      <c r="M828">
        <v>4</v>
      </c>
      <c r="N828">
        <v>36.21</v>
      </c>
      <c r="O828">
        <v>0</v>
      </c>
      <c r="P828">
        <v>14.3</v>
      </c>
      <c r="Q828">
        <v>144.84</v>
      </c>
      <c r="R828">
        <v>57.2</v>
      </c>
      <c r="S828">
        <v>87.64</v>
      </c>
      <c r="T828">
        <v>0.60508146920740125</v>
      </c>
      <c r="U828">
        <v>2026</v>
      </c>
      <c r="V828" t="s">
        <v>83</v>
      </c>
      <c r="W828">
        <v>5</v>
      </c>
      <c r="X828" t="s">
        <v>85</v>
      </c>
    </row>
    <row r="829" spans="1:24">
      <c r="A829">
        <v>3881</v>
      </c>
      <c r="B829" s="14">
        <v>46157</v>
      </c>
      <c r="C829">
        <v>2026</v>
      </c>
      <c r="D829" t="s">
        <v>83</v>
      </c>
      <c r="E829">
        <v>5</v>
      </c>
      <c r="F829" t="s">
        <v>85</v>
      </c>
      <c r="G829" t="s">
        <v>11</v>
      </c>
      <c r="H829" t="s">
        <v>39</v>
      </c>
      <c r="I829" t="s">
        <v>2</v>
      </c>
      <c r="J829" t="s">
        <v>16</v>
      </c>
      <c r="K829" t="s">
        <v>9</v>
      </c>
      <c r="L829" t="s">
        <v>46</v>
      </c>
      <c r="M829">
        <v>3</v>
      </c>
      <c r="N829">
        <v>73.03</v>
      </c>
      <c r="O829">
        <v>0.05</v>
      </c>
      <c r="P829">
        <v>33.200000000000003</v>
      </c>
      <c r="Q829">
        <v>208.13550000000001</v>
      </c>
      <c r="R829">
        <v>99.600000000000009</v>
      </c>
      <c r="S829">
        <v>108.5355</v>
      </c>
      <c r="T829">
        <v>0.52146558371829888</v>
      </c>
      <c r="U829">
        <v>2026</v>
      </c>
      <c r="V829" t="s">
        <v>83</v>
      </c>
      <c r="W829">
        <v>5</v>
      </c>
      <c r="X829" t="s">
        <v>85</v>
      </c>
    </row>
    <row r="830" spans="1:24">
      <c r="A830">
        <v>4469</v>
      </c>
      <c r="B830" s="14">
        <v>46157</v>
      </c>
      <c r="C830">
        <v>2026</v>
      </c>
      <c r="D830" t="s">
        <v>83</v>
      </c>
      <c r="E830">
        <v>5</v>
      </c>
      <c r="F830" t="s">
        <v>85</v>
      </c>
      <c r="G830" t="s">
        <v>11</v>
      </c>
      <c r="H830" t="s">
        <v>25</v>
      </c>
      <c r="I830" t="s">
        <v>19</v>
      </c>
      <c r="J830" t="s">
        <v>3</v>
      </c>
      <c r="K830" t="s">
        <v>4</v>
      </c>
      <c r="L830" t="s">
        <v>5</v>
      </c>
      <c r="M830">
        <v>2</v>
      </c>
      <c r="N830">
        <v>80.81</v>
      </c>
      <c r="O830">
        <v>0</v>
      </c>
      <c r="P830">
        <v>42.53</v>
      </c>
      <c r="Q830">
        <v>161.62</v>
      </c>
      <c r="R830">
        <v>85.06</v>
      </c>
      <c r="S830">
        <v>76.56</v>
      </c>
      <c r="T830">
        <v>0.47370374953594852</v>
      </c>
      <c r="U830">
        <v>2026</v>
      </c>
      <c r="V830" t="s">
        <v>83</v>
      </c>
      <c r="W830">
        <v>5</v>
      </c>
      <c r="X830" t="s">
        <v>85</v>
      </c>
    </row>
    <row r="831" spans="1:24">
      <c r="A831">
        <v>5037</v>
      </c>
      <c r="B831" s="14">
        <v>46157</v>
      </c>
      <c r="C831">
        <v>2026</v>
      </c>
      <c r="D831" t="s">
        <v>83</v>
      </c>
      <c r="E831">
        <v>5</v>
      </c>
      <c r="F831" t="s">
        <v>85</v>
      </c>
      <c r="G831" t="s">
        <v>6</v>
      </c>
      <c r="H831" t="s">
        <v>41</v>
      </c>
      <c r="I831" t="s">
        <v>2</v>
      </c>
      <c r="J831" t="s">
        <v>13</v>
      </c>
      <c r="K831" t="s">
        <v>4</v>
      </c>
      <c r="L831" t="s">
        <v>22</v>
      </c>
      <c r="M831">
        <v>1</v>
      </c>
      <c r="N831">
        <v>51.53</v>
      </c>
      <c r="O831">
        <v>0.1</v>
      </c>
      <c r="P831">
        <v>23.06</v>
      </c>
      <c r="Q831">
        <v>46.377000000000002</v>
      </c>
      <c r="R831">
        <v>23.06</v>
      </c>
      <c r="S831">
        <v>23.317000000000004</v>
      </c>
      <c r="T831">
        <v>0.50277076999374692</v>
      </c>
      <c r="U831">
        <v>2026</v>
      </c>
      <c r="V831" t="s">
        <v>83</v>
      </c>
      <c r="W831">
        <v>5</v>
      </c>
      <c r="X831" t="s">
        <v>85</v>
      </c>
    </row>
    <row r="832" spans="1:24">
      <c r="A832">
        <v>35</v>
      </c>
      <c r="B832" s="14">
        <v>46158</v>
      </c>
      <c r="C832">
        <v>2026</v>
      </c>
      <c r="D832" t="s">
        <v>83</v>
      </c>
      <c r="E832">
        <v>5</v>
      </c>
      <c r="F832" t="s">
        <v>85</v>
      </c>
      <c r="G832" t="s">
        <v>20</v>
      </c>
      <c r="H832" t="s">
        <v>47</v>
      </c>
      <c r="I832" t="s">
        <v>8</v>
      </c>
      <c r="J832" t="s">
        <v>16</v>
      </c>
      <c r="K832" t="s">
        <v>23</v>
      </c>
      <c r="L832" t="s">
        <v>40</v>
      </c>
      <c r="M832">
        <v>5</v>
      </c>
      <c r="N832">
        <v>81.75</v>
      </c>
      <c r="O832">
        <v>0.05</v>
      </c>
      <c r="P832">
        <v>39.159999999999997</v>
      </c>
      <c r="Q832">
        <v>388.3125</v>
      </c>
      <c r="R832">
        <v>195.79999999999998</v>
      </c>
      <c r="S832">
        <v>192.51250000000002</v>
      </c>
      <c r="T832">
        <v>0.49576694028649609</v>
      </c>
      <c r="U832">
        <v>2026</v>
      </c>
      <c r="V832" t="s">
        <v>83</v>
      </c>
      <c r="W832">
        <v>5</v>
      </c>
      <c r="X832" t="s">
        <v>85</v>
      </c>
    </row>
    <row r="833" spans="1:24">
      <c r="A833">
        <v>226</v>
      </c>
      <c r="B833" s="14">
        <v>46158</v>
      </c>
      <c r="C833">
        <v>2026</v>
      </c>
      <c r="D833" t="s">
        <v>83</v>
      </c>
      <c r="E833">
        <v>5</v>
      </c>
      <c r="F833" t="s">
        <v>85</v>
      </c>
      <c r="G833" t="s">
        <v>11</v>
      </c>
      <c r="H833" t="s">
        <v>39</v>
      </c>
      <c r="I833" t="s">
        <v>2</v>
      </c>
      <c r="J833" t="s">
        <v>13</v>
      </c>
      <c r="K833" t="s">
        <v>14</v>
      </c>
      <c r="L833" t="s">
        <v>48</v>
      </c>
      <c r="M833">
        <v>1</v>
      </c>
      <c r="N833">
        <v>165.99</v>
      </c>
      <c r="O833">
        <v>0.1</v>
      </c>
      <c r="P833">
        <v>89.9</v>
      </c>
      <c r="Q833">
        <v>149.39100000000002</v>
      </c>
      <c r="R833">
        <v>89.9</v>
      </c>
      <c r="S833">
        <v>59.491000000000014</v>
      </c>
      <c r="T833">
        <v>0.3982234538894579</v>
      </c>
      <c r="U833">
        <v>2026</v>
      </c>
      <c r="V833" t="s">
        <v>83</v>
      </c>
      <c r="W833">
        <v>5</v>
      </c>
      <c r="X833" t="s">
        <v>85</v>
      </c>
    </row>
    <row r="834" spans="1:24">
      <c r="A834">
        <v>1713</v>
      </c>
      <c r="B834" s="14">
        <v>46158</v>
      </c>
      <c r="C834">
        <v>2026</v>
      </c>
      <c r="D834" t="s">
        <v>83</v>
      </c>
      <c r="E834">
        <v>5</v>
      </c>
      <c r="F834" t="s">
        <v>85</v>
      </c>
      <c r="G834" t="s">
        <v>0</v>
      </c>
      <c r="H834" t="s">
        <v>50</v>
      </c>
      <c r="I834" t="s">
        <v>19</v>
      </c>
      <c r="J834" t="s">
        <v>13</v>
      </c>
      <c r="K834" t="s">
        <v>23</v>
      </c>
      <c r="L834" t="s">
        <v>51</v>
      </c>
      <c r="M834">
        <v>2</v>
      </c>
      <c r="N834">
        <v>121.22</v>
      </c>
      <c r="O834">
        <v>0</v>
      </c>
      <c r="P834">
        <v>60.38</v>
      </c>
      <c r="Q834">
        <v>242.44</v>
      </c>
      <c r="R834">
        <v>120.76</v>
      </c>
      <c r="S834">
        <v>121.67999999999999</v>
      </c>
      <c r="T834">
        <v>0.50189737667051637</v>
      </c>
      <c r="U834">
        <v>2026</v>
      </c>
      <c r="V834" t="s">
        <v>83</v>
      </c>
      <c r="W834">
        <v>5</v>
      </c>
      <c r="X834" t="s">
        <v>85</v>
      </c>
    </row>
    <row r="835" spans="1:24">
      <c r="A835">
        <v>2320</v>
      </c>
      <c r="B835" s="14">
        <v>46158</v>
      </c>
      <c r="C835">
        <v>2026</v>
      </c>
      <c r="D835" t="s">
        <v>83</v>
      </c>
      <c r="E835">
        <v>5</v>
      </c>
      <c r="F835" t="s">
        <v>85</v>
      </c>
      <c r="G835" t="s">
        <v>6</v>
      </c>
      <c r="H835" t="s">
        <v>43</v>
      </c>
      <c r="I835" t="s">
        <v>19</v>
      </c>
      <c r="J835" t="s">
        <v>16</v>
      </c>
      <c r="K835" t="s">
        <v>14</v>
      </c>
      <c r="L835" t="s">
        <v>44</v>
      </c>
      <c r="M835">
        <v>2</v>
      </c>
      <c r="N835">
        <v>131.1</v>
      </c>
      <c r="O835">
        <v>0</v>
      </c>
      <c r="P835">
        <v>65.55</v>
      </c>
      <c r="Q835">
        <v>262.2</v>
      </c>
      <c r="R835">
        <v>131.1</v>
      </c>
      <c r="S835">
        <v>131.1</v>
      </c>
      <c r="T835">
        <v>0.5</v>
      </c>
      <c r="U835">
        <v>2026</v>
      </c>
      <c r="V835" t="s">
        <v>83</v>
      </c>
      <c r="W835">
        <v>5</v>
      </c>
      <c r="X835" t="s">
        <v>85</v>
      </c>
    </row>
    <row r="836" spans="1:24">
      <c r="A836">
        <v>2496</v>
      </c>
      <c r="B836" s="14">
        <v>46158</v>
      </c>
      <c r="C836">
        <v>2026</v>
      </c>
      <c r="D836" t="s">
        <v>83</v>
      </c>
      <c r="E836">
        <v>5</v>
      </c>
      <c r="F836" t="s">
        <v>85</v>
      </c>
      <c r="G836" t="s">
        <v>6</v>
      </c>
      <c r="H836" t="s">
        <v>27</v>
      </c>
      <c r="I836" t="s">
        <v>2</v>
      </c>
      <c r="J836" t="s">
        <v>3</v>
      </c>
      <c r="K836" t="s">
        <v>14</v>
      </c>
      <c r="L836" t="s">
        <v>32</v>
      </c>
      <c r="M836">
        <v>2</v>
      </c>
      <c r="N836">
        <v>46.44</v>
      </c>
      <c r="O836">
        <v>0</v>
      </c>
      <c r="P836">
        <v>18.63</v>
      </c>
      <c r="Q836">
        <v>92.88</v>
      </c>
      <c r="R836">
        <v>37.26</v>
      </c>
      <c r="S836">
        <v>55.62</v>
      </c>
      <c r="T836">
        <v>0.59883720930232553</v>
      </c>
      <c r="U836">
        <v>2026</v>
      </c>
      <c r="V836" t="s">
        <v>83</v>
      </c>
      <c r="W836">
        <v>5</v>
      </c>
      <c r="X836" t="s">
        <v>85</v>
      </c>
    </row>
    <row r="837" spans="1:24">
      <c r="A837">
        <v>2504</v>
      </c>
      <c r="B837" s="14">
        <v>46158</v>
      </c>
      <c r="C837">
        <v>2026</v>
      </c>
      <c r="D837" t="s">
        <v>83</v>
      </c>
      <c r="E837">
        <v>5</v>
      </c>
      <c r="F837" t="s">
        <v>85</v>
      </c>
      <c r="G837" t="s">
        <v>20</v>
      </c>
      <c r="H837" t="s">
        <v>31</v>
      </c>
      <c r="I837" t="s">
        <v>2</v>
      </c>
      <c r="J837" t="s">
        <v>13</v>
      </c>
      <c r="K837" t="s">
        <v>14</v>
      </c>
      <c r="L837" t="s">
        <v>15</v>
      </c>
      <c r="M837">
        <v>1</v>
      </c>
      <c r="N837">
        <v>36.659999999999997</v>
      </c>
      <c r="O837">
        <v>0</v>
      </c>
      <c r="P837">
        <v>13.61</v>
      </c>
      <c r="Q837">
        <v>36.659999999999997</v>
      </c>
      <c r="R837">
        <v>13.61</v>
      </c>
      <c r="S837">
        <v>23.049999999999997</v>
      </c>
      <c r="T837">
        <v>0.62875068194217132</v>
      </c>
      <c r="U837">
        <v>2026</v>
      </c>
      <c r="V837" t="s">
        <v>83</v>
      </c>
      <c r="W837">
        <v>5</v>
      </c>
      <c r="X837" t="s">
        <v>85</v>
      </c>
    </row>
    <row r="838" spans="1:24">
      <c r="A838">
        <v>2598</v>
      </c>
      <c r="B838" s="14">
        <v>46158</v>
      </c>
      <c r="C838">
        <v>2026</v>
      </c>
      <c r="D838" t="s">
        <v>83</v>
      </c>
      <c r="E838">
        <v>5</v>
      </c>
      <c r="F838" t="s">
        <v>85</v>
      </c>
      <c r="G838" t="s">
        <v>20</v>
      </c>
      <c r="H838" t="s">
        <v>33</v>
      </c>
      <c r="I838" t="s">
        <v>2</v>
      </c>
      <c r="J838" t="s">
        <v>13</v>
      </c>
      <c r="K838" t="s">
        <v>9</v>
      </c>
      <c r="L838" t="s">
        <v>37</v>
      </c>
      <c r="M838">
        <v>5</v>
      </c>
      <c r="N838">
        <v>156.16999999999999</v>
      </c>
      <c r="O838">
        <v>0.1</v>
      </c>
      <c r="P838">
        <v>80.59</v>
      </c>
      <c r="Q838">
        <v>702.76499999999999</v>
      </c>
      <c r="R838">
        <v>402.95000000000005</v>
      </c>
      <c r="S838">
        <v>299.81499999999994</v>
      </c>
      <c r="T838">
        <v>0.42662198601239382</v>
      </c>
      <c r="U838">
        <v>2026</v>
      </c>
      <c r="V838" t="s">
        <v>83</v>
      </c>
      <c r="W838">
        <v>5</v>
      </c>
      <c r="X838" t="s">
        <v>85</v>
      </c>
    </row>
    <row r="839" spans="1:24">
      <c r="A839">
        <v>2600</v>
      </c>
      <c r="B839" s="14">
        <v>46158</v>
      </c>
      <c r="C839">
        <v>2026</v>
      </c>
      <c r="D839" t="s">
        <v>83</v>
      </c>
      <c r="E839">
        <v>5</v>
      </c>
      <c r="F839" t="s">
        <v>85</v>
      </c>
      <c r="G839" t="s">
        <v>6</v>
      </c>
      <c r="H839" t="s">
        <v>43</v>
      </c>
      <c r="I839" t="s">
        <v>19</v>
      </c>
      <c r="J839" t="s">
        <v>13</v>
      </c>
      <c r="K839" t="s">
        <v>14</v>
      </c>
      <c r="L839" t="s">
        <v>15</v>
      </c>
      <c r="M839">
        <v>1</v>
      </c>
      <c r="N839">
        <v>35.97</v>
      </c>
      <c r="O839">
        <v>0.1</v>
      </c>
      <c r="P839">
        <v>13.54</v>
      </c>
      <c r="Q839">
        <v>32.372999999999998</v>
      </c>
      <c r="R839">
        <v>13.54</v>
      </c>
      <c r="S839">
        <v>18.832999999999998</v>
      </c>
      <c r="T839">
        <v>0.58175022395205878</v>
      </c>
      <c r="U839">
        <v>2026</v>
      </c>
      <c r="V839" t="s">
        <v>83</v>
      </c>
      <c r="W839">
        <v>5</v>
      </c>
      <c r="X839" t="s">
        <v>85</v>
      </c>
    </row>
    <row r="840" spans="1:24">
      <c r="A840">
        <v>2856</v>
      </c>
      <c r="B840" s="14">
        <v>46158</v>
      </c>
      <c r="C840">
        <v>2026</v>
      </c>
      <c r="D840" t="s">
        <v>83</v>
      </c>
      <c r="E840">
        <v>5</v>
      </c>
      <c r="F840" t="s">
        <v>85</v>
      </c>
      <c r="G840" t="s">
        <v>6</v>
      </c>
      <c r="H840" t="s">
        <v>41</v>
      </c>
      <c r="I840" t="s">
        <v>8</v>
      </c>
      <c r="J840" t="s">
        <v>16</v>
      </c>
      <c r="K840" t="s">
        <v>34</v>
      </c>
      <c r="L840" t="s">
        <v>38</v>
      </c>
      <c r="M840">
        <v>4</v>
      </c>
      <c r="N840">
        <v>125.11</v>
      </c>
      <c r="O840">
        <v>0.15</v>
      </c>
      <c r="P840">
        <v>70.010000000000005</v>
      </c>
      <c r="Q840">
        <v>425.37399999999997</v>
      </c>
      <c r="R840">
        <v>280.04000000000002</v>
      </c>
      <c r="S840">
        <v>145.33399999999995</v>
      </c>
      <c r="T840">
        <v>0.34166169065340135</v>
      </c>
      <c r="U840">
        <v>2026</v>
      </c>
      <c r="V840" t="s">
        <v>83</v>
      </c>
      <c r="W840">
        <v>5</v>
      </c>
      <c r="X840" t="s">
        <v>85</v>
      </c>
    </row>
    <row r="841" spans="1:24">
      <c r="A841">
        <v>3478</v>
      </c>
      <c r="B841" s="14">
        <v>46158</v>
      </c>
      <c r="C841">
        <v>2026</v>
      </c>
      <c r="D841" t="s">
        <v>83</v>
      </c>
      <c r="E841">
        <v>5</v>
      </c>
      <c r="F841" t="s">
        <v>85</v>
      </c>
      <c r="G841" t="s">
        <v>20</v>
      </c>
      <c r="H841" t="s">
        <v>33</v>
      </c>
      <c r="I841" t="s">
        <v>2</v>
      </c>
      <c r="J841" t="s">
        <v>13</v>
      </c>
      <c r="K841" t="s">
        <v>34</v>
      </c>
      <c r="L841" t="s">
        <v>42</v>
      </c>
      <c r="M841">
        <v>4</v>
      </c>
      <c r="N841">
        <v>36.29</v>
      </c>
      <c r="O841">
        <v>0.1</v>
      </c>
      <c r="P841">
        <v>13.77</v>
      </c>
      <c r="Q841">
        <v>130.64400000000001</v>
      </c>
      <c r="R841">
        <v>55.08</v>
      </c>
      <c r="S841">
        <v>75.564000000000007</v>
      </c>
      <c r="T841">
        <v>0.57839625241113257</v>
      </c>
      <c r="U841">
        <v>2026</v>
      </c>
      <c r="V841" t="s">
        <v>83</v>
      </c>
      <c r="W841">
        <v>5</v>
      </c>
      <c r="X841" t="s">
        <v>85</v>
      </c>
    </row>
    <row r="842" spans="1:24">
      <c r="A842">
        <v>3599</v>
      </c>
      <c r="B842" s="14">
        <v>46158</v>
      </c>
      <c r="C842">
        <v>2026</v>
      </c>
      <c r="D842" t="s">
        <v>83</v>
      </c>
      <c r="E842">
        <v>5</v>
      </c>
      <c r="F842" t="s">
        <v>85</v>
      </c>
      <c r="G842" t="s">
        <v>6</v>
      </c>
      <c r="H842" t="s">
        <v>27</v>
      </c>
      <c r="I842" t="s">
        <v>2</v>
      </c>
      <c r="J842" t="s">
        <v>13</v>
      </c>
      <c r="K842" t="s">
        <v>9</v>
      </c>
      <c r="L842" t="s">
        <v>17</v>
      </c>
      <c r="M842">
        <v>4</v>
      </c>
      <c r="N842">
        <v>143.34</v>
      </c>
      <c r="O842">
        <v>0</v>
      </c>
      <c r="P842">
        <v>80.55</v>
      </c>
      <c r="Q842">
        <v>573.36</v>
      </c>
      <c r="R842">
        <v>322.2</v>
      </c>
      <c r="S842">
        <v>251.16000000000003</v>
      </c>
      <c r="T842">
        <v>0.43804939305148599</v>
      </c>
      <c r="U842">
        <v>2026</v>
      </c>
      <c r="V842" t="s">
        <v>83</v>
      </c>
      <c r="W842">
        <v>5</v>
      </c>
      <c r="X842" t="s">
        <v>85</v>
      </c>
    </row>
    <row r="843" spans="1:24">
      <c r="A843">
        <v>282</v>
      </c>
      <c r="B843" s="14">
        <v>46159</v>
      </c>
      <c r="C843">
        <v>2026</v>
      </c>
      <c r="D843" t="s">
        <v>83</v>
      </c>
      <c r="E843">
        <v>5</v>
      </c>
      <c r="F843" t="s">
        <v>85</v>
      </c>
      <c r="G843" t="s">
        <v>6</v>
      </c>
      <c r="H843" t="s">
        <v>43</v>
      </c>
      <c r="I843" t="s">
        <v>28</v>
      </c>
      <c r="J843" t="s">
        <v>13</v>
      </c>
      <c r="K843" t="s">
        <v>4</v>
      </c>
      <c r="L843" t="s">
        <v>22</v>
      </c>
      <c r="M843">
        <v>3</v>
      </c>
      <c r="N843">
        <v>51.68</v>
      </c>
      <c r="O843">
        <v>0</v>
      </c>
      <c r="P843">
        <v>22.4</v>
      </c>
      <c r="Q843">
        <v>155.04</v>
      </c>
      <c r="R843">
        <v>67.199999999999989</v>
      </c>
      <c r="S843">
        <v>87.84</v>
      </c>
      <c r="T843">
        <v>0.56656346749226016</v>
      </c>
      <c r="U843">
        <v>2026</v>
      </c>
      <c r="V843" t="s">
        <v>83</v>
      </c>
      <c r="W843">
        <v>5</v>
      </c>
      <c r="X843" t="s">
        <v>85</v>
      </c>
    </row>
    <row r="844" spans="1:24">
      <c r="A844">
        <v>980</v>
      </c>
      <c r="B844" s="14">
        <v>46159</v>
      </c>
      <c r="C844">
        <v>2026</v>
      </c>
      <c r="D844" t="s">
        <v>83</v>
      </c>
      <c r="E844">
        <v>5</v>
      </c>
      <c r="F844" t="s">
        <v>85</v>
      </c>
      <c r="G844" t="s">
        <v>20</v>
      </c>
      <c r="H844" t="s">
        <v>31</v>
      </c>
      <c r="I844" t="s">
        <v>2</v>
      </c>
      <c r="J844" t="s">
        <v>3</v>
      </c>
      <c r="K844" t="s">
        <v>14</v>
      </c>
      <c r="L844" t="s">
        <v>32</v>
      </c>
      <c r="M844">
        <v>1</v>
      </c>
      <c r="N844">
        <v>46.84</v>
      </c>
      <c r="O844">
        <v>0</v>
      </c>
      <c r="P844">
        <v>17.93</v>
      </c>
      <c r="Q844">
        <v>46.84</v>
      </c>
      <c r="R844">
        <v>17.93</v>
      </c>
      <c r="S844">
        <v>28.910000000000004</v>
      </c>
      <c r="T844">
        <v>0.61720751494449189</v>
      </c>
      <c r="U844">
        <v>2026</v>
      </c>
      <c r="V844" t="s">
        <v>83</v>
      </c>
      <c r="W844">
        <v>5</v>
      </c>
      <c r="X844" t="s">
        <v>85</v>
      </c>
    </row>
    <row r="845" spans="1:24">
      <c r="A845">
        <v>1155</v>
      </c>
      <c r="B845" s="14">
        <v>46159</v>
      </c>
      <c r="C845">
        <v>2026</v>
      </c>
      <c r="D845" t="s">
        <v>83</v>
      </c>
      <c r="E845">
        <v>5</v>
      </c>
      <c r="F845" t="s">
        <v>85</v>
      </c>
      <c r="G845" t="s">
        <v>11</v>
      </c>
      <c r="H845" t="s">
        <v>12</v>
      </c>
      <c r="I845" t="s">
        <v>28</v>
      </c>
      <c r="J845" t="s">
        <v>13</v>
      </c>
      <c r="K845" t="s">
        <v>9</v>
      </c>
      <c r="L845" t="s">
        <v>46</v>
      </c>
      <c r="M845">
        <v>5</v>
      </c>
      <c r="N845">
        <v>72.900000000000006</v>
      </c>
      <c r="O845">
        <v>0.05</v>
      </c>
      <c r="P845">
        <v>31.57</v>
      </c>
      <c r="Q845">
        <v>346.27499999999998</v>
      </c>
      <c r="R845">
        <v>157.85</v>
      </c>
      <c r="S845">
        <v>188.42499999999998</v>
      </c>
      <c r="T845">
        <v>0.54414843693596127</v>
      </c>
      <c r="U845">
        <v>2026</v>
      </c>
      <c r="V845" t="s">
        <v>83</v>
      </c>
      <c r="W845">
        <v>5</v>
      </c>
      <c r="X845" t="s">
        <v>85</v>
      </c>
    </row>
    <row r="846" spans="1:24">
      <c r="A846">
        <v>1816</v>
      </c>
      <c r="B846" s="14">
        <v>46159</v>
      </c>
      <c r="C846">
        <v>2026</v>
      </c>
      <c r="D846" t="s">
        <v>83</v>
      </c>
      <c r="E846">
        <v>5</v>
      </c>
      <c r="F846" t="s">
        <v>85</v>
      </c>
      <c r="G846" t="s">
        <v>20</v>
      </c>
      <c r="H846" t="s">
        <v>31</v>
      </c>
      <c r="I846" t="s">
        <v>2</v>
      </c>
      <c r="J846" t="s">
        <v>13</v>
      </c>
      <c r="K846" t="s">
        <v>9</v>
      </c>
      <c r="L846" t="s">
        <v>10</v>
      </c>
      <c r="M846">
        <v>1</v>
      </c>
      <c r="N846">
        <v>91.07</v>
      </c>
      <c r="O846">
        <v>0</v>
      </c>
      <c r="P846">
        <v>45.3</v>
      </c>
      <c r="Q846">
        <v>91.07</v>
      </c>
      <c r="R846">
        <v>45.3</v>
      </c>
      <c r="S846">
        <v>45.769999999999996</v>
      </c>
      <c r="T846">
        <v>0.50258043263423735</v>
      </c>
      <c r="U846">
        <v>2026</v>
      </c>
      <c r="V846" t="s">
        <v>83</v>
      </c>
      <c r="W846">
        <v>5</v>
      </c>
      <c r="X846" t="s">
        <v>85</v>
      </c>
    </row>
    <row r="847" spans="1:24">
      <c r="A847">
        <v>2128</v>
      </c>
      <c r="B847" s="14">
        <v>46159</v>
      </c>
      <c r="C847">
        <v>2026</v>
      </c>
      <c r="D847" t="s">
        <v>83</v>
      </c>
      <c r="E847">
        <v>5</v>
      </c>
      <c r="F847" t="s">
        <v>85</v>
      </c>
      <c r="G847" t="s">
        <v>11</v>
      </c>
      <c r="H847" t="s">
        <v>39</v>
      </c>
      <c r="I847" t="s">
        <v>19</v>
      </c>
      <c r="J847" t="s">
        <v>13</v>
      </c>
      <c r="K847" t="s">
        <v>4</v>
      </c>
      <c r="L847" t="s">
        <v>5</v>
      </c>
      <c r="M847">
        <v>1</v>
      </c>
      <c r="N847">
        <v>81.86</v>
      </c>
      <c r="O847">
        <v>0</v>
      </c>
      <c r="P847">
        <v>43.14</v>
      </c>
      <c r="Q847">
        <v>81.86</v>
      </c>
      <c r="R847">
        <v>43.14</v>
      </c>
      <c r="S847">
        <v>38.72</v>
      </c>
      <c r="T847">
        <v>0.47300268751526997</v>
      </c>
      <c r="U847">
        <v>2026</v>
      </c>
      <c r="V847" t="s">
        <v>83</v>
      </c>
      <c r="W847">
        <v>5</v>
      </c>
      <c r="X847" t="s">
        <v>85</v>
      </c>
    </row>
    <row r="848" spans="1:24">
      <c r="A848">
        <v>2296</v>
      </c>
      <c r="B848" s="14">
        <v>46159</v>
      </c>
      <c r="C848">
        <v>2026</v>
      </c>
      <c r="D848" t="s">
        <v>83</v>
      </c>
      <c r="E848">
        <v>5</v>
      </c>
      <c r="F848" t="s">
        <v>85</v>
      </c>
      <c r="G848" t="s">
        <v>20</v>
      </c>
      <c r="H848" t="s">
        <v>33</v>
      </c>
      <c r="I848" t="s">
        <v>2</v>
      </c>
      <c r="J848" t="s">
        <v>3</v>
      </c>
      <c r="K848" t="s">
        <v>14</v>
      </c>
      <c r="L848" t="s">
        <v>32</v>
      </c>
      <c r="M848">
        <v>1</v>
      </c>
      <c r="N848">
        <v>45.45</v>
      </c>
      <c r="O848">
        <v>0</v>
      </c>
      <c r="P848">
        <v>17.93</v>
      </c>
      <c r="Q848">
        <v>45.45</v>
      </c>
      <c r="R848">
        <v>17.93</v>
      </c>
      <c r="S848">
        <v>27.520000000000003</v>
      </c>
      <c r="T848">
        <v>0.60550055005500558</v>
      </c>
      <c r="U848">
        <v>2026</v>
      </c>
      <c r="V848" t="s">
        <v>83</v>
      </c>
      <c r="W848">
        <v>5</v>
      </c>
      <c r="X848" t="s">
        <v>85</v>
      </c>
    </row>
    <row r="849" spans="1:24">
      <c r="A849">
        <v>2322</v>
      </c>
      <c r="B849" s="14">
        <v>46159</v>
      </c>
      <c r="C849">
        <v>2026</v>
      </c>
      <c r="D849" t="s">
        <v>83</v>
      </c>
      <c r="E849">
        <v>5</v>
      </c>
      <c r="F849" t="s">
        <v>85</v>
      </c>
      <c r="G849" t="s">
        <v>11</v>
      </c>
      <c r="H849" t="s">
        <v>39</v>
      </c>
      <c r="I849" t="s">
        <v>19</v>
      </c>
      <c r="J849" t="s">
        <v>16</v>
      </c>
      <c r="K849" t="s">
        <v>9</v>
      </c>
      <c r="L849" t="s">
        <v>46</v>
      </c>
      <c r="M849">
        <v>1</v>
      </c>
      <c r="N849">
        <v>70.62</v>
      </c>
      <c r="O849">
        <v>0</v>
      </c>
      <c r="P849">
        <v>32.53</v>
      </c>
      <c r="Q849">
        <v>70.62</v>
      </c>
      <c r="R849">
        <v>32.53</v>
      </c>
      <c r="S849">
        <v>38.090000000000003</v>
      </c>
      <c r="T849">
        <v>0.53936561880487111</v>
      </c>
      <c r="U849">
        <v>2026</v>
      </c>
      <c r="V849" t="s">
        <v>83</v>
      </c>
      <c r="W849">
        <v>5</v>
      </c>
      <c r="X849" t="s">
        <v>85</v>
      </c>
    </row>
    <row r="850" spans="1:24">
      <c r="A850">
        <v>3480</v>
      </c>
      <c r="B850" s="14">
        <v>46159</v>
      </c>
      <c r="C850">
        <v>2026</v>
      </c>
      <c r="D850" t="s">
        <v>83</v>
      </c>
      <c r="E850">
        <v>5</v>
      </c>
      <c r="F850" t="s">
        <v>85</v>
      </c>
      <c r="G850" t="s">
        <v>20</v>
      </c>
      <c r="H850" t="s">
        <v>33</v>
      </c>
      <c r="I850" t="s">
        <v>2</v>
      </c>
      <c r="J850" t="s">
        <v>13</v>
      </c>
      <c r="K850" t="s">
        <v>34</v>
      </c>
      <c r="L850" t="s">
        <v>45</v>
      </c>
      <c r="M850">
        <v>2</v>
      </c>
      <c r="N850">
        <v>51.56</v>
      </c>
      <c r="O850">
        <v>0</v>
      </c>
      <c r="P850">
        <v>22.46</v>
      </c>
      <c r="Q850">
        <v>103.12</v>
      </c>
      <c r="R850">
        <v>44.92</v>
      </c>
      <c r="S850">
        <v>58.2</v>
      </c>
      <c r="T850">
        <v>0.56439100077579518</v>
      </c>
      <c r="U850">
        <v>2026</v>
      </c>
      <c r="V850" t="s">
        <v>83</v>
      </c>
      <c r="W850">
        <v>5</v>
      </c>
      <c r="X850" t="s">
        <v>85</v>
      </c>
    </row>
    <row r="851" spans="1:24">
      <c r="A851">
        <v>4426</v>
      </c>
      <c r="B851" s="14">
        <v>46159</v>
      </c>
      <c r="C851">
        <v>2026</v>
      </c>
      <c r="D851" t="s">
        <v>83</v>
      </c>
      <c r="E851">
        <v>5</v>
      </c>
      <c r="F851" t="s">
        <v>85</v>
      </c>
      <c r="G851" t="s">
        <v>20</v>
      </c>
      <c r="H851" t="s">
        <v>33</v>
      </c>
      <c r="I851" t="s">
        <v>2</v>
      </c>
      <c r="J851" t="s">
        <v>13</v>
      </c>
      <c r="K851" t="s">
        <v>9</v>
      </c>
      <c r="L851" t="s">
        <v>17</v>
      </c>
      <c r="M851">
        <v>2</v>
      </c>
      <c r="N851">
        <v>146.22</v>
      </c>
      <c r="O851">
        <v>0</v>
      </c>
      <c r="P851">
        <v>81.069999999999993</v>
      </c>
      <c r="Q851">
        <v>292.44</v>
      </c>
      <c r="R851">
        <v>162.13999999999999</v>
      </c>
      <c r="S851">
        <v>130.30000000000001</v>
      </c>
      <c r="T851">
        <v>0.4455614826973055</v>
      </c>
      <c r="U851">
        <v>2026</v>
      </c>
      <c r="V851" t="s">
        <v>83</v>
      </c>
      <c r="W851">
        <v>5</v>
      </c>
      <c r="X851" t="s">
        <v>85</v>
      </c>
    </row>
    <row r="852" spans="1:24">
      <c r="A852">
        <v>4938</v>
      </c>
      <c r="B852" s="14">
        <v>46159</v>
      </c>
      <c r="C852">
        <v>2026</v>
      </c>
      <c r="D852" t="s">
        <v>83</v>
      </c>
      <c r="E852">
        <v>5</v>
      </c>
      <c r="F852" t="s">
        <v>85</v>
      </c>
      <c r="G852" t="s">
        <v>20</v>
      </c>
      <c r="H852" t="s">
        <v>47</v>
      </c>
      <c r="I852" t="s">
        <v>19</v>
      </c>
      <c r="J852" t="s">
        <v>3</v>
      </c>
      <c r="K852" t="s">
        <v>34</v>
      </c>
      <c r="L852" t="s">
        <v>45</v>
      </c>
      <c r="M852">
        <v>2</v>
      </c>
      <c r="N852">
        <v>51.34</v>
      </c>
      <c r="O852">
        <v>0</v>
      </c>
      <c r="P852">
        <v>22.17</v>
      </c>
      <c r="Q852">
        <v>102.68</v>
      </c>
      <c r="R852">
        <v>44.34</v>
      </c>
      <c r="S852">
        <v>58.34</v>
      </c>
      <c r="T852">
        <v>0.56817296455005839</v>
      </c>
      <c r="U852">
        <v>2026</v>
      </c>
      <c r="V852" t="s">
        <v>83</v>
      </c>
      <c r="W852">
        <v>5</v>
      </c>
      <c r="X852" t="s">
        <v>85</v>
      </c>
    </row>
    <row r="853" spans="1:24">
      <c r="A853">
        <v>915</v>
      </c>
      <c r="B853" s="14">
        <v>46160</v>
      </c>
      <c r="C853">
        <v>2026</v>
      </c>
      <c r="D853" t="s">
        <v>83</v>
      </c>
      <c r="E853">
        <v>5</v>
      </c>
      <c r="F853" t="s">
        <v>85</v>
      </c>
      <c r="G853" t="s">
        <v>20</v>
      </c>
      <c r="H853" t="s">
        <v>33</v>
      </c>
      <c r="I853" t="s">
        <v>2</v>
      </c>
      <c r="J853" t="s">
        <v>13</v>
      </c>
      <c r="K853" t="s">
        <v>9</v>
      </c>
      <c r="L853" t="s">
        <v>37</v>
      </c>
      <c r="M853">
        <v>1</v>
      </c>
      <c r="N853">
        <v>153.61000000000001</v>
      </c>
      <c r="O853">
        <v>0.05</v>
      </c>
      <c r="P853">
        <v>79.94</v>
      </c>
      <c r="Q853">
        <v>145.92950000000002</v>
      </c>
      <c r="R853">
        <v>79.94</v>
      </c>
      <c r="S853">
        <v>65.989500000000021</v>
      </c>
      <c r="T853">
        <v>0.45220123415758989</v>
      </c>
      <c r="U853">
        <v>2026</v>
      </c>
      <c r="V853" t="s">
        <v>83</v>
      </c>
      <c r="W853">
        <v>5</v>
      </c>
      <c r="X853" t="s">
        <v>85</v>
      </c>
    </row>
    <row r="854" spans="1:24">
      <c r="A854">
        <v>1188</v>
      </c>
      <c r="B854" s="14">
        <v>46160</v>
      </c>
      <c r="C854">
        <v>2026</v>
      </c>
      <c r="D854" t="s">
        <v>83</v>
      </c>
      <c r="E854">
        <v>5</v>
      </c>
      <c r="F854" t="s">
        <v>85</v>
      </c>
      <c r="G854" t="s">
        <v>6</v>
      </c>
      <c r="H854" t="s">
        <v>27</v>
      </c>
      <c r="I854" t="s">
        <v>2</v>
      </c>
      <c r="J854" t="s">
        <v>3</v>
      </c>
      <c r="K854" t="s">
        <v>23</v>
      </c>
      <c r="L854" t="s">
        <v>40</v>
      </c>
      <c r="M854">
        <v>1</v>
      </c>
      <c r="N854">
        <v>82.44</v>
      </c>
      <c r="O854">
        <v>0.15</v>
      </c>
      <c r="P854">
        <v>39.380000000000003</v>
      </c>
      <c r="Q854">
        <v>70.073999999999998</v>
      </c>
      <c r="R854">
        <v>39.380000000000003</v>
      </c>
      <c r="S854">
        <v>30.693999999999996</v>
      </c>
      <c r="T854">
        <v>0.43802266175757054</v>
      </c>
      <c r="U854">
        <v>2026</v>
      </c>
      <c r="V854" t="s">
        <v>83</v>
      </c>
      <c r="W854">
        <v>5</v>
      </c>
      <c r="X854" t="s">
        <v>85</v>
      </c>
    </row>
    <row r="855" spans="1:24">
      <c r="A855">
        <v>1594</v>
      </c>
      <c r="B855" s="14">
        <v>46160</v>
      </c>
      <c r="C855">
        <v>2026</v>
      </c>
      <c r="D855" t="s">
        <v>83</v>
      </c>
      <c r="E855">
        <v>5</v>
      </c>
      <c r="F855" t="s">
        <v>85</v>
      </c>
      <c r="G855" t="s">
        <v>0</v>
      </c>
      <c r="H855" t="s">
        <v>1</v>
      </c>
      <c r="I855" t="s">
        <v>8</v>
      </c>
      <c r="J855" t="s">
        <v>16</v>
      </c>
      <c r="K855" t="s">
        <v>9</v>
      </c>
      <c r="L855" t="s">
        <v>10</v>
      </c>
      <c r="M855">
        <v>10</v>
      </c>
      <c r="N855">
        <v>92.09</v>
      </c>
      <c r="O855">
        <v>0.15</v>
      </c>
      <c r="P855">
        <v>45.13</v>
      </c>
      <c r="Q855">
        <v>782.7650000000001</v>
      </c>
      <c r="R855">
        <v>451.3</v>
      </c>
      <c r="S855">
        <v>331.46500000000009</v>
      </c>
      <c r="T855">
        <v>0.42345403792964686</v>
      </c>
      <c r="U855">
        <v>2026</v>
      </c>
      <c r="V855" t="s">
        <v>83</v>
      </c>
      <c r="W855">
        <v>5</v>
      </c>
      <c r="X855" t="s">
        <v>85</v>
      </c>
    </row>
    <row r="856" spans="1:24">
      <c r="A856">
        <v>3022</v>
      </c>
      <c r="B856" s="14">
        <v>46160</v>
      </c>
      <c r="C856">
        <v>2026</v>
      </c>
      <c r="D856" t="s">
        <v>83</v>
      </c>
      <c r="E856">
        <v>5</v>
      </c>
      <c r="F856" t="s">
        <v>85</v>
      </c>
      <c r="G856" t="s">
        <v>20</v>
      </c>
      <c r="H856" t="s">
        <v>33</v>
      </c>
      <c r="I856" t="s">
        <v>28</v>
      </c>
      <c r="J856" t="s">
        <v>13</v>
      </c>
      <c r="K856" t="s">
        <v>14</v>
      </c>
      <c r="L856" t="s">
        <v>15</v>
      </c>
      <c r="M856">
        <v>1</v>
      </c>
      <c r="N856">
        <v>36.72</v>
      </c>
      <c r="O856">
        <v>0</v>
      </c>
      <c r="P856">
        <v>13.67</v>
      </c>
      <c r="Q856">
        <v>36.72</v>
      </c>
      <c r="R856">
        <v>13.67</v>
      </c>
      <c r="S856">
        <v>23.049999999999997</v>
      </c>
      <c r="T856">
        <v>0.62772331154684091</v>
      </c>
      <c r="U856">
        <v>2026</v>
      </c>
      <c r="V856" t="s">
        <v>83</v>
      </c>
      <c r="W856">
        <v>5</v>
      </c>
      <c r="X856" t="s">
        <v>85</v>
      </c>
    </row>
    <row r="857" spans="1:24">
      <c r="A857">
        <v>588</v>
      </c>
      <c r="B857" s="14">
        <v>46161</v>
      </c>
      <c r="C857">
        <v>2026</v>
      </c>
      <c r="D857" t="s">
        <v>83</v>
      </c>
      <c r="E857">
        <v>5</v>
      </c>
      <c r="F857" t="s">
        <v>85</v>
      </c>
      <c r="G857" t="s">
        <v>6</v>
      </c>
      <c r="H857" t="s">
        <v>7</v>
      </c>
      <c r="I857" t="s">
        <v>8</v>
      </c>
      <c r="J857" t="s">
        <v>16</v>
      </c>
      <c r="K857" t="s">
        <v>14</v>
      </c>
      <c r="L857" t="s">
        <v>44</v>
      </c>
      <c r="M857">
        <v>3</v>
      </c>
      <c r="N857">
        <v>132.41999999999999</v>
      </c>
      <c r="O857">
        <v>0.05</v>
      </c>
      <c r="P857">
        <v>67.09</v>
      </c>
      <c r="Q857">
        <v>377.39699999999999</v>
      </c>
      <c r="R857">
        <v>201.27</v>
      </c>
      <c r="S857">
        <v>176.12699999999998</v>
      </c>
      <c r="T857">
        <v>0.46668892439526544</v>
      </c>
      <c r="U857">
        <v>2026</v>
      </c>
      <c r="V857" t="s">
        <v>83</v>
      </c>
      <c r="W857">
        <v>5</v>
      </c>
      <c r="X857" t="s">
        <v>85</v>
      </c>
    </row>
    <row r="858" spans="1:24">
      <c r="A858">
        <v>1016</v>
      </c>
      <c r="B858" s="14">
        <v>46161</v>
      </c>
      <c r="C858">
        <v>2026</v>
      </c>
      <c r="D858" t="s">
        <v>83</v>
      </c>
      <c r="E858">
        <v>5</v>
      </c>
      <c r="F858" t="s">
        <v>85</v>
      </c>
      <c r="G858" t="s">
        <v>20</v>
      </c>
      <c r="H858" t="s">
        <v>47</v>
      </c>
      <c r="I858" t="s">
        <v>19</v>
      </c>
      <c r="J858" t="s">
        <v>3</v>
      </c>
      <c r="K858" t="s">
        <v>23</v>
      </c>
      <c r="L858" t="s">
        <v>29</v>
      </c>
      <c r="M858">
        <v>2</v>
      </c>
      <c r="N858">
        <v>192.1</v>
      </c>
      <c r="O858">
        <v>0.05</v>
      </c>
      <c r="P858">
        <v>106.07</v>
      </c>
      <c r="Q858">
        <v>364.98999999999995</v>
      </c>
      <c r="R858">
        <v>212.14</v>
      </c>
      <c r="S858">
        <v>152.84999999999997</v>
      </c>
      <c r="T858">
        <v>0.41877859667388145</v>
      </c>
      <c r="U858">
        <v>2026</v>
      </c>
      <c r="V858" t="s">
        <v>83</v>
      </c>
      <c r="W858">
        <v>5</v>
      </c>
      <c r="X858" t="s">
        <v>85</v>
      </c>
    </row>
    <row r="859" spans="1:24">
      <c r="A859">
        <v>1930</v>
      </c>
      <c r="B859" s="14">
        <v>46161</v>
      </c>
      <c r="C859">
        <v>2026</v>
      </c>
      <c r="D859" t="s">
        <v>83</v>
      </c>
      <c r="E859">
        <v>5</v>
      </c>
      <c r="F859" t="s">
        <v>85</v>
      </c>
      <c r="G859" t="s">
        <v>11</v>
      </c>
      <c r="H859" t="s">
        <v>52</v>
      </c>
      <c r="I859" t="s">
        <v>19</v>
      </c>
      <c r="J859" t="s">
        <v>13</v>
      </c>
      <c r="K859" t="s">
        <v>14</v>
      </c>
      <c r="L859" t="s">
        <v>15</v>
      </c>
      <c r="M859">
        <v>4</v>
      </c>
      <c r="N859">
        <v>36.94</v>
      </c>
      <c r="O859">
        <v>0</v>
      </c>
      <c r="P859">
        <v>13.63</v>
      </c>
      <c r="Q859">
        <v>147.76</v>
      </c>
      <c r="R859">
        <v>54.52</v>
      </c>
      <c r="S859">
        <v>93.239999999999981</v>
      </c>
      <c r="T859">
        <v>0.63102328099620997</v>
      </c>
      <c r="U859">
        <v>2026</v>
      </c>
      <c r="V859" t="s">
        <v>83</v>
      </c>
      <c r="W859">
        <v>5</v>
      </c>
      <c r="X859" t="s">
        <v>85</v>
      </c>
    </row>
    <row r="860" spans="1:24">
      <c r="A860">
        <v>2658</v>
      </c>
      <c r="B860" s="14">
        <v>46161</v>
      </c>
      <c r="C860">
        <v>2026</v>
      </c>
      <c r="D860" t="s">
        <v>83</v>
      </c>
      <c r="E860">
        <v>5</v>
      </c>
      <c r="F860" t="s">
        <v>85</v>
      </c>
      <c r="G860" t="s">
        <v>0</v>
      </c>
      <c r="H860" t="s">
        <v>50</v>
      </c>
      <c r="I860" t="s">
        <v>2</v>
      </c>
      <c r="J860" t="s">
        <v>16</v>
      </c>
      <c r="K860" t="s">
        <v>9</v>
      </c>
      <c r="L860" t="s">
        <v>37</v>
      </c>
      <c r="M860">
        <v>1</v>
      </c>
      <c r="N860">
        <v>153.16999999999999</v>
      </c>
      <c r="O860">
        <v>0</v>
      </c>
      <c r="P860">
        <v>78.489999999999995</v>
      </c>
      <c r="Q860">
        <v>153.16999999999999</v>
      </c>
      <c r="R860">
        <v>78.489999999999995</v>
      </c>
      <c r="S860">
        <v>74.679999999999993</v>
      </c>
      <c r="T860">
        <v>0.48756283867598094</v>
      </c>
      <c r="U860">
        <v>2026</v>
      </c>
      <c r="V860" t="s">
        <v>83</v>
      </c>
      <c r="W860">
        <v>5</v>
      </c>
      <c r="X860" t="s">
        <v>85</v>
      </c>
    </row>
    <row r="861" spans="1:24">
      <c r="A861">
        <v>2951</v>
      </c>
      <c r="B861" s="14">
        <v>46161</v>
      </c>
      <c r="C861">
        <v>2026</v>
      </c>
      <c r="D861" t="s">
        <v>83</v>
      </c>
      <c r="E861">
        <v>5</v>
      </c>
      <c r="F861" t="s">
        <v>85</v>
      </c>
      <c r="G861" t="s">
        <v>0</v>
      </c>
      <c r="H861" t="s">
        <v>1</v>
      </c>
      <c r="I861" t="s">
        <v>2</v>
      </c>
      <c r="J861" t="s">
        <v>16</v>
      </c>
      <c r="K861" t="s">
        <v>4</v>
      </c>
      <c r="L861" t="s">
        <v>5</v>
      </c>
      <c r="M861">
        <v>2</v>
      </c>
      <c r="N861">
        <v>82.85</v>
      </c>
      <c r="O861">
        <v>0</v>
      </c>
      <c r="P861">
        <v>42.53</v>
      </c>
      <c r="Q861">
        <v>165.7</v>
      </c>
      <c r="R861">
        <v>85.06</v>
      </c>
      <c r="S861">
        <v>80.639999999999986</v>
      </c>
      <c r="T861">
        <v>0.48666264333132164</v>
      </c>
      <c r="U861">
        <v>2026</v>
      </c>
      <c r="V861" t="s">
        <v>83</v>
      </c>
      <c r="W861">
        <v>5</v>
      </c>
      <c r="X861" t="s">
        <v>85</v>
      </c>
    </row>
    <row r="862" spans="1:24">
      <c r="A862">
        <v>4328</v>
      </c>
      <c r="B862" s="14">
        <v>46161</v>
      </c>
      <c r="C862">
        <v>2026</v>
      </c>
      <c r="D862" t="s">
        <v>83</v>
      </c>
      <c r="E862">
        <v>5</v>
      </c>
      <c r="F862" t="s">
        <v>85</v>
      </c>
      <c r="G862" t="s">
        <v>11</v>
      </c>
      <c r="H862" t="s">
        <v>25</v>
      </c>
      <c r="I862" t="s">
        <v>28</v>
      </c>
      <c r="J862" t="s">
        <v>13</v>
      </c>
      <c r="K862" t="s">
        <v>9</v>
      </c>
      <c r="L862" t="s">
        <v>17</v>
      </c>
      <c r="M862">
        <v>1</v>
      </c>
      <c r="N862">
        <v>143.52000000000001</v>
      </c>
      <c r="O862">
        <v>0</v>
      </c>
      <c r="P862">
        <v>81.040000000000006</v>
      </c>
      <c r="Q862">
        <v>143.52000000000001</v>
      </c>
      <c r="R862">
        <v>81.040000000000006</v>
      </c>
      <c r="S862">
        <v>62.480000000000004</v>
      </c>
      <c r="T862">
        <v>0.435340022296544</v>
      </c>
      <c r="U862">
        <v>2026</v>
      </c>
      <c r="V862" t="s">
        <v>83</v>
      </c>
      <c r="W862">
        <v>5</v>
      </c>
      <c r="X862" t="s">
        <v>85</v>
      </c>
    </row>
    <row r="863" spans="1:24">
      <c r="A863">
        <v>4591</v>
      </c>
      <c r="B863" s="14">
        <v>46161</v>
      </c>
      <c r="C863">
        <v>2026</v>
      </c>
      <c r="D863" t="s">
        <v>83</v>
      </c>
      <c r="E863">
        <v>5</v>
      </c>
      <c r="F863" t="s">
        <v>85</v>
      </c>
      <c r="G863" t="s">
        <v>11</v>
      </c>
      <c r="H863" t="s">
        <v>52</v>
      </c>
      <c r="I863" t="s">
        <v>19</v>
      </c>
      <c r="J863" t="s">
        <v>13</v>
      </c>
      <c r="K863" t="s">
        <v>23</v>
      </c>
      <c r="L863" t="s">
        <v>29</v>
      </c>
      <c r="M863">
        <v>1</v>
      </c>
      <c r="N863">
        <v>192.94</v>
      </c>
      <c r="O863">
        <v>0</v>
      </c>
      <c r="P863">
        <v>105.15</v>
      </c>
      <c r="Q863">
        <v>192.94</v>
      </c>
      <c r="R863">
        <v>105.15</v>
      </c>
      <c r="S863">
        <v>87.789999999999992</v>
      </c>
      <c r="T863">
        <v>0.45501192080439512</v>
      </c>
      <c r="U863">
        <v>2026</v>
      </c>
      <c r="V863" t="s">
        <v>83</v>
      </c>
      <c r="W863">
        <v>5</v>
      </c>
      <c r="X863" t="s">
        <v>85</v>
      </c>
    </row>
    <row r="864" spans="1:24">
      <c r="A864">
        <v>280</v>
      </c>
      <c r="B864" s="14">
        <v>46162</v>
      </c>
      <c r="C864">
        <v>2026</v>
      </c>
      <c r="D864" t="s">
        <v>83</v>
      </c>
      <c r="E864">
        <v>5</v>
      </c>
      <c r="F864" t="s">
        <v>85</v>
      </c>
      <c r="G864" t="s">
        <v>20</v>
      </c>
      <c r="H864" t="s">
        <v>33</v>
      </c>
      <c r="I864" t="s">
        <v>19</v>
      </c>
      <c r="J864" t="s">
        <v>16</v>
      </c>
      <c r="K864" t="s">
        <v>14</v>
      </c>
      <c r="L864" t="s">
        <v>48</v>
      </c>
      <c r="M864">
        <v>1</v>
      </c>
      <c r="N864">
        <v>168.56</v>
      </c>
      <c r="O864">
        <v>0</v>
      </c>
      <c r="P864">
        <v>85.46</v>
      </c>
      <c r="Q864">
        <v>168.56</v>
      </c>
      <c r="R864">
        <v>85.46</v>
      </c>
      <c r="S864">
        <v>83.100000000000009</v>
      </c>
      <c r="T864">
        <v>0.49299952539155201</v>
      </c>
      <c r="U864">
        <v>2026</v>
      </c>
      <c r="V864" t="s">
        <v>83</v>
      </c>
      <c r="W864">
        <v>5</v>
      </c>
      <c r="X864" t="s">
        <v>85</v>
      </c>
    </row>
    <row r="865" spans="1:24">
      <c r="A865">
        <v>409</v>
      </c>
      <c r="B865" s="14">
        <v>46162</v>
      </c>
      <c r="C865">
        <v>2026</v>
      </c>
      <c r="D865" t="s">
        <v>83</v>
      </c>
      <c r="E865">
        <v>5</v>
      </c>
      <c r="F865" t="s">
        <v>85</v>
      </c>
      <c r="G865" t="s">
        <v>0</v>
      </c>
      <c r="H865" t="s">
        <v>1</v>
      </c>
      <c r="I865" t="s">
        <v>2</v>
      </c>
      <c r="J865" t="s">
        <v>13</v>
      </c>
      <c r="K865" t="s">
        <v>23</v>
      </c>
      <c r="L865" t="s">
        <v>51</v>
      </c>
      <c r="M865">
        <v>2</v>
      </c>
      <c r="N865">
        <v>123.9</v>
      </c>
      <c r="O865">
        <v>0</v>
      </c>
      <c r="P865">
        <v>58.95</v>
      </c>
      <c r="Q865">
        <v>247.8</v>
      </c>
      <c r="R865">
        <v>117.9</v>
      </c>
      <c r="S865">
        <v>129.9</v>
      </c>
      <c r="T865">
        <v>0.52421307506053272</v>
      </c>
      <c r="U865">
        <v>2026</v>
      </c>
      <c r="V865" t="s">
        <v>83</v>
      </c>
      <c r="W865">
        <v>5</v>
      </c>
      <c r="X865" t="s">
        <v>85</v>
      </c>
    </row>
    <row r="866" spans="1:24">
      <c r="A866">
        <v>1372</v>
      </c>
      <c r="B866" s="14">
        <v>46162</v>
      </c>
      <c r="C866">
        <v>2026</v>
      </c>
      <c r="D866" t="s">
        <v>83</v>
      </c>
      <c r="E866">
        <v>5</v>
      </c>
      <c r="F866" t="s">
        <v>85</v>
      </c>
      <c r="G866" t="s">
        <v>0</v>
      </c>
      <c r="H866" t="s">
        <v>36</v>
      </c>
      <c r="I866" t="s">
        <v>2</v>
      </c>
      <c r="J866" t="s">
        <v>13</v>
      </c>
      <c r="K866" t="s">
        <v>9</v>
      </c>
      <c r="L866" t="s">
        <v>17</v>
      </c>
      <c r="M866">
        <v>2</v>
      </c>
      <c r="N866">
        <v>140.93</v>
      </c>
      <c r="O866">
        <v>0</v>
      </c>
      <c r="P866">
        <v>81.040000000000006</v>
      </c>
      <c r="Q866">
        <v>281.86</v>
      </c>
      <c r="R866">
        <v>162.08000000000001</v>
      </c>
      <c r="S866">
        <v>119.78</v>
      </c>
      <c r="T866">
        <v>0.42496274746327961</v>
      </c>
      <c r="U866">
        <v>2026</v>
      </c>
      <c r="V866" t="s">
        <v>83</v>
      </c>
      <c r="W866">
        <v>5</v>
      </c>
      <c r="X866" t="s">
        <v>85</v>
      </c>
    </row>
    <row r="867" spans="1:24">
      <c r="A867">
        <v>2327</v>
      </c>
      <c r="B867" s="14">
        <v>46162</v>
      </c>
      <c r="C867">
        <v>2026</v>
      </c>
      <c r="D867" t="s">
        <v>83</v>
      </c>
      <c r="E867">
        <v>5</v>
      </c>
      <c r="F867" t="s">
        <v>85</v>
      </c>
      <c r="G867" t="s">
        <v>11</v>
      </c>
      <c r="H867" t="s">
        <v>25</v>
      </c>
      <c r="I867" t="s">
        <v>19</v>
      </c>
      <c r="J867" t="s">
        <v>3</v>
      </c>
      <c r="K867" t="s">
        <v>9</v>
      </c>
      <c r="L867" t="s">
        <v>46</v>
      </c>
      <c r="M867">
        <v>1</v>
      </c>
      <c r="N867">
        <v>73.150000000000006</v>
      </c>
      <c r="O867">
        <v>0</v>
      </c>
      <c r="P867">
        <v>32.950000000000003</v>
      </c>
      <c r="Q867">
        <v>73.150000000000006</v>
      </c>
      <c r="R867">
        <v>32.950000000000003</v>
      </c>
      <c r="S867">
        <v>40.200000000000003</v>
      </c>
      <c r="T867">
        <v>0.54955570745044424</v>
      </c>
      <c r="U867">
        <v>2026</v>
      </c>
      <c r="V867" t="s">
        <v>83</v>
      </c>
      <c r="W867">
        <v>5</v>
      </c>
      <c r="X867" t="s">
        <v>85</v>
      </c>
    </row>
    <row r="868" spans="1:24">
      <c r="A868">
        <v>2703</v>
      </c>
      <c r="B868" s="14">
        <v>46162</v>
      </c>
      <c r="C868">
        <v>2026</v>
      </c>
      <c r="D868" t="s">
        <v>83</v>
      </c>
      <c r="E868">
        <v>5</v>
      </c>
      <c r="F868" t="s">
        <v>85</v>
      </c>
      <c r="G868" t="s">
        <v>20</v>
      </c>
      <c r="H868" t="s">
        <v>33</v>
      </c>
      <c r="I868" t="s">
        <v>19</v>
      </c>
      <c r="J868" t="s">
        <v>16</v>
      </c>
      <c r="K868" t="s">
        <v>23</v>
      </c>
      <c r="L868" t="s">
        <v>29</v>
      </c>
      <c r="M868">
        <v>2</v>
      </c>
      <c r="N868">
        <v>197.35</v>
      </c>
      <c r="O868">
        <v>0.05</v>
      </c>
      <c r="P868">
        <v>102.63</v>
      </c>
      <c r="Q868">
        <v>374.96499999999997</v>
      </c>
      <c r="R868">
        <v>205.26</v>
      </c>
      <c r="S868">
        <v>169.70499999999998</v>
      </c>
      <c r="T868">
        <v>0.45258890829810783</v>
      </c>
      <c r="U868">
        <v>2026</v>
      </c>
      <c r="V868" t="s">
        <v>83</v>
      </c>
      <c r="W868">
        <v>5</v>
      </c>
      <c r="X868" t="s">
        <v>85</v>
      </c>
    </row>
    <row r="869" spans="1:24">
      <c r="A869">
        <v>2776</v>
      </c>
      <c r="B869" s="14">
        <v>46162</v>
      </c>
      <c r="C869">
        <v>2026</v>
      </c>
      <c r="D869" t="s">
        <v>83</v>
      </c>
      <c r="E869">
        <v>5</v>
      </c>
      <c r="F869" t="s">
        <v>85</v>
      </c>
      <c r="G869" t="s">
        <v>20</v>
      </c>
      <c r="H869" t="s">
        <v>21</v>
      </c>
      <c r="I869" t="s">
        <v>2</v>
      </c>
      <c r="J869" t="s">
        <v>16</v>
      </c>
      <c r="K869" t="s">
        <v>14</v>
      </c>
      <c r="L869" t="s">
        <v>15</v>
      </c>
      <c r="M869">
        <v>3</v>
      </c>
      <c r="N869">
        <v>36.74</v>
      </c>
      <c r="O869">
        <v>0.05</v>
      </c>
      <c r="P869">
        <v>13.97</v>
      </c>
      <c r="Q869">
        <v>104.70899999999999</v>
      </c>
      <c r="R869">
        <v>41.910000000000004</v>
      </c>
      <c r="S869">
        <v>62.798999999999985</v>
      </c>
      <c r="T869">
        <v>0.59974787267570118</v>
      </c>
      <c r="U869">
        <v>2026</v>
      </c>
      <c r="V869" t="s">
        <v>83</v>
      </c>
      <c r="W869">
        <v>5</v>
      </c>
      <c r="X869" t="s">
        <v>85</v>
      </c>
    </row>
    <row r="870" spans="1:24">
      <c r="A870">
        <v>3411</v>
      </c>
      <c r="B870" s="14">
        <v>46162</v>
      </c>
      <c r="C870">
        <v>2026</v>
      </c>
      <c r="D870" t="s">
        <v>83</v>
      </c>
      <c r="E870">
        <v>5</v>
      </c>
      <c r="F870" t="s">
        <v>85</v>
      </c>
      <c r="G870" t="s">
        <v>6</v>
      </c>
      <c r="H870" t="s">
        <v>41</v>
      </c>
      <c r="I870" t="s">
        <v>2</v>
      </c>
      <c r="J870" t="s">
        <v>3</v>
      </c>
      <c r="K870" t="s">
        <v>9</v>
      </c>
      <c r="L870" t="s">
        <v>37</v>
      </c>
      <c r="M870">
        <v>2</v>
      </c>
      <c r="N870">
        <v>151.35</v>
      </c>
      <c r="O870">
        <v>0.05</v>
      </c>
      <c r="P870">
        <v>77.150000000000006</v>
      </c>
      <c r="Q870">
        <v>287.565</v>
      </c>
      <c r="R870">
        <v>154.30000000000001</v>
      </c>
      <c r="S870">
        <v>133.26499999999999</v>
      </c>
      <c r="T870">
        <v>0.46342566028550064</v>
      </c>
      <c r="U870">
        <v>2026</v>
      </c>
      <c r="V870" t="s">
        <v>83</v>
      </c>
      <c r="W870">
        <v>5</v>
      </c>
      <c r="X870" t="s">
        <v>85</v>
      </c>
    </row>
    <row r="871" spans="1:24">
      <c r="A871">
        <v>3841</v>
      </c>
      <c r="B871" s="14">
        <v>46162</v>
      </c>
      <c r="C871">
        <v>2026</v>
      </c>
      <c r="D871" t="s">
        <v>83</v>
      </c>
      <c r="E871">
        <v>5</v>
      </c>
      <c r="F871" t="s">
        <v>85</v>
      </c>
      <c r="G871" t="s">
        <v>0</v>
      </c>
      <c r="H871" t="s">
        <v>50</v>
      </c>
      <c r="I871" t="s">
        <v>19</v>
      </c>
      <c r="J871" t="s">
        <v>13</v>
      </c>
      <c r="K871" t="s">
        <v>4</v>
      </c>
      <c r="L871" t="s">
        <v>22</v>
      </c>
      <c r="M871">
        <v>2</v>
      </c>
      <c r="N871">
        <v>50.09</v>
      </c>
      <c r="O871">
        <v>0.05</v>
      </c>
      <c r="P871">
        <v>23.16</v>
      </c>
      <c r="Q871">
        <v>95.171000000000006</v>
      </c>
      <c r="R871">
        <v>46.32</v>
      </c>
      <c r="S871">
        <v>48.851000000000006</v>
      </c>
      <c r="T871">
        <v>0.51329711781950382</v>
      </c>
      <c r="U871">
        <v>2026</v>
      </c>
      <c r="V871" t="s">
        <v>83</v>
      </c>
      <c r="W871">
        <v>5</v>
      </c>
      <c r="X871" t="s">
        <v>85</v>
      </c>
    </row>
    <row r="872" spans="1:24">
      <c r="A872">
        <v>5121</v>
      </c>
      <c r="B872" s="14">
        <v>46162</v>
      </c>
      <c r="C872">
        <v>2026</v>
      </c>
      <c r="D872" t="s">
        <v>83</v>
      </c>
      <c r="E872">
        <v>5</v>
      </c>
      <c r="F872" t="s">
        <v>85</v>
      </c>
      <c r="G872" t="s">
        <v>0</v>
      </c>
      <c r="H872" t="s">
        <v>36</v>
      </c>
      <c r="I872" t="s">
        <v>2</v>
      </c>
      <c r="J872" t="s">
        <v>13</v>
      </c>
      <c r="K872" t="s">
        <v>34</v>
      </c>
      <c r="L872" t="s">
        <v>38</v>
      </c>
      <c r="M872">
        <v>2</v>
      </c>
      <c r="N872">
        <v>121.96</v>
      </c>
      <c r="O872">
        <v>0.05</v>
      </c>
      <c r="P872">
        <v>71.2</v>
      </c>
      <c r="Q872">
        <v>231.72399999999999</v>
      </c>
      <c r="R872">
        <v>142.4</v>
      </c>
      <c r="S872">
        <v>89.323999999999984</v>
      </c>
      <c r="T872">
        <v>0.38547582468799085</v>
      </c>
      <c r="U872">
        <v>2026</v>
      </c>
      <c r="V872" t="s">
        <v>83</v>
      </c>
      <c r="W872">
        <v>5</v>
      </c>
      <c r="X872" t="s">
        <v>85</v>
      </c>
    </row>
    <row r="873" spans="1:24">
      <c r="A873">
        <v>53</v>
      </c>
      <c r="B873" s="14">
        <v>46163</v>
      </c>
      <c r="C873">
        <v>2026</v>
      </c>
      <c r="D873" t="s">
        <v>83</v>
      </c>
      <c r="E873">
        <v>5</v>
      </c>
      <c r="F873" t="s">
        <v>85</v>
      </c>
      <c r="G873" t="s">
        <v>20</v>
      </c>
      <c r="H873" t="s">
        <v>47</v>
      </c>
      <c r="I873" t="s">
        <v>2</v>
      </c>
      <c r="J873" t="s">
        <v>16</v>
      </c>
      <c r="K873" t="s">
        <v>14</v>
      </c>
      <c r="L873" t="s">
        <v>44</v>
      </c>
      <c r="M873">
        <v>1</v>
      </c>
      <c r="N873">
        <v>134.28</v>
      </c>
      <c r="O873">
        <v>0.05</v>
      </c>
      <c r="P873">
        <v>65.44</v>
      </c>
      <c r="Q873">
        <v>127.56599999999999</v>
      </c>
      <c r="R873">
        <v>65.44</v>
      </c>
      <c r="S873">
        <v>62.125999999999991</v>
      </c>
      <c r="T873">
        <v>0.487010645469796</v>
      </c>
      <c r="U873">
        <v>2026</v>
      </c>
      <c r="V873" t="s">
        <v>83</v>
      </c>
      <c r="W873">
        <v>5</v>
      </c>
      <c r="X873" t="s">
        <v>85</v>
      </c>
    </row>
    <row r="874" spans="1:24">
      <c r="A874">
        <v>127</v>
      </c>
      <c r="B874" s="14">
        <v>46163</v>
      </c>
      <c r="C874">
        <v>2026</v>
      </c>
      <c r="D874" t="s">
        <v>83</v>
      </c>
      <c r="E874">
        <v>5</v>
      </c>
      <c r="F874" t="s">
        <v>85</v>
      </c>
      <c r="G874" t="s">
        <v>20</v>
      </c>
      <c r="H874" t="s">
        <v>31</v>
      </c>
      <c r="I874" t="s">
        <v>2</v>
      </c>
      <c r="J874" t="s">
        <v>16</v>
      </c>
      <c r="K874" t="s">
        <v>4</v>
      </c>
      <c r="L874" t="s">
        <v>30</v>
      </c>
      <c r="M874">
        <v>3</v>
      </c>
      <c r="N874">
        <v>100.48</v>
      </c>
      <c r="O874">
        <v>0.05</v>
      </c>
      <c r="P874">
        <v>50.68</v>
      </c>
      <c r="Q874">
        <v>286.36799999999999</v>
      </c>
      <c r="R874">
        <v>152.04</v>
      </c>
      <c r="S874">
        <v>134.328</v>
      </c>
      <c r="T874">
        <v>0.46907475695608447</v>
      </c>
      <c r="U874">
        <v>2026</v>
      </c>
      <c r="V874" t="s">
        <v>83</v>
      </c>
      <c r="W874">
        <v>5</v>
      </c>
      <c r="X874" t="s">
        <v>85</v>
      </c>
    </row>
    <row r="875" spans="1:24">
      <c r="A875">
        <v>1092</v>
      </c>
      <c r="B875" s="14">
        <v>46163</v>
      </c>
      <c r="C875">
        <v>2026</v>
      </c>
      <c r="D875" t="s">
        <v>83</v>
      </c>
      <c r="E875">
        <v>5</v>
      </c>
      <c r="F875" t="s">
        <v>85</v>
      </c>
      <c r="G875" t="s">
        <v>20</v>
      </c>
      <c r="H875" t="s">
        <v>33</v>
      </c>
      <c r="I875" t="s">
        <v>2</v>
      </c>
      <c r="J875" t="s">
        <v>13</v>
      </c>
      <c r="K875" t="s">
        <v>34</v>
      </c>
      <c r="L875" t="s">
        <v>42</v>
      </c>
      <c r="M875">
        <v>3</v>
      </c>
      <c r="N875">
        <v>36.229999999999997</v>
      </c>
      <c r="O875">
        <v>0</v>
      </c>
      <c r="P875">
        <v>13.55</v>
      </c>
      <c r="Q875">
        <v>108.69</v>
      </c>
      <c r="R875">
        <v>40.650000000000006</v>
      </c>
      <c r="S875">
        <v>68.039999999999992</v>
      </c>
      <c r="T875">
        <v>0.62600055202870541</v>
      </c>
      <c r="U875">
        <v>2026</v>
      </c>
      <c r="V875" t="s">
        <v>83</v>
      </c>
      <c r="W875">
        <v>5</v>
      </c>
      <c r="X875" t="s">
        <v>85</v>
      </c>
    </row>
    <row r="876" spans="1:24">
      <c r="A876">
        <v>1213</v>
      </c>
      <c r="B876" s="14">
        <v>46163</v>
      </c>
      <c r="C876">
        <v>2026</v>
      </c>
      <c r="D876" t="s">
        <v>83</v>
      </c>
      <c r="E876">
        <v>5</v>
      </c>
      <c r="F876" t="s">
        <v>85</v>
      </c>
      <c r="G876" t="s">
        <v>11</v>
      </c>
      <c r="H876" t="s">
        <v>12</v>
      </c>
      <c r="I876" t="s">
        <v>28</v>
      </c>
      <c r="J876" t="s">
        <v>3</v>
      </c>
      <c r="K876" t="s">
        <v>23</v>
      </c>
      <c r="L876" t="s">
        <v>51</v>
      </c>
      <c r="M876">
        <v>3</v>
      </c>
      <c r="N876">
        <v>120.61</v>
      </c>
      <c r="O876">
        <v>0</v>
      </c>
      <c r="P876">
        <v>60.17</v>
      </c>
      <c r="Q876">
        <v>361.83</v>
      </c>
      <c r="R876">
        <v>180.51</v>
      </c>
      <c r="S876">
        <v>181.32</v>
      </c>
      <c r="T876">
        <v>0.50111931017328581</v>
      </c>
      <c r="U876">
        <v>2026</v>
      </c>
      <c r="V876" t="s">
        <v>83</v>
      </c>
      <c r="W876">
        <v>5</v>
      </c>
      <c r="X876" t="s">
        <v>85</v>
      </c>
    </row>
    <row r="877" spans="1:24">
      <c r="A877">
        <v>1849</v>
      </c>
      <c r="B877" s="14">
        <v>46163</v>
      </c>
      <c r="C877">
        <v>2026</v>
      </c>
      <c r="D877" t="s">
        <v>83</v>
      </c>
      <c r="E877">
        <v>5</v>
      </c>
      <c r="F877" t="s">
        <v>85</v>
      </c>
      <c r="G877" t="s">
        <v>11</v>
      </c>
      <c r="H877" t="s">
        <v>25</v>
      </c>
      <c r="I877" t="s">
        <v>28</v>
      </c>
      <c r="J877" t="s">
        <v>3</v>
      </c>
      <c r="K877" t="s">
        <v>14</v>
      </c>
      <c r="L877" t="s">
        <v>32</v>
      </c>
      <c r="M877">
        <v>3</v>
      </c>
      <c r="N877">
        <v>46.46</v>
      </c>
      <c r="O877">
        <v>0</v>
      </c>
      <c r="P877">
        <v>18.71</v>
      </c>
      <c r="Q877">
        <v>139.38</v>
      </c>
      <c r="R877">
        <v>56.13</v>
      </c>
      <c r="S877">
        <v>83.25</v>
      </c>
      <c r="T877">
        <v>0.59728798966853214</v>
      </c>
      <c r="U877">
        <v>2026</v>
      </c>
      <c r="V877" t="s">
        <v>83</v>
      </c>
      <c r="W877">
        <v>5</v>
      </c>
      <c r="X877" t="s">
        <v>85</v>
      </c>
    </row>
    <row r="878" spans="1:24">
      <c r="A878">
        <v>2395</v>
      </c>
      <c r="B878" s="14">
        <v>46163</v>
      </c>
      <c r="C878">
        <v>2026</v>
      </c>
      <c r="D878" t="s">
        <v>83</v>
      </c>
      <c r="E878">
        <v>5</v>
      </c>
      <c r="F878" t="s">
        <v>85</v>
      </c>
      <c r="G878" t="s">
        <v>6</v>
      </c>
      <c r="H878" t="s">
        <v>43</v>
      </c>
      <c r="I878" t="s">
        <v>2</v>
      </c>
      <c r="J878" t="s">
        <v>16</v>
      </c>
      <c r="K878" t="s">
        <v>34</v>
      </c>
      <c r="L878" t="s">
        <v>42</v>
      </c>
      <c r="M878">
        <v>1</v>
      </c>
      <c r="N878">
        <v>36.9</v>
      </c>
      <c r="O878">
        <v>0.05</v>
      </c>
      <c r="P878">
        <v>13.89</v>
      </c>
      <c r="Q878">
        <v>35.055</v>
      </c>
      <c r="R878">
        <v>13.89</v>
      </c>
      <c r="S878">
        <v>21.164999999999999</v>
      </c>
      <c r="T878">
        <v>0.60376551133932388</v>
      </c>
      <c r="U878">
        <v>2026</v>
      </c>
      <c r="V878" t="s">
        <v>83</v>
      </c>
      <c r="W878">
        <v>5</v>
      </c>
      <c r="X878" t="s">
        <v>85</v>
      </c>
    </row>
    <row r="879" spans="1:24">
      <c r="A879">
        <v>4166</v>
      </c>
      <c r="B879" s="14">
        <v>46163</v>
      </c>
      <c r="C879">
        <v>2026</v>
      </c>
      <c r="D879" t="s">
        <v>83</v>
      </c>
      <c r="E879">
        <v>5</v>
      </c>
      <c r="F879" t="s">
        <v>85</v>
      </c>
      <c r="G879" t="s">
        <v>11</v>
      </c>
      <c r="H879" t="s">
        <v>18</v>
      </c>
      <c r="I879" t="s">
        <v>2</v>
      </c>
      <c r="J879" t="s">
        <v>13</v>
      </c>
      <c r="K879" t="s">
        <v>34</v>
      </c>
      <c r="L879" t="s">
        <v>35</v>
      </c>
      <c r="M879">
        <v>6</v>
      </c>
      <c r="N879">
        <v>40.61</v>
      </c>
      <c r="O879">
        <v>0.05</v>
      </c>
      <c r="P879">
        <v>15.14</v>
      </c>
      <c r="Q879">
        <v>231.47699999999998</v>
      </c>
      <c r="R879">
        <v>90.84</v>
      </c>
      <c r="S879">
        <v>140.63699999999997</v>
      </c>
      <c r="T879">
        <v>0.607563602431343</v>
      </c>
      <c r="U879">
        <v>2026</v>
      </c>
      <c r="V879" t="s">
        <v>83</v>
      </c>
      <c r="W879">
        <v>5</v>
      </c>
      <c r="X879" t="s">
        <v>85</v>
      </c>
    </row>
    <row r="880" spans="1:24">
      <c r="A880">
        <v>1004</v>
      </c>
      <c r="B880" s="14">
        <v>46164</v>
      </c>
      <c r="C880">
        <v>2026</v>
      </c>
      <c r="D880" t="s">
        <v>83</v>
      </c>
      <c r="E880">
        <v>5</v>
      </c>
      <c r="F880" t="s">
        <v>85</v>
      </c>
      <c r="G880" t="s">
        <v>20</v>
      </c>
      <c r="H880" t="s">
        <v>47</v>
      </c>
      <c r="I880" t="s">
        <v>2</v>
      </c>
      <c r="J880" t="s">
        <v>16</v>
      </c>
      <c r="K880" t="s">
        <v>14</v>
      </c>
      <c r="L880" t="s">
        <v>15</v>
      </c>
      <c r="M880">
        <v>2</v>
      </c>
      <c r="N880">
        <v>36.86</v>
      </c>
      <c r="O880">
        <v>0.05</v>
      </c>
      <c r="P880">
        <v>13.85</v>
      </c>
      <c r="Q880">
        <v>70.033999999999992</v>
      </c>
      <c r="R880">
        <v>27.7</v>
      </c>
      <c r="S880">
        <v>42.333999999999989</v>
      </c>
      <c r="T880">
        <v>0.60447782505640113</v>
      </c>
      <c r="U880">
        <v>2026</v>
      </c>
      <c r="V880" t="s">
        <v>83</v>
      </c>
      <c r="W880">
        <v>5</v>
      </c>
      <c r="X880" t="s">
        <v>85</v>
      </c>
    </row>
    <row r="881" spans="1:24">
      <c r="A881">
        <v>1012</v>
      </c>
      <c r="B881" s="14">
        <v>46164</v>
      </c>
      <c r="C881">
        <v>2026</v>
      </c>
      <c r="D881" t="s">
        <v>83</v>
      </c>
      <c r="E881">
        <v>5</v>
      </c>
      <c r="F881" t="s">
        <v>85</v>
      </c>
      <c r="G881" t="s">
        <v>6</v>
      </c>
      <c r="H881" t="s">
        <v>27</v>
      </c>
      <c r="I881" t="s">
        <v>2</v>
      </c>
      <c r="J881" t="s">
        <v>13</v>
      </c>
      <c r="K881" t="s">
        <v>9</v>
      </c>
      <c r="L881" t="s">
        <v>37</v>
      </c>
      <c r="M881">
        <v>3</v>
      </c>
      <c r="N881">
        <v>156.74</v>
      </c>
      <c r="O881">
        <v>0</v>
      </c>
      <c r="P881">
        <v>79.819999999999993</v>
      </c>
      <c r="Q881">
        <v>470.22</v>
      </c>
      <c r="R881">
        <v>239.45999999999998</v>
      </c>
      <c r="S881">
        <v>230.76000000000005</v>
      </c>
      <c r="T881">
        <v>0.49074901110118674</v>
      </c>
      <c r="U881">
        <v>2026</v>
      </c>
      <c r="V881" t="s">
        <v>83</v>
      </c>
      <c r="W881">
        <v>5</v>
      </c>
      <c r="X881" t="s">
        <v>85</v>
      </c>
    </row>
    <row r="882" spans="1:24">
      <c r="A882">
        <v>2180</v>
      </c>
      <c r="B882" s="14">
        <v>46164</v>
      </c>
      <c r="C882">
        <v>2026</v>
      </c>
      <c r="D882" t="s">
        <v>83</v>
      </c>
      <c r="E882">
        <v>5</v>
      </c>
      <c r="F882" t="s">
        <v>85</v>
      </c>
      <c r="G882" t="s">
        <v>0</v>
      </c>
      <c r="H882" t="s">
        <v>36</v>
      </c>
      <c r="I882" t="s">
        <v>8</v>
      </c>
      <c r="J882" t="s">
        <v>3</v>
      </c>
      <c r="K882" t="s">
        <v>4</v>
      </c>
      <c r="L882" t="s">
        <v>22</v>
      </c>
      <c r="M882">
        <v>3</v>
      </c>
      <c r="N882">
        <v>51.04</v>
      </c>
      <c r="O882">
        <v>0.2</v>
      </c>
      <c r="P882">
        <v>22.32</v>
      </c>
      <c r="Q882">
        <v>122.49600000000001</v>
      </c>
      <c r="R882">
        <v>66.960000000000008</v>
      </c>
      <c r="S882">
        <v>55.536000000000001</v>
      </c>
      <c r="T882">
        <v>0.45336990595611282</v>
      </c>
      <c r="U882">
        <v>2026</v>
      </c>
      <c r="V882" t="s">
        <v>83</v>
      </c>
      <c r="W882">
        <v>5</v>
      </c>
      <c r="X882" t="s">
        <v>85</v>
      </c>
    </row>
    <row r="883" spans="1:24">
      <c r="A883">
        <v>3659</v>
      </c>
      <c r="B883" s="14">
        <v>46164</v>
      </c>
      <c r="C883">
        <v>2026</v>
      </c>
      <c r="D883" t="s">
        <v>83</v>
      </c>
      <c r="E883">
        <v>5</v>
      </c>
      <c r="F883" t="s">
        <v>85</v>
      </c>
      <c r="G883" t="s">
        <v>20</v>
      </c>
      <c r="H883" t="s">
        <v>47</v>
      </c>
      <c r="I883" t="s">
        <v>19</v>
      </c>
      <c r="J883" t="s">
        <v>13</v>
      </c>
      <c r="K883" t="s">
        <v>9</v>
      </c>
      <c r="L883" t="s">
        <v>10</v>
      </c>
      <c r="M883">
        <v>2</v>
      </c>
      <c r="N883">
        <v>93.55</v>
      </c>
      <c r="O883">
        <v>0</v>
      </c>
      <c r="P883">
        <v>44.31</v>
      </c>
      <c r="Q883">
        <v>187.1</v>
      </c>
      <c r="R883">
        <v>88.62</v>
      </c>
      <c r="S883">
        <v>98.47999999999999</v>
      </c>
      <c r="T883">
        <v>0.52634954569748793</v>
      </c>
      <c r="U883">
        <v>2026</v>
      </c>
      <c r="V883" t="s">
        <v>83</v>
      </c>
      <c r="W883">
        <v>5</v>
      </c>
      <c r="X883" t="s">
        <v>85</v>
      </c>
    </row>
    <row r="884" spans="1:24">
      <c r="A884">
        <v>3775</v>
      </c>
      <c r="B884" s="14">
        <v>46164</v>
      </c>
      <c r="C884">
        <v>2026</v>
      </c>
      <c r="D884" t="s">
        <v>83</v>
      </c>
      <c r="E884">
        <v>5</v>
      </c>
      <c r="F884" t="s">
        <v>85</v>
      </c>
      <c r="G884" t="s">
        <v>11</v>
      </c>
      <c r="H884" t="s">
        <v>12</v>
      </c>
      <c r="I884" t="s">
        <v>2</v>
      </c>
      <c r="J884" t="s">
        <v>16</v>
      </c>
      <c r="K884" t="s">
        <v>14</v>
      </c>
      <c r="L884" t="s">
        <v>44</v>
      </c>
      <c r="M884">
        <v>1</v>
      </c>
      <c r="N884">
        <v>131.74</v>
      </c>
      <c r="O884">
        <v>0</v>
      </c>
      <c r="P884">
        <v>66.650000000000006</v>
      </c>
      <c r="Q884">
        <v>131.74</v>
      </c>
      <c r="R884">
        <v>66.650000000000006</v>
      </c>
      <c r="S884">
        <v>65.09</v>
      </c>
      <c r="T884">
        <v>0.49407924700166994</v>
      </c>
      <c r="U884">
        <v>2026</v>
      </c>
      <c r="V884" t="s">
        <v>83</v>
      </c>
      <c r="W884">
        <v>5</v>
      </c>
      <c r="X884" t="s">
        <v>85</v>
      </c>
    </row>
    <row r="885" spans="1:24">
      <c r="A885">
        <v>4071</v>
      </c>
      <c r="B885" s="14">
        <v>46164</v>
      </c>
      <c r="C885">
        <v>2026</v>
      </c>
      <c r="D885" t="s">
        <v>83</v>
      </c>
      <c r="E885">
        <v>5</v>
      </c>
      <c r="F885" t="s">
        <v>85</v>
      </c>
      <c r="G885" t="s">
        <v>20</v>
      </c>
      <c r="H885" t="s">
        <v>33</v>
      </c>
      <c r="I885" t="s">
        <v>2</v>
      </c>
      <c r="J885" t="s">
        <v>13</v>
      </c>
      <c r="K885" t="s">
        <v>9</v>
      </c>
      <c r="L885" t="s">
        <v>10</v>
      </c>
      <c r="M885">
        <v>5</v>
      </c>
      <c r="N885">
        <v>91.79</v>
      </c>
      <c r="O885">
        <v>0.05</v>
      </c>
      <c r="P885">
        <v>44.48</v>
      </c>
      <c r="Q885">
        <v>436.0025</v>
      </c>
      <c r="R885">
        <v>222.39999999999998</v>
      </c>
      <c r="S885">
        <v>213.60250000000002</v>
      </c>
      <c r="T885">
        <v>0.48991118170193981</v>
      </c>
      <c r="U885">
        <v>2026</v>
      </c>
      <c r="V885" t="s">
        <v>83</v>
      </c>
      <c r="W885">
        <v>5</v>
      </c>
      <c r="X885" t="s">
        <v>85</v>
      </c>
    </row>
    <row r="886" spans="1:24">
      <c r="A886">
        <v>5137</v>
      </c>
      <c r="B886" s="14">
        <v>46164</v>
      </c>
      <c r="C886">
        <v>2026</v>
      </c>
      <c r="D886" t="s">
        <v>83</v>
      </c>
      <c r="E886">
        <v>5</v>
      </c>
      <c r="F886" t="s">
        <v>85</v>
      </c>
      <c r="G886" t="s">
        <v>20</v>
      </c>
      <c r="H886" t="s">
        <v>47</v>
      </c>
      <c r="I886" t="s">
        <v>2</v>
      </c>
      <c r="J886" t="s">
        <v>16</v>
      </c>
      <c r="K886" t="s">
        <v>9</v>
      </c>
      <c r="L886" t="s">
        <v>37</v>
      </c>
      <c r="M886">
        <v>4</v>
      </c>
      <c r="N886">
        <v>155.4</v>
      </c>
      <c r="O886">
        <v>0.05</v>
      </c>
      <c r="P886">
        <v>77.31</v>
      </c>
      <c r="Q886">
        <v>590.52</v>
      </c>
      <c r="R886">
        <v>309.24</v>
      </c>
      <c r="S886">
        <v>281.27999999999997</v>
      </c>
      <c r="T886">
        <v>0.47632595001016048</v>
      </c>
      <c r="U886">
        <v>2026</v>
      </c>
      <c r="V886" t="s">
        <v>83</v>
      </c>
      <c r="W886">
        <v>5</v>
      </c>
      <c r="X886" t="s">
        <v>85</v>
      </c>
    </row>
    <row r="887" spans="1:24">
      <c r="A887">
        <v>133</v>
      </c>
      <c r="B887" s="14">
        <v>46165</v>
      </c>
      <c r="C887">
        <v>2026</v>
      </c>
      <c r="D887" t="s">
        <v>83</v>
      </c>
      <c r="E887">
        <v>5</v>
      </c>
      <c r="F887" t="s">
        <v>85</v>
      </c>
      <c r="G887" t="s">
        <v>6</v>
      </c>
      <c r="H887" t="s">
        <v>7</v>
      </c>
      <c r="I887" t="s">
        <v>2</v>
      </c>
      <c r="J887" t="s">
        <v>13</v>
      </c>
      <c r="K887" t="s">
        <v>14</v>
      </c>
      <c r="L887" t="s">
        <v>15</v>
      </c>
      <c r="M887">
        <v>1</v>
      </c>
      <c r="N887">
        <v>36.57</v>
      </c>
      <c r="O887">
        <v>0.05</v>
      </c>
      <c r="P887">
        <v>13.33</v>
      </c>
      <c r="Q887">
        <v>34.741500000000002</v>
      </c>
      <c r="R887">
        <v>13.33</v>
      </c>
      <c r="S887">
        <v>21.411500000000004</v>
      </c>
      <c r="T887">
        <v>0.61630902522919284</v>
      </c>
      <c r="U887">
        <v>2026</v>
      </c>
      <c r="V887" t="s">
        <v>83</v>
      </c>
      <c r="W887">
        <v>5</v>
      </c>
      <c r="X887" t="s">
        <v>85</v>
      </c>
    </row>
    <row r="888" spans="1:24">
      <c r="A888">
        <v>1385</v>
      </c>
      <c r="B888" s="14">
        <v>46165</v>
      </c>
      <c r="C888">
        <v>2026</v>
      </c>
      <c r="D888" t="s">
        <v>83</v>
      </c>
      <c r="E888">
        <v>5</v>
      </c>
      <c r="F888" t="s">
        <v>85</v>
      </c>
      <c r="G888" t="s">
        <v>11</v>
      </c>
      <c r="H888" t="s">
        <v>52</v>
      </c>
      <c r="I888" t="s">
        <v>2</v>
      </c>
      <c r="J888" t="s">
        <v>13</v>
      </c>
      <c r="K888" t="s">
        <v>4</v>
      </c>
      <c r="L888" t="s">
        <v>26</v>
      </c>
      <c r="M888">
        <v>2</v>
      </c>
      <c r="N888">
        <v>41.19</v>
      </c>
      <c r="O888">
        <v>0</v>
      </c>
      <c r="P888">
        <v>17.190000000000001</v>
      </c>
      <c r="Q888">
        <v>82.38</v>
      </c>
      <c r="R888">
        <v>34.380000000000003</v>
      </c>
      <c r="S888">
        <v>47.999999999999993</v>
      </c>
      <c r="T888">
        <v>0.58266569555717407</v>
      </c>
      <c r="U888">
        <v>2026</v>
      </c>
      <c r="V888" t="s">
        <v>83</v>
      </c>
      <c r="W888">
        <v>5</v>
      </c>
      <c r="X888" t="s">
        <v>85</v>
      </c>
    </row>
    <row r="889" spans="1:24">
      <c r="A889">
        <v>1597</v>
      </c>
      <c r="B889" s="14">
        <v>46165</v>
      </c>
      <c r="C889">
        <v>2026</v>
      </c>
      <c r="D889" t="s">
        <v>83</v>
      </c>
      <c r="E889">
        <v>5</v>
      </c>
      <c r="F889" t="s">
        <v>85</v>
      </c>
      <c r="G889" t="s">
        <v>20</v>
      </c>
      <c r="H889" t="s">
        <v>33</v>
      </c>
      <c r="I889" t="s">
        <v>2</v>
      </c>
      <c r="J889" t="s">
        <v>3</v>
      </c>
      <c r="K889" t="s">
        <v>14</v>
      </c>
      <c r="L889" t="s">
        <v>44</v>
      </c>
      <c r="M889">
        <v>1</v>
      </c>
      <c r="N889">
        <v>136.66999999999999</v>
      </c>
      <c r="O889">
        <v>0.05</v>
      </c>
      <c r="P889">
        <v>67.099999999999994</v>
      </c>
      <c r="Q889">
        <v>129.83649999999997</v>
      </c>
      <c r="R889">
        <v>67.099999999999994</v>
      </c>
      <c r="S889">
        <v>62.736499999999978</v>
      </c>
      <c r="T889">
        <v>0.48319617364916639</v>
      </c>
      <c r="U889">
        <v>2026</v>
      </c>
      <c r="V889" t="s">
        <v>83</v>
      </c>
      <c r="W889">
        <v>5</v>
      </c>
      <c r="X889" t="s">
        <v>85</v>
      </c>
    </row>
    <row r="890" spans="1:24">
      <c r="A890">
        <v>2273</v>
      </c>
      <c r="B890" s="14">
        <v>46165</v>
      </c>
      <c r="C890">
        <v>2026</v>
      </c>
      <c r="D890" t="s">
        <v>83</v>
      </c>
      <c r="E890">
        <v>5</v>
      </c>
      <c r="F890" t="s">
        <v>85</v>
      </c>
      <c r="G890" t="s">
        <v>11</v>
      </c>
      <c r="H890" t="s">
        <v>12</v>
      </c>
      <c r="I890" t="s">
        <v>19</v>
      </c>
      <c r="J890" t="s">
        <v>13</v>
      </c>
      <c r="K890" t="s">
        <v>34</v>
      </c>
      <c r="L890" t="s">
        <v>42</v>
      </c>
      <c r="M890">
        <v>2</v>
      </c>
      <c r="N890">
        <v>35.700000000000003</v>
      </c>
      <c r="O890">
        <v>0</v>
      </c>
      <c r="P890">
        <v>13.52</v>
      </c>
      <c r="Q890">
        <v>71.400000000000006</v>
      </c>
      <c r="R890">
        <v>27.04</v>
      </c>
      <c r="S890">
        <v>44.360000000000007</v>
      </c>
      <c r="T890">
        <v>0.62128851540616248</v>
      </c>
      <c r="U890">
        <v>2026</v>
      </c>
      <c r="V890" t="s">
        <v>83</v>
      </c>
      <c r="W890">
        <v>5</v>
      </c>
      <c r="X890" t="s">
        <v>85</v>
      </c>
    </row>
    <row r="891" spans="1:24">
      <c r="A891">
        <v>2931</v>
      </c>
      <c r="B891" s="14">
        <v>46165</v>
      </c>
      <c r="C891">
        <v>2026</v>
      </c>
      <c r="D891" t="s">
        <v>83</v>
      </c>
      <c r="E891">
        <v>5</v>
      </c>
      <c r="F891" t="s">
        <v>85</v>
      </c>
      <c r="G891" t="s">
        <v>0</v>
      </c>
      <c r="H891" t="s">
        <v>1</v>
      </c>
      <c r="I891" t="s">
        <v>2</v>
      </c>
      <c r="J891" t="s">
        <v>3</v>
      </c>
      <c r="K891" t="s">
        <v>4</v>
      </c>
      <c r="L891" t="s">
        <v>30</v>
      </c>
      <c r="M891">
        <v>1</v>
      </c>
      <c r="N891">
        <v>100.87</v>
      </c>
      <c r="O891">
        <v>0</v>
      </c>
      <c r="P891">
        <v>50.4</v>
      </c>
      <c r="Q891">
        <v>100.87</v>
      </c>
      <c r="R891">
        <v>50.4</v>
      </c>
      <c r="S891">
        <v>50.470000000000006</v>
      </c>
      <c r="T891">
        <v>0.5003469812630118</v>
      </c>
      <c r="U891">
        <v>2026</v>
      </c>
      <c r="V891" t="s">
        <v>83</v>
      </c>
      <c r="W891">
        <v>5</v>
      </c>
      <c r="X891" t="s">
        <v>85</v>
      </c>
    </row>
    <row r="892" spans="1:24">
      <c r="A892">
        <v>4143</v>
      </c>
      <c r="B892" s="14">
        <v>46165</v>
      </c>
      <c r="C892">
        <v>2026</v>
      </c>
      <c r="D892" t="s">
        <v>83</v>
      </c>
      <c r="E892">
        <v>5</v>
      </c>
      <c r="F892" t="s">
        <v>85</v>
      </c>
      <c r="G892" t="s">
        <v>11</v>
      </c>
      <c r="H892" t="s">
        <v>52</v>
      </c>
      <c r="I892" t="s">
        <v>19</v>
      </c>
      <c r="J892" t="s">
        <v>3</v>
      </c>
      <c r="K892" t="s">
        <v>14</v>
      </c>
      <c r="L892" t="s">
        <v>44</v>
      </c>
      <c r="M892">
        <v>1</v>
      </c>
      <c r="N892">
        <v>130.80000000000001</v>
      </c>
      <c r="O892">
        <v>0</v>
      </c>
      <c r="P892">
        <v>68.7</v>
      </c>
      <c r="Q892">
        <v>130.80000000000001</v>
      </c>
      <c r="R892">
        <v>68.7</v>
      </c>
      <c r="S892">
        <v>62.100000000000009</v>
      </c>
      <c r="T892">
        <v>0.4747706422018349</v>
      </c>
      <c r="U892">
        <v>2026</v>
      </c>
      <c r="V892" t="s">
        <v>83</v>
      </c>
      <c r="W892">
        <v>5</v>
      </c>
      <c r="X892" t="s">
        <v>85</v>
      </c>
    </row>
    <row r="893" spans="1:24">
      <c r="A893">
        <v>4504</v>
      </c>
      <c r="B893" s="14">
        <v>46165</v>
      </c>
      <c r="C893">
        <v>2026</v>
      </c>
      <c r="D893" t="s">
        <v>83</v>
      </c>
      <c r="E893">
        <v>5</v>
      </c>
      <c r="F893" t="s">
        <v>85</v>
      </c>
      <c r="G893" t="s">
        <v>0</v>
      </c>
      <c r="H893" t="s">
        <v>36</v>
      </c>
      <c r="I893" t="s">
        <v>28</v>
      </c>
      <c r="J893" t="s">
        <v>3</v>
      </c>
      <c r="K893" t="s">
        <v>9</v>
      </c>
      <c r="L893" t="s">
        <v>37</v>
      </c>
      <c r="M893">
        <v>1</v>
      </c>
      <c r="N893">
        <v>153.88999999999999</v>
      </c>
      <c r="O893">
        <v>0</v>
      </c>
      <c r="P893">
        <v>79.64</v>
      </c>
      <c r="Q893">
        <v>153.88999999999999</v>
      </c>
      <c r="R893">
        <v>79.64</v>
      </c>
      <c r="S893">
        <v>74.249999999999986</v>
      </c>
      <c r="T893">
        <v>0.4824874910650464</v>
      </c>
      <c r="U893">
        <v>2026</v>
      </c>
      <c r="V893" t="s">
        <v>83</v>
      </c>
      <c r="W893">
        <v>5</v>
      </c>
      <c r="X893" t="s">
        <v>85</v>
      </c>
    </row>
    <row r="894" spans="1:24">
      <c r="A894">
        <v>656</v>
      </c>
      <c r="B894" s="14">
        <v>46166</v>
      </c>
      <c r="C894">
        <v>2026</v>
      </c>
      <c r="D894" t="s">
        <v>83</v>
      </c>
      <c r="E894">
        <v>5</v>
      </c>
      <c r="F894" t="s">
        <v>85</v>
      </c>
      <c r="G894" t="s">
        <v>20</v>
      </c>
      <c r="H894" t="s">
        <v>31</v>
      </c>
      <c r="I894" t="s">
        <v>2</v>
      </c>
      <c r="J894" t="s">
        <v>13</v>
      </c>
      <c r="K894" t="s">
        <v>23</v>
      </c>
      <c r="L894" t="s">
        <v>51</v>
      </c>
      <c r="M894">
        <v>1</v>
      </c>
      <c r="N894">
        <v>122.51</v>
      </c>
      <c r="O894">
        <v>0.15</v>
      </c>
      <c r="P894">
        <v>62.2</v>
      </c>
      <c r="Q894">
        <v>104.1335</v>
      </c>
      <c r="R894">
        <v>62.2</v>
      </c>
      <c r="S894">
        <v>41.933499999999995</v>
      </c>
      <c r="T894">
        <v>0.40268981643755369</v>
      </c>
      <c r="U894">
        <v>2026</v>
      </c>
      <c r="V894" t="s">
        <v>83</v>
      </c>
      <c r="W894">
        <v>5</v>
      </c>
      <c r="X894" t="s">
        <v>85</v>
      </c>
    </row>
    <row r="895" spans="1:24">
      <c r="A895">
        <v>979</v>
      </c>
      <c r="B895" s="14">
        <v>46166</v>
      </c>
      <c r="C895">
        <v>2026</v>
      </c>
      <c r="D895" t="s">
        <v>83</v>
      </c>
      <c r="E895">
        <v>5</v>
      </c>
      <c r="F895" t="s">
        <v>85</v>
      </c>
      <c r="G895" t="s">
        <v>20</v>
      </c>
      <c r="H895" t="s">
        <v>21</v>
      </c>
      <c r="I895" t="s">
        <v>8</v>
      </c>
      <c r="J895" t="s">
        <v>3</v>
      </c>
      <c r="K895" t="s">
        <v>4</v>
      </c>
      <c r="L895" t="s">
        <v>5</v>
      </c>
      <c r="M895">
        <v>8</v>
      </c>
      <c r="N895">
        <v>79.94</v>
      </c>
      <c r="O895">
        <v>0.15</v>
      </c>
      <c r="P895">
        <v>41.65</v>
      </c>
      <c r="Q895">
        <v>543.59199999999998</v>
      </c>
      <c r="R895">
        <v>333.2</v>
      </c>
      <c r="S895">
        <v>210.392</v>
      </c>
      <c r="T895">
        <v>0.38704028021015763</v>
      </c>
      <c r="U895">
        <v>2026</v>
      </c>
      <c r="V895" t="s">
        <v>83</v>
      </c>
      <c r="W895">
        <v>5</v>
      </c>
      <c r="X895" t="s">
        <v>85</v>
      </c>
    </row>
    <row r="896" spans="1:24">
      <c r="A896">
        <v>1510</v>
      </c>
      <c r="B896" s="14">
        <v>46166</v>
      </c>
      <c r="C896">
        <v>2026</v>
      </c>
      <c r="D896" t="s">
        <v>83</v>
      </c>
      <c r="E896">
        <v>5</v>
      </c>
      <c r="F896" t="s">
        <v>85</v>
      </c>
      <c r="G896" t="s">
        <v>20</v>
      </c>
      <c r="H896" t="s">
        <v>31</v>
      </c>
      <c r="I896" t="s">
        <v>2</v>
      </c>
      <c r="J896" t="s">
        <v>13</v>
      </c>
      <c r="K896" t="s">
        <v>4</v>
      </c>
      <c r="L896" t="s">
        <v>22</v>
      </c>
      <c r="M896">
        <v>2</v>
      </c>
      <c r="N896">
        <v>50.78</v>
      </c>
      <c r="O896">
        <v>0.05</v>
      </c>
      <c r="P896">
        <v>23.03</v>
      </c>
      <c r="Q896">
        <v>96.481999999999999</v>
      </c>
      <c r="R896">
        <v>46.06</v>
      </c>
      <c r="S896">
        <v>50.421999999999997</v>
      </c>
      <c r="T896">
        <v>0.52260525279326708</v>
      </c>
      <c r="U896">
        <v>2026</v>
      </c>
      <c r="V896" t="s">
        <v>83</v>
      </c>
      <c r="W896">
        <v>5</v>
      </c>
      <c r="X896" t="s">
        <v>85</v>
      </c>
    </row>
    <row r="897" spans="1:24">
      <c r="A897">
        <v>1959</v>
      </c>
      <c r="B897" s="14">
        <v>46166</v>
      </c>
      <c r="C897">
        <v>2026</v>
      </c>
      <c r="D897" t="s">
        <v>83</v>
      </c>
      <c r="E897">
        <v>5</v>
      </c>
      <c r="F897" t="s">
        <v>85</v>
      </c>
      <c r="G897" t="s">
        <v>0</v>
      </c>
      <c r="H897" t="s">
        <v>50</v>
      </c>
      <c r="I897" t="s">
        <v>28</v>
      </c>
      <c r="J897" t="s">
        <v>16</v>
      </c>
      <c r="K897" t="s">
        <v>4</v>
      </c>
      <c r="L897" t="s">
        <v>5</v>
      </c>
      <c r="M897">
        <v>2</v>
      </c>
      <c r="N897">
        <v>80.59</v>
      </c>
      <c r="O897">
        <v>0.05</v>
      </c>
      <c r="P897">
        <v>41.44</v>
      </c>
      <c r="Q897">
        <v>153.12100000000001</v>
      </c>
      <c r="R897">
        <v>82.88</v>
      </c>
      <c r="S897">
        <v>70.241000000000014</v>
      </c>
      <c r="T897">
        <v>0.45872871781140412</v>
      </c>
      <c r="U897">
        <v>2026</v>
      </c>
      <c r="V897" t="s">
        <v>83</v>
      </c>
      <c r="W897">
        <v>5</v>
      </c>
      <c r="X897" t="s">
        <v>85</v>
      </c>
    </row>
    <row r="898" spans="1:24">
      <c r="A898">
        <v>2089</v>
      </c>
      <c r="B898" s="14">
        <v>46166</v>
      </c>
      <c r="C898">
        <v>2026</v>
      </c>
      <c r="D898" t="s">
        <v>83</v>
      </c>
      <c r="E898">
        <v>5</v>
      </c>
      <c r="F898" t="s">
        <v>85</v>
      </c>
      <c r="G898" t="s">
        <v>0</v>
      </c>
      <c r="H898" t="s">
        <v>50</v>
      </c>
      <c r="I898" t="s">
        <v>28</v>
      </c>
      <c r="J898" t="s">
        <v>13</v>
      </c>
      <c r="K898" t="s">
        <v>34</v>
      </c>
      <c r="L898" t="s">
        <v>42</v>
      </c>
      <c r="M898">
        <v>3</v>
      </c>
      <c r="N898">
        <v>35.75</v>
      </c>
      <c r="O898">
        <v>0.15</v>
      </c>
      <c r="P898">
        <v>13.54</v>
      </c>
      <c r="Q898">
        <v>91.162499999999994</v>
      </c>
      <c r="R898">
        <v>40.619999999999997</v>
      </c>
      <c r="S898">
        <v>50.542499999999997</v>
      </c>
      <c r="T898">
        <v>0.55442204853969557</v>
      </c>
      <c r="U898">
        <v>2026</v>
      </c>
      <c r="V898" t="s">
        <v>83</v>
      </c>
      <c r="W898">
        <v>5</v>
      </c>
      <c r="X898" t="s">
        <v>85</v>
      </c>
    </row>
    <row r="899" spans="1:24">
      <c r="A899">
        <v>2446</v>
      </c>
      <c r="B899" s="14">
        <v>46166</v>
      </c>
      <c r="C899">
        <v>2026</v>
      </c>
      <c r="D899" t="s">
        <v>83</v>
      </c>
      <c r="E899">
        <v>5</v>
      </c>
      <c r="F899" t="s">
        <v>85</v>
      </c>
      <c r="G899" t="s">
        <v>6</v>
      </c>
      <c r="H899" t="s">
        <v>43</v>
      </c>
      <c r="I899" t="s">
        <v>2</v>
      </c>
      <c r="J899" t="s">
        <v>13</v>
      </c>
      <c r="K899" t="s">
        <v>23</v>
      </c>
      <c r="L899" t="s">
        <v>29</v>
      </c>
      <c r="M899">
        <v>5</v>
      </c>
      <c r="N899">
        <v>195.78</v>
      </c>
      <c r="O899">
        <v>0.1</v>
      </c>
      <c r="P899">
        <v>101.98</v>
      </c>
      <c r="Q899">
        <v>881.01</v>
      </c>
      <c r="R899">
        <v>509.90000000000003</v>
      </c>
      <c r="S899">
        <v>371.10999999999996</v>
      </c>
      <c r="T899">
        <v>0.4212324491208953</v>
      </c>
      <c r="U899">
        <v>2026</v>
      </c>
      <c r="V899" t="s">
        <v>83</v>
      </c>
      <c r="W899">
        <v>5</v>
      </c>
      <c r="X899" t="s">
        <v>85</v>
      </c>
    </row>
    <row r="900" spans="1:24">
      <c r="A900">
        <v>2847</v>
      </c>
      <c r="B900" s="14">
        <v>46166</v>
      </c>
      <c r="C900">
        <v>2026</v>
      </c>
      <c r="D900" t="s">
        <v>83</v>
      </c>
      <c r="E900">
        <v>5</v>
      </c>
      <c r="F900" t="s">
        <v>85</v>
      </c>
      <c r="G900" t="s">
        <v>20</v>
      </c>
      <c r="H900" t="s">
        <v>47</v>
      </c>
      <c r="I900" t="s">
        <v>2</v>
      </c>
      <c r="J900" t="s">
        <v>3</v>
      </c>
      <c r="K900" t="s">
        <v>23</v>
      </c>
      <c r="L900" t="s">
        <v>51</v>
      </c>
      <c r="M900">
        <v>2</v>
      </c>
      <c r="N900">
        <v>125.95</v>
      </c>
      <c r="O900">
        <v>0.05</v>
      </c>
      <c r="P900">
        <v>61.74</v>
      </c>
      <c r="Q900">
        <v>239.30500000000001</v>
      </c>
      <c r="R900">
        <v>123.48</v>
      </c>
      <c r="S900">
        <v>115.825</v>
      </c>
      <c r="T900">
        <v>0.48400576669940032</v>
      </c>
      <c r="U900">
        <v>2026</v>
      </c>
      <c r="V900" t="s">
        <v>83</v>
      </c>
      <c r="W900">
        <v>5</v>
      </c>
      <c r="X900" t="s">
        <v>85</v>
      </c>
    </row>
    <row r="901" spans="1:24">
      <c r="A901">
        <v>3454</v>
      </c>
      <c r="B901" s="14">
        <v>46166</v>
      </c>
      <c r="C901">
        <v>2026</v>
      </c>
      <c r="D901" t="s">
        <v>83</v>
      </c>
      <c r="E901">
        <v>5</v>
      </c>
      <c r="F901" t="s">
        <v>85</v>
      </c>
      <c r="G901" t="s">
        <v>20</v>
      </c>
      <c r="H901" t="s">
        <v>31</v>
      </c>
      <c r="I901" t="s">
        <v>2</v>
      </c>
      <c r="J901" t="s">
        <v>13</v>
      </c>
      <c r="K901" t="s">
        <v>34</v>
      </c>
      <c r="L901" t="s">
        <v>35</v>
      </c>
      <c r="M901">
        <v>2</v>
      </c>
      <c r="N901">
        <v>41.32</v>
      </c>
      <c r="O901">
        <v>0</v>
      </c>
      <c r="P901">
        <v>14.91</v>
      </c>
      <c r="Q901">
        <v>82.64</v>
      </c>
      <c r="R901">
        <v>29.82</v>
      </c>
      <c r="S901">
        <v>52.82</v>
      </c>
      <c r="T901">
        <v>0.63915779283639884</v>
      </c>
      <c r="U901">
        <v>2026</v>
      </c>
      <c r="V901" t="s">
        <v>83</v>
      </c>
      <c r="W901">
        <v>5</v>
      </c>
      <c r="X901" t="s">
        <v>85</v>
      </c>
    </row>
    <row r="902" spans="1:24">
      <c r="A902">
        <v>4472</v>
      </c>
      <c r="B902" s="14">
        <v>46166</v>
      </c>
      <c r="C902">
        <v>2026</v>
      </c>
      <c r="D902" t="s">
        <v>83</v>
      </c>
      <c r="E902">
        <v>5</v>
      </c>
      <c r="F902" t="s">
        <v>85</v>
      </c>
      <c r="G902" t="s">
        <v>20</v>
      </c>
      <c r="H902" t="s">
        <v>33</v>
      </c>
      <c r="I902" t="s">
        <v>28</v>
      </c>
      <c r="J902" t="s">
        <v>13</v>
      </c>
      <c r="K902" t="s">
        <v>9</v>
      </c>
      <c r="L902" t="s">
        <v>17</v>
      </c>
      <c r="M902">
        <v>2</v>
      </c>
      <c r="N902">
        <v>144.01</v>
      </c>
      <c r="O902">
        <v>0</v>
      </c>
      <c r="P902">
        <v>79.37</v>
      </c>
      <c r="Q902">
        <v>288.02</v>
      </c>
      <c r="R902">
        <v>158.74</v>
      </c>
      <c r="S902">
        <v>129.27999999999997</v>
      </c>
      <c r="T902">
        <v>0.44885771821401282</v>
      </c>
      <c r="U902">
        <v>2026</v>
      </c>
      <c r="V902" t="s">
        <v>83</v>
      </c>
      <c r="W902">
        <v>5</v>
      </c>
      <c r="X902" t="s">
        <v>85</v>
      </c>
    </row>
    <row r="903" spans="1:24">
      <c r="A903">
        <v>4852</v>
      </c>
      <c r="B903" s="14">
        <v>46166</v>
      </c>
      <c r="C903">
        <v>2026</v>
      </c>
      <c r="D903" t="s">
        <v>83</v>
      </c>
      <c r="E903">
        <v>5</v>
      </c>
      <c r="F903" t="s">
        <v>85</v>
      </c>
      <c r="G903" t="s">
        <v>0</v>
      </c>
      <c r="H903" t="s">
        <v>50</v>
      </c>
      <c r="I903" t="s">
        <v>2</v>
      </c>
      <c r="J903" t="s">
        <v>16</v>
      </c>
      <c r="K903" t="s">
        <v>4</v>
      </c>
      <c r="L903" t="s">
        <v>22</v>
      </c>
      <c r="M903">
        <v>2</v>
      </c>
      <c r="N903">
        <v>51.17</v>
      </c>
      <c r="O903">
        <v>0.05</v>
      </c>
      <c r="P903">
        <v>21.97</v>
      </c>
      <c r="Q903">
        <v>97.222999999999999</v>
      </c>
      <c r="R903">
        <v>43.94</v>
      </c>
      <c r="S903">
        <v>53.283000000000001</v>
      </c>
      <c r="T903">
        <v>0.54804932989107513</v>
      </c>
      <c r="U903">
        <v>2026</v>
      </c>
      <c r="V903" t="s">
        <v>83</v>
      </c>
      <c r="W903">
        <v>5</v>
      </c>
      <c r="X903" t="s">
        <v>85</v>
      </c>
    </row>
    <row r="904" spans="1:24">
      <c r="A904">
        <v>4959</v>
      </c>
      <c r="B904" s="14">
        <v>46166</v>
      </c>
      <c r="C904">
        <v>2026</v>
      </c>
      <c r="D904" t="s">
        <v>83</v>
      </c>
      <c r="E904">
        <v>5</v>
      </c>
      <c r="F904" t="s">
        <v>85</v>
      </c>
      <c r="G904" t="s">
        <v>0</v>
      </c>
      <c r="H904" t="s">
        <v>1</v>
      </c>
      <c r="I904" t="s">
        <v>8</v>
      </c>
      <c r="J904" t="s">
        <v>16</v>
      </c>
      <c r="K904" t="s">
        <v>23</v>
      </c>
      <c r="L904" t="s">
        <v>40</v>
      </c>
      <c r="M904">
        <v>6</v>
      </c>
      <c r="N904">
        <v>83.58</v>
      </c>
      <c r="O904">
        <v>0.2</v>
      </c>
      <c r="P904">
        <v>40.5</v>
      </c>
      <c r="Q904">
        <v>401.18400000000003</v>
      </c>
      <c r="R904">
        <v>243</v>
      </c>
      <c r="S904">
        <v>158.18400000000003</v>
      </c>
      <c r="T904">
        <v>0.39429289303661169</v>
      </c>
      <c r="U904">
        <v>2026</v>
      </c>
      <c r="V904" t="s">
        <v>83</v>
      </c>
      <c r="W904">
        <v>5</v>
      </c>
      <c r="X904" t="s">
        <v>85</v>
      </c>
    </row>
    <row r="905" spans="1:24">
      <c r="A905">
        <v>5056</v>
      </c>
      <c r="B905" s="14">
        <v>46166</v>
      </c>
      <c r="C905">
        <v>2026</v>
      </c>
      <c r="D905" t="s">
        <v>83</v>
      </c>
      <c r="E905">
        <v>5</v>
      </c>
      <c r="F905" t="s">
        <v>85</v>
      </c>
      <c r="G905" t="s">
        <v>11</v>
      </c>
      <c r="H905" t="s">
        <v>52</v>
      </c>
      <c r="I905" t="s">
        <v>28</v>
      </c>
      <c r="J905" t="s">
        <v>3</v>
      </c>
      <c r="K905" t="s">
        <v>23</v>
      </c>
      <c r="L905" t="s">
        <v>40</v>
      </c>
      <c r="M905">
        <v>2</v>
      </c>
      <c r="N905">
        <v>80.010000000000005</v>
      </c>
      <c r="O905">
        <v>0</v>
      </c>
      <c r="P905">
        <v>38.54</v>
      </c>
      <c r="Q905">
        <v>160.02000000000001</v>
      </c>
      <c r="R905">
        <v>77.08</v>
      </c>
      <c r="S905">
        <v>82.940000000000012</v>
      </c>
      <c r="T905">
        <v>0.51831021122359711</v>
      </c>
      <c r="U905">
        <v>2026</v>
      </c>
      <c r="V905" t="s">
        <v>83</v>
      </c>
      <c r="W905">
        <v>5</v>
      </c>
      <c r="X905" t="s">
        <v>85</v>
      </c>
    </row>
    <row r="906" spans="1:24">
      <c r="A906">
        <v>1152</v>
      </c>
      <c r="B906" s="14">
        <v>46167</v>
      </c>
      <c r="C906">
        <v>2026</v>
      </c>
      <c r="D906" t="s">
        <v>83</v>
      </c>
      <c r="E906">
        <v>5</v>
      </c>
      <c r="F906" t="s">
        <v>85</v>
      </c>
      <c r="G906" t="s">
        <v>20</v>
      </c>
      <c r="H906" t="s">
        <v>31</v>
      </c>
      <c r="I906" t="s">
        <v>2</v>
      </c>
      <c r="J906" t="s">
        <v>13</v>
      </c>
      <c r="K906" t="s">
        <v>9</v>
      </c>
      <c r="L906" t="s">
        <v>10</v>
      </c>
      <c r="M906">
        <v>2</v>
      </c>
      <c r="N906">
        <v>94.4</v>
      </c>
      <c r="O906">
        <v>0</v>
      </c>
      <c r="P906">
        <v>46.39</v>
      </c>
      <c r="Q906">
        <v>188.8</v>
      </c>
      <c r="R906">
        <v>92.78</v>
      </c>
      <c r="S906">
        <v>96.02000000000001</v>
      </c>
      <c r="T906">
        <v>0.50858050847457625</v>
      </c>
      <c r="U906">
        <v>2026</v>
      </c>
      <c r="V906" t="s">
        <v>83</v>
      </c>
      <c r="W906">
        <v>5</v>
      </c>
      <c r="X906" t="s">
        <v>85</v>
      </c>
    </row>
    <row r="907" spans="1:24">
      <c r="A907">
        <v>3919</v>
      </c>
      <c r="B907" s="14">
        <v>46167</v>
      </c>
      <c r="C907">
        <v>2026</v>
      </c>
      <c r="D907" t="s">
        <v>83</v>
      </c>
      <c r="E907">
        <v>5</v>
      </c>
      <c r="F907" t="s">
        <v>85</v>
      </c>
      <c r="G907" t="s">
        <v>11</v>
      </c>
      <c r="H907" t="s">
        <v>12</v>
      </c>
      <c r="I907" t="s">
        <v>19</v>
      </c>
      <c r="J907" t="s">
        <v>16</v>
      </c>
      <c r="K907" t="s">
        <v>9</v>
      </c>
      <c r="L907" t="s">
        <v>37</v>
      </c>
      <c r="M907">
        <v>6</v>
      </c>
      <c r="N907">
        <v>157.33000000000001</v>
      </c>
      <c r="O907">
        <v>0</v>
      </c>
      <c r="P907">
        <v>78.849999999999994</v>
      </c>
      <c r="Q907">
        <v>943.98</v>
      </c>
      <c r="R907">
        <v>473.09999999999997</v>
      </c>
      <c r="S907">
        <v>470.88000000000005</v>
      </c>
      <c r="T907">
        <v>0.4988241276298227</v>
      </c>
      <c r="U907">
        <v>2026</v>
      </c>
      <c r="V907" t="s">
        <v>83</v>
      </c>
      <c r="W907">
        <v>5</v>
      </c>
      <c r="X907" t="s">
        <v>85</v>
      </c>
    </row>
    <row r="908" spans="1:24">
      <c r="A908">
        <v>4202</v>
      </c>
      <c r="B908" s="14">
        <v>46167</v>
      </c>
      <c r="C908">
        <v>2026</v>
      </c>
      <c r="D908" t="s">
        <v>83</v>
      </c>
      <c r="E908">
        <v>5</v>
      </c>
      <c r="F908" t="s">
        <v>85</v>
      </c>
      <c r="G908" t="s">
        <v>11</v>
      </c>
      <c r="H908" t="s">
        <v>18</v>
      </c>
      <c r="I908" t="s">
        <v>2</v>
      </c>
      <c r="J908" t="s">
        <v>13</v>
      </c>
      <c r="K908" t="s">
        <v>23</v>
      </c>
      <c r="L908" t="s">
        <v>51</v>
      </c>
      <c r="M908">
        <v>1</v>
      </c>
      <c r="N908">
        <v>125.44</v>
      </c>
      <c r="O908">
        <v>0</v>
      </c>
      <c r="P908">
        <v>59.92</v>
      </c>
      <c r="Q908">
        <v>125.44</v>
      </c>
      <c r="R908">
        <v>59.92</v>
      </c>
      <c r="S908">
        <v>65.52</v>
      </c>
      <c r="T908">
        <v>0.5223214285714286</v>
      </c>
      <c r="U908">
        <v>2026</v>
      </c>
      <c r="V908" t="s">
        <v>83</v>
      </c>
      <c r="W908">
        <v>5</v>
      </c>
      <c r="X908" t="s">
        <v>85</v>
      </c>
    </row>
    <row r="909" spans="1:24">
      <c r="A909">
        <v>4274</v>
      </c>
      <c r="B909" s="14">
        <v>46167</v>
      </c>
      <c r="C909">
        <v>2026</v>
      </c>
      <c r="D909" t="s">
        <v>83</v>
      </c>
      <c r="E909">
        <v>5</v>
      </c>
      <c r="F909" t="s">
        <v>85</v>
      </c>
      <c r="G909" t="s">
        <v>6</v>
      </c>
      <c r="H909" t="s">
        <v>43</v>
      </c>
      <c r="I909" t="s">
        <v>28</v>
      </c>
      <c r="J909" t="s">
        <v>3</v>
      </c>
      <c r="K909" t="s">
        <v>34</v>
      </c>
      <c r="L909" t="s">
        <v>42</v>
      </c>
      <c r="M909">
        <v>2</v>
      </c>
      <c r="N909">
        <v>36.18</v>
      </c>
      <c r="O909">
        <v>0</v>
      </c>
      <c r="P909">
        <v>13.71</v>
      </c>
      <c r="Q909">
        <v>72.36</v>
      </c>
      <c r="R909">
        <v>27.42</v>
      </c>
      <c r="S909">
        <v>44.94</v>
      </c>
      <c r="T909">
        <v>0.62106135986733002</v>
      </c>
      <c r="U909">
        <v>2026</v>
      </c>
      <c r="V909" t="s">
        <v>83</v>
      </c>
      <c r="W909">
        <v>5</v>
      </c>
      <c r="X909" t="s">
        <v>85</v>
      </c>
    </row>
    <row r="910" spans="1:24">
      <c r="A910">
        <v>4364</v>
      </c>
      <c r="B910" s="14">
        <v>46167</v>
      </c>
      <c r="C910">
        <v>2026</v>
      </c>
      <c r="D910" t="s">
        <v>83</v>
      </c>
      <c r="E910">
        <v>5</v>
      </c>
      <c r="F910" t="s">
        <v>85</v>
      </c>
      <c r="G910" t="s">
        <v>0</v>
      </c>
      <c r="H910" t="s">
        <v>50</v>
      </c>
      <c r="I910" t="s">
        <v>19</v>
      </c>
      <c r="J910" t="s">
        <v>3</v>
      </c>
      <c r="K910" t="s">
        <v>34</v>
      </c>
      <c r="L910" t="s">
        <v>35</v>
      </c>
      <c r="M910">
        <v>1</v>
      </c>
      <c r="N910">
        <v>41</v>
      </c>
      <c r="O910">
        <v>0.05</v>
      </c>
      <c r="P910">
        <v>14.51</v>
      </c>
      <c r="Q910">
        <v>38.949999999999996</v>
      </c>
      <c r="R910">
        <v>14.51</v>
      </c>
      <c r="S910">
        <v>24.439999999999998</v>
      </c>
      <c r="T910">
        <v>0.62747111681643131</v>
      </c>
      <c r="U910">
        <v>2026</v>
      </c>
      <c r="V910" t="s">
        <v>83</v>
      </c>
      <c r="W910">
        <v>5</v>
      </c>
      <c r="X910" t="s">
        <v>85</v>
      </c>
    </row>
    <row r="911" spans="1:24">
      <c r="A911">
        <v>4896</v>
      </c>
      <c r="B911" s="14">
        <v>46167</v>
      </c>
      <c r="C911">
        <v>2026</v>
      </c>
      <c r="D911" t="s">
        <v>83</v>
      </c>
      <c r="E911">
        <v>5</v>
      </c>
      <c r="F911" t="s">
        <v>85</v>
      </c>
      <c r="G911" t="s">
        <v>11</v>
      </c>
      <c r="H911" t="s">
        <v>25</v>
      </c>
      <c r="I911" t="s">
        <v>2</v>
      </c>
      <c r="J911" t="s">
        <v>3</v>
      </c>
      <c r="K911" t="s">
        <v>9</v>
      </c>
      <c r="L911" t="s">
        <v>46</v>
      </c>
      <c r="M911">
        <v>1</v>
      </c>
      <c r="N911">
        <v>72.33</v>
      </c>
      <c r="O911">
        <v>0.1</v>
      </c>
      <c r="P911">
        <v>32.61</v>
      </c>
      <c r="Q911">
        <v>65.096999999999994</v>
      </c>
      <c r="R911">
        <v>32.61</v>
      </c>
      <c r="S911">
        <v>32.486999999999995</v>
      </c>
      <c r="T911">
        <v>0.49905525600258072</v>
      </c>
      <c r="U911">
        <v>2026</v>
      </c>
      <c r="V911" t="s">
        <v>83</v>
      </c>
      <c r="W911">
        <v>5</v>
      </c>
      <c r="X911" t="s">
        <v>85</v>
      </c>
    </row>
    <row r="912" spans="1:24">
      <c r="A912">
        <v>5109</v>
      </c>
      <c r="B912" s="14">
        <v>46167</v>
      </c>
      <c r="C912">
        <v>2026</v>
      </c>
      <c r="D912" t="s">
        <v>83</v>
      </c>
      <c r="E912">
        <v>5</v>
      </c>
      <c r="F912" t="s">
        <v>85</v>
      </c>
      <c r="G912" t="s">
        <v>20</v>
      </c>
      <c r="H912" t="s">
        <v>21</v>
      </c>
      <c r="I912" t="s">
        <v>2</v>
      </c>
      <c r="J912" t="s">
        <v>16</v>
      </c>
      <c r="K912" t="s">
        <v>23</v>
      </c>
      <c r="L912" t="s">
        <v>51</v>
      </c>
      <c r="M912">
        <v>2</v>
      </c>
      <c r="N912">
        <v>125.42</v>
      </c>
      <c r="O912">
        <v>0</v>
      </c>
      <c r="P912">
        <v>62.28</v>
      </c>
      <c r="Q912">
        <v>250.84</v>
      </c>
      <c r="R912">
        <v>124.56</v>
      </c>
      <c r="S912">
        <v>126.28</v>
      </c>
      <c r="T912">
        <v>0.50342848030617127</v>
      </c>
      <c r="U912">
        <v>2026</v>
      </c>
      <c r="V912" t="s">
        <v>83</v>
      </c>
      <c r="W912">
        <v>5</v>
      </c>
      <c r="X912" t="s">
        <v>85</v>
      </c>
    </row>
    <row r="913" spans="1:24">
      <c r="A913">
        <v>289</v>
      </c>
      <c r="B913" s="14">
        <v>46168</v>
      </c>
      <c r="C913">
        <v>2026</v>
      </c>
      <c r="D913" t="s">
        <v>83</v>
      </c>
      <c r="E913">
        <v>5</v>
      </c>
      <c r="F913" t="s">
        <v>85</v>
      </c>
      <c r="G913" t="s">
        <v>0</v>
      </c>
      <c r="H913" t="s">
        <v>50</v>
      </c>
      <c r="I913" t="s">
        <v>2</v>
      </c>
      <c r="J913" t="s">
        <v>16</v>
      </c>
      <c r="K913" t="s">
        <v>4</v>
      </c>
      <c r="L913" t="s">
        <v>26</v>
      </c>
      <c r="M913">
        <v>2</v>
      </c>
      <c r="N913">
        <v>41.29</v>
      </c>
      <c r="O913">
        <v>0.15</v>
      </c>
      <c r="P913">
        <v>16.43</v>
      </c>
      <c r="Q913">
        <v>70.192999999999998</v>
      </c>
      <c r="R913">
        <v>32.86</v>
      </c>
      <c r="S913">
        <v>37.332999999999998</v>
      </c>
      <c r="T913">
        <v>0.531862151496588</v>
      </c>
      <c r="U913">
        <v>2026</v>
      </c>
      <c r="V913" t="s">
        <v>83</v>
      </c>
      <c r="W913">
        <v>5</v>
      </c>
      <c r="X913" t="s">
        <v>85</v>
      </c>
    </row>
    <row r="914" spans="1:24">
      <c r="A914">
        <v>4092</v>
      </c>
      <c r="B914" s="14">
        <v>46168</v>
      </c>
      <c r="C914">
        <v>2026</v>
      </c>
      <c r="D914" t="s">
        <v>83</v>
      </c>
      <c r="E914">
        <v>5</v>
      </c>
      <c r="F914" t="s">
        <v>85</v>
      </c>
      <c r="G914" t="s">
        <v>20</v>
      </c>
      <c r="H914" t="s">
        <v>33</v>
      </c>
      <c r="I914" t="s">
        <v>8</v>
      </c>
      <c r="J914" t="s">
        <v>16</v>
      </c>
      <c r="K914" t="s">
        <v>14</v>
      </c>
      <c r="L914" t="s">
        <v>44</v>
      </c>
      <c r="M914">
        <v>8</v>
      </c>
      <c r="N914">
        <v>131.4</v>
      </c>
      <c r="O914">
        <v>0.05</v>
      </c>
      <c r="P914">
        <v>66.489999999999995</v>
      </c>
      <c r="Q914">
        <v>998.64</v>
      </c>
      <c r="R914">
        <v>531.91999999999996</v>
      </c>
      <c r="S914">
        <v>466.72</v>
      </c>
      <c r="T914">
        <v>0.46735560362092449</v>
      </c>
      <c r="U914">
        <v>2026</v>
      </c>
      <c r="V914" t="s">
        <v>83</v>
      </c>
      <c r="W914">
        <v>5</v>
      </c>
      <c r="X914" t="s">
        <v>85</v>
      </c>
    </row>
    <row r="915" spans="1:24">
      <c r="A915">
        <v>4727</v>
      </c>
      <c r="B915" s="14">
        <v>46168</v>
      </c>
      <c r="C915">
        <v>2026</v>
      </c>
      <c r="D915" t="s">
        <v>83</v>
      </c>
      <c r="E915">
        <v>5</v>
      </c>
      <c r="F915" t="s">
        <v>85</v>
      </c>
      <c r="G915" t="s">
        <v>11</v>
      </c>
      <c r="H915" t="s">
        <v>52</v>
      </c>
      <c r="I915" t="s">
        <v>2</v>
      </c>
      <c r="J915" t="s">
        <v>13</v>
      </c>
      <c r="K915" t="s">
        <v>9</v>
      </c>
      <c r="L915" t="s">
        <v>17</v>
      </c>
      <c r="M915">
        <v>4</v>
      </c>
      <c r="N915">
        <v>140.66999999999999</v>
      </c>
      <c r="O915">
        <v>0</v>
      </c>
      <c r="P915">
        <v>80.72</v>
      </c>
      <c r="Q915">
        <v>562.67999999999995</v>
      </c>
      <c r="R915">
        <v>322.88</v>
      </c>
      <c r="S915">
        <v>239.79999999999995</v>
      </c>
      <c r="T915">
        <v>0.42617473519584842</v>
      </c>
      <c r="U915">
        <v>2026</v>
      </c>
      <c r="V915" t="s">
        <v>83</v>
      </c>
      <c r="W915">
        <v>5</v>
      </c>
      <c r="X915" t="s">
        <v>85</v>
      </c>
    </row>
    <row r="916" spans="1:24">
      <c r="A916">
        <v>4753</v>
      </c>
      <c r="B916" s="14">
        <v>46168</v>
      </c>
      <c r="C916">
        <v>2026</v>
      </c>
      <c r="D916" t="s">
        <v>83</v>
      </c>
      <c r="E916">
        <v>5</v>
      </c>
      <c r="F916" t="s">
        <v>85</v>
      </c>
      <c r="G916" t="s">
        <v>20</v>
      </c>
      <c r="H916" t="s">
        <v>33</v>
      </c>
      <c r="I916" t="s">
        <v>2</v>
      </c>
      <c r="J916" t="s">
        <v>3</v>
      </c>
      <c r="K916" t="s">
        <v>34</v>
      </c>
      <c r="L916" t="s">
        <v>42</v>
      </c>
      <c r="M916">
        <v>1</v>
      </c>
      <c r="N916">
        <v>36.659999999999997</v>
      </c>
      <c r="O916">
        <v>0.05</v>
      </c>
      <c r="P916">
        <v>13.51</v>
      </c>
      <c r="Q916">
        <v>34.826999999999998</v>
      </c>
      <c r="R916">
        <v>13.51</v>
      </c>
      <c r="S916">
        <v>21.317</v>
      </c>
      <c r="T916">
        <v>0.61208257960777557</v>
      </c>
      <c r="U916">
        <v>2026</v>
      </c>
      <c r="V916" t="s">
        <v>83</v>
      </c>
      <c r="W916">
        <v>5</v>
      </c>
      <c r="X916" t="s">
        <v>85</v>
      </c>
    </row>
    <row r="917" spans="1:24">
      <c r="A917">
        <v>942</v>
      </c>
      <c r="B917" s="14">
        <v>46169</v>
      </c>
      <c r="C917">
        <v>2026</v>
      </c>
      <c r="D917" t="s">
        <v>83</v>
      </c>
      <c r="E917">
        <v>5</v>
      </c>
      <c r="F917" t="s">
        <v>85</v>
      </c>
      <c r="G917" t="s">
        <v>20</v>
      </c>
      <c r="H917" t="s">
        <v>21</v>
      </c>
      <c r="I917" t="s">
        <v>2</v>
      </c>
      <c r="J917" t="s">
        <v>3</v>
      </c>
      <c r="K917" t="s">
        <v>14</v>
      </c>
      <c r="L917" t="s">
        <v>32</v>
      </c>
      <c r="M917">
        <v>1</v>
      </c>
      <c r="N917">
        <v>46.28</v>
      </c>
      <c r="O917">
        <v>0.05</v>
      </c>
      <c r="P917">
        <v>17.95</v>
      </c>
      <c r="Q917">
        <v>43.966000000000001</v>
      </c>
      <c r="R917">
        <v>17.95</v>
      </c>
      <c r="S917">
        <v>26.016000000000002</v>
      </c>
      <c r="T917">
        <v>0.591729973161079</v>
      </c>
      <c r="U917">
        <v>2026</v>
      </c>
      <c r="V917" t="s">
        <v>83</v>
      </c>
      <c r="W917">
        <v>5</v>
      </c>
      <c r="X917" t="s">
        <v>85</v>
      </c>
    </row>
    <row r="918" spans="1:24">
      <c r="A918">
        <v>1755</v>
      </c>
      <c r="B918" s="14">
        <v>46169</v>
      </c>
      <c r="C918">
        <v>2026</v>
      </c>
      <c r="D918" t="s">
        <v>83</v>
      </c>
      <c r="E918">
        <v>5</v>
      </c>
      <c r="F918" t="s">
        <v>85</v>
      </c>
      <c r="G918" t="s">
        <v>20</v>
      </c>
      <c r="H918" t="s">
        <v>47</v>
      </c>
      <c r="I918" t="s">
        <v>28</v>
      </c>
      <c r="J918" t="s">
        <v>3</v>
      </c>
      <c r="K918" t="s">
        <v>9</v>
      </c>
      <c r="L918" t="s">
        <v>10</v>
      </c>
      <c r="M918">
        <v>2</v>
      </c>
      <c r="N918">
        <v>92.12</v>
      </c>
      <c r="O918">
        <v>0</v>
      </c>
      <c r="P918">
        <v>46.64</v>
      </c>
      <c r="Q918">
        <v>184.24</v>
      </c>
      <c r="R918">
        <v>93.28</v>
      </c>
      <c r="S918">
        <v>90.960000000000008</v>
      </c>
      <c r="T918">
        <v>0.49370386452453324</v>
      </c>
      <c r="U918">
        <v>2026</v>
      </c>
      <c r="V918" t="s">
        <v>83</v>
      </c>
      <c r="W918">
        <v>5</v>
      </c>
      <c r="X918" t="s">
        <v>85</v>
      </c>
    </row>
    <row r="919" spans="1:24">
      <c r="A919">
        <v>3073</v>
      </c>
      <c r="B919" s="14">
        <v>46169</v>
      </c>
      <c r="C919">
        <v>2026</v>
      </c>
      <c r="D919" t="s">
        <v>83</v>
      </c>
      <c r="E919">
        <v>5</v>
      </c>
      <c r="F919" t="s">
        <v>85</v>
      </c>
      <c r="G919" t="s">
        <v>20</v>
      </c>
      <c r="H919" t="s">
        <v>47</v>
      </c>
      <c r="I919" t="s">
        <v>2</v>
      </c>
      <c r="J919" t="s">
        <v>3</v>
      </c>
      <c r="K919" t="s">
        <v>34</v>
      </c>
      <c r="L919" t="s">
        <v>35</v>
      </c>
      <c r="M919">
        <v>3</v>
      </c>
      <c r="N919">
        <v>39.549999999999997</v>
      </c>
      <c r="O919">
        <v>0</v>
      </c>
      <c r="P919">
        <v>14.87</v>
      </c>
      <c r="Q919">
        <v>118.64999999999999</v>
      </c>
      <c r="R919">
        <v>44.61</v>
      </c>
      <c r="S919">
        <v>74.039999999999992</v>
      </c>
      <c r="T919">
        <v>0.6240202275600506</v>
      </c>
      <c r="U919">
        <v>2026</v>
      </c>
      <c r="V919" t="s">
        <v>83</v>
      </c>
      <c r="W919">
        <v>5</v>
      </c>
      <c r="X919" t="s">
        <v>85</v>
      </c>
    </row>
    <row r="920" spans="1:24">
      <c r="A920">
        <v>4230</v>
      </c>
      <c r="B920" s="14">
        <v>46169</v>
      </c>
      <c r="C920">
        <v>2026</v>
      </c>
      <c r="D920" t="s">
        <v>83</v>
      </c>
      <c r="E920">
        <v>5</v>
      </c>
      <c r="F920" t="s">
        <v>85</v>
      </c>
      <c r="G920" t="s">
        <v>0</v>
      </c>
      <c r="H920" t="s">
        <v>1</v>
      </c>
      <c r="I920" t="s">
        <v>19</v>
      </c>
      <c r="J920" t="s">
        <v>13</v>
      </c>
      <c r="K920" t="s">
        <v>4</v>
      </c>
      <c r="L920" t="s">
        <v>5</v>
      </c>
      <c r="M920">
        <v>1</v>
      </c>
      <c r="N920">
        <v>83.3</v>
      </c>
      <c r="O920">
        <v>0</v>
      </c>
      <c r="P920">
        <v>41.93</v>
      </c>
      <c r="Q920">
        <v>83.3</v>
      </c>
      <c r="R920">
        <v>41.93</v>
      </c>
      <c r="S920">
        <v>41.37</v>
      </c>
      <c r="T920">
        <v>0.49663865546218489</v>
      </c>
      <c r="U920">
        <v>2026</v>
      </c>
      <c r="V920" t="s">
        <v>83</v>
      </c>
      <c r="W920">
        <v>5</v>
      </c>
      <c r="X920" t="s">
        <v>85</v>
      </c>
    </row>
    <row r="921" spans="1:24">
      <c r="A921">
        <v>644</v>
      </c>
      <c r="B921" s="14">
        <v>46170</v>
      </c>
      <c r="C921">
        <v>2026</v>
      </c>
      <c r="D921" t="s">
        <v>83</v>
      </c>
      <c r="E921">
        <v>5</v>
      </c>
      <c r="F921" t="s">
        <v>85</v>
      </c>
      <c r="G921" t="s">
        <v>20</v>
      </c>
      <c r="H921" t="s">
        <v>47</v>
      </c>
      <c r="I921" t="s">
        <v>19</v>
      </c>
      <c r="J921" t="s">
        <v>13</v>
      </c>
      <c r="K921" t="s">
        <v>9</v>
      </c>
      <c r="L921" t="s">
        <v>10</v>
      </c>
      <c r="M921">
        <v>2</v>
      </c>
      <c r="N921">
        <v>93.84</v>
      </c>
      <c r="O921">
        <v>0</v>
      </c>
      <c r="P921">
        <v>44.72</v>
      </c>
      <c r="Q921">
        <v>187.68</v>
      </c>
      <c r="R921">
        <v>89.44</v>
      </c>
      <c r="S921">
        <v>98.240000000000009</v>
      </c>
      <c r="T921">
        <v>0.52344416027280483</v>
      </c>
      <c r="U921">
        <v>2026</v>
      </c>
      <c r="V921" t="s">
        <v>83</v>
      </c>
      <c r="W921">
        <v>5</v>
      </c>
      <c r="X921" t="s">
        <v>85</v>
      </c>
    </row>
    <row r="922" spans="1:24">
      <c r="A922">
        <v>1122</v>
      </c>
      <c r="B922" s="14">
        <v>46170</v>
      </c>
      <c r="C922">
        <v>2026</v>
      </c>
      <c r="D922" t="s">
        <v>83</v>
      </c>
      <c r="E922">
        <v>5</v>
      </c>
      <c r="F922" t="s">
        <v>85</v>
      </c>
      <c r="G922" t="s">
        <v>11</v>
      </c>
      <c r="H922" t="s">
        <v>52</v>
      </c>
      <c r="I922" t="s">
        <v>2</v>
      </c>
      <c r="J922" t="s">
        <v>3</v>
      </c>
      <c r="K922" t="s">
        <v>4</v>
      </c>
      <c r="L922" t="s">
        <v>22</v>
      </c>
      <c r="M922">
        <v>2</v>
      </c>
      <c r="N922">
        <v>51.25</v>
      </c>
      <c r="O922">
        <v>0</v>
      </c>
      <c r="P922">
        <v>22.57</v>
      </c>
      <c r="Q922">
        <v>102.5</v>
      </c>
      <c r="R922">
        <v>45.14</v>
      </c>
      <c r="S922">
        <v>57.36</v>
      </c>
      <c r="T922">
        <v>0.55960975609756092</v>
      </c>
      <c r="U922">
        <v>2026</v>
      </c>
      <c r="V922" t="s">
        <v>83</v>
      </c>
      <c r="W922">
        <v>5</v>
      </c>
      <c r="X922" t="s">
        <v>85</v>
      </c>
    </row>
    <row r="923" spans="1:24">
      <c r="A923">
        <v>2019</v>
      </c>
      <c r="B923" s="14">
        <v>46170</v>
      </c>
      <c r="C923">
        <v>2026</v>
      </c>
      <c r="D923" t="s">
        <v>83</v>
      </c>
      <c r="E923">
        <v>5</v>
      </c>
      <c r="F923" t="s">
        <v>85</v>
      </c>
      <c r="G923" t="s">
        <v>20</v>
      </c>
      <c r="H923" t="s">
        <v>47</v>
      </c>
      <c r="I923" t="s">
        <v>8</v>
      </c>
      <c r="J923" t="s">
        <v>16</v>
      </c>
      <c r="K923" t="s">
        <v>4</v>
      </c>
      <c r="L923" t="s">
        <v>5</v>
      </c>
      <c r="M923">
        <v>8</v>
      </c>
      <c r="N923">
        <v>80.13</v>
      </c>
      <c r="O923">
        <v>0.1</v>
      </c>
      <c r="P923">
        <v>43.8</v>
      </c>
      <c r="Q923">
        <v>576.93600000000004</v>
      </c>
      <c r="R923">
        <v>350.4</v>
      </c>
      <c r="S923">
        <v>226.53600000000006</v>
      </c>
      <c r="T923">
        <v>0.39265360455925796</v>
      </c>
      <c r="U923">
        <v>2026</v>
      </c>
      <c r="V923" t="s">
        <v>83</v>
      </c>
      <c r="W923">
        <v>5</v>
      </c>
      <c r="X923" t="s">
        <v>85</v>
      </c>
    </row>
    <row r="924" spans="1:24">
      <c r="A924">
        <v>2432</v>
      </c>
      <c r="B924" s="14">
        <v>46170</v>
      </c>
      <c r="C924">
        <v>2026</v>
      </c>
      <c r="D924" t="s">
        <v>83</v>
      </c>
      <c r="E924">
        <v>5</v>
      </c>
      <c r="F924" t="s">
        <v>85</v>
      </c>
      <c r="G924" t="s">
        <v>6</v>
      </c>
      <c r="H924" t="s">
        <v>43</v>
      </c>
      <c r="I924" t="s">
        <v>2</v>
      </c>
      <c r="J924" t="s">
        <v>3</v>
      </c>
      <c r="K924" t="s">
        <v>34</v>
      </c>
      <c r="L924" t="s">
        <v>35</v>
      </c>
      <c r="M924">
        <v>1</v>
      </c>
      <c r="N924">
        <v>41.13</v>
      </c>
      <c r="O924">
        <v>0</v>
      </c>
      <c r="P924">
        <v>14.8</v>
      </c>
      <c r="Q924">
        <v>41.13</v>
      </c>
      <c r="R924">
        <v>14.8</v>
      </c>
      <c r="S924">
        <v>26.330000000000002</v>
      </c>
      <c r="T924">
        <v>0.64016532944322879</v>
      </c>
      <c r="U924">
        <v>2026</v>
      </c>
      <c r="V924" t="s">
        <v>83</v>
      </c>
      <c r="W924">
        <v>5</v>
      </c>
      <c r="X924" t="s">
        <v>85</v>
      </c>
    </row>
    <row r="925" spans="1:24">
      <c r="A925">
        <v>2989</v>
      </c>
      <c r="B925" s="14">
        <v>46170</v>
      </c>
      <c r="C925">
        <v>2026</v>
      </c>
      <c r="D925" t="s">
        <v>83</v>
      </c>
      <c r="E925">
        <v>5</v>
      </c>
      <c r="F925" t="s">
        <v>85</v>
      </c>
      <c r="G925" t="s">
        <v>20</v>
      </c>
      <c r="H925" t="s">
        <v>47</v>
      </c>
      <c r="I925" t="s">
        <v>2</v>
      </c>
      <c r="J925" t="s">
        <v>3</v>
      </c>
      <c r="K925" t="s">
        <v>23</v>
      </c>
      <c r="L925" t="s">
        <v>40</v>
      </c>
      <c r="M925">
        <v>1</v>
      </c>
      <c r="N925">
        <v>81.28</v>
      </c>
      <c r="O925">
        <v>0.15</v>
      </c>
      <c r="P925">
        <v>39.020000000000003</v>
      </c>
      <c r="Q925">
        <v>69.087999999999994</v>
      </c>
      <c r="R925">
        <v>39.020000000000003</v>
      </c>
      <c r="S925">
        <v>30.067999999999991</v>
      </c>
      <c r="T925">
        <v>0.43521306160259371</v>
      </c>
      <c r="U925">
        <v>2026</v>
      </c>
      <c r="V925" t="s">
        <v>83</v>
      </c>
      <c r="W925">
        <v>5</v>
      </c>
      <c r="X925" t="s">
        <v>85</v>
      </c>
    </row>
    <row r="926" spans="1:24">
      <c r="A926">
        <v>3019</v>
      </c>
      <c r="B926" s="14">
        <v>46170</v>
      </c>
      <c r="C926">
        <v>2026</v>
      </c>
      <c r="D926" t="s">
        <v>83</v>
      </c>
      <c r="E926">
        <v>5</v>
      </c>
      <c r="F926" t="s">
        <v>85</v>
      </c>
      <c r="G926" t="s">
        <v>11</v>
      </c>
      <c r="H926" t="s">
        <v>18</v>
      </c>
      <c r="I926" t="s">
        <v>2</v>
      </c>
      <c r="J926" t="s">
        <v>16</v>
      </c>
      <c r="K926" t="s">
        <v>14</v>
      </c>
      <c r="L926" t="s">
        <v>32</v>
      </c>
      <c r="M926">
        <v>1</v>
      </c>
      <c r="N926">
        <v>46.19</v>
      </c>
      <c r="O926">
        <v>0</v>
      </c>
      <c r="P926">
        <v>18.329999999999998</v>
      </c>
      <c r="Q926">
        <v>46.19</v>
      </c>
      <c r="R926">
        <v>18.329999999999998</v>
      </c>
      <c r="S926">
        <v>27.86</v>
      </c>
      <c r="T926">
        <v>0.60316085732842606</v>
      </c>
      <c r="U926">
        <v>2026</v>
      </c>
      <c r="V926" t="s">
        <v>83</v>
      </c>
      <c r="W926">
        <v>5</v>
      </c>
      <c r="X926" t="s">
        <v>85</v>
      </c>
    </row>
    <row r="927" spans="1:24">
      <c r="A927">
        <v>3798</v>
      </c>
      <c r="B927" s="14">
        <v>46170</v>
      </c>
      <c r="C927">
        <v>2026</v>
      </c>
      <c r="D927" t="s">
        <v>83</v>
      </c>
      <c r="E927">
        <v>5</v>
      </c>
      <c r="F927" t="s">
        <v>85</v>
      </c>
      <c r="G927" t="s">
        <v>20</v>
      </c>
      <c r="H927" t="s">
        <v>33</v>
      </c>
      <c r="I927" t="s">
        <v>2</v>
      </c>
      <c r="J927" t="s">
        <v>3</v>
      </c>
      <c r="K927" t="s">
        <v>9</v>
      </c>
      <c r="L927" t="s">
        <v>37</v>
      </c>
      <c r="M927">
        <v>3</v>
      </c>
      <c r="N927">
        <v>156.58000000000001</v>
      </c>
      <c r="O927">
        <v>0</v>
      </c>
      <c r="P927">
        <v>79.099999999999994</v>
      </c>
      <c r="Q927">
        <v>469.74</v>
      </c>
      <c r="R927">
        <v>237.29999999999998</v>
      </c>
      <c r="S927">
        <v>232.44000000000003</v>
      </c>
      <c r="T927">
        <v>0.49482692553327379</v>
      </c>
      <c r="U927">
        <v>2026</v>
      </c>
      <c r="V927" t="s">
        <v>83</v>
      </c>
      <c r="W927">
        <v>5</v>
      </c>
      <c r="X927" t="s">
        <v>85</v>
      </c>
    </row>
    <row r="928" spans="1:24">
      <c r="A928">
        <v>3862</v>
      </c>
      <c r="B928" s="14">
        <v>46170</v>
      </c>
      <c r="C928">
        <v>2026</v>
      </c>
      <c r="D928" t="s">
        <v>83</v>
      </c>
      <c r="E928">
        <v>5</v>
      </c>
      <c r="F928" t="s">
        <v>85</v>
      </c>
      <c r="G928" t="s">
        <v>20</v>
      </c>
      <c r="H928" t="s">
        <v>47</v>
      </c>
      <c r="I928" t="s">
        <v>28</v>
      </c>
      <c r="J928" t="s">
        <v>13</v>
      </c>
      <c r="K928" t="s">
        <v>34</v>
      </c>
      <c r="L928" t="s">
        <v>38</v>
      </c>
      <c r="M928">
        <v>1</v>
      </c>
      <c r="N928">
        <v>123.91</v>
      </c>
      <c r="O928">
        <v>0</v>
      </c>
      <c r="P928">
        <v>68.89</v>
      </c>
      <c r="Q928">
        <v>123.91</v>
      </c>
      <c r="R928">
        <v>68.89</v>
      </c>
      <c r="S928">
        <v>55.019999999999996</v>
      </c>
      <c r="T928">
        <v>0.44403195867968687</v>
      </c>
      <c r="U928">
        <v>2026</v>
      </c>
      <c r="V928" t="s">
        <v>83</v>
      </c>
      <c r="W928">
        <v>5</v>
      </c>
      <c r="X928" t="s">
        <v>85</v>
      </c>
    </row>
    <row r="929" spans="1:24">
      <c r="A929">
        <v>4281</v>
      </c>
      <c r="B929" s="14">
        <v>46170</v>
      </c>
      <c r="C929">
        <v>2026</v>
      </c>
      <c r="D929" t="s">
        <v>83</v>
      </c>
      <c r="E929">
        <v>5</v>
      </c>
      <c r="F929" t="s">
        <v>85</v>
      </c>
      <c r="G929" t="s">
        <v>11</v>
      </c>
      <c r="H929" t="s">
        <v>12</v>
      </c>
      <c r="I929" t="s">
        <v>28</v>
      </c>
      <c r="J929" t="s">
        <v>13</v>
      </c>
      <c r="K929" t="s">
        <v>4</v>
      </c>
      <c r="L929" t="s">
        <v>22</v>
      </c>
      <c r="M929">
        <v>1</v>
      </c>
      <c r="N929">
        <v>50.64</v>
      </c>
      <c r="O929">
        <v>0</v>
      </c>
      <c r="P929">
        <v>22.97</v>
      </c>
      <c r="Q929">
        <v>50.64</v>
      </c>
      <c r="R929">
        <v>22.97</v>
      </c>
      <c r="S929">
        <v>27.67</v>
      </c>
      <c r="T929">
        <v>0.54640600315955767</v>
      </c>
      <c r="U929">
        <v>2026</v>
      </c>
      <c r="V929" t="s">
        <v>83</v>
      </c>
      <c r="W929">
        <v>5</v>
      </c>
      <c r="X929" t="s">
        <v>85</v>
      </c>
    </row>
    <row r="930" spans="1:24">
      <c r="A930">
        <v>191</v>
      </c>
      <c r="B930" s="14">
        <v>46171</v>
      </c>
      <c r="C930">
        <v>2026</v>
      </c>
      <c r="D930" t="s">
        <v>83</v>
      </c>
      <c r="E930">
        <v>5</v>
      </c>
      <c r="F930" t="s">
        <v>85</v>
      </c>
      <c r="G930" t="s">
        <v>11</v>
      </c>
      <c r="H930" t="s">
        <v>25</v>
      </c>
      <c r="I930" t="s">
        <v>2</v>
      </c>
      <c r="J930" t="s">
        <v>3</v>
      </c>
      <c r="K930" t="s">
        <v>9</v>
      </c>
      <c r="L930" t="s">
        <v>46</v>
      </c>
      <c r="M930">
        <v>2</v>
      </c>
      <c r="N930">
        <v>70.48</v>
      </c>
      <c r="O930">
        <v>0.1</v>
      </c>
      <c r="P930">
        <v>33.229999999999997</v>
      </c>
      <c r="Q930">
        <v>126.864</v>
      </c>
      <c r="R930">
        <v>66.459999999999994</v>
      </c>
      <c r="S930">
        <v>60.404000000000011</v>
      </c>
      <c r="T930">
        <v>0.47613192079707412</v>
      </c>
      <c r="U930">
        <v>2026</v>
      </c>
      <c r="V930" t="s">
        <v>83</v>
      </c>
      <c r="W930">
        <v>5</v>
      </c>
      <c r="X930" t="s">
        <v>85</v>
      </c>
    </row>
    <row r="931" spans="1:24">
      <c r="A931">
        <v>1039</v>
      </c>
      <c r="B931" s="14">
        <v>46171</v>
      </c>
      <c r="C931">
        <v>2026</v>
      </c>
      <c r="D931" t="s">
        <v>83</v>
      </c>
      <c r="E931">
        <v>5</v>
      </c>
      <c r="F931" t="s">
        <v>85</v>
      </c>
      <c r="G931" t="s">
        <v>6</v>
      </c>
      <c r="H931" t="s">
        <v>41</v>
      </c>
      <c r="I931" t="s">
        <v>28</v>
      </c>
      <c r="J931" t="s">
        <v>13</v>
      </c>
      <c r="K931" t="s">
        <v>4</v>
      </c>
      <c r="L931" t="s">
        <v>26</v>
      </c>
      <c r="M931">
        <v>1</v>
      </c>
      <c r="N931">
        <v>41.27</v>
      </c>
      <c r="O931">
        <v>0.05</v>
      </c>
      <c r="P931">
        <v>17.149999999999999</v>
      </c>
      <c r="Q931">
        <v>39.206499999999998</v>
      </c>
      <c r="R931">
        <v>17.149999999999999</v>
      </c>
      <c r="S931">
        <v>22.0565</v>
      </c>
      <c r="T931">
        <v>0.56257253261576523</v>
      </c>
      <c r="U931">
        <v>2026</v>
      </c>
      <c r="V931" t="s">
        <v>83</v>
      </c>
      <c r="W931">
        <v>5</v>
      </c>
      <c r="X931" t="s">
        <v>85</v>
      </c>
    </row>
    <row r="932" spans="1:24">
      <c r="A932">
        <v>2641</v>
      </c>
      <c r="B932" s="14">
        <v>46171</v>
      </c>
      <c r="C932">
        <v>2026</v>
      </c>
      <c r="D932" t="s">
        <v>83</v>
      </c>
      <c r="E932">
        <v>5</v>
      </c>
      <c r="F932" t="s">
        <v>85</v>
      </c>
      <c r="G932" t="s">
        <v>0</v>
      </c>
      <c r="H932" t="s">
        <v>50</v>
      </c>
      <c r="I932" t="s">
        <v>28</v>
      </c>
      <c r="J932" t="s">
        <v>3</v>
      </c>
      <c r="K932" t="s">
        <v>34</v>
      </c>
      <c r="L932" t="s">
        <v>42</v>
      </c>
      <c r="M932">
        <v>2</v>
      </c>
      <c r="N932">
        <v>36.9</v>
      </c>
      <c r="O932">
        <v>0</v>
      </c>
      <c r="P932">
        <v>14.07</v>
      </c>
      <c r="Q932">
        <v>73.8</v>
      </c>
      <c r="R932">
        <v>28.14</v>
      </c>
      <c r="S932">
        <v>45.66</v>
      </c>
      <c r="T932">
        <v>0.61869918699186988</v>
      </c>
      <c r="U932">
        <v>2026</v>
      </c>
      <c r="V932" t="s">
        <v>83</v>
      </c>
      <c r="W932">
        <v>5</v>
      </c>
      <c r="X932" t="s">
        <v>85</v>
      </c>
    </row>
    <row r="933" spans="1:24">
      <c r="A933">
        <v>3058</v>
      </c>
      <c r="B933" s="14">
        <v>46171</v>
      </c>
      <c r="C933">
        <v>2026</v>
      </c>
      <c r="D933" t="s">
        <v>83</v>
      </c>
      <c r="E933">
        <v>5</v>
      </c>
      <c r="F933" t="s">
        <v>85</v>
      </c>
      <c r="G933" t="s">
        <v>6</v>
      </c>
      <c r="H933" t="s">
        <v>41</v>
      </c>
      <c r="I933" t="s">
        <v>2</v>
      </c>
      <c r="J933" t="s">
        <v>3</v>
      </c>
      <c r="K933" t="s">
        <v>23</v>
      </c>
      <c r="L933" t="s">
        <v>29</v>
      </c>
      <c r="M933">
        <v>1</v>
      </c>
      <c r="N933">
        <v>196.91</v>
      </c>
      <c r="O933">
        <v>0</v>
      </c>
      <c r="P933">
        <v>106.31</v>
      </c>
      <c r="Q933">
        <v>196.91</v>
      </c>
      <c r="R933">
        <v>106.31</v>
      </c>
      <c r="S933">
        <v>90.6</v>
      </c>
      <c r="T933">
        <v>0.46010867909197095</v>
      </c>
      <c r="U933">
        <v>2026</v>
      </c>
      <c r="V933" t="s">
        <v>83</v>
      </c>
      <c r="W933">
        <v>5</v>
      </c>
      <c r="X933" t="s">
        <v>85</v>
      </c>
    </row>
    <row r="934" spans="1:24">
      <c r="A934">
        <v>3110</v>
      </c>
      <c r="B934" s="14">
        <v>46171</v>
      </c>
      <c r="C934">
        <v>2026</v>
      </c>
      <c r="D934" t="s">
        <v>83</v>
      </c>
      <c r="E934">
        <v>5</v>
      </c>
      <c r="F934" t="s">
        <v>85</v>
      </c>
      <c r="G934" t="s">
        <v>6</v>
      </c>
      <c r="H934" t="s">
        <v>27</v>
      </c>
      <c r="I934" t="s">
        <v>19</v>
      </c>
      <c r="J934" t="s">
        <v>16</v>
      </c>
      <c r="K934" t="s">
        <v>34</v>
      </c>
      <c r="L934" t="s">
        <v>42</v>
      </c>
      <c r="M934">
        <v>3</v>
      </c>
      <c r="N934">
        <v>35.79</v>
      </c>
      <c r="O934">
        <v>0</v>
      </c>
      <c r="P934">
        <v>13.67</v>
      </c>
      <c r="Q934">
        <v>107.37</v>
      </c>
      <c r="R934">
        <v>41.01</v>
      </c>
      <c r="S934">
        <v>66.360000000000014</v>
      </c>
      <c r="T934">
        <v>0.61804973456272716</v>
      </c>
      <c r="U934">
        <v>2026</v>
      </c>
      <c r="V934" t="s">
        <v>83</v>
      </c>
      <c r="W934">
        <v>5</v>
      </c>
      <c r="X934" t="s">
        <v>85</v>
      </c>
    </row>
    <row r="935" spans="1:24">
      <c r="A935">
        <v>3981</v>
      </c>
      <c r="B935" s="14">
        <v>46171</v>
      </c>
      <c r="C935">
        <v>2026</v>
      </c>
      <c r="D935" t="s">
        <v>83</v>
      </c>
      <c r="E935">
        <v>5</v>
      </c>
      <c r="F935" t="s">
        <v>85</v>
      </c>
      <c r="G935" t="s">
        <v>20</v>
      </c>
      <c r="H935" t="s">
        <v>47</v>
      </c>
      <c r="I935" t="s">
        <v>2</v>
      </c>
      <c r="J935" t="s">
        <v>13</v>
      </c>
      <c r="K935" t="s">
        <v>4</v>
      </c>
      <c r="L935" t="s">
        <v>5</v>
      </c>
      <c r="M935">
        <v>2</v>
      </c>
      <c r="N935">
        <v>82.22</v>
      </c>
      <c r="O935">
        <v>0.05</v>
      </c>
      <c r="P935">
        <v>42.35</v>
      </c>
      <c r="Q935">
        <v>156.21799999999999</v>
      </c>
      <c r="R935">
        <v>84.7</v>
      </c>
      <c r="S935">
        <v>71.517999999999986</v>
      </c>
      <c r="T935">
        <v>0.45780895927485943</v>
      </c>
      <c r="U935">
        <v>2026</v>
      </c>
      <c r="V935" t="s">
        <v>83</v>
      </c>
      <c r="W935">
        <v>5</v>
      </c>
      <c r="X935" t="s">
        <v>85</v>
      </c>
    </row>
    <row r="936" spans="1:24">
      <c r="A936">
        <v>4663</v>
      </c>
      <c r="B936" s="14">
        <v>46171</v>
      </c>
      <c r="C936">
        <v>2026</v>
      </c>
      <c r="D936" t="s">
        <v>83</v>
      </c>
      <c r="E936">
        <v>5</v>
      </c>
      <c r="F936" t="s">
        <v>85</v>
      </c>
      <c r="G936" t="s">
        <v>11</v>
      </c>
      <c r="H936" t="s">
        <v>25</v>
      </c>
      <c r="I936" t="s">
        <v>2</v>
      </c>
      <c r="J936" t="s">
        <v>13</v>
      </c>
      <c r="K936" t="s">
        <v>4</v>
      </c>
      <c r="L936" t="s">
        <v>26</v>
      </c>
      <c r="M936">
        <v>1</v>
      </c>
      <c r="N936">
        <v>40.57</v>
      </c>
      <c r="O936">
        <v>0</v>
      </c>
      <c r="P936">
        <v>16.809999999999999</v>
      </c>
      <c r="Q936">
        <v>40.57</v>
      </c>
      <c r="R936">
        <v>16.809999999999999</v>
      </c>
      <c r="S936">
        <v>23.76</v>
      </c>
      <c r="T936">
        <v>0.58565442445156524</v>
      </c>
      <c r="U936">
        <v>2026</v>
      </c>
      <c r="V936" t="s">
        <v>83</v>
      </c>
      <c r="W936">
        <v>5</v>
      </c>
      <c r="X936" t="s">
        <v>85</v>
      </c>
    </row>
    <row r="937" spans="1:24">
      <c r="A937">
        <v>5021</v>
      </c>
      <c r="B937" s="14">
        <v>46171</v>
      </c>
      <c r="C937">
        <v>2026</v>
      </c>
      <c r="D937" t="s">
        <v>83</v>
      </c>
      <c r="E937">
        <v>5</v>
      </c>
      <c r="F937" t="s">
        <v>85</v>
      </c>
      <c r="G937" t="s">
        <v>11</v>
      </c>
      <c r="H937" t="s">
        <v>39</v>
      </c>
      <c r="I937" t="s">
        <v>19</v>
      </c>
      <c r="J937" t="s">
        <v>3</v>
      </c>
      <c r="K937" t="s">
        <v>23</v>
      </c>
      <c r="L937" t="s">
        <v>29</v>
      </c>
      <c r="M937">
        <v>1</v>
      </c>
      <c r="N937">
        <v>191.62</v>
      </c>
      <c r="O937">
        <v>0.05</v>
      </c>
      <c r="P937">
        <v>106.15</v>
      </c>
      <c r="Q937">
        <v>182.03899999999999</v>
      </c>
      <c r="R937">
        <v>106.15</v>
      </c>
      <c r="S937">
        <v>75.888999999999982</v>
      </c>
      <c r="T937">
        <v>0.41688319535923613</v>
      </c>
      <c r="U937">
        <v>2026</v>
      </c>
      <c r="V937" t="s">
        <v>83</v>
      </c>
      <c r="W937">
        <v>5</v>
      </c>
      <c r="X937" t="s">
        <v>85</v>
      </c>
    </row>
    <row r="938" spans="1:24">
      <c r="A938">
        <v>5107</v>
      </c>
      <c r="B938" s="14">
        <v>46171</v>
      </c>
      <c r="C938">
        <v>2026</v>
      </c>
      <c r="D938" t="s">
        <v>83</v>
      </c>
      <c r="E938">
        <v>5</v>
      </c>
      <c r="F938" t="s">
        <v>85</v>
      </c>
      <c r="G938" t="s">
        <v>6</v>
      </c>
      <c r="H938" t="s">
        <v>27</v>
      </c>
      <c r="I938" t="s">
        <v>28</v>
      </c>
      <c r="J938" t="s">
        <v>3</v>
      </c>
      <c r="K938" t="s">
        <v>9</v>
      </c>
      <c r="L938" t="s">
        <v>37</v>
      </c>
      <c r="M938">
        <v>1</v>
      </c>
      <c r="N938">
        <v>154.07</v>
      </c>
      <c r="O938">
        <v>0.05</v>
      </c>
      <c r="P938">
        <v>78.400000000000006</v>
      </c>
      <c r="Q938">
        <v>146.36649999999997</v>
      </c>
      <c r="R938">
        <v>78.400000000000006</v>
      </c>
      <c r="S938">
        <v>67.966499999999968</v>
      </c>
      <c r="T938">
        <v>0.46435830603314271</v>
      </c>
      <c r="U938">
        <v>2026</v>
      </c>
      <c r="V938" t="s">
        <v>83</v>
      </c>
      <c r="W938">
        <v>5</v>
      </c>
      <c r="X938" t="s">
        <v>85</v>
      </c>
    </row>
    <row r="939" spans="1:24">
      <c r="A939">
        <v>454</v>
      </c>
      <c r="B939" s="14">
        <v>46172</v>
      </c>
      <c r="C939">
        <v>2026</v>
      </c>
      <c r="D939" t="s">
        <v>83</v>
      </c>
      <c r="E939">
        <v>5</v>
      </c>
      <c r="F939" t="s">
        <v>85</v>
      </c>
      <c r="G939" t="s">
        <v>11</v>
      </c>
      <c r="H939" t="s">
        <v>39</v>
      </c>
      <c r="I939" t="s">
        <v>28</v>
      </c>
      <c r="J939" t="s">
        <v>3</v>
      </c>
      <c r="K939" t="s">
        <v>23</v>
      </c>
      <c r="L939" t="s">
        <v>51</v>
      </c>
      <c r="M939">
        <v>1</v>
      </c>
      <c r="N939">
        <v>120.8</v>
      </c>
      <c r="O939">
        <v>0</v>
      </c>
      <c r="P939">
        <v>61.4</v>
      </c>
      <c r="Q939">
        <v>120.8</v>
      </c>
      <c r="R939">
        <v>61.4</v>
      </c>
      <c r="S939">
        <v>59.4</v>
      </c>
      <c r="T939">
        <v>0.49172185430463577</v>
      </c>
      <c r="U939">
        <v>2026</v>
      </c>
      <c r="V939" t="s">
        <v>83</v>
      </c>
      <c r="W939">
        <v>5</v>
      </c>
      <c r="X939" t="s">
        <v>85</v>
      </c>
    </row>
    <row r="940" spans="1:24">
      <c r="A940">
        <v>873</v>
      </c>
      <c r="B940" s="14">
        <v>46172</v>
      </c>
      <c r="C940">
        <v>2026</v>
      </c>
      <c r="D940" t="s">
        <v>83</v>
      </c>
      <c r="E940">
        <v>5</v>
      </c>
      <c r="F940" t="s">
        <v>85</v>
      </c>
      <c r="G940" t="s">
        <v>11</v>
      </c>
      <c r="H940" t="s">
        <v>39</v>
      </c>
      <c r="I940" t="s">
        <v>2</v>
      </c>
      <c r="J940" t="s">
        <v>16</v>
      </c>
      <c r="K940" t="s">
        <v>4</v>
      </c>
      <c r="L940" t="s">
        <v>26</v>
      </c>
      <c r="M940">
        <v>1</v>
      </c>
      <c r="N940">
        <v>40.15</v>
      </c>
      <c r="O940">
        <v>0</v>
      </c>
      <c r="P940">
        <v>16.82</v>
      </c>
      <c r="Q940">
        <v>40.15</v>
      </c>
      <c r="R940">
        <v>16.82</v>
      </c>
      <c r="S940">
        <v>23.33</v>
      </c>
      <c r="T940">
        <v>0.58107098381070976</v>
      </c>
      <c r="U940">
        <v>2026</v>
      </c>
      <c r="V940" t="s">
        <v>83</v>
      </c>
      <c r="W940">
        <v>5</v>
      </c>
      <c r="X940" t="s">
        <v>85</v>
      </c>
    </row>
    <row r="941" spans="1:24">
      <c r="A941">
        <v>1116</v>
      </c>
      <c r="B941" s="14">
        <v>46172</v>
      </c>
      <c r="C941">
        <v>2026</v>
      </c>
      <c r="D941" t="s">
        <v>83</v>
      </c>
      <c r="E941">
        <v>5</v>
      </c>
      <c r="F941" t="s">
        <v>85</v>
      </c>
      <c r="G941" t="s">
        <v>6</v>
      </c>
      <c r="H941" t="s">
        <v>43</v>
      </c>
      <c r="I941" t="s">
        <v>8</v>
      </c>
      <c r="J941" t="s">
        <v>16</v>
      </c>
      <c r="K941" t="s">
        <v>14</v>
      </c>
      <c r="L941" t="s">
        <v>44</v>
      </c>
      <c r="M941">
        <v>5</v>
      </c>
      <c r="N941">
        <v>134.4</v>
      </c>
      <c r="O941">
        <v>0.15</v>
      </c>
      <c r="P941">
        <v>67.709999999999994</v>
      </c>
      <c r="Q941">
        <v>571.19999999999993</v>
      </c>
      <c r="R941">
        <v>338.54999999999995</v>
      </c>
      <c r="S941">
        <v>232.64999999999998</v>
      </c>
      <c r="T941">
        <v>0.40730042016806722</v>
      </c>
      <c r="U941">
        <v>2026</v>
      </c>
      <c r="V941" t="s">
        <v>83</v>
      </c>
      <c r="W941">
        <v>5</v>
      </c>
      <c r="X941" t="s">
        <v>85</v>
      </c>
    </row>
    <row r="942" spans="1:24">
      <c r="A942">
        <v>1206</v>
      </c>
      <c r="B942" s="14">
        <v>46172</v>
      </c>
      <c r="C942">
        <v>2026</v>
      </c>
      <c r="D942" t="s">
        <v>83</v>
      </c>
      <c r="E942">
        <v>5</v>
      </c>
      <c r="F942" t="s">
        <v>85</v>
      </c>
      <c r="G942" t="s">
        <v>20</v>
      </c>
      <c r="H942" t="s">
        <v>47</v>
      </c>
      <c r="I942" t="s">
        <v>2</v>
      </c>
      <c r="J942" t="s">
        <v>3</v>
      </c>
      <c r="K942" t="s">
        <v>14</v>
      </c>
      <c r="L942" t="s">
        <v>15</v>
      </c>
      <c r="M942">
        <v>2</v>
      </c>
      <c r="N942">
        <v>37.130000000000003</v>
      </c>
      <c r="O942">
        <v>0.05</v>
      </c>
      <c r="P942">
        <v>13.44</v>
      </c>
      <c r="Q942">
        <v>70.546999999999997</v>
      </c>
      <c r="R942">
        <v>26.88</v>
      </c>
      <c r="S942">
        <v>43.667000000000002</v>
      </c>
      <c r="T942">
        <v>0.6189774193091131</v>
      </c>
      <c r="U942">
        <v>2026</v>
      </c>
      <c r="V942" t="s">
        <v>83</v>
      </c>
      <c r="W942">
        <v>5</v>
      </c>
      <c r="X942" t="s">
        <v>85</v>
      </c>
    </row>
    <row r="943" spans="1:24">
      <c r="A943">
        <v>1576</v>
      </c>
      <c r="B943" s="14">
        <v>46172</v>
      </c>
      <c r="C943">
        <v>2026</v>
      </c>
      <c r="D943" t="s">
        <v>83</v>
      </c>
      <c r="E943">
        <v>5</v>
      </c>
      <c r="F943" t="s">
        <v>85</v>
      </c>
      <c r="G943" t="s">
        <v>6</v>
      </c>
      <c r="H943" t="s">
        <v>7</v>
      </c>
      <c r="I943" t="s">
        <v>2</v>
      </c>
      <c r="J943" t="s">
        <v>16</v>
      </c>
      <c r="K943" t="s">
        <v>23</v>
      </c>
      <c r="L943" t="s">
        <v>51</v>
      </c>
      <c r="M943">
        <v>6</v>
      </c>
      <c r="N943">
        <v>123.82</v>
      </c>
      <c r="O943">
        <v>0</v>
      </c>
      <c r="P943">
        <v>61.91</v>
      </c>
      <c r="Q943">
        <v>742.92</v>
      </c>
      <c r="R943">
        <v>371.46</v>
      </c>
      <c r="S943">
        <v>371.46</v>
      </c>
      <c r="T943">
        <v>0.5</v>
      </c>
      <c r="U943">
        <v>2026</v>
      </c>
      <c r="V943" t="s">
        <v>83</v>
      </c>
      <c r="W943">
        <v>5</v>
      </c>
      <c r="X943" t="s">
        <v>85</v>
      </c>
    </row>
    <row r="944" spans="1:24">
      <c r="A944">
        <v>2634</v>
      </c>
      <c r="B944" s="14">
        <v>46172</v>
      </c>
      <c r="C944">
        <v>2026</v>
      </c>
      <c r="D944" t="s">
        <v>83</v>
      </c>
      <c r="E944">
        <v>5</v>
      </c>
      <c r="F944" t="s">
        <v>85</v>
      </c>
      <c r="G944" t="s">
        <v>11</v>
      </c>
      <c r="H944" t="s">
        <v>52</v>
      </c>
      <c r="I944" t="s">
        <v>28</v>
      </c>
      <c r="J944" t="s">
        <v>3</v>
      </c>
      <c r="K944" t="s">
        <v>14</v>
      </c>
      <c r="L944" t="s">
        <v>15</v>
      </c>
      <c r="M944">
        <v>2</v>
      </c>
      <c r="N944">
        <v>36.94</v>
      </c>
      <c r="O944">
        <v>0.05</v>
      </c>
      <c r="P944">
        <v>13.82</v>
      </c>
      <c r="Q944">
        <v>70.185999999999993</v>
      </c>
      <c r="R944">
        <v>27.64</v>
      </c>
      <c r="S944">
        <v>42.545999999999992</v>
      </c>
      <c r="T944">
        <v>0.60618926851508848</v>
      </c>
      <c r="U944">
        <v>2026</v>
      </c>
      <c r="V944" t="s">
        <v>83</v>
      </c>
      <c r="W944">
        <v>5</v>
      </c>
      <c r="X944" t="s">
        <v>85</v>
      </c>
    </row>
    <row r="945" spans="1:24">
      <c r="A945">
        <v>2649</v>
      </c>
      <c r="B945" s="14">
        <v>46172</v>
      </c>
      <c r="C945">
        <v>2026</v>
      </c>
      <c r="D945" t="s">
        <v>83</v>
      </c>
      <c r="E945">
        <v>5</v>
      </c>
      <c r="F945" t="s">
        <v>85</v>
      </c>
      <c r="G945" t="s">
        <v>0</v>
      </c>
      <c r="H945" t="s">
        <v>1</v>
      </c>
      <c r="I945" t="s">
        <v>2</v>
      </c>
      <c r="J945" t="s">
        <v>13</v>
      </c>
      <c r="K945" t="s">
        <v>23</v>
      </c>
      <c r="L945" t="s">
        <v>29</v>
      </c>
      <c r="M945">
        <v>3</v>
      </c>
      <c r="N945">
        <v>199.17</v>
      </c>
      <c r="O945">
        <v>0.05</v>
      </c>
      <c r="P945">
        <v>105.24</v>
      </c>
      <c r="Q945">
        <v>567.6345</v>
      </c>
      <c r="R945">
        <v>315.71999999999997</v>
      </c>
      <c r="S945">
        <v>251.91450000000003</v>
      </c>
      <c r="T945">
        <v>0.4437970207941907</v>
      </c>
      <c r="U945">
        <v>2026</v>
      </c>
      <c r="V945" t="s">
        <v>83</v>
      </c>
      <c r="W945">
        <v>5</v>
      </c>
      <c r="X945" t="s">
        <v>85</v>
      </c>
    </row>
    <row r="946" spans="1:24">
      <c r="A946">
        <v>2774</v>
      </c>
      <c r="B946" s="14">
        <v>46172</v>
      </c>
      <c r="C946">
        <v>2026</v>
      </c>
      <c r="D946" t="s">
        <v>83</v>
      </c>
      <c r="E946">
        <v>5</v>
      </c>
      <c r="F946" t="s">
        <v>85</v>
      </c>
      <c r="G946" t="s">
        <v>0</v>
      </c>
      <c r="H946" t="s">
        <v>36</v>
      </c>
      <c r="I946" t="s">
        <v>2</v>
      </c>
      <c r="J946" t="s">
        <v>3</v>
      </c>
      <c r="K946" t="s">
        <v>23</v>
      </c>
      <c r="L946" t="s">
        <v>40</v>
      </c>
      <c r="M946">
        <v>3</v>
      </c>
      <c r="N946">
        <v>83.17</v>
      </c>
      <c r="O946">
        <v>0</v>
      </c>
      <c r="P946">
        <v>40.520000000000003</v>
      </c>
      <c r="Q946">
        <v>249.51</v>
      </c>
      <c r="R946">
        <v>121.56</v>
      </c>
      <c r="S946">
        <v>127.94999999999999</v>
      </c>
      <c r="T946">
        <v>0.51280509799206442</v>
      </c>
      <c r="U946">
        <v>2026</v>
      </c>
      <c r="V946" t="s">
        <v>83</v>
      </c>
      <c r="W946">
        <v>5</v>
      </c>
      <c r="X946" t="s">
        <v>85</v>
      </c>
    </row>
    <row r="947" spans="1:24">
      <c r="A947">
        <v>3037</v>
      </c>
      <c r="B947" s="14">
        <v>46172</v>
      </c>
      <c r="C947">
        <v>2026</v>
      </c>
      <c r="D947" t="s">
        <v>83</v>
      </c>
      <c r="E947">
        <v>5</v>
      </c>
      <c r="F947" t="s">
        <v>85</v>
      </c>
      <c r="G947" t="s">
        <v>6</v>
      </c>
      <c r="H947" t="s">
        <v>27</v>
      </c>
      <c r="I947" t="s">
        <v>2</v>
      </c>
      <c r="J947" t="s">
        <v>16</v>
      </c>
      <c r="K947" t="s">
        <v>14</v>
      </c>
      <c r="L947" t="s">
        <v>32</v>
      </c>
      <c r="M947">
        <v>1</v>
      </c>
      <c r="N947">
        <v>45.8</v>
      </c>
      <c r="O947">
        <v>0.05</v>
      </c>
      <c r="P947">
        <v>17.88</v>
      </c>
      <c r="Q947">
        <v>43.51</v>
      </c>
      <c r="R947">
        <v>17.88</v>
      </c>
      <c r="S947">
        <v>25.63</v>
      </c>
      <c r="T947">
        <v>0.58905998621006661</v>
      </c>
      <c r="U947">
        <v>2026</v>
      </c>
      <c r="V947" t="s">
        <v>83</v>
      </c>
      <c r="W947">
        <v>5</v>
      </c>
      <c r="X947" t="s">
        <v>85</v>
      </c>
    </row>
    <row r="948" spans="1:24">
      <c r="A948">
        <v>3138</v>
      </c>
      <c r="B948" s="14">
        <v>46172</v>
      </c>
      <c r="C948">
        <v>2026</v>
      </c>
      <c r="D948" t="s">
        <v>83</v>
      </c>
      <c r="E948">
        <v>5</v>
      </c>
      <c r="F948" t="s">
        <v>85</v>
      </c>
      <c r="G948" t="s">
        <v>11</v>
      </c>
      <c r="H948" t="s">
        <v>12</v>
      </c>
      <c r="I948" t="s">
        <v>28</v>
      </c>
      <c r="J948" t="s">
        <v>3</v>
      </c>
      <c r="K948" t="s">
        <v>9</v>
      </c>
      <c r="L948" t="s">
        <v>37</v>
      </c>
      <c r="M948">
        <v>1</v>
      </c>
      <c r="N948">
        <v>154.85</v>
      </c>
      <c r="O948">
        <v>0</v>
      </c>
      <c r="P948">
        <v>80.17</v>
      </c>
      <c r="Q948">
        <v>154.85</v>
      </c>
      <c r="R948">
        <v>80.17</v>
      </c>
      <c r="S948">
        <v>74.679999999999993</v>
      </c>
      <c r="T948">
        <v>0.48227316758153049</v>
      </c>
      <c r="U948">
        <v>2026</v>
      </c>
      <c r="V948" t="s">
        <v>83</v>
      </c>
      <c r="W948">
        <v>5</v>
      </c>
      <c r="X948" t="s">
        <v>85</v>
      </c>
    </row>
    <row r="949" spans="1:24">
      <c r="A949">
        <v>3228</v>
      </c>
      <c r="B949" s="14">
        <v>46172</v>
      </c>
      <c r="C949">
        <v>2026</v>
      </c>
      <c r="D949" t="s">
        <v>83</v>
      </c>
      <c r="E949">
        <v>5</v>
      </c>
      <c r="F949" t="s">
        <v>85</v>
      </c>
      <c r="G949" t="s">
        <v>20</v>
      </c>
      <c r="H949" t="s">
        <v>47</v>
      </c>
      <c r="I949" t="s">
        <v>2</v>
      </c>
      <c r="J949" t="s">
        <v>16</v>
      </c>
      <c r="K949" t="s">
        <v>23</v>
      </c>
      <c r="L949" t="s">
        <v>29</v>
      </c>
      <c r="M949">
        <v>1</v>
      </c>
      <c r="N949">
        <v>194.99</v>
      </c>
      <c r="O949">
        <v>0</v>
      </c>
      <c r="P949">
        <v>101.21</v>
      </c>
      <c r="Q949">
        <v>194.99</v>
      </c>
      <c r="R949">
        <v>101.21</v>
      </c>
      <c r="S949">
        <v>93.780000000000015</v>
      </c>
      <c r="T949">
        <v>0.48094774090979031</v>
      </c>
      <c r="U949">
        <v>2026</v>
      </c>
      <c r="V949" t="s">
        <v>83</v>
      </c>
      <c r="W949">
        <v>5</v>
      </c>
      <c r="X949" t="s">
        <v>85</v>
      </c>
    </row>
    <row r="950" spans="1:24">
      <c r="A950">
        <v>3401</v>
      </c>
      <c r="B950" s="14">
        <v>46172</v>
      </c>
      <c r="C950">
        <v>2026</v>
      </c>
      <c r="D950" t="s">
        <v>83</v>
      </c>
      <c r="E950">
        <v>5</v>
      </c>
      <c r="F950" t="s">
        <v>85</v>
      </c>
      <c r="G950" t="s">
        <v>11</v>
      </c>
      <c r="H950" t="s">
        <v>39</v>
      </c>
      <c r="I950" t="s">
        <v>2</v>
      </c>
      <c r="J950" t="s">
        <v>3</v>
      </c>
      <c r="K950" t="s">
        <v>34</v>
      </c>
      <c r="L950" t="s">
        <v>42</v>
      </c>
      <c r="M950">
        <v>1</v>
      </c>
      <c r="N950">
        <v>36.31</v>
      </c>
      <c r="O950">
        <v>0</v>
      </c>
      <c r="P950">
        <v>13.93</v>
      </c>
      <c r="Q950">
        <v>36.31</v>
      </c>
      <c r="R950">
        <v>13.93</v>
      </c>
      <c r="S950">
        <v>22.380000000000003</v>
      </c>
      <c r="T950">
        <v>0.61635912971633167</v>
      </c>
      <c r="U950">
        <v>2026</v>
      </c>
      <c r="V950" t="s">
        <v>83</v>
      </c>
      <c r="W950">
        <v>5</v>
      </c>
      <c r="X950" t="s">
        <v>85</v>
      </c>
    </row>
    <row r="951" spans="1:24">
      <c r="A951">
        <v>3511</v>
      </c>
      <c r="B951" s="14">
        <v>46172</v>
      </c>
      <c r="C951">
        <v>2026</v>
      </c>
      <c r="D951" t="s">
        <v>83</v>
      </c>
      <c r="E951">
        <v>5</v>
      </c>
      <c r="F951" t="s">
        <v>85</v>
      </c>
      <c r="G951" t="s">
        <v>0</v>
      </c>
      <c r="H951" t="s">
        <v>1</v>
      </c>
      <c r="I951" t="s">
        <v>2</v>
      </c>
      <c r="J951" t="s">
        <v>3</v>
      </c>
      <c r="K951" t="s">
        <v>14</v>
      </c>
      <c r="L951" t="s">
        <v>32</v>
      </c>
      <c r="M951">
        <v>1</v>
      </c>
      <c r="N951">
        <v>47.19</v>
      </c>
      <c r="O951">
        <v>0</v>
      </c>
      <c r="P951">
        <v>18.54</v>
      </c>
      <c r="Q951">
        <v>47.19</v>
      </c>
      <c r="R951">
        <v>18.54</v>
      </c>
      <c r="S951">
        <v>28.65</v>
      </c>
      <c r="T951">
        <v>0.60712015257469798</v>
      </c>
      <c r="U951">
        <v>2026</v>
      </c>
      <c r="V951" t="s">
        <v>83</v>
      </c>
      <c r="W951">
        <v>5</v>
      </c>
      <c r="X951" t="s">
        <v>85</v>
      </c>
    </row>
    <row r="952" spans="1:24">
      <c r="A952">
        <v>4485</v>
      </c>
      <c r="B952" s="14">
        <v>46172</v>
      </c>
      <c r="C952">
        <v>2026</v>
      </c>
      <c r="D952" t="s">
        <v>83</v>
      </c>
      <c r="E952">
        <v>5</v>
      </c>
      <c r="F952" t="s">
        <v>85</v>
      </c>
      <c r="G952" t="s">
        <v>20</v>
      </c>
      <c r="H952" t="s">
        <v>33</v>
      </c>
      <c r="I952" t="s">
        <v>2</v>
      </c>
      <c r="J952" t="s">
        <v>13</v>
      </c>
      <c r="K952" t="s">
        <v>34</v>
      </c>
      <c r="L952" t="s">
        <v>38</v>
      </c>
      <c r="M952">
        <v>1</v>
      </c>
      <c r="N952">
        <v>124.14</v>
      </c>
      <c r="O952">
        <v>0</v>
      </c>
      <c r="P952">
        <v>70.900000000000006</v>
      </c>
      <c r="Q952">
        <v>124.14</v>
      </c>
      <c r="R952">
        <v>70.900000000000006</v>
      </c>
      <c r="S952">
        <v>53.239999999999995</v>
      </c>
      <c r="T952">
        <v>0.42887062993394548</v>
      </c>
      <c r="U952">
        <v>2026</v>
      </c>
      <c r="V952" t="s">
        <v>83</v>
      </c>
      <c r="W952">
        <v>5</v>
      </c>
      <c r="X952" t="s">
        <v>85</v>
      </c>
    </row>
    <row r="953" spans="1:24">
      <c r="A953">
        <v>447</v>
      </c>
      <c r="B953" s="14">
        <v>46173</v>
      </c>
      <c r="C953">
        <v>2026</v>
      </c>
      <c r="D953" t="s">
        <v>83</v>
      </c>
      <c r="E953">
        <v>5</v>
      </c>
      <c r="F953" t="s">
        <v>85</v>
      </c>
      <c r="G953" t="s">
        <v>20</v>
      </c>
      <c r="H953" t="s">
        <v>33</v>
      </c>
      <c r="I953" t="s">
        <v>2</v>
      </c>
      <c r="J953" t="s">
        <v>3</v>
      </c>
      <c r="K953" t="s">
        <v>14</v>
      </c>
      <c r="L953" t="s">
        <v>44</v>
      </c>
      <c r="M953">
        <v>1</v>
      </c>
      <c r="N953">
        <v>131.94999999999999</v>
      </c>
      <c r="O953">
        <v>0</v>
      </c>
      <c r="P953">
        <v>65.17</v>
      </c>
      <c r="Q953">
        <v>131.94999999999999</v>
      </c>
      <c r="R953">
        <v>65.17</v>
      </c>
      <c r="S953">
        <v>66.779999999999987</v>
      </c>
      <c r="T953">
        <v>0.50610079575596811</v>
      </c>
      <c r="U953">
        <v>2026</v>
      </c>
      <c r="V953" t="s">
        <v>83</v>
      </c>
      <c r="W953">
        <v>5</v>
      </c>
      <c r="X953" t="s">
        <v>85</v>
      </c>
    </row>
    <row r="954" spans="1:24">
      <c r="A954">
        <v>1208</v>
      </c>
      <c r="B954" s="14">
        <v>46173</v>
      </c>
      <c r="C954">
        <v>2026</v>
      </c>
      <c r="D954" t="s">
        <v>83</v>
      </c>
      <c r="E954">
        <v>5</v>
      </c>
      <c r="F954" t="s">
        <v>85</v>
      </c>
      <c r="G954" t="s">
        <v>20</v>
      </c>
      <c r="H954" t="s">
        <v>33</v>
      </c>
      <c r="I954" t="s">
        <v>28</v>
      </c>
      <c r="J954" t="s">
        <v>13</v>
      </c>
      <c r="K954" t="s">
        <v>4</v>
      </c>
      <c r="L954" t="s">
        <v>30</v>
      </c>
      <c r="M954">
        <v>1</v>
      </c>
      <c r="N954">
        <v>102.24</v>
      </c>
      <c r="O954">
        <v>0</v>
      </c>
      <c r="P954">
        <v>50.75</v>
      </c>
      <c r="Q954">
        <v>102.24</v>
      </c>
      <c r="R954">
        <v>50.75</v>
      </c>
      <c r="S954">
        <v>51.489999999999995</v>
      </c>
      <c r="T954">
        <v>0.50361893583724571</v>
      </c>
      <c r="U954">
        <v>2026</v>
      </c>
      <c r="V954" t="s">
        <v>83</v>
      </c>
      <c r="W954">
        <v>5</v>
      </c>
      <c r="X954" t="s">
        <v>85</v>
      </c>
    </row>
    <row r="955" spans="1:24">
      <c r="A955">
        <v>1355</v>
      </c>
      <c r="B955" s="14">
        <v>46173</v>
      </c>
      <c r="C955">
        <v>2026</v>
      </c>
      <c r="D955" t="s">
        <v>83</v>
      </c>
      <c r="E955">
        <v>5</v>
      </c>
      <c r="F955" t="s">
        <v>85</v>
      </c>
      <c r="G955" t="s">
        <v>20</v>
      </c>
      <c r="H955" t="s">
        <v>47</v>
      </c>
      <c r="I955" t="s">
        <v>28</v>
      </c>
      <c r="J955" t="s">
        <v>13</v>
      </c>
      <c r="K955" t="s">
        <v>9</v>
      </c>
      <c r="L955" t="s">
        <v>37</v>
      </c>
      <c r="M955">
        <v>2</v>
      </c>
      <c r="N955">
        <v>152.07</v>
      </c>
      <c r="O955">
        <v>0</v>
      </c>
      <c r="P955">
        <v>76.849999999999994</v>
      </c>
      <c r="Q955">
        <v>304.14</v>
      </c>
      <c r="R955">
        <v>153.69999999999999</v>
      </c>
      <c r="S955">
        <v>150.44</v>
      </c>
      <c r="T955">
        <v>0.49464062602748737</v>
      </c>
      <c r="U955">
        <v>2026</v>
      </c>
      <c r="V955" t="s">
        <v>83</v>
      </c>
      <c r="W955">
        <v>5</v>
      </c>
      <c r="X955" t="s">
        <v>85</v>
      </c>
    </row>
    <row r="956" spans="1:24">
      <c r="A956">
        <v>1474</v>
      </c>
      <c r="B956" s="14">
        <v>46173</v>
      </c>
      <c r="C956">
        <v>2026</v>
      </c>
      <c r="D956" t="s">
        <v>83</v>
      </c>
      <c r="E956">
        <v>5</v>
      </c>
      <c r="F956" t="s">
        <v>85</v>
      </c>
      <c r="G956" t="s">
        <v>11</v>
      </c>
      <c r="H956" t="s">
        <v>18</v>
      </c>
      <c r="I956" t="s">
        <v>2</v>
      </c>
      <c r="J956" t="s">
        <v>13</v>
      </c>
      <c r="K956" t="s">
        <v>23</v>
      </c>
      <c r="L956" t="s">
        <v>51</v>
      </c>
      <c r="M956">
        <v>2</v>
      </c>
      <c r="N956">
        <v>123.34</v>
      </c>
      <c r="O956">
        <v>0.05</v>
      </c>
      <c r="P956">
        <v>58.96</v>
      </c>
      <c r="Q956">
        <v>234.346</v>
      </c>
      <c r="R956">
        <v>117.92</v>
      </c>
      <c r="S956">
        <v>116.426</v>
      </c>
      <c r="T956">
        <v>0.49681240558831813</v>
      </c>
      <c r="U956">
        <v>2026</v>
      </c>
      <c r="V956" t="s">
        <v>83</v>
      </c>
      <c r="W956">
        <v>5</v>
      </c>
      <c r="X956" t="s">
        <v>85</v>
      </c>
    </row>
    <row r="957" spans="1:24">
      <c r="A957">
        <v>1625</v>
      </c>
      <c r="B957" s="14">
        <v>46173</v>
      </c>
      <c r="C957">
        <v>2026</v>
      </c>
      <c r="D957" t="s">
        <v>83</v>
      </c>
      <c r="E957">
        <v>5</v>
      </c>
      <c r="F957" t="s">
        <v>85</v>
      </c>
      <c r="G957" t="s">
        <v>11</v>
      </c>
      <c r="H957" t="s">
        <v>12</v>
      </c>
      <c r="I957" t="s">
        <v>19</v>
      </c>
      <c r="J957" t="s">
        <v>3</v>
      </c>
      <c r="K957" t="s">
        <v>9</v>
      </c>
      <c r="L957" t="s">
        <v>37</v>
      </c>
      <c r="M957">
        <v>1</v>
      </c>
      <c r="N957">
        <v>155.81</v>
      </c>
      <c r="O957">
        <v>0</v>
      </c>
      <c r="P957">
        <v>80.31</v>
      </c>
      <c r="Q957">
        <v>155.81</v>
      </c>
      <c r="R957">
        <v>80.31</v>
      </c>
      <c r="S957">
        <v>75.5</v>
      </c>
      <c r="T957">
        <v>0.48456453372697517</v>
      </c>
      <c r="U957">
        <v>2026</v>
      </c>
      <c r="V957" t="s">
        <v>83</v>
      </c>
      <c r="W957">
        <v>5</v>
      </c>
      <c r="X957" t="s">
        <v>85</v>
      </c>
    </row>
    <row r="958" spans="1:24">
      <c r="A958">
        <v>1877</v>
      </c>
      <c r="B958" s="14">
        <v>46173</v>
      </c>
      <c r="C958">
        <v>2026</v>
      </c>
      <c r="D958" t="s">
        <v>83</v>
      </c>
      <c r="E958">
        <v>5</v>
      </c>
      <c r="F958" t="s">
        <v>85</v>
      </c>
      <c r="G958" t="s">
        <v>11</v>
      </c>
      <c r="H958" t="s">
        <v>52</v>
      </c>
      <c r="I958" t="s">
        <v>2</v>
      </c>
      <c r="J958" t="s">
        <v>3</v>
      </c>
      <c r="K958" t="s">
        <v>14</v>
      </c>
      <c r="L958" t="s">
        <v>48</v>
      </c>
      <c r="M958">
        <v>1</v>
      </c>
      <c r="N958">
        <v>163.19</v>
      </c>
      <c r="O958">
        <v>0.05</v>
      </c>
      <c r="P958">
        <v>87.95</v>
      </c>
      <c r="Q958">
        <v>155.03049999999999</v>
      </c>
      <c r="R958">
        <v>87.95</v>
      </c>
      <c r="S958">
        <v>67.080499999999986</v>
      </c>
      <c r="T958">
        <v>0.4326922766810401</v>
      </c>
      <c r="U958">
        <v>2026</v>
      </c>
      <c r="V958" t="s">
        <v>83</v>
      </c>
      <c r="W958">
        <v>5</v>
      </c>
      <c r="X958" t="s">
        <v>85</v>
      </c>
    </row>
    <row r="959" spans="1:24">
      <c r="A959">
        <v>1978</v>
      </c>
      <c r="B959" s="14">
        <v>46173</v>
      </c>
      <c r="C959">
        <v>2026</v>
      </c>
      <c r="D959" t="s">
        <v>83</v>
      </c>
      <c r="E959">
        <v>5</v>
      </c>
      <c r="F959" t="s">
        <v>85</v>
      </c>
      <c r="G959" t="s">
        <v>6</v>
      </c>
      <c r="H959" t="s">
        <v>43</v>
      </c>
      <c r="I959" t="s">
        <v>2</v>
      </c>
      <c r="J959" t="s">
        <v>3</v>
      </c>
      <c r="K959" t="s">
        <v>9</v>
      </c>
      <c r="L959" t="s">
        <v>17</v>
      </c>
      <c r="M959">
        <v>1</v>
      </c>
      <c r="N959">
        <v>147.30000000000001</v>
      </c>
      <c r="O959">
        <v>0.05</v>
      </c>
      <c r="P959">
        <v>81.510000000000005</v>
      </c>
      <c r="Q959">
        <v>139.935</v>
      </c>
      <c r="R959">
        <v>81.510000000000005</v>
      </c>
      <c r="S959">
        <v>58.424999999999997</v>
      </c>
      <c r="T959">
        <v>0.41751527494908347</v>
      </c>
      <c r="U959">
        <v>2026</v>
      </c>
      <c r="V959" t="s">
        <v>83</v>
      </c>
      <c r="W959">
        <v>5</v>
      </c>
      <c r="X959" t="s">
        <v>85</v>
      </c>
    </row>
    <row r="960" spans="1:24">
      <c r="A960">
        <v>3616</v>
      </c>
      <c r="B960" s="14">
        <v>46173</v>
      </c>
      <c r="C960">
        <v>2026</v>
      </c>
      <c r="D960" t="s">
        <v>83</v>
      </c>
      <c r="E960">
        <v>5</v>
      </c>
      <c r="F960" t="s">
        <v>85</v>
      </c>
      <c r="G960" t="s">
        <v>11</v>
      </c>
      <c r="H960" t="s">
        <v>12</v>
      </c>
      <c r="I960" t="s">
        <v>2</v>
      </c>
      <c r="J960" t="s">
        <v>3</v>
      </c>
      <c r="K960" t="s">
        <v>34</v>
      </c>
      <c r="L960" t="s">
        <v>38</v>
      </c>
      <c r="M960">
        <v>5</v>
      </c>
      <c r="N960">
        <v>126.16</v>
      </c>
      <c r="O960">
        <v>0</v>
      </c>
      <c r="P960">
        <v>68.59</v>
      </c>
      <c r="Q960">
        <v>630.79999999999995</v>
      </c>
      <c r="R960">
        <v>342.95000000000005</v>
      </c>
      <c r="S960">
        <v>287.84999999999991</v>
      </c>
      <c r="T960">
        <v>0.45632530120481918</v>
      </c>
      <c r="U960">
        <v>2026</v>
      </c>
      <c r="V960" t="s">
        <v>83</v>
      </c>
      <c r="W960">
        <v>5</v>
      </c>
      <c r="X960" t="s">
        <v>85</v>
      </c>
    </row>
    <row r="961" spans="1:24">
      <c r="A961">
        <v>3992</v>
      </c>
      <c r="B961" s="14">
        <v>46173</v>
      </c>
      <c r="C961">
        <v>2026</v>
      </c>
      <c r="D961" t="s">
        <v>83</v>
      </c>
      <c r="E961">
        <v>5</v>
      </c>
      <c r="F961" t="s">
        <v>85</v>
      </c>
      <c r="G961" t="s">
        <v>20</v>
      </c>
      <c r="H961" t="s">
        <v>33</v>
      </c>
      <c r="I961" t="s">
        <v>2</v>
      </c>
      <c r="J961" t="s">
        <v>13</v>
      </c>
      <c r="K961" t="s">
        <v>14</v>
      </c>
      <c r="L961" t="s">
        <v>48</v>
      </c>
      <c r="M961">
        <v>2</v>
      </c>
      <c r="N961">
        <v>163.57</v>
      </c>
      <c r="O961">
        <v>0</v>
      </c>
      <c r="P961">
        <v>85.72</v>
      </c>
      <c r="Q961">
        <v>327.14</v>
      </c>
      <c r="R961">
        <v>171.44</v>
      </c>
      <c r="S961">
        <v>155.69999999999999</v>
      </c>
      <c r="T961">
        <v>0.47594302133643085</v>
      </c>
      <c r="U961">
        <v>2026</v>
      </c>
      <c r="V961" t="s">
        <v>83</v>
      </c>
      <c r="W961">
        <v>5</v>
      </c>
      <c r="X961" t="s">
        <v>85</v>
      </c>
    </row>
    <row r="962" spans="1:24">
      <c r="A962">
        <v>4091</v>
      </c>
      <c r="B962" s="14">
        <v>46173</v>
      </c>
      <c r="C962">
        <v>2026</v>
      </c>
      <c r="D962" t="s">
        <v>83</v>
      </c>
      <c r="E962">
        <v>5</v>
      </c>
      <c r="F962" t="s">
        <v>85</v>
      </c>
      <c r="G962" t="s">
        <v>11</v>
      </c>
      <c r="H962" t="s">
        <v>52</v>
      </c>
      <c r="I962" t="s">
        <v>2</v>
      </c>
      <c r="J962" t="s">
        <v>13</v>
      </c>
      <c r="K962" t="s">
        <v>9</v>
      </c>
      <c r="L962" t="s">
        <v>17</v>
      </c>
      <c r="M962">
        <v>1</v>
      </c>
      <c r="N962">
        <v>142.06</v>
      </c>
      <c r="O962">
        <v>0</v>
      </c>
      <c r="P962">
        <v>77.36</v>
      </c>
      <c r="Q962">
        <v>142.06</v>
      </c>
      <c r="R962">
        <v>77.36</v>
      </c>
      <c r="S962">
        <v>64.7</v>
      </c>
      <c r="T962">
        <v>0.45544136280444886</v>
      </c>
      <c r="U962">
        <v>2026</v>
      </c>
      <c r="V962" t="s">
        <v>83</v>
      </c>
      <c r="W962">
        <v>5</v>
      </c>
      <c r="X962" t="s">
        <v>85</v>
      </c>
    </row>
    <row r="963" spans="1:24">
      <c r="A963">
        <v>4204</v>
      </c>
      <c r="B963" s="14">
        <v>46173</v>
      </c>
      <c r="C963">
        <v>2026</v>
      </c>
      <c r="D963" t="s">
        <v>83</v>
      </c>
      <c r="E963">
        <v>5</v>
      </c>
      <c r="F963" t="s">
        <v>85</v>
      </c>
      <c r="G963" t="s">
        <v>6</v>
      </c>
      <c r="H963" t="s">
        <v>41</v>
      </c>
      <c r="I963" t="s">
        <v>2</v>
      </c>
      <c r="J963" t="s">
        <v>13</v>
      </c>
      <c r="K963" t="s">
        <v>4</v>
      </c>
      <c r="L963" t="s">
        <v>5</v>
      </c>
      <c r="M963">
        <v>1</v>
      </c>
      <c r="N963">
        <v>81.37</v>
      </c>
      <c r="O963">
        <v>0</v>
      </c>
      <c r="P963">
        <v>42.01</v>
      </c>
      <c r="Q963">
        <v>81.37</v>
      </c>
      <c r="R963">
        <v>42.01</v>
      </c>
      <c r="S963">
        <v>39.360000000000007</v>
      </c>
      <c r="T963">
        <v>0.48371635737986979</v>
      </c>
      <c r="U963">
        <v>2026</v>
      </c>
      <c r="V963" t="s">
        <v>83</v>
      </c>
      <c r="W963">
        <v>5</v>
      </c>
      <c r="X963" t="s">
        <v>85</v>
      </c>
    </row>
    <row r="964" spans="1:24">
      <c r="A964">
        <v>4234</v>
      </c>
      <c r="B964" s="14">
        <v>46173</v>
      </c>
      <c r="C964">
        <v>2026</v>
      </c>
      <c r="D964" t="s">
        <v>83</v>
      </c>
      <c r="E964">
        <v>5</v>
      </c>
      <c r="F964" t="s">
        <v>85</v>
      </c>
      <c r="G964" t="s">
        <v>20</v>
      </c>
      <c r="H964" t="s">
        <v>33</v>
      </c>
      <c r="I964" t="s">
        <v>19</v>
      </c>
      <c r="J964" t="s">
        <v>13</v>
      </c>
      <c r="K964" t="s">
        <v>23</v>
      </c>
      <c r="L964" t="s">
        <v>51</v>
      </c>
      <c r="M964">
        <v>1</v>
      </c>
      <c r="N964">
        <v>120.75</v>
      </c>
      <c r="O964">
        <v>0</v>
      </c>
      <c r="P964">
        <v>61.21</v>
      </c>
      <c r="Q964">
        <v>120.75</v>
      </c>
      <c r="R964">
        <v>61.21</v>
      </c>
      <c r="S964">
        <v>59.54</v>
      </c>
      <c r="T964">
        <v>0.49308488612836437</v>
      </c>
      <c r="U964">
        <v>2026</v>
      </c>
      <c r="V964" t="s">
        <v>83</v>
      </c>
      <c r="W964">
        <v>5</v>
      </c>
      <c r="X964" t="s">
        <v>85</v>
      </c>
    </row>
    <row r="965" spans="1:24">
      <c r="A965">
        <v>4696</v>
      </c>
      <c r="B965" s="14">
        <v>46173</v>
      </c>
      <c r="C965">
        <v>2026</v>
      </c>
      <c r="D965" t="s">
        <v>83</v>
      </c>
      <c r="E965">
        <v>5</v>
      </c>
      <c r="F965" t="s">
        <v>85</v>
      </c>
      <c r="G965" t="s">
        <v>6</v>
      </c>
      <c r="H965" t="s">
        <v>49</v>
      </c>
      <c r="I965" t="s">
        <v>2</v>
      </c>
      <c r="J965" t="s">
        <v>13</v>
      </c>
      <c r="K965" t="s">
        <v>4</v>
      </c>
      <c r="L965" t="s">
        <v>5</v>
      </c>
      <c r="M965">
        <v>4</v>
      </c>
      <c r="N965">
        <v>81.790000000000006</v>
      </c>
      <c r="O965">
        <v>0</v>
      </c>
      <c r="P965">
        <v>42.96</v>
      </c>
      <c r="Q965">
        <v>327.16000000000003</v>
      </c>
      <c r="R965">
        <v>171.84</v>
      </c>
      <c r="S965">
        <v>155.32000000000002</v>
      </c>
      <c r="T965">
        <v>0.47475241472062601</v>
      </c>
      <c r="U965">
        <v>2026</v>
      </c>
      <c r="V965" t="s">
        <v>83</v>
      </c>
      <c r="W965">
        <v>5</v>
      </c>
      <c r="X965" t="s">
        <v>85</v>
      </c>
    </row>
    <row r="966" spans="1:24">
      <c r="A966">
        <v>4755</v>
      </c>
      <c r="B966" s="14">
        <v>46173</v>
      </c>
      <c r="C966">
        <v>2026</v>
      </c>
      <c r="D966" t="s">
        <v>83</v>
      </c>
      <c r="E966">
        <v>5</v>
      </c>
      <c r="F966" t="s">
        <v>85</v>
      </c>
      <c r="G966" t="s">
        <v>0</v>
      </c>
      <c r="H966" t="s">
        <v>50</v>
      </c>
      <c r="I966" t="s">
        <v>2</v>
      </c>
      <c r="J966" t="s">
        <v>13</v>
      </c>
      <c r="K966" t="s">
        <v>23</v>
      </c>
      <c r="L966" t="s">
        <v>40</v>
      </c>
      <c r="M966">
        <v>1</v>
      </c>
      <c r="N966">
        <v>81.2</v>
      </c>
      <c r="O966">
        <v>0.1</v>
      </c>
      <c r="P966">
        <v>40.270000000000003</v>
      </c>
      <c r="Q966">
        <v>73.08</v>
      </c>
      <c r="R966">
        <v>40.270000000000003</v>
      </c>
      <c r="S966">
        <v>32.809999999999995</v>
      </c>
      <c r="T966">
        <v>0.44896004378762994</v>
      </c>
      <c r="U966">
        <v>2026</v>
      </c>
      <c r="V966" t="s">
        <v>83</v>
      </c>
      <c r="W966">
        <v>5</v>
      </c>
      <c r="X966" t="s">
        <v>85</v>
      </c>
    </row>
    <row r="967" spans="1:24">
      <c r="A967">
        <v>5090</v>
      </c>
      <c r="B967" s="14">
        <v>46173</v>
      </c>
      <c r="C967">
        <v>2026</v>
      </c>
      <c r="D967" t="s">
        <v>83</v>
      </c>
      <c r="E967">
        <v>5</v>
      </c>
      <c r="F967" t="s">
        <v>85</v>
      </c>
      <c r="G967" t="s">
        <v>6</v>
      </c>
      <c r="H967" t="s">
        <v>7</v>
      </c>
      <c r="I967" t="s">
        <v>28</v>
      </c>
      <c r="J967" t="s">
        <v>13</v>
      </c>
      <c r="K967" t="s">
        <v>14</v>
      </c>
      <c r="L967" t="s">
        <v>32</v>
      </c>
      <c r="M967">
        <v>2</v>
      </c>
      <c r="N967">
        <v>46.52</v>
      </c>
      <c r="O967">
        <v>0.05</v>
      </c>
      <c r="P967">
        <v>18.739999999999998</v>
      </c>
      <c r="Q967">
        <v>88.388000000000005</v>
      </c>
      <c r="R967">
        <v>37.479999999999997</v>
      </c>
      <c r="S967">
        <v>50.908000000000008</v>
      </c>
      <c r="T967">
        <v>0.57596053762954258</v>
      </c>
      <c r="U967">
        <v>2026</v>
      </c>
      <c r="V967" t="s">
        <v>83</v>
      </c>
      <c r="W967">
        <v>5</v>
      </c>
      <c r="X967" t="s">
        <v>85</v>
      </c>
    </row>
    <row r="968" spans="1:24">
      <c r="A968">
        <v>27</v>
      </c>
      <c r="B968" s="14">
        <v>46174</v>
      </c>
      <c r="C968">
        <v>2026</v>
      </c>
      <c r="D968" t="s">
        <v>83</v>
      </c>
      <c r="E968">
        <v>6</v>
      </c>
      <c r="F968" t="s">
        <v>86</v>
      </c>
      <c r="G968" t="s">
        <v>20</v>
      </c>
      <c r="H968" t="s">
        <v>47</v>
      </c>
      <c r="I968" t="s">
        <v>2</v>
      </c>
      <c r="J968" t="s">
        <v>3</v>
      </c>
      <c r="K968" t="s">
        <v>23</v>
      </c>
      <c r="L968" t="s">
        <v>29</v>
      </c>
      <c r="M968">
        <v>1</v>
      </c>
      <c r="N968">
        <v>195.22</v>
      </c>
      <c r="O968">
        <v>0</v>
      </c>
      <c r="P968">
        <v>105.91</v>
      </c>
      <c r="Q968">
        <v>195.22</v>
      </c>
      <c r="R968">
        <v>105.91</v>
      </c>
      <c r="S968">
        <v>89.31</v>
      </c>
      <c r="T968">
        <v>0.45748386435816002</v>
      </c>
      <c r="U968">
        <v>2026</v>
      </c>
      <c r="V968" t="s">
        <v>83</v>
      </c>
      <c r="W968">
        <v>6</v>
      </c>
      <c r="X968" t="s">
        <v>86</v>
      </c>
    </row>
    <row r="969" spans="1:24">
      <c r="A969">
        <v>463</v>
      </c>
      <c r="B969" s="14">
        <v>46174</v>
      </c>
      <c r="C969">
        <v>2026</v>
      </c>
      <c r="D969" t="s">
        <v>83</v>
      </c>
      <c r="E969">
        <v>6</v>
      </c>
      <c r="F969" t="s">
        <v>86</v>
      </c>
      <c r="G969" t="s">
        <v>20</v>
      </c>
      <c r="H969" t="s">
        <v>21</v>
      </c>
      <c r="I969" t="s">
        <v>2</v>
      </c>
      <c r="J969" t="s">
        <v>13</v>
      </c>
      <c r="K969" t="s">
        <v>4</v>
      </c>
      <c r="L969" t="s">
        <v>26</v>
      </c>
      <c r="M969">
        <v>1</v>
      </c>
      <c r="N969">
        <v>40.71</v>
      </c>
      <c r="O969">
        <v>0.05</v>
      </c>
      <c r="P969">
        <v>16.559999999999999</v>
      </c>
      <c r="Q969">
        <v>38.674500000000002</v>
      </c>
      <c r="R969">
        <v>16.559999999999999</v>
      </c>
      <c r="S969">
        <v>22.114500000000003</v>
      </c>
      <c r="T969">
        <v>0.57181088314005357</v>
      </c>
      <c r="U969">
        <v>2026</v>
      </c>
      <c r="V969" t="s">
        <v>83</v>
      </c>
      <c r="W969">
        <v>6</v>
      </c>
      <c r="X969" t="s">
        <v>86</v>
      </c>
    </row>
    <row r="970" spans="1:24">
      <c r="A970">
        <v>653</v>
      </c>
      <c r="B970" s="14">
        <v>46174</v>
      </c>
      <c r="C970">
        <v>2026</v>
      </c>
      <c r="D970" t="s">
        <v>83</v>
      </c>
      <c r="E970">
        <v>6</v>
      </c>
      <c r="F970" t="s">
        <v>86</v>
      </c>
      <c r="G970" t="s">
        <v>6</v>
      </c>
      <c r="H970" t="s">
        <v>41</v>
      </c>
      <c r="I970" t="s">
        <v>2</v>
      </c>
      <c r="J970" t="s">
        <v>3</v>
      </c>
      <c r="K970" t="s">
        <v>34</v>
      </c>
      <c r="L970" t="s">
        <v>35</v>
      </c>
      <c r="M970">
        <v>1</v>
      </c>
      <c r="N970">
        <v>41.26</v>
      </c>
      <c r="O970">
        <v>0.05</v>
      </c>
      <c r="P970">
        <v>14.32</v>
      </c>
      <c r="Q970">
        <v>39.196999999999996</v>
      </c>
      <c r="R970">
        <v>14.32</v>
      </c>
      <c r="S970">
        <v>24.876999999999995</v>
      </c>
      <c r="T970">
        <v>0.63466591831007468</v>
      </c>
      <c r="U970">
        <v>2026</v>
      </c>
      <c r="V970" t="s">
        <v>83</v>
      </c>
      <c r="W970">
        <v>6</v>
      </c>
      <c r="X970" t="s">
        <v>86</v>
      </c>
    </row>
    <row r="971" spans="1:24">
      <c r="A971">
        <v>1485</v>
      </c>
      <c r="B971" s="14">
        <v>46174</v>
      </c>
      <c r="C971">
        <v>2026</v>
      </c>
      <c r="D971" t="s">
        <v>83</v>
      </c>
      <c r="E971">
        <v>6</v>
      </c>
      <c r="F971" t="s">
        <v>86</v>
      </c>
      <c r="G971" t="s">
        <v>6</v>
      </c>
      <c r="H971" t="s">
        <v>41</v>
      </c>
      <c r="I971" t="s">
        <v>19</v>
      </c>
      <c r="J971" t="s">
        <v>13</v>
      </c>
      <c r="K971" t="s">
        <v>34</v>
      </c>
      <c r="L971" t="s">
        <v>35</v>
      </c>
      <c r="M971">
        <v>2</v>
      </c>
      <c r="N971">
        <v>40.840000000000003</v>
      </c>
      <c r="O971">
        <v>0</v>
      </c>
      <c r="P971">
        <v>14.48</v>
      </c>
      <c r="Q971">
        <v>81.680000000000007</v>
      </c>
      <c r="R971">
        <v>28.96</v>
      </c>
      <c r="S971">
        <v>52.720000000000006</v>
      </c>
      <c r="T971">
        <v>0.64544564152791384</v>
      </c>
      <c r="U971">
        <v>2026</v>
      </c>
      <c r="V971" t="s">
        <v>83</v>
      </c>
      <c r="W971">
        <v>6</v>
      </c>
      <c r="X971" t="s">
        <v>86</v>
      </c>
    </row>
    <row r="972" spans="1:24">
      <c r="A972">
        <v>1925</v>
      </c>
      <c r="B972" s="14">
        <v>46174</v>
      </c>
      <c r="C972">
        <v>2026</v>
      </c>
      <c r="D972" t="s">
        <v>83</v>
      </c>
      <c r="E972">
        <v>6</v>
      </c>
      <c r="F972" t="s">
        <v>86</v>
      </c>
      <c r="G972" t="s">
        <v>20</v>
      </c>
      <c r="H972" t="s">
        <v>21</v>
      </c>
      <c r="I972" t="s">
        <v>2</v>
      </c>
      <c r="J972" t="s">
        <v>3</v>
      </c>
      <c r="K972" t="s">
        <v>9</v>
      </c>
      <c r="L972" t="s">
        <v>17</v>
      </c>
      <c r="M972">
        <v>1</v>
      </c>
      <c r="N972">
        <v>143.32</v>
      </c>
      <c r="O972">
        <v>0</v>
      </c>
      <c r="P972">
        <v>80.36</v>
      </c>
      <c r="Q972">
        <v>143.32</v>
      </c>
      <c r="R972">
        <v>80.36</v>
      </c>
      <c r="S972">
        <v>62.959999999999994</v>
      </c>
      <c r="T972">
        <v>0.43929667876081496</v>
      </c>
      <c r="U972">
        <v>2026</v>
      </c>
      <c r="V972" t="s">
        <v>83</v>
      </c>
      <c r="W972">
        <v>6</v>
      </c>
      <c r="X972" t="s">
        <v>86</v>
      </c>
    </row>
    <row r="973" spans="1:24">
      <c r="A973">
        <v>1952</v>
      </c>
      <c r="B973" s="14">
        <v>46174</v>
      </c>
      <c r="C973">
        <v>2026</v>
      </c>
      <c r="D973" t="s">
        <v>83</v>
      </c>
      <c r="E973">
        <v>6</v>
      </c>
      <c r="F973" t="s">
        <v>86</v>
      </c>
      <c r="G973" t="s">
        <v>0</v>
      </c>
      <c r="H973" t="s">
        <v>50</v>
      </c>
      <c r="I973" t="s">
        <v>2</v>
      </c>
      <c r="J973" t="s">
        <v>13</v>
      </c>
      <c r="K973" t="s">
        <v>9</v>
      </c>
      <c r="L973" t="s">
        <v>37</v>
      </c>
      <c r="M973">
        <v>2</v>
      </c>
      <c r="N973">
        <v>156.31</v>
      </c>
      <c r="O973">
        <v>0</v>
      </c>
      <c r="P973">
        <v>79.87</v>
      </c>
      <c r="Q973">
        <v>312.62</v>
      </c>
      <c r="R973">
        <v>159.74</v>
      </c>
      <c r="S973">
        <v>152.88</v>
      </c>
      <c r="T973">
        <v>0.4890282131661442</v>
      </c>
      <c r="U973">
        <v>2026</v>
      </c>
      <c r="V973" t="s">
        <v>83</v>
      </c>
      <c r="W973">
        <v>6</v>
      </c>
      <c r="X973" t="s">
        <v>86</v>
      </c>
    </row>
    <row r="974" spans="1:24">
      <c r="A974">
        <v>2010</v>
      </c>
      <c r="B974" s="14">
        <v>46174</v>
      </c>
      <c r="C974">
        <v>2026</v>
      </c>
      <c r="D974" t="s">
        <v>83</v>
      </c>
      <c r="E974">
        <v>6</v>
      </c>
      <c r="F974" t="s">
        <v>86</v>
      </c>
      <c r="G974" t="s">
        <v>20</v>
      </c>
      <c r="H974" t="s">
        <v>33</v>
      </c>
      <c r="I974" t="s">
        <v>2</v>
      </c>
      <c r="J974" t="s">
        <v>13</v>
      </c>
      <c r="K974" t="s">
        <v>4</v>
      </c>
      <c r="L974" t="s">
        <v>30</v>
      </c>
      <c r="M974">
        <v>3</v>
      </c>
      <c r="N974">
        <v>100.69</v>
      </c>
      <c r="O974">
        <v>0.1</v>
      </c>
      <c r="P974">
        <v>51.31</v>
      </c>
      <c r="Q974">
        <v>271.863</v>
      </c>
      <c r="R974">
        <v>153.93</v>
      </c>
      <c r="S974">
        <v>117.93299999999999</v>
      </c>
      <c r="T974">
        <v>0.43379569856876438</v>
      </c>
      <c r="U974">
        <v>2026</v>
      </c>
      <c r="V974" t="s">
        <v>83</v>
      </c>
      <c r="W974">
        <v>6</v>
      </c>
      <c r="X974" t="s">
        <v>86</v>
      </c>
    </row>
    <row r="975" spans="1:24">
      <c r="A975">
        <v>2114</v>
      </c>
      <c r="B975" s="14">
        <v>46174</v>
      </c>
      <c r="C975">
        <v>2026</v>
      </c>
      <c r="D975" t="s">
        <v>83</v>
      </c>
      <c r="E975">
        <v>6</v>
      </c>
      <c r="F975" t="s">
        <v>86</v>
      </c>
      <c r="G975" t="s">
        <v>20</v>
      </c>
      <c r="H975" t="s">
        <v>47</v>
      </c>
      <c r="I975" t="s">
        <v>19</v>
      </c>
      <c r="J975" t="s">
        <v>16</v>
      </c>
      <c r="K975" t="s">
        <v>14</v>
      </c>
      <c r="L975" t="s">
        <v>32</v>
      </c>
      <c r="M975">
        <v>2</v>
      </c>
      <c r="N975">
        <v>45.54</v>
      </c>
      <c r="O975">
        <v>0.1</v>
      </c>
      <c r="P975">
        <v>18.309999999999999</v>
      </c>
      <c r="Q975">
        <v>81.971999999999994</v>
      </c>
      <c r="R975">
        <v>36.619999999999997</v>
      </c>
      <c r="S975">
        <v>45.351999999999997</v>
      </c>
      <c r="T975">
        <v>0.5532620894939736</v>
      </c>
      <c r="U975">
        <v>2026</v>
      </c>
      <c r="V975" t="s">
        <v>83</v>
      </c>
      <c r="W975">
        <v>6</v>
      </c>
      <c r="X975" t="s">
        <v>86</v>
      </c>
    </row>
    <row r="976" spans="1:24">
      <c r="A976">
        <v>3104</v>
      </c>
      <c r="B976" s="14">
        <v>46174</v>
      </c>
      <c r="C976">
        <v>2026</v>
      </c>
      <c r="D976" t="s">
        <v>83</v>
      </c>
      <c r="E976">
        <v>6</v>
      </c>
      <c r="F976" t="s">
        <v>86</v>
      </c>
      <c r="G976" t="s">
        <v>11</v>
      </c>
      <c r="H976" t="s">
        <v>18</v>
      </c>
      <c r="I976" t="s">
        <v>8</v>
      </c>
      <c r="J976" t="s">
        <v>16</v>
      </c>
      <c r="K976" t="s">
        <v>9</v>
      </c>
      <c r="L976" t="s">
        <v>37</v>
      </c>
      <c r="M976">
        <v>5</v>
      </c>
      <c r="N976">
        <v>153.97</v>
      </c>
      <c r="O976">
        <v>0.15</v>
      </c>
      <c r="P976">
        <v>79.81</v>
      </c>
      <c r="Q976">
        <v>654.37249999999995</v>
      </c>
      <c r="R976">
        <v>399.05</v>
      </c>
      <c r="S976">
        <v>255.32249999999993</v>
      </c>
      <c r="T976">
        <v>0.39017914108554369</v>
      </c>
      <c r="U976">
        <v>2026</v>
      </c>
      <c r="V976" t="s">
        <v>83</v>
      </c>
      <c r="W976">
        <v>6</v>
      </c>
      <c r="X976" t="s">
        <v>86</v>
      </c>
    </row>
    <row r="977" spans="1:24">
      <c r="A977">
        <v>3230</v>
      </c>
      <c r="B977" s="14">
        <v>46174</v>
      </c>
      <c r="C977">
        <v>2026</v>
      </c>
      <c r="D977" t="s">
        <v>83</v>
      </c>
      <c r="E977">
        <v>6</v>
      </c>
      <c r="F977" t="s">
        <v>86</v>
      </c>
      <c r="G977" t="s">
        <v>11</v>
      </c>
      <c r="H977" t="s">
        <v>52</v>
      </c>
      <c r="I977" t="s">
        <v>19</v>
      </c>
      <c r="J977" t="s">
        <v>3</v>
      </c>
      <c r="K977" t="s">
        <v>34</v>
      </c>
      <c r="L977" t="s">
        <v>38</v>
      </c>
      <c r="M977">
        <v>1</v>
      </c>
      <c r="N977">
        <v>124.17</v>
      </c>
      <c r="O977">
        <v>0</v>
      </c>
      <c r="P977">
        <v>71.040000000000006</v>
      </c>
      <c r="Q977">
        <v>124.17</v>
      </c>
      <c r="R977">
        <v>71.040000000000006</v>
      </c>
      <c r="S977">
        <v>53.129999999999995</v>
      </c>
      <c r="T977">
        <v>0.4278811307079004</v>
      </c>
      <c r="U977">
        <v>2026</v>
      </c>
      <c r="V977" t="s">
        <v>83</v>
      </c>
      <c r="W977">
        <v>6</v>
      </c>
      <c r="X977" t="s">
        <v>86</v>
      </c>
    </row>
    <row r="978" spans="1:24">
      <c r="A978">
        <v>3415</v>
      </c>
      <c r="B978" s="14">
        <v>46174</v>
      </c>
      <c r="C978">
        <v>2026</v>
      </c>
      <c r="D978" t="s">
        <v>83</v>
      </c>
      <c r="E978">
        <v>6</v>
      </c>
      <c r="F978" t="s">
        <v>86</v>
      </c>
      <c r="G978" t="s">
        <v>11</v>
      </c>
      <c r="H978" t="s">
        <v>25</v>
      </c>
      <c r="I978" t="s">
        <v>19</v>
      </c>
      <c r="J978" t="s">
        <v>3</v>
      </c>
      <c r="K978" t="s">
        <v>9</v>
      </c>
      <c r="L978" t="s">
        <v>37</v>
      </c>
      <c r="M978">
        <v>1</v>
      </c>
      <c r="N978">
        <v>152.94999999999999</v>
      </c>
      <c r="O978">
        <v>0.05</v>
      </c>
      <c r="P978">
        <v>76.97</v>
      </c>
      <c r="Q978">
        <v>145.30249999999998</v>
      </c>
      <c r="R978">
        <v>76.97</v>
      </c>
      <c r="S978">
        <v>68.332499999999982</v>
      </c>
      <c r="T978">
        <v>0.47027752447480248</v>
      </c>
      <c r="U978">
        <v>2026</v>
      </c>
      <c r="V978" t="s">
        <v>83</v>
      </c>
      <c r="W978">
        <v>6</v>
      </c>
      <c r="X978" t="s">
        <v>86</v>
      </c>
    </row>
    <row r="979" spans="1:24">
      <c r="A979">
        <v>4130</v>
      </c>
      <c r="B979" s="14">
        <v>46174</v>
      </c>
      <c r="C979">
        <v>2026</v>
      </c>
      <c r="D979" t="s">
        <v>83</v>
      </c>
      <c r="E979">
        <v>6</v>
      </c>
      <c r="F979" t="s">
        <v>86</v>
      </c>
      <c r="G979" t="s">
        <v>20</v>
      </c>
      <c r="H979" t="s">
        <v>47</v>
      </c>
      <c r="I979" t="s">
        <v>2</v>
      </c>
      <c r="J979" t="s">
        <v>13</v>
      </c>
      <c r="K979" t="s">
        <v>4</v>
      </c>
      <c r="L979" t="s">
        <v>5</v>
      </c>
      <c r="M979">
        <v>3</v>
      </c>
      <c r="N979">
        <v>80.099999999999994</v>
      </c>
      <c r="O979">
        <v>0</v>
      </c>
      <c r="P979">
        <v>43.51</v>
      </c>
      <c r="Q979">
        <v>240.29999999999998</v>
      </c>
      <c r="R979">
        <v>130.53</v>
      </c>
      <c r="S979">
        <v>109.76999999999998</v>
      </c>
      <c r="T979">
        <v>0.45680399500624214</v>
      </c>
      <c r="U979">
        <v>2026</v>
      </c>
      <c r="V979" t="s">
        <v>83</v>
      </c>
      <c r="W979">
        <v>6</v>
      </c>
      <c r="X979" t="s">
        <v>86</v>
      </c>
    </row>
    <row r="980" spans="1:24">
      <c r="A980">
        <v>4314</v>
      </c>
      <c r="B980" s="14">
        <v>46174</v>
      </c>
      <c r="C980">
        <v>2026</v>
      </c>
      <c r="D980" t="s">
        <v>83</v>
      </c>
      <c r="E980">
        <v>6</v>
      </c>
      <c r="F980" t="s">
        <v>86</v>
      </c>
      <c r="G980" t="s">
        <v>20</v>
      </c>
      <c r="H980" t="s">
        <v>21</v>
      </c>
      <c r="I980" t="s">
        <v>19</v>
      </c>
      <c r="J980" t="s">
        <v>13</v>
      </c>
      <c r="K980" t="s">
        <v>34</v>
      </c>
      <c r="L980" t="s">
        <v>42</v>
      </c>
      <c r="M980">
        <v>2</v>
      </c>
      <c r="N980">
        <v>36.61</v>
      </c>
      <c r="O980">
        <v>0</v>
      </c>
      <c r="P980">
        <v>14.15</v>
      </c>
      <c r="Q980">
        <v>73.22</v>
      </c>
      <c r="R980">
        <v>28.3</v>
      </c>
      <c r="S980">
        <v>44.92</v>
      </c>
      <c r="T980">
        <v>0.61349358098880091</v>
      </c>
      <c r="U980">
        <v>2026</v>
      </c>
      <c r="V980" t="s">
        <v>83</v>
      </c>
      <c r="W980">
        <v>6</v>
      </c>
      <c r="X980" t="s">
        <v>86</v>
      </c>
    </row>
    <row r="981" spans="1:24">
      <c r="A981">
        <v>998</v>
      </c>
      <c r="B981" s="14">
        <v>46175</v>
      </c>
      <c r="C981">
        <v>2026</v>
      </c>
      <c r="D981" t="s">
        <v>83</v>
      </c>
      <c r="E981">
        <v>6</v>
      </c>
      <c r="F981" t="s">
        <v>86</v>
      </c>
      <c r="G981" t="s">
        <v>6</v>
      </c>
      <c r="H981" t="s">
        <v>41</v>
      </c>
      <c r="I981" t="s">
        <v>2</v>
      </c>
      <c r="J981" t="s">
        <v>3</v>
      </c>
      <c r="K981" t="s">
        <v>14</v>
      </c>
      <c r="L981" t="s">
        <v>44</v>
      </c>
      <c r="M981">
        <v>2</v>
      </c>
      <c r="N981">
        <v>131.81</v>
      </c>
      <c r="O981">
        <v>0.05</v>
      </c>
      <c r="P981">
        <v>66.09</v>
      </c>
      <c r="Q981">
        <v>250.43899999999999</v>
      </c>
      <c r="R981">
        <v>132.18</v>
      </c>
      <c r="S981">
        <v>118.25899999999999</v>
      </c>
      <c r="T981">
        <v>0.47220680485068217</v>
      </c>
      <c r="U981">
        <v>2026</v>
      </c>
      <c r="V981" t="s">
        <v>83</v>
      </c>
      <c r="W981">
        <v>6</v>
      </c>
      <c r="X981" t="s">
        <v>86</v>
      </c>
    </row>
    <row r="982" spans="1:24">
      <c r="A982">
        <v>1172</v>
      </c>
      <c r="B982" s="14">
        <v>46175</v>
      </c>
      <c r="C982">
        <v>2026</v>
      </c>
      <c r="D982" t="s">
        <v>83</v>
      </c>
      <c r="E982">
        <v>6</v>
      </c>
      <c r="F982" t="s">
        <v>86</v>
      </c>
      <c r="G982" t="s">
        <v>0</v>
      </c>
      <c r="H982" t="s">
        <v>50</v>
      </c>
      <c r="I982" t="s">
        <v>2</v>
      </c>
      <c r="J982" t="s">
        <v>3</v>
      </c>
      <c r="K982" t="s">
        <v>9</v>
      </c>
      <c r="L982" t="s">
        <v>37</v>
      </c>
      <c r="M982">
        <v>1</v>
      </c>
      <c r="N982">
        <v>153.43</v>
      </c>
      <c r="O982">
        <v>0.05</v>
      </c>
      <c r="P982">
        <v>78.16</v>
      </c>
      <c r="Q982">
        <v>145.7585</v>
      </c>
      <c r="R982">
        <v>78.16</v>
      </c>
      <c r="S982">
        <v>67.598500000000001</v>
      </c>
      <c r="T982">
        <v>0.46377055197467043</v>
      </c>
      <c r="U982">
        <v>2026</v>
      </c>
      <c r="V982" t="s">
        <v>83</v>
      </c>
      <c r="W982">
        <v>6</v>
      </c>
      <c r="X982" t="s">
        <v>86</v>
      </c>
    </row>
    <row r="983" spans="1:24">
      <c r="A983">
        <v>1261</v>
      </c>
      <c r="B983" s="14">
        <v>46175</v>
      </c>
      <c r="C983">
        <v>2026</v>
      </c>
      <c r="D983" t="s">
        <v>83</v>
      </c>
      <c r="E983">
        <v>6</v>
      </c>
      <c r="F983" t="s">
        <v>86</v>
      </c>
      <c r="G983" t="s">
        <v>6</v>
      </c>
      <c r="H983" t="s">
        <v>49</v>
      </c>
      <c r="I983" t="s">
        <v>2</v>
      </c>
      <c r="J983" t="s">
        <v>13</v>
      </c>
      <c r="K983" t="s">
        <v>4</v>
      </c>
      <c r="L983" t="s">
        <v>5</v>
      </c>
      <c r="M983">
        <v>2</v>
      </c>
      <c r="N983">
        <v>80.06</v>
      </c>
      <c r="O983">
        <v>0</v>
      </c>
      <c r="P983">
        <v>42.87</v>
      </c>
      <c r="Q983">
        <v>160.12</v>
      </c>
      <c r="R983">
        <v>85.74</v>
      </c>
      <c r="S983">
        <v>74.38000000000001</v>
      </c>
      <c r="T983">
        <v>0.4645266050462154</v>
      </c>
      <c r="U983">
        <v>2026</v>
      </c>
      <c r="V983" t="s">
        <v>83</v>
      </c>
      <c r="W983">
        <v>6</v>
      </c>
      <c r="X983" t="s">
        <v>86</v>
      </c>
    </row>
    <row r="984" spans="1:24">
      <c r="A984">
        <v>1762</v>
      </c>
      <c r="B984" s="14">
        <v>46175</v>
      </c>
      <c r="C984">
        <v>2026</v>
      </c>
      <c r="D984" t="s">
        <v>83</v>
      </c>
      <c r="E984">
        <v>6</v>
      </c>
      <c r="F984" t="s">
        <v>86</v>
      </c>
      <c r="G984" t="s">
        <v>20</v>
      </c>
      <c r="H984" t="s">
        <v>47</v>
      </c>
      <c r="I984" t="s">
        <v>19</v>
      </c>
      <c r="J984" t="s">
        <v>16</v>
      </c>
      <c r="K984" t="s">
        <v>34</v>
      </c>
      <c r="L984" t="s">
        <v>35</v>
      </c>
      <c r="M984">
        <v>1</v>
      </c>
      <c r="N984">
        <v>40.549999999999997</v>
      </c>
      <c r="O984">
        <v>0</v>
      </c>
      <c r="P984">
        <v>15.16</v>
      </c>
      <c r="Q984">
        <v>40.549999999999997</v>
      </c>
      <c r="R984">
        <v>15.16</v>
      </c>
      <c r="S984">
        <v>25.389999999999997</v>
      </c>
      <c r="T984">
        <v>0.62614056720098643</v>
      </c>
      <c r="U984">
        <v>2026</v>
      </c>
      <c r="V984" t="s">
        <v>83</v>
      </c>
      <c r="W984">
        <v>6</v>
      </c>
      <c r="X984" t="s">
        <v>86</v>
      </c>
    </row>
    <row r="985" spans="1:24">
      <c r="A985">
        <v>1851</v>
      </c>
      <c r="B985" s="14">
        <v>46175</v>
      </c>
      <c r="C985">
        <v>2026</v>
      </c>
      <c r="D985" t="s">
        <v>83</v>
      </c>
      <c r="E985">
        <v>6</v>
      </c>
      <c r="F985" t="s">
        <v>86</v>
      </c>
      <c r="G985" t="s">
        <v>6</v>
      </c>
      <c r="H985" t="s">
        <v>27</v>
      </c>
      <c r="I985" t="s">
        <v>2</v>
      </c>
      <c r="J985" t="s">
        <v>13</v>
      </c>
      <c r="K985" t="s">
        <v>14</v>
      </c>
      <c r="L985" t="s">
        <v>32</v>
      </c>
      <c r="M985">
        <v>3</v>
      </c>
      <c r="N985">
        <v>45.43</v>
      </c>
      <c r="O985">
        <v>0.15</v>
      </c>
      <c r="P985">
        <v>17.850000000000001</v>
      </c>
      <c r="Q985">
        <v>115.84649999999999</v>
      </c>
      <c r="R985">
        <v>53.550000000000004</v>
      </c>
      <c r="S985">
        <v>62.296499999999988</v>
      </c>
      <c r="T985">
        <v>0.53775038520801222</v>
      </c>
      <c r="U985">
        <v>2026</v>
      </c>
      <c r="V985" t="s">
        <v>83</v>
      </c>
      <c r="W985">
        <v>6</v>
      </c>
      <c r="X985" t="s">
        <v>86</v>
      </c>
    </row>
    <row r="986" spans="1:24">
      <c r="A986">
        <v>3205</v>
      </c>
      <c r="B986" s="14">
        <v>46175</v>
      </c>
      <c r="C986">
        <v>2026</v>
      </c>
      <c r="D986" t="s">
        <v>83</v>
      </c>
      <c r="E986">
        <v>6</v>
      </c>
      <c r="F986" t="s">
        <v>86</v>
      </c>
      <c r="G986" t="s">
        <v>20</v>
      </c>
      <c r="H986" t="s">
        <v>21</v>
      </c>
      <c r="I986" t="s">
        <v>8</v>
      </c>
      <c r="J986" t="s">
        <v>16</v>
      </c>
      <c r="K986" t="s">
        <v>9</v>
      </c>
      <c r="L986" t="s">
        <v>17</v>
      </c>
      <c r="M986">
        <v>6</v>
      </c>
      <c r="N986">
        <v>146.85</v>
      </c>
      <c r="O986">
        <v>0.15</v>
      </c>
      <c r="P986">
        <v>80.45</v>
      </c>
      <c r="Q986">
        <v>748.93499999999995</v>
      </c>
      <c r="R986">
        <v>482.70000000000005</v>
      </c>
      <c r="S986">
        <v>266.2349999999999</v>
      </c>
      <c r="T986">
        <v>0.35548478839952724</v>
      </c>
      <c r="U986">
        <v>2026</v>
      </c>
      <c r="V986" t="s">
        <v>83</v>
      </c>
      <c r="W986">
        <v>6</v>
      </c>
      <c r="X986" t="s">
        <v>86</v>
      </c>
    </row>
    <row r="987" spans="1:24">
      <c r="A987">
        <v>1396</v>
      </c>
      <c r="B987" s="14">
        <v>46176</v>
      </c>
      <c r="C987">
        <v>2026</v>
      </c>
      <c r="D987" t="s">
        <v>83</v>
      </c>
      <c r="E987">
        <v>6</v>
      </c>
      <c r="F987" t="s">
        <v>86</v>
      </c>
      <c r="G987" t="s">
        <v>11</v>
      </c>
      <c r="H987" t="s">
        <v>18</v>
      </c>
      <c r="I987" t="s">
        <v>2</v>
      </c>
      <c r="J987" t="s">
        <v>16</v>
      </c>
      <c r="K987" t="s">
        <v>23</v>
      </c>
      <c r="L987" t="s">
        <v>29</v>
      </c>
      <c r="M987">
        <v>1</v>
      </c>
      <c r="N987">
        <v>192.33</v>
      </c>
      <c r="O987">
        <v>0.1</v>
      </c>
      <c r="P987">
        <v>105.15</v>
      </c>
      <c r="Q987">
        <v>173.09700000000001</v>
      </c>
      <c r="R987">
        <v>105.15</v>
      </c>
      <c r="S987">
        <v>67.947000000000003</v>
      </c>
      <c r="T987">
        <v>0.39253713235931298</v>
      </c>
      <c r="U987">
        <v>2026</v>
      </c>
      <c r="V987" t="s">
        <v>83</v>
      </c>
      <c r="W987">
        <v>6</v>
      </c>
      <c r="X987" t="s">
        <v>86</v>
      </c>
    </row>
    <row r="988" spans="1:24">
      <c r="A988">
        <v>1441</v>
      </c>
      <c r="B988" s="14">
        <v>46176</v>
      </c>
      <c r="C988">
        <v>2026</v>
      </c>
      <c r="D988" t="s">
        <v>83</v>
      </c>
      <c r="E988">
        <v>6</v>
      </c>
      <c r="F988" t="s">
        <v>86</v>
      </c>
      <c r="G988" t="s">
        <v>11</v>
      </c>
      <c r="H988" t="s">
        <v>39</v>
      </c>
      <c r="I988" t="s">
        <v>28</v>
      </c>
      <c r="J988" t="s">
        <v>13</v>
      </c>
      <c r="K988" t="s">
        <v>14</v>
      </c>
      <c r="L988" t="s">
        <v>44</v>
      </c>
      <c r="M988">
        <v>3</v>
      </c>
      <c r="N988">
        <v>135.4</v>
      </c>
      <c r="O988">
        <v>0</v>
      </c>
      <c r="P988">
        <v>65.16</v>
      </c>
      <c r="Q988">
        <v>406.20000000000005</v>
      </c>
      <c r="R988">
        <v>195.48</v>
      </c>
      <c r="S988">
        <v>210.72000000000006</v>
      </c>
      <c r="T988">
        <v>0.51875923190546536</v>
      </c>
      <c r="U988">
        <v>2026</v>
      </c>
      <c r="V988" t="s">
        <v>83</v>
      </c>
      <c r="W988">
        <v>6</v>
      </c>
      <c r="X988" t="s">
        <v>86</v>
      </c>
    </row>
    <row r="989" spans="1:24">
      <c r="A989">
        <v>1511</v>
      </c>
      <c r="B989" s="14">
        <v>46176</v>
      </c>
      <c r="C989">
        <v>2026</v>
      </c>
      <c r="D989" t="s">
        <v>83</v>
      </c>
      <c r="E989">
        <v>6</v>
      </c>
      <c r="F989" t="s">
        <v>86</v>
      </c>
      <c r="G989" t="s">
        <v>11</v>
      </c>
      <c r="H989" t="s">
        <v>25</v>
      </c>
      <c r="I989" t="s">
        <v>2</v>
      </c>
      <c r="J989" t="s">
        <v>13</v>
      </c>
      <c r="K989" t="s">
        <v>34</v>
      </c>
      <c r="L989" t="s">
        <v>42</v>
      </c>
      <c r="M989">
        <v>2</v>
      </c>
      <c r="N989">
        <v>36.08</v>
      </c>
      <c r="O989">
        <v>0.05</v>
      </c>
      <c r="P989">
        <v>13.73</v>
      </c>
      <c r="Q989">
        <v>68.551999999999992</v>
      </c>
      <c r="R989">
        <v>27.46</v>
      </c>
      <c r="S989">
        <v>41.091999999999992</v>
      </c>
      <c r="T989">
        <v>0.59942817131520587</v>
      </c>
      <c r="U989">
        <v>2026</v>
      </c>
      <c r="V989" t="s">
        <v>83</v>
      </c>
      <c r="W989">
        <v>6</v>
      </c>
      <c r="X989" t="s">
        <v>86</v>
      </c>
    </row>
    <row r="990" spans="1:24">
      <c r="A990">
        <v>1701</v>
      </c>
      <c r="B990" s="14">
        <v>46176</v>
      </c>
      <c r="C990">
        <v>2026</v>
      </c>
      <c r="D990" t="s">
        <v>83</v>
      </c>
      <c r="E990">
        <v>6</v>
      </c>
      <c r="F990" t="s">
        <v>86</v>
      </c>
      <c r="G990" t="s">
        <v>0</v>
      </c>
      <c r="H990" t="s">
        <v>36</v>
      </c>
      <c r="I990" t="s">
        <v>2</v>
      </c>
      <c r="J990" t="s">
        <v>13</v>
      </c>
      <c r="K990" t="s">
        <v>14</v>
      </c>
      <c r="L990" t="s">
        <v>32</v>
      </c>
      <c r="M990">
        <v>1</v>
      </c>
      <c r="N990">
        <v>46.16</v>
      </c>
      <c r="O990">
        <v>0</v>
      </c>
      <c r="P990">
        <v>18.36</v>
      </c>
      <c r="Q990">
        <v>46.16</v>
      </c>
      <c r="R990">
        <v>18.36</v>
      </c>
      <c r="S990">
        <v>27.799999999999997</v>
      </c>
      <c r="T990">
        <v>0.60225303292894283</v>
      </c>
      <c r="U990">
        <v>2026</v>
      </c>
      <c r="V990" t="s">
        <v>83</v>
      </c>
      <c r="W990">
        <v>6</v>
      </c>
      <c r="X990" t="s">
        <v>86</v>
      </c>
    </row>
    <row r="991" spans="1:24">
      <c r="A991">
        <v>1984</v>
      </c>
      <c r="B991" s="14">
        <v>46176</v>
      </c>
      <c r="C991">
        <v>2026</v>
      </c>
      <c r="D991" t="s">
        <v>83</v>
      </c>
      <c r="E991">
        <v>6</v>
      </c>
      <c r="F991" t="s">
        <v>86</v>
      </c>
      <c r="G991" t="s">
        <v>6</v>
      </c>
      <c r="H991" t="s">
        <v>7</v>
      </c>
      <c r="I991" t="s">
        <v>2</v>
      </c>
      <c r="J991" t="s">
        <v>3</v>
      </c>
      <c r="K991" t="s">
        <v>4</v>
      </c>
      <c r="L991" t="s">
        <v>22</v>
      </c>
      <c r="M991">
        <v>2</v>
      </c>
      <c r="N991">
        <v>50.77</v>
      </c>
      <c r="O991">
        <v>0</v>
      </c>
      <c r="P991">
        <v>22.93</v>
      </c>
      <c r="Q991">
        <v>101.54</v>
      </c>
      <c r="R991">
        <v>45.86</v>
      </c>
      <c r="S991">
        <v>55.680000000000007</v>
      </c>
      <c r="T991">
        <v>0.54835532794957653</v>
      </c>
      <c r="U991">
        <v>2026</v>
      </c>
      <c r="V991" t="s">
        <v>83</v>
      </c>
      <c r="W991">
        <v>6</v>
      </c>
      <c r="X991" t="s">
        <v>86</v>
      </c>
    </row>
    <row r="992" spans="1:24">
      <c r="A992">
        <v>2572</v>
      </c>
      <c r="B992" s="14">
        <v>46176</v>
      </c>
      <c r="C992">
        <v>2026</v>
      </c>
      <c r="D992" t="s">
        <v>83</v>
      </c>
      <c r="E992">
        <v>6</v>
      </c>
      <c r="F992" t="s">
        <v>86</v>
      </c>
      <c r="G992" t="s">
        <v>20</v>
      </c>
      <c r="H992" t="s">
        <v>33</v>
      </c>
      <c r="I992" t="s">
        <v>28</v>
      </c>
      <c r="J992" t="s">
        <v>16</v>
      </c>
      <c r="K992" t="s">
        <v>9</v>
      </c>
      <c r="L992" t="s">
        <v>46</v>
      </c>
      <c r="M992">
        <v>2</v>
      </c>
      <c r="N992">
        <v>70.97</v>
      </c>
      <c r="O992">
        <v>0.05</v>
      </c>
      <c r="P992">
        <v>32.54</v>
      </c>
      <c r="Q992">
        <v>134.84299999999999</v>
      </c>
      <c r="R992">
        <v>65.08</v>
      </c>
      <c r="S992">
        <v>69.762999999999991</v>
      </c>
      <c r="T992">
        <v>0.51736463887632278</v>
      </c>
      <c r="U992">
        <v>2026</v>
      </c>
      <c r="V992" t="s">
        <v>83</v>
      </c>
      <c r="W992">
        <v>6</v>
      </c>
      <c r="X992" t="s">
        <v>86</v>
      </c>
    </row>
    <row r="993" spans="1:24">
      <c r="A993">
        <v>2833</v>
      </c>
      <c r="B993" s="14">
        <v>46176</v>
      </c>
      <c r="C993">
        <v>2026</v>
      </c>
      <c r="D993" t="s">
        <v>83</v>
      </c>
      <c r="E993">
        <v>6</v>
      </c>
      <c r="F993" t="s">
        <v>86</v>
      </c>
      <c r="G993" t="s">
        <v>20</v>
      </c>
      <c r="H993" t="s">
        <v>47</v>
      </c>
      <c r="I993" t="s">
        <v>2</v>
      </c>
      <c r="J993" t="s">
        <v>3</v>
      </c>
      <c r="K993" t="s">
        <v>9</v>
      </c>
      <c r="L993" t="s">
        <v>17</v>
      </c>
      <c r="M993">
        <v>3</v>
      </c>
      <c r="N993">
        <v>141.6</v>
      </c>
      <c r="O993">
        <v>0</v>
      </c>
      <c r="P993">
        <v>78.02</v>
      </c>
      <c r="Q993">
        <v>424.79999999999995</v>
      </c>
      <c r="R993">
        <v>234.06</v>
      </c>
      <c r="S993">
        <v>190.73999999999995</v>
      </c>
      <c r="T993">
        <v>0.44901129943502821</v>
      </c>
      <c r="U993">
        <v>2026</v>
      </c>
      <c r="V993" t="s">
        <v>83</v>
      </c>
      <c r="W993">
        <v>6</v>
      </c>
      <c r="X993" t="s">
        <v>86</v>
      </c>
    </row>
    <row r="994" spans="1:24">
      <c r="A994">
        <v>3522</v>
      </c>
      <c r="B994" s="14">
        <v>46176</v>
      </c>
      <c r="C994">
        <v>2026</v>
      </c>
      <c r="D994" t="s">
        <v>83</v>
      </c>
      <c r="E994">
        <v>6</v>
      </c>
      <c r="F994" t="s">
        <v>86</v>
      </c>
      <c r="G994" t="s">
        <v>20</v>
      </c>
      <c r="H994" t="s">
        <v>47</v>
      </c>
      <c r="I994" t="s">
        <v>2</v>
      </c>
      <c r="J994" t="s">
        <v>13</v>
      </c>
      <c r="K994" t="s">
        <v>4</v>
      </c>
      <c r="L994" t="s">
        <v>26</v>
      </c>
      <c r="M994">
        <v>1</v>
      </c>
      <c r="N994">
        <v>40.57</v>
      </c>
      <c r="O994">
        <v>0</v>
      </c>
      <c r="P994">
        <v>16.329999999999998</v>
      </c>
      <c r="Q994">
        <v>40.57</v>
      </c>
      <c r="R994">
        <v>16.329999999999998</v>
      </c>
      <c r="S994">
        <v>24.240000000000002</v>
      </c>
      <c r="T994">
        <v>0.59748582696573826</v>
      </c>
      <c r="U994">
        <v>2026</v>
      </c>
      <c r="V994" t="s">
        <v>83</v>
      </c>
      <c r="W994">
        <v>6</v>
      </c>
      <c r="X994" t="s">
        <v>86</v>
      </c>
    </row>
    <row r="995" spans="1:24">
      <c r="A995">
        <v>146</v>
      </c>
      <c r="B995" s="14">
        <v>46177</v>
      </c>
      <c r="C995">
        <v>2026</v>
      </c>
      <c r="D995" t="s">
        <v>83</v>
      </c>
      <c r="E995">
        <v>6</v>
      </c>
      <c r="F995" t="s">
        <v>86</v>
      </c>
      <c r="G995" t="s">
        <v>6</v>
      </c>
      <c r="H995" t="s">
        <v>49</v>
      </c>
      <c r="I995" t="s">
        <v>28</v>
      </c>
      <c r="J995" t="s">
        <v>3</v>
      </c>
      <c r="K995" t="s">
        <v>4</v>
      </c>
      <c r="L995" t="s">
        <v>5</v>
      </c>
      <c r="M995">
        <v>2</v>
      </c>
      <c r="N995">
        <v>81.81</v>
      </c>
      <c r="O995">
        <v>0</v>
      </c>
      <c r="P995">
        <v>42.54</v>
      </c>
      <c r="Q995">
        <v>163.62</v>
      </c>
      <c r="R995">
        <v>85.08</v>
      </c>
      <c r="S995">
        <v>78.540000000000006</v>
      </c>
      <c r="T995">
        <v>0.48001466813348004</v>
      </c>
      <c r="U995">
        <v>2026</v>
      </c>
      <c r="V995" t="s">
        <v>83</v>
      </c>
      <c r="W995">
        <v>6</v>
      </c>
      <c r="X995" t="s">
        <v>86</v>
      </c>
    </row>
    <row r="996" spans="1:24">
      <c r="A996">
        <v>161</v>
      </c>
      <c r="B996" s="14">
        <v>46177</v>
      </c>
      <c r="C996">
        <v>2026</v>
      </c>
      <c r="D996" t="s">
        <v>83</v>
      </c>
      <c r="E996">
        <v>6</v>
      </c>
      <c r="F996" t="s">
        <v>86</v>
      </c>
      <c r="G996" t="s">
        <v>0</v>
      </c>
      <c r="H996" t="s">
        <v>1</v>
      </c>
      <c r="I996" t="s">
        <v>28</v>
      </c>
      <c r="J996" t="s">
        <v>3</v>
      </c>
      <c r="K996" t="s">
        <v>4</v>
      </c>
      <c r="L996" t="s">
        <v>22</v>
      </c>
      <c r="M996">
        <v>2</v>
      </c>
      <c r="N996">
        <v>50.09</v>
      </c>
      <c r="O996">
        <v>0</v>
      </c>
      <c r="P996">
        <v>22.91</v>
      </c>
      <c r="Q996">
        <v>100.18</v>
      </c>
      <c r="R996">
        <v>45.82</v>
      </c>
      <c r="S996">
        <v>54.360000000000007</v>
      </c>
      <c r="T996">
        <v>0.54262327809942112</v>
      </c>
      <c r="U996">
        <v>2026</v>
      </c>
      <c r="V996" t="s">
        <v>83</v>
      </c>
      <c r="W996">
        <v>6</v>
      </c>
      <c r="X996" t="s">
        <v>86</v>
      </c>
    </row>
    <row r="997" spans="1:24">
      <c r="A997">
        <v>819</v>
      </c>
      <c r="B997" s="14">
        <v>46177</v>
      </c>
      <c r="C997">
        <v>2026</v>
      </c>
      <c r="D997" t="s">
        <v>83</v>
      </c>
      <c r="E997">
        <v>6</v>
      </c>
      <c r="F997" t="s">
        <v>86</v>
      </c>
      <c r="G997" t="s">
        <v>20</v>
      </c>
      <c r="H997" t="s">
        <v>33</v>
      </c>
      <c r="I997" t="s">
        <v>2</v>
      </c>
      <c r="J997" t="s">
        <v>3</v>
      </c>
      <c r="K997" t="s">
        <v>9</v>
      </c>
      <c r="L997" t="s">
        <v>46</v>
      </c>
      <c r="M997">
        <v>1</v>
      </c>
      <c r="N997">
        <v>72.38</v>
      </c>
      <c r="O997">
        <v>0</v>
      </c>
      <c r="P997">
        <v>32.68</v>
      </c>
      <c r="Q997">
        <v>72.38</v>
      </c>
      <c r="R997">
        <v>32.68</v>
      </c>
      <c r="S997">
        <v>39.699999999999996</v>
      </c>
      <c r="T997">
        <v>0.54849405913235694</v>
      </c>
      <c r="U997">
        <v>2026</v>
      </c>
      <c r="V997" t="s">
        <v>83</v>
      </c>
      <c r="W997">
        <v>6</v>
      </c>
      <c r="X997" t="s">
        <v>86</v>
      </c>
    </row>
    <row r="998" spans="1:24">
      <c r="A998">
        <v>2104</v>
      </c>
      <c r="B998" s="14">
        <v>46177</v>
      </c>
      <c r="C998">
        <v>2026</v>
      </c>
      <c r="D998" t="s">
        <v>83</v>
      </c>
      <c r="E998">
        <v>6</v>
      </c>
      <c r="F998" t="s">
        <v>86</v>
      </c>
      <c r="G998" t="s">
        <v>6</v>
      </c>
      <c r="H998" t="s">
        <v>7</v>
      </c>
      <c r="I998" t="s">
        <v>2</v>
      </c>
      <c r="J998" t="s">
        <v>13</v>
      </c>
      <c r="K998" t="s">
        <v>9</v>
      </c>
      <c r="L998" t="s">
        <v>10</v>
      </c>
      <c r="M998">
        <v>1</v>
      </c>
      <c r="N998">
        <v>92.31</v>
      </c>
      <c r="O998">
        <v>0</v>
      </c>
      <c r="P998">
        <v>45.58</v>
      </c>
      <c r="Q998">
        <v>92.31</v>
      </c>
      <c r="R998">
        <v>45.58</v>
      </c>
      <c r="S998">
        <v>46.730000000000004</v>
      </c>
      <c r="T998">
        <v>0.50622901094139316</v>
      </c>
      <c r="U998">
        <v>2026</v>
      </c>
      <c r="V998" t="s">
        <v>83</v>
      </c>
      <c r="W998">
        <v>6</v>
      </c>
      <c r="X998" t="s">
        <v>86</v>
      </c>
    </row>
    <row r="999" spans="1:24">
      <c r="A999">
        <v>2678</v>
      </c>
      <c r="B999" s="14">
        <v>46177</v>
      </c>
      <c r="C999">
        <v>2026</v>
      </c>
      <c r="D999" t="s">
        <v>83</v>
      </c>
      <c r="E999">
        <v>6</v>
      </c>
      <c r="F999" t="s">
        <v>86</v>
      </c>
      <c r="G999" t="s">
        <v>20</v>
      </c>
      <c r="H999" t="s">
        <v>33</v>
      </c>
      <c r="I999" t="s">
        <v>8</v>
      </c>
      <c r="J999" t="s">
        <v>3</v>
      </c>
      <c r="K999" t="s">
        <v>14</v>
      </c>
      <c r="L999" t="s">
        <v>32</v>
      </c>
      <c r="M999">
        <v>12</v>
      </c>
      <c r="N999">
        <v>47.6</v>
      </c>
      <c r="O999">
        <v>0.15</v>
      </c>
      <c r="P999">
        <v>18.670000000000002</v>
      </c>
      <c r="Q999">
        <v>485.52000000000004</v>
      </c>
      <c r="R999">
        <v>224.04000000000002</v>
      </c>
      <c r="S999">
        <v>261.48</v>
      </c>
      <c r="T999">
        <v>0.53855659911023235</v>
      </c>
      <c r="U999">
        <v>2026</v>
      </c>
      <c r="V999" t="s">
        <v>83</v>
      </c>
      <c r="W999">
        <v>6</v>
      </c>
      <c r="X999" t="s">
        <v>86</v>
      </c>
    </row>
    <row r="1000" spans="1:24">
      <c r="A1000">
        <v>3015</v>
      </c>
      <c r="B1000" s="14">
        <v>46177</v>
      </c>
      <c r="C1000">
        <v>2026</v>
      </c>
      <c r="D1000" t="s">
        <v>83</v>
      </c>
      <c r="E1000">
        <v>6</v>
      </c>
      <c r="F1000" t="s">
        <v>86</v>
      </c>
      <c r="G1000" t="s">
        <v>6</v>
      </c>
      <c r="H1000" t="s">
        <v>49</v>
      </c>
      <c r="I1000" t="s">
        <v>2</v>
      </c>
      <c r="J1000" t="s">
        <v>3</v>
      </c>
      <c r="K1000" t="s">
        <v>14</v>
      </c>
      <c r="L1000" t="s">
        <v>32</v>
      </c>
      <c r="M1000">
        <v>1</v>
      </c>
      <c r="N1000">
        <v>45.5</v>
      </c>
      <c r="O1000">
        <v>0.05</v>
      </c>
      <c r="P1000">
        <v>18.89</v>
      </c>
      <c r="Q1000">
        <v>43.225000000000001</v>
      </c>
      <c r="R1000">
        <v>18.89</v>
      </c>
      <c r="S1000">
        <v>24.335000000000001</v>
      </c>
      <c r="T1000">
        <v>0.56298438403701567</v>
      </c>
      <c r="U1000">
        <v>2026</v>
      </c>
      <c r="V1000" t="s">
        <v>83</v>
      </c>
      <c r="W1000">
        <v>6</v>
      </c>
      <c r="X1000" t="s">
        <v>86</v>
      </c>
    </row>
    <row r="1001" spans="1:24">
      <c r="A1001">
        <v>3243</v>
      </c>
      <c r="B1001" s="14">
        <v>46177</v>
      </c>
      <c r="C1001">
        <v>2026</v>
      </c>
      <c r="D1001" t="s">
        <v>83</v>
      </c>
      <c r="E1001">
        <v>6</v>
      </c>
      <c r="F1001" t="s">
        <v>86</v>
      </c>
      <c r="G1001" t="s">
        <v>11</v>
      </c>
      <c r="H1001" t="s">
        <v>25</v>
      </c>
      <c r="I1001" t="s">
        <v>2</v>
      </c>
      <c r="J1001" t="s">
        <v>3</v>
      </c>
      <c r="K1001" t="s">
        <v>34</v>
      </c>
      <c r="L1001" t="s">
        <v>42</v>
      </c>
      <c r="M1001">
        <v>1</v>
      </c>
      <c r="N1001">
        <v>35.99</v>
      </c>
      <c r="O1001">
        <v>0</v>
      </c>
      <c r="P1001">
        <v>14.05</v>
      </c>
      <c r="Q1001">
        <v>35.99</v>
      </c>
      <c r="R1001">
        <v>14.05</v>
      </c>
      <c r="S1001">
        <v>21.94</v>
      </c>
      <c r="T1001">
        <v>0.60961378160600166</v>
      </c>
      <c r="U1001">
        <v>2026</v>
      </c>
      <c r="V1001" t="s">
        <v>83</v>
      </c>
      <c r="W1001">
        <v>6</v>
      </c>
      <c r="X1001" t="s">
        <v>86</v>
      </c>
    </row>
    <row r="1002" spans="1:24">
      <c r="A1002">
        <v>3283</v>
      </c>
      <c r="B1002" s="14">
        <v>46177</v>
      </c>
      <c r="C1002">
        <v>2026</v>
      </c>
      <c r="D1002" t="s">
        <v>83</v>
      </c>
      <c r="E1002">
        <v>6</v>
      </c>
      <c r="F1002" t="s">
        <v>86</v>
      </c>
      <c r="G1002" t="s">
        <v>6</v>
      </c>
      <c r="H1002" t="s">
        <v>43</v>
      </c>
      <c r="I1002" t="s">
        <v>28</v>
      </c>
      <c r="J1002" t="s">
        <v>3</v>
      </c>
      <c r="K1002" t="s">
        <v>34</v>
      </c>
      <c r="L1002" t="s">
        <v>38</v>
      </c>
      <c r="M1002">
        <v>1</v>
      </c>
      <c r="N1002">
        <v>122.55</v>
      </c>
      <c r="O1002">
        <v>0</v>
      </c>
      <c r="P1002">
        <v>68.97</v>
      </c>
      <c r="Q1002">
        <v>122.55</v>
      </c>
      <c r="R1002">
        <v>68.97</v>
      </c>
      <c r="S1002">
        <v>53.58</v>
      </c>
      <c r="T1002">
        <v>0.43720930232558142</v>
      </c>
      <c r="U1002">
        <v>2026</v>
      </c>
      <c r="V1002" t="s">
        <v>83</v>
      </c>
      <c r="W1002">
        <v>6</v>
      </c>
      <c r="X1002" t="s">
        <v>86</v>
      </c>
    </row>
    <row r="1003" spans="1:24">
      <c r="A1003">
        <v>3966</v>
      </c>
      <c r="B1003" s="14">
        <v>46177</v>
      </c>
      <c r="C1003">
        <v>2026</v>
      </c>
      <c r="D1003" t="s">
        <v>83</v>
      </c>
      <c r="E1003">
        <v>6</v>
      </c>
      <c r="F1003" t="s">
        <v>86</v>
      </c>
      <c r="G1003" t="s">
        <v>20</v>
      </c>
      <c r="H1003" t="s">
        <v>33</v>
      </c>
      <c r="I1003" t="s">
        <v>2</v>
      </c>
      <c r="J1003" t="s">
        <v>13</v>
      </c>
      <c r="K1003" t="s">
        <v>34</v>
      </c>
      <c r="L1003" t="s">
        <v>38</v>
      </c>
      <c r="M1003">
        <v>3</v>
      </c>
      <c r="N1003">
        <v>126.22</v>
      </c>
      <c r="O1003">
        <v>0</v>
      </c>
      <c r="P1003">
        <v>69.599999999999994</v>
      </c>
      <c r="Q1003">
        <v>378.65999999999997</v>
      </c>
      <c r="R1003">
        <v>208.79999999999998</v>
      </c>
      <c r="S1003">
        <v>169.85999999999999</v>
      </c>
      <c r="T1003">
        <v>0.4485818412295991</v>
      </c>
      <c r="U1003">
        <v>2026</v>
      </c>
      <c r="V1003" t="s">
        <v>83</v>
      </c>
      <c r="W1003">
        <v>6</v>
      </c>
      <c r="X1003" t="s">
        <v>86</v>
      </c>
    </row>
    <row r="1004" spans="1:24">
      <c r="A1004">
        <v>1349</v>
      </c>
      <c r="B1004" s="14">
        <v>46178</v>
      </c>
      <c r="C1004">
        <v>2026</v>
      </c>
      <c r="D1004" t="s">
        <v>83</v>
      </c>
      <c r="E1004">
        <v>6</v>
      </c>
      <c r="F1004" t="s">
        <v>86</v>
      </c>
      <c r="G1004" t="s">
        <v>0</v>
      </c>
      <c r="H1004" t="s">
        <v>50</v>
      </c>
      <c r="I1004" t="s">
        <v>19</v>
      </c>
      <c r="J1004" t="s">
        <v>3</v>
      </c>
      <c r="K1004" t="s">
        <v>9</v>
      </c>
      <c r="L1004" t="s">
        <v>10</v>
      </c>
      <c r="M1004">
        <v>6</v>
      </c>
      <c r="N1004">
        <v>91.98</v>
      </c>
      <c r="O1004">
        <v>0.05</v>
      </c>
      <c r="P1004">
        <v>46.46</v>
      </c>
      <c r="Q1004">
        <v>524.28599999999994</v>
      </c>
      <c r="R1004">
        <v>278.76</v>
      </c>
      <c r="S1004">
        <v>245.52599999999995</v>
      </c>
      <c r="T1004">
        <v>0.46830546686350577</v>
      </c>
      <c r="U1004">
        <v>2026</v>
      </c>
      <c r="V1004" t="s">
        <v>83</v>
      </c>
      <c r="W1004">
        <v>6</v>
      </c>
      <c r="X1004" t="s">
        <v>86</v>
      </c>
    </row>
    <row r="1005" spans="1:24">
      <c r="A1005">
        <v>2333</v>
      </c>
      <c r="B1005" s="14">
        <v>46178</v>
      </c>
      <c r="C1005">
        <v>2026</v>
      </c>
      <c r="D1005" t="s">
        <v>83</v>
      </c>
      <c r="E1005">
        <v>6</v>
      </c>
      <c r="F1005" t="s">
        <v>86</v>
      </c>
      <c r="G1005" t="s">
        <v>11</v>
      </c>
      <c r="H1005" t="s">
        <v>25</v>
      </c>
      <c r="I1005" t="s">
        <v>2</v>
      </c>
      <c r="J1005" t="s">
        <v>16</v>
      </c>
      <c r="K1005" t="s">
        <v>23</v>
      </c>
      <c r="L1005" t="s">
        <v>51</v>
      </c>
      <c r="M1005">
        <v>1</v>
      </c>
      <c r="N1005">
        <v>125.32</v>
      </c>
      <c r="O1005">
        <v>0</v>
      </c>
      <c r="P1005">
        <v>59.03</v>
      </c>
      <c r="Q1005">
        <v>125.32</v>
      </c>
      <c r="R1005">
        <v>59.03</v>
      </c>
      <c r="S1005">
        <v>66.289999999999992</v>
      </c>
      <c r="T1005">
        <v>0.52896584743057773</v>
      </c>
      <c r="U1005">
        <v>2026</v>
      </c>
      <c r="V1005" t="s">
        <v>83</v>
      </c>
      <c r="W1005">
        <v>6</v>
      </c>
      <c r="X1005" t="s">
        <v>86</v>
      </c>
    </row>
    <row r="1006" spans="1:24">
      <c r="A1006">
        <v>2628</v>
      </c>
      <c r="B1006" s="14">
        <v>46178</v>
      </c>
      <c r="C1006">
        <v>2026</v>
      </c>
      <c r="D1006" t="s">
        <v>83</v>
      </c>
      <c r="E1006">
        <v>6</v>
      </c>
      <c r="F1006" t="s">
        <v>86</v>
      </c>
      <c r="G1006" t="s">
        <v>20</v>
      </c>
      <c r="H1006" t="s">
        <v>33</v>
      </c>
      <c r="I1006" t="s">
        <v>28</v>
      </c>
      <c r="J1006" t="s">
        <v>3</v>
      </c>
      <c r="K1006" t="s">
        <v>14</v>
      </c>
      <c r="L1006" t="s">
        <v>48</v>
      </c>
      <c r="M1006">
        <v>2</v>
      </c>
      <c r="N1006">
        <v>167.26</v>
      </c>
      <c r="O1006">
        <v>0</v>
      </c>
      <c r="P1006">
        <v>89.65</v>
      </c>
      <c r="Q1006">
        <v>334.52</v>
      </c>
      <c r="R1006">
        <v>179.3</v>
      </c>
      <c r="S1006">
        <v>155.21999999999997</v>
      </c>
      <c r="T1006">
        <v>0.46400813105344968</v>
      </c>
      <c r="U1006">
        <v>2026</v>
      </c>
      <c r="V1006" t="s">
        <v>83</v>
      </c>
      <c r="W1006">
        <v>6</v>
      </c>
      <c r="X1006" t="s">
        <v>86</v>
      </c>
    </row>
    <row r="1007" spans="1:24">
      <c r="A1007">
        <v>2718</v>
      </c>
      <c r="B1007" s="14">
        <v>46178</v>
      </c>
      <c r="C1007">
        <v>2026</v>
      </c>
      <c r="D1007" t="s">
        <v>83</v>
      </c>
      <c r="E1007">
        <v>6</v>
      </c>
      <c r="F1007" t="s">
        <v>86</v>
      </c>
      <c r="G1007" t="s">
        <v>0</v>
      </c>
      <c r="H1007" t="s">
        <v>1</v>
      </c>
      <c r="I1007" t="s">
        <v>28</v>
      </c>
      <c r="J1007" t="s">
        <v>3</v>
      </c>
      <c r="K1007" t="s">
        <v>4</v>
      </c>
      <c r="L1007" t="s">
        <v>5</v>
      </c>
      <c r="M1007">
        <v>1</v>
      </c>
      <c r="N1007">
        <v>80.19</v>
      </c>
      <c r="O1007">
        <v>0</v>
      </c>
      <c r="P1007">
        <v>42.18</v>
      </c>
      <c r="Q1007">
        <v>80.19</v>
      </c>
      <c r="R1007">
        <v>42.18</v>
      </c>
      <c r="S1007">
        <v>38.01</v>
      </c>
      <c r="T1007">
        <v>0.47399925177702956</v>
      </c>
      <c r="U1007">
        <v>2026</v>
      </c>
      <c r="V1007" t="s">
        <v>83</v>
      </c>
      <c r="W1007">
        <v>6</v>
      </c>
      <c r="X1007" t="s">
        <v>86</v>
      </c>
    </row>
    <row r="1008" spans="1:24">
      <c r="A1008">
        <v>3185</v>
      </c>
      <c r="B1008" s="14">
        <v>46178</v>
      </c>
      <c r="C1008">
        <v>2026</v>
      </c>
      <c r="D1008" t="s">
        <v>83</v>
      </c>
      <c r="E1008">
        <v>6</v>
      </c>
      <c r="F1008" t="s">
        <v>86</v>
      </c>
      <c r="G1008" t="s">
        <v>0</v>
      </c>
      <c r="H1008" t="s">
        <v>50</v>
      </c>
      <c r="I1008" t="s">
        <v>2</v>
      </c>
      <c r="J1008" t="s">
        <v>13</v>
      </c>
      <c r="K1008" t="s">
        <v>4</v>
      </c>
      <c r="L1008" t="s">
        <v>22</v>
      </c>
      <c r="M1008">
        <v>1</v>
      </c>
      <c r="N1008">
        <v>49.86</v>
      </c>
      <c r="O1008">
        <v>0</v>
      </c>
      <c r="P1008">
        <v>22.72</v>
      </c>
      <c r="Q1008">
        <v>49.86</v>
      </c>
      <c r="R1008">
        <v>22.72</v>
      </c>
      <c r="S1008">
        <v>27.14</v>
      </c>
      <c r="T1008">
        <v>0.5443241075010028</v>
      </c>
      <c r="U1008">
        <v>2026</v>
      </c>
      <c r="V1008" t="s">
        <v>83</v>
      </c>
      <c r="W1008">
        <v>6</v>
      </c>
      <c r="X1008" t="s">
        <v>86</v>
      </c>
    </row>
    <row r="1009" spans="1:24">
      <c r="A1009">
        <v>4495</v>
      </c>
      <c r="B1009" s="14">
        <v>46178</v>
      </c>
      <c r="C1009">
        <v>2026</v>
      </c>
      <c r="D1009" t="s">
        <v>83</v>
      </c>
      <c r="E1009">
        <v>6</v>
      </c>
      <c r="F1009" t="s">
        <v>86</v>
      </c>
      <c r="G1009" t="s">
        <v>11</v>
      </c>
      <c r="H1009" t="s">
        <v>39</v>
      </c>
      <c r="I1009" t="s">
        <v>19</v>
      </c>
      <c r="J1009" t="s">
        <v>13</v>
      </c>
      <c r="K1009" t="s">
        <v>23</v>
      </c>
      <c r="L1009" t="s">
        <v>29</v>
      </c>
      <c r="M1009">
        <v>2</v>
      </c>
      <c r="N1009">
        <v>195.51</v>
      </c>
      <c r="O1009">
        <v>0</v>
      </c>
      <c r="P1009">
        <v>102.97</v>
      </c>
      <c r="Q1009">
        <v>391.02</v>
      </c>
      <c r="R1009">
        <v>205.94</v>
      </c>
      <c r="S1009">
        <v>185.07999999999998</v>
      </c>
      <c r="T1009">
        <v>0.47332617257429288</v>
      </c>
      <c r="U1009">
        <v>2026</v>
      </c>
      <c r="V1009" t="s">
        <v>83</v>
      </c>
      <c r="W1009">
        <v>6</v>
      </c>
      <c r="X1009" t="s">
        <v>86</v>
      </c>
    </row>
    <row r="1010" spans="1:24">
      <c r="A1010">
        <v>815</v>
      </c>
      <c r="B1010" s="14">
        <v>46179</v>
      </c>
      <c r="C1010">
        <v>2026</v>
      </c>
      <c r="D1010" t="s">
        <v>83</v>
      </c>
      <c r="E1010">
        <v>6</v>
      </c>
      <c r="F1010" t="s">
        <v>86</v>
      </c>
      <c r="G1010" t="s">
        <v>0</v>
      </c>
      <c r="H1010" t="s">
        <v>1</v>
      </c>
      <c r="I1010" t="s">
        <v>19</v>
      </c>
      <c r="J1010" t="s">
        <v>13</v>
      </c>
      <c r="K1010" t="s">
        <v>34</v>
      </c>
      <c r="L1010" t="s">
        <v>35</v>
      </c>
      <c r="M1010">
        <v>1</v>
      </c>
      <c r="N1010">
        <v>39.61</v>
      </c>
      <c r="O1010">
        <v>0</v>
      </c>
      <c r="P1010">
        <v>14.75</v>
      </c>
      <c r="Q1010">
        <v>39.61</v>
      </c>
      <c r="R1010">
        <v>14.75</v>
      </c>
      <c r="S1010">
        <v>24.86</v>
      </c>
      <c r="T1010">
        <v>0.62761928805857103</v>
      </c>
      <c r="U1010">
        <v>2026</v>
      </c>
      <c r="V1010" t="s">
        <v>83</v>
      </c>
      <c r="W1010">
        <v>6</v>
      </c>
      <c r="X1010" t="s">
        <v>86</v>
      </c>
    </row>
    <row r="1011" spans="1:24">
      <c r="A1011">
        <v>1140</v>
      </c>
      <c r="B1011" s="14">
        <v>46179</v>
      </c>
      <c r="C1011">
        <v>2026</v>
      </c>
      <c r="D1011" t="s">
        <v>83</v>
      </c>
      <c r="E1011">
        <v>6</v>
      </c>
      <c r="F1011" t="s">
        <v>86</v>
      </c>
      <c r="G1011" t="s">
        <v>6</v>
      </c>
      <c r="H1011" t="s">
        <v>7</v>
      </c>
      <c r="I1011" t="s">
        <v>19</v>
      </c>
      <c r="J1011" t="s">
        <v>3</v>
      </c>
      <c r="K1011" t="s">
        <v>9</v>
      </c>
      <c r="L1011" t="s">
        <v>46</v>
      </c>
      <c r="M1011">
        <v>1</v>
      </c>
      <c r="N1011">
        <v>70.86</v>
      </c>
      <c r="O1011">
        <v>0</v>
      </c>
      <c r="P1011">
        <v>31.47</v>
      </c>
      <c r="Q1011">
        <v>70.86</v>
      </c>
      <c r="R1011">
        <v>31.47</v>
      </c>
      <c r="S1011">
        <v>39.39</v>
      </c>
      <c r="T1011">
        <v>0.55588484335309063</v>
      </c>
      <c r="U1011">
        <v>2026</v>
      </c>
      <c r="V1011" t="s">
        <v>83</v>
      </c>
      <c r="W1011">
        <v>6</v>
      </c>
      <c r="X1011" t="s">
        <v>86</v>
      </c>
    </row>
    <row r="1012" spans="1:24">
      <c r="A1012">
        <v>1544</v>
      </c>
      <c r="B1012" s="14">
        <v>46179</v>
      </c>
      <c r="C1012">
        <v>2026</v>
      </c>
      <c r="D1012" t="s">
        <v>83</v>
      </c>
      <c r="E1012">
        <v>6</v>
      </c>
      <c r="F1012" t="s">
        <v>86</v>
      </c>
      <c r="G1012" t="s">
        <v>20</v>
      </c>
      <c r="H1012" t="s">
        <v>31</v>
      </c>
      <c r="I1012" t="s">
        <v>8</v>
      </c>
      <c r="J1012" t="s">
        <v>3</v>
      </c>
      <c r="K1012" t="s">
        <v>34</v>
      </c>
      <c r="L1012" t="s">
        <v>35</v>
      </c>
      <c r="M1012">
        <v>8</v>
      </c>
      <c r="N1012">
        <v>40.46</v>
      </c>
      <c r="O1012">
        <v>0.2</v>
      </c>
      <c r="P1012">
        <v>14.7</v>
      </c>
      <c r="Q1012">
        <v>258.94400000000002</v>
      </c>
      <c r="R1012">
        <v>117.6</v>
      </c>
      <c r="S1012">
        <v>141.34400000000002</v>
      </c>
      <c r="T1012">
        <v>0.54584775086505199</v>
      </c>
      <c r="U1012">
        <v>2026</v>
      </c>
      <c r="V1012" t="s">
        <v>83</v>
      </c>
      <c r="W1012">
        <v>6</v>
      </c>
      <c r="X1012" t="s">
        <v>86</v>
      </c>
    </row>
    <row r="1013" spans="1:24">
      <c r="A1013">
        <v>2420</v>
      </c>
      <c r="B1013" s="14">
        <v>46179</v>
      </c>
      <c r="C1013">
        <v>2026</v>
      </c>
      <c r="D1013" t="s">
        <v>83</v>
      </c>
      <c r="E1013">
        <v>6</v>
      </c>
      <c r="F1013" t="s">
        <v>86</v>
      </c>
      <c r="G1013" t="s">
        <v>11</v>
      </c>
      <c r="H1013" t="s">
        <v>25</v>
      </c>
      <c r="I1013" t="s">
        <v>2</v>
      </c>
      <c r="J1013" t="s">
        <v>13</v>
      </c>
      <c r="K1013" t="s">
        <v>14</v>
      </c>
      <c r="L1013" t="s">
        <v>44</v>
      </c>
      <c r="M1013">
        <v>1</v>
      </c>
      <c r="N1013">
        <v>131.79</v>
      </c>
      <c r="O1013">
        <v>0</v>
      </c>
      <c r="P1013">
        <v>68.22</v>
      </c>
      <c r="Q1013">
        <v>131.79</v>
      </c>
      <c r="R1013">
        <v>68.22</v>
      </c>
      <c r="S1013">
        <v>63.569999999999993</v>
      </c>
      <c r="T1013">
        <v>0.48235829729114499</v>
      </c>
      <c r="U1013">
        <v>2026</v>
      </c>
      <c r="V1013" t="s">
        <v>83</v>
      </c>
      <c r="W1013">
        <v>6</v>
      </c>
      <c r="X1013" t="s">
        <v>86</v>
      </c>
    </row>
    <row r="1014" spans="1:24">
      <c r="A1014">
        <v>2805</v>
      </c>
      <c r="B1014" s="14">
        <v>46179</v>
      </c>
      <c r="C1014">
        <v>2026</v>
      </c>
      <c r="D1014" t="s">
        <v>83</v>
      </c>
      <c r="E1014">
        <v>6</v>
      </c>
      <c r="F1014" t="s">
        <v>86</v>
      </c>
      <c r="G1014" t="s">
        <v>11</v>
      </c>
      <c r="H1014" t="s">
        <v>39</v>
      </c>
      <c r="I1014" t="s">
        <v>8</v>
      </c>
      <c r="J1014" t="s">
        <v>3</v>
      </c>
      <c r="K1014" t="s">
        <v>23</v>
      </c>
      <c r="L1014" t="s">
        <v>24</v>
      </c>
      <c r="M1014">
        <v>12</v>
      </c>
      <c r="N1014">
        <v>338.45</v>
      </c>
      <c r="O1014">
        <v>0.1</v>
      </c>
      <c r="P1014">
        <v>196.78</v>
      </c>
      <c r="Q1014">
        <v>3655.2599999999998</v>
      </c>
      <c r="R1014">
        <v>2361.36</v>
      </c>
      <c r="S1014">
        <v>1293.8999999999996</v>
      </c>
      <c r="T1014">
        <v>0.35398302719915947</v>
      </c>
      <c r="U1014">
        <v>2026</v>
      </c>
      <c r="V1014" t="s">
        <v>83</v>
      </c>
      <c r="W1014">
        <v>6</v>
      </c>
      <c r="X1014" t="s">
        <v>86</v>
      </c>
    </row>
    <row r="1015" spans="1:24">
      <c r="A1015">
        <v>3160</v>
      </c>
      <c r="B1015" s="14">
        <v>46179</v>
      </c>
      <c r="C1015">
        <v>2026</v>
      </c>
      <c r="D1015" t="s">
        <v>83</v>
      </c>
      <c r="E1015">
        <v>6</v>
      </c>
      <c r="F1015" t="s">
        <v>86</v>
      </c>
      <c r="G1015" t="s">
        <v>11</v>
      </c>
      <c r="H1015" t="s">
        <v>18</v>
      </c>
      <c r="I1015" t="s">
        <v>19</v>
      </c>
      <c r="J1015" t="s">
        <v>3</v>
      </c>
      <c r="K1015" t="s">
        <v>34</v>
      </c>
      <c r="L1015" t="s">
        <v>35</v>
      </c>
      <c r="M1015">
        <v>2</v>
      </c>
      <c r="N1015">
        <v>40.99</v>
      </c>
      <c r="O1015">
        <v>0</v>
      </c>
      <c r="P1015">
        <v>14.53</v>
      </c>
      <c r="Q1015">
        <v>81.98</v>
      </c>
      <c r="R1015">
        <v>29.06</v>
      </c>
      <c r="S1015">
        <v>52.92</v>
      </c>
      <c r="T1015">
        <v>0.64552329836545497</v>
      </c>
      <c r="U1015">
        <v>2026</v>
      </c>
      <c r="V1015" t="s">
        <v>83</v>
      </c>
      <c r="W1015">
        <v>6</v>
      </c>
      <c r="X1015" t="s">
        <v>86</v>
      </c>
    </row>
    <row r="1016" spans="1:24">
      <c r="A1016">
        <v>3278</v>
      </c>
      <c r="B1016" s="14">
        <v>46179</v>
      </c>
      <c r="C1016">
        <v>2026</v>
      </c>
      <c r="D1016" t="s">
        <v>83</v>
      </c>
      <c r="E1016">
        <v>6</v>
      </c>
      <c r="F1016" t="s">
        <v>86</v>
      </c>
      <c r="G1016" t="s">
        <v>6</v>
      </c>
      <c r="H1016" t="s">
        <v>43</v>
      </c>
      <c r="I1016" t="s">
        <v>19</v>
      </c>
      <c r="J1016" t="s">
        <v>3</v>
      </c>
      <c r="K1016" t="s">
        <v>4</v>
      </c>
      <c r="L1016" t="s">
        <v>30</v>
      </c>
      <c r="M1016">
        <v>1</v>
      </c>
      <c r="N1016">
        <v>101.85</v>
      </c>
      <c r="O1016">
        <v>0</v>
      </c>
      <c r="P1016">
        <v>51.59</v>
      </c>
      <c r="Q1016">
        <v>101.85</v>
      </c>
      <c r="R1016">
        <v>51.59</v>
      </c>
      <c r="S1016">
        <v>50.259999999999991</v>
      </c>
      <c r="T1016">
        <v>0.49347079037800679</v>
      </c>
      <c r="U1016">
        <v>2026</v>
      </c>
      <c r="V1016" t="s">
        <v>83</v>
      </c>
      <c r="W1016">
        <v>6</v>
      </c>
      <c r="X1016" t="s">
        <v>86</v>
      </c>
    </row>
    <row r="1017" spans="1:24">
      <c r="A1017">
        <v>3555</v>
      </c>
      <c r="B1017" s="14">
        <v>46179</v>
      </c>
      <c r="C1017">
        <v>2026</v>
      </c>
      <c r="D1017" t="s">
        <v>83</v>
      </c>
      <c r="E1017">
        <v>6</v>
      </c>
      <c r="F1017" t="s">
        <v>86</v>
      </c>
      <c r="G1017" t="s">
        <v>11</v>
      </c>
      <c r="H1017" t="s">
        <v>12</v>
      </c>
      <c r="I1017" t="s">
        <v>8</v>
      </c>
      <c r="J1017" t="s">
        <v>16</v>
      </c>
      <c r="K1017" t="s">
        <v>23</v>
      </c>
      <c r="L1017" t="s">
        <v>24</v>
      </c>
      <c r="M1017">
        <v>4</v>
      </c>
      <c r="N1017">
        <v>346.14</v>
      </c>
      <c r="O1017">
        <v>0.05</v>
      </c>
      <c r="P1017">
        <v>198.97</v>
      </c>
      <c r="Q1017">
        <v>1315.3319999999999</v>
      </c>
      <c r="R1017">
        <v>795.88</v>
      </c>
      <c r="S1017">
        <v>519.45199999999988</v>
      </c>
      <c r="T1017">
        <v>0.39492082607280893</v>
      </c>
      <c r="U1017">
        <v>2026</v>
      </c>
      <c r="V1017" t="s">
        <v>83</v>
      </c>
      <c r="W1017">
        <v>6</v>
      </c>
      <c r="X1017" t="s">
        <v>86</v>
      </c>
    </row>
    <row r="1018" spans="1:24">
      <c r="A1018">
        <v>3702</v>
      </c>
      <c r="B1018" s="14">
        <v>46179</v>
      </c>
      <c r="C1018">
        <v>2026</v>
      </c>
      <c r="D1018" t="s">
        <v>83</v>
      </c>
      <c r="E1018">
        <v>6</v>
      </c>
      <c r="F1018" t="s">
        <v>86</v>
      </c>
      <c r="G1018" t="s">
        <v>0</v>
      </c>
      <c r="H1018" t="s">
        <v>36</v>
      </c>
      <c r="I1018" t="s">
        <v>19</v>
      </c>
      <c r="J1018" t="s">
        <v>16</v>
      </c>
      <c r="K1018" t="s">
        <v>4</v>
      </c>
      <c r="L1018" t="s">
        <v>5</v>
      </c>
      <c r="M1018">
        <v>2</v>
      </c>
      <c r="N1018">
        <v>83.28</v>
      </c>
      <c r="O1018">
        <v>0</v>
      </c>
      <c r="P1018">
        <v>43.56</v>
      </c>
      <c r="Q1018">
        <v>166.56</v>
      </c>
      <c r="R1018">
        <v>87.12</v>
      </c>
      <c r="S1018">
        <v>79.44</v>
      </c>
      <c r="T1018">
        <v>0.47694524495677232</v>
      </c>
      <c r="U1018">
        <v>2026</v>
      </c>
      <c r="V1018" t="s">
        <v>83</v>
      </c>
      <c r="W1018">
        <v>6</v>
      </c>
      <c r="X1018" t="s">
        <v>86</v>
      </c>
    </row>
    <row r="1019" spans="1:24">
      <c r="A1019">
        <v>4349</v>
      </c>
      <c r="B1019" s="14">
        <v>46179</v>
      </c>
      <c r="C1019">
        <v>2026</v>
      </c>
      <c r="D1019" t="s">
        <v>83</v>
      </c>
      <c r="E1019">
        <v>6</v>
      </c>
      <c r="F1019" t="s">
        <v>86</v>
      </c>
      <c r="G1019" t="s">
        <v>20</v>
      </c>
      <c r="H1019" t="s">
        <v>31</v>
      </c>
      <c r="I1019" t="s">
        <v>19</v>
      </c>
      <c r="J1019" t="s">
        <v>16</v>
      </c>
      <c r="K1019" t="s">
        <v>4</v>
      </c>
      <c r="L1019" t="s">
        <v>5</v>
      </c>
      <c r="M1019">
        <v>1</v>
      </c>
      <c r="N1019">
        <v>80.349999999999994</v>
      </c>
      <c r="O1019">
        <v>0.15</v>
      </c>
      <c r="P1019">
        <v>43.51</v>
      </c>
      <c r="Q1019">
        <v>68.297499999999999</v>
      </c>
      <c r="R1019">
        <v>43.51</v>
      </c>
      <c r="S1019">
        <v>24.787500000000001</v>
      </c>
      <c r="T1019">
        <v>0.3629342216040119</v>
      </c>
      <c r="U1019">
        <v>2026</v>
      </c>
      <c r="V1019" t="s">
        <v>83</v>
      </c>
      <c r="W1019">
        <v>6</v>
      </c>
      <c r="X1019" t="s">
        <v>86</v>
      </c>
    </row>
    <row r="1020" spans="1:24">
      <c r="A1020">
        <v>4989</v>
      </c>
      <c r="B1020" s="14">
        <v>46179</v>
      </c>
      <c r="C1020">
        <v>2026</v>
      </c>
      <c r="D1020" t="s">
        <v>83</v>
      </c>
      <c r="E1020">
        <v>6</v>
      </c>
      <c r="F1020" t="s">
        <v>86</v>
      </c>
      <c r="G1020" t="s">
        <v>6</v>
      </c>
      <c r="H1020" t="s">
        <v>7</v>
      </c>
      <c r="I1020" t="s">
        <v>2</v>
      </c>
      <c r="J1020" t="s">
        <v>3</v>
      </c>
      <c r="K1020" t="s">
        <v>4</v>
      </c>
      <c r="L1020" t="s">
        <v>26</v>
      </c>
      <c r="M1020">
        <v>1</v>
      </c>
      <c r="N1020">
        <v>40.86</v>
      </c>
      <c r="O1020">
        <v>0.05</v>
      </c>
      <c r="P1020">
        <v>16.899999999999999</v>
      </c>
      <c r="Q1020">
        <v>38.817</v>
      </c>
      <c r="R1020">
        <v>16.899999999999999</v>
      </c>
      <c r="S1020">
        <v>21.917000000000002</v>
      </c>
      <c r="T1020">
        <v>0.564623747327202</v>
      </c>
      <c r="U1020">
        <v>2026</v>
      </c>
      <c r="V1020" t="s">
        <v>83</v>
      </c>
      <c r="W1020">
        <v>6</v>
      </c>
      <c r="X1020" t="s">
        <v>86</v>
      </c>
    </row>
    <row r="1021" spans="1:24">
      <c r="A1021">
        <v>713</v>
      </c>
      <c r="B1021" s="14">
        <v>46180</v>
      </c>
      <c r="C1021">
        <v>2026</v>
      </c>
      <c r="D1021" t="s">
        <v>83</v>
      </c>
      <c r="E1021">
        <v>6</v>
      </c>
      <c r="F1021" t="s">
        <v>86</v>
      </c>
      <c r="G1021" t="s">
        <v>6</v>
      </c>
      <c r="H1021" t="s">
        <v>27</v>
      </c>
      <c r="I1021" t="s">
        <v>19</v>
      </c>
      <c r="J1021" t="s">
        <v>3</v>
      </c>
      <c r="K1021" t="s">
        <v>14</v>
      </c>
      <c r="L1021" t="s">
        <v>15</v>
      </c>
      <c r="M1021">
        <v>4</v>
      </c>
      <c r="N1021">
        <v>36.299999999999997</v>
      </c>
      <c r="O1021">
        <v>0.05</v>
      </c>
      <c r="P1021">
        <v>13.16</v>
      </c>
      <c r="Q1021">
        <v>137.93999999999997</v>
      </c>
      <c r="R1021">
        <v>52.64</v>
      </c>
      <c r="S1021">
        <v>85.299999999999969</v>
      </c>
      <c r="T1021">
        <v>0.61838480498767567</v>
      </c>
      <c r="U1021">
        <v>2026</v>
      </c>
      <c r="V1021" t="s">
        <v>83</v>
      </c>
      <c r="W1021">
        <v>6</v>
      </c>
      <c r="X1021" t="s">
        <v>86</v>
      </c>
    </row>
    <row r="1022" spans="1:24">
      <c r="A1022">
        <v>3355</v>
      </c>
      <c r="B1022" s="14">
        <v>46180</v>
      </c>
      <c r="C1022">
        <v>2026</v>
      </c>
      <c r="D1022" t="s">
        <v>83</v>
      </c>
      <c r="E1022">
        <v>6</v>
      </c>
      <c r="F1022" t="s">
        <v>86</v>
      </c>
      <c r="G1022" t="s">
        <v>0</v>
      </c>
      <c r="H1022" t="s">
        <v>50</v>
      </c>
      <c r="I1022" t="s">
        <v>8</v>
      </c>
      <c r="J1022" t="s">
        <v>13</v>
      </c>
      <c r="K1022" t="s">
        <v>23</v>
      </c>
      <c r="L1022" t="s">
        <v>24</v>
      </c>
      <c r="M1022">
        <v>10</v>
      </c>
      <c r="N1022">
        <v>338.26</v>
      </c>
      <c r="O1022">
        <v>0.05</v>
      </c>
      <c r="P1022">
        <v>197.42</v>
      </c>
      <c r="Q1022">
        <v>3213.47</v>
      </c>
      <c r="R1022">
        <v>1974.1999999999998</v>
      </c>
      <c r="S1022">
        <v>1239.27</v>
      </c>
      <c r="T1022">
        <v>0.38564853569505864</v>
      </c>
      <c r="U1022">
        <v>2026</v>
      </c>
      <c r="V1022" t="s">
        <v>83</v>
      </c>
      <c r="W1022">
        <v>6</v>
      </c>
      <c r="X1022" t="s">
        <v>86</v>
      </c>
    </row>
    <row r="1023" spans="1:24">
      <c r="A1023">
        <v>3879</v>
      </c>
      <c r="B1023" s="14">
        <v>46180</v>
      </c>
      <c r="C1023">
        <v>2026</v>
      </c>
      <c r="D1023" t="s">
        <v>83</v>
      </c>
      <c r="E1023">
        <v>6</v>
      </c>
      <c r="F1023" t="s">
        <v>86</v>
      </c>
      <c r="G1023" t="s">
        <v>0</v>
      </c>
      <c r="H1023" t="s">
        <v>36</v>
      </c>
      <c r="I1023" t="s">
        <v>28</v>
      </c>
      <c r="J1023" t="s">
        <v>3</v>
      </c>
      <c r="K1023" t="s">
        <v>4</v>
      </c>
      <c r="L1023" t="s">
        <v>26</v>
      </c>
      <c r="M1023">
        <v>2</v>
      </c>
      <c r="N1023">
        <v>41.25</v>
      </c>
      <c r="O1023">
        <v>0</v>
      </c>
      <c r="P1023">
        <v>17.13</v>
      </c>
      <c r="Q1023">
        <v>82.5</v>
      </c>
      <c r="R1023">
        <v>34.26</v>
      </c>
      <c r="S1023">
        <v>48.24</v>
      </c>
      <c r="T1023">
        <v>0.58472727272727276</v>
      </c>
      <c r="U1023">
        <v>2026</v>
      </c>
      <c r="V1023" t="s">
        <v>83</v>
      </c>
      <c r="W1023">
        <v>6</v>
      </c>
      <c r="X1023" t="s">
        <v>86</v>
      </c>
    </row>
    <row r="1024" spans="1:24">
      <c r="A1024">
        <v>3989</v>
      </c>
      <c r="B1024" s="14">
        <v>46180</v>
      </c>
      <c r="C1024">
        <v>2026</v>
      </c>
      <c r="D1024" t="s">
        <v>83</v>
      </c>
      <c r="E1024">
        <v>6</v>
      </c>
      <c r="F1024" t="s">
        <v>86</v>
      </c>
      <c r="G1024" t="s">
        <v>6</v>
      </c>
      <c r="H1024" t="s">
        <v>43</v>
      </c>
      <c r="I1024" t="s">
        <v>2</v>
      </c>
      <c r="J1024" t="s">
        <v>3</v>
      </c>
      <c r="K1024" t="s">
        <v>9</v>
      </c>
      <c r="L1024" t="s">
        <v>10</v>
      </c>
      <c r="M1024">
        <v>2</v>
      </c>
      <c r="N1024">
        <v>92</v>
      </c>
      <c r="O1024">
        <v>0</v>
      </c>
      <c r="P1024">
        <v>44.27</v>
      </c>
      <c r="Q1024">
        <v>184</v>
      </c>
      <c r="R1024">
        <v>88.54</v>
      </c>
      <c r="S1024">
        <v>95.46</v>
      </c>
      <c r="T1024">
        <v>0.51880434782608698</v>
      </c>
      <c r="U1024">
        <v>2026</v>
      </c>
      <c r="V1024" t="s">
        <v>83</v>
      </c>
      <c r="W1024">
        <v>6</v>
      </c>
      <c r="X1024" t="s">
        <v>86</v>
      </c>
    </row>
    <row r="1025" spans="1:24">
      <c r="A1025">
        <v>4193</v>
      </c>
      <c r="B1025" s="14">
        <v>46180</v>
      </c>
      <c r="C1025">
        <v>2026</v>
      </c>
      <c r="D1025" t="s">
        <v>83</v>
      </c>
      <c r="E1025">
        <v>6</v>
      </c>
      <c r="F1025" t="s">
        <v>86</v>
      </c>
      <c r="G1025" t="s">
        <v>6</v>
      </c>
      <c r="H1025" t="s">
        <v>27</v>
      </c>
      <c r="I1025" t="s">
        <v>2</v>
      </c>
      <c r="J1025" t="s">
        <v>13</v>
      </c>
      <c r="K1025" t="s">
        <v>23</v>
      </c>
      <c r="L1025" t="s">
        <v>40</v>
      </c>
      <c r="M1025">
        <v>1</v>
      </c>
      <c r="N1025">
        <v>80.89</v>
      </c>
      <c r="O1025">
        <v>0.1</v>
      </c>
      <c r="P1025">
        <v>40.32</v>
      </c>
      <c r="Q1025">
        <v>72.801000000000002</v>
      </c>
      <c r="R1025">
        <v>40.32</v>
      </c>
      <c r="S1025">
        <v>32.481000000000002</v>
      </c>
      <c r="T1025">
        <v>0.44616145382618372</v>
      </c>
      <c r="U1025">
        <v>2026</v>
      </c>
      <c r="V1025" t="s">
        <v>83</v>
      </c>
      <c r="W1025">
        <v>6</v>
      </c>
      <c r="X1025" t="s">
        <v>86</v>
      </c>
    </row>
    <row r="1026" spans="1:24">
      <c r="A1026">
        <v>4413</v>
      </c>
      <c r="B1026" s="14">
        <v>46180</v>
      </c>
      <c r="C1026">
        <v>2026</v>
      </c>
      <c r="D1026" t="s">
        <v>83</v>
      </c>
      <c r="E1026">
        <v>6</v>
      </c>
      <c r="F1026" t="s">
        <v>86</v>
      </c>
      <c r="G1026" t="s">
        <v>0</v>
      </c>
      <c r="H1026" t="s">
        <v>1</v>
      </c>
      <c r="I1026" t="s">
        <v>19</v>
      </c>
      <c r="J1026" t="s">
        <v>13</v>
      </c>
      <c r="K1026" t="s">
        <v>23</v>
      </c>
      <c r="L1026" t="s">
        <v>29</v>
      </c>
      <c r="M1026">
        <v>1</v>
      </c>
      <c r="N1026">
        <v>194.73</v>
      </c>
      <c r="O1026">
        <v>0</v>
      </c>
      <c r="P1026">
        <v>101.91</v>
      </c>
      <c r="Q1026">
        <v>194.73</v>
      </c>
      <c r="R1026">
        <v>101.91</v>
      </c>
      <c r="S1026">
        <v>92.82</v>
      </c>
      <c r="T1026">
        <v>0.47665999075643195</v>
      </c>
      <c r="U1026">
        <v>2026</v>
      </c>
      <c r="V1026" t="s">
        <v>83</v>
      </c>
      <c r="W1026">
        <v>6</v>
      </c>
      <c r="X1026" t="s">
        <v>86</v>
      </c>
    </row>
    <row r="1027" spans="1:24">
      <c r="A1027">
        <v>4598</v>
      </c>
      <c r="B1027" s="14">
        <v>46180</v>
      </c>
      <c r="C1027">
        <v>2026</v>
      </c>
      <c r="D1027" t="s">
        <v>83</v>
      </c>
      <c r="E1027">
        <v>6</v>
      </c>
      <c r="F1027" t="s">
        <v>86</v>
      </c>
      <c r="G1027" t="s">
        <v>20</v>
      </c>
      <c r="H1027" t="s">
        <v>21</v>
      </c>
      <c r="I1027" t="s">
        <v>8</v>
      </c>
      <c r="J1027" t="s">
        <v>16</v>
      </c>
      <c r="K1027" t="s">
        <v>9</v>
      </c>
      <c r="L1027" t="s">
        <v>10</v>
      </c>
      <c r="M1027">
        <v>5</v>
      </c>
      <c r="N1027">
        <v>93.82</v>
      </c>
      <c r="O1027">
        <v>0.15</v>
      </c>
      <c r="P1027">
        <v>46.06</v>
      </c>
      <c r="Q1027">
        <v>398.73499999999996</v>
      </c>
      <c r="R1027">
        <v>230.3</v>
      </c>
      <c r="S1027">
        <v>168.43499999999995</v>
      </c>
      <c r="T1027">
        <v>0.4224234140469233</v>
      </c>
      <c r="U1027">
        <v>2026</v>
      </c>
      <c r="V1027" t="s">
        <v>83</v>
      </c>
      <c r="W1027">
        <v>6</v>
      </c>
      <c r="X1027" t="s">
        <v>86</v>
      </c>
    </row>
    <row r="1028" spans="1:24">
      <c r="A1028">
        <v>72</v>
      </c>
      <c r="B1028" s="14">
        <v>46181</v>
      </c>
      <c r="C1028">
        <v>2026</v>
      </c>
      <c r="D1028" t="s">
        <v>83</v>
      </c>
      <c r="E1028">
        <v>6</v>
      </c>
      <c r="F1028" t="s">
        <v>86</v>
      </c>
      <c r="G1028" t="s">
        <v>11</v>
      </c>
      <c r="H1028" t="s">
        <v>39</v>
      </c>
      <c r="I1028" t="s">
        <v>19</v>
      </c>
      <c r="J1028" t="s">
        <v>13</v>
      </c>
      <c r="K1028" t="s">
        <v>9</v>
      </c>
      <c r="L1028" t="s">
        <v>17</v>
      </c>
      <c r="M1028">
        <v>3</v>
      </c>
      <c r="N1028">
        <v>142.53</v>
      </c>
      <c r="O1028">
        <v>0</v>
      </c>
      <c r="P1028">
        <v>80.67</v>
      </c>
      <c r="Q1028">
        <v>427.59000000000003</v>
      </c>
      <c r="R1028">
        <v>242.01</v>
      </c>
      <c r="S1028">
        <v>185.58000000000004</v>
      </c>
      <c r="T1028">
        <v>0.43401389181225014</v>
      </c>
      <c r="U1028">
        <v>2026</v>
      </c>
      <c r="V1028" t="s">
        <v>83</v>
      </c>
      <c r="W1028">
        <v>6</v>
      </c>
      <c r="X1028" t="s">
        <v>86</v>
      </c>
    </row>
    <row r="1029" spans="1:24">
      <c r="A1029">
        <v>176</v>
      </c>
      <c r="B1029" s="14">
        <v>46181</v>
      </c>
      <c r="C1029">
        <v>2026</v>
      </c>
      <c r="D1029" t="s">
        <v>83</v>
      </c>
      <c r="E1029">
        <v>6</v>
      </c>
      <c r="F1029" t="s">
        <v>86</v>
      </c>
      <c r="G1029" t="s">
        <v>6</v>
      </c>
      <c r="H1029" t="s">
        <v>49</v>
      </c>
      <c r="I1029" t="s">
        <v>2</v>
      </c>
      <c r="J1029" t="s">
        <v>3</v>
      </c>
      <c r="K1029" t="s">
        <v>23</v>
      </c>
      <c r="L1029" t="s">
        <v>29</v>
      </c>
      <c r="M1029">
        <v>1</v>
      </c>
      <c r="N1029">
        <v>196.33</v>
      </c>
      <c r="O1029">
        <v>0</v>
      </c>
      <c r="P1029">
        <v>103.27</v>
      </c>
      <c r="Q1029">
        <v>196.33</v>
      </c>
      <c r="R1029">
        <v>103.27</v>
      </c>
      <c r="S1029">
        <v>93.060000000000016</v>
      </c>
      <c r="T1029">
        <v>0.47399786074466466</v>
      </c>
      <c r="U1029">
        <v>2026</v>
      </c>
      <c r="V1029" t="s">
        <v>83</v>
      </c>
      <c r="W1029">
        <v>6</v>
      </c>
      <c r="X1029" t="s">
        <v>86</v>
      </c>
    </row>
    <row r="1030" spans="1:24">
      <c r="A1030">
        <v>205</v>
      </c>
      <c r="B1030" s="14">
        <v>46181</v>
      </c>
      <c r="C1030">
        <v>2026</v>
      </c>
      <c r="D1030" t="s">
        <v>83</v>
      </c>
      <c r="E1030">
        <v>6</v>
      </c>
      <c r="F1030" t="s">
        <v>86</v>
      </c>
      <c r="G1030" t="s">
        <v>20</v>
      </c>
      <c r="H1030" t="s">
        <v>31</v>
      </c>
      <c r="I1030" t="s">
        <v>2</v>
      </c>
      <c r="J1030" t="s">
        <v>13</v>
      </c>
      <c r="K1030" t="s">
        <v>4</v>
      </c>
      <c r="L1030" t="s">
        <v>26</v>
      </c>
      <c r="M1030">
        <v>2</v>
      </c>
      <c r="N1030">
        <v>41.05</v>
      </c>
      <c r="O1030">
        <v>0</v>
      </c>
      <c r="P1030">
        <v>16.690000000000001</v>
      </c>
      <c r="Q1030">
        <v>82.1</v>
      </c>
      <c r="R1030">
        <v>33.380000000000003</v>
      </c>
      <c r="S1030">
        <v>48.719999999999992</v>
      </c>
      <c r="T1030">
        <v>0.59342265529841653</v>
      </c>
      <c r="U1030">
        <v>2026</v>
      </c>
      <c r="V1030" t="s">
        <v>83</v>
      </c>
      <c r="W1030">
        <v>6</v>
      </c>
      <c r="X1030" t="s">
        <v>86</v>
      </c>
    </row>
    <row r="1031" spans="1:24">
      <c r="A1031">
        <v>896</v>
      </c>
      <c r="B1031" s="14">
        <v>46181</v>
      </c>
      <c r="C1031">
        <v>2026</v>
      </c>
      <c r="D1031" t="s">
        <v>83</v>
      </c>
      <c r="E1031">
        <v>6</v>
      </c>
      <c r="F1031" t="s">
        <v>86</v>
      </c>
      <c r="G1031" t="s">
        <v>20</v>
      </c>
      <c r="H1031" t="s">
        <v>33</v>
      </c>
      <c r="I1031" t="s">
        <v>2</v>
      </c>
      <c r="J1031" t="s">
        <v>13</v>
      </c>
      <c r="K1031" t="s">
        <v>34</v>
      </c>
      <c r="L1031" t="s">
        <v>38</v>
      </c>
      <c r="M1031">
        <v>1</v>
      </c>
      <c r="N1031">
        <v>123.09</v>
      </c>
      <c r="O1031">
        <v>0</v>
      </c>
      <c r="P1031">
        <v>68.03</v>
      </c>
      <c r="Q1031">
        <v>123.09</v>
      </c>
      <c r="R1031">
        <v>68.03</v>
      </c>
      <c r="S1031">
        <v>55.06</v>
      </c>
      <c r="T1031">
        <v>0.44731497278414167</v>
      </c>
      <c r="U1031">
        <v>2026</v>
      </c>
      <c r="V1031" t="s">
        <v>83</v>
      </c>
      <c r="W1031">
        <v>6</v>
      </c>
      <c r="X1031" t="s">
        <v>86</v>
      </c>
    </row>
    <row r="1032" spans="1:24">
      <c r="A1032">
        <v>1697</v>
      </c>
      <c r="B1032" s="14">
        <v>46181</v>
      </c>
      <c r="C1032">
        <v>2026</v>
      </c>
      <c r="D1032" t="s">
        <v>83</v>
      </c>
      <c r="E1032">
        <v>6</v>
      </c>
      <c r="F1032" t="s">
        <v>86</v>
      </c>
      <c r="G1032" t="s">
        <v>6</v>
      </c>
      <c r="H1032" t="s">
        <v>43</v>
      </c>
      <c r="I1032" t="s">
        <v>2</v>
      </c>
      <c r="J1032" t="s">
        <v>16</v>
      </c>
      <c r="K1032" t="s">
        <v>9</v>
      </c>
      <c r="L1032" t="s">
        <v>17</v>
      </c>
      <c r="M1032">
        <v>2</v>
      </c>
      <c r="N1032">
        <v>141.09</v>
      </c>
      <c r="O1032">
        <v>0</v>
      </c>
      <c r="P1032">
        <v>81.69</v>
      </c>
      <c r="Q1032">
        <v>282.18</v>
      </c>
      <c r="R1032">
        <v>163.38</v>
      </c>
      <c r="S1032">
        <v>118.80000000000001</v>
      </c>
      <c r="T1032">
        <v>0.42100786731873274</v>
      </c>
      <c r="U1032">
        <v>2026</v>
      </c>
      <c r="V1032" t="s">
        <v>83</v>
      </c>
      <c r="W1032">
        <v>6</v>
      </c>
      <c r="X1032" t="s">
        <v>86</v>
      </c>
    </row>
    <row r="1033" spans="1:24">
      <c r="A1033">
        <v>2159</v>
      </c>
      <c r="B1033" s="14">
        <v>46181</v>
      </c>
      <c r="C1033">
        <v>2026</v>
      </c>
      <c r="D1033" t="s">
        <v>83</v>
      </c>
      <c r="E1033">
        <v>6</v>
      </c>
      <c r="F1033" t="s">
        <v>86</v>
      </c>
      <c r="G1033" t="s">
        <v>11</v>
      </c>
      <c r="H1033" t="s">
        <v>39</v>
      </c>
      <c r="I1033" t="s">
        <v>19</v>
      </c>
      <c r="J1033" t="s">
        <v>13</v>
      </c>
      <c r="K1033" t="s">
        <v>9</v>
      </c>
      <c r="L1033" t="s">
        <v>37</v>
      </c>
      <c r="M1033">
        <v>1</v>
      </c>
      <c r="N1033">
        <v>157.04</v>
      </c>
      <c r="O1033">
        <v>0</v>
      </c>
      <c r="P1033">
        <v>77.540000000000006</v>
      </c>
      <c r="Q1033">
        <v>157.04</v>
      </c>
      <c r="R1033">
        <v>77.540000000000006</v>
      </c>
      <c r="S1033">
        <v>79.499999999999986</v>
      </c>
      <c r="T1033">
        <v>0.5062404482934284</v>
      </c>
      <c r="U1033">
        <v>2026</v>
      </c>
      <c r="V1033" t="s">
        <v>83</v>
      </c>
      <c r="W1033">
        <v>6</v>
      </c>
      <c r="X1033" t="s">
        <v>86</v>
      </c>
    </row>
    <row r="1034" spans="1:24">
      <c r="A1034">
        <v>2772</v>
      </c>
      <c r="B1034" s="14">
        <v>46181</v>
      </c>
      <c r="C1034">
        <v>2026</v>
      </c>
      <c r="D1034" t="s">
        <v>83</v>
      </c>
      <c r="E1034">
        <v>6</v>
      </c>
      <c r="F1034" t="s">
        <v>86</v>
      </c>
      <c r="G1034" t="s">
        <v>20</v>
      </c>
      <c r="H1034" t="s">
        <v>31</v>
      </c>
      <c r="I1034" t="s">
        <v>19</v>
      </c>
      <c r="J1034" t="s">
        <v>13</v>
      </c>
      <c r="K1034" t="s">
        <v>14</v>
      </c>
      <c r="L1034" t="s">
        <v>44</v>
      </c>
      <c r="M1034">
        <v>6</v>
      </c>
      <c r="N1034">
        <v>136.46</v>
      </c>
      <c r="O1034">
        <v>0</v>
      </c>
      <c r="P1034">
        <v>68.61</v>
      </c>
      <c r="Q1034">
        <v>818.76</v>
      </c>
      <c r="R1034">
        <v>411.65999999999997</v>
      </c>
      <c r="S1034">
        <v>407.1</v>
      </c>
      <c r="T1034">
        <v>0.49721530118716112</v>
      </c>
      <c r="U1034">
        <v>2026</v>
      </c>
      <c r="V1034" t="s">
        <v>83</v>
      </c>
      <c r="W1034">
        <v>6</v>
      </c>
      <c r="X1034" t="s">
        <v>86</v>
      </c>
    </row>
    <row r="1035" spans="1:24">
      <c r="A1035">
        <v>3091</v>
      </c>
      <c r="B1035" s="14">
        <v>46181</v>
      </c>
      <c r="C1035">
        <v>2026</v>
      </c>
      <c r="D1035" t="s">
        <v>83</v>
      </c>
      <c r="E1035">
        <v>6</v>
      </c>
      <c r="F1035" t="s">
        <v>86</v>
      </c>
      <c r="G1035" t="s">
        <v>0</v>
      </c>
      <c r="H1035" t="s">
        <v>1</v>
      </c>
      <c r="I1035" t="s">
        <v>2</v>
      </c>
      <c r="J1035" t="s">
        <v>13</v>
      </c>
      <c r="K1035" t="s">
        <v>34</v>
      </c>
      <c r="L1035" t="s">
        <v>42</v>
      </c>
      <c r="M1035">
        <v>1</v>
      </c>
      <c r="N1035">
        <v>36.1</v>
      </c>
      <c r="O1035">
        <v>0</v>
      </c>
      <c r="P1035">
        <v>13.65</v>
      </c>
      <c r="Q1035">
        <v>36.1</v>
      </c>
      <c r="R1035">
        <v>13.65</v>
      </c>
      <c r="S1035">
        <v>22.450000000000003</v>
      </c>
      <c r="T1035">
        <v>0.62188365650969535</v>
      </c>
      <c r="U1035">
        <v>2026</v>
      </c>
      <c r="V1035" t="s">
        <v>83</v>
      </c>
      <c r="W1035">
        <v>6</v>
      </c>
      <c r="X1035" t="s">
        <v>86</v>
      </c>
    </row>
    <row r="1036" spans="1:24">
      <c r="A1036">
        <v>4241</v>
      </c>
      <c r="B1036" s="14">
        <v>46181</v>
      </c>
      <c r="C1036">
        <v>2026</v>
      </c>
      <c r="D1036" t="s">
        <v>83</v>
      </c>
      <c r="E1036">
        <v>6</v>
      </c>
      <c r="F1036" t="s">
        <v>86</v>
      </c>
      <c r="G1036" t="s">
        <v>20</v>
      </c>
      <c r="H1036" t="s">
        <v>47</v>
      </c>
      <c r="I1036" t="s">
        <v>2</v>
      </c>
      <c r="J1036" t="s">
        <v>13</v>
      </c>
      <c r="K1036" t="s">
        <v>9</v>
      </c>
      <c r="L1036" t="s">
        <v>10</v>
      </c>
      <c r="M1036">
        <v>3</v>
      </c>
      <c r="N1036">
        <v>92.73</v>
      </c>
      <c r="O1036">
        <v>0</v>
      </c>
      <c r="P1036">
        <v>44.68</v>
      </c>
      <c r="Q1036">
        <v>278.19</v>
      </c>
      <c r="R1036">
        <v>134.04</v>
      </c>
      <c r="S1036">
        <v>144.15</v>
      </c>
      <c r="T1036">
        <v>0.51817103418526911</v>
      </c>
      <c r="U1036">
        <v>2026</v>
      </c>
      <c r="V1036" t="s">
        <v>83</v>
      </c>
      <c r="W1036">
        <v>6</v>
      </c>
      <c r="X1036" t="s">
        <v>86</v>
      </c>
    </row>
    <row r="1037" spans="1:24">
      <c r="A1037">
        <v>5185</v>
      </c>
      <c r="B1037" s="14">
        <v>46181</v>
      </c>
      <c r="C1037">
        <v>2026</v>
      </c>
      <c r="D1037" t="s">
        <v>83</v>
      </c>
      <c r="E1037">
        <v>6</v>
      </c>
      <c r="F1037" t="s">
        <v>86</v>
      </c>
      <c r="G1037" t="s">
        <v>6</v>
      </c>
      <c r="H1037" t="s">
        <v>43</v>
      </c>
      <c r="I1037" t="s">
        <v>2</v>
      </c>
      <c r="J1037" t="s">
        <v>13</v>
      </c>
      <c r="K1037" t="s">
        <v>14</v>
      </c>
      <c r="L1037" t="s">
        <v>48</v>
      </c>
      <c r="M1037">
        <v>3</v>
      </c>
      <c r="N1037">
        <v>164.31</v>
      </c>
      <c r="O1037">
        <v>0.05</v>
      </c>
      <c r="P1037">
        <v>86</v>
      </c>
      <c r="Q1037">
        <v>468.2835</v>
      </c>
      <c r="R1037">
        <v>258</v>
      </c>
      <c r="S1037">
        <v>210.2835</v>
      </c>
      <c r="T1037">
        <v>0.44905169624810615</v>
      </c>
      <c r="U1037">
        <v>2026</v>
      </c>
      <c r="V1037" t="s">
        <v>83</v>
      </c>
      <c r="W1037">
        <v>6</v>
      </c>
      <c r="X1037" t="s">
        <v>86</v>
      </c>
    </row>
    <row r="1038" spans="1:24">
      <c r="A1038">
        <v>1437</v>
      </c>
      <c r="B1038" s="14">
        <v>46182</v>
      </c>
      <c r="C1038">
        <v>2026</v>
      </c>
      <c r="D1038" t="s">
        <v>83</v>
      </c>
      <c r="E1038">
        <v>6</v>
      </c>
      <c r="F1038" t="s">
        <v>86</v>
      </c>
      <c r="G1038" t="s">
        <v>20</v>
      </c>
      <c r="H1038" t="s">
        <v>33</v>
      </c>
      <c r="I1038" t="s">
        <v>28</v>
      </c>
      <c r="J1038" t="s">
        <v>13</v>
      </c>
      <c r="K1038" t="s">
        <v>14</v>
      </c>
      <c r="L1038" t="s">
        <v>15</v>
      </c>
      <c r="M1038">
        <v>2</v>
      </c>
      <c r="N1038">
        <v>36.85</v>
      </c>
      <c r="O1038">
        <v>0.1</v>
      </c>
      <c r="P1038">
        <v>13.92</v>
      </c>
      <c r="Q1038">
        <v>66.33</v>
      </c>
      <c r="R1038">
        <v>27.84</v>
      </c>
      <c r="S1038">
        <v>38.489999999999995</v>
      </c>
      <c r="T1038">
        <v>0.58028041610131154</v>
      </c>
      <c r="U1038">
        <v>2026</v>
      </c>
      <c r="V1038" t="s">
        <v>83</v>
      </c>
      <c r="W1038">
        <v>6</v>
      </c>
      <c r="X1038" t="s">
        <v>86</v>
      </c>
    </row>
    <row r="1039" spans="1:24">
      <c r="A1039">
        <v>2316</v>
      </c>
      <c r="B1039" s="14">
        <v>46182</v>
      </c>
      <c r="C1039">
        <v>2026</v>
      </c>
      <c r="D1039" t="s">
        <v>83</v>
      </c>
      <c r="E1039">
        <v>6</v>
      </c>
      <c r="F1039" t="s">
        <v>86</v>
      </c>
      <c r="G1039" t="s">
        <v>6</v>
      </c>
      <c r="H1039" t="s">
        <v>41</v>
      </c>
      <c r="I1039" t="s">
        <v>28</v>
      </c>
      <c r="J1039" t="s">
        <v>13</v>
      </c>
      <c r="K1039" t="s">
        <v>34</v>
      </c>
      <c r="L1039" t="s">
        <v>42</v>
      </c>
      <c r="M1039">
        <v>1</v>
      </c>
      <c r="N1039">
        <v>35.619999999999997</v>
      </c>
      <c r="O1039">
        <v>0</v>
      </c>
      <c r="P1039">
        <v>14.05</v>
      </c>
      <c r="Q1039">
        <v>35.619999999999997</v>
      </c>
      <c r="R1039">
        <v>14.05</v>
      </c>
      <c r="S1039">
        <v>21.569999999999997</v>
      </c>
      <c r="T1039">
        <v>0.60555867490174053</v>
      </c>
      <c r="U1039">
        <v>2026</v>
      </c>
      <c r="V1039" t="s">
        <v>83</v>
      </c>
      <c r="W1039">
        <v>6</v>
      </c>
      <c r="X1039" t="s">
        <v>86</v>
      </c>
    </row>
    <row r="1040" spans="1:24">
      <c r="A1040">
        <v>2329</v>
      </c>
      <c r="B1040" s="14">
        <v>46182</v>
      </c>
      <c r="C1040">
        <v>2026</v>
      </c>
      <c r="D1040" t="s">
        <v>83</v>
      </c>
      <c r="E1040">
        <v>6</v>
      </c>
      <c r="F1040" t="s">
        <v>86</v>
      </c>
      <c r="G1040" t="s">
        <v>20</v>
      </c>
      <c r="H1040" t="s">
        <v>33</v>
      </c>
      <c r="I1040" t="s">
        <v>2</v>
      </c>
      <c r="J1040" t="s">
        <v>13</v>
      </c>
      <c r="K1040" t="s">
        <v>9</v>
      </c>
      <c r="L1040" t="s">
        <v>37</v>
      </c>
      <c r="M1040">
        <v>3</v>
      </c>
      <c r="N1040">
        <v>157.43</v>
      </c>
      <c r="O1040">
        <v>0.15</v>
      </c>
      <c r="P1040">
        <v>77.56</v>
      </c>
      <c r="Q1040">
        <v>401.44650000000001</v>
      </c>
      <c r="R1040">
        <v>232.68</v>
      </c>
      <c r="S1040">
        <v>168.76650000000001</v>
      </c>
      <c r="T1040">
        <v>0.42039599299034863</v>
      </c>
      <c r="U1040">
        <v>2026</v>
      </c>
      <c r="V1040" t="s">
        <v>83</v>
      </c>
      <c r="W1040">
        <v>6</v>
      </c>
      <c r="X1040" t="s">
        <v>86</v>
      </c>
    </row>
    <row r="1041" spans="1:24">
      <c r="A1041">
        <v>3036</v>
      </c>
      <c r="B1041" s="14">
        <v>46182</v>
      </c>
      <c r="C1041">
        <v>2026</v>
      </c>
      <c r="D1041" t="s">
        <v>83</v>
      </c>
      <c r="E1041">
        <v>6</v>
      </c>
      <c r="F1041" t="s">
        <v>86</v>
      </c>
      <c r="G1041" t="s">
        <v>6</v>
      </c>
      <c r="H1041" t="s">
        <v>43</v>
      </c>
      <c r="I1041" t="s">
        <v>19</v>
      </c>
      <c r="J1041" t="s">
        <v>13</v>
      </c>
      <c r="K1041" t="s">
        <v>4</v>
      </c>
      <c r="L1041" t="s">
        <v>5</v>
      </c>
      <c r="M1041">
        <v>1</v>
      </c>
      <c r="N1041">
        <v>81.2</v>
      </c>
      <c r="O1041">
        <v>0.1</v>
      </c>
      <c r="P1041">
        <v>41.64</v>
      </c>
      <c r="Q1041">
        <v>73.08</v>
      </c>
      <c r="R1041">
        <v>41.64</v>
      </c>
      <c r="S1041">
        <v>31.439999999999998</v>
      </c>
      <c r="T1041">
        <v>0.43021346469622329</v>
      </c>
      <c r="U1041">
        <v>2026</v>
      </c>
      <c r="V1041" t="s">
        <v>83</v>
      </c>
      <c r="W1041">
        <v>6</v>
      </c>
      <c r="X1041" t="s">
        <v>86</v>
      </c>
    </row>
    <row r="1042" spans="1:24">
      <c r="A1042">
        <v>3429</v>
      </c>
      <c r="B1042" s="14">
        <v>46182</v>
      </c>
      <c r="C1042">
        <v>2026</v>
      </c>
      <c r="D1042" t="s">
        <v>83</v>
      </c>
      <c r="E1042">
        <v>6</v>
      </c>
      <c r="F1042" t="s">
        <v>86</v>
      </c>
      <c r="G1042" t="s">
        <v>20</v>
      </c>
      <c r="H1042" t="s">
        <v>47</v>
      </c>
      <c r="I1042" t="s">
        <v>2</v>
      </c>
      <c r="J1042" t="s">
        <v>3</v>
      </c>
      <c r="K1042" t="s">
        <v>9</v>
      </c>
      <c r="L1042" t="s">
        <v>10</v>
      </c>
      <c r="M1042">
        <v>4</v>
      </c>
      <c r="N1042">
        <v>93.58</v>
      </c>
      <c r="O1042">
        <v>0.1</v>
      </c>
      <c r="P1042">
        <v>44.56</v>
      </c>
      <c r="Q1042">
        <v>336.88799999999998</v>
      </c>
      <c r="R1042">
        <v>178.24</v>
      </c>
      <c r="S1042">
        <v>158.64799999999997</v>
      </c>
      <c r="T1042">
        <v>0.4709220868656645</v>
      </c>
      <c r="U1042">
        <v>2026</v>
      </c>
      <c r="V1042" t="s">
        <v>83</v>
      </c>
      <c r="W1042">
        <v>6</v>
      </c>
      <c r="X1042" t="s">
        <v>86</v>
      </c>
    </row>
    <row r="1043" spans="1:24">
      <c r="A1043">
        <v>3615</v>
      </c>
      <c r="B1043" s="14">
        <v>46182</v>
      </c>
      <c r="C1043">
        <v>2026</v>
      </c>
      <c r="D1043" t="s">
        <v>83</v>
      </c>
      <c r="E1043">
        <v>6</v>
      </c>
      <c r="F1043" t="s">
        <v>86</v>
      </c>
      <c r="G1043" t="s">
        <v>6</v>
      </c>
      <c r="H1043" t="s">
        <v>49</v>
      </c>
      <c r="I1043" t="s">
        <v>2</v>
      </c>
      <c r="J1043" t="s">
        <v>13</v>
      </c>
      <c r="K1043" t="s">
        <v>9</v>
      </c>
      <c r="L1043" t="s">
        <v>37</v>
      </c>
      <c r="M1043">
        <v>4</v>
      </c>
      <c r="N1043">
        <v>155.22</v>
      </c>
      <c r="O1043">
        <v>0</v>
      </c>
      <c r="P1043">
        <v>77.209999999999994</v>
      </c>
      <c r="Q1043">
        <v>620.88</v>
      </c>
      <c r="R1043">
        <v>308.83999999999997</v>
      </c>
      <c r="S1043">
        <v>312.04000000000002</v>
      </c>
      <c r="T1043">
        <v>0.50257698750161062</v>
      </c>
      <c r="U1043">
        <v>2026</v>
      </c>
      <c r="V1043" t="s">
        <v>83</v>
      </c>
      <c r="W1043">
        <v>6</v>
      </c>
      <c r="X1043" t="s">
        <v>86</v>
      </c>
    </row>
    <row r="1044" spans="1:24">
      <c r="A1044">
        <v>3661</v>
      </c>
      <c r="B1044" s="14">
        <v>46182</v>
      </c>
      <c r="C1044">
        <v>2026</v>
      </c>
      <c r="D1044" t="s">
        <v>83</v>
      </c>
      <c r="E1044">
        <v>6</v>
      </c>
      <c r="F1044" t="s">
        <v>86</v>
      </c>
      <c r="G1044" t="s">
        <v>20</v>
      </c>
      <c r="H1044" t="s">
        <v>33</v>
      </c>
      <c r="I1044" t="s">
        <v>2</v>
      </c>
      <c r="J1044" t="s">
        <v>13</v>
      </c>
      <c r="K1044" t="s">
        <v>4</v>
      </c>
      <c r="L1044" t="s">
        <v>30</v>
      </c>
      <c r="M1044">
        <v>4</v>
      </c>
      <c r="N1044">
        <v>100.33</v>
      </c>
      <c r="O1044">
        <v>0</v>
      </c>
      <c r="P1044">
        <v>49.99</v>
      </c>
      <c r="Q1044">
        <v>401.32</v>
      </c>
      <c r="R1044">
        <v>199.96</v>
      </c>
      <c r="S1044">
        <v>201.35999999999999</v>
      </c>
      <c r="T1044">
        <v>0.5017442439948171</v>
      </c>
      <c r="U1044">
        <v>2026</v>
      </c>
      <c r="V1044" t="s">
        <v>83</v>
      </c>
      <c r="W1044">
        <v>6</v>
      </c>
      <c r="X1044" t="s">
        <v>86</v>
      </c>
    </row>
    <row r="1045" spans="1:24">
      <c r="A1045">
        <v>3831</v>
      </c>
      <c r="B1045" s="14">
        <v>46182</v>
      </c>
      <c r="C1045">
        <v>2026</v>
      </c>
      <c r="D1045" t="s">
        <v>83</v>
      </c>
      <c r="E1045">
        <v>6</v>
      </c>
      <c r="F1045" t="s">
        <v>86</v>
      </c>
      <c r="G1045" t="s">
        <v>11</v>
      </c>
      <c r="H1045" t="s">
        <v>18</v>
      </c>
      <c r="I1045" t="s">
        <v>2</v>
      </c>
      <c r="J1045" t="s">
        <v>16</v>
      </c>
      <c r="K1045" t="s">
        <v>14</v>
      </c>
      <c r="L1045" t="s">
        <v>44</v>
      </c>
      <c r="M1045">
        <v>2</v>
      </c>
      <c r="N1045">
        <v>134.28</v>
      </c>
      <c r="O1045">
        <v>0</v>
      </c>
      <c r="P1045">
        <v>69.12</v>
      </c>
      <c r="Q1045">
        <v>268.56</v>
      </c>
      <c r="R1045">
        <v>138.24</v>
      </c>
      <c r="S1045">
        <v>130.32</v>
      </c>
      <c r="T1045">
        <v>0.48525469168900803</v>
      </c>
      <c r="U1045">
        <v>2026</v>
      </c>
      <c r="V1045" t="s">
        <v>83</v>
      </c>
      <c r="W1045">
        <v>6</v>
      </c>
      <c r="X1045" t="s">
        <v>86</v>
      </c>
    </row>
    <row r="1046" spans="1:24">
      <c r="A1046">
        <v>4394</v>
      </c>
      <c r="B1046" s="14">
        <v>46182</v>
      </c>
      <c r="C1046">
        <v>2026</v>
      </c>
      <c r="D1046" t="s">
        <v>83</v>
      </c>
      <c r="E1046">
        <v>6</v>
      </c>
      <c r="F1046" t="s">
        <v>86</v>
      </c>
      <c r="G1046" t="s">
        <v>11</v>
      </c>
      <c r="H1046" t="s">
        <v>12</v>
      </c>
      <c r="I1046" t="s">
        <v>2</v>
      </c>
      <c r="J1046" t="s">
        <v>13</v>
      </c>
      <c r="K1046" t="s">
        <v>34</v>
      </c>
      <c r="L1046" t="s">
        <v>45</v>
      </c>
      <c r="M1046">
        <v>2</v>
      </c>
      <c r="N1046">
        <v>51.16</v>
      </c>
      <c r="O1046">
        <v>0</v>
      </c>
      <c r="P1046">
        <v>21.57</v>
      </c>
      <c r="Q1046">
        <v>102.32</v>
      </c>
      <c r="R1046">
        <v>43.14</v>
      </c>
      <c r="S1046">
        <v>59.179999999999993</v>
      </c>
      <c r="T1046">
        <v>0.57838154808444098</v>
      </c>
      <c r="U1046">
        <v>2026</v>
      </c>
      <c r="V1046" t="s">
        <v>83</v>
      </c>
      <c r="W1046">
        <v>6</v>
      </c>
      <c r="X1046" t="s">
        <v>86</v>
      </c>
    </row>
    <row r="1047" spans="1:24">
      <c r="A1047">
        <v>372</v>
      </c>
      <c r="B1047" s="14">
        <v>46183</v>
      </c>
      <c r="C1047">
        <v>2026</v>
      </c>
      <c r="D1047" t="s">
        <v>83</v>
      </c>
      <c r="E1047">
        <v>6</v>
      </c>
      <c r="F1047" t="s">
        <v>86</v>
      </c>
      <c r="G1047" t="s">
        <v>6</v>
      </c>
      <c r="H1047" t="s">
        <v>43</v>
      </c>
      <c r="I1047" t="s">
        <v>2</v>
      </c>
      <c r="J1047" t="s">
        <v>3</v>
      </c>
      <c r="K1047" t="s">
        <v>34</v>
      </c>
      <c r="L1047" t="s">
        <v>42</v>
      </c>
      <c r="M1047">
        <v>3</v>
      </c>
      <c r="N1047">
        <v>35.94</v>
      </c>
      <c r="O1047">
        <v>0.1</v>
      </c>
      <c r="P1047">
        <v>14.04</v>
      </c>
      <c r="Q1047">
        <v>97.037999999999997</v>
      </c>
      <c r="R1047">
        <v>42.12</v>
      </c>
      <c r="S1047">
        <v>54.917999999999999</v>
      </c>
      <c r="T1047">
        <v>0.56594323873121866</v>
      </c>
      <c r="U1047">
        <v>2026</v>
      </c>
      <c r="V1047" t="s">
        <v>83</v>
      </c>
      <c r="W1047">
        <v>6</v>
      </c>
      <c r="X1047" t="s">
        <v>86</v>
      </c>
    </row>
    <row r="1048" spans="1:24">
      <c r="A1048">
        <v>532</v>
      </c>
      <c r="B1048" s="14">
        <v>46183</v>
      </c>
      <c r="C1048">
        <v>2026</v>
      </c>
      <c r="D1048" t="s">
        <v>83</v>
      </c>
      <c r="E1048">
        <v>6</v>
      </c>
      <c r="F1048" t="s">
        <v>86</v>
      </c>
      <c r="G1048" t="s">
        <v>11</v>
      </c>
      <c r="H1048" t="s">
        <v>39</v>
      </c>
      <c r="I1048" t="s">
        <v>19</v>
      </c>
      <c r="J1048" t="s">
        <v>3</v>
      </c>
      <c r="K1048" t="s">
        <v>9</v>
      </c>
      <c r="L1048" t="s">
        <v>17</v>
      </c>
      <c r="M1048">
        <v>1</v>
      </c>
      <c r="N1048">
        <v>145.34</v>
      </c>
      <c r="O1048">
        <v>0.05</v>
      </c>
      <c r="P1048">
        <v>77.89</v>
      </c>
      <c r="Q1048">
        <v>138.07300000000001</v>
      </c>
      <c r="R1048">
        <v>77.89</v>
      </c>
      <c r="S1048">
        <v>60.183000000000007</v>
      </c>
      <c r="T1048">
        <v>0.43587812244247609</v>
      </c>
      <c r="U1048">
        <v>2026</v>
      </c>
      <c r="V1048" t="s">
        <v>83</v>
      </c>
      <c r="W1048">
        <v>6</v>
      </c>
      <c r="X1048" t="s">
        <v>86</v>
      </c>
    </row>
    <row r="1049" spans="1:24">
      <c r="A1049">
        <v>910</v>
      </c>
      <c r="B1049" s="14">
        <v>46183</v>
      </c>
      <c r="C1049">
        <v>2026</v>
      </c>
      <c r="D1049" t="s">
        <v>83</v>
      </c>
      <c r="E1049">
        <v>6</v>
      </c>
      <c r="F1049" t="s">
        <v>86</v>
      </c>
      <c r="G1049" t="s">
        <v>11</v>
      </c>
      <c r="H1049" t="s">
        <v>52</v>
      </c>
      <c r="I1049" t="s">
        <v>2</v>
      </c>
      <c r="J1049" t="s">
        <v>16</v>
      </c>
      <c r="K1049" t="s">
        <v>14</v>
      </c>
      <c r="L1049" t="s">
        <v>15</v>
      </c>
      <c r="M1049">
        <v>1</v>
      </c>
      <c r="N1049">
        <v>35.950000000000003</v>
      </c>
      <c r="O1049">
        <v>0.1</v>
      </c>
      <c r="P1049">
        <v>13.63</v>
      </c>
      <c r="Q1049">
        <v>32.355000000000004</v>
      </c>
      <c r="R1049">
        <v>13.63</v>
      </c>
      <c r="S1049">
        <v>18.725000000000001</v>
      </c>
      <c r="T1049">
        <v>0.57873589862463293</v>
      </c>
      <c r="U1049">
        <v>2026</v>
      </c>
      <c r="V1049" t="s">
        <v>83</v>
      </c>
      <c r="W1049">
        <v>6</v>
      </c>
      <c r="X1049" t="s">
        <v>86</v>
      </c>
    </row>
    <row r="1050" spans="1:24">
      <c r="A1050">
        <v>938</v>
      </c>
      <c r="B1050" s="14">
        <v>46183</v>
      </c>
      <c r="C1050">
        <v>2026</v>
      </c>
      <c r="D1050" t="s">
        <v>83</v>
      </c>
      <c r="E1050">
        <v>6</v>
      </c>
      <c r="F1050" t="s">
        <v>86</v>
      </c>
      <c r="G1050" t="s">
        <v>20</v>
      </c>
      <c r="H1050" t="s">
        <v>47</v>
      </c>
      <c r="I1050" t="s">
        <v>19</v>
      </c>
      <c r="J1050" t="s">
        <v>16</v>
      </c>
      <c r="K1050" t="s">
        <v>34</v>
      </c>
      <c r="L1050" t="s">
        <v>45</v>
      </c>
      <c r="M1050">
        <v>1</v>
      </c>
      <c r="N1050">
        <v>51.09</v>
      </c>
      <c r="O1050">
        <v>0</v>
      </c>
      <c r="P1050">
        <v>22.4</v>
      </c>
      <c r="Q1050">
        <v>51.09</v>
      </c>
      <c r="R1050">
        <v>22.4</v>
      </c>
      <c r="S1050">
        <v>28.690000000000005</v>
      </c>
      <c r="T1050">
        <v>0.56155803484047762</v>
      </c>
      <c r="U1050">
        <v>2026</v>
      </c>
      <c r="V1050" t="s">
        <v>83</v>
      </c>
      <c r="W1050">
        <v>6</v>
      </c>
      <c r="X1050" t="s">
        <v>86</v>
      </c>
    </row>
    <row r="1051" spans="1:24">
      <c r="A1051">
        <v>1079</v>
      </c>
      <c r="B1051" s="14">
        <v>46183</v>
      </c>
      <c r="C1051">
        <v>2026</v>
      </c>
      <c r="D1051" t="s">
        <v>83</v>
      </c>
      <c r="E1051">
        <v>6</v>
      </c>
      <c r="F1051" t="s">
        <v>86</v>
      </c>
      <c r="G1051" t="s">
        <v>6</v>
      </c>
      <c r="H1051" t="s">
        <v>49</v>
      </c>
      <c r="I1051" t="s">
        <v>19</v>
      </c>
      <c r="J1051" t="s">
        <v>3</v>
      </c>
      <c r="K1051" t="s">
        <v>23</v>
      </c>
      <c r="L1051" t="s">
        <v>29</v>
      </c>
      <c r="M1051">
        <v>2</v>
      </c>
      <c r="N1051">
        <v>198.69</v>
      </c>
      <c r="O1051">
        <v>0.15</v>
      </c>
      <c r="P1051">
        <v>104.25</v>
      </c>
      <c r="Q1051">
        <v>337.77299999999997</v>
      </c>
      <c r="R1051">
        <v>208.5</v>
      </c>
      <c r="S1051">
        <v>129.27299999999997</v>
      </c>
      <c r="T1051">
        <v>0.38272153191640534</v>
      </c>
      <c r="U1051">
        <v>2026</v>
      </c>
      <c r="V1051" t="s">
        <v>83</v>
      </c>
      <c r="W1051">
        <v>6</v>
      </c>
      <c r="X1051" t="s">
        <v>86</v>
      </c>
    </row>
    <row r="1052" spans="1:24">
      <c r="A1052">
        <v>1662</v>
      </c>
      <c r="B1052" s="14">
        <v>46183</v>
      </c>
      <c r="C1052">
        <v>2026</v>
      </c>
      <c r="D1052" t="s">
        <v>83</v>
      </c>
      <c r="E1052">
        <v>6</v>
      </c>
      <c r="F1052" t="s">
        <v>86</v>
      </c>
      <c r="G1052" t="s">
        <v>6</v>
      </c>
      <c r="H1052" t="s">
        <v>27</v>
      </c>
      <c r="I1052" t="s">
        <v>19</v>
      </c>
      <c r="J1052" t="s">
        <v>13</v>
      </c>
      <c r="K1052" t="s">
        <v>4</v>
      </c>
      <c r="L1052" t="s">
        <v>5</v>
      </c>
      <c r="M1052">
        <v>3</v>
      </c>
      <c r="N1052">
        <v>83.45</v>
      </c>
      <c r="O1052">
        <v>0</v>
      </c>
      <c r="P1052">
        <v>43.73</v>
      </c>
      <c r="Q1052">
        <v>250.35000000000002</v>
      </c>
      <c r="R1052">
        <v>131.19</v>
      </c>
      <c r="S1052">
        <v>119.16000000000003</v>
      </c>
      <c r="T1052">
        <v>0.47597363690832839</v>
      </c>
      <c r="U1052">
        <v>2026</v>
      </c>
      <c r="V1052" t="s">
        <v>83</v>
      </c>
      <c r="W1052">
        <v>6</v>
      </c>
      <c r="X1052" t="s">
        <v>86</v>
      </c>
    </row>
    <row r="1053" spans="1:24">
      <c r="A1053">
        <v>2748</v>
      </c>
      <c r="B1053" s="14">
        <v>46183</v>
      </c>
      <c r="C1053">
        <v>2026</v>
      </c>
      <c r="D1053" t="s">
        <v>83</v>
      </c>
      <c r="E1053">
        <v>6</v>
      </c>
      <c r="F1053" t="s">
        <v>86</v>
      </c>
      <c r="G1053" t="s">
        <v>11</v>
      </c>
      <c r="H1053" t="s">
        <v>12</v>
      </c>
      <c r="I1053" t="s">
        <v>2</v>
      </c>
      <c r="J1053" t="s">
        <v>13</v>
      </c>
      <c r="K1053" t="s">
        <v>34</v>
      </c>
      <c r="L1053" t="s">
        <v>35</v>
      </c>
      <c r="M1053">
        <v>2</v>
      </c>
      <c r="N1053">
        <v>40.86</v>
      </c>
      <c r="O1053">
        <v>0</v>
      </c>
      <c r="P1053">
        <v>14.59</v>
      </c>
      <c r="Q1053">
        <v>81.72</v>
      </c>
      <c r="R1053">
        <v>29.18</v>
      </c>
      <c r="S1053">
        <v>52.54</v>
      </c>
      <c r="T1053">
        <v>0.64292706803720023</v>
      </c>
      <c r="U1053">
        <v>2026</v>
      </c>
      <c r="V1053" t="s">
        <v>83</v>
      </c>
      <c r="W1053">
        <v>6</v>
      </c>
      <c r="X1053" t="s">
        <v>86</v>
      </c>
    </row>
    <row r="1054" spans="1:24">
      <c r="A1054">
        <v>3354</v>
      </c>
      <c r="B1054" s="14">
        <v>46183</v>
      </c>
      <c r="C1054">
        <v>2026</v>
      </c>
      <c r="D1054" t="s">
        <v>83</v>
      </c>
      <c r="E1054">
        <v>6</v>
      </c>
      <c r="F1054" t="s">
        <v>86</v>
      </c>
      <c r="G1054" t="s">
        <v>6</v>
      </c>
      <c r="H1054" t="s">
        <v>27</v>
      </c>
      <c r="I1054" t="s">
        <v>19</v>
      </c>
      <c r="J1054" t="s">
        <v>13</v>
      </c>
      <c r="K1054" t="s">
        <v>23</v>
      </c>
      <c r="L1054" t="s">
        <v>40</v>
      </c>
      <c r="M1054">
        <v>1</v>
      </c>
      <c r="N1054">
        <v>82.21</v>
      </c>
      <c r="O1054">
        <v>0.05</v>
      </c>
      <c r="P1054">
        <v>39.04</v>
      </c>
      <c r="Q1054">
        <v>78.099499999999992</v>
      </c>
      <c r="R1054">
        <v>39.04</v>
      </c>
      <c r="S1054">
        <v>39.059499999999993</v>
      </c>
      <c r="T1054">
        <v>0.50012484074802011</v>
      </c>
      <c r="U1054">
        <v>2026</v>
      </c>
      <c r="V1054" t="s">
        <v>83</v>
      </c>
      <c r="W1054">
        <v>6</v>
      </c>
      <c r="X1054" t="s">
        <v>86</v>
      </c>
    </row>
    <row r="1055" spans="1:24">
      <c r="A1055">
        <v>3532</v>
      </c>
      <c r="B1055" s="14">
        <v>46183</v>
      </c>
      <c r="C1055">
        <v>2026</v>
      </c>
      <c r="D1055" t="s">
        <v>83</v>
      </c>
      <c r="E1055">
        <v>6</v>
      </c>
      <c r="F1055" t="s">
        <v>86</v>
      </c>
      <c r="G1055" t="s">
        <v>11</v>
      </c>
      <c r="H1055" t="s">
        <v>39</v>
      </c>
      <c r="I1055" t="s">
        <v>28</v>
      </c>
      <c r="J1055" t="s">
        <v>16</v>
      </c>
      <c r="K1055" t="s">
        <v>34</v>
      </c>
      <c r="L1055" t="s">
        <v>42</v>
      </c>
      <c r="M1055">
        <v>1</v>
      </c>
      <c r="N1055">
        <v>35.93</v>
      </c>
      <c r="O1055">
        <v>0.1</v>
      </c>
      <c r="P1055">
        <v>13.52</v>
      </c>
      <c r="Q1055">
        <v>32.337000000000003</v>
      </c>
      <c r="R1055">
        <v>13.52</v>
      </c>
      <c r="S1055">
        <v>18.817000000000004</v>
      </c>
      <c r="T1055">
        <v>0.58190308315551853</v>
      </c>
      <c r="U1055">
        <v>2026</v>
      </c>
      <c r="V1055" t="s">
        <v>83</v>
      </c>
      <c r="W1055">
        <v>6</v>
      </c>
      <c r="X1055" t="s">
        <v>86</v>
      </c>
    </row>
    <row r="1056" spans="1:24">
      <c r="A1056">
        <v>3636</v>
      </c>
      <c r="B1056" s="14">
        <v>46183</v>
      </c>
      <c r="C1056">
        <v>2026</v>
      </c>
      <c r="D1056" t="s">
        <v>83</v>
      </c>
      <c r="E1056">
        <v>6</v>
      </c>
      <c r="F1056" t="s">
        <v>86</v>
      </c>
      <c r="G1056" t="s">
        <v>0</v>
      </c>
      <c r="H1056" t="s">
        <v>1</v>
      </c>
      <c r="I1056" t="s">
        <v>28</v>
      </c>
      <c r="J1056" t="s">
        <v>13</v>
      </c>
      <c r="K1056" t="s">
        <v>14</v>
      </c>
      <c r="L1056" t="s">
        <v>48</v>
      </c>
      <c r="M1056">
        <v>2</v>
      </c>
      <c r="N1056">
        <v>164.77</v>
      </c>
      <c r="O1056">
        <v>0</v>
      </c>
      <c r="P1056">
        <v>89.07</v>
      </c>
      <c r="Q1056">
        <v>329.54</v>
      </c>
      <c r="R1056">
        <v>178.14</v>
      </c>
      <c r="S1056">
        <v>151.40000000000003</v>
      </c>
      <c r="T1056">
        <v>0.45942829398555568</v>
      </c>
      <c r="U1056">
        <v>2026</v>
      </c>
      <c r="V1056" t="s">
        <v>83</v>
      </c>
      <c r="W1056">
        <v>6</v>
      </c>
      <c r="X1056" t="s">
        <v>86</v>
      </c>
    </row>
    <row r="1057" spans="1:24">
      <c r="A1057">
        <v>3810</v>
      </c>
      <c r="B1057" s="14">
        <v>46183</v>
      </c>
      <c r="C1057">
        <v>2026</v>
      </c>
      <c r="D1057" t="s">
        <v>83</v>
      </c>
      <c r="E1057">
        <v>6</v>
      </c>
      <c r="F1057" t="s">
        <v>86</v>
      </c>
      <c r="G1057" t="s">
        <v>11</v>
      </c>
      <c r="H1057" t="s">
        <v>12</v>
      </c>
      <c r="I1057" t="s">
        <v>8</v>
      </c>
      <c r="J1057" t="s">
        <v>16</v>
      </c>
      <c r="K1057" t="s">
        <v>14</v>
      </c>
      <c r="L1057" t="s">
        <v>32</v>
      </c>
      <c r="M1057">
        <v>4</v>
      </c>
      <c r="N1057">
        <v>47.36</v>
      </c>
      <c r="O1057">
        <v>0.1</v>
      </c>
      <c r="P1057">
        <v>18.87</v>
      </c>
      <c r="Q1057">
        <v>170.49600000000001</v>
      </c>
      <c r="R1057">
        <v>75.48</v>
      </c>
      <c r="S1057">
        <v>95.016000000000005</v>
      </c>
      <c r="T1057">
        <v>0.55729166666666663</v>
      </c>
      <c r="U1057">
        <v>2026</v>
      </c>
      <c r="V1057" t="s">
        <v>83</v>
      </c>
      <c r="W1057">
        <v>6</v>
      </c>
      <c r="X1057" t="s">
        <v>86</v>
      </c>
    </row>
    <row r="1058" spans="1:24">
      <c r="A1058">
        <v>4137</v>
      </c>
      <c r="B1058" s="14">
        <v>46183</v>
      </c>
      <c r="C1058">
        <v>2026</v>
      </c>
      <c r="D1058" t="s">
        <v>83</v>
      </c>
      <c r="E1058">
        <v>6</v>
      </c>
      <c r="F1058" t="s">
        <v>86</v>
      </c>
      <c r="G1058" t="s">
        <v>20</v>
      </c>
      <c r="H1058" t="s">
        <v>33</v>
      </c>
      <c r="I1058" t="s">
        <v>2</v>
      </c>
      <c r="J1058" t="s">
        <v>3</v>
      </c>
      <c r="K1058" t="s">
        <v>9</v>
      </c>
      <c r="L1058" t="s">
        <v>10</v>
      </c>
      <c r="M1058">
        <v>1</v>
      </c>
      <c r="N1058">
        <v>90.7</v>
      </c>
      <c r="O1058">
        <v>0</v>
      </c>
      <c r="P1058">
        <v>44.18</v>
      </c>
      <c r="Q1058">
        <v>90.7</v>
      </c>
      <c r="R1058">
        <v>44.18</v>
      </c>
      <c r="S1058">
        <v>46.52</v>
      </c>
      <c r="T1058">
        <v>0.51289966923925034</v>
      </c>
      <c r="U1058">
        <v>2026</v>
      </c>
      <c r="V1058" t="s">
        <v>83</v>
      </c>
      <c r="W1058">
        <v>6</v>
      </c>
      <c r="X1058" t="s">
        <v>86</v>
      </c>
    </row>
    <row r="1059" spans="1:24">
      <c r="A1059">
        <v>4303</v>
      </c>
      <c r="B1059" s="14">
        <v>46183</v>
      </c>
      <c r="C1059">
        <v>2026</v>
      </c>
      <c r="D1059" t="s">
        <v>83</v>
      </c>
      <c r="E1059">
        <v>6</v>
      </c>
      <c r="F1059" t="s">
        <v>86</v>
      </c>
      <c r="G1059" t="s">
        <v>11</v>
      </c>
      <c r="H1059" t="s">
        <v>39</v>
      </c>
      <c r="I1059" t="s">
        <v>28</v>
      </c>
      <c r="J1059" t="s">
        <v>3</v>
      </c>
      <c r="K1059" t="s">
        <v>14</v>
      </c>
      <c r="L1059" t="s">
        <v>32</v>
      </c>
      <c r="M1059">
        <v>1</v>
      </c>
      <c r="N1059">
        <v>45.59</v>
      </c>
      <c r="O1059">
        <v>0</v>
      </c>
      <c r="P1059">
        <v>18.57</v>
      </c>
      <c r="Q1059">
        <v>45.59</v>
      </c>
      <c r="R1059">
        <v>18.57</v>
      </c>
      <c r="S1059">
        <v>27.020000000000003</v>
      </c>
      <c r="T1059">
        <v>0.59267383198069756</v>
      </c>
      <c r="U1059">
        <v>2026</v>
      </c>
      <c r="V1059" t="s">
        <v>83</v>
      </c>
      <c r="W1059">
        <v>6</v>
      </c>
      <c r="X1059" t="s">
        <v>86</v>
      </c>
    </row>
    <row r="1060" spans="1:24">
      <c r="A1060">
        <v>4991</v>
      </c>
      <c r="B1060" s="14">
        <v>46183</v>
      </c>
      <c r="C1060">
        <v>2026</v>
      </c>
      <c r="D1060" t="s">
        <v>83</v>
      </c>
      <c r="E1060">
        <v>6</v>
      </c>
      <c r="F1060" t="s">
        <v>86</v>
      </c>
      <c r="G1060" t="s">
        <v>20</v>
      </c>
      <c r="H1060" t="s">
        <v>21</v>
      </c>
      <c r="I1060" t="s">
        <v>2</v>
      </c>
      <c r="J1060" t="s">
        <v>13</v>
      </c>
      <c r="K1060" t="s">
        <v>9</v>
      </c>
      <c r="L1060" t="s">
        <v>17</v>
      </c>
      <c r="M1060">
        <v>3</v>
      </c>
      <c r="N1060">
        <v>146.55000000000001</v>
      </c>
      <c r="O1060">
        <v>0.1</v>
      </c>
      <c r="P1060">
        <v>79.59</v>
      </c>
      <c r="Q1060">
        <v>395.68500000000006</v>
      </c>
      <c r="R1060">
        <v>238.77</v>
      </c>
      <c r="S1060">
        <v>156.91500000000005</v>
      </c>
      <c r="T1060">
        <v>0.39656544978960545</v>
      </c>
      <c r="U1060">
        <v>2026</v>
      </c>
      <c r="V1060" t="s">
        <v>83</v>
      </c>
      <c r="W1060">
        <v>6</v>
      </c>
      <c r="X1060" t="s">
        <v>86</v>
      </c>
    </row>
    <row r="1061" spans="1:24">
      <c r="A1061">
        <v>39</v>
      </c>
      <c r="B1061" s="14">
        <v>46184</v>
      </c>
      <c r="C1061">
        <v>2026</v>
      </c>
      <c r="D1061" t="s">
        <v>83</v>
      </c>
      <c r="E1061">
        <v>6</v>
      </c>
      <c r="F1061" t="s">
        <v>86</v>
      </c>
      <c r="G1061" t="s">
        <v>20</v>
      </c>
      <c r="H1061" t="s">
        <v>33</v>
      </c>
      <c r="I1061" t="s">
        <v>28</v>
      </c>
      <c r="J1061" t="s">
        <v>16</v>
      </c>
      <c r="K1061" t="s">
        <v>4</v>
      </c>
      <c r="L1061" t="s">
        <v>26</v>
      </c>
      <c r="M1061">
        <v>4</v>
      </c>
      <c r="N1061">
        <v>40.33</v>
      </c>
      <c r="O1061">
        <v>0.1</v>
      </c>
      <c r="P1061">
        <v>17.170000000000002</v>
      </c>
      <c r="Q1061">
        <v>145.18799999999999</v>
      </c>
      <c r="R1061">
        <v>68.680000000000007</v>
      </c>
      <c r="S1061">
        <v>76.507999999999981</v>
      </c>
      <c r="T1061">
        <v>0.52695815081136177</v>
      </c>
      <c r="U1061">
        <v>2026</v>
      </c>
      <c r="V1061" t="s">
        <v>83</v>
      </c>
      <c r="W1061">
        <v>6</v>
      </c>
      <c r="X1061" t="s">
        <v>86</v>
      </c>
    </row>
    <row r="1062" spans="1:24">
      <c r="A1062">
        <v>206</v>
      </c>
      <c r="B1062" s="14">
        <v>46184</v>
      </c>
      <c r="C1062">
        <v>2026</v>
      </c>
      <c r="D1062" t="s">
        <v>83</v>
      </c>
      <c r="E1062">
        <v>6</v>
      </c>
      <c r="F1062" t="s">
        <v>86</v>
      </c>
      <c r="G1062" t="s">
        <v>0</v>
      </c>
      <c r="H1062" t="s">
        <v>1</v>
      </c>
      <c r="I1062" t="s">
        <v>19</v>
      </c>
      <c r="J1062" t="s">
        <v>13</v>
      </c>
      <c r="K1062" t="s">
        <v>4</v>
      </c>
      <c r="L1062" t="s">
        <v>22</v>
      </c>
      <c r="M1062">
        <v>2</v>
      </c>
      <c r="N1062">
        <v>51.83</v>
      </c>
      <c r="O1062">
        <v>0.1</v>
      </c>
      <c r="P1062">
        <v>23.1</v>
      </c>
      <c r="Q1062">
        <v>93.293999999999997</v>
      </c>
      <c r="R1062">
        <v>46.2</v>
      </c>
      <c r="S1062">
        <v>47.093999999999994</v>
      </c>
      <c r="T1062">
        <v>0.50479130490706792</v>
      </c>
      <c r="U1062">
        <v>2026</v>
      </c>
      <c r="V1062" t="s">
        <v>83</v>
      </c>
      <c r="W1062">
        <v>6</v>
      </c>
      <c r="X1062" t="s">
        <v>86</v>
      </c>
    </row>
    <row r="1063" spans="1:24">
      <c r="A1063">
        <v>397</v>
      </c>
      <c r="B1063" s="14">
        <v>46184</v>
      </c>
      <c r="C1063">
        <v>2026</v>
      </c>
      <c r="D1063" t="s">
        <v>83</v>
      </c>
      <c r="E1063">
        <v>6</v>
      </c>
      <c r="F1063" t="s">
        <v>86</v>
      </c>
      <c r="G1063" t="s">
        <v>20</v>
      </c>
      <c r="H1063" t="s">
        <v>33</v>
      </c>
      <c r="I1063" t="s">
        <v>2</v>
      </c>
      <c r="J1063" t="s">
        <v>16</v>
      </c>
      <c r="K1063" t="s">
        <v>23</v>
      </c>
      <c r="L1063" t="s">
        <v>51</v>
      </c>
      <c r="M1063">
        <v>2</v>
      </c>
      <c r="N1063">
        <v>121.19</v>
      </c>
      <c r="O1063">
        <v>0.05</v>
      </c>
      <c r="P1063">
        <v>58.91</v>
      </c>
      <c r="Q1063">
        <v>230.261</v>
      </c>
      <c r="R1063">
        <v>117.82</v>
      </c>
      <c r="S1063">
        <v>112.441</v>
      </c>
      <c r="T1063">
        <v>0.48831977625390321</v>
      </c>
      <c r="U1063">
        <v>2026</v>
      </c>
      <c r="V1063" t="s">
        <v>83</v>
      </c>
      <c r="W1063">
        <v>6</v>
      </c>
      <c r="X1063" t="s">
        <v>86</v>
      </c>
    </row>
    <row r="1064" spans="1:24">
      <c r="A1064">
        <v>763</v>
      </c>
      <c r="B1064" s="14">
        <v>46184</v>
      </c>
      <c r="C1064">
        <v>2026</v>
      </c>
      <c r="D1064" t="s">
        <v>83</v>
      </c>
      <c r="E1064">
        <v>6</v>
      </c>
      <c r="F1064" t="s">
        <v>86</v>
      </c>
      <c r="G1064" t="s">
        <v>20</v>
      </c>
      <c r="H1064" t="s">
        <v>47</v>
      </c>
      <c r="I1064" t="s">
        <v>19</v>
      </c>
      <c r="J1064" t="s">
        <v>13</v>
      </c>
      <c r="K1064" t="s">
        <v>9</v>
      </c>
      <c r="L1064" t="s">
        <v>37</v>
      </c>
      <c r="M1064">
        <v>1</v>
      </c>
      <c r="N1064">
        <v>154.09</v>
      </c>
      <c r="O1064">
        <v>0</v>
      </c>
      <c r="P1064">
        <v>77.37</v>
      </c>
      <c r="Q1064">
        <v>154.09</v>
      </c>
      <c r="R1064">
        <v>77.37</v>
      </c>
      <c r="S1064">
        <v>76.72</v>
      </c>
      <c r="T1064">
        <v>0.49789084301382308</v>
      </c>
      <c r="U1064">
        <v>2026</v>
      </c>
      <c r="V1064" t="s">
        <v>83</v>
      </c>
      <c r="W1064">
        <v>6</v>
      </c>
      <c r="X1064" t="s">
        <v>86</v>
      </c>
    </row>
    <row r="1065" spans="1:24">
      <c r="A1065">
        <v>1059</v>
      </c>
      <c r="B1065" s="14">
        <v>46184</v>
      </c>
      <c r="C1065">
        <v>2026</v>
      </c>
      <c r="D1065" t="s">
        <v>83</v>
      </c>
      <c r="E1065">
        <v>6</v>
      </c>
      <c r="F1065" t="s">
        <v>86</v>
      </c>
      <c r="G1065" t="s">
        <v>0</v>
      </c>
      <c r="H1065" t="s">
        <v>1</v>
      </c>
      <c r="I1065" t="s">
        <v>2</v>
      </c>
      <c r="J1065" t="s">
        <v>13</v>
      </c>
      <c r="K1065" t="s">
        <v>4</v>
      </c>
      <c r="L1065" t="s">
        <v>5</v>
      </c>
      <c r="M1065">
        <v>1</v>
      </c>
      <c r="N1065">
        <v>80.64</v>
      </c>
      <c r="O1065">
        <v>0.05</v>
      </c>
      <c r="P1065">
        <v>43.85</v>
      </c>
      <c r="Q1065">
        <v>76.60799999999999</v>
      </c>
      <c r="R1065">
        <v>43.85</v>
      </c>
      <c r="S1065">
        <v>32.757999999999988</v>
      </c>
      <c r="T1065">
        <v>0.42760547201336668</v>
      </c>
      <c r="U1065">
        <v>2026</v>
      </c>
      <c r="V1065" t="s">
        <v>83</v>
      </c>
      <c r="W1065">
        <v>6</v>
      </c>
      <c r="X1065" t="s">
        <v>86</v>
      </c>
    </row>
    <row r="1066" spans="1:24">
      <c r="A1066">
        <v>1332</v>
      </c>
      <c r="B1066" s="14">
        <v>46184</v>
      </c>
      <c r="C1066">
        <v>2026</v>
      </c>
      <c r="D1066" t="s">
        <v>83</v>
      </c>
      <c r="E1066">
        <v>6</v>
      </c>
      <c r="F1066" t="s">
        <v>86</v>
      </c>
      <c r="G1066" t="s">
        <v>6</v>
      </c>
      <c r="H1066" t="s">
        <v>43</v>
      </c>
      <c r="I1066" t="s">
        <v>28</v>
      </c>
      <c r="J1066" t="s">
        <v>3</v>
      </c>
      <c r="K1066" t="s">
        <v>9</v>
      </c>
      <c r="L1066" t="s">
        <v>10</v>
      </c>
      <c r="M1066">
        <v>1</v>
      </c>
      <c r="N1066">
        <v>94.01</v>
      </c>
      <c r="O1066">
        <v>0.15</v>
      </c>
      <c r="P1066">
        <v>46.12</v>
      </c>
      <c r="Q1066">
        <v>79.908500000000004</v>
      </c>
      <c r="R1066">
        <v>46.12</v>
      </c>
      <c r="S1066">
        <v>33.788500000000006</v>
      </c>
      <c r="T1066">
        <v>0.42283987310486376</v>
      </c>
      <c r="U1066">
        <v>2026</v>
      </c>
      <c r="V1066" t="s">
        <v>83</v>
      </c>
      <c r="W1066">
        <v>6</v>
      </c>
      <c r="X1066" t="s">
        <v>86</v>
      </c>
    </row>
    <row r="1067" spans="1:24">
      <c r="A1067">
        <v>1447</v>
      </c>
      <c r="B1067" s="14">
        <v>46184</v>
      </c>
      <c r="C1067">
        <v>2026</v>
      </c>
      <c r="D1067" t="s">
        <v>83</v>
      </c>
      <c r="E1067">
        <v>6</v>
      </c>
      <c r="F1067" t="s">
        <v>86</v>
      </c>
      <c r="G1067" t="s">
        <v>6</v>
      </c>
      <c r="H1067" t="s">
        <v>27</v>
      </c>
      <c r="I1067" t="s">
        <v>2</v>
      </c>
      <c r="J1067" t="s">
        <v>3</v>
      </c>
      <c r="K1067" t="s">
        <v>4</v>
      </c>
      <c r="L1067" t="s">
        <v>22</v>
      </c>
      <c r="M1067">
        <v>1</v>
      </c>
      <c r="N1067">
        <v>51.09</v>
      </c>
      <c r="O1067">
        <v>0</v>
      </c>
      <c r="P1067">
        <v>22.78</v>
      </c>
      <c r="Q1067">
        <v>51.09</v>
      </c>
      <c r="R1067">
        <v>22.78</v>
      </c>
      <c r="S1067">
        <v>28.310000000000002</v>
      </c>
      <c r="T1067">
        <v>0.55412018007437858</v>
      </c>
      <c r="U1067">
        <v>2026</v>
      </c>
      <c r="V1067" t="s">
        <v>83</v>
      </c>
      <c r="W1067">
        <v>6</v>
      </c>
      <c r="X1067" t="s">
        <v>86</v>
      </c>
    </row>
    <row r="1068" spans="1:24">
      <c r="A1068">
        <v>2990</v>
      </c>
      <c r="B1068" s="14">
        <v>46184</v>
      </c>
      <c r="C1068">
        <v>2026</v>
      </c>
      <c r="D1068" t="s">
        <v>83</v>
      </c>
      <c r="E1068">
        <v>6</v>
      </c>
      <c r="F1068" t="s">
        <v>86</v>
      </c>
      <c r="G1068" t="s">
        <v>6</v>
      </c>
      <c r="H1068" t="s">
        <v>27</v>
      </c>
      <c r="I1068" t="s">
        <v>28</v>
      </c>
      <c r="J1068" t="s">
        <v>3</v>
      </c>
      <c r="K1068" t="s">
        <v>9</v>
      </c>
      <c r="L1068" t="s">
        <v>17</v>
      </c>
      <c r="M1068">
        <v>1</v>
      </c>
      <c r="N1068">
        <v>146.66</v>
      </c>
      <c r="O1068">
        <v>0</v>
      </c>
      <c r="P1068">
        <v>78.709999999999994</v>
      </c>
      <c r="Q1068">
        <v>146.66</v>
      </c>
      <c r="R1068">
        <v>78.709999999999994</v>
      </c>
      <c r="S1068">
        <v>67.95</v>
      </c>
      <c r="T1068">
        <v>0.4633165143870176</v>
      </c>
      <c r="U1068">
        <v>2026</v>
      </c>
      <c r="V1068" t="s">
        <v>83</v>
      </c>
      <c r="W1068">
        <v>6</v>
      </c>
      <c r="X1068" t="s">
        <v>86</v>
      </c>
    </row>
    <row r="1069" spans="1:24">
      <c r="A1069">
        <v>3769</v>
      </c>
      <c r="B1069" s="14">
        <v>46184</v>
      </c>
      <c r="C1069">
        <v>2026</v>
      </c>
      <c r="D1069" t="s">
        <v>83</v>
      </c>
      <c r="E1069">
        <v>6</v>
      </c>
      <c r="F1069" t="s">
        <v>86</v>
      </c>
      <c r="G1069" t="s">
        <v>6</v>
      </c>
      <c r="H1069" t="s">
        <v>43</v>
      </c>
      <c r="I1069" t="s">
        <v>19</v>
      </c>
      <c r="J1069" t="s">
        <v>13</v>
      </c>
      <c r="K1069" t="s">
        <v>23</v>
      </c>
      <c r="L1069" t="s">
        <v>29</v>
      </c>
      <c r="M1069">
        <v>2</v>
      </c>
      <c r="N1069">
        <v>199.03</v>
      </c>
      <c r="O1069">
        <v>0</v>
      </c>
      <c r="P1069">
        <v>104.7</v>
      </c>
      <c r="Q1069">
        <v>398.06</v>
      </c>
      <c r="R1069">
        <v>209.4</v>
      </c>
      <c r="S1069">
        <v>188.66</v>
      </c>
      <c r="T1069">
        <v>0.47394865095714211</v>
      </c>
      <c r="U1069">
        <v>2026</v>
      </c>
      <c r="V1069" t="s">
        <v>83</v>
      </c>
      <c r="W1069">
        <v>6</v>
      </c>
      <c r="X1069" t="s">
        <v>86</v>
      </c>
    </row>
    <row r="1070" spans="1:24">
      <c r="A1070">
        <v>4152</v>
      </c>
      <c r="B1070" s="14">
        <v>46184</v>
      </c>
      <c r="C1070">
        <v>2026</v>
      </c>
      <c r="D1070" t="s">
        <v>83</v>
      </c>
      <c r="E1070">
        <v>6</v>
      </c>
      <c r="F1070" t="s">
        <v>86</v>
      </c>
      <c r="G1070" t="s">
        <v>11</v>
      </c>
      <c r="H1070" t="s">
        <v>12</v>
      </c>
      <c r="I1070" t="s">
        <v>2</v>
      </c>
      <c r="J1070" t="s">
        <v>3</v>
      </c>
      <c r="K1070" t="s">
        <v>4</v>
      </c>
      <c r="L1070" t="s">
        <v>26</v>
      </c>
      <c r="M1070">
        <v>5</v>
      </c>
      <c r="N1070">
        <v>41.18</v>
      </c>
      <c r="O1070">
        <v>0.05</v>
      </c>
      <c r="P1070">
        <v>16.87</v>
      </c>
      <c r="Q1070">
        <v>195.60499999999999</v>
      </c>
      <c r="R1070">
        <v>84.350000000000009</v>
      </c>
      <c r="S1070">
        <v>111.25499999999998</v>
      </c>
      <c r="T1070">
        <v>0.56877380435060443</v>
      </c>
      <c r="U1070">
        <v>2026</v>
      </c>
      <c r="V1070" t="s">
        <v>83</v>
      </c>
      <c r="W1070">
        <v>6</v>
      </c>
      <c r="X1070" t="s">
        <v>86</v>
      </c>
    </row>
    <row r="1071" spans="1:24">
      <c r="A1071">
        <v>4242</v>
      </c>
      <c r="B1071" s="14">
        <v>46184</v>
      </c>
      <c r="C1071">
        <v>2026</v>
      </c>
      <c r="D1071" t="s">
        <v>83</v>
      </c>
      <c r="E1071">
        <v>6</v>
      </c>
      <c r="F1071" t="s">
        <v>86</v>
      </c>
      <c r="G1071" t="s">
        <v>6</v>
      </c>
      <c r="H1071" t="s">
        <v>43</v>
      </c>
      <c r="I1071" t="s">
        <v>19</v>
      </c>
      <c r="J1071" t="s">
        <v>16</v>
      </c>
      <c r="K1071" t="s">
        <v>9</v>
      </c>
      <c r="L1071" t="s">
        <v>17</v>
      </c>
      <c r="M1071">
        <v>2</v>
      </c>
      <c r="N1071">
        <v>141.18</v>
      </c>
      <c r="O1071">
        <v>0</v>
      </c>
      <c r="P1071">
        <v>78.66</v>
      </c>
      <c r="Q1071">
        <v>282.36</v>
      </c>
      <c r="R1071">
        <v>157.32</v>
      </c>
      <c r="S1071">
        <v>125.04000000000002</v>
      </c>
      <c r="T1071">
        <v>0.44283892902677441</v>
      </c>
      <c r="U1071">
        <v>2026</v>
      </c>
      <c r="V1071" t="s">
        <v>83</v>
      </c>
      <c r="W1071">
        <v>6</v>
      </c>
      <c r="X1071" t="s">
        <v>86</v>
      </c>
    </row>
    <row r="1072" spans="1:24">
      <c r="A1072">
        <v>4780</v>
      </c>
      <c r="B1072" s="14">
        <v>46184</v>
      </c>
      <c r="C1072">
        <v>2026</v>
      </c>
      <c r="D1072" t="s">
        <v>83</v>
      </c>
      <c r="E1072">
        <v>6</v>
      </c>
      <c r="F1072" t="s">
        <v>86</v>
      </c>
      <c r="G1072" t="s">
        <v>6</v>
      </c>
      <c r="H1072" t="s">
        <v>43</v>
      </c>
      <c r="I1072" t="s">
        <v>19</v>
      </c>
      <c r="J1072" t="s">
        <v>3</v>
      </c>
      <c r="K1072" t="s">
        <v>4</v>
      </c>
      <c r="L1072" t="s">
        <v>5</v>
      </c>
      <c r="M1072">
        <v>1</v>
      </c>
      <c r="N1072">
        <v>82.47</v>
      </c>
      <c r="O1072">
        <v>0.1</v>
      </c>
      <c r="P1072">
        <v>42.73</v>
      </c>
      <c r="Q1072">
        <v>74.222999999999999</v>
      </c>
      <c r="R1072">
        <v>42.73</v>
      </c>
      <c r="S1072">
        <v>31.493000000000002</v>
      </c>
      <c r="T1072">
        <v>0.42430243994449163</v>
      </c>
      <c r="U1072">
        <v>2026</v>
      </c>
      <c r="V1072" t="s">
        <v>83</v>
      </c>
      <c r="W1072">
        <v>6</v>
      </c>
      <c r="X1072" t="s">
        <v>86</v>
      </c>
    </row>
    <row r="1073" spans="1:24">
      <c r="A1073">
        <v>63</v>
      </c>
      <c r="B1073" s="14">
        <v>46185</v>
      </c>
      <c r="C1073">
        <v>2026</v>
      </c>
      <c r="D1073" t="s">
        <v>83</v>
      </c>
      <c r="E1073">
        <v>6</v>
      </c>
      <c r="F1073" t="s">
        <v>86</v>
      </c>
      <c r="G1073" t="s">
        <v>6</v>
      </c>
      <c r="H1073" t="s">
        <v>7</v>
      </c>
      <c r="I1073" t="s">
        <v>28</v>
      </c>
      <c r="J1073" t="s">
        <v>3</v>
      </c>
      <c r="K1073" t="s">
        <v>14</v>
      </c>
      <c r="L1073" t="s">
        <v>48</v>
      </c>
      <c r="M1073">
        <v>1</v>
      </c>
      <c r="N1073">
        <v>166.91</v>
      </c>
      <c r="O1073">
        <v>0</v>
      </c>
      <c r="P1073">
        <v>85.58</v>
      </c>
      <c r="Q1073">
        <v>166.91</v>
      </c>
      <c r="R1073">
        <v>85.58</v>
      </c>
      <c r="S1073">
        <v>81.33</v>
      </c>
      <c r="T1073">
        <v>0.48726858786172189</v>
      </c>
      <c r="U1073">
        <v>2026</v>
      </c>
      <c r="V1073" t="s">
        <v>83</v>
      </c>
      <c r="W1073">
        <v>6</v>
      </c>
      <c r="X1073" t="s">
        <v>86</v>
      </c>
    </row>
    <row r="1074" spans="1:24">
      <c r="A1074">
        <v>190</v>
      </c>
      <c r="B1074" s="14">
        <v>46185</v>
      </c>
      <c r="C1074">
        <v>2026</v>
      </c>
      <c r="D1074" t="s">
        <v>83</v>
      </c>
      <c r="E1074">
        <v>6</v>
      </c>
      <c r="F1074" t="s">
        <v>86</v>
      </c>
      <c r="G1074" t="s">
        <v>0</v>
      </c>
      <c r="H1074" t="s">
        <v>1</v>
      </c>
      <c r="I1074" t="s">
        <v>19</v>
      </c>
      <c r="J1074" t="s">
        <v>16</v>
      </c>
      <c r="K1074" t="s">
        <v>14</v>
      </c>
      <c r="L1074" t="s">
        <v>32</v>
      </c>
      <c r="M1074">
        <v>1</v>
      </c>
      <c r="N1074">
        <v>45.99</v>
      </c>
      <c r="O1074">
        <v>0</v>
      </c>
      <c r="P1074">
        <v>18.579999999999998</v>
      </c>
      <c r="Q1074">
        <v>45.99</v>
      </c>
      <c r="R1074">
        <v>18.579999999999998</v>
      </c>
      <c r="S1074">
        <v>27.410000000000004</v>
      </c>
      <c r="T1074">
        <v>0.59599913024570561</v>
      </c>
      <c r="U1074">
        <v>2026</v>
      </c>
      <c r="V1074" t="s">
        <v>83</v>
      </c>
      <c r="W1074">
        <v>6</v>
      </c>
      <c r="X1074" t="s">
        <v>86</v>
      </c>
    </row>
    <row r="1075" spans="1:24">
      <c r="A1075">
        <v>268</v>
      </c>
      <c r="B1075" s="14">
        <v>46185</v>
      </c>
      <c r="C1075">
        <v>2026</v>
      </c>
      <c r="D1075" t="s">
        <v>83</v>
      </c>
      <c r="E1075">
        <v>6</v>
      </c>
      <c r="F1075" t="s">
        <v>86</v>
      </c>
      <c r="G1075" t="s">
        <v>20</v>
      </c>
      <c r="H1075" t="s">
        <v>47</v>
      </c>
      <c r="I1075" t="s">
        <v>19</v>
      </c>
      <c r="J1075" t="s">
        <v>16</v>
      </c>
      <c r="K1075" t="s">
        <v>34</v>
      </c>
      <c r="L1075" t="s">
        <v>42</v>
      </c>
      <c r="M1075">
        <v>1</v>
      </c>
      <c r="N1075">
        <v>37.01</v>
      </c>
      <c r="O1075">
        <v>0.05</v>
      </c>
      <c r="P1075">
        <v>14.18</v>
      </c>
      <c r="Q1075">
        <v>35.159499999999994</v>
      </c>
      <c r="R1075">
        <v>14.18</v>
      </c>
      <c r="S1075">
        <v>20.979499999999994</v>
      </c>
      <c r="T1075">
        <v>0.59669506107879799</v>
      </c>
      <c r="U1075">
        <v>2026</v>
      </c>
      <c r="V1075" t="s">
        <v>83</v>
      </c>
      <c r="W1075">
        <v>6</v>
      </c>
      <c r="X1075" t="s">
        <v>86</v>
      </c>
    </row>
    <row r="1076" spans="1:24">
      <c r="A1076">
        <v>691</v>
      </c>
      <c r="B1076" s="14">
        <v>46185</v>
      </c>
      <c r="C1076">
        <v>2026</v>
      </c>
      <c r="D1076" t="s">
        <v>83</v>
      </c>
      <c r="E1076">
        <v>6</v>
      </c>
      <c r="F1076" t="s">
        <v>86</v>
      </c>
      <c r="G1076" t="s">
        <v>20</v>
      </c>
      <c r="H1076" t="s">
        <v>33</v>
      </c>
      <c r="I1076" t="s">
        <v>28</v>
      </c>
      <c r="J1076" t="s">
        <v>16</v>
      </c>
      <c r="K1076" t="s">
        <v>9</v>
      </c>
      <c r="L1076" t="s">
        <v>17</v>
      </c>
      <c r="M1076">
        <v>5</v>
      </c>
      <c r="N1076">
        <v>140.9</v>
      </c>
      <c r="O1076">
        <v>0</v>
      </c>
      <c r="P1076">
        <v>80.16</v>
      </c>
      <c r="Q1076">
        <v>704.5</v>
      </c>
      <c r="R1076">
        <v>400.79999999999995</v>
      </c>
      <c r="S1076">
        <v>303.70000000000005</v>
      </c>
      <c r="T1076">
        <v>0.43108587650816188</v>
      </c>
      <c r="U1076">
        <v>2026</v>
      </c>
      <c r="V1076" t="s">
        <v>83</v>
      </c>
      <c r="W1076">
        <v>6</v>
      </c>
      <c r="X1076" t="s">
        <v>86</v>
      </c>
    </row>
    <row r="1077" spans="1:24">
      <c r="A1077">
        <v>810</v>
      </c>
      <c r="B1077" s="14">
        <v>46185</v>
      </c>
      <c r="C1077">
        <v>2026</v>
      </c>
      <c r="D1077" t="s">
        <v>83</v>
      </c>
      <c r="E1077">
        <v>6</v>
      </c>
      <c r="F1077" t="s">
        <v>86</v>
      </c>
      <c r="G1077" t="s">
        <v>6</v>
      </c>
      <c r="H1077" t="s">
        <v>43</v>
      </c>
      <c r="I1077" t="s">
        <v>19</v>
      </c>
      <c r="J1077" t="s">
        <v>13</v>
      </c>
      <c r="K1077" t="s">
        <v>34</v>
      </c>
      <c r="L1077" t="s">
        <v>42</v>
      </c>
      <c r="M1077">
        <v>3</v>
      </c>
      <c r="N1077">
        <v>36.659999999999997</v>
      </c>
      <c r="O1077">
        <v>0</v>
      </c>
      <c r="P1077">
        <v>13.55</v>
      </c>
      <c r="Q1077">
        <v>109.97999999999999</v>
      </c>
      <c r="R1077">
        <v>40.650000000000006</v>
      </c>
      <c r="S1077">
        <v>69.329999999999984</v>
      </c>
      <c r="T1077">
        <v>0.63038734315330047</v>
      </c>
      <c r="U1077">
        <v>2026</v>
      </c>
      <c r="V1077" t="s">
        <v>83</v>
      </c>
      <c r="W1077">
        <v>6</v>
      </c>
      <c r="X1077" t="s">
        <v>86</v>
      </c>
    </row>
    <row r="1078" spans="1:24">
      <c r="A1078">
        <v>855</v>
      </c>
      <c r="B1078" s="14">
        <v>46185</v>
      </c>
      <c r="C1078">
        <v>2026</v>
      </c>
      <c r="D1078" t="s">
        <v>83</v>
      </c>
      <c r="E1078">
        <v>6</v>
      </c>
      <c r="F1078" t="s">
        <v>86</v>
      </c>
      <c r="G1078" t="s">
        <v>6</v>
      </c>
      <c r="H1078" t="s">
        <v>27</v>
      </c>
      <c r="I1078" t="s">
        <v>2</v>
      </c>
      <c r="J1078" t="s">
        <v>16</v>
      </c>
      <c r="K1078" t="s">
        <v>14</v>
      </c>
      <c r="L1078" t="s">
        <v>15</v>
      </c>
      <c r="M1078">
        <v>1</v>
      </c>
      <c r="N1078">
        <v>36.299999999999997</v>
      </c>
      <c r="O1078">
        <v>0.1</v>
      </c>
      <c r="P1078">
        <v>13.69</v>
      </c>
      <c r="Q1078">
        <v>32.67</v>
      </c>
      <c r="R1078">
        <v>13.69</v>
      </c>
      <c r="S1078">
        <v>18.980000000000004</v>
      </c>
      <c r="T1078">
        <v>0.58096112641567199</v>
      </c>
      <c r="U1078">
        <v>2026</v>
      </c>
      <c r="V1078" t="s">
        <v>83</v>
      </c>
      <c r="W1078">
        <v>6</v>
      </c>
      <c r="X1078" t="s">
        <v>86</v>
      </c>
    </row>
    <row r="1079" spans="1:24">
      <c r="A1079">
        <v>1612</v>
      </c>
      <c r="B1079" s="14">
        <v>46185</v>
      </c>
      <c r="C1079">
        <v>2026</v>
      </c>
      <c r="D1079" t="s">
        <v>83</v>
      </c>
      <c r="E1079">
        <v>6</v>
      </c>
      <c r="F1079" t="s">
        <v>86</v>
      </c>
      <c r="G1079" t="s">
        <v>11</v>
      </c>
      <c r="H1079" t="s">
        <v>52</v>
      </c>
      <c r="I1079" t="s">
        <v>2</v>
      </c>
      <c r="J1079" t="s">
        <v>13</v>
      </c>
      <c r="K1079" t="s">
        <v>23</v>
      </c>
      <c r="L1079" t="s">
        <v>51</v>
      </c>
      <c r="M1079">
        <v>2</v>
      </c>
      <c r="N1079">
        <v>120.64</v>
      </c>
      <c r="O1079">
        <v>0</v>
      </c>
      <c r="P1079">
        <v>61.66</v>
      </c>
      <c r="Q1079">
        <v>241.28</v>
      </c>
      <c r="R1079">
        <v>123.32</v>
      </c>
      <c r="S1079">
        <v>117.96000000000001</v>
      </c>
      <c r="T1079">
        <v>0.48889257294429711</v>
      </c>
      <c r="U1079">
        <v>2026</v>
      </c>
      <c r="V1079" t="s">
        <v>83</v>
      </c>
      <c r="W1079">
        <v>6</v>
      </c>
      <c r="X1079" t="s">
        <v>86</v>
      </c>
    </row>
    <row r="1080" spans="1:24">
      <c r="A1080">
        <v>1704</v>
      </c>
      <c r="B1080" s="14">
        <v>46185</v>
      </c>
      <c r="C1080">
        <v>2026</v>
      </c>
      <c r="D1080" t="s">
        <v>83</v>
      </c>
      <c r="E1080">
        <v>6</v>
      </c>
      <c r="F1080" t="s">
        <v>86</v>
      </c>
      <c r="G1080" t="s">
        <v>11</v>
      </c>
      <c r="H1080" t="s">
        <v>52</v>
      </c>
      <c r="I1080" t="s">
        <v>2</v>
      </c>
      <c r="J1080" t="s">
        <v>3</v>
      </c>
      <c r="K1080" t="s">
        <v>14</v>
      </c>
      <c r="L1080" t="s">
        <v>32</v>
      </c>
      <c r="M1080">
        <v>1</v>
      </c>
      <c r="N1080">
        <v>47.07</v>
      </c>
      <c r="O1080">
        <v>0</v>
      </c>
      <c r="P1080">
        <v>18.7</v>
      </c>
      <c r="Q1080">
        <v>47.07</v>
      </c>
      <c r="R1080">
        <v>18.7</v>
      </c>
      <c r="S1080">
        <v>28.37</v>
      </c>
      <c r="T1080">
        <v>0.60271935415338862</v>
      </c>
      <c r="U1080">
        <v>2026</v>
      </c>
      <c r="V1080" t="s">
        <v>83</v>
      </c>
      <c r="W1080">
        <v>6</v>
      </c>
      <c r="X1080" t="s">
        <v>86</v>
      </c>
    </row>
    <row r="1081" spans="1:24">
      <c r="A1081">
        <v>1857</v>
      </c>
      <c r="B1081" s="14">
        <v>46185</v>
      </c>
      <c r="C1081">
        <v>2026</v>
      </c>
      <c r="D1081" t="s">
        <v>83</v>
      </c>
      <c r="E1081">
        <v>6</v>
      </c>
      <c r="F1081" t="s">
        <v>86</v>
      </c>
      <c r="G1081" t="s">
        <v>11</v>
      </c>
      <c r="H1081" t="s">
        <v>18</v>
      </c>
      <c r="I1081" t="s">
        <v>28</v>
      </c>
      <c r="J1081" t="s">
        <v>16</v>
      </c>
      <c r="K1081" t="s">
        <v>9</v>
      </c>
      <c r="L1081" t="s">
        <v>37</v>
      </c>
      <c r="M1081">
        <v>2</v>
      </c>
      <c r="N1081">
        <v>154.94</v>
      </c>
      <c r="O1081">
        <v>0.05</v>
      </c>
      <c r="P1081">
        <v>77.260000000000005</v>
      </c>
      <c r="Q1081">
        <v>294.38599999999997</v>
      </c>
      <c r="R1081">
        <v>154.52000000000001</v>
      </c>
      <c r="S1081">
        <v>139.86599999999996</v>
      </c>
      <c r="T1081">
        <v>0.47511090880680457</v>
      </c>
      <c r="U1081">
        <v>2026</v>
      </c>
      <c r="V1081" t="s">
        <v>83</v>
      </c>
      <c r="W1081">
        <v>6</v>
      </c>
      <c r="X1081" t="s">
        <v>86</v>
      </c>
    </row>
    <row r="1082" spans="1:24">
      <c r="A1082">
        <v>1888</v>
      </c>
      <c r="B1082" s="14">
        <v>46185</v>
      </c>
      <c r="C1082">
        <v>2026</v>
      </c>
      <c r="D1082" t="s">
        <v>83</v>
      </c>
      <c r="E1082">
        <v>6</v>
      </c>
      <c r="F1082" t="s">
        <v>86</v>
      </c>
      <c r="G1082" t="s">
        <v>6</v>
      </c>
      <c r="H1082" t="s">
        <v>43</v>
      </c>
      <c r="I1082" t="s">
        <v>2</v>
      </c>
      <c r="J1082" t="s">
        <v>3</v>
      </c>
      <c r="K1082" t="s">
        <v>14</v>
      </c>
      <c r="L1082" t="s">
        <v>32</v>
      </c>
      <c r="M1082">
        <v>1</v>
      </c>
      <c r="N1082">
        <v>45.97</v>
      </c>
      <c r="O1082">
        <v>0.05</v>
      </c>
      <c r="P1082">
        <v>18.41</v>
      </c>
      <c r="Q1082">
        <v>43.671499999999995</v>
      </c>
      <c r="R1082">
        <v>18.41</v>
      </c>
      <c r="S1082">
        <v>25.261499999999995</v>
      </c>
      <c r="T1082">
        <v>0.57844360738696854</v>
      </c>
      <c r="U1082">
        <v>2026</v>
      </c>
      <c r="V1082" t="s">
        <v>83</v>
      </c>
      <c r="W1082">
        <v>6</v>
      </c>
      <c r="X1082" t="s">
        <v>86</v>
      </c>
    </row>
    <row r="1083" spans="1:24">
      <c r="A1083">
        <v>2683</v>
      </c>
      <c r="B1083" s="14">
        <v>46185</v>
      </c>
      <c r="C1083">
        <v>2026</v>
      </c>
      <c r="D1083" t="s">
        <v>83</v>
      </c>
      <c r="E1083">
        <v>6</v>
      </c>
      <c r="F1083" t="s">
        <v>86</v>
      </c>
      <c r="G1083" t="s">
        <v>20</v>
      </c>
      <c r="H1083" t="s">
        <v>33</v>
      </c>
      <c r="I1083" t="s">
        <v>2</v>
      </c>
      <c r="J1083" t="s">
        <v>3</v>
      </c>
      <c r="K1083" t="s">
        <v>23</v>
      </c>
      <c r="L1083" t="s">
        <v>29</v>
      </c>
      <c r="M1083">
        <v>1</v>
      </c>
      <c r="N1083">
        <v>198.64</v>
      </c>
      <c r="O1083">
        <v>0.05</v>
      </c>
      <c r="P1083">
        <v>101.89</v>
      </c>
      <c r="Q1083">
        <v>188.70799999999997</v>
      </c>
      <c r="R1083">
        <v>101.89</v>
      </c>
      <c r="S1083">
        <v>86.817999999999969</v>
      </c>
      <c r="T1083">
        <v>0.46006528605040581</v>
      </c>
      <c r="U1083">
        <v>2026</v>
      </c>
      <c r="V1083" t="s">
        <v>83</v>
      </c>
      <c r="W1083">
        <v>6</v>
      </c>
      <c r="X1083" t="s">
        <v>86</v>
      </c>
    </row>
    <row r="1084" spans="1:24">
      <c r="A1084">
        <v>4211</v>
      </c>
      <c r="B1084" s="14">
        <v>46185</v>
      </c>
      <c r="C1084">
        <v>2026</v>
      </c>
      <c r="D1084" t="s">
        <v>83</v>
      </c>
      <c r="E1084">
        <v>6</v>
      </c>
      <c r="F1084" t="s">
        <v>86</v>
      </c>
      <c r="G1084" t="s">
        <v>11</v>
      </c>
      <c r="H1084" t="s">
        <v>18</v>
      </c>
      <c r="I1084" t="s">
        <v>2</v>
      </c>
      <c r="J1084" t="s">
        <v>13</v>
      </c>
      <c r="K1084" t="s">
        <v>14</v>
      </c>
      <c r="L1084" t="s">
        <v>48</v>
      </c>
      <c r="M1084">
        <v>5</v>
      </c>
      <c r="N1084">
        <v>168.57</v>
      </c>
      <c r="O1084">
        <v>0</v>
      </c>
      <c r="P1084">
        <v>88.65</v>
      </c>
      <c r="Q1084">
        <v>842.84999999999991</v>
      </c>
      <c r="R1084">
        <v>443.25</v>
      </c>
      <c r="S1084">
        <v>399.59999999999991</v>
      </c>
      <c r="T1084">
        <v>0.47410571276027758</v>
      </c>
      <c r="U1084">
        <v>2026</v>
      </c>
      <c r="V1084" t="s">
        <v>83</v>
      </c>
      <c r="W1084">
        <v>6</v>
      </c>
      <c r="X1084" t="s">
        <v>86</v>
      </c>
    </row>
    <row r="1085" spans="1:24">
      <c r="A1085">
        <v>4353</v>
      </c>
      <c r="B1085" s="14">
        <v>46185</v>
      </c>
      <c r="C1085">
        <v>2026</v>
      </c>
      <c r="D1085" t="s">
        <v>83</v>
      </c>
      <c r="E1085">
        <v>6</v>
      </c>
      <c r="F1085" t="s">
        <v>86</v>
      </c>
      <c r="G1085" t="s">
        <v>6</v>
      </c>
      <c r="H1085" t="s">
        <v>27</v>
      </c>
      <c r="I1085" t="s">
        <v>19</v>
      </c>
      <c r="J1085" t="s">
        <v>13</v>
      </c>
      <c r="K1085" t="s">
        <v>14</v>
      </c>
      <c r="L1085" t="s">
        <v>15</v>
      </c>
      <c r="M1085">
        <v>1</v>
      </c>
      <c r="N1085">
        <v>36.65</v>
      </c>
      <c r="O1085">
        <v>0</v>
      </c>
      <c r="P1085">
        <v>13.97</v>
      </c>
      <c r="Q1085">
        <v>36.65</v>
      </c>
      <c r="R1085">
        <v>13.97</v>
      </c>
      <c r="S1085">
        <v>22.68</v>
      </c>
      <c r="T1085">
        <v>0.61882673942701227</v>
      </c>
      <c r="U1085">
        <v>2026</v>
      </c>
      <c r="V1085" t="s">
        <v>83</v>
      </c>
      <c r="W1085">
        <v>6</v>
      </c>
      <c r="X1085" t="s">
        <v>86</v>
      </c>
    </row>
    <row r="1086" spans="1:24">
      <c r="A1086">
        <v>5020</v>
      </c>
      <c r="B1086" s="14">
        <v>46185</v>
      </c>
      <c r="C1086">
        <v>2026</v>
      </c>
      <c r="D1086" t="s">
        <v>83</v>
      </c>
      <c r="E1086">
        <v>6</v>
      </c>
      <c r="F1086" t="s">
        <v>86</v>
      </c>
      <c r="G1086" t="s">
        <v>11</v>
      </c>
      <c r="H1086" t="s">
        <v>25</v>
      </c>
      <c r="I1086" t="s">
        <v>19</v>
      </c>
      <c r="J1086" t="s">
        <v>3</v>
      </c>
      <c r="K1086" t="s">
        <v>14</v>
      </c>
      <c r="L1086" t="s">
        <v>15</v>
      </c>
      <c r="M1086">
        <v>2</v>
      </c>
      <c r="N1086">
        <v>35.450000000000003</v>
      </c>
      <c r="O1086">
        <v>0.05</v>
      </c>
      <c r="P1086">
        <v>13.39</v>
      </c>
      <c r="Q1086">
        <v>67.355000000000004</v>
      </c>
      <c r="R1086">
        <v>26.78</v>
      </c>
      <c r="S1086">
        <v>40.575000000000003</v>
      </c>
      <c r="T1086">
        <v>0.60240516665429444</v>
      </c>
      <c r="U1086">
        <v>2026</v>
      </c>
      <c r="V1086" t="s">
        <v>83</v>
      </c>
      <c r="W1086">
        <v>6</v>
      </c>
      <c r="X1086" t="s">
        <v>86</v>
      </c>
    </row>
    <row r="1087" spans="1:24">
      <c r="A1087">
        <v>564</v>
      </c>
      <c r="B1087" s="14">
        <v>46186</v>
      </c>
      <c r="C1087">
        <v>2026</v>
      </c>
      <c r="D1087" t="s">
        <v>83</v>
      </c>
      <c r="E1087">
        <v>6</v>
      </c>
      <c r="F1087" t="s">
        <v>86</v>
      </c>
      <c r="G1087" t="s">
        <v>11</v>
      </c>
      <c r="H1087" t="s">
        <v>25</v>
      </c>
      <c r="I1087" t="s">
        <v>19</v>
      </c>
      <c r="J1087" t="s">
        <v>13</v>
      </c>
      <c r="K1087" t="s">
        <v>14</v>
      </c>
      <c r="L1087" t="s">
        <v>32</v>
      </c>
      <c r="M1087">
        <v>3</v>
      </c>
      <c r="N1087">
        <v>45.82</v>
      </c>
      <c r="O1087">
        <v>0.1</v>
      </c>
      <c r="P1087">
        <v>18.61</v>
      </c>
      <c r="Q1087">
        <v>123.71400000000001</v>
      </c>
      <c r="R1087">
        <v>55.83</v>
      </c>
      <c r="S1087">
        <v>67.884000000000015</v>
      </c>
      <c r="T1087">
        <v>0.54871720258014456</v>
      </c>
      <c r="U1087">
        <v>2026</v>
      </c>
      <c r="V1087" t="s">
        <v>83</v>
      </c>
      <c r="W1087">
        <v>6</v>
      </c>
      <c r="X1087" t="s">
        <v>86</v>
      </c>
    </row>
    <row r="1088" spans="1:24">
      <c r="A1088">
        <v>736</v>
      </c>
      <c r="B1088" s="14">
        <v>46186</v>
      </c>
      <c r="C1088">
        <v>2026</v>
      </c>
      <c r="D1088" t="s">
        <v>83</v>
      </c>
      <c r="E1088">
        <v>6</v>
      </c>
      <c r="F1088" t="s">
        <v>86</v>
      </c>
      <c r="G1088" t="s">
        <v>20</v>
      </c>
      <c r="H1088" t="s">
        <v>47</v>
      </c>
      <c r="I1088" t="s">
        <v>19</v>
      </c>
      <c r="J1088" t="s">
        <v>16</v>
      </c>
      <c r="K1088" t="s">
        <v>9</v>
      </c>
      <c r="L1088" t="s">
        <v>37</v>
      </c>
      <c r="M1088">
        <v>1</v>
      </c>
      <c r="N1088">
        <v>152.78</v>
      </c>
      <c r="O1088">
        <v>0</v>
      </c>
      <c r="P1088">
        <v>78.540000000000006</v>
      </c>
      <c r="Q1088">
        <v>152.78</v>
      </c>
      <c r="R1088">
        <v>78.540000000000006</v>
      </c>
      <c r="S1088">
        <v>74.239999999999995</v>
      </c>
      <c r="T1088">
        <v>0.48592747741851022</v>
      </c>
      <c r="U1088">
        <v>2026</v>
      </c>
      <c r="V1088" t="s">
        <v>83</v>
      </c>
      <c r="W1088">
        <v>6</v>
      </c>
      <c r="X1088" t="s">
        <v>86</v>
      </c>
    </row>
    <row r="1089" spans="1:24">
      <c r="A1089">
        <v>1300</v>
      </c>
      <c r="B1089" s="14">
        <v>46186</v>
      </c>
      <c r="C1089">
        <v>2026</v>
      </c>
      <c r="D1089" t="s">
        <v>83</v>
      </c>
      <c r="E1089">
        <v>6</v>
      </c>
      <c r="F1089" t="s">
        <v>86</v>
      </c>
      <c r="G1089" t="s">
        <v>6</v>
      </c>
      <c r="H1089" t="s">
        <v>27</v>
      </c>
      <c r="I1089" t="s">
        <v>2</v>
      </c>
      <c r="J1089" t="s">
        <v>13</v>
      </c>
      <c r="K1089" t="s">
        <v>4</v>
      </c>
      <c r="L1089" t="s">
        <v>22</v>
      </c>
      <c r="M1089">
        <v>1</v>
      </c>
      <c r="N1089">
        <v>49.76</v>
      </c>
      <c r="O1089">
        <v>0.05</v>
      </c>
      <c r="P1089">
        <v>22.58</v>
      </c>
      <c r="Q1089">
        <v>47.271999999999998</v>
      </c>
      <c r="R1089">
        <v>22.58</v>
      </c>
      <c r="S1089">
        <v>24.692</v>
      </c>
      <c r="T1089">
        <v>0.52233880521238796</v>
      </c>
      <c r="U1089">
        <v>2026</v>
      </c>
      <c r="V1089" t="s">
        <v>83</v>
      </c>
      <c r="W1089">
        <v>6</v>
      </c>
      <c r="X1089" t="s">
        <v>86</v>
      </c>
    </row>
    <row r="1090" spans="1:24">
      <c r="A1090">
        <v>1948</v>
      </c>
      <c r="B1090" s="14">
        <v>46186</v>
      </c>
      <c r="C1090">
        <v>2026</v>
      </c>
      <c r="D1090" t="s">
        <v>83</v>
      </c>
      <c r="E1090">
        <v>6</v>
      </c>
      <c r="F1090" t="s">
        <v>86</v>
      </c>
      <c r="G1090" t="s">
        <v>20</v>
      </c>
      <c r="H1090" t="s">
        <v>33</v>
      </c>
      <c r="I1090" t="s">
        <v>19</v>
      </c>
      <c r="J1090" t="s">
        <v>13</v>
      </c>
      <c r="K1090" t="s">
        <v>9</v>
      </c>
      <c r="L1090" t="s">
        <v>37</v>
      </c>
      <c r="M1090">
        <v>1</v>
      </c>
      <c r="N1090">
        <v>157.6</v>
      </c>
      <c r="O1090">
        <v>0.05</v>
      </c>
      <c r="P1090">
        <v>79.34</v>
      </c>
      <c r="Q1090">
        <v>149.72</v>
      </c>
      <c r="R1090">
        <v>79.34</v>
      </c>
      <c r="S1090">
        <v>70.38</v>
      </c>
      <c r="T1090">
        <v>0.47007747795885652</v>
      </c>
      <c r="U1090">
        <v>2026</v>
      </c>
      <c r="V1090" t="s">
        <v>83</v>
      </c>
      <c r="W1090">
        <v>6</v>
      </c>
      <c r="X1090" t="s">
        <v>86</v>
      </c>
    </row>
    <row r="1091" spans="1:24">
      <c r="A1091">
        <v>2272</v>
      </c>
      <c r="B1091" s="14">
        <v>46186</v>
      </c>
      <c r="C1091">
        <v>2026</v>
      </c>
      <c r="D1091" t="s">
        <v>83</v>
      </c>
      <c r="E1091">
        <v>6</v>
      </c>
      <c r="F1091" t="s">
        <v>86</v>
      </c>
      <c r="G1091" t="s">
        <v>20</v>
      </c>
      <c r="H1091" t="s">
        <v>33</v>
      </c>
      <c r="I1091" t="s">
        <v>2</v>
      </c>
      <c r="J1091" t="s">
        <v>3</v>
      </c>
      <c r="K1091" t="s">
        <v>34</v>
      </c>
      <c r="L1091" t="s">
        <v>38</v>
      </c>
      <c r="M1091">
        <v>1</v>
      </c>
      <c r="N1091">
        <v>125.01</v>
      </c>
      <c r="O1091">
        <v>0.15</v>
      </c>
      <c r="P1091">
        <v>70.39</v>
      </c>
      <c r="Q1091">
        <v>106.2585</v>
      </c>
      <c r="R1091">
        <v>70.39</v>
      </c>
      <c r="S1091">
        <v>35.868499999999997</v>
      </c>
      <c r="T1091">
        <v>0.33755887764272974</v>
      </c>
      <c r="U1091">
        <v>2026</v>
      </c>
      <c r="V1091" t="s">
        <v>83</v>
      </c>
      <c r="W1091">
        <v>6</v>
      </c>
      <c r="X1091" t="s">
        <v>86</v>
      </c>
    </row>
    <row r="1092" spans="1:24">
      <c r="A1092">
        <v>2680</v>
      </c>
      <c r="B1092" s="14">
        <v>46186</v>
      </c>
      <c r="C1092">
        <v>2026</v>
      </c>
      <c r="D1092" t="s">
        <v>83</v>
      </c>
      <c r="E1092">
        <v>6</v>
      </c>
      <c r="F1092" t="s">
        <v>86</v>
      </c>
      <c r="G1092" t="s">
        <v>6</v>
      </c>
      <c r="H1092" t="s">
        <v>49</v>
      </c>
      <c r="I1092" t="s">
        <v>2</v>
      </c>
      <c r="J1092" t="s">
        <v>3</v>
      </c>
      <c r="K1092" t="s">
        <v>9</v>
      </c>
      <c r="L1092" t="s">
        <v>10</v>
      </c>
      <c r="M1092">
        <v>1</v>
      </c>
      <c r="N1092">
        <v>93.59</v>
      </c>
      <c r="O1092">
        <v>0.15</v>
      </c>
      <c r="P1092">
        <v>46.48</v>
      </c>
      <c r="Q1092">
        <v>79.551500000000004</v>
      </c>
      <c r="R1092">
        <v>46.48</v>
      </c>
      <c r="S1092">
        <v>33.071500000000007</v>
      </c>
      <c r="T1092">
        <v>0.41572440494522422</v>
      </c>
      <c r="U1092">
        <v>2026</v>
      </c>
      <c r="V1092" t="s">
        <v>83</v>
      </c>
      <c r="W1092">
        <v>6</v>
      </c>
      <c r="X1092" t="s">
        <v>86</v>
      </c>
    </row>
    <row r="1093" spans="1:24">
      <c r="A1093">
        <v>4178</v>
      </c>
      <c r="B1093" s="14">
        <v>46186</v>
      </c>
      <c r="C1093">
        <v>2026</v>
      </c>
      <c r="D1093" t="s">
        <v>83</v>
      </c>
      <c r="E1093">
        <v>6</v>
      </c>
      <c r="F1093" t="s">
        <v>86</v>
      </c>
      <c r="G1093" t="s">
        <v>11</v>
      </c>
      <c r="H1093" t="s">
        <v>12</v>
      </c>
      <c r="I1093" t="s">
        <v>19</v>
      </c>
      <c r="J1093" t="s">
        <v>3</v>
      </c>
      <c r="K1093" t="s">
        <v>9</v>
      </c>
      <c r="L1093" t="s">
        <v>17</v>
      </c>
      <c r="M1093">
        <v>4</v>
      </c>
      <c r="N1093">
        <v>143.9</v>
      </c>
      <c r="O1093">
        <v>0.05</v>
      </c>
      <c r="P1093">
        <v>79.709999999999994</v>
      </c>
      <c r="Q1093">
        <v>546.82000000000005</v>
      </c>
      <c r="R1093">
        <v>318.83999999999997</v>
      </c>
      <c r="S1093">
        <v>227.98000000000008</v>
      </c>
      <c r="T1093">
        <v>0.41691964448996022</v>
      </c>
      <c r="U1093">
        <v>2026</v>
      </c>
      <c r="V1093" t="s">
        <v>83</v>
      </c>
      <c r="W1093">
        <v>6</v>
      </c>
      <c r="X1093" t="s">
        <v>86</v>
      </c>
    </row>
    <row r="1094" spans="1:24">
      <c r="A1094">
        <v>4272</v>
      </c>
      <c r="B1094" s="14">
        <v>46186</v>
      </c>
      <c r="C1094">
        <v>2026</v>
      </c>
      <c r="D1094" t="s">
        <v>83</v>
      </c>
      <c r="E1094">
        <v>6</v>
      </c>
      <c r="F1094" t="s">
        <v>86</v>
      </c>
      <c r="G1094" t="s">
        <v>20</v>
      </c>
      <c r="H1094" t="s">
        <v>31</v>
      </c>
      <c r="I1094" t="s">
        <v>28</v>
      </c>
      <c r="J1094" t="s">
        <v>3</v>
      </c>
      <c r="K1094" t="s">
        <v>23</v>
      </c>
      <c r="L1094" t="s">
        <v>29</v>
      </c>
      <c r="M1094">
        <v>4</v>
      </c>
      <c r="N1094">
        <v>190.97</v>
      </c>
      <c r="O1094">
        <v>0</v>
      </c>
      <c r="P1094">
        <v>103.36</v>
      </c>
      <c r="Q1094">
        <v>763.88</v>
      </c>
      <c r="R1094">
        <v>413.44</v>
      </c>
      <c r="S1094">
        <v>350.44</v>
      </c>
      <c r="T1094">
        <v>0.45876315651673039</v>
      </c>
      <c r="U1094">
        <v>2026</v>
      </c>
      <c r="V1094" t="s">
        <v>83</v>
      </c>
      <c r="W1094">
        <v>6</v>
      </c>
      <c r="X1094" t="s">
        <v>86</v>
      </c>
    </row>
    <row r="1095" spans="1:24">
      <c r="A1095">
        <v>4713</v>
      </c>
      <c r="B1095" s="14">
        <v>46186</v>
      </c>
      <c r="C1095">
        <v>2026</v>
      </c>
      <c r="D1095" t="s">
        <v>83</v>
      </c>
      <c r="E1095">
        <v>6</v>
      </c>
      <c r="F1095" t="s">
        <v>86</v>
      </c>
      <c r="G1095" t="s">
        <v>20</v>
      </c>
      <c r="H1095" t="s">
        <v>47</v>
      </c>
      <c r="I1095" t="s">
        <v>19</v>
      </c>
      <c r="J1095" t="s">
        <v>16</v>
      </c>
      <c r="K1095" t="s">
        <v>34</v>
      </c>
      <c r="L1095" t="s">
        <v>42</v>
      </c>
      <c r="M1095">
        <v>1</v>
      </c>
      <c r="N1095">
        <v>35.78</v>
      </c>
      <c r="O1095">
        <v>0</v>
      </c>
      <c r="P1095">
        <v>14</v>
      </c>
      <c r="Q1095">
        <v>35.78</v>
      </c>
      <c r="R1095">
        <v>14</v>
      </c>
      <c r="S1095">
        <v>21.78</v>
      </c>
      <c r="T1095">
        <v>0.60871995528228062</v>
      </c>
      <c r="U1095">
        <v>2026</v>
      </c>
      <c r="V1095" t="s">
        <v>83</v>
      </c>
      <c r="W1095">
        <v>6</v>
      </c>
      <c r="X1095" t="s">
        <v>86</v>
      </c>
    </row>
    <row r="1096" spans="1:24">
      <c r="A1096">
        <v>5166</v>
      </c>
      <c r="B1096" s="14">
        <v>46186</v>
      </c>
      <c r="C1096">
        <v>2026</v>
      </c>
      <c r="D1096" t="s">
        <v>83</v>
      </c>
      <c r="E1096">
        <v>6</v>
      </c>
      <c r="F1096" t="s">
        <v>86</v>
      </c>
      <c r="G1096" t="s">
        <v>20</v>
      </c>
      <c r="H1096" t="s">
        <v>31</v>
      </c>
      <c r="I1096" t="s">
        <v>28</v>
      </c>
      <c r="J1096" t="s">
        <v>13</v>
      </c>
      <c r="K1096" t="s">
        <v>23</v>
      </c>
      <c r="L1096" t="s">
        <v>51</v>
      </c>
      <c r="M1096">
        <v>3</v>
      </c>
      <c r="N1096">
        <v>125.25</v>
      </c>
      <c r="O1096">
        <v>0.05</v>
      </c>
      <c r="P1096">
        <v>58.95</v>
      </c>
      <c r="Q1096">
        <v>356.96249999999998</v>
      </c>
      <c r="R1096">
        <v>176.85000000000002</v>
      </c>
      <c r="S1096">
        <v>180.11249999999995</v>
      </c>
      <c r="T1096">
        <v>0.50456980775291516</v>
      </c>
      <c r="U1096">
        <v>2026</v>
      </c>
      <c r="V1096" t="s">
        <v>83</v>
      </c>
      <c r="W1096">
        <v>6</v>
      </c>
      <c r="X1096" t="s">
        <v>86</v>
      </c>
    </row>
    <row r="1097" spans="1:24">
      <c r="A1097">
        <v>486</v>
      </c>
      <c r="B1097" s="14">
        <v>46187</v>
      </c>
      <c r="C1097">
        <v>2026</v>
      </c>
      <c r="D1097" t="s">
        <v>83</v>
      </c>
      <c r="E1097">
        <v>6</v>
      </c>
      <c r="F1097" t="s">
        <v>86</v>
      </c>
      <c r="G1097" t="s">
        <v>0</v>
      </c>
      <c r="H1097" t="s">
        <v>36</v>
      </c>
      <c r="I1097" t="s">
        <v>8</v>
      </c>
      <c r="J1097" t="s">
        <v>16</v>
      </c>
      <c r="K1097" t="s">
        <v>9</v>
      </c>
      <c r="L1097" t="s">
        <v>46</v>
      </c>
      <c r="M1097">
        <v>8</v>
      </c>
      <c r="N1097">
        <v>72.36</v>
      </c>
      <c r="O1097">
        <v>0.1</v>
      </c>
      <c r="P1097">
        <v>32.229999999999997</v>
      </c>
      <c r="Q1097">
        <v>520.99199999999996</v>
      </c>
      <c r="R1097">
        <v>257.83999999999997</v>
      </c>
      <c r="S1097">
        <v>263.15199999999999</v>
      </c>
      <c r="T1097">
        <v>0.5050979669553467</v>
      </c>
      <c r="U1097">
        <v>2026</v>
      </c>
      <c r="V1097" t="s">
        <v>83</v>
      </c>
      <c r="W1097">
        <v>6</v>
      </c>
      <c r="X1097" t="s">
        <v>86</v>
      </c>
    </row>
    <row r="1098" spans="1:24">
      <c r="A1098">
        <v>1507</v>
      </c>
      <c r="B1098" s="14">
        <v>46187</v>
      </c>
      <c r="C1098">
        <v>2026</v>
      </c>
      <c r="D1098" t="s">
        <v>83</v>
      </c>
      <c r="E1098">
        <v>6</v>
      </c>
      <c r="F1098" t="s">
        <v>86</v>
      </c>
      <c r="G1098" t="s">
        <v>0</v>
      </c>
      <c r="H1098" t="s">
        <v>50</v>
      </c>
      <c r="I1098" t="s">
        <v>19</v>
      </c>
      <c r="J1098" t="s">
        <v>3</v>
      </c>
      <c r="K1098" t="s">
        <v>14</v>
      </c>
      <c r="L1098" t="s">
        <v>48</v>
      </c>
      <c r="M1098">
        <v>1</v>
      </c>
      <c r="N1098">
        <v>162.51</v>
      </c>
      <c r="O1098">
        <v>0</v>
      </c>
      <c r="P1098">
        <v>88.29</v>
      </c>
      <c r="Q1098">
        <v>162.51</v>
      </c>
      <c r="R1098">
        <v>88.29</v>
      </c>
      <c r="S1098">
        <v>74.219999999999985</v>
      </c>
      <c r="T1098">
        <v>0.45671035628576695</v>
      </c>
      <c r="U1098">
        <v>2026</v>
      </c>
      <c r="V1098" t="s">
        <v>83</v>
      </c>
      <c r="W1098">
        <v>6</v>
      </c>
      <c r="X1098" t="s">
        <v>86</v>
      </c>
    </row>
    <row r="1099" spans="1:24">
      <c r="A1099">
        <v>1821</v>
      </c>
      <c r="B1099" s="14">
        <v>46187</v>
      </c>
      <c r="C1099">
        <v>2026</v>
      </c>
      <c r="D1099" t="s">
        <v>83</v>
      </c>
      <c r="E1099">
        <v>6</v>
      </c>
      <c r="F1099" t="s">
        <v>86</v>
      </c>
      <c r="G1099" t="s">
        <v>0</v>
      </c>
      <c r="H1099" t="s">
        <v>50</v>
      </c>
      <c r="I1099" t="s">
        <v>19</v>
      </c>
      <c r="J1099" t="s">
        <v>16</v>
      </c>
      <c r="K1099" t="s">
        <v>9</v>
      </c>
      <c r="L1099" t="s">
        <v>46</v>
      </c>
      <c r="M1099">
        <v>3</v>
      </c>
      <c r="N1099">
        <v>70.52</v>
      </c>
      <c r="O1099">
        <v>0</v>
      </c>
      <c r="P1099">
        <v>33.119999999999997</v>
      </c>
      <c r="Q1099">
        <v>211.56</v>
      </c>
      <c r="R1099">
        <v>99.359999999999985</v>
      </c>
      <c r="S1099">
        <v>112.20000000000002</v>
      </c>
      <c r="T1099">
        <v>0.53034600113442998</v>
      </c>
      <c r="U1099">
        <v>2026</v>
      </c>
      <c r="V1099" t="s">
        <v>83</v>
      </c>
      <c r="W1099">
        <v>6</v>
      </c>
      <c r="X1099" t="s">
        <v>86</v>
      </c>
    </row>
    <row r="1100" spans="1:24">
      <c r="A1100">
        <v>2588</v>
      </c>
      <c r="B1100" s="14">
        <v>46187</v>
      </c>
      <c r="C1100">
        <v>2026</v>
      </c>
      <c r="D1100" t="s">
        <v>83</v>
      </c>
      <c r="E1100">
        <v>6</v>
      </c>
      <c r="F1100" t="s">
        <v>86</v>
      </c>
      <c r="G1100" t="s">
        <v>20</v>
      </c>
      <c r="H1100" t="s">
        <v>33</v>
      </c>
      <c r="I1100" t="s">
        <v>28</v>
      </c>
      <c r="J1100" t="s">
        <v>3</v>
      </c>
      <c r="K1100" t="s">
        <v>9</v>
      </c>
      <c r="L1100" t="s">
        <v>10</v>
      </c>
      <c r="M1100">
        <v>1</v>
      </c>
      <c r="N1100">
        <v>90.28</v>
      </c>
      <c r="O1100">
        <v>0</v>
      </c>
      <c r="P1100">
        <v>46.04</v>
      </c>
      <c r="Q1100">
        <v>90.28</v>
      </c>
      <c r="R1100">
        <v>46.04</v>
      </c>
      <c r="S1100">
        <v>44.24</v>
      </c>
      <c r="T1100">
        <v>0.4900310146211786</v>
      </c>
      <c r="U1100">
        <v>2026</v>
      </c>
      <c r="V1100" t="s">
        <v>83</v>
      </c>
      <c r="W1100">
        <v>6</v>
      </c>
      <c r="X1100" t="s">
        <v>86</v>
      </c>
    </row>
    <row r="1101" spans="1:24">
      <c r="A1101">
        <v>2815</v>
      </c>
      <c r="B1101" s="14">
        <v>46187</v>
      </c>
      <c r="C1101">
        <v>2026</v>
      </c>
      <c r="D1101" t="s">
        <v>83</v>
      </c>
      <c r="E1101">
        <v>6</v>
      </c>
      <c r="F1101" t="s">
        <v>86</v>
      </c>
      <c r="G1101" t="s">
        <v>20</v>
      </c>
      <c r="H1101" t="s">
        <v>47</v>
      </c>
      <c r="I1101" t="s">
        <v>28</v>
      </c>
      <c r="J1101" t="s">
        <v>13</v>
      </c>
      <c r="K1101" t="s">
        <v>23</v>
      </c>
      <c r="L1101" t="s">
        <v>24</v>
      </c>
      <c r="M1101">
        <v>2</v>
      </c>
      <c r="N1101">
        <v>342.25</v>
      </c>
      <c r="O1101">
        <v>0</v>
      </c>
      <c r="P1101">
        <v>196.86</v>
      </c>
      <c r="Q1101">
        <v>684.5</v>
      </c>
      <c r="R1101">
        <v>393.72</v>
      </c>
      <c r="S1101">
        <v>290.77999999999997</v>
      </c>
      <c r="T1101">
        <v>0.42480642804967128</v>
      </c>
      <c r="U1101">
        <v>2026</v>
      </c>
      <c r="V1101" t="s">
        <v>83</v>
      </c>
      <c r="W1101">
        <v>6</v>
      </c>
      <c r="X1101" t="s">
        <v>86</v>
      </c>
    </row>
    <row r="1102" spans="1:24">
      <c r="A1102">
        <v>3258</v>
      </c>
      <c r="B1102" s="14">
        <v>46187</v>
      </c>
      <c r="C1102">
        <v>2026</v>
      </c>
      <c r="D1102" t="s">
        <v>83</v>
      </c>
      <c r="E1102">
        <v>6</v>
      </c>
      <c r="F1102" t="s">
        <v>86</v>
      </c>
      <c r="G1102" t="s">
        <v>6</v>
      </c>
      <c r="H1102" t="s">
        <v>7</v>
      </c>
      <c r="I1102" t="s">
        <v>2</v>
      </c>
      <c r="J1102" t="s">
        <v>16</v>
      </c>
      <c r="K1102" t="s">
        <v>4</v>
      </c>
      <c r="L1102" t="s">
        <v>22</v>
      </c>
      <c r="M1102">
        <v>6</v>
      </c>
      <c r="N1102">
        <v>50.92</v>
      </c>
      <c r="O1102">
        <v>0.05</v>
      </c>
      <c r="P1102">
        <v>22.87</v>
      </c>
      <c r="Q1102">
        <v>290.24399999999997</v>
      </c>
      <c r="R1102">
        <v>137.22</v>
      </c>
      <c r="S1102">
        <v>153.02399999999997</v>
      </c>
      <c r="T1102">
        <v>0.52722536899987593</v>
      </c>
      <c r="U1102">
        <v>2026</v>
      </c>
      <c r="V1102" t="s">
        <v>83</v>
      </c>
      <c r="W1102">
        <v>6</v>
      </c>
      <c r="X1102" t="s">
        <v>86</v>
      </c>
    </row>
    <row r="1103" spans="1:24">
      <c r="A1103">
        <v>3361</v>
      </c>
      <c r="B1103" s="14">
        <v>46187</v>
      </c>
      <c r="C1103">
        <v>2026</v>
      </c>
      <c r="D1103" t="s">
        <v>83</v>
      </c>
      <c r="E1103">
        <v>6</v>
      </c>
      <c r="F1103" t="s">
        <v>86</v>
      </c>
      <c r="G1103" t="s">
        <v>0</v>
      </c>
      <c r="H1103" t="s">
        <v>1</v>
      </c>
      <c r="I1103" t="s">
        <v>19</v>
      </c>
      <c r="J1103" t="s">
        <v>3</v>
      </c>
      <c r="K1103" t="s">
        <v>14</v>
      </c>
      <c r="L1103" t="s">
        <v>15</v>
      </c>
      <c r="M1103">
        <v>5</v>
      </c>
      <c r="N1103">
        <v>36.72</v>
      </c>
      <c r="O1103">
        <v>0.15</v>
      </c>
      <c r="P1103">
        <v>13.2</v>
      </c>
      <c r="Q1103">
        <v>156.06</v>
      </c>
      <c r="R1103">
        <v>66</v>
      </c>
      <c r="S1103">
        <v>90.06</v>
      </c>
      <c r="T1103">
        <v>0.57708573625528647</v>
      </c>
      <c r="U1103">
        <v>2026</v>
      </c>
      <c r="V1103" t="s">
        <v>83</v>
      </c>
      <c r="W1103">
        <v>6</v>
      </c>
      <c r="X1103" t="s">
        <v>86</v>
      </c>
    </row>
    <row r="1104" spans="1:24">
      <c r="A1104">
        <v>3629</v>
      </c>
      <c r="B1104" s="14">
        <v>46187</v>
      </c>
      <c r="C1104">
        <v>2026</v>
      </c>
      <c r="D1104" t="s">
        <v>83</v>
      </c>
      <c r="E1104">
        <v>6</v>
      </c>
      <c r="F1104" t="s">
        <v>86</v>
      </c>
      <c r="G1104" t="s">
        <v>0</v>
      </c>
      <c r="H1104" t="s">
        <v>50</v>
      </c>
      <c r="I1104" t="s">
        <v>2</v>
      </c>
      <c r="J1104" t="s">
        <v>13</v>
      </c>
      <c r="K1104" t="s">
        <v>23</v>
      </c>
      <c r="L1104" t="s">
        <v>24</v>
      </c>
      <c r="M1104">
        <v>4</v>
      </c>
      <c r="N1104">
        <v>348.96</v>
      </c>
      <c r="O1104">
        <v>0.15</v>
      </c>
      <c r="P1104">
        <v>197.02</v>
      </c>
      <c r="Q1104">
        <v>1186.4639999999999</v>
      </c>
      <c r="R1104">
        <v>788.08</v>
      </c>
      <c r="S1104">
        <v>398.3839999999999</v>
      </c>
      <c r="T1104">
        <v>0.3357741996385899</v>
      </c>
      <c r="U1104">
        <v>2026</v>
      </c>
      <c r="V1104" t="s">
        <v>83</v>
      </c>
      <c r="W1104">
        <v>6</v>
      </c>
      <c r="X1104" t="s">
        <v>86</v>
      </c>
    </row>
    <row r="1105" spans="1:24">
      <c r="A1105">
        <v>3750</v>
      </c>
      <c r="B1105" s="14">
        <v>46187</v>
      </c>
      <c r="C1105">
        <v>2026</v>
      </c>
      <c r="D1105" t="s">
        <v>83</v>
      </c>
      <c r="E1105">
        <v>6</v>
      </c>
      <c r="F1105" t="s">
        <v>86</v>
      </c>
      <c r="G1105" t="s">
        <v>0</v>
      </c>
      <c r="H1105" t="s">
        <v>1</v>
      </c>
      <c r="I1105" t="s">
        <v>2</v>
      </c>
      <c r="J1105" t="s">
        <v>3</v>
      </c>
      <c r="K1105" t="s">
        <v>9</v>
      </c>
      <c r="L1105" t="s">
        <v>46</v>
      </c>
      <c r="M1105">
        <v>1</v>
      </c>
      <c r="N1105">
        <v>71.28</v>
      </c>
      <c r="O1105">
        <v>0</v>
      </c>
      <c r="P1105">
        <v>31.92</v>
      </c>
      <c r="Q1105">
        <v>71.28</v>
      </c>
      <c r="R1105">
        <v>31.92</v>
      </c>
      <c r="S1105">
        <v>39.36</v>
      </c>
      <c r="T1105">
        <v>0.55218855218855212</v>
      </c>
      <c r="U1105">
        <v>2026</v>
      </c>
      <c r="V1105" t="s">
        <v>83</v>
      </c>
      <c r="W1105">
        <v>6</v>
      </c>
      <c r="X1105" t="s">
        <v>86</v>
      </c>
    </row>
    <row r="1106" spans="1:24">
      <c r="A1106">
        <v>5088</v>
      </c>
      <c r="B1106" s="14">
        <v>46187</v>
      </c>
      <c r="C1106">
        <v>2026</v>
      </c>
      <c r="D1106" t="s">
        <v>83</v>
      </c>
      <c r="E1106">
        <v>6</v>
      </c>
      <c r="F1106" t="s">
        <v>86</v>
      </c>
      <c r="G1106" t="s">
        <v>6</v>
      </c>
      <c r="H1106" t="s">
        <v>43</v>
      </c>
      <c r="I1106" t="s">
        <v>2</v>
      </c>
      <c r="J1106" t="s">
        <v>13</v>
      </c>
      <c r="K1106" t="s">
        <v>14</v>
      </c>
      <c r="L1106" t="s">
        <v>48</v>
      </c>
      <c r="M1106">
        <v>1</v>
      </c>
      <c r="N1106">
        <v>160.99</v>
      </c>
      <c r="O1106">
        <v>0.05</v>
      </c>
      <c r="P1106">
        <v>89.15</v>
      </c>
      <c r="Q1106">
        <v>152.94050000000001</v>
      </c>
      <c r="R1106">
        <v>89.15</v>
      </c>
      <c r="S1106">
        <v>63.790500000000009</v>
      </c>
      <c r="T1106">
        <v>0.41709357560619981</v>
      </c>
      <c r="U1106">
        <v>2026</v>
      </c>
      <c r="V1106" t="s">
        <v>83</v>
      </c>
      <c r="W1106">
        <v>6</v>
      </c>
      <c r="X1106" t="s">
        <v>86</v>
      </c>
    </row>
    <row r="1107" spans="1:24">
      <c r="A1107">
        <v>1450</v>
      </c>
      <c r="B1107" s="14">
        <v>46188</v>
      </c>
      <c r="C1107">
        <v>2026</v>
      </c>
      <c r="D1107" t="s">
        <v>83</v>
      </c>
      <c r="E1107">
        <v>6</v>
      </c>
      <c r="F1107" t="s">
        <v>86</v>
      </c>
      <c r="G1107" t="s">
        <v>6</v>
      </c>
      <c r="H1107" t="s">
        <v>49</v>
      </c>
      <c r="I1107" t="s">
        <v>2</v>
      </c>
      <c r="J1107" t="s">
        <v>3</v>
      </c>
      <c r="K1107" t="s">
        <v>34</v>
      </c>
      <c r="L1107" t="s">
        <v>38</v>
      </c>
      <c r="M1107">
        <v>1</v>
      </c>
      <c r="N1107">
        <v>124.19</v>
      </c>
      <c r="O1107">
        <v>0.05</v>
      </c>
      <c r="P1107">
        <v>67.209999999999994</v>
      </c>
      <c r="Q1107">
        <v>117.98049999999999</v>
      </c>
      <c r="R1107">
        <v>67.209999999999994</v>
      </c>
      <c r="S1107">
        <v>50.770499999999998</v>
      </c>
      <c r="T1107">
        <v>0.43032958836417884</v>
      </c>
      <c r="U1107">
        <v>2026</v>
      </c>
      <c r="V1107" t="s">
        <v>83</v>
      </c>
      <c r="W1107">
        <v>6</v>
      </c>
      <c r="X1107" t="s">
        <v>86</v>
      </c>
    </row>
    <row r="1108" spans="1:24">
      <c r="A1108">
        <v>2330</v>
      </c>
      <c r="B1108" s="14">
        <v>46188</v>
      </c>
      <c r="C1108">
        <v>2026</v>
      </c>
      <c r="D1108" t="s">
        <v>83</v>
      </c>
      <c r="E1108">
        <v>6</v>
      </c>
      <c r="F1108" t="s">
        <v>86</v>
      </c>
      <c r="G1108" t="s">
        <v>6</v>
      </c>
      <c r="H1108" t="s">
        <v>7</v>
      </c>
      <c r="I1108" t="s">
        <v>2</v>
      </c>
      <c r="J1108" t="s">
        <v>13</v>
      </c>
      <c r="K1108" t="s">
        <v>14</v>
      </c>
      <c r="L1108" t="s">
        <v>15</v>
      </c>
      <c r="M1108">
        <v>2</v>
      </c>
      <c r="N1108">
        <v>36.11</v>
      </c>
      <c r="O1108">
        <v>0.05</v>
      </c>
      <c r="P1108">
        <v>13.29</v>
      </c>
      <c r="Q1108">
        <v>68.608999999999995</v>
      </c>
      <c r="R1108">
        <v>26.58</v>
      </c>
      <c r="S1108">
        <v>42.028999999999996</v>
      </c>
      <c r="T1108">
        <v>0.6125872698917052</v>
      </c>
      <c r="U1108">
        <v>2026</v>
      </c>
      <c r="V1108" t="s">
        <v>83</v>
      </c>
      <c r="W1108">
        <v>6</v>
      </c>
      <c r="X1108" t="s">
        <v>86</v>
      </c>
    </row>
    <row r="1109" spans="1:24">
      <c r="A1109">
        <v>4655</v>
      </c>
      <c r="B1109" s="14">
        <v>46188</v>
      </c>
      <c r="C1109">
        <v>2026</v>
      </c>
      <c r="D1109" t="s">
        <v>83</v>
      </c>
      <c r="E1109">
        <v>6</v>
      </c>
      <c r="F1109" t="s">
        <v>86</v>
      </c>
      <c r="G1109" t="s">
        <v>0</v>
      </c>
      <c r="H1109" t="s">
        <v>1</v>
      </c>
      <c r="I1109" t="s">
        <v>8</v>
      </c>
      <c r="J1109" t="s">
        <v>16</v>
      </c>
      <c r="K1109" t="s">
        <v>34</v>
      </c>
      <c r="L1109" t="s">
        <v>35</v>
      </c>
      <c r="M1109">
        <v>4</v>
      </c>
      <c r="N1109">
        <v>40.909999999999997</v>
      </c>
      <c r="O1109">
        <v>0.05</v>
      </c>
      <c r="P1109">
        <v>14.42</v>
      </c>
      <c r="Q1109">
        <v>155.45799999999997</v>
      </c>
      <c r="R1109">
        <v>57.68</v>
      </c>
      <c r="S1109">
        <v>97.777999999999963</v>
      </c>
      <c r="T1109">
        <v>0.62896730949838531</v>
      </c>
      <c r="U1109">
        <v>2026</v>
      </c>
      <c r="V1109" t="s">
        <v>83</v>
      </c>
      <c r="W1109">
        <v>6</v>
      </c>
      <c r="X1109" t="s">
        <v>86</v>
      </c>
    </row>
    <row r="1110" spans="1:24">
      <c r="A1110">
        <v>137</v>
      </c>
      <c r="B1110" s="14">
        <v>46189</v>
      </c>
      <c r="C1110">
        <v>2026</v>
      </c>
      <c r="D1110" t="s">
        <v>83</v>
      </c>
      <c r="E1110">
        <v>6</v>
      </c>
      <c r="F1110" t="s">
        <v>86</v>
      </c>
      <c r="G1110" t="s">
        <v>6</v>
      </c>
      <c r="H1110" t="s">
        <v>27</v>
      </c>
      <c r="I1110" t="s">
        <v>2</v>
      </c>
      <c r="J1110" t="s">
        <v>3</v>
      </c>
      <c r="K1110" t="s">
        <v>9</v>
      </c>
      <c r="L1110" t="s">
        <v>17</v>
      </c>
      <c r="M1110">
        <v>5</v>
      </c>
      <c r="N1110">
        <v>141.66999999999999</v>
      </c>
      <c r="O1110">
        <v>0.1</v>
      </c>
      <c r="P1110">
        <v>80.59</v>
      </c>
      <c r="Q1110">
        <v>637.51499999999999</v>
      </c>
      <c r="R1110">
        <v>402.95000000000005</v>
      </c>
      <c r="S1110">
        <v>234.56499999999994</v>
      </c>
      <c r="T1110">
        <v>0.36793644071119885</v>
      </c>
      <c r="U1110">
        <v>2026</v>
      </c>
      <c r="V1110" t="s">
        <v>83</v>
      </c>
      <c r="W1110">
        <v>6</v>
      </c>
      <c r="X1110" t="s">
        <v>86</v>
      </c>
    </row>
    <row r="1111" spans="1:24">
      <c r="A1111">
        <v>141</v>
      </c>
      <c r="B1111" s="14">
        <v>46189</v>
      </c>
      <c r="C1111">
        <v>2026</v>
      </c>
      <c r="D1111" t="s">
        <v>83</v>
      </c>
      <c r="E1111">
        <v>6</v>
      </c>
      <c r="F1111" t="s">
        <v>86</v>
      </c>
      <c r="G1111" t="s">
        <v>20</v>
      </c>
      <c r="H1111" t="s">
        <v>31</v>
      </c>
      <c r="I1111" t="s">
        <v>2</v>
      </c>
      <c r="J1111" t="s">
        <v>3</v>
      </c>
      <c r="K1111" t="s">
        <v>14</v>
      </c>
      <c r="L1111" t="s">
        <v>32</v>
      </c>
      <c r="M1111">
        <v>1</v>
      </c>
      <c r="N1111">
        <v>47.53</v>
      </c>
      <c r="O1111">
        <v>0.05</v>
      </c>
      <c r="P1111">
        <v>18.5</v>
      </c>
      <c r="Q1111">
        <v>45.153500000000001</v>
      </c>
      <c r="R1111">
        <v>18.5</v>
      </c>
      <c r="S1111">
        <v>26.653500000000001</v>
      </c>
      <c r="T1111">
        <v>0.59028646727274736</v>
      </c>
      <c r="U1111">
        <v>2026</v>
      </c>
      <c r="V1111" t="s">
        <v>83</v>
      </c>
      <c r="W1111">
        <v>6</v>
      </c>
      <c r="X1111" t="s">
        <v>86</v>
      </c>
    </row>
    <row r="1112" spans="1:24">
      <c r="A1112">
        <v>335</v>
      </c>
      <c r="B1112" s="14">
        <v>46189</v>
      </c>
      <c r="C1112">
        <v>2026</v>
      </c>
      <c r="D1112" t="s">
        <v>83</v>
      </c>
      <c r="E1112">
        <v>6</v>
      </c>
      <c r="F1112" t="s">
        <v>86</v>
      </c>
      <c r="G1112" t="s">
        <v>20</v>
      </c>
      <c r="H1112" t="s">
        <v>33</v>
      </c>
      <c r="I1112" t="s">
        <v>2</v>
      </c>
      <c r="J1112" t="s">
        <v>3</v>
      </c>
      <c r="K1112" t="s">
        <v>14</v>
      </c>
      <c r="L1112" t="s">
        <v>48</v>
      </c>
      <c r="M1112">
        <v>3</v>
      </c>
      <c r="N1112">
        <v>163.65</v>
      </c>
      <c r="O1112">
        <v>0.15</v>
      </c>
      <c r="P1112">
        <v>85.8</v>
      </c>
      <c r="Q1112">
        <v>417.3075</v>
      </c>
      <c r="R1112">
        <v>257.39999999999998</v>
      </c>
      <c r="S1112">
        <v>159.90750000000003</v>
      </c>
      <c r="T1112">
        <v>0.38318865584730688</v>
      </c>
      <c r="U1112">
        <v>2026</v>
      </c>
      <c r="V1112" t="s">
        <v>83</v>
      </c>
      <c r="W1112">
        <v>6</v>
      </c>
      <c r="X1112" t="s">
        <v>86</v>
      </c>
    </row>
    <row r="1113" spans="1:24">
      <c r="A1113">
        <v>498</v>
      </c>
      <c r="B1113" s="14">
        <v>46189</v>
      </c>
      <c r="C1113">
        <v>2026</v>
      </c>
      <c r="D1113" t="s">
        <v>83</v>
      </c>
      <c r="E1113">
        <v>6</v>
      </c>
      <c r="F1113" t="s">
        <v>86</v>
      </c>
      <c r="G1113" t="s">
        <v>0</v>
      </c>
      <c r="H1113" t="s">
        <v>50</v>
      </c>
      <c r="I1113" t="s">
        <v>8</v>
      </c>
      <c r="J1113" t="s">
        <v>16</v>
      </c>
      <c r="K1113" t="s">
        <v>14</v>
      </c>
      <c r="L1113" t="s">
        <v>44</v>
      </c>
      <c r="M1113">
        <v>5</v>
      </c>
      <c r="N1113">
        <v>130.94999999999999</v>
      </c>
      <c r="O1113">
        <v>0.15</v>
      </c>
      <c r="P1113">
        <v>68.47</v>
      </c>
      <c r="Q1113">
        <v>556.53750000000002</v>
      </c>
      <c r="R1113">
        <v>342.35</v>
      </c>
      <c r="S1113">
        <v>214.1875</v>
      </c>
      <c r="T1113">
        <v>0.38485726478449339</v>
      </c>
      <c r="U1113">
        <v>2026</v>
      </c>
      <c r="V1113" t="s">
        <v>83</v>
      </c>
      <c r="W1113">
        <v>6</v>
      </c>
      <c r="X1113" t="s">
        <v>86</v>
      </c>
    </row>
    <row r="1114" spans="1:24">
      <c r="A1114">
        <v>2611</v>
      </c>
      <c r="B1114" s="14">
        <v>46189</v>
      </c>
      <c r="C1114">
        <v>2026</v>
      </c>
      <c r="D1114" t="s">
        <v>83</v>
      </c>
      <c r="E1114">
        <v>6</v>
      </c>
      <c r="F1114" t="s">
        <v>86</v>
      </c>
      <c r="G1114" t="s">
        <v>20</v>
      </c>
      <c r="H1114" t="s">
        <v>47</v>
      </c>
      <c r="I1114" t="s">
        <v>2</v>
      </c>
      <c r="J1114" t="s">
        <v>3</v>
      </c>
      <c r="K1114" t="s">
        <v>14</v>
      </c>
      <c r="L1114" t="s">
        <v>48</v>
      </c>
      <c r="M1114">
        <v>5</v>
      </c>
      <c r="N1114">
        <v>160.82</v>
      </c>
      <c r="O1114">
        <v>0</v>
      </c>
      <c r="P1114">
        <v>90.14</v>
      </c>
      <c r="Q1114">
        <v>804.09999999999991</v>
      </c>
      <c r="R1114">
        <v>450.7</v>
      </c>
      <c r="S1114">
        <v>353.39999999999992</v>
      </c>
      <c r="T1114">
        <v>0.43949757492849145</v>
      </c>
      <c r="U1114">
        <v>2026</v>
      </c>
      <c r="V1114" t="s">
        <v>83</v>
      </c>
      <c r="W1114">
        <v>6</v>
      </c>
      <c r="X1114" t="s">
        <v>86</v>
      </c>
    </row>
    <row r="1115" spans="1:24">
      <c r="A1115">
        <v>3197</v>
      </c>
      <c r="B1115" s="14">
        <v>46189</v>
      </c>
      <c r="C1115">
        <v>2026</v>
      </c>
      <c r="D1115" t="s">
        <v>83</v>
      </c>
      <c r="E1115">
        <v>6</v>
      </c>
      <c r="F1115" t="s">
        <v>86</v>
      </c>
      <c r="G1115" t="s">
        <v>6</v>
      </c>
      <c r="H1115" t="s">
        <v>43</v>
      </c>
      <c r="I1115" t="s">
        <v>19</v>
      </c>
      <c r="J1115" t="s">
        <v>13</v>
      </c>
      <c r="K1115" t="s">
        <v>4</v>
      </c>
      <c r="L1115" t="s">
        <v>26</v>
      </c>
      <c r="M1115">
        <v>3</v>
      </c>
      <c r="N1115">
        <v>40.51</v>
      </c>
      <c r="O1115">
        <v>0</v>
      </c>
      <c r="P1115">
        <v>16.940000000000001</v>
      </c>
      <c r="Q1115">
        <v>121.53</v>
      </c>
      <c r="R1115">
        <v>50.820000000000007</v>
      </c>
      <c r="S1115">
        <v>70.709999999999994</v>
      </c>
      <c r="T1115">
        <v>0.58183164650703523</v>
      </c>
      <c r="U1115">
        <v>2026</v>
      </c>
      <c r="V1115" t="s">
        <v>83</v>
      </c>
      <c r="W1115">
        <v>6</v>
      </c>
      <c r="X1115" t="s">
        <v>86</v>
      </c>
    </row>
    <row r="1116" spans="1:24">
      <c r="A1116">
        <v>4668</v>
      </c>
      <c r="B1116" s="14">
        <v>46189</v>
      </c>
      <c r="C1116">
        <v>2026</v>
      </c>
      <c r="D1116" t="s">
        <v>83</v>
      </c>
      <c r="E1116">
        <v>6</v>
      </c>
      <c r="F1116" t="s">
        <v>86</v>
      </c>
      <c r="G1116" t="s">
        <v>6</v>
      </c>
      <c r="H1116" t="s">
        <v>41</v>
      </c>
      <c r="I1116" t="s">
        <v>2</v>
      </c>
      <c r="J1116" t="s">
        <v>16</v>
      </c>
      <c r="K1116" t="s">
        <v>4</v>
      </c>
      <c r="L1116" t="s">
        <v>5</v>
      </c>
      <c r="M1116">
        <v>1</v>
      </c>
      <c r="N1116">
        <v>81.08</v>
      </c>
      <c r="O1116">
        <v>0</v>
      </c>
      <c r="P1116">
        <v>41.52</v>
      </c>
      <c r="Q1116">
        <v>81.08</v>
      </c>
      <c r="R1116">
        <v>41.52</v>
      </c>
      <c r="S1116">
        <v>39.559999999999995</v>
      </c>
      <c r="T1116">
        <v>0.48791317217562896</v>
      </c>
      <c r="U1116">
        <v>2026</v>
      </c>
      <c r="V1116" t="s">
        <v>83</v>
      </c>
      <c r="W1116">
        <v>6</v>
      </c>
      <c r="X1116" t="s">
        <v>86</v>
      </c>
    </row>
    <row r="1117" spans="1:24">
      <c r="A1117">
        <v>4994</v>
      </c>
      <c r="B1117" s="14">
        <v>46189</v>
      </c>
      <c r="C1117">
        <v>2026</v>
      </c>
      <c r="D1117" t="s">
        <v>83</v>
      </c>
      <c r="E1117">
        <v>6</v>
      </c>
      <c r="F1117" t="s">
        <v>86</v>
      </c>
      <c r="G1117" t="s">
        <v>11</v>
      </c>
      <c r="H1117" t="s">
        <v>39</v>
      </c>
      <c r="I1117" t="s">
        <v>8</v>
      </c>
      <c r="J1117" t="s">
        <v>16</v>
      </c>
      <c r="K1117" t="s">
        <v>9</v>
      </c>
      <c r="L1117" t="s">
        <v>37</v>
      </c>
      <c r="M1117">
        <v>4</v>
      </c>
      <c r="N1117">
        <v>150.43</v>
      </c>
      <c r="O1117">
        <v>0.1</v>
      </c>
      <c r="P1117">
        <v>77.650000000000006</v>
      </c>
      <c r="Q1117">
        <v>541.548</v>
      </c>
      <c r="R1117">
        <v>310.60000000000002</v>
      </c>
      <c r="S1117">
        <v>230.94799999999998</v>
      </c>
      <c r="T1117">
        <v>0.42645896577957998</v>
      </c>
      <c r="U1117">
        <v>2026</v>
      </c>
      <c r="V1117" t="s">
        <v>83</v>
      </c>
      <c r="W1117">
        <v>6</v>
      </c>
      <c r="X1117" t="s">
        <v>86</v>
      </c>
    </row>
    <row r="1118" spans="1:24">
      <c r="A1118">
        <v>512</v>
      </c>
      <c r="B1118" s="14">
        <v>46190</v>
      </c>
      <c r="C1118">
        <v>2026</v>
      </c>
      <c r="D1118" t="s">
        <v>83</v>
      </c>
      <c r="E1118">
        <v>6</v>
      </c>
      <c r="F1118" t="s">
        <v>86</v>
      </c>
      <c r="G1118" t="s">
        <v>6</v>
      </c>
      <c r="H1118" t="s">
        <v>43</v>
      </c>
      <c r="I1118" t="s">
        <v>28</v>
      </c>
      <c r="J1118" t="s">
        <v>3</v>
      </c>
      <c r="K1118" t="s">
        <v>23</v>
      </c>
      <c r="L1118" t="s">
        <v>29</v>
      </c>
      <c r="M1118">
        <v>1</v>
      </c>
      <c r="N1118">
        <v>192.42</v>
      </c>
      <c r="O1118">
        <v>0</v>
      </c>
      <c r="P1118">
        <v>103.31</v>
      </c>
      <c r="Q1118">
        <v>192.42</v>
      </c>
      <c r="R1118">
        <v>103.31</v>
      </c>
      <c r="S1118">
        <v>89.109999999999985</v>
      </c>
      <c r="T1118">
        <v>0.46310154869556175</v>
      </c>
      <c r="U1118">
        <v>2026</v>
      </c>
      <c r="V1118" t="s">
        <v>83</v>
      </c>
      <c r="W1118">
        <v>6</v>
      </c>
      <c r="X1118" t="s">
        <v>86</v>
      </c>
    </row>
    <row r="1119" spans="1:24">
      <c r="A1119">
        <v>717</v>
      </c>
      <c r="B1119" s="14">
        <v>46190</v>
      </c>
      <c r="C1119">
        <v>2026</v>
      </c>
      <c r="D1119" t="s">
        <v>83</v>
      </c>
      <c r="E1119">
        <v>6</v>
      </c>
      <c r="F1119" t="s">
        <v>86</v>
      </c>
      <c r="G1119" t="s">
        <v>20</v>
      </c>
      <c r="H1119" t="s">
        <v>31</v>
      </c>
      <c r="I1119" t="s">
        <v>8</v>
      </c>
      <c r="J1119" t="s">
        <v>16</v>
      </c>
      <c r="K1119" t="s">
        <v>23</v>
      </c>
      <c r="L1119" t="s">
        <v>24</v>
      </c>
      <c r="M1119">
        <v>10</v>
      </c>
      <c r="N1119">
        <v>333.14</v>
      </c>
      <c r="O1119">
        <v>0.15</v>
      </c>
      <c r="P1119">
        <v>194.52</v>
      </c>
      <c r="Q1119">
        <v>2831.6899999999996</v>
      </c>
      <c r="R1119">
        <v>1945.2</v>
      </c>
      <c r="S1119">
        <v>886.48999999999955</v>
      </c>
      <c r="T1119">
        <v>0.31306039856057677</v>
      </c>
      <c r="U1119">
        <v>2026</v>
      </c>
      <c r="V1119" t="s">
        <v>83</v>
      </c>
      <c r="W1119">
        <v>6</v>
      </c>
      <c r="X1119" t="s">
        <v>86</v>
      </c>
    </row>
    <row r="1120" spans="1:24">
      <c r="A1120">
        <v>952</v>
      </c>
      <c r="B1120" s="14">
        <v>46190</v>
      </c>
      <c r="C1120">
        <v>2026</v>
      </c>
      <c r="D1120" t="s">
        <v>83</v>
      </c>
      <c r="E1120">
        <v>6</v>
      </c>
      <c r="F1120" t="s">
        <v>86</v>
      </c>
      <c r="G1120" t="s">
        <v>0</v>
      </c>
      <c r="H1120" t="s">
        <v>1</v>
      </c>
      <c r="I1120" t="s">
        <v>2</v>
      </c>
      <c r="J1120" t="s">
        <v>16</v>
      </c>
      <c r="K1120" t="s">
        <v>23</v>
      </c>
      <c r="L1120" t="s">
        <v>40</v>
      </c>
      <c r="M1120">
        <v>1</v>
      </c>
      <c r="N1120">
        <v>79.900000000000006</v>
      </c>
      <c r="O1120">
        <v>0.05</v>
      </c>
      <c r="P1120">
        <v>40.19</v>
      </c>
      <c r="Q1120">
        <v>75.905000000000001</v>
      </c>
      <c r="R1120">
        <v>40.19</v>
      </c>
      <c r="S1120">
        <v>35.715000000000003</v>
      </c>
      <c r="T1120">
        <v>0.47052236348066667</v>
      </c>
      <c r="U1120">
        <v>2026</v>
      </c>
      <c r="V1120" t="s">
        <v>83</v>
      </c>
      <c r="W1120">
        <v>6</v>
      </c>
      <c r="X1120" t="s">
        <v>86</v>
      </c>
    </row>
    <row r="1121" spans="1:24">
      <c r="A1121">
        <v>1081</v>
      </c>
      <c r="B1121" s="14">
        <v>46190</v>
      </c>
      <c r="C1121">
        <v>2026</v>
      </c>
      <c r="D1121" t="s">
        <v>83</v>
      </c>
      <c r="E1121">
        <v>6</v>
      </c>
      <c r="F1121" t="s">
        <v>86</v>
      </c>
      <c r="G1121" t="s">
        <v>20</v>
      </c>
      <c r="H1121" t="s">
        <v>47</v>
      </c>
      <c r="I1121" t="s">
        <v>2</v>
      </c>
      <c r="J1121" t="s">
        <v>3</v>
      </c>
      <c r="K1121" t="s">
        <v>4</v>
      </c>
      <c r="L1121" t="s">
        <v>22</v>
      </c>
      <c r="M1121">
        <v>1</v>
      </c>
      <c r="N1121">
        <v>51.12</v>
      </c>
      <c r="O1121">
        <v>0</v>
      </c>
      <c r="P1121">
        <v>22.43</v>
      </c>
      <c r="Q1121">
        <v>51.12</v>
      </c>
      <c r="R1121">
        <v>22.43</v>
      </c>
      <c r="S1121">
        <v>28.689999999999998</v>
      </c>
      <c r="T1121">
        <v>0.56122848200312991</v>
      </c>
      <c r="U1121">
        <v>2026</v>
      </c>
      <c r="V1121" t="s">
        <v>83</v>
      </c>
      <c r="W1121">
        <v>6</v>
      </c>
      <c r="X1121" t="s">
        <v>86</v>
      </c>
    </row>
    <row r="1122" spans="1:24">
      <c r="A1122">
        <v>2043</v>
      </c>
      <c r="B1122" s="14">
        <v>46190</v>
      </c>
      <c r="C1122">
        <v>2026</v>
      </c>
      <c r="D1122" t="s">
        <v>83</v>
      </c>
      <c r="E1122">
        <v>6</v>
      </c>
      <c r="F1122" t="s">
        <v>86</v>
      </c>
      <c r="G1122" t="s">
        <v>6</v>
      </c>
      <c r="H1122" t="s">
        <v>27</v>
      </c>
      <c r="I1122" t="s">
        <v>2</v>
      </c>
      <c r="J1122" t="s">
        <v>13</v>
      </c>
      <c r="K1122" t="s">
        <v>9</v>
      </c>
      <c r="L1122" t="s">
        <v>10</v>
      </c>
      <c r="M1122">
        <v>2</v>
      </c>
      <c r="N1122">
        <v>90.33</v>
      </c>
      <c r="O1122">
        <v>0</v>
      </c>
      <c r="P1122">
        <v>46.3</v>
      </c>
      <c r="Q1122">
        <v>180.66</v>
      </c>
      <c r="R1122">
        <v>92.6</v>
      </c>
      <c r="S1122">
        <v>88.06</v>
      </c>
      <c r="T1122">
        <v>0.48743496069965686</v>
      </c>
      <c r="U1122">
        <v>2026</v>
      </c>
      <c r="V1122" t="s">
        <v>83</v>
      </c>
      <c r="W1122">
        <v>6</v>
      </c>
      <c r="X1122" t="s">
        <v>86</v>
      </c>
    </row>
    <row r="1123" spans="1:24">
      <c r="A1123">
        <v>4040</v>
      </c>
      <c r="B1123" s="14">
        <v>46190</v>
      </c>
      <c r="C1123">
        <v>2026</v>
      </c>
      <c r="D1123" t="s">
        <v>83</v>
      </c>
      <c r="E1123">
        <v>6</v>
      </c>
      <c r="F1123" t="s">
        <v>86</v>
      </c>
      <c r="G1123" t="s">
        <v>20</v>
      </c>
      <c r="H1123" t="s">
        <v>31</v>
      </c>
      <c r="I1123" t="s">
        <v>2</v>
      </c>
      <c r="J1123" t="s">
        <v>16</v>
      </c>
      <c r="K1123" t="s">
        <v>14</v>
      </c>
      <c r="L1123" t="s">
        <v>15</v>
      </c>
      <c r="M1123">
        <v>2</v>
      </c>
      <c r="N1123">
        <v>36.799999999999997</v>
      </c>
      <c r="O1123">
        <v>0.05</v>
      </c>
      <c r="P1123">
        <v>13.94</v>
      </c>
      <c r="Q1123">
        <v>69.919999999999987</v>
      </c>
      <c r="R1123">
        <v>27.88</v>
      </c>
      <c r="S1123">
        <v>42.039999999999992</v>
      </c>
      <c r="T1123">
        <v>0.60125858123569798</v>
      </c>
      <c r="U1123">
        <v>2026</v>
      </c>
      <c r="V1123" t="s">
        <v>83</v>
      </c>
      <c r="W1123">
        <v>6</v>
      </c>
      <c r="X1123" t="s">
        <v>86</v>
      </c>
    </row>
    <row r="1124" spans="1:24">
      <c r="A1124">
        <v>2295</v>
      </c>
      <c r="B1124" s="14">
        <v>46191</v>
      </c>
      <c r="C1124">
        <v>2026</v>
      </c>
      <c r="D1124" t="s">
        <v>83</v>
      </c>
      <c r="E1124">
        <v>6</v>
      </c>
      <c r="F1124" t="s">
        <v>86</v>
      </c>
      <c r="G1124" t="s">
        <v>6</v>
      </c>
      <c r="H1124" t="s">
        <v>41</v>
      </c>
      <c r="I1124" t="s">
        <v>28</v>
      </c>
      <c r="J1124" t="s">
        <v>13</v>
      </c>
      <c r="K1124" t="s">
        <v>14</v>
      </c>
      <c r="L1124" t="s">
        <v>32</v>
      </c>
      <c r="M1124">
        <v>1</v>
      </c>
      <c r="N1124">
        <v>45.7</v>
      </c>
      <c r="O1124">
        <v>0.1</v>
      </c>
      <c r="P1124">
        <v>18.600000000000001</v>
      </c>
      <c r="Q1124">
        <v>41.13</v>
      </c>
      <c r="R1124">
        <v>18.600000000000001</v>
      </c>
      <c r="S1124">
        <v>22.53</v>
      </c>
      <c r="T1124">
        <v>0.5477753464624362</v>
      </c>
      <c r="U1124">
        <v>2026</v>
      </c>
      <c r="V1124" t="s">
        <v>83</v>
      </c>
      <c r="W1124">
        <v>6</v>
      </c>
      <c r="X1124" t="s">
        <v>86</v>
      </c>
    </row>
    <row r="1125" spans="1:24">
      <c r="A1125">
        <v>2670</v>
      </c>
      <c r="B1125" s="14">
        <v>46191</v>
      </c>
      <c r="C1125">
        <v>2026</v>
      </c>
      <c r="D1125" t="s">
        <v>83</v>
      </c>
      <c r="E1125">
        <v>6</v>
      </c>
      <c r="F1125" t="s">
        <v>86</v>
      </c>
      <c r="G1125" t="s">
        <v>11</v>
      </c>
      <c r="H1125" t="s">
        <v>25</v>
      </c>
      <c r="I1125" t="s">
        <v>28</v>
      </c>
      <c r="J1125" t="s">
        <v>3</v>
      </c>
      <c r="K1125" t="s">
        <v>14</v>
      </c>
      <c r="L1125" t="s">
        <v>48</v>
      </c>
      <c r="M1125">
        <v>3</v>
      </c>
      <c r="N1125">
        <v>162.30000000000001</v>
      </c>
      <c r="O1125">
        <v>0.1</v>
      </c>
      <c r="P1125">
        <v>86.43</v>
      </c>
      <c r="Q1125">
        <v>438.21000000000004</v>
      </c>
      <c r="R1125">
        <v>259.29000000000002</v>
      </c>
      <c r="S1125">
        <v>178.92000000000002</v>
      </c>
      <c r="T1125">
        <v>0.40829739166153217</v>
      </c>
      <c r="U1125">
        <v>2026</v>
      </c>
      <c r="V1125" t="s">
        <v>83</v>
      </c>
      <c r="W1125">
        <v>6</v>
      </c>
      <c r="X1125" t="s">
        <v>86</v>
      </c>
    </row>
    <row r="1126" spans="1:24">
      <c r="A1126">
        <v>2777</v>
      </c>
      <c r="B1126" s="14">
        <v>46191</v>
      </c>
      <c r="C1126">
        <v>2026</v>
      </c>
      <c r="D1126" t="s">
        <v>83</v>
      </c>
      <c r="E1126">
        <v>6</v>
      </c>
      <c r="F1126" t="s">
        <v>86</v>
      </c>
      <c r="G1126" t="s">
        <v>6</v>
      </c>
      <c r="H1126" t="s">
        <v>49</v>
      </c>
      <c r="I1126" t="s">
        <v>8</v>
      </c>
      <c r="J1126" t="s">
        <v>16</v>
      </c>
      <c r="K1126" t="s">
        <v>9</v>
      </c>
      <c r="L1126" t="s">
        <v>46</v>
      </c>
      <c r="M1126">
        <v>5</v>
      </c>
      <c r="N1126">
        <v>72.37</v>
      </c>
      <c r="O1126">
        <v>0.2</v>
      </c>
      <c r="P1126">
        <v>32.840000000000003</v>
      </c>
      <c r="Q1126">
        <v>289.48</v>
      </c>
      <c r="R1126">
        <v>164.20000000000002</v>
      </c>
      <c r="S1126">
        <v>125.28</v>
      </c>
      <c r="T1126">
        <v>0.43277601215973466</v>
      </c>
      <c r="U1126">
        <v>2026</v>
      </c>
      <c r="V1126" t="s">
        <v>83</v>
      </c>
      <c r="W1126">
        <v>6</v>
      </c>
      <c r="X1126" t="s">
        <v>86</v>
      </c>
    </row>
    <row r="1127" spans="1:24">
      <c r="A1127">
        <v>2780</v>
      </c>
      <c r="B1127" s="14">
        <v>46191</v>
      </c>
      <c r="C1127">
        <v>2026</v>
      </c>
      <c r="D1127" t="s">
        <v>83</v>
      </c>
      <c r="E1127">
        <v>6</v>
      </c>
      <c r="F1127" t="s">
        <v>86</v>
      </c>
      <c r="G1127" t="s">
        <v>11</v>
      </c>
      <c r="H1127" t="s">
        <v>18</v>
      </c>
      <c r="I1127" t="s">
        <v>2</v>
      </c>
      <c r="J1127" t="s">
        <v>13</v>
      </c>
      <c r="K1127" t="s">
        <v>34</v>
      </c>
      <c r="L1127" t="s">
        <v>42</v>
      </c>
      <c r="M1127">
        <v>2</v>
      </c>
      <c r="N1127">
        <v>35.61</v>
      </c>
      <c r="O1127">
        <v>0.15</v>
      </c>
      <c r="P1127">
        <v>13.96</v>
      </c>
      <c r="Q1127">
        <v>60.536999999999999</v>
      </c>
      <c r="R1127">
        <v>27.92</v>
      </c>
      <c r="S1127">
        <v>32.616999999999997</v>
      </c>
      <c r="T1127">
        <v>0.53879445628293432</v>
      </c>
      <c r="U1127">
        <v>2026</v>
      </c>
      <c r="V1127" t="s">
        <v>83</v>
      </c>
      <c r="W1127">
        <v>6</v>
      </c>
      <c r="X1127" t="s">
        <v>86</v>
      </c>
    </row>
    <row r="1128" spans="1:24">
      <c r="A1128">
        <v>3209</v>
      </c>
      <c r="B1128" s="14">
        <v>46191</v>
      </c>
      <c r="C1128">
        <v>2026</v>
      </c>
      <c r="D1128" t="s">
        <v>83</v>
      </c>
      <c r="E1128">
        <v>6</v>
      </c>
      <c r="F1128" t="s">
        <v>86</v>
      </c>
      <c r="G1128" t="s">
        <v>20</v>
      </c>
      <c r="H1128" t="s">
        <v>47</v>
      </c>
      <c r="I1128" t="s">
        <v>2</v>
      </c>
      <c r="J1128" t="s">
        <v>3</v>
      </c>
      <c r="K1128" t="s">
        <v>14</v>
      </c>
      <c r="L1128" t="s">
        <v>44</v>
      </c>
      <c r="M1128">
        <v>2</v>
      </c>
      <c r="N1128">
        <v>133.12</v>
      </c>
      <c r="O1128">
        <v>0</v>
      </c>
      <c r="P1128">
        <v>67.02</v>
      </c>
      <c r="Q1128">
        <v>266.24</v>
      </c>
      <c r="R1128">
        <v>134.04</v>
      </c>
      <c r="S1128">
        <v>132.20000000000002</v>
      </c>
      <c r="T1128">
        <v>0.4965444711538462</v>
      </c>
      <c r="U1128">
        <v>2026</v>
      </c>
      <c r="V1128" t="s">
        <v>83</v>
      </c>
      <c r="W1128">
        <v>6</v>
      </c>
      <c r="X1128" t="s">
        <v>86</v>
      </c>
    </row>
    <row r="1129" spans="1:24">
      <c r="A1129">
        <v>3414</v>
      </c>
      <c r="B1129" s="14">
        <v>46191</v>
      </c>
      <c r="C1129">
        <v>2026</v>
      </c>
      <c r="D1129" t="s">
        <v>83</v>
      </c>
      <c r="E1129">
        <v>6</v>
      </c>
      <c r="F1129" t="s">
        <v>86</v>
      </c>
      <c r="G1129" t="s">
        <v>0</v>
      </c>
      <c r="H1129" t="s">
        <v>50</v>
      </c>
      <c r="I1129" t="s">
        <v>28</v>
      </c>
      <c r="J1129" t="s">
        <v>3</v>
      </c>
      <c r="K1129" t="s">
        <v>4</v>
      </c>
      <c r="L1129" t="s">
        <v>22</v>
      </c>
      <c r="M1129">
        <v>1</v>
      </c>
      <c r="N1129">
        <v>51.23</v>
      </c>
      <c r="O1129">
        <v>0.05</v>
      </c>
      <c r="P1129">
        <v>23.12</v>
      </c>
      <c r="Q1129">
        <v>48.668499999999995</v>
      </c>
      <c r="R1129">
        <v>23.12</v>
      </c>
      <c r="S1129">
        <v>25.548499999999994</v>
      </c>
      <c r="T1129">
        <v>0.5249494025909982</v>
      </c>
      <c r="U1129">
        <v>2026</v>
      </c>
      <c r="V1129" t="s">
        <v>83</v>
      </c>
      <c r="W1129">
        <v>6</v>
      </c>
      <c r="X1129" t="s">
        <v>86</v>
      </c>
    </row>
    <row r="1130" spans="1:24">
      <c r="A1130">
        <v>3846</v>
      </c>
      <c r="B1130" s="14">
        <v>46191</v>
      </c>
      <c r="C1130">
        <v>2026</v>
      </c>
      <c r="D1130" t="s">
        <v>83</v>
      </c>
      <c r="E1130">
        <v>6</v>
      </c>
      <c r="F1130" t="s">
        <v>86</v>
      </c>
      <c r="G1130" t="s">
        <v>6</v>
      </c>
      <c r="H1130" t="s">
        <v>43</v>
      </c>
      <c r="I1130" t="s">
        <v>2</v>
      </c>
      <c r="J1130" t="s">
        <v>16</v>
      </c>
      <c r="K1130" t="s">
        <v>9</v>
      </c>
      <c r="L1130" t="s">
        <v>10</v>
      </c>
      <c r="M1130">
        <v>1</v>
      </c>
      <c r="N1130">
        <v>93.5</v>
      </c>
      <c r="O1130">
        <v>0</v>
      </c>
      <c r="P1130">
        <v>46.63</v>
      </c>
      <c r="Q1130">
        <v>93.5</v>
      </c>
      <c r="R1130">
        <v>46.63</v>
      </c>
      <c r="S1130">
        <v>46.87</v>
      </c>
      <c r="T1130">
        <v>0.50128342245989299</v>
      </c>
      <c r="U1130">
        <v>2026</v>
      </c>
      <c r="V1130" t="s">
        <v>83</v>
      </c>
      <c r="W1130">
        <v>6</v>
      </c>
      <c r="X1130" t="s">
        <v>86</v>
      </c>
    </row>
    <row r="1131" spans="1:24">
      <c r="A1131">
        <v>4120</v>
      </c>
      <c r="B1131" s="14">
        <v>46191</v>
      </c>
      <c r="C1131">
        <v>2026</v>
      </c>
      <c r="D1131" t="s">
        <v>83</v>
      </c>
      <c r="E1131">
        <v>6</v>
      </c>
      <c r="F1131" t="s">
        <v>86</v>
      </c>
      <c r="G1131" t="s">
        <v>20</v>
      </c>
      <c r="H1131" t="s">
        <v>21</v>
      </c>
      <c r="I1131" t="s">
        <v>19</v>
      </c>
      <c r="J1131" t="s">
        <v>3</v>
      </c>
      <c r="K1131" t="s">
        <v>34</v>
      </c>
      <c r="L1131" t="s">
        <v>35</v>
      </c>
      <c r="M1131">
        <v>3</v>
      </c>
      <c r="N1131">
        <v>41.16</v>
      </c>
      <c r="O1131">
        <v>0</v>
      </c>
      <c r="P1131">
        <v>14.79</v>
      </c>
      <c r="Q1131">
        <v>123.47999999999999</v>
      </c>
      <c r="R1131">
        <v>44.37</v>
      </c>
      <c r="S1131">
        <v>79.109999999999985</v>
      </c>
      <c r="T1131">
        <v>0.64067055393586003</v>
      </c>
      <c r="U1131">
        <v>2026</v>
      </c>
      <c r="V1131" t="s">
        <v>83</v>
      </c>
      <c r="W1131">
        <v>6</v>
      </c>
      <c r="X1131" t="s">
        <v>86</v>
      </c>
    </row>
    <row r="1132" spans="1:24">
      <c r="A1132">
        <v>4217</v>
      </c>
      <c r="B1132" s="14">
        <v>46191</v>
      </c>
      <c r="C1132">
        <v>2026</v>
      </c>
      <c r="D1132" t="s">
        <v>83</v>
      </c>
      <c r="E1132">
        <v>6</v>
      </c>
      <c r="F1132" t="s">
        <v>86</v>
      </c>
      <c r="G1132" t="s">
        <v>6</v>
      </c>
      <c r="H1132" t="s">
        <v>43</v>
      </c>
      <c r="I1132" t="s">
        <v>28</v>
      </c>
      <c r="J1132" t="s">
        <v>13</v>
      </c>
      <c r="K1132" t="s">
        <v>34</v>
      </c>
      <c r="L1132" t="s">
        <v>35</v>
      </c>
      <c r="M1132">
        <v>1</v>
      </c>
      <c r="N1132">
        <v>39.74</v>
      </c>
      <c r="O1132">
        <v>0.05</v>
      </c>
      <c r="P1132">
        <v>14.39</v>
      </c>
      <c r="Q1132">
        <v>37.753</v>
      </c>
      <c r="R1132">
        <v>14.39</v>
      </c>
      <c r="S1132">
        <v>23.363</v>
      </c>
      <c r="T1132">
        <v>0.6188382380208195</v>
      </c>
      <c r="U1132">
        <v>2026</v>
      </c>
      <c r="V1132" t="s">
        <v>83</v>
      </c>
      <c r="W1132">
        <v>6</v>
      </c>
      <c r="X1132" t="s">
        <v>86</v>
      </c>
    </row>
    <row r="1133" spans="1:24">
      <c r="A1133">
        <v>4786</v>
      </c>
      <c r="B1133" s="14">
        <v>46191</v>
      </c>
      <c r="C1133">
        <v>2026</v>
      </c>
      <c r="D1133" t="s">
        <v>83</v>
      </c>
      <c r="E1133">
        <v>6</v>
      </c>
      <c r="F1133" t="s">
        <v>86</v>
      </c>
      <c r="G1133" t="s">
        <v>20</v>
      </c>
      <c r="H1133" t="s">
        <v>31</v>
      </c>
      <c r="I1133" t="s">
        <v>2</v>
      </c>
      <c r="J1133" t="s">
        <v>3</v>
      </c>
      <c r="K1133" t="s">
        <v>14</v>
      </c>
      <c r="L1133" t="s">
        <v>32</v>
      </c>
      <c r="M1133">
        <v>3</v>
      </c>
      <c r="N1133">
        <v>46.79</v>
      </c>
      <c r="O1133">
        <v>0.1</v>
      </c>
      <c r="P1133">
        <v>18.25</v>
      </c>
      <c r="Q1133">
        <v>126.33300000000001</v>
      </c>
      <c r="R1133">
        <v>54.75</v>
      </c>
      <c r="S1133">
        <v>71.583000000000013</v>
      </c>
      <c r="T1133">
        <v>0.56662154781411034</v>
      </c>
      <c r="U1133">
        <v>2026</v>
      </c>
      <c r="V1133" t="s">
        <v>83</v>
      </c>
      <c r="W1133">
        <v>6</v>
      </c>
      <c r="X1133" t="s">
        <v>86</v>
      </c>
    </row>
    <row r="1134" spans="1:24">
      <c r="A1134">
        <v>23</v>
      </c>
      <c r="B1134" s="14">
        <v>46192</v>
      </c>
      <c r="C1134">
        <v>2026</v>
      </c>
      <c r="D1134" t="s">
        <v>83</v>
      </c>
      <c r="E1134">
        <v>6</v>
      </c>
      <c r="F1134" t="s">
        <v>86</v>
      </c>
      <c r="G1134" t="s">
        <v>20</v>
      </c>
      <c r="H1134" t="s">
        <v>47</v>
      </c>
      <c r="I1134" t="s">
        <v>8</v>
      </c>
      <c r="J1134" t="s">
        <v>16</v>
      </c>
      <c r="K1134" t="s">
        <v>9</v>
      </c>
      <c r="L1134" t="s">
        <v>10</v>
      </c>
      <c r="M1134">
        <v>4</v>
      </c>
      <c r="N1134">
        <v>91.74</v>
      </c>
      <c r="O1134">
        <v>0.2</v>
      </c>
      <c r="P1134">
        <v>44.74</v>
      </c>
      <c r="Q1134">
        <v>293.56799999999998</v>
      </c>
      <c r="R1134">
        <v>178.96</v>
      </c>
      <c r="S1134">
        <v>114.60799999999998</v>
      </c>
      <c r="T1134">
        <v>0.39039677349029861</v>
      </c>
      <c r="U1134">
        <v>2026</v>
      </c>
      <c r="V1134" t="s">
        <v>83</v>
      </c>
      <c r="W1134">
        <v>6</v>
      </c>
      <c r="X1134" t="s">
        <v>86</v>
      </c>
    </row>
    <row r="1135" spans="1:24">
      <c r="A1135">
        <v>99</v>
      </c>
      <c r="B1135" s="14">
        <v>46192</v>
      </c>
      <c r="C1135">
        <v>2026</v>
      </c>
      <c r="D1135" t="s">
        <v>83</v>
      </c>
      <c r="E1135">
        <v>6</v>
      </c>
      <c r="F1135" t="s">
        <v>86</v>
      </c>
      <c r="G1135" t="s">
        <v>20</v>
      </c>
      <c r="H1135" t="s">
        <v>47</v>
      </c>
      <c r="I1135" t="s">
        <v>2</v>
      </c>
      <c r="J1135" t="s">
        <v>13</v>
      </c>
      <c r="K1135" t="s">
        <v>34</v>
      </c>
      <c r="L1135" t="s">
        <v>42</v>
      </c>
      <c r="M1135">
        <v>1</v>
      </c>
      <c r="N1135">
        <v>36.28</v>
      </c>
      <c r="O1135">
        <v>0.1</v>
      </c>
      <c r="P1135">
        <v>13.8</v>
      </c>
      <c r="Q1135">
        <v>32.652000000000001</v>
      </c>
      <c r="R1135">
        <v>13.8</v>
      </c>
      <c r="S1135">
        <v>18.852</v>
      </c>
      <c r="T1135">
        <v>0.5773612642410878</v>
      </c>
      <c r="U1135">
        <v>2026</v>
      </c>
      <c r="V1135" t="s">
        <v>83</v>
      </c>
      <c r="W1135">
        <v>6</v>
      </c>
      <c r="X1135" t="s">
        <v>86</v>
      </c>
    </row>
    <row r="1136" spans="1:24">
      <c r="A1136">
        <v>269</v>
      </c>
      <c r="B1136" s="14">
        <v>46192</v>
      </c>
      <c r="C1136">
        <v>2026</v>
      </c>
      <c r="D1136" t="s">
        <v>83</v>
      </c>
      <c r="E1136">
        <v>6</v>
      </c>
      <c r="F1136" t="s">
        <v>86</v>
      </c>
      <c r="G1136" t="s">
        <v>20</v>
      </c>
      <c r="H1136" t="s">
        <v>47</v>
      </c>
      <c r="I1136" t="s">
        <v>8</v>
      </c>
      <c r="J1136" t="s">
        <v>3</v>
      </c>
      <c r="K1136" t="s">
        <v>9</v>
      </c>
      <c r="L1136" t="s">
        <v>46</v>
      </c>
      <c r="M1136">
        <v>3</v>
      </c>
      <c r="N1136">
        <v>73.02</v>
      </c>
      <c r="O1136">
        <v>0.1</v>
      </c>
      <c r="P1136">
        <v>32.69</v>
      </c>
      <c r="Q1136">
        <v>197.154</v>
      </c>
      <c r="R1136">
        <v>98.07</v>
      </c>
      <c r="S1136">
        <v>99.084000000000003</v>
      </c>
      <c r="T1136">
        <v>0.50257159377948202</v>
      </c>
      <c r="U1136">
        <v>2026</v>
      </c>
      <c r="V1136" t="s">
        <v>83</v>
      </c>
      <c r="W1136">
        <v>6</v>
      </c>
      <c r="X1136" t="s">
        <v>86</v>
      </c>
    </row>
    <row r="1137" spans="1:24">
      <c r="A1137">
        <v>1772</v>
      </c>
      <c r="B1137" s="14">
        <v>46192</v>
      </c>
      <c r="C1137">
        <v>2026</v>
      </c>
      <c r="D1137" t="s">
        <v>83</v>
      </c>
      <c r="E1137">
        <v>6</v>
      </c>
      <c r="F1137" t="s">
        <v>86</v>
      </c>
      <c r="G1137" t="s">
        <v>20</v>
      </c>
      <c r="H1137" t="s">
        <v>21</v>
      </c>
      <c r="I1137" t="s">
        <v>2</v>
      </c>
      <c r="J1137" t="s">
        <v>13</v>
      </c>
      <c r="K1137" t="s">
        <v>9</v>
      </c>
      <c r="L1137" t="s">
        <v>37</v>
      </c>
      <c r="M1137">
        <v>4</v>
      </c>
      <c r="N1137">
        <v>153.38</v>
      </c>
      <c r="O1137">
        <v>0</v>
      </c>
      <c r="P1137">
        <v>76.92</v>
      </c>
      <c r="Q1137">
        <v>613.52</v>
      </c>
      <c r="R1137">
        <v>307.68</v>
      </c>
      <c r="S1137">
        <v>305.83999999999997</v>
      </c>
      <c r="T1137">
        <v>0.49850045638283996</v>
      </c>
      <c r="U1137">
        <v>2026</v>
      </c>
      <c r="V1137" t="s">
        <v>83</v>
      </c>
      <c r="W1137">
        <v>6</v>
      </c>
      <c r="X1137" t="s">
        <v>86</v>
      </c>
    </row>
    <row r="1138" spans="1:24">
      <c r="A1138">
        <v>1906</v>
      </c>
      <c r="B1138" s="14">
        <v>46192</v>
      </c>
      <c r="C1138">
        <v>2026</v>
      </c>
      <c r="D1138" t="s">
        <v>83</v>
      </c>
      <c r="E1138">
        <v>6</v>
      </c>
      <c r="F1138" t="s">
        <v>86</v>
      </c>
      <c r="G1138" t="s">
        <v>20</v>
      </c>
      <c r="H1138" t="s">
        <v>33</v>
      </c>
      <c r="I1138" t="s">
        <v>28</v>
      </c>
      <c r="J1138" t="s">
        <v>3</v>
      </c>
      <c r="K1138" t="s">
        <v>23</v>
      </c>
      <c r="L1138" t="s">
        <v>51</v>
      </c>
      <c r="M1138">
        <v>2</v>
      </c>
      <c r="N1138">
        <v>125.5</v>
      </c>
      <c r="O1138">
        <v>0</v>
      </c>
      <c r="P1138">
        <v>61.67</v>
      </c>
      <c r="Q1138">
        <v>251</v>
      </c>
      <c r="R1138">
        <v>123.34</v>
      </c>
      <c r="S1138">
        <v>127.66</v>
      </c>
      <c r="T1138">
        <v>0.50860557768924297</v>
      </c>
      <c r="U1138">
        <v>2026</v>
      </c>
      <c r="V1138" t="s">
        <v>83</v>
      </c>
      <c r="W1138">
        <v>6</v>
      </c>
      <c r="X1138" t="s">
        <v>86</v>
      </c>
    </row>
    <row r="1139" spans="1:24">
      <c r="A1139">
        <v>2473</v>
      </c>
      <c r="B1139" s="14">
        <v>46192</v>
      </c>
      <c r="C1139">
        <v>2026</v>
      </c>
      <c r="D1139" t="s">
        <v>83</v>
      </c>
      <c r="E1139">
        <v>6</v>
      </c>
      <c r="F1139" t="s">
        <v>86</v>
      </c>
      <c r="G1139" t="s">
        <v>0</v>
      </c>
      <c r="H1139" t="s">
        <v>1</v>
      </c>
      <c r="I1139" t="s">
        <v>8</v>
      </c>
      <c r="J1139" t="s">
        <v>3</v>
      </c>
      <c r="K1139" t="s">
        <v>4</v>
      </c>
      <c r="L1139" t="s">
        <v>5</v>
      </c>
      <c r="M1139">
        <v>3</v>
      </c>
      <c r="N1139">
        <v>80.75</v>
      </c>
      <c r="O1139">
        <v>0.15</v>
      </c>
      <c r="P1139">
        <v>42.81</v>
      </c>
      <c r="Q1139">
        <v>205.91249999999999</v>
      </c>
      <c r="R1139">
        <v>128.43</v>
      </c>
      <c r="S1139">
        <v>77.482499999999987</v>
      </c>
      <c r="T1139">
        <v>0.37628847204516475</v>
      </c>
      <c r="U1139">
        <v>2026</v>
      </c>
      <c r="V1139" t="s">
        <v>83</v>
      </c>
      <c r="W1139">
        <v>6</v>
      </c>
      <c r="X1139" t="s">
        <v>86</v>
      </c>
    </row>
    <row r="1140" spans="1:24">
      <c r="A1140">
        <v>2549</v>
      </c>
      <c r="B1140" s="14">
        <v>46192</v>
      </c>
      <c r="C1140">
        <v>2026</v>
      </c>
      <c r="D1140" t="s">
        <v>83</v>
      </c>
      <c r="E1140">
        <v>6</v>
      </c>
      <c r="F1140" t="s">
        <v>86</v>
      </c>
      <c r="G1140" t="s">
        <v>20</v>
      </c>
      <c r="H1140" t="s">
        <v>47</v>
      </c>
      <c r="I1140" t="s">
        <v>8</v>
      </c>
      <c r="J1140" t="s">
        <v>3</v>
      </c>
      <c r="K1140" t="s">
        <v>34</v>
      </c>
      <c r="L1140" t="s">
        <v>42</v>
      </c>
      <c r="M1140">
        <v>8</v>
      </c>
      <c r="N1140">
        <v>36.15</v>
      </c>
      <c r="O1140">
        <v>0.05</v>
      </c>
      <c r="P1140">
        <v>13.55</v>
      </c>
      <c r="Q1140">
        <v>274.73999999999995</v>
      </c>
      <c r="R1140">
        <v>108.4</v>
      </c>
      <c r="S1140">
        <v>166.33999999999995</v>
      </c>
      <c r="T1140">
        <v>0.60544514814005956</v>
      </c>
      <c r="U1140">
        <v>2026</v>
      </c>
      <c r="V1140" t="s">
        <v>83</v>
      </c>
      <c r="W1140">
        <v>6</v>
      </c>
      <c r="X1140" t="s">
        <v>86</v>
      </c>
    </row>
    <row r="1141" spans="1:24">
      <c r="A1141">
        <v>3341</v>
      </c>
      <c r="B1141" s="14">
        <v>46192</v>
      </c>
      <c r="C1141">
        <v>2026</v>
      </c>
      <c r="D1141" t="s">
        <v>83</v>
      </c>
      <c r="E1141">
        <v>6</v>
      </c>
      <c r="F1141" t="s">
        <v>86</v>
      </c>
      <c r="G1141" t="s">
        <v>0</v>
      </c>
      <c r="H1141" t="s">
        <v>50</v>
      </c>
      <c r="I1141" t="s">
        <v>2</v>
      </c>
      <c r="J1141" t="s">
        <v>13</v>
      </c>
      <c r="K1141" t="s">
        <v>9</v>
      </c>
      <c r="L1141" t="s">
        <v>17</v>
      </c>
      <c r="M1141">
        <v>2</v>
      </c>
      <c r="N1141">
        <v>143.1</v>
      </c>
      <c r="O1141">
        <v>0</v>
      </c>
      <c r="P1141">
        <v>78.11</v>
      </c>
      <c r="Q1141">
        <v>286.2</v>
      </c>
      <c r="R1141">
        <v>156.22</v>
      </c>
      <c r="S1141">
        <v>129.97999999999999</v>
      </c>
      <c r="T1141">
        <v>0.45415793151642209</v>
      </c>
      <c r="U1141">
        <v>2026</v>
      </c>
      <c r="V1141" t="s">
        <v>83</v>
      </c>
      <c r="W1141">
        <v>6</v>
      </c>
      <c r="X1141" t="s">
        <v>86</v>
      </c>
    </row>
    <row r="1142" spans="1:24">
      <c r="A1142">
        <v>3351</v>
      </c>
      <c r="B1142" s="14">
        <v>46192</v>
      </c>
      <c r="C1142">
        <v>2026</v>
      </c>
      <c r="D1142" t="s">
        <v>83</v>
      </c>
      <c r="E1142">
        <v>6</v>
      </c>
      <c r="F1142" t="s">
        <v>86</v>
      </c>
      <c r="G1142" t="s">
        <v>6</v>
      </c>
      <c r="H1142" t="s">
        <v>7</v>
      </c>
      <c r="I1142" t="s">
        <v>28</v>
      </c>
      <c r="J1142" t="s">
        <v>13</v>
      </c>
      <c r="K1142" t="s">
        <v>23</v>
      </c>
      <c r="L1142" t="s">
        <v>51</v>
      </c>
      <c r="M1142">
        <v>4</v>
      </c>
      <c r="N1142">
        <v>123.89</v>
      </c>
      <c r="O1142">
        <v>0</v>
      </c>
      <c r="P1142">
        <v>59.42</v>
      </c>
      <c r="Q1142">
        <v>495.56</v>
      </c>
      <c r="R1142">
        <v>237.68</v>
      </c>
      <c r="S1142">
        <v>257.88</v>
      </c>
      <c r="T1142">
        <v>0.5203809831301961</v>
      </c>
      <c r="U1142">
        <v>2026</v>
      </c>
      <c r="V1142" t="s">
        <v>83</v>
      </c>
      <c r="W1142">
        <v>6</v>
      </c>
      <c r="X1142" t="s">
        <v>86</v>
      </c>
    </row>
    <row r="1143" spans="1:24">
      <c r="A1143">
        <v>3366</v>
      </c>
      <c r="B1143" s="14">
        <v>46192</v>
      </c>
      <c r="C1143">
        <v>2026</v>
      </c>
      <c r="D1143" t="s">
        <v>83</v>
      </c>
      <c r="E1143">
        <v>6</v>
      </c>
      <c r="F1143" t="s">
        <v>86</v>
      </c>
      <c r="G1143" t="s">
        <v>6</v>
      </c>
      <c r="H1143" t="s">
        <v>41</v>
      </c>
      <c r="I1143" t="s">
        <v>2</v>
      </c>
      <c r="J1143" t="s">
        <v>16</v>
      </c>
      <c r="K1143" t="s">
        <v>14</v>
      </c>
      <c r="L1143" t="s">
        <v>44</v>
      </c>
      <c r="M1143">
        <v>1</v>
      </c>
      <c r="N1143">
        <v>135.41999999999999</v>
      </c>
      <c r="O1143">
        <v>0.05</v>
      </c>
      <c r="P1143">
        <v>68.180000000000007</v>
      </c>
      <c r="Q1143">
        <v>128.64899999999997</v>
      </c>
      <c r="R1143">
        <v>68.180000000000007</v>
      </c>
      <c r="S1143">
        <v>60.468999999999966</v>
      </c>
      <c r="T1143">
        <v>0.47003085915941811</v>
      </c>
      <c r="U1143">
        <v>2026</v>
      </c>
      <c r="V1143" t="s">
        <v>83</v>
      </c>
      <c r="W1143">
        <v>6</v>
      </c>
      <c r="X1143" t="s">
        <v>86</v>
      </c>
    </row>
    <row r="1144" spans="1:24">
      <c r="A1144">
        <v>3691</v>
      </c>
      <c r="B1144" s="14">
        <v>46192</v>
      </c>
      <c r="C1144">
        <v>2026</v>
      </c>
      <c r="D1144" t="s">
        <v>83</v>
      </c>
      <c r="E1144">
        <v>6</v>
      </c>
      <c r="F1144" t="s">
        <v>86</v>
      </c>
      <c r="G1144" t="s">
        <v>6</v>
      </c>
      <c r="H1144" t="s">
        <v>27</v>
      </c>
      <c r="I1144" t="s">
        <v>19</v>
      </c>
      <c r="J1144" t="s">
        <v>3</v>
      </c>
      <c r="K1144" t="s">
        <v>9</v>
      </c>
      <c r="L1144" t="s">
        <v>10</v>
      </c>
      <c r="M1144">
        <v>1</v>
      </c>
      <c r="N1144">
        <v>93.48</v>
      </c>
      <c r="O1144">
        <v>0.05</v>
      </c>
      <c r="P1144">
        <v>44.31</v>
      </c>
      <c r="Q1144">
        <v>88.805999999999997</v>
      </c>
      <c r="R1144">
        <v>44.31</v>
      </c>
      <c r="S1144">
        <v>44.495999999999995</v>
      </c>
      <c r="T1144">
        <v>0.50104722653874734</v>
      </c>
      <c r="U1144">
        <v>2026</v>
      </c>
      <c r="V1144" t="s">
        <v>83</v>
      </c>
      <c r="W1144">
        <v>6</v>
      </c>
      <c r="X1144" t="s">
        <v>86</v>
      </c>
    </row>
    <row r="1145" spans="1:24">
      <c r="A1145">
        <v>3909</v>
      </c>
      <c r="B1145" s="14">
        <v>46192</v>
      </c>
      <c r="C1145">
        <v>2026</v>
      </c>
      <c r="D1145" t="s">
        <v>83</v>
      </c>
      <c r="E1145">
        <v>6</v>
      </c>
      <c r="F1145" t="s">
        <v>86</v>
      </c>
      <c r="G1145" t="s">
        <v>6</v>
      </c>
      <c r="H1145" t="s">
        <v>7</v>
      </c>
      <c r="I1145" t="s">
        <v>28</v>
      </c>
      <c r="J1145" t="s">
        <v>3</v>
      </c>
      <c r="K1145" t="s">
        <v>9</v>
      </c>
      <c r="L1145" t="s">
        <v>37</v>
      </c>
      <c r="M1145">
        <v>1</v>
      </c>
      <c r="N1145">
        <v>156.05000000000001</v>
      </c>
      <c r="O1145">
        <v>0.05</v>
      </c>
      <c r="P1145">
        <v>81.28</v>
      </c>
      <c r="Q1145">
        <v>148.2475</v>
      </c>
      <c r="R1145">
        <v>81.28</v>
      </c>
      <c r="S1145">
        <v>66.967500000000001</v>
      </c>
      <c r="T1145">
        <v>0.45172768512116562</v>
      </c>
      <c r="U1145">
        <v>2026</v>
      </c>
      <c r="V1145" t="s">
        <v>83</v>
      </c>
      <c r="W1145">
        <v>6</v>
      </c>
      <c r="X1145" t="s">
        <v>86</v>
      </c>
    </row>
    <row r="1146" spans="1:24">
      <c r="A1146">
        <v>4862</v>
      </c>
      <c r="B1146" s="14">
        <v>46192</v>
      </c>
      <c r="C1146">
        <v>2026</v>
      </c>
      <c r="D1146" t="s">
        <v>83</v>
      </c>
      <c r="E1146">
        <v>6</v>
      </c>
      <c r="F1146" t="s">
        <v>86</v>
      </c>
      <c r="G1146" t="s">
        <v>6</v>
      </c>
      <c r="H1146" t="s">
        <v>27</v>
      </c>
      <c r="I1146" t="s">
        <v>2</v>
      </c>
      <c r="J1146" t="s">
        <v>3</v>
      </c>
      <c r="K1146" t="s">
        <v>34</v>
      </c>
      <c r="L1146" t="s">
        <v>42</v>
      </c>
      <c r="M1146">
        <v>1</v>
      </c>
      <c r="N1146">
        <v>36.74</v>
      </c>
      <c r="O1146">
        <v>0</v>
      </c>
      <c r="P1146">
        <v>14.15</v>
      </c>
      <c r="Q1146">
        <v>36.74</v>
      </c>
      <c r="R1146">
        <v>14.15</v>
      </c>
      <c r="S1146">
        <v>22.590000000000003</v>
      </c>
      <c r="T1146">
        <v>0.61486118671747425</v>
      </c>
      <c r="U1146">
        <v>2026</v>
      </c>
      <c r="V1146" t="s">
        <v>83</v>
      </c>
      <c r="W1146">
        <v>6</v>
      </c>
      <c r="X1146" t="s">
        <v>86</v>
      </c>
    </row>
    <row r="1147" spans="1:24">
      <c r="A1147">
        <v>5096</v>
      </c>
      <c r="B1147" s="14">
        <v>46192</v>
      </c>
      <c r="C1147">
        <v>2026</v>
      </c>
      <c r="D1147" t="s">
        <v>83</v>
      </c>
      <c r="E1147">
        <v>6</v>
      </c>
      <c r="F1147" t="s">
        <v>86</v>
      </c>
      <c r="G1147" t="s">
        <v>0</v>
      </c>
      <c r="H1147" t="s">
        <v>50</v>
      </c>
      <c r="I1147" t="s">
        <v>2</v>
      </c>
      <c r="J1147" t="s">
        <v>3</v>
      </c>
      <c r="K1147" t="s">
        <v>23</v>
      </c>
      <c r="L1147" t="s">
        <v>29</v>
      </c>
      <c r="M1147">
        <v>2</v>
      </c>
      <c r="N1147">
        <v>199.28</v>
      </c>
      <c r="O1147">
        <v>0</v>
      </c>
      <c r="P1147">
        <v>102.85</v>
      </c>
      <c r="Q1147">
        <v>398.56</v>
      </c>
      <c r="R1147">
        <v>205.7</v>
      </c>
      <c r="S1147">
        <v>192.86</v>
      </c>
      <c r="T1147">
        <v>0.48389201124046571</v>
      </c>
      <c r="U1147">
        <v>2026</v>
      </c>
      <c r="V1147" t="s">
        <v>83</v>
      </c>
      <c r="W1147">
        <v>6</v>
      </c>
      <c r="X1147" t="s">
        <v>86</v>
      </c>
    </row>
    <row r="1148" spans="1:24">
      <c r="A1148">
        <v>5112</v>
      </c>
      <c r="B1148" s="14">
        <v>46192</v>
      </c>
      <c r="C1148">
        <v>2026</v>
      </c>
      <c r="D1148" t="s">
        <v>83</v>
      </c>
      <c r="E1148">
        <v>6</v>
      </c>
      <c r="F1148" t="s">
        <v>86</v>
      </c>
      <c r="G1148" t="s">
        <v>0</v>
      </c>
      <c r="H1148" t="s">
        <v>1</v>
      </c>
      <c r="I1148" t="s">
        <v>28</v>
      </c>
      <c r="J1148" t="s">
        <v>3</v>
      </c>
      <c r="K1148" t="s">
        <v>34</v>
      </c>
      <c r="L1148" t="s">
        <v>42</v>
      </c>
      <c r="M1148">
        <v>2</v>
      </c>
      <c r="N1148">
        <v>37.04</v>
      </c>
      <c r="O1148">
        <v>0.05</v>
      </c>
      <c r="P1148">
        <v>13.76</v>
      </c>
      <c r="Q1148">
        <v>70.375999999999991</v>
      </c>
      <c r="R1148">
        <v>27.52</v>
      </c>
      <c r="S1148">
        <v>42.855999999999995</v>
      </c>
      <c r="T1148">
        <v>0.60895759918153913</v>
      </c>
      <c r="U1148">
        <v>2026</v>
      </c>
      <c r="V1148" t="s">
        <v>83</v>
      </c>
      <c r="W1148">
        <v>6</v>
      </c>
      <c r="X1148" t="s">
        <v>86</v>
      </c>
    </row>
    <row r="1149" spans="1:24">
      <c r="A1149">
        <v>501</v>
      </c>
      <c r="B1149" s="14">
        <v>46193</v>
      </c>
      <c r="C1149">
        <v>2026</v>
      </c>
      <c r="D1149" t="s">
        <v>83</v>
      </c>
      <c r="E1149">
        <v>6</v>
      </c>
      <c r="F1149" t="s">
        <v>86</v>
      </c>
      <c r="G1149" t="s">
        <v>20</v>
      </c>
      <c r="H1149" t="s">
        <v>21</v>
      </c>
      <c r="I1149" t="s">
        <v>2</v>
      </c>
      <c r="J1149" t="s">
        <v>13</v>
      </c>
      <c r="K1149" t="s">
        <v>23</v>
      </c>
      <c r="L1149" t="s">
        <v>40</v>
      </c>
      <c r="M1149">
        <v>2</v>
      </c>
      <c r="N1149">
        <v>80.95</v>
      </c>
      <c r="O1149">
        <v>0.1</v>
      </c>
      <c r="P1149">
        <v>39.44</v>
      </c>
      <c r="Q1149">
        <v>145.71</v>
      </c>
      <c r="R1149">
        <v>78.88</v>
      </c>
      <c r="S1149">
        <v>66.830000000000013</v>
      </c>
      <c r="T1149">
        <v>0.45865074462974409</v>
      </c>
      <c r="U1149">
        <v>2026</v>
      </c>
      <c r="V1149" t="s">
        <v>83</v>
      </c>
      <c r="W1149">
        <v>6</v>
      </c>
      <c r="X1149" t="s">
        <v>86</v>
      </c>
    </row>
    <row r="1150" spans="1:24">
      <c r="A1150">
        <v>540</v>
      </c>
      <c r="B1150" s="14">
        <v>46193</v>
      </c>
      <c r="C1150">
        <v>2026</v>
      </c>
      <c r="D1150" t="s">
        <v>83</v>
      </c>
      <c r="E1150">
        <v>6</v>
      </c>
      <c r="F1150" t="s">
        <v>86</v>
      </c>
      <c r="G1150" t="s">
        <v>0</v>
      </c>
      <c r="H1150" t="s">
        <v>36</v>
      </c>
      <c r="I1150" t="s">
        <v>28</v>
      </c>
      <c r="J1150" t="s">
        <v>3</v>
      </c>
      <c r="K1150" t="s">
        <v>9</v>
      </c>
      <c r="L1150" t="s">
        <v>37</v>
      </c>
      <c r="M1150">
        <v>1</v>
      </c>
      <c r="N1150">
        <v>151.46</v>
      </c>
      <c r="O1150">
        <v>0.05</v>
      </c>
      <c r="P1150">
        <v>77.98</v>
      </c>
      <c r="Q1150">
        <v>143.887</v>
      </c>
      <c r="R1150">
        <v>77.98</v>
      </c>
      <c r="S1150">
        <v>65.906999999999996</v>
      </c>
      <c r="T1150">
        <v>0.45804693961233467</v>
      </c>
      <c r="U1150">
        <v>2026</v>
      </c>
      <c r="V1150" t="s">
        <v>83</v>
      </c>
      <c r="W1150">
        <v>6</v>
      </c>
      <c r="X1150" t="s">
        <v>86</v>
      </c>
    </row>
    <row r="1151" spans="1:24">
      <c r="A1151">
        <v>2255</v>
      </c>
      <c r="B1151" s="14">
        <v>46193</v>
      </c>
      <c r="C1151">
        <v>2026</v>
      </c>
      <c r="D1151" t="s">
        <v>83</v>
      </c>
      <c r="E1151">
        <v>6</v>
      </c>
      <c r="F1151" t="s">
        <v>86</v>
      </c>
      <c r="G1151" t="s">
        <v>0</v>
      </c>
      <c r="H1151" t="s">
        <v>36</v>
      </c>
      <c r="I1151" t="s">
        <v>2</v>
      </c>
      <c r="J1151" t="s">
        <v>16</v>
      </c>
      <c r="K1151" t="s">
        <v>9</v>
      </c>
      <c r="L1151" t="s">
        <v>10</v>
      </c>
      <c r="M1151">
        <v>5</v>
      </c>
      <c r="N1151">
        <v>90.1</v>
      </c>
      <c r="O1151">
        <v>0</v>
      </c>
      <c r="P1151">
        <v>44.32</v>
      </c>
      <c r="Q1151">
        <v>450.5</v>
      </c>
      <c r="R1151">
        <v>221.6</v>
      </c>
      <c r="S1151">
        <v>228.9</v>
      </c>
      <c r="T1151">
        <v>0.50810210876803552</v>
      </c>
      <c r="U1151">
        <v>2026</v>
      </c>
      <c r="V1151" t="s">
        <v>83</v>
      </c>
      <c r="W1151">
        <v>6</v>
      </c>
      <c r="X1151" t="s">
        <v>86</v>
      </c>
    </row>
    <row r="1152" spans="1:24">
      <c r="A1152">
        <v>3126</v>
      </c>
      <c r="B1152" s="14">
        <v>46193</v>
      </c>
      <c r="C1152">
        <v>2026</v>
      </c>
      <c r="D1152" t="s">
        <v>83</v>
      </c>
      <c r="E1152">
        <v>6</v>
      </c>
      <c r="F1152" t="s">
        <v>86</v>
      </c>
      <c r="G1152" t="s">
        <v>0</v>
      </c>
      <c r="H1152" t="s">
        <v>1</v>
      </c>
      <c r="I1152" t="s">
        <v>28</v>
      </c>
      <c r="J1152" t="s">
        <v>16</v>
      </c>
      <c r="K1152" t="s">
        <v>9</v>
      </c>
      <c r="L1152" t="s">
        <v>37</v>
      </c>
      <c r="M1152">
        <v>1</v>
      </c>
      <c r="N1152">
        <v>155.69</v>
      </c>
      <c r="O1152">
        <v>0.1</v>
      </c>
      <c r="P1152">
        <v>79.42</v>
      </c>
      <c r="Q1152">
        <v>140.12100000000001</v>
      </c>
      <c r="R1152">
        <v>79.42</v>
      </c>
      <c r="S1152">
        <v>60.701000000000008</v>
      </c>
      <c r="T1152">
        <v>0.43320415926235184</v>
      </c>
      <c r="U1152">
        <v>2026</v>
      </c>
      <c r="V1152" t="s">
        <v>83</v>
      </c>
      <c r="W1152">
        <v>6</v>
      </c>
      <c r="X1152" t="s">
        <v>86</v>
      </c>
    </row>
    <row r="1153" spans="1:24">
      <c r="A1153">
        <v>3223</v>
      </c>
      <c r="B1153" s="14">
        <v>46193</v>
      </c>
      <c r="C1153">
        <v>2026</v>
      </c>
      <c r="D1153" t="s">
        <v>83</v>
      </c>
      <c r="E1153">
        <v>6</v>
      </c>
      <c r="F1153" t="s">
        <v>86</v>
      </c>
      <c r="G1153" t="s">
        <v>6</v>
      </c>
      <c r="H1153" t="s">
        <v>49</v>
      </c>
      <c r="I1153" t="s">
        <v>19</v>
      </c>
      <c r="J1153" t="s">
        <v>3</v>
      </c>
      <c r="K1153" t="s">
        <v>34</v>
      </c>
      <c r="L1153" t="s">
        <v>45</v>
      </c>
      <c r="M1153">
        <v>1</v>
      </c>
      <c r="N1153">
        <v>50.11</v>
      </c>
      <c r="O1153">
        <v>0.05</v>
      </c>
      <c r="P1153">
        <v>21.38</v>
      </c>
      <c r="Q1153">
        <v>47.604499999999994</v>
      </c>
      <c r="R1153">
        <v>21.38</v>
      </c>
      <c r="S1153">
        <v>26.224499999999995</v>
      </c>
      <c r="T1153">
        <v>0.55088279469377888</v>
      </c>
      <c r="U1153">
        <v>2026</v>
      </c>
      <c r="V1153" t="s">
        <v>83</v>
      </c>
      <c r="W1153">
        <v>6</v>
      </c>
      <c r="X1153" t="s">
        <v>86</v>
      </c>
    </row>
    <row r="1154" spans="1:24">
      <c r="A1154">
        <v>3260</v>
      </c>
      <c r="B1154" s="14">
        <v>46193</v>
      </c>
      <c r="C1154">
        <v>2026</v>
      </c>
      <c r="D1154" t="s">
        <v>83</v>
      </c>
      <c r="E1154">
        <v>6</v>
      </c>
      <c r="F1154" t="s">
        <v>86</v>
      </c>
      <c r="G1154" t="s">
        <v>11</v>
      </c>
      <c r="H1154" t="s">
        <v>12</v>
      </c>
      <c r="I1154" t="s">
        <v>19</v>
      </c>
      <c r="J1154" t="s">
        <v>3</v>
      </c>
      <c r="K1154" t="s">
        <v>9</v>
      </c>
      <c r="L1154" t="s">
        <v>17</v>
      </c>
      <c r="M1154">
        <v>1</v>
      </c>
      <c r="N1154">
        <v>142.55000000000001</v>
      </c>
      <c r="O1154">
        <v>0.1</v>
      </c>
      <c r="P1154">
        <v>79.709999999999994</v>
      </c>
      <c r="Q1154">
        <v>128.29500000000002</v>
      </c>
      <c r="R1154">
        <v>79.709999999999994</v>
      </c>
      <c r="S1154">
        <v>48.585000000000022</v>
      </c>
      <c r="T1154">
        <v>0.37869753302934656</v>
      </c>
      <c r="U1154">
        <v>2026</v>
      </c>
      <c r="V1154" t="s">
        <v>83</v>
      </c>
      <c r="W1154">
        <v>6</v>
      </c>
      <c r="X1154" t="s">
        <v>86</v>
      </c>
    </row>
    <row r="1155" spans="1:24">
      <c r="A1155">
        <v>3404</v>
      </c>
      <c r="B1155" s="14">
        <v>46193</v>
      </c>
      <c r="C1155">
        <v>2026</v>
      </c>
      <c r="D1155" t="s">
        <v>83</v>
      </c>
      <c r="E1155">
        <v>6</v>
      </c>
      <c r="F1155" t="s">
        <v>86</v>
      </c>
      <c r="G1155" t="s">
        <v>20</v>
      </c>
      <c r="H1155" t="s">
        <v>33</v>
      </c>
      <c r="I1155" t="s">
        <v>2</v>
      </c>
      <c r="J1155" t="s">
        <v>13</v>
      </c>
      <c r="K1155" t="s">
        <v>23</v>
      </c>
      <c r="L1155" t="s">
        <v>29</v>
      </c>
      <c r="M1155">
        <v>3</v>
      </c>
      <c r="N1155">
        <v>191.11</v>
      </c>
      <c r="O1155">
        <v>0.05</v>
      </c>
      <c r="P1155">
        <v>102.82</v>
      </c>
      <c r="Q1155">
        <v>544.6635</v>
      </c>
      <c r="R1155">
        <v>308.45999999999998</v>
      </c>
      <c r="S1155">
        <v>236.20350000000002</v>
      </c>
      <c r="T1155">
        <v>0.43366867800026992</v>
      </c>
      <c r="U1155">
        <v>2026</v>
      </c>
      <c r="V1155" t="s">
        <v>83</v>
      </c>
      <c r="W1155">
        <v>6</v>
      </c>
      <c r="X1155" t="s">
        <v>86</v>
      </c>
    </row>
    <row r="1156" spans="1:24">
      <c r="A1156">
        <v>4267</v>
      </c>
      <c r="B1156" s="14">
        <v>46193</v>
      </c>
      <c r="C1156">
        <v>2026</v>
      </c>
      <c r="D1156" t="s">
        <v>83</v>
      </c>
      <c r="E1156">
        <v>6</v>
      </c>
      <c r="F1156" t="s">
        <v>86</v>
      </c>
      <c r="G1156" t="s">
        <v>20</v>
      </c>
      <c r="H1156" t="s">
        <v>47</v>
      </c>
      <c r="I1156" t="s">
        <v>8</v>
      </c>
      <c r="J1156" t="s">
        <v>16</v>
      </c>
      <c r="K1156" t="s">
        <v>4</v>
      </c>
      <c r="L1156" t="s">
        <v>26</v>
      </c>
      <c r="M1156">
        <v>6</v>
      </c>
      <c r="N1156">
        <v>40.229999999999997</v>
      </c>
      <c r="O1156">
        <v>0.15</v>
      </c>
      <c r="P1156">
        <v>17.079999999999998</v>
      </c>
      <c r="Q1156">
        <v>205.173</v>
      </c>
      <c r="R1156">
        <v>102.47999999999999</v>
      </c>
      <c r="S1156">
        <v>102.69300000000001</v>
      </c>
      <c r="T1156">
        <v>0.50051907414718322</v>
      </c>
      <c r="U1156">
        <v>2026</v>
      </c>
      <c r="V1156" t="s">
        <v>83</v>
      </c>
      <c r="W1156">
        <v>6</v>
      </c>
      <c r="X1156" t="s">
        <v>86</v>
      </c>
    </row>
    <row r="1157" spans="1:24">
      <c r="A1157">
        <v>5082</v>
      </c>
      <c r="B1157" s="14">
        <v>46193</v>
      </c>
      <c r="C1157">
        <v>2026</v>
      </c>
      <c r="D1157" t="s">
        <v>83</v>
      </c>
      <c r="E1157">
        <v>6</v>
      </c>
      <c r="F1157" t="s">
        <v>86</v>
      </c>
      <c r="G1157" t="s">
        <v>6</v>
      </c>
      <c r="H1157" t="s">
        <v>41</v>
      </c>
      <c r="I1157" t="s">
        <v>2</v>
      </c>
      <c r="J1157" t="s">
        <v>16</v>
      </c>
      <c r="K1157" t="s">
        <v>4</v>
      </c>
      <c r="L1157" t="s">
        <v>5</v>
      </c>
      <c r="M1157">
        <v>2</v>
      </c>
      <c r="N1157">
        <v>81.489999999999995</v>
      </c>
      <c r="O1157">
        <v>0</v>
      </c>
      <c r="P1157">
        <v>42.15</v>
      </c>
      <c r="Q1157">
        <v>162.97999999999999</v>
      </c>
      <c r="R1157">
        <v>84.3</v>
      </c>
      <c r="S1157">
        <v>78.679999999999993</v>
      </c>
      <c r="T1157">
        <v>0.48275862068965514</v>
      </c>
      <c r="U1157">
        <v>2026</v>
      </c>
      <c r="V1157" t="s">
        <v>83</v>
      </c>
      <c r="W1157">
        <v>6</v>
      </c>
      <c r="X1157" t="s">
        <v>86</v>
      </c>
    </row>
    <row r="1158" spans="1:24">
      <c r="A1158">
        <v>5108</v>
      </c>
      <c r="B1158" s="14">
        <v>46193</v>
      </c>
      <c r="C1158">
        <v>2026</v>
      </c>
      <c r="D1158" t="s">
        <v>83</v>
      </c>
      <c r="E1158">
        <v>6</v>
      </c>
      <c r="F1158" t="s">
        <v>86</v>
      </c>
      <c r="G1158" t="s">
        <v>6</v>
      </c>
      <c r="H1158" t="s">
        <v>27</v>
      </c>
      <c r="I1158" t="s">
        <v>8</v>
      </c>
      <c r="J1158" t="s">
        <v>16</v>
      </c>
      <c r="K1158" t="s">
        <v>14</v>
      </c>
      <c r="L1158" t="s">
        <v>48</v>
      </c>
      <c r="M1158">
        <v>8</v>
      </c>
      <c r="N1158">
        <v>162.71</v>
      </c>
      <c r="O1158">
        <v>0.2</v>
      </c>
      <c r="P1158">
        <v>85.27</v>
      </c>
      <c r="Q1158">
        <v>1041.3440000000001</v>
      </c>
      <c r="R1158">
        <v>682.16</v>
      </c>
      <c r="S1158">
        <v>359.18400000000008</v>
      </c>
      <c r="T1158">
        <v>0.34492348349824847</v>
      </c>
      <c r="U1158">
        <v>2026</v>
      </c>
      <c r="V1158" t="s">
        <v>83</v>
      </c>
      <c r="W1158">
        <v>6</v>
      </c>
      <c r="X1158" t="s">
        <v>86</v>
      </c>
    </row>
    <row r="1159" spans="1:24">
      <c r="A1159">
        <v>1105</v>
      </c>
      <c r="B1159" s="14">
        <v>46194</v>
      </c>
      <c r="C1159">
        <v>2026</v>
      </c>
      <c r="D1159" t="s">
        <v>83</v>
      </c>
      <c r="E1159">
        <v>6</v>
      </c>
      <c r="F1159" t="s">
        <v>86</v>
      </c>
      <c r="G1159" t="s">
        <v>11</v>
      </c>
      <c r="H1159" t="s">
        <v>25</v>
      </c>
      <c r="I1159" t="s">
        <v>28</v>
      </c>
      <c r="J1159" t="s">
        <v>3</v>
      </c>
      <c r="K1159" t="s">
        <v>14</v>
      </c>
      <c r="L1159" t="s">
        <v>15</v>
      </c>
      <c r="M1159">
        <v>1</v>
      </c>
      <c r="N1159">
        <v>36.479999999999997</v>
      </c>
      <c r="O1159">
        <v>0.1</v>
      </c>
      <c r="P1159">
        <v>13.9</v>
      </c>
      <c r="Q1159">
        <v>32.832000000000001</v>
      </c>
      <c r="R1159">
        <v>13.9</v>
      </c>
      <c r="S1159">
        <v>18.932000000000002</v>
      </c>
      <c r="T1159">
        <v>0.57663255360623789</v>
      </c>
      <c r="U1159">
        <v>2026</v>
      </c>
      <c r="V1159" t="s">
        <v>83</v>
      </c>
      <c r="W1159">
        <v>6</v>
      </c>
      <c r="X1159" t="s">
        <v>86</v>
      </c>
    </row>
    <row r="1160" spans="1:24">
      <c r="A1160">
        <v>2757</v>
      </c>
      <c r="B1160" s="14">
        <v>46194</v>
      </c>
      <c r="C1160">
        <v>2026</v>
      </c>
      <c r="D1160" t="s">
        <v>83</v>
      </c>
      <c r="E1160">
        <v>6</v>
      </c>
      <c r="F1160" t="s">
        <v>86</v>
      </c>
      <c r="G1160" t="s">
        <v>6</v>
      </c>
      <c r="H1160" t="s">
        <v>27</v>
      </c>
      <c r="I1160" t="s">
        <v>8</v>
      </c>
      <c r="J1160" t="s">
        <v>16</v>
      </c>
      <c r="K1160" t="s">
        <v>14</v>
      </c>
      <c r="L1160" t="s">
        <v>44</v>
      </c>
      <c r="M1160">
        <v>6</v>
      </c>
      <c r="N1160">
        <v>136.65</v>
      </c>
      <c r="O1160">
        <v>0.15</v>
      </c>
      <c r="P1160">
        <v>68.56</v>
      </c>
      <c r="Q1160">
        <v>696.91500000000008</v>
      </c>
      <c r="R1160">
        <v>411.36</v>
      </c>
      <c r="S1160">
        <v>285.55500000000006</v>
      </c>
      <c r="T1160">
        <v>0.4097415036266977</v>
      </c>
      <c r="U1160">
        <v>2026</v>
      </c>
      <c r="V1160" t="s">
        <v>83</v>
      </c>
      <c r="W1160">
        <v>6</v>
      </c>
      <c r="X1160" t="s">
        <v>86</v>
      </c>
    </row>
    <row r="1161" spans="1:24">
      <c r="A1161">
        <v>3325</v>
      </c>
      <c r="B1161" s="14">
        <v>46194</v>
      </c>
      <c r="C1161">
        <v>2026</v>
      </c>
      <c r="D1161" t="s">
        <v>83</v>
      </c>
      <c r="E1161">
        <v>6</v>
      </c>
      <c r="F1161" t="s">
        <v>86</v>
      </c>
      <c r="G1161" t="s">
        <v>11</v>
      </c>
      <c r="H1161" t="s">
        <v>12</v>
      </c>
      <c r="I1161" t="s">
        <v>2</v>
      </c>
      <c r="J1161" t="s">
        <v>13</v>
      </c>
      <c r="K1161" t="s">
        <v>4</v>
      </c>
      <c r="L1161" t="s">
        <v>22</v>
      </c>
      <c r="M1161">
        <v>4</v>
      </c>
      <c r="N1161">
        <v>50.57</v>
      </c>
      <c r="O1161">
        <v>0</v>
      </c>
      <c r="P1161">
        <v>21.85</v>
      </c>
      <c r="Q1161">
        <v>202.28</v>
      </c>
      <c r="R1161">
        <v>87.4</v>
      </c>
      <c r="S1161">
        <v>114.88</v>
      </c>
      <c r="T1161">
        <v>0.56792564761716435</v>
      </c>
      <c r="U1161">
        <v>2026</v>
      </c>
      <c r="V1161" t="s">
        <v>83</v>
      </c>
      <c r="W1161">
        <v>6</v>
      </c>
      <c r="X1161" t="s">
        <v>86</v>
      </c>
    </row>
    <row r="1162" spans="1:24">
      <c r="A1162">
        <v>4070</v>
      </c>
      <c r="B1162" s="14">
        <v>46194</v>
      </c>
      <c r="C1162">
        <v>2026</v>
      </c>
      <c r="D1162" t="s">
        <v>83</v>
      </c>
      <c r="E1162">
        <v>6</v>
      </c>
      <c r="F1162" t="s">
        <v>86</v>
      </c>
      <c r="G1162" t="s">
        <v>20</v>
      </c>
      <c r="H1162" t="s">
        <v>33</v>
      </c>
      <c r="I1162" t="s">
        <v>2</v>
      </c>
      <c r="J1162" t="s">
        <v>13</v>
      </c>
      <c r="K1162" t="s">
        <v>4</v>
      </c>
      <c r="L1162" t="s">
        <v>30</v>
      </c>
      <c r="M1162">
        <v>3</v>
      </c>
      <c r="N1162">
        <v>103.72</v>
      </c>
      <c r="O1162">
        <v>0</v>
      </c>
      <c r="P1162">
        <v>50.34</v>
      </c>
      <c r="Q1162">
        <v>311.15999999999997</v>
      </c>
      <c r="R1162">
        <v>151.02000000000001</v>
      </c>
      <c r="S1162">
        <v>160.13999999999996</v>
      </c>
      <c r="T1162">
        <v>0.51465483995372152</v>
      </c>
      <c r="U1162">
        <v>2026</v>
      </c>
      <c r="V1162" t="s">
        <v>83</v>
      </c>
      <c r="W1162">
        <v>6</v>
      </c>
      <c r="X1162" t="s">
        <v>86</v>
      </c>
    </row>
    <row r="1163" spans="1:24">
      <c r="A1163">
        <v>4339</v>
      </c>
      <c r="B1163" s="14">
        <v>46194</v>
      </c>
      <c r="C1163">
        <v>2026</v>
      </c>
      <c r="D1163" t="s">
        <v>83</v>
      </c>
      <c r="E1163">
        <v>6</v>
      </c>
      <c r="F1163" t="s">
        <v>86</v>
      </c>
      <c r="G1163" t="s">
        <v>11</v>
      </c>
      <c r="H1163" t="s">
        <v>52</v>
      </c>
      <c r="I1163" t="s">
        <v>28</v>
      </c>
      <c r="J1163" t="s">
        <v>3</v>
      </c>
      <c r="K1163" t="s">
        <v>14</v>
      </c>
      <c r="L1163" t="s">
        <v>44</v>
      </c>
      <c r="M1163">
        <v>1</v>
      </c>
      <c r="N1163">
        <v>132.49</v>
      </c>
      <c r="O1163">
        <v>0</v>
      </c>
      <c r="P1163">
        <v>67.09</v>
      </c>
      <c r="Q1163">
        <v>132.49</v>
      </c>
      <c r="R1163">
        <v>67.09</v>
      </c>
      <c r="S1163">
        <v>65.400000000000006</v>
      </c>
      <c r="T1163">
        <v>0.49362216016303118</v>
      </c>
      <c r="U1163">
        <v>2026</v>
      </c>
      <c r="V1163" t="s">
        <v>83</v>
      </c>
      <c r="W1163">
        <v>6</v>
      </c>
      <c r="X1163" t="s">
        <v>86</v>
      </c>
    </row>
    <row r="1164" spans="1:24">
      <c r="A1164">
        <v>731</v>
      </c>
      <c r="B1164" s="14">
        <v>46195</v>
      </c>
      <c r="C1164">
        <v>2026</v>
      </c>
      <c r="D1164" t="s">
        <v>83</v>
      </c>
      <c r="E1164">
        <v>6</v>
      </c>
      <c r="F1164" t="s">
        <v>86</v>
      </c>
      <c r="G1164" t="s">
        <v>11</v>
      </c>
      <c r="H1164" t="s">
        <v>18</v>
      </c>
      <c r="I1164" t="s">
        <v>2</v>
      </c>
      <c r="J1164" t="s">
        <v>13</v>
      </c>
      <c r="K1164" t="s">
        <v>23</v>
      </c>
      <c r="L1164" t="s">
        <v>40</v>
      </c>
      <c r="M1164">
        <v>2</v>
      </c>
      <c r="N1164">
        <v>80.650000000000006</v>
      </c>
      <c r="O1164">
        <v>0</v>
      </c>
      <c r="P1164">
        <v>39.18</v>
      </c>
      <c r="Q1164">
        <v>161.30000000000001</v>
      </c>
      <c r="R1164">
        <v>78.36</v>
      </c>
      <c r="S1164">
        <v>82.940000000000012</v>
      </c>
      <c r="T1164">
        <v>0.51419714817110973</v>
      </c>
      <c r="U1164">
        <v>2026</v>
      </c>
      <c r="V1164" t="s">
        <v>83</v>
      </c>
      <c r="W1164">
        <v>6</v>
      </c>
      <c r="X1164" t="s">
        <v>86</v>
      </c>
    </row>
    <row r="1165" spans="1:24">
      <c r="A1165">
        <v>1362</v>
      </c>
      <c r="B1165" s="14">
        <v>46195</v>
      </c>
      <c r="C1165">
        <v>2026</v>
      </c>
      <c r="D1165" t="s">
        <v>83</v>
      </c>
      <c r="E1165">
        <v>6</v>
      </c>
      <c r="F1165" t="s">
        <v>86</v>
      </c>
      <c r="G1165" t="s">
        <v>6</v>
      </c>
      <c r="H1165" t="s">
        <v>7</v>
      </c>
      <c r="I1165" t="s">
        <v>19</v>
      </c>
      <c r="J1165" t="s">
        <v>13</v>
      </c>
      <c r="K1165" t="s">
        <v>34</v>
      </c>
      <c r="L1165" t="s">
        <v>42</v>
      </c>
      <c r="M1165">
        <v>1</v>
      </c>
      <c r="N1165">
        <v>35.409999999999997</v>
      </c>
      <c r="O1165">
        <v>0.05</v>
      </c>
      <c r="P1165">
        <v>13.9</v>
      </c>
      <c r="Q1165">
        <v>33.639499999999998</v>
      </c>
      <c r="R1165">
        <v>13.9</v>
      </c>
      <c r="S1165">
        <v>19.7395</v>
      </c>
      <c r="T1165">
        <v>0.58679528530447833</v>
      </c>
      <c r="U1165">
        <v>2026</v>
      </c>
      <c r="V1165" t="s">
        <v>83</v>
      </c>
      <c r="W1165">
        <v>6</v>
      </c>
      <c r="X1165" t="s">
        <v>86</v>
      </c>
    </row>
    <row r="1166" spans="1:24">
      <c r="A1166">
        <v>1512</v>
      </c>
      <c r="B1166" s="14">
        <v>46195</v>
      </c>
      <c r="C1166">
        <v>2026</v>
      </c>
      <c r="D1166" t="s">
        <v>83</v>
      </c>
      <c r="E1166">
        <v>6</v>
      </c>
      <c r="F1166" t="s">
        <v>86</v>
      </c>
      <c r="G1166" t="s">
        <v>0</v>
      </c>
      <c r="H1166" t="s">
        <v>1</v>
      </c>
      <c r="I1166" t="s">
        <v>28</v>
      </c>
      <c r="J1166" t="s">
        <v>3</v>
      </c>
      <c r="K1166" t="s">
        <v>34</v>
      </c>
      <c r="L1166" t="s">
        <v>35</v>
      </c>
      <c r="M1166">
        <v>3</v>
      </c>
      <c r="N1166">
        <v>41.01</v>
      </c>
      <c r="O1166">
        <v>0</v>
      </c>
      <c r="P1166">
        <v>14.33</v>
      </c>
      <c r="Q1166">
        <v>123.03</v>
      </c>
      <c r="R1166">
        <v>42.99</v>
      </c>
      <c r="S1166">
        <v>80.039999999999992</v>
      </c>
      <c r="T1166">
        <v>0.65057303096805652</v>
      </c>
      <c r="U1166">
        <v>2026</v>
      </c>
      <c r="V1166" t="s">
        <v>83</v>
      </c>
      <c r="W1166">
        <v>6</v>
      </c>
      <c r="X1166" t="s">
        <v>86</v>
      </c>
    </row>
    <row r="1167" spans="1:24">
      <c r="A1167">
        <v>1647</v>
      </c>
      <c r="B1167" s="14">
        <v>46195</v>
      </c>
      <c r="C1167">
        <v>2026</v>
      </c>
      <c r="D1167" t="s">
        <v>83</v>
      </c>
      <c r="E1167">
        <v>6</v>
      </c>
      <c r="F1167" t="s">
        <v>86</v>
      </c>
      <c r="G1167" t="s">
        <v>20</v>
      </c>
      <c r="H1167" t="s">
        <v>33</v>
      </c>
      <c r="I1167" t="s">
        <v>2</v>
      </c>
      <c r="J1167" t="s">
        <v>16</v>
      </c>
      <c r="K1167" t="s">
        <v>14</v>
      </c>
      <c r="L1167" t="s">
        <v>15</v>
      </c>
      <c r="M1167">
        <v>1</v>
      </c>
      <c r="N1167">
        <v>36.01</v>
      </c>
      <c r="O1167">
        <v>0</v>
      </c>
      <c r="P1167">
        <v>13.23</v>
      </c>
      <c r="Q1167">
        <v>36.01</v>
      </c>
      <c r="R1167">
        <v>13.23</v>
      </c>
      <c r="S1167">
        <v>22.779999999999998</v>
      </c>
      <c r="T1167">
        <v>0.63260205498472644</v>
      </c>
      <c r="U1167">
        <v>2026</v>
      </c>
      <c r="V1167" t="s">
        <v>83</v>
      </c>
      <c r="W1167">
        <v>6</v>
      </c>
      <c r="X1167" t="s">
        <v>86</v>
      </c>
    </row>
    <row r="1168" spans="1:24">
      <c r="A1168">
        <v>2358</v>
      </c>
      <c r="B1168" s="14">
        <v>46195</v>
      </c>
      <c r="C1168">
        <v>2026</v>
      </c>
      <c r="D1168" t="s">
        <v>83</v>
      </c>
      <c r="E1168">
        <v>6</v>
      </c>
      <c r="F1168" t="s">
        <v>86</v>
      </c>
      <c r="G1168" t="s">
        <v>0</v>
      </c>
      <c r="H1168" t="s">
        <v>1</v>
      </c>
      <c r="I1168" t="s">
        <v>28</v>
      </c>
      <c r="J1168" t="s">
        <v>3</v>
      </c>
      <c r="K1168" t="s">
        <v>34</v>
      </c>
      <c r="L1168" t="s">
        <v>45</v>
      </c>
      <c r="M1168">
        <v>2</v>
      </c>
      <c r="N1168">
        <v>50.21</v>
      </c>
      <c r="O1168">
        <v>0.05</v>
      </c>
      <c r="P1168">
        <v>21.74</v>
      </c>
      <c r="Q1168">
        <v>95.399000000000001</v>
      </c>
      <c r="R1168">
        <v>43.48</v>
      </c>
      <c r="S1168">
        <v>51.919000000000004</v>
      </c>
      <c r="T1168">
        <v>0.54423002337550708</v>
      </c>
      <c r="U1168">
        <v>2026</v>
      </c>
      <c r="V1168" t="s">
        <v>83</v>
      </c>
      <c r="W1168">
        <v>6</v>
      </c>
      <c r="X1168" t="s">
        <v>86</v>
      </c>
    </row>
    <row r="1169" spans="1:24">
      <c r="A1169">
        <v>2366</v>
      </c>
      <c r="B1169" s="14">
        <v>46195</v>
      </c>
      <c r="C1169">
        <v>2026</v>
      </c>
      <c r="D1169" t="s">
        <v>83</v>
      </c>
      <c r="E1169">
        <v>6</v>
      </c>
      <c r="F1169" t="s">
        <v>86</v>
      </c>
      <c r="G1169" t="s">
        <v>11</v>
      </c>
      <c r="H1169" t="s">
        <v>39</v>
      </c>
      <c r="I1169" t="s">
        <v>28</v>
      </c>
      <c r="J1169" t="s">
        <v>3</v>
      </c>
      <c r="K1169" t="s">
        <v>4</v>
      </c>
      <c r="L1169" t="s">
        <v>30</v>
      </c>
      <c r="M1169">
        <v>3</v>
      </c>
      <c r="N1169">
        <v>100.3</v>
      </c>
      <c r="O1169">
        <v>0</v>
      </c>
      <c r="P1169">
        <v>49.26</v>
      </c>
      <c r="Q1169">
        <v>300.89999999999998</v>
      </c>
      <c r="R1169">
        <v>147.78</v>
      </c>
      <c r="S1169">
        <v>153.11999999999998</v>
      </c>
      <c r="T1169">
        <v>0.5088733798604187</v>
      </c>
      <c r="U1169">
        <v>2026</v>
      </c>
      <c r="V1169" t="s">
        <v>83</v>
      </c>
      <c r="W1169">
        <v>6</v>
      </c>
      <c r="X1169" t="s">
        <v>86</v>
      </c>
    </row>
    <row r="1170" spans="1:24">
      <c r="A1170">
        <v>3481</v>
      </c>
      <c r="B1170" s="14">
        <v>46195</v>
      </c>
      <c r="C1170">
        <v>2026</v>
      </c>
      <c r="D1170" t="s">
        <v>83</v>
      </c>
      <c r="E1170">
        <v>6</v>
      </c>
      <c r="F1170" t="s">
        <v>86</v>
      </c>
      <c r="G1170" t="s">
        <v>20</v>
      </c>
      <c r="H1170" t="s">
        <v>33</v>
      </c>
      <c r="I1170" t="s">
        <v>19</v>
      </c>
      <c r="J1170" t="s">
        <v>13</v>
      </c>
      <c r="K1170" t="s">
        <v>14</v>
      </c>
      <c r="L1170" t="s">
        <v>32</v>
      </c>
      <c r="M1170">
        <v>1</v>
      </c>
      <c r="N1170">
        <v>47.7</v>
      </c>
      <c r="O1170">
        <v>0.1</v>
      </c>
      <c r="P1170">
        <v>18.760000000000002</v>
      </c>
      <c r="Q1170">
        <v>42.930000000000007</v>
      </c>
      <c r="R1170">
        <v>18.760000000000002</v>
      </c>
      <c r="S1170">
        <v>24.170000000000005</v>
      </c>
      <c r="T1170">
        <v>0.56300955043093415</v>
      </c>
      <c r="U1170">
        <v>2026</v>
      </c>
      <c r="V1170" t="s">
        <v>83</v>
      </c>
      <c r="W1170">
        <v>6</v>
      </c>
      <c r="X1170" t="s">
        <v>86</v>
      </c>
    </row>
    <row r="1171" spans="1:24">
      <c r="A1171">
        <v>3595</v>
      </c>
      <c r="B1171" s="14">
        <v>46195</v>
      </c>
      <c r="C1171">
        <v>2026</v>
      </c>
      <c r="D1171" t="s">
        <v>83</v>
      </c>
      <c r="E1171">
        <v>6</v>
      </c>
      <c r="F1171" t="s">
        <v>86</v>
      </c>
      <c r="G1171" t="s">
        <v>6</v>
      </c>
      <c r="H1171" t="s">
        <v>49</v>
      </c>
      <c r="I1171" t="s">
        <v>2</v>
      </c>
      <c r="J1171" t="s">
        <v>13</v>
      </c>
      <c r="K1171" t="s">
        <v>4</v>
      </c>
      <c r="L1171" t="s">
        <v>26</v>
      </c>
      <c r="M1171">
        <v>2</v>
      </c>
      <c r="N1171">
        <v>40.94</v>
      </c>
      <c r="O1171">
        <v>0.1</v>
      </c>
      <c r="P1171">
        <v>16.88</v>
      </c>
      <c r="Q1171">
        <v>73.691999999999993</v>
      </c>
      <c r="R1171">
        <v>33.76</v>
      </c>
      <c r="S1171">
        <v>39.931999999999995</v>
      </c>
      <c r="T1171">
        <v>0.54187700157411933</v>
      </c>
      <c r="U1171">
        <v>2026</v>
      </c>
      <c r="V1171" t="s">
        <v>83</v>
      </c>
      <c r="W1171">
        <v>6</v>
      </c>
      <c r="X1171" t="s">
        <v>86</v>
      </c>
    </row>
    <row r="1172" spans="1:24">
      <c r="A1172">
        <v>3766</v>
      </c>
      <c r="B1172" s="14">
        <v>46195</v>
      </c>
      <c r="C1172">
        <v>2026</v>
      </c>
      <c r="D1172" t="s">
        <v>83</v>
      </c>
      <c r="E1172">
        <v>6</v>
      </c>
      <c r="F1172" t="s">
        <v>86</v>
      </c>
      <c r="G1172" t="s">
        <v>20</v>
      </c>
      <c r="H1172" t="s">
        <v>33</v>
      </c>
      <c r="I1172" t="s">
        <v>19</v>
      </c>
      <c r="J1172" t="s">
        <v>3</v>
      </c>
      <c r="K1172" t="s">
        <v>9</v>
      </c>
      <c r="L1172" t="s">
        <v>10</v>
      </c>
      <c r="M1172">
        <v>1</v>
      </c>
      <c r="N1172">
        <v>93.78</v>
      </c>
      <c r="O1172">
        <v>0</v>
      </c>
      <c r="P1172">
        <v>46.62</v>
      </c>
      <c r="Q1172">
        <v>93.78</v>
      </c>
      <c r="R1172">
        <v>46.62</v>
      </c>
      <c r="S1172">
        <v>47.160000000000004</v>
      </c>
      <c r="T1172">
        <v>0.50287907869481774</v>
      </c>
      <c r="U1172">
        <v>2026</v>
      </c>
      <c r="V1172" t="s">
        <v>83</v>
      </c>
      <c r="W1172">
        <v>6</v>
      </c>
      <c r="X1172" t="s">
        <v>86</v>
      </c>
    </row>
    <row r="1173" spans="1:24">
      <c r="A1173">
        <v>3933</v>
      </c>
      <c r="B1173" s="14">
        <v>46195</v>
      </c>
      <c r="C1173">
        <v>2026</v>
      </c>
      <c r="D1173" t="s">
        <v>83</v>
      </c>
      <c r="E1173">
        <v>6</v>
      </c>
      <c r="F1173" t="s">
        <v>86</v>
      </c>
      <c r="G1173" t="s">
        <v>20</v>
      </c>
      <c r="H1173" t="s">
        <v>21</v>
      </c>
      <c r="I1173" t="s">
        <v>19</v>
      </c>
      <c r="J1173" t="s">
        <v>13</v>
      </c>
      <c r="K1173" t="s">
        <v>34</v>
      </c>
      <c r="L1173" t="s">
        <v>45</v>
      </c>
      <c r="M1173">
        <v>2</v>
      </c>
      <c r="N1173">
        <v>51.42</v>
      </c>
      <c r="O1173">
        <v>0</v>
      </c>
      <c r="P1173">
        <v>22.19</v>
      </c>
      <c r="Q1173">
        <v>102.84</v>
      </c>
      <c r="R1173">
        <v>44.38</v>
      </c>
      <c r="S1173">
        <v>58.46</v>
      </c>
      <c r="T1173">
        <v>0.56845585375340335</v>
      </c>
      <c r="U1173">
        <v>2026</v>
      </c>
      <c r="V1173" t="s">
        <v>83</v>
      </c>
      <c r="W1173">
        <v>6</v>
      </c>
      <c r="X1173" t="s">
        <v>86</v>
      </c>
    </row>
    <row r="1174" spans="1:24">
      <c r="A1174">
        <v>3951</v>
      </c>
      <c r="B1174" s="14">
        <v>46195</v>
      </c>
      <c r="C1174">
        <v>2026</v>
      </c>
      <c r="D1174" t="s">
        <v>83</v>
      </c>
      <c r="E1174">
        <v>6</v>
      </c>
      <c r="F1174" t="s">
        <v>86</v>
      </c>
      <c r="G1174" t="s">
        <v>11</v>
      </c>
      <c r="H1174" t="s">
        <v>12</v>
      </c>
      <c r="I1174" t="s">
        <v>19</v>
      </c>
      <c r="J1174" t="s">
        <v>13</v>
      </c>
      <c r="K1174" t="s">
        <v>14</v>
      </c>
      <c r="L1174" t="s">
        <v>48</v>
      </c>
      <c r="M1174">
        <v>1</v>
      </c>
      <c r="N1174">
        <v>164.99</v>
      </c>
      <c r="O1174">
        <v>0.1</v>
      </c>
      <c r="P1174">
        <v>86.6</v>
      </c>
      <c r="Q1174">
        <v>148.49100000000001</v>
      </c>
      <c r="R1174">
        <v>86.6</v>
      </c>
      <c r="S1174">
        <v>61.89100000000002</v>
      </c>
      <c r="T1174">
        <v>0.41679967136055396</v>
      </c>
      <c r="U1174">
        <v>2026</v>
      </c>
      <c r="V1174" t="s">
        <v>83</v>
      </c>
      <c r="W1174">
        <v>6</v>
      </c>
      <c r="X1174" t="s">
        <v>86</v>
      </c>
    </row>
    <row r="1175" spans="1:24">
      <c r="A1175">
        <v>4078</v>
      </c>
      <c r="B1175" s="14">
        <v>46195</v>
      </c>
      <c r="C1175">
        <v>2026</v>
      </c>
      <c r="D1175" t="s">
        <v>83</v>
      </c>
      <c r="E1175">
        <v>6</v>
      </c>
      <c r="F1175" t="s">
        <v>86</v>
      </c>
      <c r="G1175" t="s">
        <v>11</v>
      </c>
      <c r="H1175" t="s">
        <v>25</v>
      </c>
      <c r="I1175" t="s">
        <v>28</v>
      </c>
      <c r="J1175" t="s">
        <v>3</v>
      </c>
      <c r="K1175" t="s">
        <v>9</v>
      </c>
      <c r="L1175" t="s">
        <v>17</v>
      </c>
      <c r="M1175">
        <v>1</v>
      </c>
      <c r="N1175">
        <v>145.65</v>
      </c>
      <c r="O1175">
        <v>0</v>
      </c>
      <c r="P1175">
        <v>79.87</v>
      </c>
      <c r="Q1175">
        <v>145.65</v>
      </c>
      <c r="R1175">
        <v>79.87</v>
      </c>
      <c r="S1175">
        <v>65.78</v>
      </c>
      <c r="T1175">
        <v>0.45163062135255749</v>
      </c>
      <c r="U1175">
        <v>2026</v>
      </c>
      <c r="V1175" t="s">
        <v>83</v>
      </c>
      <c r="W1175">
        <v>6</v>
      </c>
      <c r="X1175" t="s">
        <v>86</v>
      </c>
    </row>
    <row r="1176" spans="1:24">
      <c r="A1176">
        <v>4182</v>
      </c>
      <c r="B1176" s="14">
        <v>46195</v>
      </c>
      <c r="C1176">
        <v>2026</v>
      </c>
      <c r="D1176" t="s">
        <v>83</v>
      </c>
      <c r="E1176">
        <v>6</v>
      </c>
      <c r="F1176" t="s">
        <v>86</v>
      </c>
      <c r="G1176" t="s">
        <v>6</v>
      </c>
      <c r="H1176" t="s">
        <v>41</v>
      </c>
      <c r="I1176" t="s">
        <v>2</v>
      </c>
      <c r="J1176" t="s">
        <v>13</v>
      </c>
      <c r="K1176" t="s">
        <v>34</v>
      </c>
      <c r="L1176" t="s">
        <v>38</v>
      </c>
      <c r="M1176">
        <v>4</v>
      </c>
      <c r="N1176">
        <v>120.94</v>
      </c>
      <c r="O1176">
        <v>0.05</v>
      </c>
      <c r="P1176">
        <v>70.84</v>
      </c>
      <c r="Q1176">
        <v>459.57199999999995</v>
      </c>
      <c r="R1176">
        <v>283.36</v>
      </c>
      <c r="S1176">
        <v>176.21199999999993</v>
      </c>
      <c r="T1176">
        <v>0.38342631840059871</v>
      </c>
      <c r="U1176">
        <v>2026</v>
      </c>
      <c r="V1176" t="s">
        <v>83</v>
      </c>
      <c r="W1176">
        <v>6</v>
      </c>
      <c r="X1176" t="s">
        <v>86</v>
      </c>
    </row>
    <row r="1177" spans="1:24">
      <c r="A1177">
        <v>323</v>
      </c>
      <c r="B1177" s="14">
        <v>46196</v>
      </c>
      <c r="C1177">
        <v>2026</v>
      </c>
      <c r="D1177" t="s">
        <v>83</v>
      </c>
      <c r="E1177">
        <v>6</v>
      </c>
      <c r="F1177" t="s">
        <v>86</v>
      </c>
      <c r="G1177" t="s">
        <v>20</v>
      </c>
      <c r="H1177" t="s">
        <v>47</v>
      </c>
      <c r="I1177" t="s">
        <v>2</v>
      </c>
      <c r="J1177" t="s">
        <v>3</v>
      </c>
      <c r="K1177" t="s">
        <v>14</v>
      </c>
      <c r="L1177" t="s">
        <v>15</v>
      </c>
      <c r="M1177">
        <v>1</v>
      </c>
      <c r="N1177">
        <v>36.94</v>
      </c>
      <c r="O1177">
        <v>0</v>
      </c>
      <c r="P1177">
        <v>13.25</v>
      </c>
      <c r="Q1177">
        <v>36.94</v>
      </c>
      <c r="R1177">
        <v>13.25</v>
      </c>
      <c r="S1177">
        <v>23.689999999999998</v>
      </c>
      <c r="T1177">
        <v>0.64131023280996213</v>
      </c>
      <c r="U1177">
        <v>2026</v>
      </c>
      <c r="V1177" t="s">
        <v>83</v>
      </c>
      <c r="W1177">
        <v>6</v>
      </c>
      <c r="X1177" t="s">
        <v>86</v>
      </c>
    </row>
    <row r="1178" spans="1:24">
      <c r="A1178">
        <v>544</v>
      </c>
      <c r="B1178" s="14">
        <v>46196</v>
      </c>
      <c r="C1178">
        <v>2026</v>
      </c>
      <c r="D1178" t="s">
        <v>83</v>
      </c>
      <c r="E1178">
        <v>6</v>
      </c>
      <c r="F1178" t="s">
        <v>86</v>
      </c>
      <c r="G1178" t="s">
        <v>0</v>
      </c>
      <c r="H1178" t="s">
        <v>50</v>
      </c>
      <c r="I1178" t="s">
        <v>2</v>
      </c>
      <c r="J1178" t="s">
        <v>16</v>
      </c>
      <c r="K1178" t="s">
        <v>9</v>
      </c>
      <c r="L1178" t="s">
        <v>10</v>
      </c>
      <c r="M1178">
        <v>1</v>
      </c>
      <c r="N1178">
        <v>90.3</v>
      </c>
      <c r="O1178">
        <v>0.05</v>
      </c>
      <c r="P1178">
        <v>45.07</v>
      </c>
      <c r="Q1178">
        <v>85.784999999999997</v>
      </c>
      <c r="R1178">
        <v>45.07</v>
      </c>
      <c r="S1178">
        <v>40.714999999999996</v>
      </c>
      <c r="T1178">
        <v>0.47461677449437545</v>
      </c>
      <c r="U1178">
        <v>2026</v>
      </c>
      <c r="V1178" t="s">
        <v>83</v>
      </c>
      <c r="W1178">
        <v>6</v>
      </c>
      <c r="X1178" t="s">
        <v>86</v>
      </c>
    </row>
    <row r="1179" spans="1:24">
      <c r="A1179">
        <v>1570</v>
      </c>
      <c r="B1179" s="14">
        <v>46196</v>
      </c>
      <c r="C1179">
        <v>2026</v>
      </c>
      <c r="D1179" t="s">
        <v>83</v>
      </c>
      <c r="E1179">
        <v>6</v>
      </c>
      <c r="F1179" t="s">
        <v>86</v>
      </c>
      <c r="G1179" t="s">
        <v>20</v>
      </c>
      <c r="H1179" t="s">
        <v>47</v>
      </c>
      <c r="I1179" t="s">
        <v>28</v>
      </c>
      <c r="J1179" t="s">
        <v>3</v>
      </c>
      <c r="K1179" t="s">
        <v>23</v>
      </c>
      <c r="L1179" t="s">
        <v>24</v>
      </c>
      <c r="M1179">
        <v>1</v>
      </c>
      <c r="N1179">
        <v>335.05</v>
      </c>
      <c r="O1179">
        <v>0</v>
      </c>
      <c r="P1179">
        <v>191.67</v>
      </c>
      <c r="Q1179">
        <v>335.05</v>
      </c>
      <c r="R1179">
        <v>191.67</v>
      </c>
      <c r="S1179">
        <v>143.38000000000002</v>
      </c>
      <c r="T1179">
        <v>0.42793612893597976</v>
      </c>
      <c r="U1179">
        <v>2026</v>
      </c>
      <c r="V1179" t="s">
        <v>83</v>
      </c>
      <c r="W1179">
        <v>6</v>
      </c>
      <c r="X1179" t="s">
        <v>86</v>
      </c>
    </row>
    <row r="1180" spans="1:24">
      <c r="A1180">
        <v>1932</v>
      </c>
      <c r="B1180" s="14">
        <v>46196</v>
      </c>
      <c r="C1180">
        <v>2026</v>
      </c>
      <c r="D1180" t="s">
        <v>83</v>
      </c>
      <c r="E1180">
        <v>6</v>
      </c>
      <c r="F1180" t="s">
        <v>86</v>
      </c>
      <c r="G1180" t="s">
        <v>20</v>
      </c>
      <c r="H1180" t="s">
        <v>33</v>
      </c>
      <c r="I1180" t="s">
        <v>2</v>
      </c>
      <c r="J1180" t="s">
        <v>13</v>
      </c>
      <c r="K1180" t="s">
        <v>14</v>
      </c>
      <c r="L1180" t="s">
        <v>15</v>
      </c>
      <c r="M1180">
        <v>1</v>
      </c>
      <c r="N1180">
        <v>35.9</v>
      </c>
      <c r="O1180">
        <v>0.05</v>
      </c>
      <c r="P1180">
        <v>13.81</v>
      </c>
      <c r="Q1180">
        <v>34.104999999999997</v>
      </c>
      <c r="R1180">
        <v>13.81</v>
      </c>
      <c r="S1180">
        <v>20.294999999999995</v>
      </c>
      <c r="T1180">
        <v>0.59507403606509301</v>
      </c>
      <c r="U1180">
        <v>2026</v>
      </c>
      <c r="V1180" t="s">
        <v>83</v>
      </c>
      <c r="W1180">
        <v>6</v>
      </c>
      <c r="X1180" t="s">
        <v>86</v>
      </c>
    </row>
    <row r="1181" spans="1:24">
      <c r="A1181">
        <v>4352</v>
      </c>
      <c r="B1181" s="14">
        <v>46196</v>
      </c>
      <c r="C1181">
        <v>2026</v>
      </c>
      <c r="D1181" t="s">
        <v>83</v>
      </c>
      <c r="E1181">
        <v>6</v>
      </c>
      <c r="F1181" t="s">
        <v>86</v>
      </c>
      <c r="G1181" t="s">
        <v>20</v>
      </c>
      <c r="H1181" t="s">
        <v>47</v>
      </c>
      <c r="I1181" t="s">
        <v>2</v>
      </c>
      <c r="J1181" t="s">
        <v>3</v>
      </c>
      <c r="K1181" t="s">
        <v>4</v>
      </c>
      <c r="L1181" t="s">
        <v>22</v>
      </c>
      <c r="M1181">
        <v>6</v>
      </c>
      <c r="N1181">
        <v>51.34</v>
      </c>
      <c r="O1181">
        <v>0.1</v>
      </c>
      <c r="P1181">
        <v>22.47</v>
      </c>
      <c r="Q1181">
        <v>277.23600000000005</v>
      </c>
      <c r="R1181">
        <v>134.82</v>
      </c>
      <c r="S1181">
        <v>142.41600000000005</v>
      </c>
      <c r="T1181">
        <v>0.51369951954291659</v>
      </c>
      <c r="U1181">
        <v>2026</v>
      </c>
      <c r="V1181" t="s">
        <v>83</v>
      </c>
      <c r="W1181">
        <v>6</v>
      </c>
      <c r="X1181" t="s">
        <v>86</v>
      </c>
    </row>
    <row r="1182" spans="1:24">
      <c r="A1182">
        <v>4561</v>
      </c>
      <c r="B1182" s="14">
        <v>46196</v>
      </c>
      <c r="C1182">
        <v>2026</v>
      </c>
      <c r="D1182" t="s">
        <v>83</v>
      </c>
      <c r="E1182">
        <v>6</v>
      </c>
      <c r="F1182" t="s">
        <v>86</v>
      </c>
      <c r="G1182" t="s">
        <v>0</v>
      </c>
      <c r="H1182" t="s">
        <v>1</v>
      </c>
      <c r="I1182" t="s">
        <v>19</v>
      </c>
      <c r="J1182" t="s">
        <v>3</v>
      </c>
      <c r="K1182" t="s">
        <v>9</v>
      </c>
      <c r="L1182" t="s">
        <v>37</v>
      </c>
      <c r="M1182">
        <v>1</v>
      </c>
      <c r="N1182">
        <v>157.91</v>
      </c>
      <c r="O1182">
        <v>0</v>
      </c>
      <c r="P1182">
        <v>77.12</v>
      </c>
      <c r="Q1182">
        <v>157.91</v>
      </c>
      <c r="R1182">
        <v>77.12</v>
      </c>
      <c r="S1182">
        <v>80.789999999999992</v>
      </c>
      <c r="T1182">
        <v>0.51162054334747642</v>
      </c>
      <c r="U1182">
        <v>2026</v>
      </c>
      <c r="V1182" t="s">
        <v>83</v>
      </c>
      <c r="W1182">
        <v>6</v>
      </c>
      <c r="X1182" t="s">
        <v>86</v>
      </c>
    </row>
    <row r="1183" spans="1:24">
      <c r="A1183">
        <v>4741</v>
      </c>
      <c r="B1183" s="14">
        <v>46196</v>
      </c>
      <c r="C1183">
        <v>2026</v>
      </c>
      <c r="D1183" t="s">
        <v>83</v>
      </c>
      <c r="E1183">
        <v>6</v>
      </c>
      <c r="F1183" t="s">
        <v>86</v>
      </c>
      <c r="G1183" t="s">
        <v>20</v>
      </c>
      <c r="H1183" t="s">
        <v>47</v>
      </c>
      <c r="I1183" t="s">
        <v>2</v>
      </c>
      <c r="J1183" t="s">
        <v>13</v>
      </c>
      <c r="K1183" t="s">
        <v>4</v>
      </c>
      <c r="L1183" t="s">
        <v>26</v>
      </c>
      <c r="M1183">
        <v>3</v>
      </c>
      <c r="N1183">
        <v>41.09</v>
      </c>
      <c r="O1183">
        <v>0.05</v>
      </c>
      <c r="P1183">
        <v>16.809999999999999</v>
      </c>
      <c r="Q1183">
        <v>117.10650000000001</v>
      </c>
      <c r="R1183">
        <v>50.429999999999993</v>
      </c>
      <c r="S1183">
        <v>66.676500000000019</v>
      </c>
      <c r="T1183">
        <v>0.569366346018368</v>
      </c>
      <c r="U1183">
        <v>2026</v>
      </c>
      <c r="V1183" t="s">
        <v>83</v>
      </c>
      <c r="W1183">
        <v>6</v>
      </c>
      <c r="X1183" t="s">
        <v>86</v>
      </c>
    </row>
    <row r="1184" spans="1:24">
      <c r="A1184">
        <v>4882</v>
      </c>
      <c r="B1184" s="14">
        <v>46196</v>
      </c>
      <c r="C1184">
        <v>2026</v>
      </c>
      <c r="D1184" t="s">
        <v>83</v>
      </c>
      <c r="E1184">
        <v>6</v>
      </c>
      <c r="F1184" t="s">
        <v>86</v>
      </c>
      <c r="G1184" t="s">
        <v>6</v>
      </c>
      <c r="H1184" t="s">
        <v>43</v>
      </c>
      <c r="I1184" t="s">
        <v>2</v>
      </c>
      <c r="J1184" t="s">
        <v>3</v>
      </c>
      <c r="K1184" t="s">
        <v>23</v>
      </c>
      <c r="L1184" t="s">
        <v>51</v>
      </c>
      <c r="M1184">
        <v>2</v>
      </c>
      <c r="N1184">
        <v>120.18</v>
      </c>
      <c r="O1184">
        <v>0.05</v>
      </c>
      <c r="P1184">
        <v>59.4</v>
      </c>
      <c r="Q1184">
        <v>228.34200000000001</v>
      </c>
      <c r="R1184">
        <v>118.8</v>
      </c>
      <c r="S1184">
        <v>109.54200000000002</v>
      </c>
      <c r="T1184">
        <v>0.47972777675591882</v>
      </c>
      <c r="U1184">
        <v>2026</v>
      </c>
      <c r="V1184" t="s">
        <v>83</v>
      </c>
      <c r="W1184">
        <v>6</v>
      </c>
      <c r="X1184" t="s">
        <v>86</v>
      </c>
    </row>
    <row r="1185" spans="1:24">
      <c r="A1185">
        <v>4885</v>
      </c>
      <c r="B1185" s="14">
        <v>46196</v>
      </c>
      <c r="C1185">
        <v>2026</v>
      </c>
      <c r="D1185" t="s">
        <v>83</v>
      </c>
      <c r="E1185">
        <v>6</v>
      </c>
      <c r="F1185" t="s">
        <v>86</v>
      </c>
      <c r="G1185" t="s">
        <v>20</v>
      </c>
      <c r="H1185" t="s">
        <v>47</v>
      </c>
      <c r="I1185" t="s">
        <v>28</v>
      </c>
      <c r="J1185" t="s">
        <v>13</v>
      </c>
      <c r="K1185" t="s">
        <v>23</v>
      </c>
      <c r="L1185" t="s">
        <v>29</v>
      </c>
      <c r="M1185">
        <v>1</v>
      </c>
      <c r="N1185">
        <v>198.1</v>
      </c>
      <c r="O1185">
        <v>0.1</v>
      </c>
      <c r="P1185">
        <v>103.46</v>
      </c>
      <c r="Q1185">
        <v>178.29</v>
      </c>
      <c r="R1185">
        <v>103.46</v>
      </c>
      <c r="S1185">
        <v>74.83</v>
      </c>
      <c r="T1185">
        <v>0.41970946211228899</v>
      </c>
      <c r="U1185">
        <v>2026</v>
      </c>
      <c r="V1185" t="s">
        <v>83</v>
      </c>
      <c r="W1185">
        <v>6</v>
      </c>
      <c r="X1185" t="s">
        <v>86</v>
      </c>
    </row>
    <row r="1186" spans="1:24">
      <c r="A1186">
        <v>4982</v>
      </c>
      <c r="B1186" s="14">
        <v>46196</v>
      </c>
      <c r="C1186">
        <v>2026</v>
      </c>
      <c r="D1186" t="s">
        <v>83</v>
      </c>
      <c r="E1186">
        <v>6</v>
      </c>
      <c r="F1186" t="s">
        <v>86</v>
      </c>
      <c r="G1186" t="s">
        <v>11</v>
      </c>
      <c r="H1186" t="s">
        <v>39</v>
      </c>
      <c r="I1186" t="s">
        <v>2</v>
      </c>
      <c r="J1186" t="s">
        <v>3</v>
      </c>
      <c r="K1186" t="s">
        <v>14</v>
      </c>
      <c r="L1186" t="s">
        <v>15</v>
      </c>
      <c r="M1186">
        <v>1</v>
      </c>
      <c r="N1186">
        <v>36.700000000000003</v>
      </c>
      <c r="O1186">
        <v>0.15</v>
      </c>
      <c r="P1186">
        <v>13.59</v>
      </c>
      <c r="Q1186">
        <v>31.195</v>
      </c>
      <c r="R1186">
        <v>13.59</v>
      </c>
      <c r="S1186">
        <v>17.605</v>
      </c>
      <c r="T1186">
        <v>0.56435326174066358</v>
      </c>
      <c r="U1186">
        <v>2026</v>
      </c>
      <c r="V1186" t="s">
        <v>83</v>
      </c>
      <c r="W1186">
        <v>6</v>
      </c>
      <c r="X1186" t="s">
        <v>86</v>
      </c>
    </row>
    <row r="1187" spans="1:24">
      <c r="A1187">
        <v>40</v>
      </c>
      <c r="B1187" s="14">
        <v>46197</v>
      </c>
      <c r="C1187">
        <v>2026</v>
      </c>
      <c r="D1187" t="s">
        <v>83</v>
      </c>
      <c r="E1187">
        <v>6</v>
      </c>
      <c r="F1187" t="s">
        <v>86</v>
      </c>
      <c r="G1187" t="s">
        <v>20</v>
      </c>
      <c r="H1187" t="s">
        <v>31</v>
      </c>
      <c r="I1187" t="s">
        <v>19</v>
      </c>
      <c r="J1187" t="s">
        <v>13</v>
      </c>
      <c r="K1187" t="s">
        <v>14</v>
      </c>
      <c r="L1187" t="s">
        <v>48</v>
      </c>
      <c r="M1187">
        <v>1</v>
      </c>
      <c r="N1187">
        <v>167.23</v>
      </c>
      <c r="O1187">
        <v>0.05</v>
      </c>
      <c r="P1187">
        <v>85.14</v>
      </c>
      <c r="Q1187">
        <v>158.86849999999998</v>
      </c>
      <c r="R1187">
        <v>85.14</v>
      </c>
      <c r="S1187">
        <v>73.728499999999983</v>
      </c>
      <c r="T1187">
        <v>0.46408507665144438</v>
      </c>
      <c r="U1187">
        <v>2026</v>
      </c>
      <c r="V1187" t="s">
        <v>83</v>
      </c>
      <c r="W1187">
        <v>6</v>
      </c>
      <c r="X1187" t="s">
        <v>86</v>
      </c>
    </row>
    <row r="1188" spans="1:24">
      <c r="A1188">
        <v>110</v>
      </c>
      <c r="B1188" s="14">
        <v>46197</v>
      </c>
      <c r="C1188">
        <v>2026</v>
      </c>
      <c r="D1188" t="s">
        <v>83</v>
      </c>
      <c r="E1188">
        <v>6</v>
      </c>
      <c r="F1188" t="s">
        <v>86</v>
      </c>
      <c r="G1188" t="s">
        <v>6</v>
      </c>
      <c r="H1188" t="s">
        <v>43</v>
      </c>
      <c r="I1188" t="s">
        <v>19</v>
      </c>
      <c r="J1188" t="s">
        <v>16</v>
      </c>
      <c r="K1188" t="s">
        <v>9</v>
      </c>
      <c r="L1188" t="s">
        <v>46</v>
      </c>
      <c r="M1188">
        <v>2</v>
      </c>
      <c r="N1188">
        <v>72.97</v>
      </c>
      <c r="O1188">
        <v>0</v>
      </c>
      <c r="P1188">
        <v>31.57</v>
      </c>
      <c r="Q1188">
        <v>145.94</v>
      </c>
      <c r="R1188">
        <v>63.14</v>
      </c>
      <c r="S1188">
        <v>82.8</v>
      </c>
      <c r="T1188">
        <v>0.56735644785528294</v>
      </c>
      <c r="U1188">
        <v>2026</v>
      </c>
      <c r="V1188" t="s">
        <v>83</v>
      </c>
      <c r="W1188">
        <v>6</v>
      </c>
      <c r="X1188" t="s">
        <v>86</v>
      </c>
    </row>
    <row r="1189" spans="1:24">
      <c r="A1189">
        <v>1169</v>
      </c>
      <c r="B1189" s="14">
        <v>46197</v>
      </c>
      <c r="C1189">
        <v>2026</v>
      </c>
      <c r="D1189" t="s">
        <v>83</v>
      </c>
      <c r="E1189">
        <v>6</v>
      </c>
      <c r="F1189" t="s">
        <v>86</v>
      </c>
      <c r="G1189" t="s">
        <v>6</v>
      </c>
      <c r="H1189" t="s">
        <v>41</v>
      </c>
      <c r="I1189" t="s">
        <v>19</v>
      </c>
      <c r="J1189" t="s">
        <v>13</v>
      </c>
      <c r="K1189" t="s">
        <v>4</v>
      </c>
      <c r="L1189" t="s">
        <v>5</v>
      </c>
      <c r="M1189">
        <v>3</v>
      </c>
      <c r="N1189">
        <v>82.91</v>
      </c>
      <c r="O1189">
        <v>0</v>
      </c>
      <c r="P1189">
        <v>42.29</v>
      </c>
      <c r="Q1189">
        <v>248.73</v>
      </c>
      <c r="R1189">
        <v>126.87</v>
      </c>
      <c r="S1189">
        <v>121.85999999999999</v>
      </c>
      <c r="T1189">
        <v>0.4899288384995778</v>
      </c>
      <c r="U1189">
        <v>2026</v>
      </c>
      <c r="V1189" t="s">
        <v>83</v>
      </c>
      <c r="W1189">
        <v>6</v>
      </c>
      <c r="X1189" t="s">
        <v>86</v>
      </c>
    </row>
    <row r="1190" spans="1:24">
      <c r="A1190">
        <v>2211</v>
      </c>
      <c r="B1190" s="14">
        <v>46197</v>
      </c>
      <c r="C1190">
        <v>2026</v>
      </c>
      <c r="D1190" t="s">
        <v>83</v>
      </c>
      <c r="E1190">
        <v>6</v>
      </c>
      <c r="F1190" t="s">
        <v>86</v>
      </c>
      <c r="G1190" t="s">
        <v>11</v>
      </c>
      <c r="H1190" t="s">
        <v>39</v>
      </c>
      <c r="I1190" t="s">
        <v>28</v>
      </c>
      <c r="J1190" t="s">
        <v>13</v>
      </c>
      <c r="K1190" t="s">
        <v>34</v>
      </c>
      <c r="L1190" t="s">
        <v>35</v>
      </c>
      <c r="M1190">
        <v>2</v>
      </c>
      <c r="N1190">
        <v>41.25</v>
      </c>
      <c r="O1190">
        <v>0</v>
      </c>
      <c r="P1190">
        <v>14.72</v>
      </c>
      <c r="Q1190">
        <v>82.5</v>
      </c>
      <c r="R1190">
        <v>29.44</v>
      </c>
      <c r="S1190">
        <v>53.06</v>
      </c>
      <c r="T1190">
        <v>0.64315151515151514</v>
      </c>
      <c r="U1190">
        <v>2026</v>
      </c>
      <c r="V1190" t="s">
        <v>83</v>
      </c>
      <c r="W1190">
        <v>6</v>
      </c>
      <c r="X1190" t="s">
        <v>86</v>
      </c>
    </row>
    <row r="1191" spans="1:24">
      <c r="A1191">
        <v>3494</v>
      </c>
      <c r="B1191" s="14">
        <v>46197</v>
      </c>
      <c r="C1191">
        <v>2026</v>
      </c>
      <c r="D1191" t="s">
        <v>83</v>
      </c>
      <c r="E1191">
        <v>6</v>
      </c>
      <c r="F1191" t="s">
        <v>86</v>
      </c>
      <c r="G1191" t="s">
        <v>20</v>
      </c>
      <c r="H1191" t="s">
        <v>33</v>
      </c>
      <c r="I1191" t="s">
        <v>8</v>
      </c>
      <c r="J1191" t="s">
        <v>16</v>
      </c>
      <c r="K1191" t="s">
        <v>23</v>
      </c>
      <c r="L1191" t="s">
        <v>29</v>
      </c>
      <c r="M1191">
        <v>6</v>
      </c>
      <c r="N1191">
        <v>194.79</v>
      </c>
      <c r="O1191">
        <v>0.15</v>
      </c>
      <c r="P1191">
        <v>106.78</v>
      </c>
      <c r="Q1191">
        <v>993.42899999999997</v>
      </c>
      <c r="R1191">
        <v>640.68000000000006</v>
      </c>
      <c r="S1191">
        <v>352.74899999999991</v>
      </c>
      <c r="T1191">
        <v>0.3550822454347517</v>
      </c>
      <c r="U1191">
        <v>2026</v>
      </c>
      <c r="V1191" t="s">
        <v>83</v>
      </c>
      <c r="W1191">
        <v>6</v>
      </c>
      <c r="X1191" t="s">
        <v>86</v>
      </c>
    </row>
    <row r="1192" spans="1:24">
      <c r="A1192">
        <v>3586</v>
      </c>
      <c r="B1192" s="14">
        <v>46197</v>
      </c>
      <c r="C1192">
        <v>2026</v>
      </c>
      <c r="D1192" t="s">
        <v>83</v>
      </c>
      <c r="E1192">
        <v>6</v>
      </c>
      <c r="F1192" t="s">
        <v>86</v>
      </c>
      <c r="G1192" t="s">
        <v>0</v>
      </c>
      <c r="H1192" t="s">
        <v>50</v>
      </c>
      <c r="I1192" t="s">
        <v>8</v>
      </c>
      <c r="J1192" t="s">
        <v>16</v>
      </c>
      <c r="K1192" t="s">
        <v>23</v>
      </c>
      <c r="L1192" t="s">
        <v>29</v>
      </c>
      <c r="M1192">
        <v>6</v>
      </c>
      <c r="N1192">
        <v>193.13</v>
      </c>
      <c r="O1192">
        <v>0.15</v>
      </c>
      <c r="P1192">
        <v>106.49</v>
      </c>
      <c r="Q1192">
        <v>984.96299999999997</v>
      </c>
      <c r="R1192">
        <v>638.93999999999994</v>
      </c>
      <c r="S1192">
        <v>346.02300000000002</v>
      </c>
      <c r="T1192">
        <v>0.35130558203709178</v>
      </c>
      <c r="U1192">
        <v>2026</v>
      </c>
      <c r="V1192" t="s">
        <v>83</v>
      </c>
      <c r="W1192">
        <v>6</v>
      </c>
      <c r="X1192" t="s">
        <v>86</v>
      </c>
    </row>
    <row r="1193" spans="1:24">
      <c r="A1193">
        <v>3660</v>
      </c>
      <c r="B1193" s="14">
        <v>46197</v>
      </c>
      <c r="C1193">
        <v>2026</v>
      </c>
      <c r="D1193" t="s">
        <v>83</v>
      </c>
      <c r="E1193">
        <v>6</v>
      </c>
      <c r="F1193" t="s">
        <v>86</v>
      </c>
      <c r="G1193" t="s">
        <v>11</v>
      </c>
      <c r="H1193" t="s">
        <v>18</v>
      </c>
      <c r="I1193" t="s">
        <v>2</v>
      </c>
      <c r="J1193" t="s">
        <v>13</v>
      </c>
      <c r="K1193" t="s">
        <v>4</v>
      </c>
      <c r="L1193" t="s">
        <v>5</v>
      </c>
      <c r="M1193">
        <v>1</v>
      </c>
      <c r="N1193">
        <v>82.7</v>
      </c>
      <c r="O1193">
        <v>0.05</v>
      </c>
      <c r="P1193">
        <v>42.16</v>
      </c>
      <c r="Q1193">
        <v>78.564999999999998</v>
      </c>
      <c r="R1193">
        <v>42.16</v>
      </c>
      <c r="S1193">
        <v>36.405000000000001</v>
      </c>
      <c r="T1193">
        <v>0.46337427607713361</v>
      </c>
      <c r="U1193">
        <v>2026</v>
      </c>
      <c r="V1193" t="s">
        <v>83</v>
      </c>
      <c r="W1193">
        <v>6</v>
      </c>
      <c r="X1193" t="s">
        <v>86</v>
      </c>
    </row>
    <row r="1194" spans="1:24">
      <c r="A1194">
        <v>4307</v>
      </c>
      <c r="B1194" s="14">
        <v>46197</v>
      </c>
      <c r="C1194">
        <v>2026</v>
      </c>
      <c r="D1194" t="s">
        <v>83</v>
      </c>
      <c r="E1194">
        <v>6</v>
      </c>
      <c r="F1194" t="s">
        <v>86</v>
      </c>
      <c r="G1194" t="s">
        <v>20</v>
      </c>
      <c r="H1194" t="s">
        <v>33</v>
      </c>
      <c r="I1194" t="s">
        <v>2</v>
      </c>
      <c r="J1194" t="s">
        <v>16</v>
      </c>
      <c r="K1194" t="s">
        <v>4</v>
      </c>
      <c r="L1194" t="s">
        <v>26</v>
      </c>
      <c r="M1194">
        <v>1</v>
      </c>
      <c r="N1194">
        <v>40.33</v>
      </c>
      <c r="O1194">
        <v>0</v>
      </c>
      <c r="P1194">
        <v>16.48</v>
      </c>
      <c r="Q1194">
        <v>40.33</v>
      </c>
      <c r="R1194">
        <v>16.48</v>
      </c>
      <c r="S1194">
        <v>23.849999999999998</v>
      </c>
      <c r="T1194">
        <v>0.59137118770146291</v>
      </c>
      <c r="U1194">
        <v>2026</v>
      </c>
      <c r="V1194" t="s">
        <v>83</v>
      </c>
      <c r="W1194">
        <v>6</v>
      </c>
      <c r="X1194" t="s">
        <v>86</v>
      </c>
    </row>
    <row r="1195" spans="1:24">
      <c r="A1195">
        <v>5133</v>
      </c>
      <c r="B1195" s="14">
        <v>46197</v>
      </c>
      <c r="C1195">
        <v>2026</v>
      </c>
      <c r="D1195" t="s">
        <v>83</v>
      </c>
      <c r="E1195">
        <v>6</v>
      </c>
      <c r="F1195" t="s">
        <v>86</v>
      </c>
      <c r="G1195" t="s">
        <v>0</v>
      </c>
      <c r="H1195" t="s">
        <v>1</v>
      </c>
      <c r="I1195" t="s">
        <v>2</v>
      </c>
      <c r="J1195" t="s">
        <v>16</v>
      </c>
      <c r="K1195" t="s">
        <v>23</v>
      </c>
      <c r="L1195" t="s">
        <v>40</v>
      </c>
      <c r="M1195">
        <v>1</v>
      </c>
      <c r="N1195">
        <v>81.99</v>
      </c>
      <c r="O1195">
        <v>0.15</v>
      </c>
      <c r="P1195">
        <v>40.29</v>
      </c>
      <c r="Q1195">
        <v>69.691499999999991</v>
      </c>
      <c r="R1195">
        <v>40.29</v>
      </c>
      <c r="S1195">
        <v>29.401499999999992</v>
      </c>
      <c r="T1195">
        <v>0.4218807171606293</v>
      </c>
      <c r="U1195">
        <v>2026</v>
      </c>
      <c r="V1195" t="s">
        <v>83</v>
      </c>
      <c r="W1195">
        <v>6</v>
      </c>
      <c r="X1195" t="s">
        <v>86</v>
      </c>
    </row>
    <row r="1196" spans="1:24">
      <c r="A1196">
        <v>472</v>
      </c>
      <c r="B1196" s="14">
        <v>46198</v>
      </c>
      <c r="C1196">
        <v>2026</v>
      </c>
      <c r="D1196" t="s">
        <v>83</v>
      </c>
      <c r="E1196">
        <v>6</v>
      </c>
      <c r="F1196" t="s">
        <v>86</v>
      </c>
      <c r="G1196" t="s">
        <v>6</v>
      </c>
      <c r="H1196" t="s">
        <v>27</v>
      </c>
      <c r="I1196" t="s">
        <v>19</v>
      </c>
      <c r="J1196" t="s">
        <v>16</v>
      </c>
      <c r="K1196" t="s">
        <v>14</v>
      </c>
      <c r="L1196" t="s">
        <v>32</v>
      </c>
      <c r="M1196">
        <v>3</v>
      </c>
      <c r="N1196">
        <v>46.29</v>
      </c>
      <c r="O1196">
        <v>0</v>
      </c>
      <c r="P1196">
        <v>18.309999999999999</v>
      </c>
      <c r="Q1196">
        <v>138.87</v>
      </c>
      <c r="R1196">
        <v>54.929999999999993</v>
      </c>
      <c r="S1196">
        <v>83.940000000000012</v>
      </c>
      <c r="T1196">
        <v>0.60445020522791104</v>
      </c>
      <c r="U1196">
        <v>2026</v>
      </c>
      <c r="V1196" t="s">
        <v>83</v>
      </c>
      <c r="W1196">
        <v>6</v>
      </c>
      <c r="X1196" t="s">
        <v>86</v>
      </c>
    </row>
    <row r="1197" spans="1:24">
      <c r="A1197">
        <v>689</v>
      </c>
      <c r="B1197" s="14">
        <v>46198</v>
      </c>
      <c r="C1197">
        <v>2026</v>
      </c>
      <c r="D1197" t="s">
        <v>83</v>
      </c>
      <c r="E1197">
        <v>6</v>
      </c>
      <c r="F1197" t="s">
        <v>86</v>
      </c>
      <c r="G1197" t="s">
        <v>20</v>
      </c>
      <c r="H1197" t="s">
        <v>31</v>
      </c>
      <c r="I1197" t="s">
        <v>2</v>
      </c>
      <c r="J1197" t="s">
        <v>13</v>
      </c>
      <c r="K1197" t="s">
        <v>4</v>
      </c>
      <c r="L1197" t="s">
        <v>26</v>
      </c>
      <c r="M1197">
        <v>1</v>
      </c>
      <c r="N1197">
        <v>39.729999999999997</v>
      </c>
      <c r="O1197">
        <v>0</v>
      </c>
      <c r="P1197">
        <v>16.55</v>
      </c>
      <c r="Q1197">
        <v>39.729999999999997</v>
      </c>
      <c r="R1197">
        <v>16.55</v>
      </c>
      <c r="S1197">
        <v>23.179999999999996</v>
      </c>
      <c r="T1197">
        <v>0.58343820790334755</v>
      </c>
      <c r="U1197">
        <v>2026</v>
      </c>
      <c r="V1197" t="s">
        <v>83</v>
      </c>
      <c r="W1197">
        <v>6</v>
      </c>
      <c r="X1197" t="s">
        <v>86</v>
      </c>
    </row>
    <row r="1198" spans="1:24">
      <c r="A1198">
        <v>864</v>
      </c>
      <c r="B1198" s="14">
        <v>46198</v>
      </c>
      <c r="C1198">
        <v>2026</v>
      </c>
      <c r="D1198" t="s">
        <v>83</v>
      </c>
      <c r="E1198">
        <v>6</v>
      </c>
      <c r="F1198" t="s">
        <v>86</v>
      </c>
      <c r="G1198" t="s">
        <v>20</v>
      </c>
      <c r="H1198" t="s">
        <v>33</v>
      </c>
      <c r="I1198" t="s">
        <v>2</v>
      </c>
      <c r="J1198" t="s">
        <v>13</v>
      </c>
      <c r="K1198" t="s">
        <v>14</v>
      </c>
      <c r="L1198" t="s">
        <v>44</v>
      </c>
      <c r="M1198">
        <v>4</v>
      </c>
      <c r="N1198">
        <v>131.02000000000001</v>
      </c>
      <c r="O1198">
        <v>0.05</v>
      </c>
      <c r="P1198">
        <v>67.42</v>
      </c>
      <c r="Q1198">
        <v>497.87600000000003</v>
      </c>
      <c r="R1198">
        <v>269.68</v>
      </c>
      <c r="S1198">
        <v>228.19600000000003</v>
      </c>
      <c r="T1198">
        <v>0.45833902417469413</v>
      </c>
      <c r="U1198">
        <v>2026</v>
      </c>
      <c r="V1198" t="s">
        <v>83</v>
      </c>
      <c r="W1198">
        <v>6</v>
      </c>
      <c r="X1198" t="s">
        <v>86</v>
      </c>
    </row>
    <row r="1199" spans="1:24">
      <c r="A1199">
        <v>1163</v>
      </c>
      <c r="B1199" s="14">
        <v>46198</v>
      </c>
      <c r="C1199">
        <v>2026</v>
      </c>
      <c r="D1199" t="s">
        <v>83</v>
      </c>
      <c r="E1199">
        <v>6</v>
      </c>
      <c r="F1199" t="s">
        <v>86</v>
      </c>
      <c r="G1199" t="s">
        <v>6</v>
      </c>
      <c r="H1199" t="s">
        <v>43</v>
      </c>
      <c r="I1199" t="s">
        <v>2</v>
      </c>
      <c r="J1199" t="s">
        <v>13</v>
      </c>
      <c r="K1199" t="s">
        <v>14</v>
      </c>
      <c r="L1199" t="s">
        <v>32</v>
      </c>
      <c r="M1199">
        <v>2</v>
      </c>
      <c r="N1199">
        <v>46.69</v>
      </c>
      <c r="O1199">
        <v>0.05</v>
      </c>
      <c r="P1199">
        <v>18.23</v>
      </c>
      <c r="Q1199">
        <v>88.710999999999999</v>
      </c>
      <c r="R1199">
        <v>36.46</v>
      </c>
      <c r="S1199">
        <v>52.250999999999998</v>
      </c>
      <c r="T1199">
        <v>0.58900249123558523</v>
      </c>
      <c r="U1199">
        <v>2026</v>
      </c>
      <c r="V1199" t="s">
        <v>83</v>
      </c>
      <c r="W1199">
        <v>6</v>
      </c>
      <c r="X1199" t="s">
        <v>86</v>
      </c>
    </row>
    <row r="1200" spans="1:24">
      <c r="A1200">
        <v>1323</v>
      </c>
      <c r="B1200" s="14">
        <v>46198</v>
      </c>
      <c r="C1200">
        <v>2026</v>
      </c>
      <c r="D1200" t="s">
        <v>83</v>
      </c>
      <c r="E1200">
        <v>6</v>
      </c>
      <c r="F1200" t="s">
        <v>86</v>
      </c>
      <c r="G1200" t="s">
        <v>6</v>
      </c>
      <c r="H1200" t="s">
        <v>43</v>
      </c>
      <c r="I1200" t="s">
        <v>2</v>
      </c>
      <c r="J1200" t="s">
        <v>3</v>
      </c>
      <c r="K1200" t="s">
        <v>34</v>
      </c>
      <c r="L1200" t="s">
        <v>35</v>
      </c>
      <c r="M1200">
        <v>2</v>
      </c>
      <c r="N1200">
        <v>39.57</v>
      </c>
      <c r="O1200">
        <v>0.1</v>
      </c>
      <c r="P1200">
        <v>14.64</v>
      </c>
      <c r="Q1200">
        <v>71.225999999999999</v>
      </c>
      <c r="R1200">
        <v>29.28</v>
      </c>
      <c r="S1200">
        <v>41.945999999999998</v>
      </c>
      <c r="T1200">
        <v>0.58891416055934631</v>
      </c>
      <c r="U1200">
        <v>2026</v>
      </c>
      <c r="V1200" t="s">
        <v>83</v>
      </c>
      <c r="W1200">
        <v>6</v>
      </c>
      <c r="X1200" t="s">
        <v>86</v>
      </c>
    </row>
    <row r="1201" spans="1:24">
      <c r="A1201">
        <v>2098</v>
      </c>
      <c r="B1201" s="14">
        <v>46198</v>
      </c>
      <c r="C1201">
        <v>2026</v>
      </c>
      <c r="D1201" t="s">
        <v>83</v>
      </c>
      <c r="E1201">
        <v>6</v>
      </c>
      <c r="F1201" t="s">
        <v>86</v>
      </c>
      <c r="G1201" t="s">
        <v>11</v>
      </c>
      <c r="H1201" t="s">
        <v>12</v>
      </c>
      <c r="I1201" t="s">
        <v>2</v>
      </c>
      <c r="J1201" t="s">
        <v>3</v>
      </c>
      <c r="K1201" t="s">
        <v>9</v>
      </c>
      <c r="L1201" t="s">
        <v>17</v>
      </c>
      <c r="M1201">
        <v>1</v>
      </c>
      <c r="N1201">
        <v>146.46</v>
      </c>
      <c r="O1201">
        <v>0.15</v>
      </c>
      <c r="P1201">
        <v>80.760000000000005</v>
      </c>
      <c r="Q1201">
        <v>124.491</v>
      </c>
      <c r="R1201">
        <v>80.760000000000005</v>
      </c>
      <c r="S1201">
        <v>43.730999999999995</v>
      </c>
      <c r="T1201">
        <v>0.35127840566787955</v>
      </c>
      <c r="U1201">
        <v>2026</v>
      </c>
      <c r="V1201" t="s">
        <v>83</v>
      </c>
      <c r="W1201">
        <v>6</v>
      </c>
      <c r="X1201" t="s">
        <v>86</v>
      </c>
    </row>
    <row r="1202" spans="1:24">
      <c r="A1202">
        <v>2190</v>
      </c>
      <c r="B1202" s="14">
        <v>46198</v>
      </c>
      <c r="C1202">
        <v>2026</v>
      </c>
      <c r="D1202" t="s">
        <v>83</v>
      </c>
      <c r="E1202">
        <v>6</v>
      </c>
      <c r="F1202" t="s">
        <v>86</v>
      </c>
      <c r="G1202" t="s">
        <v>6</v>
      </c>
      <c r="H1202" t="s">
        <v>27</v>
      </c>
      <c r="I1202" t="s">
        <v>19</v>
      </c>
      <c r="J1202" t="s">
        <v>16</v>
      </c>
      <c r="K1202" t="s">
        <v>4</v>
      </c>
      <c r="L1202" t="s">
        <v>22</v>
      </c>
      <c r="M1202">
        <v>5</v>
      </c>
      <c r="N1202">
        <v>50.78</v>
      </c>
      <c r="O1202">
        <v>0</v>
      </c>
      <c r="P1202">
        <v>22.68</v>
      </c>
      <c r="Q1202">
        <v>253.9</v>
      </c>
      <c r="R1202">
        <v>113.4</v>
      </c>
      <c r="S1202">
        <v>140.5</v>
      </c>
      <c r="T1202">
        <v>0.55336746750689247</v>
      </c>
      <c r="U1202">
        <v>2026</v>
      </c>
      <c r="V1202" t="s">
        <v>83</v>
      </c>
      <c r="W1202">
        <v>6</v>
      </c>
      <c r="X1202" t="s">
        <v>86</v>
      </c>
    </row>
    <row r="1203" spans="1:24">
      <c r="A1203">
        <v>2664</v>
      </c>
      <c r="B1203" s="14">
        <v>46198</v>
      </c>
      <c r="C1203">
        <v>2026</v>
      </c>
      <c r="D1203" t="s">
        <v>83</v>
      </c>
      <c r="E1203">
        <v>6</v>
      </c>
      <c r="F1203" t="s">
        <v>86</v>
      </c>
      <c r="G1203" t="s">
        <v>11</v>
      </c>
      <c r="H1203" t="s">
        <v>39</v>
      </c>
      <c r="I1203" t="s">
        <v>28</v>
      </c>
      <c r="J1203" t="s">
        <v>3</v>
      </c>
      <c r="K1203" t="s">
        <v>14</v>
      </c>
      <c r="L1203" t="s">
        <v>32</v>
      </c>
      <c r="M1203">
        <v>3</v>
      </c>
      <c r="N1203">
        <v>47.61</v>
      </c>
      <c r="O1203">
        <v>0</v>
      </c>
      <c r="P1203">
        <v>18.21</v>
      </c>
      <c r="Q1203">
        <v>142.82999999999998</v>
      </c>
      <c r="R1203">
        <v>54.63</v>
      </c>
      <c r="S1203">
        <v>88.199999999999989</v>
      </c>
      <c r="T1203">
        <v>0.61751732829237549</v>
      </c>
      <c r="U1203">
        <v>2026</v>
      </c>
      <c r="V1203" t="s">
        <v>83</v>
      </c>
      <c r="W1203">
        <v>6</v>
      </c>
      <c r="X1203" t="s">
        <v>86</v>
      </c>
    </row>
    <row r="1204" spans="1:24">
      <c r="A1204">
        <v>2992</v>
      </c>
      <c r="B1204" s="14">
        <v>46198</v>
      </c>
      <c r="C1204">
        <v>2026</v>
      </c>
      <c r="D1204" t="s">
        <v>83</v>
      </c>
      <c r="E1204">
        <v>6</v>
      </c>
      <c r="F1204" t="s">
        <v>86</v>
      </c>
      <c r="G1204" t="s">
        <v>11</v>
      </c>
      <c r="H1204" t="s">
        <v>52</v>
      </c>
      <c r="I1204" t="s">
        <v>2</v>
      </c>
      <c r="J1204" t="s">
        <v>13</v>
      </c>
      <c r="K1204" t="s">
        <v>4</v>
      </c>
      <c r="L1204" t="s">
        <v>22</v>
      </c>
      <c r="M1204">
        <v>1</v>
      </c>
      <c r="N1204">
        <v>50.75</v>
      </c>
      <c r="O1204">
        <v>0.1</v>
      </c>
      <c r="P1204">
        <v>22.94</v>
      </c>
      <c r="Q1204">
        <v>45.675000000000004</v>
      </c>
      <c r="R1204">
        <v>22.94</v>
      </c>
      <c r="S1204">
        <v>22.735000000000003</v>
      </c>
      <c r="T1204">
        <v>0.49775588396278053</v>
      </c>
      <c r="U1204">
        <v>2026</v>
      </c>
      <c r="V1204" t="s">
        <v>83</v>
      </c>
      <c r="W1204">
        <v>6</v>
      </c>
      <c r="X1204" t="s">
        <v>86</v>
      </c>
    </row>
    <row r="1205" spans="1:24">
      <c r="A1205">
        <v>3120</v>
      </c>
      <c r="B1205" s="14">
        <v>46198</v>
      </c>
      <c r="C1205">
        <v>2026</v>
      </c>
      <c r="D1205" t="s">
        <v>83</v>
      </c>
      <c r="E1205">
        <v>6</v>
      </c>
      <c r="F1205" t="s">
        <v>86</v>
      </c>
      <c r="G1205" t="s">
        <v>11</v>
      </c>
      <c r="H1205" t="s">
        <v>25</v>
      </c>
      <c r="I1205" t="s">
        <v>28</v>
      </c>
      <c r="J1205" t="s">
        <v>3</v>
      </c>
      <c r="K1205" t="s">
        <v>34</v>
      </c>
      <c r="L1205" t="s">
        <v>45</v>
      </c>
      <c r="M1205">
        <v>1</v>
      </c>
      <c r="N1205">
        <v>50.33</v>
      </c>
      <c r="O1205">
        <v>0</v>
      </c>
      <c r="P1205">
        <v>21.66</v>
      </c>
      <c r="Q1205">
        <v>50.33</v>
      </c>
      <c r="R1205">
        <v>21.66</v>
      </c>
      <c r="S1205">
        <v>28.669999999999998</v>
      </c>
      <c r="T1205">
        <v>0.56964037353467112</v>
      </c>
      <c r="U1205">
        <v>2026</v>
      </c>
      <c r="V1205" t="s">
        <v>83</v>
      </c>
      <c r="W1205">
        <v>6</v>
      </c>
      <c r="X1205" t="s">
        <v>86</v>
      </c>
    </row>
    <row r="1206" spans="1:24">
      <c r="A1206">
        <v>189</v>
      </c>
      <c r="B1206" s="14">
        <v>46199</v>
      </c>
      <c r="C1206">
        <v>2026</v>
      </c>
      <c r="D1206" t="s">
        <v>83</v>
      </c>
      <c r="E1206">
        <v>6</v>
      </c>
      <c r="F1206" t="s">
        <v>86</v>
      </c>
      <c r="G1206" t="s">
        <v>11</v>
      </c>
      <c r="H1206" t="s">
        <v>39</v>
      </c>
      <c r="I1206" t="s">
        <v>2</v>
      </c>
      <c r="J1206" t="s">
        <v>16</v>
      </c>
      <c r="K1206" t="s">
        <v>14</v>
      </c>
      <c r="L1206" t="s">
        <v>32</v>
      </c>
      <c r="M1206">
        <v>1</v>
      </c>
      <c r="N1206">
        <v>47.5</v>
      </c>
      <c r="O1206">
        <v>0.1</v>
      </c>
      <c r="P1206">
        <v>18.8</v>
      </c>
      <c r="Q1206">
        <v>42.75</v>
      </c>
      <c r="R1206">
        <v>18.8</v>
      </c>
      <c r="S1206">
        <v>23.95</v>
      </c>
      <c r="T1206">
        <v>0.56023391812865497</v>
      </c>
      <c r="U1206">
        <v>2026</v>
      </c>
      <c r="V1206" t="s">
        <v>83</v>
      </c>
      <c r="W1206">
        <v>6</v>
      </c>
      <c r="X1206" t="s">
        <v>86</v>
      </c>
    </row>
    <row r="1207" spans="1:24">
      <c r="A1207">
        <v>927</v>
      </c>
      <c r="B1207" s="14">
        <v>46199</v>
      </c>
      <c r="C1207">
        <v>2026</v>
      </c>
      <c r="D1207" t="s">
        <v>83</v>
      </c>
      <c r="E1207">
        <v>6</v>
      </c>
      <c r="F1207" t="s">
        <v>86</v>
      </c>
      <c r="G1207" t="s">
        <v>11</v>
      </c>
      <c r="H1207" t="s">
        <v>39</v>
      </c>
      <c r="I1207" t="s">
        <v>28</v>
      </c>
      <c r="J1207" t="s">
        <v>3</v>
      </c>
      <c r="K1207" t="s">
        <v>14</v>
      </c>
      <c r="L1207" t="s">
        <v>44</v>
      </c>
      <c r="M1207">
        <v>2</v>
      </c>
      <c r="N1207">
        <v>130.33000000000001</v>
      </c>
      <c r="O1207">
        <v>0.1</v>
      </c>
      <c r="P1207">
        <v>67.319999999999993</v>
      </c>
      <c r="Q1207">
        <v>234.59400000000002</v>
      </c>
      <c r="R1207">
        <v>134.63999999999999</v>
      </c>
      <c r="S1207">
        <v>99.954000000000036</v>
      </c>
      <c r="T1207">
        <v>0.42607227806337772</v>
      </c>
      <c r="U1207">
        <v>2026</v>
      </c>
      <c r="V1207" t="s">
        <v>83</v>
      </c>
      <c r="W1207">
        <v>6</v>
      </c>
      <c r="X1207" t="s">
        <v>86</v>
      </c>
    </row>
    <row r="1208" spans="1:24">
      <c r="A1208">
        <v>1388</v>
      </c>
      <c r="B1208" s="14">
        <v>46199</v>
      </c>
      <c r="C1208">
        <v>2026</v>
      </c>
      <c r="D1208" t="s">
        <v>83</v>
      </c>
      <c r="E1208">
        <v>6</v>
      </c>
      <c r="F1208" t="s">
        <v>86</v>
      </c>
      <c r="G1208" t="s">
        <v>6</v>
      </c>
      <c r="H1208" t="s">
        <v>49</v>
      </c>
      <c r="I1208" t="s">
        <v>2</v>
      </c>
      <c r="J1208" t="s">
        <v>3</v>
      </c>
      <c r="K1208" t="s">
        <v>9</v>
      </c>
      <c r="L1208" t="s">
        <v>37</v>
      </c>
      <c r="M1208">
        <v>3</v>
      </c>
      <c r="N1208">
        <v>156.76</v>
      </c>
      <c r="O1208">
        <v>0.05</v>
      </c>
      <c r="P1208">
        <v>78.63</v>
      </c>
      <c r="Q1208">
        <v>446.76599999999996</v>
      </c>
      <c r="R1208">
        <v>235.89</v>
      </c>
      <c r="S1208">
        <v>210.87599999999998</v>
      </c>
      <c r="T1208">
        <v>0.47200547937846654</v>
      </c>
      <c r="U1208">
        <v>2026</v>
      </c>
      <c r="V1208" t="s">
        <v>83</v>
      </c>
      <c r="W1208">
        <v>6</v>
      </c>
      <c r="X1208" t="s">
        <v>86</v>
      </c>
    </row>
    <row r="1209" spans="1:24">
      <c r="A1209">
        <v>3932</v>
      </c>
      <c r="B1209" s="14">
        <v>46199</v>
      </c>
      <c r="C1209">
        <v>2026</v>
      </c>
      <c r="D1209" t="s">
        <v>83</v>
      </c>
      <c r="E1209">
        <v>6</v>
      </c>
      <c r="F1209" t="s">
        <v>86</v>
      </c>
      <c r="G1209" t="s">
        <v>11</v>
      </c>
      <c r="H1209" t="s">
        <v>39</v>
      </c>
      <c r="I1209" t="s">
        <v>2</v>
      </c>
      <c r="J1209" t="s">
        <v>13</v>
      </c>
      <c r="K1209" t="s">
        <v>34</v>
      </c>
      <c r="L1209" t="s">
        <v>42</v>
      </c>
      <c r="M1209">
        <v>4</v>
      </c>
      <c r="N1209">
        <v>35.770000000000003</v>
      </c>
      <c r="O1209">
        <v>0</v>
      </c>
      <c r="P1209">
        <v>13.75</v>
      </c>
      <c r="Q1209">
        <v>143.08000000000001</v>
      </c>
      <c r="R1209">
        <v>55</v>
      </c>
      <c r="S1209">
        <v>88.080000000000013</v>
      </c>
      <c r="T1209">
        <v>0.61559966452334358</v>
      </c>
      <c r="U1209">
        <v>2026</v>
      </c>
      <c r="V1209" t="s">
        <v>83</v>
      </c>
      <c r="W1209">
        <v>6</v>
      </c>
      <c r="X1209" t="s">
        <v>86</v>
      </c>
    </row>
    <row r="1210" spans="1:24">
      <c r="A1210">
        <v>4008</v>
      </c>
      <c r="B1210" s="14">
        <v>46199</v>
      </c>
      <c r="C1210">
        <v>2026</v>
      </c>
      <c r="D1210" t="s">
        <v>83</v>
      </c>
      <c r="E1210">
        <v>6</v>
      </c>
      <c r="F1210" t="s">
        <v>86</v>
      </c>
      <c r="G1210" t="s">
        <v>6</v>
      </c>
      <c r="H1210" t="s">
        <v>49</v>
      </c>
      <c r="I1210" t="s">
        <v>2</v>
      </c>
      <c r="J1210" t="s">
        <v>3</v>
      </c>
      <c r="K1210" t="s">
        <v>4</v>
      </c>
      <c r="L1210" t="s">
        <v>30</v>
      </c>
      <c r="M1210">
        <v>2</v>
      </c>
      <c r="N1210">
        <v>102.49</v>
      </c>
      <c r="O1210">
        <v>0</v>
      </c>
      <c r="P1210">
        <v>50.07</v>
      </c>
      <c r="Q1210">
        <v>204.98</v>
      </c>
      <c r="R1210">
        <v>100.14</v>
      </c>
      <c r="S1210">
        <v>104.83999999999999</v>
      </c>
      <c r="T1210">
        <v>0.51146453312518292</v>
      </c>
      <c r="U1210">
        <v>2026</v>
      </c>
      <c r="V1210" t="s">
        <v>83</v>
      </c>
      <c r="W1210">
        <v>6</v>
      </c>
      <c r="X1210" t="s">
        <v>86</v>
      </c>
    </row>
    <row r="1211" spans="1:24">
      <c r="A1211">
        <v>4701</v>
      </c>
      <c r="B1211" s="14">
        <v>46199</v>
      </c>
      <c r="C1211">
        <v>2026</v>
      </c>
      <c r="D1211" t="s">
        <v>83</v>
      </c>
      <c r="E1211">
        <v>6</v>
      </c>
      <c r="F1211" t="s">
        <v>86</v>
      </c>
      <c r="G1211" t="s">
        <v>0</v>
      </c>
      <c r="H1211" t="s">
        <v>1</v>
      </c>
      <c r="I1211" t="s">
        <v>8</v>
      </c>
      <c r="J1211" t="s">
        <v>16</v>
      </c>
      <c r="K1211" t="s">
        <v>4</v>
      </c>
      <c r="L1211" t="s">
        <v>5</v>
      </c>
      <c r="M1211">
        <v>8</v>
      </c>
      <c r="N1211">
        <v>82.47</v>
      </c>
      <c r="O1211">
        <v>0.15</v>
      </c>
      <c r="P1211">
        <v>42.58</v>
      </c>
      <c r="Q1211">
        <v>560.79599999999994</v>
      </c>
      <c r="R1211">
        <v>340.64</v>
      </c>
      <c r="S1211">
        <v>220.15599999999995</v>
      </c>
      <c r="T1211">
        <v>0.39257769313618496</v>
      </c>
      <c r="U1211">
        <v>2026</v>
      </c>
      <c r="V1211" t="s">
        <v>83</v>
      </c>
      <c r="W1211">
        <v>6</v>
      </c>
      <c r="X1211" t="s">
        <v>86</v>
      </c>
    </row>
    <row r="1212" spans="1:24">
      <c r="A1212">
        <v>4805</v>
      </c>
      <c r="B1212" s="14">
        <v>46199</v>
      </c>
      <c r="C1212">
        <v>2026</v>
      </c>
      <c r="D1212" t="s">
        <v>83</v>
      </c>
      <c r="E1212">
        <v>6</v>
      </c>
      <c r="F1212" t="s">
        <v>86</v>
      </c>
      <c r="G1212" t="s">
        <v>11</v>
      </c>
      <c r="H1212" t="s">
        <v>39</v>
      </c>
      <c r="I1212" t="s">
        <v>2</v>
      </c>
      <c r="J1212" t="s">
        <v>3</v>
      </c>
      <c r="K1212" t="s">
        <v>23</v>
      </c>
      <c r="L1212" t="s">
        <v>51</v>
      </c>
      <c r="M1212">
        <v>1</v>
      </c>
      <c r="N1212">
        <v>121.44</v>
      </c>
      <c r="O1212">
        <v>0</v>
      </c>
      <c r="P1212">
        <v>62.34</v>
      </c>
      <c r="Q1212">
        <v>121.44</v>
      </c>
      <c r="R1212">
        <v>62.34</v>
      </c>
      <c r="S1212">
        <v>59.099999999999994</v>
      </c>
      <c r="T1212">
        <v>0.48666007905138337</v>
      </c>
      <c r="U1212">
        <v>2026</v>
      </c>
      <c r="V1212" t="s">
        <v>83</v>
      </c>
      <c r="W1212">
        <v>6</v>
      </c>
      <c r="X1212" t="s">
        <v>86</v>
      </c>
    </row>
    <row r="1213" spans="1:24">
      <c r="A1213">
        <v>912</v>
      </c>
      <c r="B1213" s="14">
        <v>46200</v>
      </c>
      <c r="C1213">
        <v>2026</v>
      </c>
      <c r="D1213" t="s">
        <v>83</v>
      </c>
      <c r="E1213">
        <v>6</v>
      </c>
      <c r="F1213" t="s">
        <v>86</v>
      </c>
      <c r="G1213" t="s">
        <v>0</v>
      </c>
      <c r="H1213" t="s">
        <v>1</v>
      </c>
      <c r="I1213" t="s">
        <v>28</v>
      </c>
      <c r="J1213" t="s">
        <v>13</v>
      </c>
      <c r="K1213" t="s">
        <v>14</v>
      </c>
      <c r="L1213" t="s">
        <v>32</v>
      </c>
      <c r="M1213">
        <v>4</v>
      </c>
      <c r="N1213">
        <v>46.44</v>
      </c>
      <c r="O1213">
        <v>0.05</v>
      </c>
      <c r="P1213">
        <v>18.2</v>
      </c>
      <c r="Q1213">
        <v>176.47199999999998</v>
      </c>
      <c r="R1213">
        <v>72.8</v>
      </c>
      <c r="S1213">
        <v>103.67199999999998</v>
      </c>
      <c r="T1213">
        <v>0.58746996690693143</v>
      </c>
      <c r="U1213">
        <v>2026</v>
      </c>
      <c r="V1213" t="s">
        <v>83</v>
      </c>
      <c r="W1213">
        <v>6</v>
      </c>
      <c r="X1213" t="s">
        <v>86</v>
      </c>
    </row>
    <row r="1214" spans="1:24">
      <c r="A1214">
        <v>1837</v>
      </c>
      <c r="B1214" s="14">
        <v>46200</v>
      </c>
      <c r="C1214">
        <v>2026</v>
      </c>
      <c r="D1214" t="s">
        <v>83</v>
      </c>
      <c r="E1214">
        <v>6</v>
      </c>
      <c r="F1214" t="s">
        <v>86</v>
      </c>
      <c r="G1214" t="s">
        <v>0</v>
      </c>
      <c r="H1214" t="s">
        <v>1</v>
      </c>
      <c r="I1214" t="s">
        <v>28</v>
      </c>
      <c r="J1214" t="s">
        <v>16</v>
      </c>
      <c r="K1214" t="s">
        <v>23</v>
      </c>
      <c r="L1214" t="s">
        <v>29</v>
      </c>
      <c r="M1214">
        <v>2</v>
      </c>
      <c r="N1214">
        <v>194.13</v>
      </c>
      <c r="O1214">
        <v>0.1</v>
      </c>
      <c r="P1214">
        <v>106.51</v>
      </c>
      <c r="Q1214">
        <v>349.43400000000003</v>
      </c>
      <c r="R1214">
        <v>213.02</v>
      </c>
      <c r="S1214">
        <v>136.41400000000002</v>
      </c>
      <c r="T1214">
        <v>0.39038559499075648</v>
      </c>
      <c r="U1214">
        <v>2026</v>
      </c>
      <c r="V1214" t="s">
        <v>83</v>
      </c>
      <c r="W1214">
        <v>6</v>
      </c>
      <c r="X1214" t="s">
        <v>86</v>
      </c>
    </row>
    <row r="1215" spans="1:24">
      <c r="A1215">
        <v>2216</v>
      </c>
      <c r="B1215" s="14">
        <v>46200</v>
      </c>
      <c r="C1215">
        <v>2026</v>
      </c>
      <c r="D1215" t="s">
        <v>83</v>
      </c>
      <c r="E1215">
        <v>6</v>
      </c>
      <c r="F1215" t="s">
        <v>86</v>
      </c>
      <c r="G1215" t="s">
        <v>0</v>
      </c>
      <c r="H1215" t="s">
        <v>36</v>
      </c>
      <c r="I1215" t="s">
        <v>2</v>
      </c>
      <c r="J1215" t="s">
        <v>16</v>
      </c>
      <c r="K1215" t="s">
        <v>4</v>
      </c>
      <c r="L1215" t="s">
        <v>5</v>
      </c>
      <c r="M1215">
        <v>4</v>
      </c>
      <c r="N1215">
        <v>81.86</v>
      </c>
      <c r="O1215">
        <v>0.05</v>
      </c>
      <c r="P1215">
        <v>42.22</v>
      </c>
      <c r="Q1215">
        <v>311.06799999999998</v>
      </c>
      <c r="R1215">
        <v>168.88</v>
      </c>
      <c r="S1215">
        <v>142.18799999999999</v>
      </c>
      <c r="T1215">
        <v>0.45709619761595532</v>
      </c>
      <c r="U1215">
        <v>2026</v>
      </c>
      <c r="V1215" t="s">
        <v>83</v>
      </c>
      <c r="W1215">
        <v>6</v>
      </c>
      <c r="X1215" t="s">
        <v>86</v>
      </c>
    </row>
    <row r="1216" spans="1:24">
      <c r="A1216">
        <v>2451</v>
      </c>
      <c r="B1216" s="14">
        <v>46200</v>
      </c>
      <c r="C1216">
        <v>2026</v>
      </c>
      <c r="D1216" t="s">
        <v>83</v>
      </c>
      <c r="E1216">
        <v>6</v>
      </c>
      <c r="F1216" t="s">
        <v>86</v>
      </c>
      <c r="G1216" t="s">
        <v>0</v>
      </c>
      <c r="H1216" t="s">
        <v>36</v>
      </c>
      <c r="I1216" t="s">
        <v>8</v>
      </c>
      <c r="J1216" t="s">
        <v>16</v>
      </c>
      <c r="K1216" t="s">
        <v>14</v>
      </c>
      <c r="L1216" t="s">
        <v>48</v>
      </c>
      <c r="M1216">
        <v>4</v>
      </c>
      <c r="N1216">
        <v>162.61000000000001</v>
      </c>
      <c r="O1216">
        <v>0.05</v>
      </c>
      <c r="P1216">
        <v>88.64</v>
      </c>
      <c r="Q1216">
        <v>617.91800000000001</v>
      </c>
      <c r="R1216">
        <v>354.56</v>
      </c>
      <c r="S1216">
        <v>263.358</v>
      </c>
      <c r="T1216">
        <v>0.4262021821665658</v>
      </c>
      <c r="U1216">
        <v>2026</v>
      </c>
      <c r="V1216" t="s">
        <v>83</v>
      </c>
      <c r="W1216">
        <v>6</v>
      </c>
      <c r="X1216" t="s">
        <v>86</v>
      </c>
    </row>
    <row r="1217" spans="1:24">
      <c r="A1217">
        <v>2874</v>
      </c>
      <c r="B1217" s="14">
        <v>46200</v>
      </c>
      <c r="C1217">
        <v>2026</v>
      </c>
      <c r="D1217" t="s">
        <v>83</v>
      </c>
      <c r="E1217">
        <v>6</v>
      </c>
      <c r="F1217" t="s">
        <v>86</v>
      </c>
      <c r="G1217" t="s">
        <v>6</v>
      </c>
      <c r="H1217" t="s">
        <v>43</v>
      </c>
      <c r="I1217" t="s">
        <v>19</v>
      </c>
      <c r="J1217" t="s">
        <v>13</v>
      </c>
      <c r="K1217" t="s">
        <v>4</v>
      </c>
      <c r="L1217" t="s">
        <v>26</v>
      </c>
      <c r="M1217">
        <v>1</v>
      </c>
      <c r="N1217">
        <v>40.26</v>
      </c>
      <c r="O1217">
        <v>0</v>
      </c>
      <c r="P1217">
        <v>16.62</v>
      </c>
      <c r="Q1217">
        <v>40.26</v>
      </c>
      <c r="R1217">
        <v>16.62</v>
      </c>
      <c r="S1217">
        <v>23.639999999999997</v>
      </c>
      <c r="T1217">
        <v>0.58718330849478384</v>
      </c>
      <c r="U1217">
        <v>2026</v>
      </c>
      <c r="V1217" t="s">
        <v>83</v>
      </c>
      <c r="W1217">
        <v>6</v>
      </c>
      <c r="X1217" t="s">
        <v>86</v>
      </c>
    </row>
    <row r="1218" spans="1:24">
      <c r="A1218">
        <v>2885</v>
      </c>
      <c r="B1218" s="14">
        <v>46200</v>
      </c>
      <c r="C1218">
        <v>2026</v>
      </c>
      <c r="D1218" t="s">
        <v>83</v>
      </c>
      <c r="E1218">
        <v>6</v>
      </c>
      <c r="F1218" t="s">
        <v>86</v>
      </c>
      <c r="G1218" t="s">
        <v>0</v>
      </c>
      <c r="H1218" t="s">
        <v>1</v>
      </c>
      <c r="I1218" t="s">
        <v>2</v>
      </c>
      <c r="J1218" t="s">
        <v>16</v>
      </c>
      <c r="K1218" t="s">
        <v>14</v>
      </c>
      <c r="L1218" t="s">
        <v>32</v>
      </c>
      <c r="M1218">
        <v>1</v>
      </c>
      <c r="N1218">
        <v>47.23</v>
      </c>
      <c r="O1218">
        <v>0.1</v>
      </c>
      <c r="P1218">
        <v>17.829999999999998</v>
      </c>
      <c r="Q1218">
        <v>42.506999999999998</v>
      </c>
      <c r="R1218">
        <v>17.829999999999998</v>
      </c>
      <c r="S1218">
        <v>24.677</v>
      </c>
      <c r="T1218">
        <v>0.58053967581810062</v>
      </c>
      <c r="U1218">
        <v>2026</v>
      </c>
      <c r="V1218" t="s">
        <v>83</v>
      </c>
      <c r="W1218">
        <v>6</v>
      </c>
      <c r="X1218" t="s">
        <v>86</v>
      </c>
    </row>
    <row r="1219" spans="1:24">
      <c r="A1219">
        <v>3014</v>
      </c>
      <c r="B1219" s="14">
        <v>46200</v>
      </c>
      <c r="C1219">
        <v>2026</v>
      </c>
      <c r="D1219" t="s">
        <v>83</v>
      </c>
      <c r="E1219">
        <v>6</v>
      </c>
      <c r="F1219" t="s">
        <v>86</v>
      </c>
      <c r="G1219" t="s">
        <v>11</v>
      </c>
      <c r="H1219" t="s">
        <v>39</v>
      </c>
      <c r="I1219" t="s">
        <v>2</v>
      </c>
      <c r="J1219" t="s">
        <v>13</v>
      </c>
      <c r="K1219" t="s">
        <v>34</v>
      </c>
      <c r="L1219" t="s">
        <v>45</v>
      </c>
      <c r="M1219">
        <v>1</v>
      </c>
      <c r="N1219">
        <v>50.13</v>
      </c>
      <c r="O1219">
        <v>0.15</v>
      </c>
      <c r="P1219">
        <v>22.22</v>
      </c>
      <c r="Q1219">
        <v>42.610500000000002</v>
      </c>
      <c r="R1219">
        <v>22.22</v>
      </c>
      <c r="S1219">
        <v>20.390500000000003</v>
      </c>
      <c r="T1219">
        <v>0.47853228664296366</v>
      </c>
      <c r="U1219">
        <v>2026</v>
      </c>
      <c r="V1219" t="s">
        <v>83</v>
      </c>
      <c r="W1219">
        <v>6</v>
      </c>
      <c r="X1219" t="s">
        <v>86</v>
      </c>
    </row>
    <row r="1220" spans="1:24">
      <c r="A1220">
        <v>3273</v>
      </c>
      <c r="B1220" s="14">
        <v>46200</v>
      </c>
      <c r="C1220">
        <v>2026</v>
      </c>
      <c r="D1220" t="s">
        <v>83</v>
      </c>
      <c r="E1220">
        <v>6</v>
      </c>
      <c r="F1220" t="s">
        <v>86</v>
      </c>
      <c r="G1220" t="s">
        <v>11</v>
      </c>
      <c r="H1220" t="s">
        <v>18</v>
      </c>
      <c r="I1220" t="s">
        <v>2</v>
      </c>
      <c r="J1220" t="s">
        <v>16</v>
      </c>
      <c r="K1220" t="s">
        <v>23</v>
      </c>
      <c r="L1220" t="s">
        <v>24</v>
      </c>
      <c r="M1220">
        <v>2</v>
      </c>
      <c r="N1220">
        <v>345.82</v>
      </c>
      <c r="O1220">
        <v>0.05</v>
      </c>
      <c r="P1220">
        <v>196.24</v>
      </c>
      <c r="Q1220">
        <v>657.05799999999999</v>
      </c>
      <c r="R1220">
        <v>392.48</v>
      </c>
      <c r="S1220">
        <v>264.57799999999997</v>
      </c>
      <c r="T1220">
        <v>0.40267069269379563</v>
      </c>
      <c r="U1220">
        <v>2026</v>
      </c>
      <c r="V1220" t="s">
        <v>83</v>
      </c>
      <c r="W1220">
        <v>6</v>
      </c>
      <c r="X1220" t="s">
        <v>86</v>
      </c>
    </row>
    <row r="1221" spans="1:24">
      <c r="A1221">
        <v>5041</v>
      </c>
      <c r="B1221" s="14">
        <v>46200</v>
      </c>
      <c r="C1221">
        <v>2026</v>
      </c>
      <c r="D1221" t="s">
        <v>83</v>
      </c>
      <c r="E1221">
        <v>6</v>
      </c>
      <c r="F1221" t="s">
        <v>86</v>
      </c>
      <c r="G1221" t="s">
        <v>0</v>
      </c>
      <c r="H1221" t="s">
        <v>50</v>
      </c>
      <c r="I1221" t="s">
        <v>19</v>
      </c>
      <c r="J1221" t="s">
        <v>13</v>
      </c>
      <c r="K1221" t="s">
        <v>23</v>
      </c>
      <c r="L1221" t="s">
        <v>51</v>
      </c>
      <c r="M1221">
        <v>1</v>
      </c>
      <c r="N1221">
        <v>126.12</v>
      </c>
      <c r="O1221">
        <v>0</v>
      </c>
      <c r="P1221">
        <v>62.18</v>
      </c>
      <c r="Q1221">
        <v>126.12</v>
      </c>
      <c r="R1221">
        <v>62.18</v>
      </c>
      <c r="S1221">
        <v>63.940000000000005</v>
      </c>
      <c r="T1221">
        <v>0.50697748176339996</v>
      </c>
      <c r="U1221">
        <v>2026</v>
      </c>
      <c r="V1221" t="s">
        <v>83</v>
      </c>
      <c r="W1221">
        <v>6</v>
      </c>
      <c r="X1221" t="s">
        <v>86</v>
      </c>
    </row>
    <row r="1222" spans="1:24">
      <c r="A1222">
        <v>312</v>
      </c>
      <c r="B1222" s="14">
        <v>46201</v>
      </c>
      <c r="C1222">
        <v>2026</v>
      </c>
      <c r="D1222" t="s">
        <v>83</v>
      </c>
      <c r="E1222">
        <v>6</v>
      </c>
      <c r="F1222" t="s">
        <v>86</v>
      </c>
      <c r="G1222" t="s">
        <v>20</v>
      </c>
      <c r="H1222" t="s">
        <v>31</v>
      </c>
      <c r="I1222" t="s">
        <v>28</v>
      </c>
      <c r="J1222" t="s">
        <v>3</v>
      </c>
      <c r="K1222" t="s">
        <v>34</v>
      </c>
      <c r="L1222" t="s">
        <v>42</v>
      </c>
      <c r="M1222">
        <v>1</v>
      </c>
      <c r="N1222">
        <v>36</v>
      </c>
      <c r="O1222">
        <v>0</v>
      </c>
      <c r="P1222">
        <v>13.95</v>
      </c>
      <c r="Q1222">
        <v>36</v>
      </c>
      <c r="R1222">
        <v>13.95</v>
      </c>
      <c r="S1222">
        <v>22.05</v>
      </c>
      <c r="T1222">
        <v>0.61250000000000004</v>
      </c>
      <c r="U1222">
        <v>2026</v>
      </c>
      <c r="V1222" t="s">
        <v>83</v>
      </c>
      <c r="W1222">
        <v>6</v>
      </c>
      <c r="X1222" t="s">
        <v>86</v>
      </c>
    </row>
    <row r="1223" spans="1:24">
      <c r="A1223">
        <v>647</v>
      </c>
      <c r="B1223" s="14">
        <v>46201</v>
      </c>
      <c r="C1223">
        <v>2026</v>
      </c>
      <c r="D1223" t="s">
        <v>83</v>
      </c>
      <c r="E1223">
        <v>6</v>
      </c>
      <c r="F1223" t="s">
        <v>86</v>
      </c>
      <c r="G1223" t="s">
        <v>0</v>
      </c>
      <c r="H1223" t="s">
        <v>1</v>
      </c>
      <c r="I1223" t="s">
        <v>2</v>
      </c>
      <c r="J1223" t="s">
        <v>3</v>
      </c>
      <c r="K1223" t="s">
        <v>14</v>
      </c>
      <c r="L1223" t="s">
        <v>48</v>
      </c>
      <c r="M1223">
        <v>1</v>
      </c>
      <c r="N1223">
        <v>162.25</v>
      </c>
      <c r="O1223">
        <v>0.05</v>
      </c>
      <c r="P1223">
        <v>89.28</v>
      </c>
      <c r="Q1223">
        <v>154.13749999999999</v>
      </c>
      <c r="R1223">
        <v>89.28</v>
      </c>
      <c r="S1223">
        <v>64.857499999999987</v>
      </c>
      <c r="T1223">
        <v>0.42077690373854509</v>
      </c>
      <c r="U1223">
        <v>2026</v>
      </c>
      <c r="V1223" t="s">
        <v>83</v>
      </c>
      <c r="W1223">
        <v>6</v>
      </c>
      <c r="X1223" t="s">
        <v>86</v>
      </c>
    </row>
    <row r="1224" spans="1:24">
      <c r="A1224">
        <v>708</v>
      </c>
      <c r="B1224" s="14">
        <v>46201</v>
      </c>
      <c r="C1224">
        <v>2026</v>
      </c>
      <c r="D1224" t="s">
        <v>83</v>
      </c>
      <c r="E1224">
        <v>6</v>
      </c>
      <c r="F1224" t="s">
        <v>86</v>
      </c>
      <c r="G1224" t="s">
        <v>6</v>
      </c>
      <c r="H1224" t="s">
        <v>41</v>
      </c>
      <c r="I1224" t="s">
        <v>2</v>
      </c>
      <c r="J1224" t="s">
        <v>3</v>
      </c>
      <c r="K1224" t="s">
        <v>9</v>
      </c>
      <c r="L1224" t="s">
        <v>37</v>
      </c>
      <c r="M1224">
        <v>1</v>
      </c>
      <c r="N1224">
        <v>150.44</v>
      </c>
      <c r="O1224">
        <v>0</v>
      </c>
      <c r="P1224">
        <v>80.5</v>
      </c>
      <c r="Q1224">
        <v>150.44</v>
      </c>
      <c r="R1224">
        <v>80.5</v>
      </c>
      <c r="S1224">
        <v>69.94</v>
      </c>
      <c r="T1224">
        <v>0.46490295134272797</v>
      </c>
      <c r="U1224">
        <v>2026</v>
      </c>
      <c r="V1224" t="s">
        <v>83</v>
      </c>
      <c r="W1224">
        <v>6</v>
      </c>
      <c r="X1224" t="s">
        <v>86</v>
      </c>
    </row>
    <row r="1225" spans="1:24">
      <c r="A1225">
        <v>886</v>
      </c>
      <c r="B1225" s="14">
        <v>46201</v>
      </c>
      <c r="C1225">
        <v>2026</v>
      </c>
      <c r="D1225" t="s">
        <v>83</v>
      </c>
      <c r="E1225">
        <v>6</v>
      </c>
      <c r="F1225" t="s">
        <v>86</v>
      </c>
      <c r="G1225" t="s">
        <v>0</v>
      </c>
      <c r="H1225" t="s">
        <v>1</v>
      </c>
      <c r="I1225" t="s">
        <v>19</v>
      </c>
      <c r="J1225" t="s">
        <v>16</v>
      </c>
      <c r="K1225" t="s">
        <v>23</v>
      </c>
      <c r="L1225" t="s">
        <v>51</v>
      </c>
      <c r="M1225">
        <v>2</v>
      </c>
      <c r="N1225">
        <v>126.17</v>
      </c>
      <c r="O1225">
        <v>0.05</v>
      </c>
      <c r="P1225">
        <v>61.13</v>
      </c>
      <c r="Q1225">
        <v>239.72299999999998</v>
      </c>
      <c r="R1225">
        <v>122.26</v>
      </c>
      <c r="S1225">
        <v>117.46299999999998</v>
      </c>
      <c r="T1225">
        <v>0.48999470221881081</v>
      </c>
      <c r="U1225">
        <v>2026</v>
      </c>
      <c r="V1225" t="s">
        <v>83</v>
      </c>
      <c r="W1225">
        <v>6</v>
      </c>
      <c r="X1225" t="s">
        <v>86</v>
      </c>
    </row>
    <row r="1226" spans="1:24">
      <c r="A1226">
        <v>944</v>
      </c>
      <c r="B1226" s="14">
        <v>46201</v>
      </c>
      <c r="C1226">
        <v>2026</v>
      </c>
      <c r="D1226" t="s">
        <v>83</v>
      </c>
      <c r="E1226">
        <v>6</v>
      </c>
      <c r="F1226" t="s">
        <v>86</v>
      </c>
      <c r="G1226" t="s">
        <v>20</v>
      </c>
      <c r="H1226" t="s">
        <v>31</v>
      </c>
      <c r="I1226" t="s">
        <v>28</v>
      </c>
      <c r="J1226" t="s">
        <v>3</v>
      </c>
      <c r="K1226" t="s">
        <v>23</v>
      </c>
      <c r="L1226" t="s">
        <v>40</v>
      </c>
      <c r="M1226">
        <v>2</v>
      </c>
      <c r="N1226">
        <v>83.72</v>
      </c>
      <c r="O1226">
        <v>0</v>
      </c>
      <c r="P1226">
        <v>38.96</v>
      </c>
      <c r="Q1226">
        <v>167.44</v>
      </c>
      <c r="R1226">
        <v>77.92</v>
      </c>
      <c r="S1226">
        <v>89.52</v>
      </c>
      <c r="T1226">
        <v>0.53463927376970855</v>
      </c>
      <c r="U1226">
        <v>2026</v>
      </c>
      <c r="V1226" t="s">
        <v>83</v>
      </c>
      <c r="W1226">
        <v>6</v>
      </c>
      <c r="X1226" t="s">
        <v>86</v>
      </c>
    </row>
    <row r="1227" spans="1:24">
      <c r="A1227">
        <v>1050</v>
      </c>
      <c r="B1227" s="14">
        <v>46201</v>
      </c>
      <c r="C1227">
        <v>2026</v>
      </c>
      <c r="D1227" t="s">
        <v>83</v>
      </c>
      <c r="E1227">
        <v>6</v>
      </c>
      <c r="F1227" t="s">
        <v>86</v>
      </c>
      <c r="G1227" t="s">
        <v>20</v>
      </c>
      <c r="H1227" t="s">
        <v>33</v>
      </c>
      <c r="I1227" t="s">
        <v>28</v>
      </c>
      <c r="J1227" t="s">
        <v>13</v>
      </c>
      <c r="K1227" t="s">
        <v>9</v>
      </c>
      <c r="L1227" t="s">
        <v>46</v>
      </c>
      <c r="M1227">
        <v>1</v>
      </c>
      <c r="N1227">
        <v>70.58</v>
      </c>
      <c r="O1227">
        <v>0</v>
      </c>
      <c r="P1227">
        <v>32.78</v>
      </c>
      <c r="Q1227">
        <v>70.58</v>
      </c>
      <c r="R1227">
        <v>32.78</v>
      </c>
      <c r="S1227">
        <v>37.799999999999997</v>
      </c>
      <c r="T1227">
        <v>0.53556248228960046</v>
      </c>
      <c r="U1227">
        <v>2026</v>
      </c>
      <c r="V1227" t="s">
        <v>83</v>
      </c>
      <c r="W1227">
        <v>6</v>
      </c>
      <c r="X1227" t="s">
        <v>86</v>
      </c>
    </row>
    <row r="1228" spans="1:24">
      <c r="A1228">
        <v>1677</v>
      </c>
      <c r="B1228" s="14">
        <v>46201</v>
      </c>
      <c r="C1228">
        <v>2026</v>
      </c>
      <c r="D1228" t="s">
        <v>83</v>
      </c>
      <c r="E1228">
        <v>6</v>
      </c>
      <c r="F1228" t="s">
        <v>86</v>
      </c>
      <c r="G1228" t="s">
        <v>20</v>
      </c>
      <c r="H1228" t="s">
        <v>47</v>
      </c>
      <c r="I1228" t="s">
        <v>8</v>
      </c>
      <c r="J1228" t="s">
        <v>16</v>
      </c>
      <c r="K1228" t="s">
        <v>23</v>
      </c>
      <c r="L1228" t="s">
        <v>40</v>
      </c>
      <c r="M1228">
        <v>5</v>
      </c>
      <c r="N1228">
        <v>81.96</v>
      </c>
      <c r="O1228">
        <v>0.05</v>
      </c>
      <c r="P1228">
        <v>39.130000000000003</v>
      </c>
      <c r="Q1228">
        <v>389.30999999999995</v>
      </c>
      <c r="R1228">
        <v>195.65</v>
      </c>
      <c r="S1228">
        <v>193.65999999999994</v>
      </c>
      <c r="T1228">
        <v>0.497444196141892</v>
      </c>
      <c r="U1228">
        <v>2026</v>
      </c>
      <c r="V1228" t="s">
        <v>83</v>
      </c>
      <c r="W1228">
        <v>6</v>
      </c>
      <c r="X1228" t="s">
        <v>86</v>
      </c>
    </row>
    <row r="1229" spans="1:24">
      <c r="A1229">
        <v>2109</v>
      </c>
      <c r="B1229" s="14">
        <v>46201</v>
      </c>
      <c r="C1229">
        <v>2026</v>
      </c>
      <c r="D1229" t="s">
        <v>83</v>
      </c>
      <c r="E1229">
        <v>6</v>
      </c>
      <c r="F1229" t="s">
        <v>86</v>
      </c>
      <c r="G1229" t="s">
        <v>6</v>
      </c>
      <c r="H1229" t="s">
        <v>49</v>
      </c>
      <c r="I1229" t="s">
        <v>2</v>
      </c>
      <c r="J1229" t="s">
        <v>13</v>
      </c>
      <c r="K1229" t="s">
        <v>4</v>
      </c>
      <c r="L1229" t="s">
        <v>26</v>
      </c>
      <c r="M1229">
        <v>1</v>
      </c>
      <c r="N1229">
        <v>40.67</v>
      </c>
      <c r="O1229">
        <v>0</v>
      </c>
      <c r="P1229">
        <v>16.5</v>
      </c>
      <c r="Q1229">
        <v>40.67</v>
      </c>
      <c r="R1229">
        <v>16.5</v>
      </c>
      <c r="S1229">
        <v>24.17</v>
      </c>
      <c r="T1229">
        <v>0.59429554954511932</v>
      </c>
      <c r="U1229">
        <v>2026</v>
      </c>
      <c r="V1229" t="s">
        <v>83</v>
      </c>
      <c r="W1229">
        <v>6</v>
      </c>
      <c r="X1229" t="s">
        <v>86</v>
      </c>
    </row>
    <row r="1230" spans="1:24">
      <c r="A1230">
        <v>3688</v>
      </c>
      <c r="B1230" s="14">
        <v>46201</v>
      </c>
      <c r="C1230">
        <v>2026</v>
      </c>
      <c r="D1230" t="s">
        <v>83</v>
      </c>
      <c r="E1230">
        <v>6</v>
      </c>
      <c r="F1230" t="s">
        <v>86</v>
      </c>
      <c r="G1230" t="s">
        <v>11</v>
      </c>
      <c r="H1230" t="s">
        <v>52</v>
      </c>
      <c r="I1230" t="s">
        <v>19</v>
      </c>
      <c r="J1230" t="s">
        <v>13</v>
      </c>
      <c r="K1230" t="s">
        <v>34</v>
      </c>
      <c r="L1230" t="s">
        <v>35</v>
      </c>
      <c r="M1230">
        <v>1</v>
      </c>
      <c r="N1230">
        <v>40.94</v>
      </c>
      <c r="O1230">
        <v>0</v>
      </c>
      <c r="P1230">
        <v>14.47</v>
      </c>
      <c r="Q1230">
        <v>40.94</v>
      </c>
      <c r="R1230">
        <v>14.47</v>
      </c>
      <c r="S1230">
        <v>26.47</v>
      </c>
      <c r="T1230">
        <v>0.64655593551538837</v>
      </c>
      <c r="U1230">
        <v>2026</v>
      </c>
      <c r="V1230" t="s">
        <v>83</v>
      </c>
      <c r="W1230">
        <v>6</v>
      </c>
      <c r="X1230" t="s">
        <v>86</v>
      </c>
    </row>
    <row r="1231" spans="1:24">
      <c r="A1231">
        <v>521</v>
      </c>
      <c r="B1231" s="14">
        <v>46202</v>
      </c>
      <c r="C1231">
        <v>2026</v>
      </c>
      <c r="D1231" t="s">
        <v>83</v>
      </c>
      <c r="E1231">
        <v>6</v>
      </c>
      <c r="F1231" t="s">
        <v>86</v>
      </c>
      <c r="G1231" t="s">
        <v>20</v>
      </c>
      <c r="H1231" t="s">
        <v>33</v>
      </c>
      <c r="I1231" t="s">
        <v>8</v>
      </c>
      <c r="J1231" t="s">
        <v>16</v>
      </c>
      <c r="K1231" t="s">
        <v>4</v>
      </c>
      <c r="L1231" t="s">
        <v>30</v>
      </c>
      <c r="M1231">
        <v>3</v>
      </c>
      <c r="N1231">
        <v>100.89</v>
      </c>
      <c r="O1231">
        <v>0.05</v>
      </c>
      <c r="P1231">
        <v>49.08</v>
      </c>
      <c r="Q1231">
        <v>287.53649999999999</v>
      </c>
      <c r="R1231">
        <v>147.24</v>
      </c>
      <c r="S1231">
        <v>140.29649999999998</v>
      </c>
      <c r="T1231">
        <v>0.48792588071427451</v>
      </c>
      <c r="U1231">
        <v>2026</v>
      </c>
      <c r="V1231" t="s">
        <v>83</v>
      </c>
      <c r="W1231">
        <v>6</v>
      </c>
      <c r="X1231" t="s">
        <v>86</v>
      </c>
    </row>
    <row r="1232" spans="1:24">
      <c r="A1232">
        <v>557</v>
      </c>
      <c r="B1232" s="14">
        <v>46202</v>
      </c>
      <c r="C1232">
        <v>2026</v>
      </c>
      <c r="D1232" t="s">
        <v>83</v>
      </c>
      <c r="E1232">
        <v>6</v>
      </c>
      <c r="F1232" t="s">
        <v>86</v>
      </c>
      <c r="G1232" t="s">
        <v>6</v>
      </c>
      <c r="H1232" t="s">
        <v>43</v>
      </c>
      <c r="I1232" t="s">
        <v>8</v>
      </c>
      <c r="J1232" t="s">
        <v>16</v>
      </c>
      <c r="K1232" t="s">
        <v>4</v>
      </c>
      <c r="L1232" t="s">
        <v>26</v>
      </c>
      <c r="M1232">
        <v>3</v>
      </c>
      <c r="N1232">
        <v>39.78</v>
      </c>
      <c r="O1232">
        <v>0.15</v>
      </c>
      <c r="P1232">
        <v>16.850000000000001</v>
      </c>
      <c r="Q1232">
        <v>101.43900000000001</v>
      </c>
      <c r="R1232">
        <v>50.550000000000004</v>
      </c>
      <c r="S1232">
        <v>50.889000000000003</v>
      </c>
      <c r="T1232">
        <v>0.50167095495815217</v>
      </c>
      <c r="U1232">
        <v>2026</v>
      </c>
      <c r="V1232" t="s">
        <v>83</v>
      </c>
      <c r="W1232">
        <v>6</v>
      </c>
      <c r="X1232" t="s">
        <v>86</v>
      </c>
    </row>
    <row r="1233" spans="1:24">
      <c r="A1233">
        <v>929</v>
      </c>
      <c r="B1233" s="14">
        <v>46202</v>
      </c>
      <c r="C1233">
        <v>2026</v>
      </c>
      <c r="D1233" t="s">
        <v>83</v>
      </c>
      <c r="E1233">
        <v>6</v>
      </c>
      <c r="F1233" t="s">
        <v>86</v>
      </c>
      <c r="G1233" t="s">
        <v>0</v>
      </c>
      <c r="H1233" t="s">
        <v>1</v>
      </c>
      <c r="I1233" t="s">
        <v>2</v>
      </c>
      <c r="J1233" t="s">
        <v>3</v>
      </c>
      <c r="K1233" t="s">
        <v>34</v>
      </c>
      <c r="L1233" t="s">
        <v>35</v>
      </c>
      <c r="M1233">
        <v>1</v>
      </c>
      <c r="N1233">
        <v>40.299999999999997</v>
      </c>
      <c r="O1233">
        <v>0.05</v>
      </c>
      <c r="P1233">
        <v>14.79</v>
      </c>
      <c r="Q1233">
        <v>38.284999999999997</v>
      </c>
      <c r="R1233">
        <v>14.79</v>
      </c>
      <c r="S1233">
        <v>23.494999999999997</v>
      </c>
      <c r="T1233">
        <v>0.61368682251534545</v>
      </c>
      <c r="U1233">
        <v>2026</v>
      </c>
      <c r="V1233" t="s">
        <v>83</v>
      </c>
      <c r="W1233">
        <v>6</v>
      </c>
      <c r="X1233" t="s">
        <v>86</v>
      </c>
    </row>
    <row r="1234" spans="1:24">
      <c r="A1234">
        <v>1089</v>
      </c>
      <c r="B1234" s="14">
        <v>46202</v>
      </c>
      <c r="C1234">
        <v>2026</v>
      </c>
      <c r="D1234" t="s">
        <v>83</v>
      </c>
      <c r="E1234">
        <v>6</v>
      </c>
      <c r="F1234" t="s">
        <v>86</v>
      </c>
      <c r="G1234" t="s">
        <v>6</v>
      </c>
      <c r="H1234" t="s">
        <v>41</v>
      </c>
      <c r="I1234" t="s">
        <v>19</v>
      </c>
      <c r="J1234" t="s">
        <v>3</v>
      </c>
      <c r="K1234" t="s">
        <v>9</v>
      </c>
      <c r="L1234" t="s">
        <v>10</v>
      </c>
      <c r="M1234">
        <v>1</v>
      </c>
      <c r="N1234">
        <v>90.91</v>
      </c>
      <c r="O1234">
        <v>0.05</v>
      </c>
      <c r="P1234">
        <v>45.9</v>
      </c>
      <c r="Q1234">
        <v>86.364499999999992</v>
      </c>
      <c r="R1234">
        <v>45.9</v>
      </c>
      <c r="S1234">
        <v>40.464499999999994</v>
      </c>
      <c r="T1234">
        <v>0.46853163047316893</v>
      </c>
      <c r="U1234">
        <v>2026</v>
      </c>
      <c r="V1234" t="s">
        <v>83</v>
      </c>
      <c r="W1234">
        <v>6</v>
      </c>
      <c r="X1234" t="s">
        <v>86</v>
      </c>
    </row>
    <row r="1235" spans="1:24">
      <c r="A1235">
        <v>1655</v>
      </c>
      <c r="B1235" s="14">
        <v>46202</v>
      </c>
      <c r="C1235">
        <v>2026</v>
      </c>
      <c r="D1235" t="s">
        <v>83</v>
      </c>
      <c r="E1235">
        <v>6</v>
      </c>
      <c r="F1235" t="s">
        <v>86</v>
      </c>
      <c r="G1235" t="s">
        <v>0</v>
      </c>
      <c r="H1235" t="s">
        <v>1</v>
      </c>
      <c r="I1235" t="s">
        <v>8</v>
      </c>
      <c r="J1235" t="s">
        <v>16</v>
      </c>
      <c r="K1235" t="s">
        <v>14</v>
      </c>
      <c r="L1235" t="s">
        <v>48</v>
      </c>
      <c r="M1235">
        <v>5</v>
      </c>
      <c r="N1235">
        <v>162.29</v>
      </c>
      <c r="O1235">
        <v>0.15</v>
      </c>
      <c r="P1235">
        <v>86.66</v>
      </c>
      <c r="Q1235">
        <v>689.73249999999996</v>
      </c>
      <c r="R1235">
        <v>433.29999999999995</v>
      </c>
      <c r="S1235">
        <v>256.4325</v>
      </c>
      <c r="T1235">
        <v>0.37178543855770174</v>
      </c>
      <c r="U1235">
        <v>2026</v>
      </c>
      <c r="V1235" t="s">
        <v>83</v>
      </c>
      <c r="W1235">
        <v>6</v>
      </c>
      <c r="X1235" t="s">
        <v>86</v>
      </c>
    </row>
    <row r="1236" spans="1:24">
      <c r="A1236">
        <v>1897</v>
      </c>
      <c r="B1236" s="14">
        <v>46202</v>
      </c>
      <c r="C1236">
        <v>2026</v>
      </c>
      <c r="D1236" t="s">
        <v>83</v>
      </c>
      <c r="E1236">
        <v>6</v>
      </c>
      <c r="F1236" t="s">
        <v>86</v>
      </c>
      <c r="G1236" t="s">
        <v>6</v>
      </c>
      <c r="H1236" t="s">
        <v>41</v>
      </c>
      <c r="I1236" t="s">
        <v>2</v>
      </c>
      <c r="J1236" t="s">
        <v>16</v>
      </c>
      <c r="K1236" t="s">
        <v>4</v>
      </c>
      <c r="L1236" t="s">
        <v>22</v>
      </c>
      <c r="M1236">
        <v>2</v>
      </c>
      <c r="N1236">
        <v>51.03</v>
      </c>
      <c r="O1236">
        <v>0</v>
      </c>
      <c r="P1236">
        <v>22.59</v>
      </c>
      <c r="Q1236">
        <v>102.06</v>
      </c>
      <c r="R1236">
        <v>45.18</v>
      </c>
      <c r="S1236">
        <v>56.88</v>
      </c>
      <c r="T1236">
        <v>0.55731922398589062</v>
      </c>
      <c r="U1236">
        <v>2026</v>
      </c>
      <c r="V1236" t="s">
        <v>83</v>
      </c>
      <c r="W1236">
        <v>6</v>
      </c>
      <c r="X1236" t="s">
        <v>86</v>
      </c>
    </row>
    <row r="1237" spans="1:24">
      <c r="A1237">
        <v>2417</v>
      </c>
      <c r="B1237" s="14">
        <v>46202</v>
      </c>
      <c r="C1237">
        <v>2026</v>
      </c>
      <c r="D1237" t="s">
        <v>83</v>
      </c>
      <c r="E1237">
        <v>6</v>
      </c>
      <c r="F1237" t="s">
        <v>86</v>
      </c>
      <c r="G1237" t="s">
        <v>6</v>
      </c>
      <c r="H1237" t="s">
        <v>43</v>
      </c>
      <c r="I1237" t="s">
        <v>2</v>
      </c>
      <c r="J1237" t="s">
        <v>16</v>
      </c>
      <c r="K1237" t="s">
        <v>34</v>
      </c>
      <c r="L1237" t="s">
        <v>45</v>
      </c>
      <c r="M1237">
        <v>1</v>
      </c>
      <c r="N1237">
        <v>50.67</v>
      </c>
      <c r="O1237">
        <v>0</v>
      </c>
      <c r="P1237">
        <v>22.18</v>
      </c>
      <c r="Q1237">
        <v>50.67</v>
      </c>
      <c r="R1237">
        <v>22.18</v>
      </c>
      <c r="S1237">
        <v>28.490000000000002</v>
      </c>
      <c r="T1237">
        <v>0.56226564041839355</v>
      </c>
      <c r="U1237">
        <v>2026</v>
      </c>
      <c r="V1237" t="s">
        <v>83</v>
      </c>
      <c r="W1237">
        <v>6</v>
      </c>
      <c r="X1237" t="s">
        <v>86</v>
      </c>
    </row>
    <row r="1238" spans="1:24">
      <c r="A1238">
        <v>3474</v>
      </c>
      <c r="B1238" s="14">
        <v>46202</v>
      </c>
      <c r="C1238">
        <v>2026</v>
      </c>
      <c r="D1238" t="s">
        <v>83</v>
      </c>
      <c r="E1238">
        <v>6</v>
      </c>
      <c r="F1238" t="s">
        <v>86</v>
      </c>
      <c r="G1238" t="s">
        <v>20</v>
      </c>
      <c r="H1238" t="s">
        <v>33</v>
      </c>
      <c r="I1238" t="s">
        <v>8</v>
      </c>
      <c r="J1238" t="s">
        <v>3</v>
      </c>
      <c r="K1238" t="s">
        <v>14</v>
      </c>
      <c r="L1238" t="s">
        <v>44</v>
      </c>
      <c r="M1238">
        <v>10</v>
      </c>
      <c r="N1238">
        <v>130.62</v>
      </c>
      <c r="O1238">
        <v>0.05</v>
      </c>
      <c r="P1238">
        <v>67.05</v>
      </c>
      <c r="Q1238">
        <v>1240.8899999999999</v>
      </c>
      <c r="R1238">
        <v>670.5</v>
      </c>
      <c r="S1238">
        <v>570.38999999999987</v>
      </c>
      <c r="T1238">
        <v>0.45966201677828006</v>
      </c>
      <c r="U1238">
        <v>2026</v>
      </c>
      <c r="V1238" t="s">
        <v>83</v>
      </c>
      <c r="W1238">
        <v>6</v>
      </c>
      <c r="X1238" t="s">
        <v>86</v>
      </c>
    </row>
    <row r="1239" spans="1:24">
      <c r="A1239">
        <v>4079</v>
      </c>
      <c r="B1239" s="14">
        <v>46202</v>
      </c>
      <c r="C1239">
        <v>2026</v>
      </c>
      <c r="D1239" t="s">
        <v>83</v>
      </c>
      <c r="E1239">
        <v>6</v>
      </c>
      <c r="F1239" t="s">
        <v>86</v>
      </c>
      <c r="G1239" t="s">
        <v>11</v>
      </c>
      <c r="H1239" t="s">
        <v>25</v>
      </c>
      <c r="I1239" t="s">
        <v>2</v>
      </c>
      <c r="J1239" t="s">
        <v>13</v>
      </c>
      <c r="K1239" t="s">
        <v>23</v>
      </c>
      <c r="L1239" t="s">
        <v>29</v>
      </c>
      <c r="M1239">
        <v>4</v>
      </c>
      <c r="N1239">
        <v>194.6</v>
      </c>
      <c r="O1239">
        <v>0</v>
      </c>
      <c r="P1239">
        <v>104.64</v>
      </c>
      <c r="Q1239">
        <v>778.4</v>
      </c>
      <c r="R1239">
        <v>418.56</v>
      </c>
      <c r="S1239">
        <v>359.84</v>
      </c>
      <c r="T1239">
        <v>0.46228160328879753</v>
      </c>
      <c r="U1239">
        <v>2026</v>
      </c>
      <c r="V1239" t="s">
        <v>83</v>
      </c>
      <c r="W1239">
        <v>6</v>
      </c>
      <c r="X1239" t="s">
        <v>86</v>
      </c>
    </row>
    <row r="1240" spans="1:24">
      <c r="A1240">
        <v>45</v>
      </c>
      <c r="B1240" s="14">
        <v>46203</v>
      </c>
      <c r="C1240">
        <v>2026</v>
      </c>
      <c r="D1240" t="s">
        <v>83</v>
      </c>
      <c r="E1240">
        <v>6</v>
      </c>
      <c r="F1240" t="s">
        <v>86</v>
      </c>
      <c r="G1240" t="s">
        <v>11</v>
      </c>
      <c r="H1240" t="s">
        <v>12</v>
      </c>
      <c r="I1240" t="s">
        <v>19</v>
      </c>
      <c r="J1240" t="s">
        <v>13</v>
      </c>
      <c r="K1240" t="s">
        <v>9</v>
      </c>
      <c r="L1240" t="s">
        <v>10</v>
      </c>
      <c r="M1240">
        <v>1</v>
      </c>
      <c r="N1240">
        <v>94</v>
      </c>
      <c r="O1240">
        <v>0</v>
      </c>
      <c r="P1240">
        <v>45.62</v>
      </c>
      <c r="Q1240">
        <v>94</v>
      </c>
      <c r="R1240">
        <v>45.62</v>
      </c>
      <c r="S1240">
        <v>48.38</v>
      </c>
      <c r="T1240">
        <v>0.51468085106382977</v>
      </c>
      <c r="U1240">
        <v>2026</v>
      </c>
      <c r="V1240" t="s">
        <v>83</v>
      </c>
      <c r="W1240">
        <v>6</v>
      </c>
      <c r="X1240" t="s">
        <v>86</v>
      </c>
    </row>
    <row r="1241" spans="1:24">
      <c r="A1241">
        <v>2895</v>
      </c>
      <c r="B1241" s="14">
        <v>46203</v>
      </c>
      <c r="C1241">
        <v>2026</v>
      </c>
      <c r="D1241" t="s">
        <v>83</v>
      </c>
      <c r="E1241">
        <v>6</v>
      </c>
      <c r="F1241" t="s">
        <v>86</v>
      </c>
      <c r="G1241" t="s">
        <v>20</v>
      </c>
      <c r="H1241" t="s">
        <v>33</v>
      </c>
      <c r="I1241" t="s">
        <v>2</v>
      </c>
      <c r="J1241" t="s">
        <v>3</v>
      </c>
      <c r="K1241" t="s">
        <v>34</v>
      </c>
      <c r="L1241" t="s">
        <v>35</v>
      </c>
      <c r="M1241">
        <v>2</v>
      </c>
      <c r="N1241">
        <v>40.46</v>
      </c>
      <c r="O1241">
        <v>0</v>
      </c>
      <c r="P1241">
        <v>15.15</v>
      </c>
      <c r="Q1241">
        <v>80.92</v>
      </c>
      <c r="R1241">
        <v>30.3</v>
      </c>
      <c r="S1241">
        <v>50.620000000000005</v>
      </c>
      <c r="T1241">
        <v>0.62555610479485912</v>
      </c>
      <c r="U1241">
        <v>2026</v>
      </c>
      <c r="V1241" t="s">
        <v>83</v>
      </c>
      <c r="W1241">
        <v>6</v>
      </c>
      <c r="X1241" t="s">
        <v>86</v>
      </c>
    </row>
    <row r="1242" spans="1:24">
      <c r="A1242">
        <v>5158</v>
      </c>
      <c r="B1242" s="14">
        <v>46203</v>
      </c>
      <c r="C1242">
        <v>2026</v>
      </c>
      <c r="D1242" t="s">
        <v>83</v>
      </c>
      <c r="E1242">
        <v>6</v>
      </c>
      <c r="F1242" t="s">
        <v>86</v>
      </c>
      <c r="G1242" t="s">
        <v>6</v>
      </c>
      <c r="H1242" t="s">
        <v>27</v>
      </c>
      <c r="I1242" t="s">
        <v>19</v>
      </c>
      <c r="J1242" t="s">
        <v>13</v>
      </c>
      <c r="K1242" t="s">
        <v>9</v>
      </c>
      <c r="L1242" t="s">
        <v>37</v>
      </c>
      <c r="M1242">
        <v>1</v>
      </c>
      <c r="N1242">
        <v>156.11000000000001</v>
      </c>
      <c r="O1242">
        <v>0</v>
      </c>
      <c r="P1242">
        <v>79.52</v>
      </c>
      <c r="Q1242">
        <v>156.11000000000001</v>
      </c>
      <c r="R1242">
        <v>79.52</v>
      </c>
      <c r="S1242">
        <v>76.590000000000018</v>
      </c>
      <c r="T1242">
        <v>0.49061559157004681</v>
      </c>
      <c r="U1242">
        <v>2026</v>
      </c>
      <c r="V1242" t="s">
        <v>83</v>
      </c>
      <c r="W1242">
        <v>6</v>
      </c>
      <c r="X1242" t="s">
        <v>86</v>
      </c>
    </row>
    <row r="1243" spans="1:24">
      <c r="A1243">
        <v>1217</v>
      </c>
      <c r="B1243" s="14">
        <v>46204</v>
      </c>
      <c r="C1243">
        <v>2026</v>
      </c>
      <c r="D1243" t="s">
        <v>87</v>
      </c>
      <c r="E1243">
        <v>7</v>
      </c>
      <c r="F1243" t="s">
        <v>88</v>
      </c>
      <c r="G1243" t="s">
        <v>11</v>
      </c>
      <c r="H1243" t="s">
        <v>18</v>
      </c>
      <c r="I1243" t="s">
        <v>2</v>
      </c>
      <c r="J1243" t="s">
        <v>3</v>
      </c>
      <c r="K1243" t="s">
        <v>23</v>
      </c>
      <c r="L1243" t="s">
        <v>51</v>
      </c>
      <c r="M1243">
        <v>2</v>
      </c>
      <c r="N1243">
        <v>121.78</v>
      </c>
      <c r="O1243">
        <v>0.1</v>
      </c>
      <c r="P1243">
        <v>59.62</v>
      </c>
      <c r="Q1243">
        <v>219.20400000000001</v>
      </c>
      <c r="R1243">
        <v>119.24</v>
      </c>
      <c r="S1243">
        <v>99.964000000000013</v>
      </c>
      <c r="T1243">
        <v>0.45603182423678407</v>
      </c>
      <c r="U1243">
        <v>2026</v>
      </c>
      <c r="V1243" t="s">
        <v>87</v>
      </c>
      <c r="W1243">
        <v>7</v>
      </c>
      <c r="X1243" t="s">
        <v>88</v>
      </c>
    </row>
    <row r="1244" spans="1:24">
      <c r="A1244">
        <v>2249</v>
      </c>
      <c r="B1244" s="14">
        <v>46204</v>
      </c>
      <c r="C1244">
        <v>2026</v>
      </c>
      <c r="D1244" t="s">
        <v>87</v>
      </c>
      <c r="E1244">
        <v>7</v>
      </c>
      <c r="F1244" t="s">
        <v>88</v>
      </c>
      <c r="G1244" t="s">
        <v>0</v>
      </c>
      <c r="H1244" t="s">
        <v>50</v>
      </c>
      <c r="I1244" t="s">
        <v>28</v>
      </c>
      <c r="J1244" t="s">
        <v>13</v>
      </c>
      <c r="K1244" t="s">
        <v>34</v>
      </c>
      <c r="L1244" t="s">
        <v>42</v>
      </c>
      <c r="M1244">
        <v>3</v>
      </c>
      <c r="N1244">
        <v>36.22</v>
      </c>
      <c r="O1244">
        <v>0.1</v>
      </c>
      <c r="P1244">
        <v>13.83</v>
      </c>
      <c r="Q1244">
        <v>97.793999999999997</v>
      </c>
      <c r="R1244">
        <v>41.49</v>
      </c>
      <c r="S1244">
        <v>56.303999999999995</v>
      </c>
      <c r="T1244">
        <v>0.57574084299650286</v>
      </c>
      <c r="U1244">
        <v>2026</v>
      </c>
      <c r="V1244" t="s">
        <v>87</v>
      </c>
      <c r="W1244">
        <v>7</v>
      </c>
      <c r="X1244" t="s">
        <v>88</v>
      </c>
    </row>
    <row r="1245" spans="1:24">
      <c r="A1245">
        <v>2650</v>
      </c>
      <c r="B1245" s="14">
        <v>46204</v>
      </c>
      <c r="C1245">
        <v>2026</v>
      </c>
      <c r="D1245" t="s">
        <v>87</v>
      </c>
      <c r="E1245">
        <v>7</v>
      </c>
      <c r="F1245" t="s">
        <v>88</v>
      </c>
      <c r="G1245" t="s">
        <v>20</v>
      </c>
      <c r="H1245" t="s">
        <v>31</v>
      </c>
      <c r="I1245" t="s">
        <v>8</v>
      </c>
      <c r="J1245" t="s">
        <v>16</v>
      </c>
      <c r="K1245" t="s">
        <v>14</v>
      </c>
      <c r="L1245" t="s">
        <v>48</v>
      </c>
      <c r="M1245">
        <v>10</v>
      </c>
      <c r="N1245">
        <v>161.78</v>
      </c>
      <c r="O1245">
        <v>0.1</v>
      </c>
      <c r="P1245">
        <v>85.11</v>
      </c>
      <c r="Q1245">
        <v>1456.02</v>
      </c>
      <c r="R1245">
        <v>851.1</v>
      </c>
      <c r="S1245">
        <v>604.91999999999996</v>
      </c>
      <c r="T1245">
        <v>0.4154613260806857</v>
      </c>
      <c r="U1245">
        <v>2026</v>
      </c>
      <c r="V1245" t="s">
        <v>87</v>
      </c>
      <c r="W1245">
        <v>7</v>
      </c>
      <c r="X1245" t="s">
        <v>88</v>
      </c>
    </row>
    <row r="1246" spans="1:24">
      <c r="A1246">
        <v>3937</v>
      </c>
      <c r="B1246" s="14">
        <v>46204</v>
      </c>
      <c r="C1246">
        <v>2026</v>
      </c>
      <c r="D1246" t="s">
        <v>87</v>
      </c>
      <c r="E1246">
        <v>7</v>
      </c>
      <c r="F1246" t="s">
        <v>88</v>
      </c>
      <c r="G1246" t="s">
        <v>20</v>
      </c>
      <c r="H1246" t="s">
        <v>31</v>
      </c>
      <c r="I1246" t="s">
        <v>2</v>
      </c>
      <c r="J1246" t="s">
        <v>16</v>
      </c>
      <c r="K1246" t="s">
        <v>23</v>
      </c>
      <c r="L1246" t="s">
        <v>51</v>
      </c>
      <c r="M1246">
        <v>3</v>
      </c>
      <c r="N1246">
        <v>126.23</v>
      </c>
      <c r="O1246">
        <v>0.05</v>
      </c>
      <c r="P1246">
        <v>61.81</v>
      </c>
      <c r="Q1246">
        <v>359.75549999999998</v>
      </c>
      <c r="R1246">
        <v>185.43</v>
      </c>
      <c r="S1246">
        <v>174.32549999999998</v>
      </c>
      <c r="T1246">
        <v>0.4845666014835075</v>
      </c>
      <c r="U1246">
        <v>2026</v>
      </c>
      <c r="V1246" t="s">
        <v>87</v>
      </c>
      <c r="W1246">
        <v>7</v>
      </c>
      <c r="X1246" t="s">
        <v>88</v>
      </c>
    </row>
    <row r="1247" spans="1:24">
      <c r="A1247">
        <v>4122</v>
      </c>
      <c r="B1247" s="14">
        <v>46204</v>
      </c>
      <c r="C1247">
        <v>2026</v>
      </c>
      <c r="D1247" t="s">
        <v>87</v>
      </c>
      <c r="E1247">
        <v>7</v>
      </c>
      <c r="F1247" t="s">
        <v>88</v>
      </c>
      <c r="G1247" t="s">
        <v>20</v>
      </c>
      <c r="H1247" t="s">
        <v>33</v>
      </c>
      <c r="I1247" t="s">
        <v>2</v>
      </c>
      <c r="J1247" t="s">
        <v>3</v>
      </c>
      <c r="K1247" t="s">
        <v>4</v>
      </c>
      <c r="L1247" t="s">
        <v>5</v>
      </c>
      <c r="M1247">
        <v>4</v>
      </c>
      <c r="N1247">
        <v>79.97</v>
      </c>
      <c r="O1247">
        <v>0.1</v>
      </c>
      <c r="P1247">
        <v>43.36</v>
      </c>
      <c r="Q1247">
        <v>287.892</v>
      </c>
      <c r="R1247">
        <v>173.44</v>
      </c>
      <c r="S1247">
        <v>114.452</v>
      </c>
      <c r="T1247">
        <v>0.39755185972517471</v>
      </c>
      <c r="U1247">
        <v>2026</v>
      </c>
      <c r="V1247" t="s">
        <v>87</v>
      </c>
      <c r="W1247">
        <v>7</v>
      </c>
      <c r="X1247" t="s">
        <v>88</v>
      </c>
    </row>
    <row r="1248" spans="1:24">
      <c r="A1248">
        <v>4589</v>
      </c>
      <c r="B1248" s="14">
        <v>46204</v>
      </c>
      <c r="C1248">
        <v>2026</v>
      </c>
      <c r="D1248" t="s">
        <v>87</v>
      </c>
      <c r="E1248">
        <v>7</v>
      </c>
      <c r="F1248" t="s">
        <v>88</v>
      </c>
      <c r="G1248" t="s">
        <v>20</v>
      </c>
      <c r="H1248" t="s">
        <v>33</v>
      </c>
      <c r="I1248" t="s">
        <v>19</v>
      </c>
      <c r="J1248" t="s">
        <v>13</v>
      </c>
      <c r="K1248" t="s">
        <v>4</v>
      </c>
      <c r="L1248" t="s">
        <v>30</v>
      </c>
      <c r="M1248">
        <v>2</v>
      </c>
      <c r="N1248">
        <v>102.37</v>
      </c>
      <c r="O1248">
        <v>0</v>
      </c>
      <c r="P1248">
        <v>50.25</v>
      </c>
      <c r="Q1248">
        <v>204.74</v>
      </c>
      <c r="R1248">
        <v>100.5</v>
      </c>
      <c r="S1248">
        <v>104.24000000000001</v>
      </c>
      <c r="T1248">
        <v>0.50913353521539517</v>
      </c>
      <c r="U1248">
        <v>2026</v>
      </c>
      <c r="V1248" t="s">
        <v>87</v>
      </c>
      <c r="W1248">
        <v>7</v>
      </c>
      <c r="X1248" t="s">
        <v>88</v>
      </c>
    </row>
    <row r="1249" spans="1:24">
      <c r="A1249">
        <v>4873</v>
      </c>
      <c r="B1249" s="14">
        <v>46204</v>
      </c>
      <c r="C1249">
        <v>2026</v>
      </c>
      <c r="D1249" t="s">
        <v>87</v>
      </c>
      <c r="E1249">
        <v>7</v>
      </c>
      <c r="F1249" t="s">
        <v>88</v>
      </c>
      <c r="G1249" t="s">
        <v>20</v>
      </c>
      <c r="H1249" t="s">
        <v>47</v>
      </c>
      <c r="I1249" t="s">
        <v>2</v>
      </c>
      <c r="J1249" t="s">
        <v>13</v>
      </c>
      <c r="K1249" t="s">
        <v>4</v>
      </c>
      <c r="L1249" t="s">
        <v>30</v>
      </c>
      <c r="M1249">
        <v>1</v>
      </c>
      <c r="N1249">
        <v>102.13</v>
      </c>
      <c r="O1249">
        <v>0</v>
      </c>
      <c r="P1249">
        <v>49.17</v>
      </c>
      <c r="Q1249">
        <v>102.13</v>
      </c>
      <c r="R1249">
        <v>49.17</v>
      </c>
      <c r="S1249">
        <v>52.959999999999994</v>
      </c>
      <c r="T1249">
        <v>0.5185547831195535</v>
      </c>
      <c r="U1249">
        <v>2026</v>
      </c>
      <c r="V1249" t="s">
        <v>87</v>
      </c>
      <c r="W1249">
        <v>7</v>
      </c>
      <c r="X1249" t="s">
        <v>88</v>
      </c>
    </row>
    <row r="1250" spans="1:24">
      <c r="A1250">
        <v>729</v>
      </c>
      <c r="B1250" s="14">
        <v>46205</v>
      </c>
      <c r="C1250">
        <v>2026</v>
      </c>
      <c r="D1250" t="s">
        <v>87</v>
      </c>
      <c r="E1250">
        <v>7</v>
      </c>
      <c r="F1250" t="s">
        <v>88</v>
      </c>
      <c r="G1250" t="s">
        <v>11</v>
      </c>
      <c r="H1250" t="s">
        <v>12</v>
      </c>
      <c r="I1250" t="s">
        <v>2</v>
      </c>
      <c r="J1250" t="s">
        <v>3</v>
      </c>
      <c r="K1250" t="s">
        <v>14</v>
      </c>
      <c r="L1250" t="s">
        <v>48</v>
      </c>
      <c r="M1250">
        <v>1</v>
      </c>
      <c r="N1250">
        <v>161.82</v>
      </c>
      <c r="O1250">
        <v>0</v>
      </c>
      <c r="P1250">
        <v>87.15</v>
      </c>
      <c r="Q1250">
        <v>161.82</v>
      </c>
      <c r="R1250">
        <v>87.15</v>
      </c>
      <c r="S1250">
        <v>74.669999999999987</v>
      </c>
      <c r="T1250">
        <v>0.46143863552094916</v>
      </c>
      <c r="U1250">
        <v>2026</v>
      </c>
      <c r="V1250" t="s">
        <v>87</v>
      </c>
      <c r="W1250">
        <v>7</v>
      </c>
      <c r="X1250" t="s">
        <v>88</v>
      </c>
    </row>
    <row r="1251" spans="1:24">
      <c r="A1251">
        <v>906</v>
      </c>
      <c r="B1251" s="14">
        <v>46205</v>
      </c>
      <c r="C1251">
        <v>2026</v>
      </c>
      <c r="D1251" t="s">
        <v>87</v>
      </c>
      <c r="E1251">
        <v>7</v>
      </c>
      <c r="F1251" t="s">
        <v>88</v>
      </c>
      <c r="G1251" t="s">
        <v>20</v>
      </c>
      <c r="H1251" t="s">
        <v>33</v>
      </c>
      <c r="I1251" t="s">
        <v>2</v>
      </c>
      <c r="J1251" t="s">
        <v>13</v>
      </c>
      <c r="K1251" t="s">
        <v>4</v>
      </c>
      <c r="L1251" t="s">
        <v>5</v>
      </c>
      <c r="M1251">
        <v>2</v>
      </c>
      <c r="N1251">
        <v>83.29</v>
      </c>
      <c r="O1251">
        <v>0</v>
      </c>
      <c r="P1251">
        <v>42.45</v>
      </c>
      <c r="Q1251">
        <v>166.58</v>
      </c>
      <c r="R1251">
        <v>84.9</v>
      </c>
      <c r="S1251">
        <v>81.680000000000007</v>
      </c>
      <c r="T1251">
        <v>0.49033497418657701</v>
      </c>
      <c r="U1251">
        <v>2026</v>
      </c>
      <c r="V1251" t="s">
        <v>87</v>
      </c>
      <c r="W1251">
        <v>7</v>
      </c>
      <c r="X1251" t="s">
        <v>88</v>
      </c>
    </row>
    <row r="1252" spans="1:24">
      <c r="A1252">
        <v>1531</v>
      </c>
      <c r="B1252" s="14">
        <v>46205</v>
      </c>
      <c r="C1252">
        <v>2026</v>
      </c>
      <c r="D1252" t="s">
        <v>87</v>
      </c>
      <c r="E1252">
        <v>7</v>
      </c>
      <c r="F1252" t="s">
        <v>88</v>
      </c>
      <c r="G1252" t="s">
        <v>11</v>
      </c>
      <c r="H1252" t="s">
        <v>52</v>
      </c>
      <c r="I1252" t="s">
        <v>2</v>
      </c>
      <c r="J1252" t="s">
        <v>13</v>
      </c>
      <c r="K1252" t="s">
        <v>14</v>
      </c>
      <c r="L1252" t="s">
        <v>44</v>
      </c>
      <c r="M1252">
        <v>2</v>
      </c>
      <c r="N1252">
        <v>136.72999999999999</v>
      </c>
      <c r="O1252">
        <v>0</v>
      </c>
      <c r="P1252">
        <v>66.03</v>
      </c>
      <c r="Q1252">
        <v>273.45999999999998</v>
      </c>
      <c r="R1252">
        <v>132.06</v>
      </c>
      <c r="S1252">
        <v>141.39999999999998</v>
      </c>
      <c r="T1252">
        <v>0.5170774519125283</v>
      </c>
      <c r="U1252">
        <v>2026</v>
      </c>
      <c r="V1252" t="s">
        <v>87</v>
      </c>
      <c r="W1252">
        <v>7</v>
      </c>
      <c r="X1252" t="s">
        <v>88</v>
      </c>
    </row>
    <row r="1253" spans="1:24">
      <c r="A1253">
        <v>1683</v>
      </c>
      <c r="B1253" s="14">
        <v>46205</v>
      </c>
      <c r="C1253">
        <v>2026</v>
      </c>
      <c r="D1253" t="s">
        <v>87</v>
      </c>
      <c r="E1253">
        <v>7</v>
      </c>
      <c r="F1253" t="s">
        <v>88</v>
      </c>
      <c r="G1253" t="s">
        <v>11</v>
      </c>
      <c r="H1253" t="s">
        <v>12</v>
      </c>
      <c r="I1253" t="s">
        <v>28</v>
      </c>
      <c r="J1253" t="s">
        <v>3</v>
      </c>
      <c r="K1253" t="s">
        <v>9</v>
      </c>
      <c r="L1253" t="s">
        <v>37</v>
      </c>
      <c r="M1253">
        <v>2</v>
      </c>
      <c r="N1253">
        <v>152.44</v>
      </c>
      <c r="O1253">
        <v>0</v>
      </c>
      <c r="P1253">
        <v>81.23</v>
      </c>
      <c r="Q1253">
        <v>304.88</v>
      </c>
      <c r="R1253">
        <v>162.46</v>
      </c>
      <c r="S1253">
        <v>142.41999999999999</v>
      </c>
      <c r="T1253">
        <v>0.46713461033849379</v>
      </c>
      <c r="U1253">
        <v>2026</v>
      </c>
      <c r="V1253" t="s">
        <v>87</v>
      </c>
      <c r="W1253">
        <v>7</v>
      </c>
      <c r="X1253" t="s">
        <v>88</v>
      </c>
    </row>
    <row r="1254" spans="1:24">
      <c r="A1254">
        <v>2363</v>
      </c>
      <c r="B1254" s="14">
        <v>46205</v>
      </c>
      <c r="C1254">
        <v>2026</v>
      </c>
      <c r="D1254" t="s">
        <v>87</v>
      </c>
      <c r="E1254">
        <v>7</v>
      </c>
      <c r="F1254" t="s">
        <v>88</v>
      </c>
      <c r="G1254" t="s">
        <v>20</v>
      </c>
      <c r="H1254" t="s">
        <v>31</v>
      </c>
      <c r="I1254" t="s">
        <v>2</v>
      </c>
      <c r="J1254" t="s">
        <v>13</v>
      </c>
      <c r="K1254" t="s">
        <v>9</v>
      </c>
      <c r="L1254" t="s">
        <v>46</v>
      </c>
      <c r="M1254">
        <v>2</v>
      </c>
      <c r="N1254">
        <v>71.28</v>
      </c>
      <c r="O1254">
        <v>0.1</v>
      </c>
      <c r="P1254">
        <v>32.67</v>
      </c>
      <c r="Q1254">
        <v>128.304</v>
      </c>
      <c r="R1254">
        <v>65.34</v>
      </c>
      <c r="S1254">
        <v>62.963999999999999</v>
      </c>
      <c r="T1254">
        <v>0.4907407407407407</v>
      </c>
      <c r="U1254">
        <v>2026</v>
      </c>
      <c r="V1254" t="s">
        <v>87</v>
      </c>
      <c r="W1254">
        <v>7</v>
      </c>
      <c r="X1254" t="s">
        <v>88</v>
      </c>
    </row>
    <row r="1255" spans="1:24">
      <c r="A1255">
        <v>3858</v>
      </c>
      <c r="B1255" s="14">
        <v>46205</v>
      </c>
      <c r="C1255">
        <v>2026</v>
      </c>
      <c r="D1255" t="s">
        <v>87</v>
      </c>
      <c r="E1255">
        <v>7</v>
      </c>
      <c r="F1255" t="s">
        <v>88</v>
      </c>
      <c r="G1255" t="s">
        <v>11</v>
      </c>
      <c r="H1255" t="s">
        <v>18</v>
      </c>
      <c r="I1255" t="s">
        <v>28</v>
      </c>
      <c r="J1255" t="s">
        <v>3</v>
      </c>
      <c r="K1255" t="s">
        <v>4</v>
      </c>
      <c r="L1255" t="s">
        <v>5</v>
      </c>
      <c r="M1255">
        <v>1</v>
      </c>
      <c r="N1255">
        <v>80.290000000000006</v>
      </c>
      <c r="O1255">
        <v>0.1</v>
      </c>
      <c r="P1255">
        <v>43.47</v>
      </c>
      <c r="Q1255">
        <v>72.26100000000001</v>
      </c>
      <c r="R1255">
        <v>43.47</v>
      </c>
      <c r="S1255">
        <v>28.791000000000011</v>
      </c>
      <c r="T1255">
        <v>0.39843068875326948</v>
      </c>
      <c r="U1255">
        <v>2026</v>
      </c>
      <c r="V1255" t="s">
        <v>87</v>
      </c>
      <c r="W1255">
        <v>7</v>
      </c>
      <c r="X1255" t="s">
        <v>88</v>
      </c>
    </row>
    <row r="1256" spans="1:24">
      <c r="A1256">
        <v>4233</v>
      </c>
      <c r="B1256" s="14">
        <v>46205</v>
      </c>
      <c r="C1256">
        <v>2026</v>
      </c>
      <c r="D1256" t="s">
        <v>87</v>
      </c>
      <c r="E1256">
        <v>7</v>
      </c>
      <c r="F1256" t="s">
        <v>88</v>
      </c>
      <c r="G1256" t="s">
        <v>6</v>
      </c>
      <c r="H1256" t="s">
        <v>27</v>
      </c>
      <c r="I1256" t="s">
        <v>28</v>
      </c>
      <c r="J1256" t="s">
        <v>13</v>
      </c>
      <c r="K1256" t="s">
        <v>9</v>
      </c>
      <c r="L1256" t="s">
        <v>17</v>
      </c>
      <c r="M1256">
        <v>1</v>
      </c>
      <c r="N1256">
        <v>142.38</v>
      </c>
      <c r="O1256">
        <v>0.05</v>
      </c>
      <c r="P1256">
        <v>77.17</v>
      </c>
      <c r="Q1256">
        <v>135.261</v>
      </c>
      <c r="R1256">
        <v>77.17</v>
      </c>
      <c r="S1256">
        <v>58.090999999999994</v>
      </c>
      <c r="T1256">
        <v>0.42947338848596417</v>
      </c>
      <c r="U1256">
        <v>2026</v>
      </c>
      <c r="V1256" t="s">
        <v>87</v>
      </c>
      <c r="W1256">
        <v>7</v>
      </c>
      <c r="X1256" t="s">
        <v>88</v>
      </c>
    </row>
    <row r="1257" spans="1:24">
      <c r="A1257">
        <v>5071</v>
      </c>
      <c r="B1257" s="14">
        <v>46205</v>
      </c>
      <c r="C1257">
        <v>2026</v>
      </c>
      <c r="D1257" t="s">
        <v>87</v>
      </c>
      <c r="E1257">
        <v>7</v>
      </c>
      <c r="F1257" t="s">
        <v>88</v>
      </c>
      <c r="G1257" t="s">
        <v>20</v>
      </c>
      <c r="H1257" t="s">
        <v>31</v>
      </c>
      <c r="I1257" t="s">
        <v>2</v>
      </c>
      <c r="J1257" t="s">
        <v>13</v>
      </c>
      <c r="K1257" t="s">
        <v>9</v>
      </c>
      <c r="L1257" t="s">
        <v>10</v>
      </c>
      <c r="M1257">
        <v>3</v>
      </c>
      <c r="N1257">
        <v>91.47</v>
      </c>
      <c r="O1257">
        <v>0.05</v>
      </c>
      <c r="P1257">
        <v>45.6</v>
      </c>
      <c r="Q1257">
        <v>260.68949999999995</v>
      </c>
      <c r="R1257">
        <v>136.80000000000001</v>
      </c>
      <c r="S1257">
        <v>123.88949999999994</v>
      </c>
      <c r="T1257">
        <v>0.47523778287963253</v>
      </c>
      <c r="U1257">
        <v>2026</v>
      </c>
      <c r="V1257" t="s">
        <v>87</v>
      </c>
      <c r="W1257">
        <v>7</v>
      </c>
      <c r="X1257" t="s">
        <v>88</v>
      </c>
    </row>
    <row r="1258" spans="1:24">
      <c r="A1258">
        <v>5174</v>
      </c>
      <c r="B1258" s="14">
        <v>46205</v>
      </c>
      <c r="C1258">
        <v>2026</v>
      </c>
      <c r="D1258" t="s">
        <v>87</v>
      </c>
      <c r="E1258">
        <v>7</v>
      </c>
      <c r="F1258" t="s">
        <v>88</v>
      </c>
      <c r="G1258" t="s">
        <v>6</v>
      </c>
      <c r="H1258" t="s">
        <v>41</v>
      </c>
      <c r="I1258" t="s">
        <v>19</v>
      </c>
      <c r="J1258" t="s">
        <v>13</v>
      </c>
      <c r="K1258" t="s">
        <v>14</v>
      </c>
      <c r="L1258" t="s">
        <v>32</v>
      </c>
      <c r="M1258">
        <v>1</v>
      </c>
      <c r="N1258">
        <v>45.92</v>
      </c>
      <c r="O1258">
        <v>0.05</v>
      </c>
      <c r="P1258">
        <v>17.91</v>
      </c>
      <c r="Q1258">
        <v>43.624000000000002</v>
      </c>
      <c r="R1258">
        <v>17.91</v>
      </c>
      <c r="S1258">
        <v>25.714000000000002</v>
      </c>
      <c r="T1258">
        <v>0.58944617641665142</v>
      </c>
      <c r="U1258">
        <v>2026</v>
      </c>
      <c r="V1258" t="s">
        <v>87</v>
      </c>
      <c r="W1258">
        <v>7</v>
      </c>
      <c r="X1258" t="s">
        <v>88</v>
      </c>
    </row>
    <row r="1259" spans="1:24">
      <c r="A1259">
        <v>727</v>
      </c>
      <c r="B1259" s="14">
        <v>46206</v>
      </c>
      <c r="C1259">
        <v>2026</v>
      </c>
      <c r="D1259" t="s">
        <v>87</v>
      </c>
      <c r="E1259">
        <v>7</v>
      </c>
      <c r="F1259" t="s">
        <v>88</v>
      </c>
      <c r="G1259" t="s">
        <v>20</v>
      </c>
      <c r="H1259" t="s">
        <v>21</v>
      </c>
      <c r="I1259" t="s">
        <v>19</v>
      </c>
      <c r="J1259" t="s">
        <v>13</v>
      </c>
      <c r="K1259" t="s">
        <v>34</v>
      </c>
      <c r="L1259" t="s">
        <v>42</v>
      </c>
      <c r="M1259">
        <v>1</v>
      </c>
      <c r="N1259">
        <v>36.01</v>
      </c>
      <c r="O1259">
        <v>0</v>
      </c>
      <c r="P1259">
        <v>14.11</v>
      </c>
      <c r="Q1259">
        <v>36.01</v>
      </c>
      <c r="R1259">
        <v>14.11</v>
      </c>
      <c r="S1259">
        <v>21.9</v>
      </c>
      <c r="T1259">
        <v>0.60816439877811723</v>
      </c>
      <c r="U1259">
        <v>2026</v>
      </c>
      <c r="V1259" t="s">
        <v>87</v>
      </c>
      <c r="W1259">
        <v>7</v>
      </c>
      <c r="X1259" t="s">
        <v>88</v>
      </c>
    </row>
    <row r="1260" spans="1:24">
      <c r="A1260">
        <v>1546</v>
      </c>
      <c r="B1260" s="14">
        <v>46206</v>
      </c>
      <c r="C1260">
        <v>2026</v>
      </c>
      <c r="D1260" t="s">
        <v>87</v>
      </c>
      <c r="E1260">
        <v>7</v>
      </c>
      <c r="F1260" t="s">
        <v>88</v>
      </c>
      <c r="G1260" t="s">
        <v>20</v>
      </c>
      <c r="H1260" t="s">
        <v>47</v>
      </c>
      <c r="I1260" t="s">
        <v>2</v>
      </c>
      <c r="J1260" t="s">
        <v>16</v>
      </c>
      <c r="K1260" t="s">
        <v>14</v>
      </c>
      <c r="L1260" t="s">
        <v>48</v>
      </c>
      <c r="M1260">
        <v>1</v>
      </c>
      <c r="N1260">
        <v>165.8</v>
      </c>
      <c r="O1260">
        <v>0.1</v>
      </c>
      <c r="P1260">
        <v>88.32</v>
      </c>
      <c r="Q1260">
        <v>149.22000000000003</v>
      </c>
      <c r="R1260">
        <v>88.32</v>
      </c>
      <c r="S1260">
        <v>60.900000000000034</v>
      </c>
      <c r="T1260">
        <v>0.40812223562525146</v>
      </c>
      <c r="U1260">
        <v>2026</v>
      </c>
      <c r="V1260" t="s">
        <v>87</v>
      </c>
      <c r="W1260">
        <v>7</v>
      </c>
      <c r="X1260" t="s">
        <v>88</v>
      </c>
    </row>
    <row r="1261" spans="1:24">
      <c r="A1261">
        <v>3610</v>
      </c>
      <c r="B1261" s="14">
        <v>46206</v>
      </c>
      <c r="C1261">
        <v>2026</v>
      </c>
      <c r="D1261" t="s">
        <v>87</v>
      </c>
      <c r="E1261">
        <v>7</v>
      </c>
      <c r="F1261" t="s">
        <v>88</v>
      </c>
      <c r="G1261" t="s">
        <v>11</v>
      </c>
      <c r="H1261" t="s">
        <v>12</v>
      </c>
      <c r="I1261" t="s">
        <v>8</v>
      </c>
      <c r="J1261" t="s">
        <v>16</v>
      </c>
      <c r="K1261" t="s">
        <v>34</v>
      </c>
      <c r="L1261" t="s">
        <v>35</v>
      </c>
      <c r="M1261">
        <v>5</v>
      </c>
      <c r="N1261">
        <v>40.36</v>
      </c>
      <c r="O1261">
        <v>0.15</v>
      </c>
      <c r="P1261">
        <v>14.57</v>
      </c>
      <c r="Q1261">
        <v>171.53</v>
      </c>
      <c r="R1261">
        <v>72.849999999999994</v>
      </c>
      <c r="S1261">
        <v>98.68</v>
      </c>
      <c r="T1261">
        <v>0.57529295167026184</v>
      </c>
      <c r="U1261">
        <v>2026</v>
      </c>
      <c r="V1261" t="s">
        <v>87</v>
      </c>
      <c r="W1261">
        <v>7</v>
      </c>
      <c r="X1261" t="s">
        <v>88</v>
      </c>
    </row>
    <row r="1262" spans="1:24">
      <c r="A1262">
        <v>3931</v>
      </c>
      <c r="B1262" s="14">
        <v>46206</v>
      </c>
      <c r="C1262">
        <v>2026</v>
      </c>
      <c r="D1262" t="s">
        <v>87</v>
      </c>
      <c r="E1262">
        <v>7</v>
      </c>
      <c r="F1262" t="s">
        <v>88</v>
      </c>
      <c r="G1262" t="s">
        <v>11</v>
      </c>
      <c r="H1262" t="s">
        <v>52</v>
      </c>
      <c r="I1262" t="s">
        <v>8</v>
      </c>
      <c r="J1262" t="s">
        <v>16</v>
      </c>
      <c r="K1262" t="s">
        <v>9</v>
      </c>
      <c r="L1262" t="s">
        <v>17</v>
      </c>
      <c r="M1262">
        <v>12</v>
      </c>
      <c r="N1262">
        <v>143.77000000000001</v>
      </c>
      <c r="O1262">
        <v>0.1</v>
      </c>
      <c r="P1262">
        <v>81.680000000000007</v>
      </c>
      <c r="Q1262">
        <v>1552.7160000000003</v>
      </c>
      <c r="R1262">
        <v>980.16000000000008</v>
      </c>
      <c r="S1262">
        <v>572.55600000000027</v>
      </c>
      <c r="T1262">
        <v>0.3687448316369511</v>
      </c>
      <c r="U1262">
        <v>2026</v>
      </c>
      <c r="V1262" t="s">
        <v>87</v>
      </c>
      <c r="W1262">
        <v>7</v>
      </c>
      <c r="X1262" t="s">
        <v>88</v>
      </c>
    </row>
    <row r="1263" spans="1:24">
      <c r="A1263">
        <v>3942</v>
      </c>
      <c r="B1263" s="14">
        <v>46206</v>
      </c>
      <c r="C1263">
        <v>2026</v>
      </c>
      <c r="D1263" t="s">
        <v>87</v>
      </c>
      <c r="E1263">
        <v>7</v>
      </c>
      <c r="F1263" t="s">
        <v>88</v>
      </c>
      <c r="G1263" t="s">
        <v>6</v>
      </c>
      <c r="H1263" t="s">
        <v>43</v>
      </c>
      <c r="I1263" t="s">
        <v>2</v>
      </c>
      <c r="J1263" t="s">
        <v>13</v>
      </c>
      <c r="K1263" t="s">
        <v>9</v>
      </c>
      <c r="L1263" t="s">
        <v>46</v>
      </c>
      <c r="M1263">
        <v>2</v>
      </c>
      <c r="N1263">
        <v>70.5</v>
      </c>
      <c r="O1263">
        <v>0</v>
      </c>
      <c r="P1263">
        <v>32.51</v>
      </c>
      <c r="Q1263">
        <v>141</v>
      </c>
      <c r="R1263">
        <v>65.02</v>
      </c>
      <c r="S1263">
        <v>75.98</v>
      </c>
      <c r="T1263">
        <v>0.53886524822695037</v>
      </c>
      <c r="U1263">
        <v>2026</v>
      </c>
      <c r="V1263" t="s">
        <v>87</v>
      </c>
      <c r="W1263">
        <v>7</v>
      </c>
      <c r="X1263" t="s">
        <v>88</v>
      </c>
    </row>
    <row r="1264" spans="1:24">
      <c r="A1264">
        <v>4165</v>
      </c>
      <c r="B1264" s="14">
        <v>46206</v>
      </c>
      <c r="C1264">
        <v>2026</v>
      </c>
      <c r="D1264" t="s">
        <v>87</v>
      </c>
      <c r="E1264">
        <v>7</v>
      </c>
      <c r="F1264" t="s">
        <v>88</v>
      </c>
      <c r="G1264" t="s">
        <v>6</v>
      </c>
      <c r="H1264" t="s">
        <v>49</v>
      </c>
      <c r="I1264" t="s">
        <v>2</v>
      </c>
      <c r="J1264" t="s">
        <v>13</v>
      </c>
      <c r="K1264" t="s">
        <v>9</v>
      </c>
      <c r="L1264" t="s">
        <v>37</v>
      </c>
      <c r="M1264">
        <v>2</v>
      </c>
      <c r="N1264">
        <v>152.88999999999999</v>
      </c>
      <c r="O1264">
        <v>0</v>
      </c>
      <c r="P1264">
        <v>81.34</v>
      </c>
      <c r="Q1264">
        <v>305.77999999999997</v>
      </c>
      <c r="R1264">
        <v>162.68</v>
      </c>
      <c r="S1264">
        <v>143.09999999999997</v>
      </c>
      <c r="T1264">
        <v>0.46798351756164558</v>
      </c>
      <c r="U1264">
        <v>2026</v>
      </c>
      <c r="V1264" t="s">
        <v>87</v>
      </c>
      <c r="W1264">
        <v>7</v>
      </c>
      <c r="X1264" t="s">
        <v>88</v>
      </c>
    </row>
    <row r="1265" spans="1:24">
      <c r="A1265">
        <v>1149</v>
      </c>
      <c r="B1265" s="14">
        <v>46207</v>
      </c>
      <c r="C1265">
        <v>2026</v>
      </c>
      <c r="D1265" t="s">
        <v>87</v>
      </c>
      <c r="E1265">
        <v>7</v>
      </c>
      <c r="F1265" t="s">
        <v>88</v>
      </c>
      <c r="G1265" t="s">
        <v>0</v>
      </c>
      <c r="H1265" t="s">
        <v>50</v>
      </c>
      <c r="I1265" t="s">
        <v>2</v>
      </c>
      <c r="J1265" t="s">
        <v>13</v>
      </c>
      <c r="K1265" t="s">
        <v>4</v>
      </c>
      <c r="L1265" t="s">
        <v>5</v>
      </c>
      <c r="M1265">
        <v>2</v>
      </c>
      <c r="N1265">
        <v>81.900000000000006</v>
      </c>
      <c r="O1265">
        <v>0</v>
      </c>
      <c r="P1265">
        <v>42.61</v>
      </c>
      <c r="Q1265">
        <v>163.80000000000001</v>
      </c>
      <c r="R1265">
        <v>85.22</v>
      </c>
      <c r="S1265">
        <v>78.580000000000013</v>
      </c>
      <c r="T1265">
        <v>0.47973137973137975</v>
      </c>
      <c r="U1265">
        <v>2026</v>
      </c>
      <c r="V1265" t="s">
        <v>87</v>
      </c>
      <c r="W1265">
        <v>7</v>
      </c>
      <c r="X1265" t="s">
        <v>88</v>
      </c>
    </row>
    <row r="1266" spans="1:24">
      <c r="A1266">
        <v>1310</v>
      </c>
      <c r="B1266" s="14">
        <v>46207</v>
      </c>
      <c r="C1266">
        <v>2026</v>
      </c>
      <c r="D1266" t="s">
        <v>87</v>
      </c>
      <c r="E1266">
        <v>7</v>
      </c>
      <c r="F1266" t="s">
        <v>88</v>
      </c>
      <c r="G1266" t="s">
        <v>11</v>
      </c>
      <c r="H1266" t="s">
        <v>39</v>
      </c>
      <c r="I1266" t="s">
        <v>19</v>
      </c>
      <c r="J1266" t="s">
        <v>13</v>
      </c>
      <c r="K1266" t="s">
        <v>4</v>
      </c>
      <c r="L1266" t="s">
        <v>30</v>
      </c>
      <c r="M1266">
        <v>1</v>
      </c>
      <c r="N1266">
        <v>103.58</v>
      </c>
      <c r="O1266">
        <v>0</v>
      </c>
      <c r="P1266">
        <v>51.94</v>
      </c>
      <c r="Q1266">
        <v>103.58</v>
      </c>
      <c r="R1266">
        <v>51.94</v>
      </c>
      <c r="S1266">
        <v>51.64</v>
      </c>
      <c r="T1266">
        <v>0.49855184398532537</v>
      </c>
      <c r="U1266">
        <v>2026</v>
      </c>
      <c r="V1266" t="s">
        <v>87</v>
      </c>
      <c r="W1266">
        <v>7</v>
      </c>
      <c r="X1266" t="s">
        <v>88</v>
      </c>
    </row>
    <row r="1267" spans="1:24">
      <c r="A1267">
        <v>2352</v>
      </c>
      <c r="B1267" s="14">
        <v>46207</v>
      </c>
      <c r="C1267">
        <v>2026</v>
      </c>
      <c r="D1267" t="s">
        <v>87</v>
      </c>
      <c r="E1267">
        <v>7</v>
      </c>
      <c r="F1267" t="s">
        <v>88</v>
      </c>
      <c r="G1267" t="s">
        <v>11</v>
      </c>
      <c r="H1267" t="s">
        <v>18</v>
      </c>
      <c r="I1267" t="s">
        <v>8</v>
      </c>
      <c r="J1267" t="s">
        <v>3</v>
      </c>
      <c r="K1267" t="s">
        <v>9</v>
      </c>
      <c r="L1267" t="s">
        <v>46</v>
      </c>
      <c r="M1267">
        <v>4</v>
      </c>
      <c r="N1267">
        <v>69.7</v>
      </c>
      <c r="O1267">
        <v>0.1</v>
      </c>
      <c r="P1267">
        <v>32.799999999999997</v>
      </c>
      <c r="Q1267">
        <v>250.92000000000002</v>
      </c>
      <c r="R1267">
        <v>131.19999999999999</v>
      </c>
      <c r="S1267">
        <v>119.72000000000003</v>
      </c>
      <c r="T1267">
        <v>0.47712418300653603</v>
      </c>
      <c r="U1267">
        <v>2026</v>
      </c>
      <c r="V1267" t="s">
        <v>87</v>
      </c>
      <c r="W1267">
        <v>7</v>
      </c>
      <c r="X1267" t="s">
        <v>88</v>
      </c>
    </row>
    <row r="1268" spans="1:24">
      <c r="A1268">
        <v>2547</v>
      </c>
      <c r="B1268" s="14">
        <v>46207</v>
      </c>
      <c r="C1268">
        <v>2026</v>
      </c>
      <c r="D1268" t="s">
        <v>87</v>
      </c>
      <c r="E1268">
        <v>7</v>
      </c>
      <c r="F1268" t="s">
        <v>88</v>
      </c>
      <c r="G1268" t="s">
        <v>6</v>
      </c>
      <c r="H1268" t="s">
        <v>43</v>
      </c>
      <c r="I1268" t="s">
        <v>2</v>
      </c>
      <c r="J1268" t="s">
        <v>16</v>
      </c>
      <c r="K1268" t="s">
        <v>34</v>
      </c>
      <c r="L1268" t="s">
        <v>35</v>
      </c>
      <c r="M1268">
        <v>1</v>
      </c>
      <c r="N1268">
        <v>40.549999999999997</v>
      </c>
      <c r="O1268">
        <v>0.05</v>
      </c>
      <c r="P1268">
        <v>14.44</v>
      </c>
      <c r="Q1268">
        <v>38.522499999999994</v>
      </c>
      <c r="R1268">
        <v>14.44</v>
      </c>
      <c r="S1268">
        <v>24.082499999999996</v>
      </c>
      <c r="T1268">
        <v>0.62515413070283599</v>
      </c>
      <c r="U1268">
        <v>2026</v>
      </c>
      <c r="V1268" t="s">
        <v>87</v>
      </c>
      <c r="W1268">
        <v>7</v>
      </c>
      <c r="X1268" t="s">
        <v>88</v>
      </c>
    </row>
    <row r="1269" spans="1:24">
      <c r="A1269">
        <v>2720</v>
      </c>
      <c r="B1269" s="14">
        <v>46207</v>
      </c>
      <c r="C1269">
        <v>2026</v>
      </c>
      <c r="D1269" t="s">
        <v>87</v>
      </c>
      <c r="E1269">
        <v>7</v>
      </c>
      <c r="F1269" t="s">
        <v>88</v>
      </c>
      <c r="G1269" t="s">
        <v>20</v>
      </c>
      <c r="H1269" t="s">
        <v>33</v>
      </c>
      <c r="I1269" t="s">
        <v>2</v>
      </c>
      <c r="J1269" t="s">
        <v>13</v>
      </c>
      <c r="K1269" t="s">
        <v>9</v>
      </c>
      <c r="L1269" t="s">
        <v>17</v>
      </c>
      <c r="M1269">
        <v>2</v>
      </c>
      <c r="N1269">
        <v>145.88999999999999</v>
      </c>
      <c r="O1269">
        <v>0</v>
      </c>
      <c r="P1269">
        <v>80.709999999999994</v>
      </c>
      <c r="Q1269">
        <v>291.77999999999997</v>
      </c>
      <c r="R1269">
        <v>161.41999999999999</v>
      </c>
      <c r="S1269">
        <v>130.35999999999999</v>
      </c>
      <c r="T1269">
        <v>0.4467749674412228</v>
      </c>
      <c r="U1269">
        <v>2026</v>
      </c>
      <c r="V1269" t="s">
        <v>87</v>
      </c>
      <c r="W1269">
        <v>7</v>
      </c>
      <c r="X1269" t="s">
        <v>88</v>
      </c>
    </row>
    <row r="1270" spans="1:24">
      <c r="A1270">
        <v>3591</v>
      </c>
      <c r="B1270" s="14">
        <v>46207</v>
      </c>
      <c r="C1270">
        <v>2026</v>
      </c>
      <c r="D1270" t="s">
        <v>87</v>
      </c>
      <c r="E1270">
        <v>7</v>
      </c>
      <c r="F1270" t="s">
        <v>88</v>
      </c>
      <c r="G1270" t="s">
        <v>20</v>
      </c>
      <c r="H1270" t="s">
        <v>47</v>
      </c>
      <c r="I1270" t="s">
        <v>2</v>
      </c>
      <c r="J1270" t="s">
        <v>3</v>
      </c>
      <c r="K1270" t="s">
        <v>14</v>
      </c>
      <c r="L1270" t="s">
        <v>48</v>
      </c>
      <c r="M1270">
        <v>1</v>
      </c>
      <c r="N1270">
        <v>163.25</v>
      </c>
      <c r="O1270">
        <v>0</v>
      </c>
      <c r="P1270">
        <v>89.71</v>
      </c>
      <c r="Q1270">
        <v>163.25</v>
      </c>
      <c r="R1270">
        <v>89.71</v>
      </c>
      <c r="S1270">
        <v>73.540000000000006</v>
      </c>
      <c r="T1270">
        <v>0.45047473200612559</v>
      </c>
      <c r="U1270">
        <v>2026</v>
      </c>
      <c r="V1270" t="s">
        <v>87</v>
      </c>
      <c r="W1270">
        <v>7</v>
      </c>
      <c r="X1270" t="s">
        <v>88</v>
      </c>
    </row>
    <row r="1271" spans="1:24">
      <c r="A1271">
        <v>3819</v>
      </c>
      <c r="B1271" s="14">
        <v>46207</v>
      </c>
      <c r="C1271">
        <v>2026</v>
      </c>
      <c r="D1271" t="s">
        <v>87</v>
      </c>
      <c r="E1271">
        <v>7</v>
      </c>
      <c r="F1271" t="s">
        <v>88</v>
      </c>
      <c r="G1271" t="s">
        <v>6</v>
      </c>
      <c r="H1271" t="s">
        <v>7</v>
      </c>
      <c r="I1271" t="s">
        <v>2</v>
      </c>
      <c r="J1271" t="s">
        <v>3</v>
      </c>
      <c r="K1271" t="s">
        <v>34</v>
      </c>
      <c r="L1271" t="s">
        <v>35</v>
      </c>
      <c r="M1271">
        <v>1</v>
      </c>
      <c r="N1271">
        <v>40.39</v>
      </c>
      <c r="O1271">
        <v>0.1</v>
      </c>
      <c r="P1271">
        <v>14.38</v>
      </c>
      <c r="Q1271">
        <v>36.350999999999999</v>
      </c>
      <c r="R1271">
        <v>14.38</v>
      </c>
      <c r="S1271">
        <v>21.970999999999997</v>
      </c>
      <c r="T1271">
        <v>0.60441253335534095</v>
      </c>
      <c r="U1271">
        <v>2026</v>
      </c>
      <c r="V1271" t="s">
        <v>87</v>
      </c>
      <c r="W1271">
        <v>7</v>
      </c>
      <c r="X1271" t="s">
        <v>88</v>
      </c>
    </row>
    <row r="1272" spans="1:24">
      <c r="A1272">
        <v>4869</v>
      </c>
      <c r="B1272" s="14">
        <v>46207</v>
      </c>
      <c r="C1272">
        <v>2026</v>
      </c>
      <c r="D1272" t="s">
        <v>87</v>
      </c>
      <c r="E1272">
        <v>7</v>
      </c>
      <c r="F1272" t="s">
        <v>88</v>
      </c>
      <c r="G1272" t="s">
        <v>0</v>
      </c>
      <c r="H1272" t="s">
        <v>50</v>
      </c>
      <c r="I1272" t="s">
        <v>19</v>
      </c>
      <c r="J1272" t="s">
        <v>3</v>
      </c>
      <c r="K1272" t="s">
        <v>23</v>
      </c>
      <c r="L1272" t="s">
        <v>29</v>
      </c>
      <c r="M1272">
        <v>1</v>
      </c>
      <c r="N1272">
        <v>200.22</v>
      </c>
      <c r="O1272">
        <v>0</v>
      </c>
      <c r="P1272">
        <v>104.38</v>
      </c>
      <c r="Q1272">
        <v>200.22</v>
      </c>
      <c r="R1272">
        <v>104.38</v>
      </c>
      <c r="S1272">
        <v>95.84</v>
      </c>
      <c r="T1272">
        <v>0.47867345919488563</v>
      </c>
      <c r="U1272">
        <v>2026</v>
      </c>
      <c r="V1272" t="s">
        <v>87</v>
      </c>
      <c r="W1272">
        <v>7</v>
      </c>
      <c r="X1272" t="s">
        <v>88</v>
      </c>
    </row>
    <row r="1273" spans="1:24">
      <c r="A1273">
        <v>4940</v>
      </c>
      <c r="B1273" s="14">
        <v>46207</v>
      </c>
      <c r="C1273">
        <v>2026</v>
      </c>
      <c r="D1273" t="s">
        <v>87</v>
      </c>
      <c r="E1273">
        <v>7</v>
      </c>
      <c r="F1273" t="s">
        <v>88</v>
      </c>
      <c r="G1273" t="s">
        <v>6</v>
      </c>
      <c r="H1273" t="s">
        <v>27</v>
      </c>
      <c r="I1273" t="s">
        <v>2</v>
      </c>
      <c r="J1273" t="s">
        <v>3</v>
      </c>
      <c r="K1273" t="s">
        <v>14</v>
      </c>
      <c r="L1273" t="s">
        <v>48</v>
      </c>
      <c r="M1273">
        <v>1</v>
      </c>
      <c r="N1273">
        <v>164.78</v>
      </c>
      <c r="O1273">
        <v>0.1</v>
      </c>
      <c r="P1273">
        <v>88.72</v>
      </c>
      <c r="Q1273">
        <v>148.30199999999999</v>
      </c>
      <c r="R1273">
        <v>88.72</v>
      </c>
      <c r="S1273">
        <v>59.581999999999994</v>
      </c>
      <c r="T1273">
        <v>0.4017612709201494</v>
      </c>
      <c r="U1273">
        <v>2026</v>
      </c>
      <c r="V1273" t="s">
        <v>87</v>
      </c>
      <c r="W1273">
        <v>7</v>
      </c>
      <c r="X1273" t="s">
        <v>88</v>
      </c>
    </row>
    <row r="1274" spans="1:24">
      <c r="A1274">
        <v>5164</v>
      </c>
      <c r="B1274" s="14">
        <v>46207</v>
      </c>
      <c r="C1274">
        <v>2026</v>
      </c>
      <c r="D1274" t="s">
        <v>87</v>
      </c>
      <c r="E1274">
        <v>7</v>
      </c>
      <c r="F1274" t="s">
        <v>88</v>
      </c>
      <c r="G1274" t="s">
        <v>6</v>
      </c>
      <c r="H1274" t="s">
        <v>49</v>
      </c>
      <c r="I1274" t="s">
        <v>2</v>
      </c>
      <c r="J1274" t="s">
        <v>3</v>
      </c>
      <c r="K1274" t="s">
        <v>9</v>
      </c>
      <c r="L1274" t="s">
        <v>17</v>
      </c>
      <c r="M1274">
        <v>4</v>
      </c>
      <c r="N1274">
        <v>142.86000000000001</v>
      </c>
      <c r="O1274">
        <v>0</v>
      </c>
      <c r="P1274">
        <v>81.62</v>
      </c>
      <c r="Q1274">
        <v>571.44000000000005</v>
      </c>
      <c r="R1274">
        <v>326.48</v>
      </c>
      <c r="S1274">
        <v>244.96000000000004</v>
      </c>
      <c r="T1274">
        <v>0.42867142657146862</v>
      </c>
      <c r="U1274">
        <v>2026</v>
      </c>
      <c r="V1274" t="s">
        <v>87</v>
      </c>
      <c r="W1274">
        <v>7</v>
      </c>
      <c r="X1274" t="s">
        <v>88</v>
      </c>
    </row>
    <row r="1275" spans="1:24">
      <c r="A1275">
        <v>659</v>
      </c>
      <c r="B1275" s="14">
        <v>46208</v>
      </c>
      <c r="C1275">
        <v>2026</v>
      </c>
      <c r="D1275" t="s">
        <v>87</v>
      </c>
      <c r="E1275">
        <v>7</v>
      </c>
      <c r="F1275" t="s">
        <v>88</v>
      </c>
      <c r="G1275" t="s">
        <v>20</v>
      </c>
      <c r="H1275" t="s">
        <v>47</v>
      </c>
      <c r="I1275" t="s">
        <v>28</v>
      </c>
      <c r="J1275" t="s">
        <v>16</v>
      </c>
      <c r="K1275" t="s">
        <v>4</v>
      </c>
      <c r="L1275" t="s">
        <v>26</v>
      </c>
      <c r="M1275">
        <v>1</v>
      </c>
      <c r="N1275">
        <v>41.18</v>
      </c>
      <c r="O1275">
        <v>0</v>
      </c>
      <c r="P1275">
        <v>16.25</v>
      </c>
      <c r="Q1275">
        <v>41.18</v>
      </c>
      <c r="R1275">
        <v>16.25</v>
      </c>
      <c r="S1275">
        <v>24.93</v>
      </c>
      <c r="T1275">
        <v>0.6053909664885867</v>
      </c>
      <c r="U1275">
        <v>2026</v>
      </c>
      <c r="V1275" t="s">
        <v>87</v>
      </c>
      <c r="W1275">
        <v>7</v>
      </c>
      <c r="X1275" t="s">
        <v>88</v>
      </c>
    </row>
    <row r="1276" spans="1:24">
      <c r="A1276">
        <v>969</v>
      </c>
      <c r="B1276" s="14">
        <v>46208</v>
      </c>
      <c r="C1276">
        <v>2026</v>
      </c>
      <c r="D1276" t="s">
        <v>87</v>
      </c>
      <c r="E1276">
        <v>7</v>
      </c>
      <c r="F1276" t="s">
        <v>88</v>
      </c>
      <c r="G1276" t="s">
        <v>6</v>
      </c>
      <c r="H1276" t="s">
        <v>41</v>
      </c>
      <c r="I1276" t="s">
        <v>8</v>
      </c>
      <c r="J1276" t="s">
        <v>16</v>
      </c>
      <c r="K1276" t="s">
        <v>34</v>
      </c>
      <c r="L1276" t="s">
        <v>42</v>
      </c>
      <c r="M1276">
        <v>12</v>
      </c>
      <c r="N1276">
        <v>35.81</v>
      </c>
      <c r="O1276">
        <v>0.15</v>
      </c>
      <c r="P1276">
        <v>14.29</v>
      </c>
      <c r="Q1276">
        <v>365.262</v>
      </c>
      <c r="R1276">
        <v>171.48</v>
      </c>
      <c r="S1276">
        <v>193.78200000000001</v>
      </c>
      <c r="T1276">
        <v>0.53052877112866936</v>
      </c>
      <c r="U1276">
        <v>2026</v>
      </c>
      <c r="V1276" t="s">
        <v>87</v>
      </c>
      <c r="W1276">
        <v>7</v>
      </c>
      <c r="X1276" t="s">
        <v>88</v>
      </c>
    </row>
    <row r="1277" spans="1:24">
      <c r="A1277">
        <v>1096</v>
      </c>
      <c r="B1277" s="14">
        <v>46208</v>
      </c>
      <c r="C1277">
        <v>2026</v>
      </c>
      <c r="D1277" t="s">
        <v>87</v>
      </c>
      <c r="E1277">
        <v>7</v>
      </c>
      <c r="F1277" t="s">
        <v>88</v>
      </c>
      <c r="G1277" t="s">
        <v>6</v>
      </c>
      <c r="H1277" t="s">
        <v>49</v>
      </c>
      <c r="I1277" t="s">
        <v>19</v>
      </c>
      <c r="J1277" t="s">
        <v>13</v>
      </c>
      <c r="K1277" t="s">
        <v>23</v>
      </c>
      <c r="L1277" t="s">
        <v>24</v>
      </c>
      <c r="M1277">
        <v>3</v>
      </c>
      <c r="N1277">
        <v>345.42</v>
      </c>
      <c r="O1277">
        <v>0</v>
      </c>
      <c r="P1277">
        <v>198.69</v>
      </c>
      <c r="Q1277">
        <v>1036.26</v>
      </c>
      <c r="R1277">
        <v>596.06999999999994</v>
      </c>
      <c r="S1277">
        <v>440.19000000000005</v>
      </c>
      <c r="T1277">
        <v>0.42478721556366167</v>
      </c>
      <c r="U1277">
        <v>2026</v>
      </c>
      <c r="V1277" t="s">
        <v>87</v>
      </c>
      <c r="W1277">
        <v>7</v>
      </c>
      <c r="X1277" t="s">
        <v>88</v>
      </c>
    </row>
    <row r="1278" spans="1:24">
      <c r="A1278">
        <v>1440</v>
      </c>
      <c r="B1278" s="14">
        <v>46208</v>
      </c>
      <c r="C1278">
        <v>2026</v>
      </c>
      <c r="D1278" t="s">
        <v>87</v>
      </c>
      <c r="E1278">
        <v>7</v>
      </c>
      <c r="F1278" t="s">
        <v>88</v>
      </c>
      <c r="G1278" t="s">
        <v>20</v>
      </c>
      <c r="H1278" t="s">
        <v>33</v>
      </c>
      <c r="I1278" t="s">
        <v>2</v>
      </c>
      <c r="J1278" t="s">
        <v>3</v>
      </c>
      <c r="K1278" t="s">
        <v>4</v>
      </c>
      <c r="L1278" t="s">
        <v>30</v>
      </c>
      <c r="M1278">
        <v>4</v>
      </c>
      <c r="N1278">
        <v>101.66</v>
      </c>
      <c r="O1278">
        <v>0.1</v>
      </c>
      <c r="P1278">
        <v>51.55</v>
      </c>
      <c r="Q1278">
        <v>365.976</v>
      </c>
      <c r="R1278">
        <v>206.2</v>
      </c>
      <c r="S1278">
        <v>159.77600000000001</v>
      </c>
      <c r="T1278">
        <v>0.43657507596126527</v>
      </c>
      <c r="U1278">
        <v>2026</v>
      </c>
      <c r="V1278" t="s">
        <v>87</v>
      </c>
      <c r="W1278">
        <v>7</v>
      </c>
      <c r="X1278" t="s">
        <v>88</v>
      </c>
    </row>
    <row r="1279" spans="1:24">
      <c r="A1279">
        <v>2052</v>
      </c>
      <c r="B1279" s="14">
        <v>46208</v>
      </c>
      <c r="C1279">
        <v>2026</v>
      </c>
      <c r="D1279" t="s">
        <v>87</v>
      </c>
      <c r="E1279">
        <v>7</v>
      </c>
      <c r="F1279" t="s">
        <v>88</v>
      </c>
      <c r="G1279" t="s">
        <v>20</v>
      </c>
      <c r="H1279" t="s">
        <v>47</v>
      </c>
      <c r="I1279" t="s">
        <v>2</v>
      </c>
      <c r="J1279" t="s">
        <v>16</v>
      </c>
      <c r="K1279" t="s">
        <v>9</v>
      </c>
      <c r="L1279" t="s">
        <v>17</v>
      </c>
      <c r="M1279">
        <v>3</v>
      </c>
      <c r="N1279">
        <v>146.88999999999999</v>
      </c>
      <c r="O1279">
        <v>0</v>
      </c>
      <c r="P1279">
        <v>77.650000000000006</v>
      </c>
      <c r="Q1279">
        <v>440.66999999999996</v>
      </c>
      <c r="R1279">
        <v>232.95000000000002</v>
      </c>
      <c r="S1279">
        <v>207.71999999999994</v>
      </c>
      <c r="T1279">
        <v>0.47137313636054179</v>
      </c>
      <c r="U1279">
        <v>2026</v>
      </c>
      <c r="V1279" t="s">
        <v>87</v>
      </c>
      <c r="W1279">
        <v>7</v>
      </c>
      <c r="X1279" t="s">
        <v>88</v>
      </c>
    </row>
    <row r="1280" spans="1:24">
      <c r="A1280">
        <v>2096</v>
      </c>
      <c r="B1280" s="14">
        <v>46208</v>
      </c>
      <c r="C1280">
        <v>2026</v>
      </c>
      <c r="D1280" t="s">
        <v>87</v>
      </c>
      <c r="E1280">
        <v>7</v>
      </c>
      <c r="F1280" t="s">
        <v>88</v>
      </c>
      <c r="G1280" t="s">
        <v>20</v>
      </c>
      <c r="H1280" t="s">
        <v>47</v>
      </c>
      <c r="I1280" t="s">
        <v>28</v>
      </c>
      <c r="J1280" t="s">
        <v>3</v>
      </c>
      <c r="K1280" t="s">
        <v>14</v>
      </c>
      <c r="L1280" t="s">
        <v>48</v>
      </c>
      <c r="M1280">
        <v>2</v>
      </c>
      <c r="N1280">
        <v>161.21</v>
      </c>
      <c r="O1280">
        <v>0</v>
      </c>
      <c r="P1280">
        <v>85.2</v>
      </c>
      <c r="Q1280">
        <v>322.42</v>
      </c>
      <c r="R1280">
        <v>170.4</v>
      </c>
      <c r="S1280">
        <v>152.02000000000001</v>
      </c>
      <c r="T1280">
        <v>0.47149680540909372</v>
      </c>
      <c r="U1280">
        <v>2026</v>
      </c>
      <c r="V1280" t="s">
        <v>87</v>
      </c>
      <c r="W1280">
        <v>7</v>
      </c>
      <c r="X1280" t="s">
        <v>88</v>
      </c>
    </row>
    <row r="1281" spans="1:24">
      <c r="A1281">
        <v>2488</v>
      </c>
      <c r="B1281" s="14">
        <v>46208</v>
      </c>
      <c r="C1281">
        <v>2026</v>
      </c>
      <c r="D1281" t="s">
        <v>87</v>
      </c>
      <c r="E1281">
        <v>7</v>
      </c>
      <c r="F1281" t="s">
        <v>88</v>
      </c>
      <c r="G1281" t="s">
        <v>20</v>
      </c>
      <c r="H1281" t="s">
        <v>33</v>
      </c>
      <c r="I1281" t="s">
        <v>19</v>
      </c>
      <c r="J1281" t="s">
        <v>13</v>
      </c>
      <c r="K1281" t="s">
        <v>9</v>
      </c>
      <c r="L1281" t="s">
        <v>46</v>
      </c>
      <c r="M1281">
        <v>2</v>
      </c>
      <c r="N1281">
        <v>71.27</v>
      </c>
      <c r="O1281">
        <v>0.05</v>
      </c>
      <c r="P1281">
        <v>32.85</v>
      </c>
      <c r="Q1281">
        <v>135.41299999999998</v>
      </c>
      <c r="R1281">
        <v>65.7</v>
      </c>
      <c r="S1281">
        <v>69.71299999999998</v>
      </c>
      <c r="T1281">
        <v>0.5148176319851121</v>
      </c>
      <c r="U1281">
        <v>2026</v>
      </c>
      <c r="V1281" t="s">
        <v>87</v>
      </c>
      <c r="W1281">
        <v>7</v>
      </c>
      <c r="X1281" t="s">
        <v>88</v>
      </c>
    </row>
    <row r="1282" spans="1:24">
      <c r="A1282">
        <v>3220</v>
      </c>
      <c r="B1282" s="14">
        <v>46208</v>
      </c>
      <c r="C1282">
        <v>2026</v>
      </c>
      <c r="D1282" t="s">
        <v>87</v>
      </c>
      <c r="E1282">
        <v>7</v>
      </c>
      <c r="F1282" t="s">
        <v>88</v>
      </c>
      <c r="G1282" t="s">
        <v>0</v>
      </c>
      <c r="H1282" t="s">
        <v>36</v>
      </c>
      <c r="I1282" t="s">
        <v>19</v>
      </c>
      <c r="J1282" t="s">
        <v>3</v>
      </c>
      <c r="K1282" t="s">
        <v>34</v>
      </c>
      <c r="L1282" t="s">
        <v>45</v>
      </c>
      <c r="M1282">
        <v>3</v>
      </c>
      <c r="N1282">
        <v>50.16</v>
      </c>
      <c r="O1282">
        <v>0.05</v>
      </c>
      <c r="P1282">
        <v>22.24</v>
      </c>
      <c r="Q1282">
        <v>142.95599999999999</v>
      </c>
      <c r="R1282">
        <v>66.72</v>
      </c>
      <c r="S1282">
        <v>76.23599999999999</v>
      </c>
      <c r="T1282">
        <v>0.53328296818601528</v>
      </c>
      <c r="U1282">
        <v>2026</v>
      </c>
      <c r="V1282" t="s">
        <v>87</v>
      </c>
      <c r="W1282">
        <v>7</v>
      </c>
      <c r="X1282" t="s">
        <v>88</v>
      </c>
    </row>
    <row r="1283" spans="1:24">
      <c r="A1283">
        <v>3711</v>
      </c>
      <c r="B1283" s="14">
        <v>46208</v>
      </c>
      <c r="C1283">
        <v>2026</v>
      </c>
      <c r="D1283" t="s">
        <v>87</v>
      </c>
      <c r="E1283">
        <v>7</v>
      </c>
      <c r="F1283" t="s">
        <v>88</v>
      </c>
      <c r="G1283" t="s">
        <v>20</v>
      </c>
      <c r="H1283" t="s">
        <v>21</v>
      </c>
      <c r="I1283" t="s">
        <v>28</v>
      </c>
      <c r="J1283" t="s">
        <v>13</v>
      </c>
      <c r="K1283" t="s">
        <v>9</v>
      </c>
      <c r="L1283" t="s">
        <v>17</v>
      </c>
      <c r="M1283">
        <v>1</v>
      </c>
      <c r="N1283">
        <v>145.37</v>
      </c>
      <c r="O1283">
        <v>0.05</v>
      </c>
      <c r="P1283">
        <v>81.02</v>
      </c>
      <c r="Q1283">
        <v>138.10149999999999</v>
      </c>
      <c r="R1283">
        <v>81.02</v>
      </c>
      <c r="S1283">
        <v>57.081499999999991</v>
      </c>
      <c r="T1283">
        <v>0.41333005072356199</v>
      </c>
      <c r="U1283">
        <v>2026</v>
      </c>
      <c r="V1283" t="s">
        <v>87</v>
      </c>
      <c r="W1283">
        <v>7</v>
      </c>
      <c r="X1283" t="s">
        <v>88</v>
      </c>
    </row>
    <row r="1284" spans="1:24">
      <c r="A1284">
        <v>3823</v>
      </c>
      <c r="B1284" s="14">
        <v>46208</v>
      </c>
      <c r="C1284">
        <v>2026</v>
      </c>
      <c r="D1284" t="s">
        <v>87</v>
      </c>
      <c r="E1284">
        <v>7</v>
      </c>
      <c r="F1284" t="s">
        <v>88</v>
      </c>
      <c r="G1284" t="s">
        <v>20</v>
      </c>
      <c r="H1284" t="s">
        <v>31</v>
      </c>
      <c r="I1284" t="s">
        <v>19</v>
      </c>
      <c r="J1284" t="s">
        <v>13</v>
      </c>
      <c r="K1284" t="s">
        <v>14</v>
      </c>
      <c r="L1284" t="s">
        <v>32</v>
      </c>
      <c r="M1284">
        <v>2</v>
      </c>
      <c r="N1284">
        <v>47.1</v>
      </c>
      <c r="O1284">
        <v>0</v>
      </c>
      <c r="P1284">
        <v>17.920000000000002</v>
      </c>
      <c r="Q1284">
        <v>94.2</v>
      </c>
      <c r="R1284">
        <v>35.840000000000003</v>
      </c>
      <c r="S1284">
        <v>58.36</v>
      </c>
      <c r="T1284">
        <v>0.6195329087048832</v>
      </c>
      <c r="U1284">
        <v>2026</v>
      </c>
      <c r="V1284" t="s">
        <v>87</v>
      </c>
      <c r="W1284">
        <v>7</v>
      </c>
      <c r="X1284" t="s">
        <v>88</v>
      </c>
    </row>
    <row r="1285" spans="1:24">
      <c r="A1285">
        <v>4058</v>
      </c>
      <c r="B1285" s="14">
        <v>46208</v>
      </c>
      <c r="C1285">
        <v>2026</v>
      </c>
      <c r="D1285" t="s">
        <v>87</v>
      </c>
      <c r="E1285">
        <v>7</v>
      </c>
      <c r="F1285" t="s">
        <v>88</v>
      </c>
      <c r="G1285" t="s">
        <v>20</v>
      </c>
      <c r="H1285" t="s">
        <v>47</v>
      </c>
      <c r="I1285" t="s">
        <v>8</v>
      </c>
      <c r="J1285" t="s">
        <v>16</v>
      </c>
      <c r="K1285" t="s">
        <v>9</v>
      </c>
      <c r="L1285" t="s">
        <v>37</v>
      </c>
      <c r="M1285">
        <v>5</v>
      </c>
      <c r="N1285">
        <v>155.09</v>
      </c>
      <c r="O1285">
        <v>0.1</v>
      </c>
      <c r="P1285">
        <v>78.52</v>
      </c>
      <c r="Q1285">
        <v>697.90500000000009</v>
      </c>
      <c r="R1285">
        <v>392.59999999999997</v>
      </c>
      <c r="S1285">
        <v>305.30500000000012</v>
      </c>
      <c r="T1285">
        <v>0.43745925305020034</v>
      </c>
      <c r="U1285">
        <v>2026</v>
      </c>
      <c r="V1285" t="s">
        <v>87</v>
      </c>
      <c r="W1285">
        <v>7</v>
      </c>
      <c r="X1285" t="s">
        <v>88</v>
      </c>
    </row>
    <row r="1286" spans="1:24">
      <c r="A1286">
        <v>4126</v>
      </c>
      <c r="B1286" s="14">
        <v>46208</v>
      </c>
      <c r="C1286">
        <v>2026</v>
      </c>
      <c r="D1286" t="s">
        <v>87</v>
      </c>
      <c r="E1286">
        <v>7</v>
      </c>
      <c r="F1286" t="s">
        <v>88</v>
      </c>
      <c r="G1286" t="s">
        <v>20</v>
      </c>
      <c r="H1286" t="s">
        <v>47</v>
      </c>
      <c r="I1286" t="s">
        <v>2</v>
      </c>
      <c r="J1286" t="s">
        <v>13</v>
      </c>
      <c r="K1286" t="s">
        <v>4</v>
      </c>
      <c r="L1286" t="s">
        <v>5</v>
      </c>
      <c r="M1286">
        <v>3</v>
      </c>
      <c r="N1286">
        <v>82.89</v>
      </c>
      <c r="O1286">
        <v>0</v>
      </c>
      <c r="P1286">
        <v>42.31</v>
      </c>
      <c r="Q1286">
        <v>248.67000000000002</v>
      </c>
      <c r="R1286">
        <v>126.93</v>
      </c>
      <c r="S1286">
        <v>121.74000000000001</v>
      </c>
      <c r="T1286">
        <v>0.48956448304982508</v>
      </c>
      <c r="U1286">
        <v>2026</v>
      </c>
      <c r="V1286" t="s">
        <v>87</v>
      </c>
      <c r="W1286">
        <v>7</v>
      </c>
      <c r="X1286" t="s">
        <v>88</v>
      </c>
    </row>
    <row r="1287" spans="1:24">
      <c r="A1287">
        <v>5080</v>
      </c>
      <c r="B1287" s="14">
        <v>46208</v>
      </c>
      <c r="C1287">
        <v>2026</v>
      </c>
      <c r="D1287" t="s">
        <v>87</v>
      </c>
      <c r="E1287">
        <v>7</v>
      </c>
      <c r="F1287" t="s">
        <v>88</v>
      </c>
      <c r="G1287" t="s">
        <v>11</v>
      </c>
      <c r="H1287" t="s">
        <v>18</v>
      </c>
      <c r="I1287" t="s">
        <v>19</v>
      </c>
      <c r="J1287" t="s">
        <v>13</v>
      </c>
      <c r="K1287" t="s">
        <v>4</v>
      </c>
      <c r="L1287" t="s">
        <v>5</v>
      </c>
      <c r="M1287">
        <v>2</v>
      </c>
      <c r="N1287">
        <v>80.8</v>
      </c>
      <c r="O1287">
        <v>0</v>
      </c>
      <c r="P1287">
        <v>42.21</v>
      </c>
      <c r="Q1287">
        <v>161.6</v>
      </c>
      <c r="R1287">
        <v>84.42</v>
      </c>
      <c r="S1287">
        <v>77.179999999999993</v>
      </c>
      <c r="T1287">
        <v>0.47759900990099008</v>
      </c>
      <c r="U1287">
        <v>2026</v>
      </c>
      <c r="V1287" t="s">
        <v>87</v>
      </c>
      <c r="W1287">
        <v>7</v>
      </c>
      <c r="X1287" t="s">
        <v>88</v>
      </c>
    </row>
    <row r="1288" spans="1:24">
      <c r="A1288">
        <v>923</v>
      </c>
      <c r="B1288" s="14">
        <v>46209</v>
      </c>
      <c r="C1288">
        <v>2026</v>
      </c>
      <c r="D1288" t="s">
        <v>87</v>
      </c>
      <c r="E1288">
        <v>7</v>
      </c>
      <c r="F1288" t="s">
        <v>88</v>
      </c>
      <c r="G1288" t="s">
        <v>11</v>
      </c>
      <c r="H1288" t="s">
        <v>25</v>
      </c>
      <c r="I1288" t="s">
        <v>2</v>
      </c>
      <c r="J1288" t="s">
        <v>13</v>
      </c>
      <c r="K1288" t="s">
        <v>34</v>
      </c>
      <c r="L1288" t="s">
        <v>35</v>
      </c>
      <c r="M1288">
        <v>2</v>
      </c>
      <c r="N1288">
        <v>39.54</v>
      </c>
      <c r="O1288">
        <v>0.05</v>
      </c>
      <c r="P1288">
        <v>14.68</v>
      </c>
      <c r="Q1288">
        <v>75.125999999999991</v>
      </c>
      <c r="R1288">
        <v>29.36</v>
      </c>
      <c r="S1288">
        <v>45.765999999999991</v>
      </c>
      <c r="T1288">
        <v>0.60918989431089099</v>
      </c>
      <c r="U1288">
        <v>2026</v>
      </c>
      <c r="V1288" t="s">
        <v>87</v>
      </c>
      <c r="W1288">
        <v>7</v>
      </c>
      <c r="X1288" t="s">
        <v>88</v>
      </c>
    </row>
    <row r="1289" spans="1:24">
      <c r="A1289">
        <v>1549</v>
      </c>
      <c r="B1289" s="14">
        <v>46209</v>
      </c>
      <c r="C1289">
        <v>2026</v>
      </c>
      <c r="D1289" t="s">
        <v>87</v>
      </c>
      <c r="E1289">
        <v>7</v>
      </c>
      <c r="F1289" t="s">
        <v>88</v>
      </c>
      <c r="G1289" t="s">
        <v>11</v>
      </c>
      <c r="H1289" t="s">
        <v>12</v>
      </c>
      <c r="I1289" t="s">
        <v>2</v>
      </c>
      <c r="J1289" t="s">
        <v>13</v>
      </c>
      <c r="K1289" t="s">
        <v>34</v>
      </c>
      <c r="L1289" t="s">
        <v>38</v>
      </c>
      <c r="M1289">
        <v>2</v>
      </c>
      <c r="N1289">
        <v>121.35</v>
      </c>
      <c r="O1289">
        <v>0</v>
      </c>
      <c r="P1289">
        <v>71.06</v>
      </c>
      <c r="Q1289">
        <v>242.7</v>
      </c>
      <c r="R1289">
        <v>142.12</v>
      </c>
      <c r="S1289">
        <v>100.57999999999998</v>
      </c>
      <c r="T1289">
        <v>0.41442109600329619</v>
      </c>
      <c r="U1289">
        <v>2026</v>
      </c>
      <c r="V1289" t="s">
        <v>87</v>
      </c>
      <c r="W1289">
        <v>7</v>
      </c>
      <c r="X1289" t="s">
        <v>88</v>
      </c>
    </row>
    <row r="1290" spans="1:24">
      <c r="A1290">
        <v>1839</v>
      </c>
      <c r="B1290" s="14">
        <v>46209</v>
      </c>
      <c r="C1290">
        <v>2026</v>
      </c>
      <c r="D1290" t="s">
        <v>87</v>
      </c>
      <c r="E1290">
        <v>7</v>
      </c>
      <c r="F1290" t="s">
        <v>88</v>
      </c>
      <c r="G1290" t="s">
        <v>20</v>
      </c>
      <c r="H1290" t="s">
        <v>33</v>
      </c>
      <c r="I1290" t="s">
        <v>19</v>
      </c>
      <c r="J1290" t="s">
        <v>3</v>
      </c>
      <c r="K1290" t="s">
        <v>34</v>
      </c>
      <c r="L1290" t="s">
        <v>35</v>
      </c>
      <c r="M1290">
        <v>1</v>
      </c>
      <c r="N1290">
        <v>41.37</v>
      </c>
      <c r="O1290">
        <v>0</v>
      </c>
      <c r="P1290">
        <v>15.12</v>
      </c>
      <c r="Q1290">
        <v>41.37</v>
      </c>
      <c r="R1290">
        <v>15.12</v>
      </c>
      <c r="S1290">
        <v>26.25</v>
      </c>
      <c r="T1290">
        <v>0.63451776649746194</v>
      </c>
      <c r="U1290">
        <v>2026</v>
      </c>
      <c r="V1290" t="s">
        <v>87</v>
      </c>
      <c r="W1290">
        <v>7</v>
      </c>
      <c r="X1290" t="s">
        <v>88</v>
      </c>
    </row>
    <row r="1291" spans="1:24">
      <c r="A1291">
        <v>2053</v>
      </c>
      <c r="B1291" s="14">
        <v>46209</v>
      </c>
      <c r="C1291">
        <v>2026</v>
      </c>
      <c r="D1291" t="s">
        <v>87</v>
      </c>
      <c r="E1291">
        <v>7</v>
      </c>
      <c r="F1291" t="s">
        <v>88</v>
      </c>
      <c r="G1291" t="s">
        <v>6</v>
      </c>
      <c r="H1291" t="s">
        <v>43</v>
      </c>
      <c r="I1291" t="s">
        <v>2</v>
      </c>
      <c r="J1291" t="s">
        <v>13</v>
      </c>
      <c r="K1291" t="s">
        <v>4</v>
      </c>
      <c r="L1291" t="s">
        <v>5</v>
      </c>
      <c r="M1291">
        <v>5</v>
      </c>
      <c r="N1291">
        <v>81.63</v>
      </c>
      <c r="O1291">
        <v>0.05</v>
      </c>
      <c r="P1291">
        <v>42.36</v>
      </c>
      <c r="Q1291">
        <v>387.74249999999995</v>
      </c>
      <c r="R1291">
        <v>211.8</v>
      </c>
      <c r="S1291">
        <v>175.94249999999994</v>
      </c>
      <c r="T1291">
        <v>0.45376119460724568</v>
      </c>
      <c r="U1291">
        <v>2026</v>
      </c>
      <c r="V1291" t="s">
        <v>87</v>
      </c>
      <c r="W1291">
        <v>7</v>
      </c>
      <c r="X1291" t="s">
        <v>88</v>
      </c>
    </row>
    <row r="1292" spans="1:24">
      <c r="A1292">
        <v>2342</v>
      </c>
      <c r="B1292" s="14">
        <v>46209</v>
      </c>
      <c r="C1292">
        <v>2026</v>
      </c>
      <c r="D1292" t="s">
        <v>87</v>
      </c>
      <c r="E1292">
        <v>7</v>
      </c>
      <c r="F1292" t="s">
        <v>88</v>
      </c>
      <c r="G1292" t="s">
        <v>6</v>
      </c>
      <c r="H1292" t="s">
        <v>7</v>
      </c>
      <c r="I1292" t="s">
        <v>2</v>
      </c>
      <c r="J1292" t="s">
        <v>3</v>
      </c>
      <c r="K1292" t="s">
        <v>34</v>
      </c>
      <c r="L1292" t="s">
        <v>42</v>
      </c>
      <c r="M1292">
        <v>1</v>
      </c>
      <c r="N1292">
        <v>36.19</v>
      </c>
      <c r="O1292">
        <v>0</v>
      </c>
      <c r="P1292">
        <v>13.91</v>
      </c>
      <c r="Q1292">
        <v>36.19</v>
      </c>
      <c r="R1292">
        <v>13.91</v>
      </c>
      <c r="S1292">
        <v>22.279999999999998</v>
      </c>
      <c r="T1292">
        <v>0.61563967946946663</v>
      </c>
      <c r="U1292">
        <v>2026</v>
      </c>
      <c r="V1292" t="s">
        <v>87</v>
      </c>
      <c r="W1292">
        <v>7</v>
      </c>
      <c r="X1292" t="s">
        <v>88</v>
      </c>
    </row>
    <row r="1293" spans="1:24">
      <c r="A1293">
        <v>2465</v>
      </c>
      <c r="B1293" s="14">
        <v>46209</v>
      </c>
      <c r="C1293">
        <v>2026</v>
      </c>
      <c r="D1293" t="s">
        <v>87</v>
      </c>
      <c r="E1293">
        <v>7</v>
      </c>
      <c r="F1293" t="s">
        <v>88</v>
      </c>
      <c r="G1293" t="s">
        <v>6</v>
      </c>
      <c r="H1293" t="s">
        <v>7</v>
      </c>
      <c r="I1293" t="s">
        <v>28</v>
      </c>
      <c r="J1293" t="s">
        <v>13</v>
      </c>
      <c r="K1293" t="s">
        <v>9</v>
      </c>
      <c r="L1293" t="s">
        <v>17</v>
      </c>
      <c r="M1293">
        <v>1</v>
      </c>
      <c r="N1293">
        <v>142.04</v>
      </c>
      <c r="O1293">
        <v>0</v>
      </c>
      <c r="P1293">
        <v>81.67</v>
      </c>
      <c r="Q1293">
        <v>142.04</v>
      </c>
      <c r="R1293">
        <v>81.67</v>
      </c>
      <c r="S1293">
        <v>60.36999999999999</v>
      </c>
      <c r="T1293">
        <v>0.4250211208110391</v>
      </c>
      <c r="U1293">
        <v>2026</v>
      </c>
      <c r="V1293" t="s">
        <v>87</v>
      </c>
      <c r="W1293">
        <v>7</v>
      </c>
      <c r="X1293" t="s">
        <v>88</v>
      </c>
    </row>
    <row r="1294" spans="1:24">
      <c r="A1294">
        <v>3990</v>
      </c>
      <c r="B1294" s="14">
        <v>46209</v>
      </c>
      <c r="C1294">
        <v>2026</v>
      </c>
      <c r="D1294" t="s">
        <v>87</v>
      </c>
      <c r="E1294">
        <v>7</v>
      </c>
      <c r="F1294" t="s">
        <v>88</v>
      </c>
      <c r="G1294" t="s">
        <v>11</v>
      </c>
      <c r="H1294" t="s">
        <v>25</v>
      </c>
      <c r="I1294" t="s">
        <v>2</v>
      </c>
      <c r="J1294" t="s">
        <v>16</v>
      </c>
      <c r="K1294" t="s">
        <v>14</v>
      </c>
      <c r="L1294" t="s">
        <v>44</v>
      </c>
      <c r="M1294">
        <v>1</v>
      </c>
      <c r="N1294">
        <v>133.66999999999999</v>
      </c>
      <c r="O1294">
        <v>0</v>
      </c>
      <c r="P1294">
        <v>68.25</v>
      </c>
      <c r="Q1294">
        <v>133.66999999999999</v>
      </c>
      <c r="R1294">
        <v>68.25</v>
      </c>
      <c r="S1294">
        <v>65.419999999999987</v>
      </c>
      <c r="T1294">
        <v>0.48941422907159415</v>
      </c>
      <c r="U1294">
        <v>2026</v>
      </c>
      <c r="V1294" t="s">
        <v>87</v>
      </c>
      <c r="W1294">
        <v>7</v>
      </c>
      <c r="X1294" t="s">
        <v>88</v>
      </c>
    </row>
    <row r="1295" spans="1:24">
      <c r="A1295">
        <v>4370</v>
      </c>
      <c r="B1295" s="14">
        <v>46209</v>
      </c>
      <c r="C1295">
        <v>2026</v>
      </c>
      <c r="D1295" t="s">
        <v>87</v>
      </c>
      <c r="E1295">
        <v>7</v>
      </c>
      <c r="F1295" t="s">
        <v>88</v>
      </c>
      <c r="G1295" t="s">
        <v>11</v>
      </c>
      <c r="H1295" t="s">
        <v>39</v>
      </c>
      <c r="I1295" t="s">
        <v>2</v>
      </c>
      <c r="J1295" t="s">
        <v>13</v>
      </c>
      <c r="K1295" t="s">
        <v>14</v>
      </c>
      <c r="L1295" t="s">
        <v>48</v>
      </c>
      <c r="M1295">
        <v>6</v>
      </c>
      <c r="N1295">
        <v>166.6</v>
      </c>
      <c r="O1295">
        <v>0</v>
      </c>
      <c r="P1295">
        <v>88.14</v>
      </c>
      <c r="Q1295">
        <v>999.59999999999991</v>
      </c>
      <c r="R1295">
        <v>528.84</v>
      </c>
      <c r="S1295">
        <v>470.75999999999988</v>
      </c>
      <c r="T1295">
        <v>0.47094837935174061</v>
      </c>
      <c r="U1295">
        <v>2026</v>
      </c>
      <c r="V1295" t="s">
        <v>87</v>
      </c>
      <c r="W1295">
        <v>7</v>
      </c>
      <c r="X1295" t="s">
        <v>88</v>
      </c>
    </row>
    <row r="1296" spans="1:24">
      <c r="A1296">
        <v>4856</v>
      </c>
      <c r="B1296" s="14">
        <v>46209</v>
      </c>
      <c r="C1296">
        <v>2026</v>
      </c>
      <c r="D1296" t="s">
        <v>87</v>
      </c>
      <c r="E1296">
        <v>7</v>
      </c>
      <c r="F1296" t="s">
        <v>88</v>
      </c>
      <c r="G1296" t="s">
        <v>6</v>
      </c>
      <c r="H1296" t="s">
        <v>43</v>
      </c>
      <c r="I1296" t="s">
        <v>2</v>
      </c>
      <c r="J1296" t="s">
        <v>3</v>
      </c>
      <c r="K1296" t="s">
        <v>4</v>
      </c>
      <c r="L1296" t="s">
        <v>30</v>
      </c>
      <c r="M1296">
        <v>2</v>
      </c>
      <c r="N1296">
        <v>99.93</v>
      </c>
      <c r="O1296">
        <v>0.1</v>
      </c>
      <c r="P1296">
        <v>51.96</v>
      </c>
      <c r="Q1296">
        <v>179.87400000000002</v>
      </c>
      <c r="R1296">
        <v>103.92</v>
      </c>
      <c r="S1296">
        <v>75.954000000000022</v>
      </c>
      <c r="T1296">
        <v>0.422262250241836</v>
      </c>
      <c r="U1296">
        <v>2026</v>
      </c>
      <c r="V1296" t="s">
        <v>87</v>
      </c>
      <c r="W1296">
        <v>7</v>
      </c>
      <c r="X1296" t="s">
        <v>88</v>
      </c>
    </row>
    <row r="1297" spans="1:24">
      <c r="A1297">
        <v>337</v>
      </c>
      <c r="B1297" s="14">
        <v>46210</v>
      </c>
      <c r="C1297">
        <v>2026</v>
      </c>
      <c r="D1297" t="s">
        <v>87</v>
      </c>
      <c r="E1297">
        <v>7</v>
      </c>
      <c r="F1297" t="s">
        <v>88</v>
      </c>
      <c r="G1297" t="s">
        <v>0</v>
      </c>
      <c r="H1297" t="s">
        <v>50</v>
      </c>
      <c r="I1297" t="s">
        <v>19</v>
      </c>
      <c r="J1297" t="s">
        <v>3</v>
      </c>
      <c r="K1297" t="s">
        <v>4</v>
      </c>
      <c r="L1297" t="s">
        <v>30</v>
      </c>
      <c r="M1297">
        <v>6</v>
      </c>
      <c r="N1297">
        <v>100.56</v>
      </c>
      <c r="O1297">
        <v>0</v>
      </c>
      <c r="P1297">
        <v>49.47</v>
      </c>
      <c r="Q1297">
        <v>603.36</v>
      </c>
      <c r="R1297">
        <v>296.82</v>
      </c>
      <c r="S1297">
        <v>306.54000000000002</v>
      </c>
      <c r="T1297">
        <v>0.508054892601432</v>
      </c>
      <c r="U1297">
        <v>2026</v>
      </c>
      <c r="V1297" t="s">
        <v>87</v>
      </c>
      <c r="W1297">
        <v>7</v>
      </c>
      <c r="X1297" t="s">
        <v>88</v>
      </c>
    </row>
    <row r="1298" spans="1:24">
      <c r="A1298">
        <v>1001</v>
      </c>
      <c r="B1298" s="14">
        <v>46210</v>
      </c>
      <c r="C1298">
        <v>2026</v>
      </c>
      <c r="D1298" t="s">
        <v>87</v>
      </c>
      <c r="E1298">
        <v>7</v>
      </c>
      <c r="F1298" t="s">
        <v>88</v>
      </c>
      <c r="G1298" t="s">
        <v>0</v>
      </c>
      <c r="H1298" t="s">
        <v>36</v>
      </c>
      <c r="I1298" t="s">
        <v>2</v>
      </c>
      <c r="J1298" t="s">
        <v>3</v>
      </c>
      <c r="K1298" t="s">
        <v>23</v>
      </c>
      <c r="L1298" t="s">
        <v>29</v>
      </c>
      <c r="M1298">
        <v>1</v>
      </c>
      <c r="N1298">
        <v>200.48</v>
      </c>
      <c r="O1298">
        <v>0.05</v>
      </c>
      <c r="P1298">
        <v>104.11</v>
      </c>
      <c r="Q1298">
        <v>190.45599999999999</v>
      </c>
      <c r="R1298">
        <v>104.11</v>
      </c>
      <c r="S1298">
        <v>86.345999999999989</v>
      </c>
      <c r="T1298">
        <v>0.45336455664300412</v>
      </c>
      <c r="U1298">
        <v>2026</v>
      </c>
      <c r="V1298" t="s">
        <v>87</v>
      </c>
      <c r="W1298">
        <v>7</v>
      </c>
      <c r="X1298" t="s">
        <v>88</v>
      </c>
    </row>
    <row r="1299" spans="1:24">
      <c r="A1299">
        <v>2424</v>
      </c>
      <c r="B1299" s="14">
        <v>46210</v>
      </c>
      <c r="C1299">
        <v>2026</v>
      </c>
      <c r="D1299" t="s">
        <v>87</v>
      </c>
      <c r="E1299">
        <v>7</v>
      </c>
      <c r="F1299" t="s">
        <v>88</v>
      </c>
      <c r="G1299" t="s">
        <v>20</v>
      </c>
      <c r="H1299" t="s">
        <v>33</v>
      </c>
      <c r="I1299" t="s">
        <v>2</v>
      </c>
      <c r="J1299" t="s">
        <v>13</v>
      </c>
      <c r="K1299" t="s">
        <v>4</v>
      </c>
      <c r="L1299" t="s">
        <v>22</v>
      </c>
      <c r="M1299">
        <v>1</v>
      </c>
      <c r="N1299">
        <v>51.06</v>
      </c>
      <c r="O1299">
        <v>0.15</v>
      </c>
      <c r="P1299">
        <v>22.56</v>
      </c>
      <c r="Q1299">
        <v>43.401000000000003</v>
      </c>
      <c r="R1299">
        <v>22.56</v>
      </c>
      <c r="S1299">
        <v>20.841000000000005</v>
      </c>
      <c r="T1299">
        <v>0.48019630884081022</v>
      </c>
      <c r="U1299">
        <v>2026</v>
      </c>
      <c r="V1299" t="s">
        <v>87</v>
      </c>
      <c r="W1299">
        <v>7</v>
      </c>
      <c r="X1299" t="s">
        <v>88</v>
      </c>
    </row>
    <row r="1300" spans="1:24">
      <c r="A1300">
        <v>2751</v>
      </c>
      <c r="B1300" s="14">
        <v>46210</v>
      </c>
      <c r="C1300">
        <v>2026</v>
      </c>
      <c r="D1300" t="s">
        <v>87</v>
      </c>
      <c r="E1300">
        <v>7</v>
      </c>
      <c r="F1300" t="s">
        <v>88</v>
      </c>
      <c r="G1300" t="s">
        <v>0</v>
      </c>
      <c r="H1300" t="s">
        <v>50</v>
      </c>
      <c r="I1300" t="s">
        <v>19</v>
      </c>
      <c r="J1300" t="s">
        <v>13</v>
      </c>
      <c r="K1300" t="s">
        <v>34</v>
      </c>
      <c r="L1300" t="s">
        <v>38</v>
      </c>
      <c r="M1300">
        <v>2</v>
      </c>
      <c r="N1300">
        <v>125.9</v>
      </c>
      <c r="O1300">
        <v>0.15</v>
      </c>
      <c r="P1300">
        <v>70.27</v>
      </c>
      <c r="Q1300">
        <v>214.03</v>
      </c>
      <c r="R1300">
        <v>140.54</v>
      </c>
      <c r="S1300">
        <v>73.490000000000009</v>
      </c>
      <c r="T1300">
        <v>0.34336307994206422</v>
      </c>
      <c r="U1300">
        <v>2026</v>
      </c>
      <c r="V1300" t="s">
        <v>87</v>
      </c>
      <c r="W1300">
        <v>7</v>
      </c>
      <c r="X1300" t="s">
        <v>88</v>
      </c>
    </row>
    <row r="1301" spans="1:24">
      <c r="A1301">
        <v>375</v>
      </c>
      <c r="B1301" s="14">
        <v>46211</v>
      </c>
      <c r="C1301">
        <v>2026</v>
      </c>
      <c r="D1301" t="s">
        <v>87</v>
      </c>
      <c r="E1301">
        <v>7</v>
      </c>
      <c r="F1301" t="s">
        <v>88</v>
      </c>
      <c r="G1301" t="s">
        <v>6</v>
      </c>
      <c r="H1301" t="s">
        <v>43</v>
      </c>
      <c r="I1301" t="s">
        <v>19</v>
      </c>
      <c r="J1301" t="s">
        <v>3</v>
      </c>
      <c r="K1301" t="s">
        <v>23</v>
      </c>
      <c r="L1301" t="s">
        <v>29</v>
      </c>
      <c r="M1301">
        <v>2</v>
      </c>
      <c r="N1301">
        <v>192.24</v>
      </c>
      <c r="O1301">
        <v>0.05</v>
      </c>
      <c r="P1301">
        <v>103.65</v>
      </c>
      <c r="Q1301">
        <v>365.25599999999997</v>
      </c>
      <c r="R1301">
        <v>207.3</v>
      </c>
      <c r="S1301">
        <v>157.95599999999996</v>
      </c>
      <c r="T1301">
        <v>0.43245285498390162</v>
      </c>
      <c r="U1301">
        <v>2026</v>
      </c>
      <c r="V1301" t="s">
        <v>87</v>
      </c>
      <c r="W1301">
        <v>7</v>
      </c>
      <c r="X1301" t="s">
        <v>88</v>
      </c>
    </row>
    <row r="1302" spans="1:24">
      <c r="A1302">
        <v>650</v>
      </c>
      <c r="B1302" s="14">
        <v>46211</v>
      </c>
      <c r="C1302">
        <v>2026</v>
      </c>
      <c r="D1302" t="s">
        <v>87</v>
      </c>
      <c r="E1302">
        <v>7</v>
      </c>
      <c r="F1302" t="s">
        <v>88</v>
      </c>
      <c r="G1302" t="s">
        <v>0</v>
      </c>
      <c r="H1302" t="s">
        <v>1</v>
      </c>
      <c r="I1302" t="s">
        <v>2</v>
      </c>
      <c r="J1302" t="s">
        <v>16</v>
      </c>
      <c r="K1302" t="s">
        <v>34</v>
      </c>
      <c r="L1302" t="s">
        <v>35</v>
      </c>
      <c r="M1302">
        <v>2</v>
      </c>
      <c r="N1302">
        <v>40.79</v>
      </c>
      <c r="O1302">
        <v>0</v>
      </c>
      <c r="P1302">
        <v>14.61</v>
      </c>
      <c r="Q1302">
        <v>81.58</v>
      </c>
      <c r="R1302">
        <v>29.22</v>
      </c>
      <c r="S1302">
        <v>52.36</v>
      </c>
      <c r="T1302">
        <v>0.64182397646481981</v>
      </c>
      <c r="U1302">
        <v>2026</v>
      </c>
      <c r="V1302" t="s">
        <v>87</v>
      </c>
      <c r="W1302">
        <v>7</v>
      </c>
      <c r="X1302" t="s">
        <v>88</v>
      </c>
    </row>
    <row r="1303" spans="1:24">
      <c r="A1303">
        <v>941</v>
      </c>
      <c r="B1303" s="14">
        <v>46211</v>
      </c>
      <c r="C1303">
        <v>2026</v>
      </c>
      <c r="D1303" t="s">
        <v>87</v>
      </c>
      <c r="E1303">
        <v>7</v>
      </c>
      <c r="F1303" t="s">
        <v>88</v>
      </c>
      <c r="G1303" t="s">
        <v>0</v>
      </c>
      <c r="H1303" t="s">
        <v>36</v>
      </c>
      <c r="I1303" t="s">
        <v>19</v>
      </c>
      <c r="J1303" t="s">
        <v>13</v>
      </c>
      <c r="K1303" t="s">
        <v>23</v>
      </c>
      <c r="L1303" t="s">
        <v>51</v>
      </c>
      <c r="M1303">
        <v>2</v>
      </c>
      <c r="N1303">
        <v>125.73</v>
      </c>
      <c r="O1303">
        <v>0.15</v>
      </c>
      <c r="P1303">
        <v>61.75</v>
      </c>
      <c r="Q1303">
        <v>213.74100000000001</v>
      </c>
      <c r="R1303">
        <v>123.5</v>
      </c>
      <c r="S1303">
        <v>90.241000000000014</v>
      </c>
      <c r="T1303">
        <v>0.42219789371248384</v>
      </c>
      <c r="U1303">
        <v>2026</v>
      </c>
      <c r="V1303" t="s">
        <v>87</v>
      </c>
      <c r="W1303">
        <v>7</v>
      </c>
      <c r="X1303" t="s">
        <v>88</v>
      </c>
    </row>
    <row r="1304" spans="1:24">
      <c r="A1304">
        <v>2719</v>
      </c>
      <c r="B1304" s="14">
        <v>46211</v>
      </c>
      <c r="C1304">
        <v>2026</v>
      </c>
      <c r="D1304" t="s">
        <v>87</v>
      </c>
      <c r="E1304">
        <v>7</v>
      </c>
      <c r="F1304" t="s">
        <v>88</v>
      </c>
      <c r="G1304" t="s">
        <v>0</v>
      </c>
      <c r="H1304" t="s">
        <v>50</v>
      </c>
      <c r="I1304" t="s">
        <v>2</v>
      </c>
      <c r="J1304" t="s">
        <v>16</v>
      </c>
      <c r="K1304" t="s">
        <v>14</v>
      </c>
      <c r="L1304" t="s">
        <v>48</v>
      </c>
      <c r="M1304">
        <v>1</v>
      </c>
      <c r="N1304">
        <v>164.92</v>
      </c>
      <c r="O1304">
        <v>0</v>
      </c>
      <c r="P1304">
        <v>89.47</v>
      </c>
      <c r="Q1304">
        <v>164.92</v>
      </c>
      <c r="R1304">
        <v>89.47</v>
      </c>
      <c r="S1304">
        <v>75.449999999999989</v>
      </c>
      <c r="T1304">
        <v>0.45749454280863444</v>
      </c>
      <c r="U1304">
        <v>2026</v>
      </c>
      <c r="V1304" t="s">
        <v>87</v>
      </c>
      <c r="W1304">
        <v>7</v>
      </c>
      <c r="X1304" t="s">
        <v>88</v>
      </c>
    </row>
    <row r="1305" spans="1:24">
      <c r="A1305">
        <v>3833</v>
      </c>
      <c r="B1305" s="14">
        <v>46211</v>
      </c>
      <c r="C1305">
        <v>2026</v>
      </c>
      <c r="D1305" t="s">
        <v>87</v>
      </c>
      <c r="E1305">
        <v>7</v>
      </c>
      <c r="F1305" t="s">
        <v>88</v>
      </c>
      <c r="G1305" t="s">
        <v>6</v>
      </c>
      <c r="H1305" t="s">
        <v>27</v>
      </c>
      <c r="I1305" t="s">
        <v>19</v>
      </c>
      <c r="J1305" t="s">
        <v>13</v>
      </c>
      <c r="K1305" t="s">
        <v>4</v>
      </c>
      <c r="L1305" t="s">
        <v>30</v>
      </c>
      <c r="M1305">
        <v>5</v>
      </c>
      <c r="N1305">
        <v>103.91</v>
      </c>
      <c r="O1305">
        <v>0</v>
      </c>
      <c r="P1305">
        <v>51.19</v>
      </c>
      <c r="Q1305">
        <v>519.54999999999995</v>
      </c>
      <c r="R1305">
        <v>255.95</v>
      </c>
      <c r="S1305">
        <v>263.59999999999997</v>
      </c>
      <c r="T1305">
        <v>0.50736214031373306</v>
      </c>
      <c r="U1305">
        <v>2026</v>
      </c>
      <c r="V1305" t="s">
        <v>87</v>
      </c>
      <c r="W1305">
        <v>7</v>
      </c>
      <c r="X1305" t="s">
        <v>88</v>
      </c>
    </row>
    <row r="1306" spans="1:24">
      <c r="A1306">
        <v>211</v>
      </c>
      <c r="B1306" s="14">
        <v>46212</v>
      </c>
      <c r="C1306">
        <v>2026</v>
      </c>
      <c r="D1306" t="s">
        <v>87</v>
      </c>
      <c r="E1306">
        <v>7</v>
      </c>
      <c r="F1306" t="s">
        <v>88</v>
      </c>
      <c r="G1306" t="s">
        <v>11</v>
      </c>
      <c r="H1306" t="s">
        <v>52</v>
      </c>
      <c r="I1306" t="s">
        <v>8</v>
      </c>
      <c r="J1306" t="s">
        <v>16</v>
      </c>
      <c r="K1306" t="s">
        <v>4</v>
      </c>
      <c r="L1306" t="s">
        <v>22</v>
      </c>
      <c r="M1306">
        <v>10</v>
      </c>
      <c r="N1306">
        <v>49.69</v>
      </c>
      <c r="O1306">
        <v>0.1</v>
      </c>
      <c r="P1306">
        <v>21.82</v>
      </c>
      <c r="Q1306">
        <v>447.21</v>
      </c>
      <c r="R1306">
        <v>218.2</v>
      </c>
      <c r="S1306">
        <v>229.01</v>
      </c>
      <c r="T1306">
        <v>0.51208604458755391</v>
      </c>
      <c r="U1306">
        <v>2026</v>
      </c>
      <c r="V1306" t="s">
        <v>87</v>
      </c>
      <c r="W1306">
        <v>7</v>
      </c>
      <c r="X1306" t="s">
        <v>88</v>
      </c>
    </row>
    <row r="1307" spans="1:24">
      <c r="A1307">
        <v>392</v>
      </c>
      <c r="B1307" s="14">
        <v>46212</v>
      </c>
      <c r="C1307">
        <v>2026</v>
      </c>
      <c r="D1307" t="s">
        <v>87</v>
      </c>
      <c r="E1307">
        <v>7</v>
      </c>
      <c r="F1307" t="s">
        <v>88</v>
      </c>
      <c r="G1307" t="s">
        <v>20</v>
      </c>
      <c r="H1307" t="s">
        <v>31</v>
      </c>
      <c r="I1307" t="s">
        <v>19</v>
      </c>
      <c r="J1307" t="s">
        <v>3</v>
      </c>
      <c r="K1307" t="s">
        <v>9</v>
      </c>
      <c r="L1307" t="s">
        <v>10</v>
      </c>
      <c r="M1307">
        <v>3</v>
      </c>
      <c r="N1307">
        <v>94.19</v>
      </c>
      <c r="O1307">
        <v>0</v>
      </c>
      <c r="P1307">
        <v>44.1</v>
      </c>
      <c r="Q1307">
        <v>282.57</v>
      </c>
      <c r="R1307">
        <v>132.30000000000001</v>
      </c>
      <c r="S1307">
        <v>150.26999999999998</v>
      </c>
      <c r="T1307">
        <v>0.53179743072512997</v>
      </c>
      <c r="U1307">
        <v>2026</v>
      </c>
      <c r="V1307" t="s">
        <v>87</v>
      </c>
      <c r="W1307">
        <v>7</v>
      </c>
      <c r="X1307" t="s">
        <v>88</v>
      </c>
    </row>
    <row r="1308" spans="1:24">
      <c r="A1308">
        <v>1302</v>
      </c>
      <c r="B1308" s="14">
        <v>46212</v>
      </c>
      <c r="C1308">
        <v>2026</v>
      </c>
      <c r="D1308" t="s">
        <v>87</v>
      </c>
      <c r="E1308">
        <v>7</v>
      </c>
      <c r="F1308" t="s">
        <v>88</v>
      </c>
      <c r="G1308" t="s">
        <v>6</v>
      </c>
      <c r="H1308" t="s">
        <v>49</v>
      </c>
      <c r="I1308" t="s">
        <v>19</v>
      </c>
      <c r="J1308" t="s">
        <v>3</v>
      </c>
      <c r="K1308" t="s">
        <v>14</v>
      </c>
      <c r="L1308" t="s">
        <v>32</v>
      </c>
      <c r="M1308">
        <v>1</v>
      </c>
      <c r="N1308">
        <v>46.87</v>
      </c>
      <c r="O1308">
        <v>0</v>
      </c>
      <c r="P1308">
        <v>18.649999999999999</v>
      </c>
      <c r="Q1308">
        <v>46.87</v>
      </c>
      <c r="R1308">
        <v>18.649999999999999</v>
      </c>
      <c r="S1308">
        <v>28.22</v>
      </c>
      <c r="T1308">
        <v>0.60209088969490077</v>
      </c>
      <c r="U1308">
        <v>2026</v>
      </c>
      <c r="V1308" t="s">
        <v>87</v>
      </c>
      <c r="W1308">
        <v>7</v>
      </c>
      <c r="X1308" t="s">
        <v>88</v>
      </c>
    </row>
    <row r="1309" spans="1:24">
      <c r="A1309">
        <v>1366</v>
      </c>
      <c r="B1309" s="14">
        <v>46212</v>
      </c>
      <c r="C1309">
        <v>2026</v>
      </c>
      <c r="D1309" t="s">
        <v>87</v>
      </c>
      <c r="E1309">
        <v>7</v>
      </c>
      <c r="F1309" t="s">
        <v>88</v>
      </c>
      <c r="G1309" t="s">
        <v>11</v>
      </c>
      <c r="H1309" t="s">
        <v>52</v>
      </c>
      <c r="I1309" t="s">
        <v>2</v>
      </c>
      <c r="J1309" t="s">
        <v>3</v>
      </c>
      <c r="K1309" t="s">
        <v>14</v>
      </c>
      <c r="L1309" t="s">
        <v>15</v>
      </c>
      <c r="M1309">
        <v>1</v>
      </c>
      <c r="N1309">
        <v>36.99</v>
      </c>
      <c r="O1309">
        <v>0.1</v>
      </c>
      <c r="P1309">
        <v>13.2</v>
      </c>
      <c r="Q1309">
        <v>33.291000000000004</v>
      </c>
      <c r="R1309">
        <v>13.2</v>
      </c>
      <c r="S1309">
        <v>20.091000000000005</v>
      </c>
      <c r="T1309">
        <v>0.60349644047940887</v>
      </c>
      <c r="U1309">
        <v>2026</v>
      </c>
      <c r="V1309" t="s">
        <v>87</v>
      </c>
      <c r="W1309">
        <v>7</v>
      </c>
      <c r="X1309" t="s">
        <v>88</v>
      </c>
    </row>
    <row r="1310" spans="1:24">
      <c r="A1310">
        <v>1974</v>
      </c>
      <c r="B1310" s="14">
        <v>46212</v>
      </c>
      <c r="C1310">
        <v>2026</v>
      </c>
      <c r="D1310" t="s">
        <v>87</v>
      </c>
      <c r="E1310">
        <v>7</v>
      </c>
      <c r="F1310" t="s">
        <v>88</v>
      </c>
      <c r="G1310" t="s">
        <v>0</v>
      </c>
      <c r="H1310" t="s">
        <v>50</v>
      </c>
      <c r="I1310" t="s">
        <v>2</v>
      </c>
      <c r="J1310" t="s">
        <v>3</v>
      </c>
      <c r="K1310" t="s">
        <v>14</v>
      </c>
      <c r="L1310" t="s">
        <v>44</v>
      </c>
      <c r="M1310">
        <v>1</v>
      </c>
      <c r="N1310">
        <v>135.44</v>
      </c>
      <c r="O1310">
        <v>0</v>
      </c>
      <c r="P1310">
        <v>65.48</v>
      </c>
      <c r="Q1310">
        <v>135.44</v>
      </c>
      <c r="R1310">
        <v>65.48</v>
      </c>
      <c r="S1310">
        <v>69.959999999999994</v>
      </c>
      <c r="T1310">
        <v>0.51653868871825159</v>
      </c>
      <c r="U1310">
        <v>2026</v>
      </c>
      <c r="V1310" t="s">
        <v>87</v>
      </c>
      <c r="W1310">
        <v>7</v>
      </c>
      <c r="X1310" t="s">
        <v>88</v>
      </c>
    </row>
    <row r="1311" spans="1:24">
      <c r="A1311">
        <v>2716</v>
      </c>
      <c r="B1311" s="14">
        <v>46212</v>
      </c>
      <c r="C1311">
        <v>2026</v>
      </c>
      <c r="D1311" t="s">
        <v>87</v>
      </c>
      <c r="E1311">
        <v>7</v>
      </c>
      <c r="F1311" t="s">
        <v>88</v>
      </c>
      <c r="G1311" t="s">
        <v>6</v>
      </c>
      <c r="H1311" t="s">
        <v>7</v>
      </c>
      <c r="I1311" t="s">
        <v>2</v>
      </c>
      <c r="J1311" t="s">
        <v>13</v>
      </c>
      <c r="K1311" t="s">
        <v>9</v>
      </c>
      <c r="L1311" t="s">
        <v>10</v>
      </c>
      <c r="M1311">
        <v>3</v>
      </c>
      <c r="N1311">
        <v>92.25</v>
      </c>
      <c r="O1311">
        <v>0</v>
      </c>
      <c r="P1311">
        <v>46.27</v>
      </c>
      <c r="Q1311">
        <v>276.75</v>
      </c>
      <c r="R1311">
        <v>138.81</v>
      </c>
      <c r="S1311">
        <v>137.94</v>
      </c>
      <c r="T1311">
        <v>0.49842818428184282</v>
      </c>
      <c r="U1311">
        <v>2026</v>
      </c>
      <c r="V1311" t="s">
        <v>87</v>
      </c>
      <c r="W1311">
        <v>7</v>
      </c>
      <c r="X1311" t="s">
        <v>88</v>
      </c>
    </row>
    <row r="1312" spans="1:24">
      <c r="A1312">
        <v>3161</v>
      </c>
      <c r="B1312" s="14">
        <v>46212</v>
      </c>
      <c r="C1312">
        <v>2026</v>
      </c>
      <c r="D1312" t="s">
        <v>87</v>
      </c>
      <c r="E1312">
        <v>7</v>
      </c>
      <c r="F1312" t="s">
        <v>88</v>
      </c>
      <c r="G1312" t="s">
        <v>11</v>
      </c>
      <c r="H1312" t="s">
        <v>25</v>
      </c>
      <c r="I1312" t="s">
        <v>2</v>
      </c>
      <c r="J1312" t="s">
        <v>13</v>
      </c>
      <c r="K1312" t="s">
        <v>23</v>
      </c>
      <c r="L1312" t="s">
        <v>29</v>
      </c>
      <c r="M1312">
        <v>2</v>
      </c>
      <c r="N1312">
        <v>192.6</v>
      </c>
      <c r="O1312">
        <v>0</v>
      </c>
      <c r="P1312">
        <v>104.89</v>
      </c>
      <c r="Q1312">
        <v>385.2</v>
      </c>
      <c r="R1312">
        <v>209.78</v>
      </c>
      <c r="S1312">
        <v>175.42</v>
      </c>
      <c r="T1312">
        <v>0.45539979231568017</v>
      </c>
      <c r="U1312">
        <v>2026</v>
      </c>
      <c r="V1312" t="s">
        <v>87</v>
      </c>
      <c r="W1312">
        <v>7</v>
      </c>
      <c r="X1312" t="s">
        <v>88</v>
      </c>
    </row>
    <row r="1313" spans="1:24">
      <c r="A1313">
        <v>3240</v>
      </c>
      <c r="B1313" s="14">
        <v>46212</v>
      </c>
      <c r="C1313">
        <v>2026</v>
      </c>
      <c r="D1313" t="s">
        <v>87</v>
      </c>
      <c r="E1313">
        <v>7</v>
      </c>
      <c r="F1313" t="s">
        <v>88</v>
      </c>
      <c r="G1313" t="s">
        <v>20</v>
      </c>
      <c r="H1313" t="s">
        <v>33</v>
      </c>
      <c r="I1313" t="s">
        <v>2</v>
      </c>
      <c r="J1313" t="s">
        <v>3</v>
      </c>
      <c r="K1313" t="s">
        <v>4</v>
      </c>
      <c r="L1313" t="s">
        <v>26</v>
      </c>
      <c r="M1313">
        <v>1</v>
      </c>
      <c r="N1313">
        <v>39.94</v>
      </c>
      <c r="O1313">
        <v>0</v>
      </c>
      <c r="P1313">
        <v>16.89</v>
      </c>
      <c r="Q1313">
        <v>39.94</v>
      </c>
      <c r="R1313">
        <v>16.89</v>
      </c>
      <c r="S1313">
        <v>23.049999999999997</v>
      </c>
      <c r="T1313">
        <v>0.57711567351026538</v>
      </c>
      <c r="U1313">
        <v>2026</v>
      </c>
      <c r="V1313" t="s">
        <v>87</v>
      </c>
      <c r="W1313">
        <v>7</v>
      </c>
      <c r="X1313" t="s">
        <v>88</v>
      </c>
    </row>
    <row r="1314" spans="1:24">
      <c r="A1314">
        <v>3682</v>
      </c>
      <c r="B1314" s="14">
        <v>46212</v>
      </c>
      <c r="C1314">
        <v>2026</v>
      </c>
      <c r="D1314" t="s">
        <v>87</v>
      </c>
      <c r="E1314">
        <v>7</v>
      </c>
      <c r="F1314" t="s">
        <v>88</v>
      </c>
      <c r="G1314" t="s">
        <v>11</v>
      </c>
      <c r="H1314" t="s">
        <v>12</v>
      </c>
      <c r="I1314" t="s">
        <v>2</v>
      </c>
      <c r="J1314" t="s">
        <v>3</v>
      </c>
      <c r="K1314" t="s">
        <v>9</v>
      </c>
      <c r="L1314" t="s">
        <v>37</v>
      </c>
      <c r="M1314">
        <v>3</v>
      </c>
      <c r="N1314">
        <v>150.61000000000001</v>
      </c>
      <c r="O1314">
        <v>0</v>
      </c>
      <c r="P1314">
        <v>79.900000000000006</v>
      </c>
      <c r="Q1314">
        <v>451.83000000000004</v>
      </c>
      <c r="R1314">
        <v>239.70000000000002</v>
      </c>
      <c r="S1314">
        <v>212.13000000000002</v>
      </c>
      <c r="T1314">
        <v>0.46949073766682159</v>
      </c>
      <c r="U1314">
        <v>2026</v>
      </c>
      <c r="V1314" t="s">
        <v>87</v>
      </c>
      <c r="W1314">
        <v>7</v>
      </c>
      <c r="X1314" t="s">
        <v>88</v>
      </c>
    </row>
    <row r="1315" spans="1:24">
      <c r="A1315">
        <v>4725</v>
      </c>
      <c r="B1315" s="14">
        <v>46212</v>
      </c>
      <c r="C1315">
        <v>2026</v>
      </c>
      <c r="D1315" t="s">
        <v>87</v>
      </c>
      <c r="E1315">
        <v>7</v>
      </c>
      <c r="F1315" t="s">
        <v>88</v>
      </c>
      <c r="G1315" t="s">
        <v>20</v>
      </c>
      <c r="H1315" t="s">
        <v>47</v>
      </c>
      <c r="I1315" t="s">
        <v>2</v>
      </c>
      <c r="J1315" t="s">
        <v>3</v>
      </c>
      <c r="K1315" t="s">
        <v>9</v>
      </c>
      <c r="L1315" t="s">
        <v>46</v>
      </c>
      <c r="M1315">
        <v>2</v>
      </c>
      <c r="N1315">
        <v>71.069999999999993</v>
      </c>
      <c r="O1315">
        <v>0</v>
      </c>
      <c r="P1315">
        <v>31.57</v>
      </c>
      <c r="Q1315">
        <v>142.13999999999999</v>
      </c>
      <c r="R1315">
        <v>63.14</v>
      </c>
      <c r="S1315">
        <v>78.999999999999986</v>
      </c>
      <c r="T1315">
        <v>0.55579006613198245</v>
      </c>
      <c r="U1315">
        <v>2026</v>
      </c>
      <c r="V1315" t="s">
        <v>87</v>
      </c>
      <c r="W1315">
        <v>7</v>
      </c>
      <c r="X1315" t="s">
        <v>88</v>
      </c>
    </row>
    <row r="1316" spans="1:24">
      <c r="A1316">
        <v>758</v>
      </c>
      <c r="B1316" s="14">
        <v>46213</v>
      </c>
      <c r="C1316">
        <v>2026</v>
      </c>
      <c r="D1316" t="s">
        <v>87</v>
      </c>
      <c r="E1316">
        <v>7</v>
      </c>
      <c r="F1316" t="s">
        <v>88</v>
      </c>
      <c r="G1316" t="s">
        <v>0</v>
      </c>
      <c r="H1316" t="s">
        <v>1</v>
      </c>
      <c r="I1316" t="s">
        <v>19</v>
      </c>
      <c r="J1316" t="s">
        <v>13</v>
      </c>
      <c r="K1316" t="s">
        <v>4</v>
      </c>
      <c r="L1316" t="s">
        <v>22</v>
      </c>
      <c r="M1316">
        <v>1</v>
      </c>
      <c r="N1316">
        <v>50.78</v>
      </c>
      <c r="O1316">
        <v>0</v>
      </c>
      <c r="P1316">
        <v>22.29</v>
      </c>
      <c r="Q1316">
        <v>50.78</v>
      </c>
      <c r="R1316">
        <v>22.29</v>
      </c>
      <c r="S1316">
        <v>28.490000000000002</v>
      </c>
      <c r="T1316">
        <v>0.56104765655769995</v>
      </c>
      <c r="U1316">
        <v>2026</v>
      </c>
      <c r="V1316" t="s">
        <v>87</v>
      </c>
      <c r="W1316">
        <v>7</v>
      </c>
      <c r="X1316" t="s">
        <v>88</v>
      </c>
    </row>
    <row r="1317" spans="1:24">
      <c r="A1317">
        <v>1910</v>
      </c>
      <c r="B1317" s="14">
        <v>46213</v>
      </c>
      <c r="C1317">
        <v>2026</v>
      </c>
      <c r="D1317" t="s">
        <v>87</v>
      </c>
      <c r="E1317">
        <v>7</v>
      </c>
      <c r="F1317" t="s">
        <v>88</v>
      </c>
      <c r="G1317" t="s">
        <v>0</v>
      </c>
      <c r="H1317" t="s">
        <v>50</v>
      </c>
      <c r="I1317" t="s">
        <v>2</v>
      </c>
      <c r="J1317" t="s">
        <v>3</v>
      </c>
      <c r="K1317" t="s">
        <v>9</v>
      </c>
      <c r="L1317" t="s">
        <v>17</v>
      </c>
      <c r="M1317">
        <v>2</v>
      </c>
      <c r="N1317">
        <v>141.51</v>
      </c>
      <c r="O1317">
        <v>0.05</v>
      </c>
      <c r="P1317">
        <v>77.040000000000006</v>
      </c>
      <c r="Q1317">
        <v>268.86899999999997</v>
      </c>
      <c r="R1317">
        <v>154.08000000000001</v>
      </c>
      <c r="S1317">
        <v>114.78899999999996</v>
      </c>
      <c r="T1317">
        <v>0.42693281858451504</v>
      </c>
      <c r="U1317">
        <v>2026</v>
      </c>
      <c r="V1317" t="s">
        <v>87</v>
      </c>
      <c r="W1317">
        <v>7</v>
      </c>
      <c r="X1317" t="s">
        <v>88</v>
      </c>
    </row>
    <row r="1318" spans="1:24">
      <c r="A1318">
        <v>1941</v>
      </c>
      <c r="B1318" s="14">
        <v>46213</v>
      </c>
      <c r="C1318">
        <v>2026</v>
      </c>
      <c r="D1318" t="s">
        <v>87</v>
      </c>
      <c r="E1318">
        <v>7</v>
      </c>
      <c r="F1318" t="s">
        <v>88</v>
      </c>
      <c r="G1318" t="s">
        <v>6</v>
      </c>
      <c r="H1318" t="s">
        <v>43</v>
      </c>
      <c r="I1318" t="s">
        <v>28</v>
      </c>
      <c r="J1318" t="s">
        <v>3</v>
      </c>
      <c r="K1318" t="s">
        <v>9</v>
      </c>
      <c r="L1318" t="s">
        <v>37</v>
      </c>
      <c r="M1318">
        <v>1</v>
      </c>
      <c r="N1318">
        <v>156.44</v>
      </c>
      <c r="O1318">
        <v>0.1</v>
      </c>
      <c r="P1318">
        <v>80.72</v>
      </c>
      <c r="Q1318">
        <v>140.79599999999999</v>
      </c>
      <c r="R1318">
        <v>80.72</v>
      </c>
      <c r="S1318">
        <v>60.075999999999993</v>
      </c>
      <c r="T1318">
        <v>0.42668825818915307</v>
      </c>
      <c r="U1318">
        <v>2026</v>
      </c>
      <c r="V1318" t="s">
        <v>87</v>
      </c>
      <c r="W1318">
        <v>7</v>
      </c>
      <c r="X1318" t="s">
        <v>88</v>
      </c>
    </row>
    <row r="1319" spans="1:24">
      <c r="A1319">
        <v>2324</v>
      </c>
      <c r="B1319" s="14">
        <v>46213</v>
      </c>
      <c r="C1319">
        <v>2026</v>
      </c>
      <c r="D1319" t="s">
        <v>87</v>
      </c>
      <c r="E1319">
        <v>7</v>
      </c>
      <c r="F1319" t="s">
        <v>88</v>
      </c>
      <c r="G1319" t="s">
        <v>6</v>
      </c>
      <c r="H1319" t="s">
        <v>43</v>
      </c>
      <c r="I1319" t="s">
        <v>2</v>
      </c>
      <c r="J1319" t="s">
        <v>13</v>
      </c>
      <c r="K1319" t="s">
        <v>34</v>
      </c>
      <c r="L1319" t="s">
        <v>45</v>
      </c>
      <c r="M1319">
        <v>2</v>
      </c>
      <c r="N1319">
        <v>51.75</v>
      </c>
      <c r="O1319">
        <v>0</v>
      </c>
      <c r="P1319">
        <v>21.4</v>
      </c>
      <c r="Q1319">
        <v>103.5</v>
      </c>
      <c r="R1319">
        <v>42.8</v>
      </c>
      <c r="S1319">
        <v>60.7</v>
      </c>
      <c r="T1319">
        <v>0.58647342995169083</v>
      </c>
      <c r="U1319">
        <v>2026</v>
      </c>
      <c r="V1319" t="s">
        <v>87</v>
      </c>
      <c r="W1319">
        <v>7</v>
      </c>
      <c r="X1319" t="s">
        <v>88</v>
      </c>
    </row>
    <row r="1320" spans="1:24">
      <c r="A1320">
        <v>2869</v>
      </c>
      <c r="B1320" s="14">
        <v>46213</v>
      </c>
      <c r="C1320">
        <v>2026</v>
      </c>
      <c r="D1320" t="s">
        <v>87</v>
      </c>
      <c r="E1320">
        <v>7</v>
      </c>
      <c r="F1320" t="s">
        <v>88</v>
      </c>
      <c r="G1320" t="s">
        <v>11</v>
      </c>
      <c r="H1320" t="s">
        <v>25</v>
      </c>
      <c r="I1320" t="s">
        <v>28</v>
      </c>
      <c r="J1320" t="s">
        <v>13</v>
      </c>
      <c r="K1320" t="s">
        <v>23</v>
      </c>
      <c r="L1320" t="s">
        <v>40</v>
      </c>
      <c r="M1320">
        <v>1</v>
      </c>
      <c r="N1320">
        <v>82.23</v>
      </c>
      <c r="O1320">
        <v>0.1</v>
      </c>
      <c r="P1320">
        <v>38.340000000000003</v>
      </c>
      <c r="Q1320">
        <v>74.007000000000005</v>
      </c>
      <c r="R1320">
        <v>38.340000000000003</v>
      </c>
      <c r="S1320">
        <v>35.667000000000002</v>
      </c>
      <c r="T1320">
        <v>0.48194089748267055</v>
      </c>
      <c r="U1320">
        <v>2026</v>
      </c>
      <c r="V1320" t="s">
        <v>87</v>
      </c>
      <c r="W1320">
        <v>7</v>
      </c>
      <c r="X1320" t="s">
        <v>88</v>
      </c>
    </row>
    <row r="1321" spans="1:24">
      <c r="A1321">
        <v>3236</v>
      </c>
      <c r="B1321" s="14">
        <v>46213</v>
      </c>
      <c r="C1321">
        <v>2026</v>
      </c>
      <c r="D1321" t="s">
        <v>87</v>
      </c>
      <c r="E1321">
        <v>7</v>
      </c>
      <c r="F1321" t="s">
        <v>88</v>
      </c>
      <c r="G1321" t="s">
        <v>6</v>
      </c>
      <c r="H1321" t="s">
        <v>27</v>
      </c>
      <c r="I1321" t="s">
        <v>2</v>
      </c>
      <c r="J1321" t="s">
        <v>13</v>
      </c>
      <c r="K1321" t="s">
        <v>9</v>
      </c>
      <c r="L1321" t="s">
        <v>17</v>
      </c>
      <c r="M1321">
        <v>1</v>
      </c>
      <c r="N1321">
        <v>144.16999999999999</v>
      </c>
      <c r="O1321">
        <v>0.1</v>
      </c>
      <c r="P1321">
        <v>78.13</v>
      </c>
      <c r="Q1321">
        <v>129.75299999999999</v>
      </c>
      <c r="R1321">
        <v>78.13</v>
      </c>
      <c r="S1321">
        <v>51.62299999999999</v>
      </c>
      <c r="T1321">
        <v>0.39785592625989374</v>
      </c>
      <c r="U1321">
        <v>2026</v>
      </c>
      <c r="V1321" t="s">
        <v>87</v>
      </c>
      <c r="W1321">
        <v>7</v>
      </c>
      <c r="X1321" t="s">
        <v>88</v>
      </c>
    </row>
    <row r="1322" spans="1:24">
      <c r="A1322">
        <v>3582</v>
      </c>
      <c r="B1322" s="14">
        <v>46213</v>
      </c>
      <c r="C1322">
        <v>2026</v>
      </c>
      <c r="D1322" t="s">
        <v>87</v>
      </c>
      <c r="E1322">
        <v>7</v>
      </c>
      <c r="F1322" t="s">
        <v>88</v>
      </c>
      <c r="G1322" t="s">
        <v>6</v>
      </c>
      <c r="H1322" t="s">
        <v>43</v>
      </c>
      <c r="I1322" t="s">
        <v>2</v>
      </c>
      <c r="J1322" t="s">
        <v>3</v>
      </c>
      <c r="K1322" t="s">
        <v>23</v>
      </c>
      <c r="L1322" t="s">
        <v>40</v>
      </c>
      <c r="M1322">
        <v>4</v>
      </c>
      <c r="N1322">
        <v>82.47</v>
      </c>
      <c r="O1322">
        <v>0</v>
      </c>
      <c r="P1322">
        <v>40.22</v>
      </c>
      <c r="Q1322">
        <v>329.88</v>
      </c>
      <c r="R1322">
        <v>160.88</v>
      </c>
      <c r="S1322">
        <v>169</v>
      </c>
      <c r="T1322">
        <v>0.51230750575967021</v>
      </c>
      <c r="U1322">
        <v>2026</v>
      </c>
      <c r="V1322" t="s">
        <v>87</v>
      </c>
      <c r="W1322">
        <v>7</v>
      </c>
      <c r="X1322" t="s">
        <v>88</v>
      </c>
    </row>
    <row r="1323" spans="1:24">
      <c r="A1323">
        <v>3715</v>
      </c>
      <c r="B1323" s="14">
        <v>46213</v>
      </c>
      <c r="C1323">
        <v>2026</v>
      </c>
      <c r="D1323" t="s">
        <v>87</v>
      </c>
      <c r="E1323">
        <v>7</v>
      </c>
      <c r="F1323" t="s">
        <v>88</v>
      </c>
      <c r="G1323" t="s">
        <v>20</v>
      </c>
      <c r="H1323" t="s">
        <v>33</v>
      </c>
      <c r="I1323" t="s">
        <v>2</v>
      </c>
      <c r="J1323" t="s">
        <v>13</v>
      </c>
      <c r="K1323" t="s">
        <v>23</v>
      </c>
      <c r="L1323" t="s">
        <v>51</v>
      </c>
      <c r="M1323">
        <v>1</v>
      </c>
      <c r="N1323">
        <v>122.14</v>
      </c>
      <c r="O1323">
        <v>0.15</v>
      </c>
      <c r="P1323">
        <v>59.87</v>
      </c>
      <c r="Q1323">
        <v>103.819</v>
      </c>
      <c r="R1323">
        <v>59.87</v>
      </c>
      <c r="S1323">
        <v>43.949000000000005</v>
      </c>
      <c r="T1323">
        <v>0.42332328379198414</v>
      </c>
      <c r="U1323">
        <v>2026</v>
      </c>
      <c r="V1323" t="s">
        <v>87</v>
      </c>
      <c r="W1323">
        <v>7</v>
      </c>
      <c r="X1323" t="s">
        <v>88</v>
      </c>
    </row>
    <row r="1324" spans="1:24">
      <c r="A1324">
        <v>3940</v>
      </c>
      <c r="B1324" s="14">
        <v>46213</v>
      </c>
      <c r="C1324">
        <v>2026</v>
      </c>
      <c r="D1324" t="s">
        <v>87</v>
      </c>
      <c r="E1324">
        <v>7</v>
      </c>
      <c r="F1324" t="s">
        <v>88</v>
      </c>
      <c r="G1324" t="s">
        <v>11</v>
      </c>
      <c r="H1324" t="s">
        <v>52</v>
      </c>
      <c r="I1324" t="s">
        <v>19</v>
      </c>
      <c r="J1324" t="s">
        <v>3</v>
      </c>
      <c r="K1324" t="s">
        <v>9</v>
      </c>
      <c r="L1324" t="s">
        <v>17</v>
      </c>
      <c r="M1324">
        <v>3</v>
      </c>
      <c r="N1324">
        <v>143.59</v>
      </c>
      <c r="O1324">
        <v>0</v>
      </c>
      <c r="P1324">
        <v>78.91</v>
      </c>
      <c r="Q1324">
        <v>430.77</v>
      </c>
      <c r="R1324">
        <v>236.73</v>
      </c>
      <c r="S1324">
        <v>194.04</v>
      </c>
      <c r="T1324">
        <v>0.45044919562643637</v>
      </c>
      <c r="U1324">
        <v>2026</v>
      </c>
      <c r="V1324" t="s">
        <v>87</v>
      </c>
      <c r="W1324">
        <v>7</v>
      </c>
      <c r="X1324" t="s">
        <v>88</v>
      </c>
    </row>
    <row r="1325" spans="1:24">
      <c r="A1325">
        <v>4760</v>
      </c>
      <c r="B1325" s="14">
        <v>46213</v>
      </c>
      <c r="C1325">
        <v>2026</v>
      </c>
      <c r="D1325" t="s">
        <v>87</v>
      </c>
      <c r="E1325">
        <v>7</v>
      </c>
      <c r="F1325" t="s">
        <v>88</v>
      </c>
      <c r="G1325" t="s">
        <v>20</v>
      </c>
      <c r="H1325" t="s">
        <v>47</v>
      </c>
      <c r="I1325" t="s">
        <v>2</v>
      </c>
      <c r="J1325" t="s">
        <v>16</v>
      </c>
      <c r="K1325" t="s">
        <v>9</v>
      </c>
      <c r="L1325" t="s">
        <v>37</v>
      </c>
      <c r="M1325">
        <v>2</v>
      </c>
      <c r="N1325">
        <v>157.66</v>
      </c>
      <c r="O1325">
        <v>0</v>
      </c>
      <c r="P1325">
        <v>78.760000000000005</v>
      </c>
      <c r="Q1325">
        <v>315.32</v>
      </c>
      <c r="R1325">
        <v>157.52000000000001</v>
      </c>
      <c r="S1325">
        <v>157.79999999999998</v>
      </c>
      <c r="T1325">
        <v>0.50044399340352652</v>
      </c>
      <c r="U1325">
        <v>2026</v>
      </c>
      <c r="V1325" t="s">
        <v>87</v>
      </c>
      <c r="W1325">
        <v>7</v>
      </c>
      <c r="X1325" t="s">
        <v>88</v>
      </c>
    </row>
    <row r="1326" spans="1:24">
      <c r="A1326">
        <v>4768</v>
      </c>
      <c r="B1326" s="14">
        <v>46213</v>
      </c>
      <c r="C1326">
        <v>2026</v>
      </c>
      <c r="D1326" t="s">
        <v>87</v>
      </c>
      <c r="E1326">
        <v>7</v>
      </c>
      <c r="F1326" t="s">
        <v>88</v>
      </c>
      <c r="G1326" t="s">
        <v>6</v>
      </c>
      <c r="H1326" t="s">
        <v>7</v>
      </c>
      <c r="I1326" t="s">
        <v>2</v>
      </c>
      <c r="J1326" t="s">
        <v>16</v>
      </c>
      <c r="K1326" t="s">
        <v>4</v>
      </c>
      <c r="L1326" t="s">
        <v>30</v>
      </c>
      <c r="M1326">
        <v>1</v>
      </c>
      <c r="N1326">
        <v>101.58</v>
      </c>
      <c r="O1326">
        <v>0</v>
      </c>
      <c r="P1326">
        <v>49.83</v>
      </c>
      <c r="Q1326">
        <v>101.58</v>
      </c>
      <c r="R1326">
        <v>49.83</v>
      </c>
      <c r="S1326">
        <v>51.75</v>
      </c>
      <c r="T1326">
        <v>0.50945067926757237</v>
      </c>
      <c r="U1326">
        <v>2026</v>
      </c>
      <c r="V1326" t="s">
        <v>87</v>
      </c>
      <c r="W1326">
        <v>7</v>
      </c>
      <c r="X1326" t="s">
        <v>88</v>
      </c>
    </row>
    <row r="1327" spans="1:24">
      <c r="A1327">
        <v>5025</v>
      </c>
      <c r="B1327" s="14">
        <v>46213</v>
      </c>
      <c r="C1327">
        <v>2026</v>
      </c>
      <c r="D1327" t="s">
        <v>87</v>
      </c>
      <c r="E1327">
        <v>7</v>
      </c>
      <c r="F1327" t="s">
        <v>88</v>
      </c>
      <c r="G1327" t="s">
        <v>11</v>
      </c>
      <c r="H1327" t="s">
        <v>18</v>
      </c>
      <c r="I1327" t="s">
        <v>2</v>
      </c>
      <c r="J1327" t="s">
        <v>3</v>
      </c>
      <c r="K1327" t="s">
        <v>14</v>
      </c>
      <c r="L1327" t="s">
        <v>48</v>
      </c>
      <c r="M1327">
        <v>4</v>
      </c>
      <c r="N1327">
        <v>166.71</v>
      </c>
      <c r="O1327">
        <v>0</v>
      </c>
      <c r="P1327">
        <v>86.55</v>
      </c>
      <c r="Q1327">
        <v>666.84</v>
      </c>
      <c r="R1327">
        <v>346.2</v>
      </c>
      <c r="S1327">
        <v>320.64000000000004</v>
      </c>
      <c r="T1327">
        <v>0.48083498290444487</v>
      </c>
      <c r="U1327">
        <v>2026</v>
      </c>
      <c r="V1327" t="s">
        <v>87</v>
      </c>
      <c r="W1327">
        <v>7</v>
      </c>
      <c r="X1327" t="s">
        <v>88</v>
      </c>
    </row>
    <row r="1328" spans="1:24">
      <c r="A1328">
        <v>165</v>
      </c>
      <c r="B1328" s="14">
        <v>46214</v>
      </c>
      <c r="C1328">
        <v>2026</v>
      </c>
      <c r="D1328" t="s">
        <v>87</v>
      </c>
      <c r="E1328">
        <v>7</v>
      </c>
      <c r="F1328" t="s">
        <v>88</v>
      </c>
      <c r="G1328" t="s">
        <v>6</v>
      </c>
      <c r="H1328" t="s">
        <v>43</v>
      </c>
      <c r="I1328" t="s">
        <v>19</v>
      </c>
      <c r="J1328" t="s">
        <v>13</v>
      </c>
      <c r="K1328" t="s">
        <v>4</v>
      </c>
      <c r="L1328" t="s">
        <v>5</v>
      </c>
      <c r="M1328">
        <v>2</v>
      </c>
      <c r="N1328">
        <v>83.33</v>
      </c>
      <c r="O1328">
        <v>0</v>
      </c>
      <c r="P1328">
        <v>42.11</v>
      </c>
      <c r="Q1328">
        <v>166.66</v>
      </c>
      <c r="R1328">
        <v>84.22</v>
      </c>
      <c r="S1328">
        <v>82.44</v>
      </c>
      <c r="T1328">
        <v>0.49465978639145564</v>
      </c>
      <c r="U1328">
        <v>2026</v>
      </c>
      <c r="V1328" t="s">
        <v>87</v>
      </c>
      <c r="W1328">
        <v>7</v>
      </c>
      <c r="X1328" t="s">
        <v>88</v>
      </c>
    </row>
    <row r="1329" spans="1:24">
      <c r="A1329">
        <v>198</v>
      </c>
      <c r="B1329" s="14">
        <v>46214</v>
      </c>
      <c r="C1329">
        <v>2026</v>
      </c>
      <c r="D1329" t="s">
        <v>87</v>
      </c>
      <c r="E1329">
        <v>7</v>
      </c>
      <c r="F1329" t="s">
        <v>88</v>
      </c>
      <c r="G1329" t="s">
        <v>0</v>
      </c>
      <c r="H1329" t="s">
        <v>50</v>
      </c>
      <c r="I1329" t="s">
        <v>2</v>
      </c>
      <c r="J1329" t="s">
        <v>13</v>
      </c>
      <c r="K1329" t="s">
        <v>9</v>
      </c>
      <c r="L1329" t="s">
        <v>46</v>
      </c>
      <c r="M1329">
        <v>2</v>
      </c>
      <c r="N1329">
        <v>71.77</v>
      </c>
      <c r="O1329">
        <v>0.05</v>
      </c>
      <c r="P1329">
        <v>32.9</v>
      </c>
      <c r="Q1329">
        <v>136.363</v>
      </c>
      <c r="R1329">
        <v>65.8</v>
      </c>
      <c r="S1329">
        <v>70.563000000000002</v>
      </c>
      <c r="T1329">
        <v>0.5174644148339359</v>
      </c>
      <c r="U1329">
        <v>2026</v>
      </c>
      <c r="V1329" t="s">
        <v>87</v>
      </c>
      <c r="W1329">
        <v>7</v>
      </c>
      <c r="X1329" t="s">
        <v>88</v>
      </c>
    </row>
    <row r="1330" spans="1:24">
      <c r="A1330">
        <v>1480</v>
      </c>
      <c r="B1330" s="14">
        <v>46214</v>
      </c>
      <c r="C1330">
        <v>2026</v>
      </c>
      <c r="D1330" t="s">
        <v>87</v>
      </c>
      <c r="E1330">
        <v>7</v>
      </c>
      <c r="F1330" t="s">
        <v>88</v>
      </c>
      <c r="G1330" t="s">
        <v>0</v>
      </c>
      <c r="H1330" t="s">
        <v>50</v>
      </c>
      <c r="I1330" t="s">
        <v>2</v>
      </c>
      <c r="J1330" t="s">
        <v>13</v>
      </c>
      <c r="K1330" t="s">
        <v>14</v>
      </c>
      <c r="L1330" t="s">
        <v>48</v>
      </c>
      <c r="M1330">
        <v>3</v>
      </c>
      <c r="N1330">
        <v>164.5</v>
      </c>
      <c r="O1330">
        <v>0</v>
      </c>
      <c r="P1330">
        <v>87.06</v>
      </c>
      <c r="Q1330">
        <v>493.5</v>
      </c>
      <c r="R1330">
        <v>261.18</v>
      </c>
      <c r="S1330">
        <v>232.32</v>
      </c>
      <c r="T1330">
        <v>0.47075987841945288</v>
      </c>
      <c r="U1330">
        <v>2026</v>
      </c>
      <c r="V1330" t="s">
        <v>87</v>
      </c>
      <c r="W1330">
        <v>7</v>
      </c>
      <c r="X1330" t="s">
        <v>88</v>
      </c>
    </row>
    <row r="1331" spans="1:24">
      <c r="A1331">
        <v>1990</v>
      </c>
      <c r="B1331" s="14">
        <v>46214</v>
      </c>
      <c r="C1331">
        <v>2026</v>
      </c>
      <c r="D1331" t="s">
        <v>87</v>
      </c>
      <c r="E1331">
        <v>7</v>
      </c>
      <c r="F1331" t="s">
        <v>88</v>
      </c>
      <c r="G1331" t="s">
        <v>0</v>
      </c>
      <c r="H1331" t="s">
        <v>50</v>
      </c>
      <c r="I1331" t="s">
        <v>2</v>
      </c>
      <c r="J1331" t="s">
        <v>3</v>
      </c>
      <c r="K1331" t="s">
        <v>23</v>
      </c>
      <c r="L1331" t="s">
        <v>40</v>
      </c>
      <c r="M1331">
        <v>3</v>
      </c>
      <c r="N1331">
        <v>82.28</v>
      </c>
      <c r="O1331">
        <v>0.1</v>
      </c>
      <c r="P1331">
        <v>39.51</v>
      </c>
      <c r="Q1331">
        <v>222.15600000000001</v>
      </c>
      <c r="R1331">
        <v>118.53</v>
      </c>
      <c r="S1331">
        <v>103.626</v>
      </c>
      <c r="T1331">
        <v>0.46645600388915898</v>
      </c>
      <c r="U1331">
        <v>2026</v>
      </c>
      <c r="V1331" t="s">
        <v>87</v>
      </c>
      <c r="W1331">
        <v>7</v>
      </c>
      <c r="X1331" t="s">
        <v>88</v>
      </c>
    </row>
    <row r="1332" spans="1:24">
      <c r="A1332">
        <v>2298</v>
      </c>
      <c r="B1332" s="14">
        <v>46214</v>
      </c>
      <c r="C1332">
        <v>2026</v>
      </c>
      <c r="D1332" t="s">
        <v>87</v>
      </c>
      <c r="E1332">
        <v>7</v>
      </c>
      <c r="F1332" t="s">
        <v>88</v>
      </c>
      <c r="G1332" t="s">
        <v>11</v>
      </c>
      <c r="H1332" t="s">
        <v>12</v>
      </c>
      <c r="I1332" t="s">
        <v>19</v>
      </c>
      <c r="J1332" t="s">
        <v>13</v>
      </c>
      <c r="K1332" t="s">
        <v>4</v>
      </c>
      <c r="L1332" t="s">
        <v>30</v>
      </c>
      <c r="M1332">
        <v>2</v>
      </c>
      <c r="N1332">
        <v>103.17</v>
      </c>
      <c r="O1332">
        <v>0</v>
      </c>
      <c r="P1332">
        <v>50.49</v>
      </c>
      <c r="Q1332">
        <v>206.34</v>
      </c>
      <c r="R1332">
        <v>100.98</v>
      </c>
      <c r="S1332">
        <v>105.36</v>
      </c>
      <c r="T1332">
        <v>0.51061355045071244</v>
      </c>
      <c r="U1332">
        <v>2026</v>
      </c>
      <c r="V1332" t="s">
        <v>87</v>
      </c>
      <c r="W1332">
        <v>7</v>
      </c>
      <c r="X1332" t="s">
        <v>88</v>
      </c>
    </row>
    <row r="1333" spans="1:24">
      <c r="A1333">
        <v>2886</v>
      </c>
      <c r="B1333" s="14">
        <v>46214</v>
      </c>
      <c r="C1333">
        <v>2026</v>
      </c>
      <c r="D1333" t="s">
        <v>87</v>
      </c>
      <c r="E1333">
        <v>7</v>
      </c>
      <c r="F1333" t="s">
        <v>88</v>
      </c>
      <c r="G1333" t="s">
        <v>0</v>
      </c>
      <c r="H1333" t="s">
        <v>50</v>
      </c>
      <c r="I1333" t="s">
        <v>2</v>
      </c>
      <c r="J1333" t="s">
        <v>13</v>
      </c>
      <c r="K1333" t="s">
        <v>4</v>
      </c>
      <c r="L1333" t="s">
        <v>22</v>
      </c>
      <c r="M1333">
        <v>1</v>
      </c>
      <c r="N1333">
        <v>50.33</v>
      </c>
      <c r="O1333">
        <v>0.05</v>
      </c>
      <c r="P1333">
        <v>22.06</v>
      </c>
      <c r="Q1333">
        <v>47.813499999999998</v>
      </c>
      <c r="R1333">
        <v>22.06</v>
      </c>
      <c r="S1333">
        <v>25.753499999999999</v>
      </c>
      <c r="T1333">
        <v>0.53862402877848303</v>
      </c>
      <c r="U1333">
        <v>2026</v>
      </c>
      <c r="V1333" t="s">
        <v>87</v>
      </c>
      <c r="W1333">
        <v>7</v>
      </c>
      <c r="X1333" t="s">
        <v>88</v>
      </c>
    </row>
    <row r="1334" spans="1:24">
      <c r="A1334">
        <v>2893</v>
      </c>
      <c r="B1334" s="14">
        <v>46214</v>
      </c>
      <c r="C1334">
        <v>2026</v>
      </c>
      <c r="D1334" t="s">
        <v>87</v>
      </c>
      <c r="E1334">
        <v>7</v>
      </c>
      <c r="F1334" t="s">
        <v>88</v>
      </c>
      <c r="G1334" t="s">
        <v>6</v>
      </c>
      <c r="H1334" t="s">
        <v>41</v>
      </c>
      <c r="I1334" t="s">
        <v>8</v>
      </c>
      <c r="J1334" t="s">
        <v>16</v>
      </c>
      <c r="K1334" t="s">
        <v>9</v>
      </c>
      <c r="L1334" t="s">
        <v>17</v>
      </c>
      <c r="M1334">
        <v>6</v>
      </c>
      <c r="N1334">
        <v>142.78</v>
      </c>
      <c r="O1334">
        <v>0.15</v>
      </c>
      <c r="P1334">
        <v>80.38</v>
      </c>
      <c r="Q1334">
        <v>728.178</v>
      </c>
      <c r="R1334">
        <v>482.28</v>
      </c>
      <c r="S1334">
        <v>245.89800000000002</v>
      </c>
      <c r="T1334">
        <v>0.33768941110552642</v>
      </c>
      <c r="U1334">
        <v>2026</v>
      </c>
      <c r="V1334" t="s">
        <v>87</v>
      </c>
      <c r="W1334">
        <v>7</v>
      </c>
      <c r="X1334" t="s">
        <v>88</v>
      </c>
    </row>
    <row r="1335" spans="1:24">
      <c r="A1335">
        <v>2939</v>
      </c>
      <c r="B1335" s="14">
        <v>46214</v>
      </c>
      <c r="C1335">
        <v>2026</v>
      </c>
      <c r="D1335" t="s">
        <v>87</v>
      </c>
      <c r="E1335">
        <v>7</v>
      </c>
      <c r="F1335" t="s">
        <v>88</v>
      </c>
      <c r="G1335" t="s">
        <v>6</v>
      </c>
      <c r="H1335" t="s">
        <v>27</v>
      </c>
      <c r="I1335" t="s">
        <v>2</v>
      </c>
      <c r="J1335" t="s">
        <v>13</v>
      </c>
      <c r="K1335" t="s">
        <v>23</v>
      </c>
      <c r="L1335" t="s">
        <v>29</v>
      </c>
      <c r="M1335">
        <v>1</v>
      </c>
      <c r="N1335">
        <v>195.38</v>
      </c>
      <c r="O1335">
        <v>0.05</v>
      </c>
      <c r="P1335">
        <v>101.67</v>
      </c>
      <c r="Q1335">
        <v>185.61099999999999</v>
      </c>
      <c r="R1335">
        <v>101.67</v>
      </c>
      <c r="S1335">
        <v>83.940999999999988</v>
      </c>
      <c r="T1335">
        <v>0.45224151585843508</v>
      </c>
      <c r="U1335">
        <v>2026</v>
      </c>
      <c r="V1335" t="s">
        <v>87</v>
      </c>
      <c r="W1335">
        <v>7</v>
      </c>
      <c r="X1335" t="s">
        <v>88</v>
      </c>
    </row>
    <row r="1336" spans="1:24">
      <c r="A1336">
        <v>3249</v>
      </c>
      <c r="B1336" s="14">
        <v>46214</v>
      </c>
      <c r="C1336">
        <v>2026</v>
      </c>
      <c r="D1336" t="s">
        <v>87</v>
      </c>
      <c r="E1336">
        <v>7</v>
      </c>
      <c r="F1336" t="s">
        <v>88</v>
      </c>
      <c r="G1336" t="s">
        <v>20</v>
      </c>
      <c r="H1336" t="s">
        <v>21</v>
      </c>
      <c r="I1336" t="s">
        <v>19</v>
      </c>
      <c r="J1336" t="s">
        <v>3</v>
      </c>
      <c r="K1336" t="s">
        <v>4</v>
      </c>
      <c r="L1336" t="s">
        <v>30</v>
      </c>
      <c r="M1336">
        <v>5</v>
      </c>
      <c r="N1336">
        <v>104.8</v>
      </c>
      <c r="O1336">
        <v>0</v>
      </c>
      <c r="P1336">
        <v>50.94</v>
      </c>
      <c r="Q1336">
        <v>524</v>
      </c>
      <c r="R1336">
        <v>254.7</v>
      </c>
      <c r="S1336">
        <v>269.3</v>
      </c>
      <c r="T1336">
        <v>0.51393129770992374</v>
      </c>
      <c r="U1336">
        <v>2026</v>
      </c>
      <c r="V1336" t="s">
        <v>87</v>
      </c>
      <c r="W1336">
        <v>7</v>
      </c>
      <c r="X1336" t="s">
        <v>88</v>
      </c>
    </row>
    <row r="1337" spans="1:24">
      <c r="A1337">
        <v>3832</v>
      </c>
      <c r="B1337" s="14">
        <v>46214</v>
      </c>
      <c r="C1337">
        <v>2026</v>
      </c>
      <c r="D1337" t="s">
        <v>87</v>
      </c>
      <c r="E1337">
        <v>7</v>
      </c>
      <c r="F1337" t="s">
        <v>88</v>
      </c>
      <c r="G1337" t="s">
        <v>20</v>
      </c>
      <c r="H1337" t="s">
        <v>31</v>
      </c>
      <c r="I1337" t="s">
        <v>2</v>
      </c>
      <c r="J1337" t="s">
        <v>3</v>
      </c>
      <c r="K1337" t="s">
        <v>23</v>
      </c>
      <c r="L1337" t="s">
        <v>40</v>
      </c>
      <c r="M1337">
        <v>3</v>
      </c>
      <c r="N1337">
        <v>82.26</v>
      </c>
      <c r="O1337">
        <v>0</v>
      </c>
      <c r="P1337">
        <v>40.020000000000003</v>
      </c>
      <c r="Q1337">
        <v>246.78000000000003</v>
      </c>
      <c r="R1337">
        <v>120.06</v>
      </c>
      <c r="S1337">
        <v>126.72000000000003</v>
      </c>
      <c r="T1337">
        <v>0.51349380014587898</v>
      </c>
      <c r="U1337">
        <v>2026</v>
      </c>
      <c r="V1337" t="s">
        <v>87</v>
      </c>
      <c r="W1337">
        <v>7</v>
      </c>
      <c r="X1337" t="s">
        <v>88</v>
      </c>
    </row>
    <row r="1338" spans="1:24">
      <c r="A1338">
        <v>3868</v>
      </c>
      <c r="B1338" s="14">
        <v>46214</v>
      </c>
      <c r="C1338">
        <v>2026</v>
      </c>
      <c r="D1338" t="s">
        <v>87</v>
      </c>
      <c r="E1338">
        <v>7</v>
      </c>
      <c r="F1338" t="s">
        <v>88</v>
      </c>
      <c r="G1338" t="s">
        <v>11</v>
      </c>
      <c r="H1338" t="s">
        <v>39</v>
      </c>
      <c r="I1338" t="s">
        <v>2</v>
      </c>
      <c r="J1338" t="s">
        <v>16</v>
      </c>
      <c r="K1338" t="s">
        <v>9</v>
      </c>
      <c r="L1338" t="s">
        <v>10</v>
      </c>
      <c r="M1338">
        <v>1</v>
      </c>
      <c r="N1338">
        <v>90.79</v>
      </c>
      <c r="O1338">
        <v>0</v>
      </c>
      <c r="P1338">
        <v>46.39</v>
      </c>
      <c r="Q1338">
        <v>90.79</v>
      </c>
      <c r="R1338">
        <v>46.39</v>
      </c>
      <c r="S1338">
        <v>44.400000000000006</v>
      </c>
      <c r="T1338">
        <v>0.4890406432426479</v>
      </c>
      <c r="U1338">
        <v>2026</v>
      </c>
      <c r="V1338" t="s">
        <v>87</v>
      </c>
      <c r="W1338">
        <v>7</v>
      </c>
      <c r="X1338" t="s">
        <v>88</v>
      </c>
    </row>
    <row r="1339" spans="1:24">
      <c r="A1339">
        <v>4365</v>
      </c>
      <c r="B1339" s="14">
        <v>46214</v>
      </c>
      <c r="C1339">
        <v>2026</v>
      </c>
      <c r="D1339" t="s">
        <v>87</v>
      </c>
      <c r="E1339">
        <v>7</v>
      </c>
      <c r="F1339" t="s">
        <v>88</v>
      </c>
      <c r="G1339" t="s">
        <v>6</v>
      </c>
      <c r="H1339" t="s">
        <v>41</v>
      </c>
      <c r="I1339" t="s">
        <v>2</v>
      </c>
      <c r="J1339" t="s">
        <v>3</v>
      </c>
      <c r="K1339" t="s">
        <v>4</v>
      </c>
      <c r="L1339" t="s">
        <v>26</v>
      </c>
      <c r="M1339">
        <v>1</v>
      </c>
      <c r="N1339">
        <v>41.33</v>
      </c>
      <c r="O1339">
        <v>0</v>
      </c>
      <c r="P1339">
        <v>17.2</v>
      </c>
      <c r="Q1339">
        <v>41.33</v>
      </c>
      <c r="R1339">
        <v>17.2</v>
      </c>
      <c r="S1339">
        <v>24.13</v>
      </c>
      <c r="T1339">
        <v>0.58383740624243896</v>
      </c>
      <c r="U1339">
        <v>2026</v>
      </c>
      <c r="V1339" t="s">
        <v>87</v>
      </c>
      <c r="W1339">
        <v>7</v>
      </c>
      <c r="X1339" t="s">
        <v>88</v>
      </c>
    </row>
    <row r="1340" spans="1:24">
      <c r="A1340">
        <v>314</v>
      </c>
      <c r="B1340" s="14">
        <v>46215</v>
      </c>
      <c r="C1340">
        <v>2026</v>
      </c>
      <c r="D1340" t="s">
        <v>87</v>
      </c>
      <c r="E1340">
        <v>7</v>
      </c>
      <c r="F1340" t="s">
        <v>88</v>
      </c>
      <c r="G1340" t="s">
        <v>11</v>
      </c>
      <c r="H1340" t="s">
        <v>12</v>
      </c>
      <c r="I1340" t="s">
        <v>2</v>
      </c>
      <c r="J1340" t="s">
        <v>3</v>
      </c>
      <c r="K1340" t="s">
        <v>34</v>
      </c>
      <c r="L1340" t="s">
        <v>35</v>
      </c>
      <c r="M1340">
        <v>2</v>
      </c>
      <c r="N1340">
        <v>41.09</v>
      </c>
      <c r="O1340">
        <v>0.05</v>
      </c>
      <c r="P1340">
        <v>14.54</v>
      </c>
      <c r="Q1340">
        <v>78.070999999999998</v>
      </c>
      <c r="R1340">
        <v>29.08</v>
      </c>
      <c r="S1340">
        <v>48.991</v>
      </c>
      <c r="T1340">
        <v>0.62751854081541159</v>
      </c>
      <c r="U1340">
        <v>2026</v>
      </c>
      <c r="V1340" t="s">
        <v>87</v>
      </c>
      <c r="W1340">
        <v>7</v>
      </c>
      <c r="X1340" t="s">
        <v>88</v>
      </c>
    </row>
    <row r="1341" spans="1:24">
      <c r="A1341">
        <v>552</v>
      </c>
      <c r="B1341" s="14">
        <v>46215</v>
      </c>
      <c r="C1341">
        <v>2026</v>
      </c>
      <c r="D1341" t="s">
        <v>87</v>
      </c>
      <c r="E1341">
        <v>7</v>
      </c>
      <c r="F1341" t="s">
        <v>88</v>
      </c>
      <c r="G1341" t="s">
        <v>6</v>
      </c>
      <c r="H1341" t="s">
        <v>43</v>
      </c>
      <c r="I1341" t="s">
        <v>8</v>
      </c>
      <c r="J1341" t="s">
        <v>16</v>
      </c>
      <c r="K1341" t="s">
        <v>23</v>
      </c>
      <c r="L1341" t="s">
        <v>40</v>
      </c>
      <c r="M1341">
        <v>5</v>
      </c>
      <c r="N1341">
        <v>82.39</v>
      </c>
      <c r="O1341">
        <v>0.05</v>
      </c>
      <c r="P1341">
        <v>39.479999999999997</v>
      </c>
      <c r="Q1341">
        <v>391.35249999999996</v>
      </c>
      <c r="R1341">
        <v>197.39999999999998</v>
      </c>
      <c r="S1341">
        <v>193.95249999999999</v>
      </c>
      <c r="T1341">
        <v>0.49559540312122702</v>
      </c>
      <c r="U1341">
        <v>2026</v>
      </c>
      <c r="V1341" t="s">
        <v>87</v>
      </c>
      <c r="W1341">
        <v>7</v>
      </c>
      <c r="X1341" t="s">
        <v>88</v>
      </c>
    </row>
    <row r="1342" spans="1:24">
      <c r="A1342">
        <v>1317</v>
      </c>
      <c r="B1342" s="14">
        <v>46215</v>
      </c>
      <c r="C1342">
        <v>2026</v>
      </c>
      <c r="D1342" t="s">
        <v>87</v>
      </c>
      <c r="E1342">
        <v>7</v>
      </c>
      <c r="F1342" t="s">
        <v>88</v>
      </c>
      <c r="G1342" t="s">
        <v>6</v>
      </c>
      <c r="H1342" t="s">
        <v>49</v>
      </c>
      <c r="I1342" t="s">
        <v>2</v>
      </c>
      <c r="J1342" t="s">
        <v>16</v>
      </c>
      <c r="K1342" t="s">
        <v>34</v>
      </c>
      <c r="L1342" t="s">
        <v>42</v>
      </c>
      <c r="M1342">
        <v>3</v>
      </c>
      <c r="N1342">
        <v>37</v>
      </c>
      <c r="O1342">
        <v>0</v>
      </c>
      <c r="P1342">
        <v>13.69</v>
      </c>
      <c r="Q1342">
        <v>111</v>
      </c>
      <c r="R1342">
        <v>41.07</v>
      </c>
      <c r="S1342">
        <v>69.930000000000007</v>
      </c>
      <c r="T1342">
        <v>0.63000000000000012</v>
      </c>
      <c r="U1342">
        <v>2026</v>
      </c>
      <c r="V1342" t="s">
        <v>87</v>
      </c>
      <c r="W1342">
        <v>7</v>
      </c>
      <c r="X1342" t="s">
        <v>88</v>
      </c>
    </row>
    <row r="1343" spans="1:24">
      <c r="A1343">
        <v>1515</v>
      </c>
      <c r="B1343" s="14">
        <v>46215</v>
      </c>
      <c r="C1343">
        <v>2026</v>
      </c>
      <c r="D1343" t="s">
        <v>87</v>
      </c>
      <c r="E1343">
        <v>7</v>
      </c>
      <c r="F1343" t="s">
        <v>88</v>
      </c>
      <c r="G1343" t="s">
        <v>20</v>
      </c>
      <c r="H1343" t="s">
        <v>33</v>
      </c>
      <c r="I1343" t="s">
        <v>19</v>
      </c>
      <c r="J1343" t="s">
        <v>13</v>
      </c>
      <c r="K1343" t="s">
        <v>34</v>
      </c>
      <c r="L1343" t="s">
        <v>35</v>
      </c>
      <c r="M1343">
        <v>2</v>
      </c>
      <c r="N1343">
        <v>40.9</v>
      </c>
      <c r="O1343">
        <v>0</v>
      </c>
      <c r="P1343">
        <v>14.81</v>
      </c>
      <c r="Q1343">
        <v>81.8</v>
      </c>
      <c r="R1343">
        <v>29.62</v>
      </c>
      <c r="S1343">
        <v>52.179999999999993</v>
      </c>
      <c r="T1343">
        <v>0.63789731051344734</v>
      </c>
      <c r="U1343">
        <v>2026</v>
      </c>
      <c r="V1343" t="s">
        <v>87</v>
      </c>
      <c r="W1343">
        <v>7</v>
      </c>
      <c r="X1343" t="s">
        <v>88</v>
      </c>
    </row>
    <row r="1344" spans="1:24">
      <c r="A1344">
        <v>1674</v>
      </c>
      <c r="B1344" s="14">
        <v>46215</v>
      </c>
      <c r="C1344">
        <v>2026</v>
      </c>
      <c r="D1344" t="s">
        <v>87</v>
      </c>
      <c r="E1344">
        <v>7</v>
      </c>
      <c r="F1344" t="s">
        <v>88</v>
      </c>
      <c r="G1344" t="s">
        <v>0</v>
      </c>
      <c r="H1344" t="s">
        <v>1</v>
      </c>
      <c r="I1344" t="s">
        <v>2</v>
      </c>
      <c r="J1344" t="s">
        <v>13</v>
      </c>
      <c r="K1344" t="s">
        <v>34</v>
      </c>
      <c r="L1344" t="s">
        <v>38</v>
      </c>
      <c r="M1344">
        <v>1</v>
      </c>
      <c r="N1344">
        <v>123.33</v>
      </c>
      <c r="O1344">
        <v>0.1</v>
      </c>
      <c r="P1344">
        <v>70.900000000000006</v>
      </c>
      <c r="Q1344">
        <v>110.997</v>
      </c>
      <c r="R1344">
        <v>70.900000000000006</v>
      </c>
      <c r="S1344">
        <v>40.096999999999994</v>
      </c>
      <c r="T1344">
        <v>0.36124399758552028</v>
      </c>
      <c r="U1344">
        <v>2026</v>
      </c>
      <c r="V1344" t="s">
        <v>87</v>
      </c>
      <c r="W1344">
        <v>7</v>
      </c>
      <c r="X1344" t="s">
        <v>88</v>
      </c>
    </row>
    <row r="1345" spans="1:24">
      <c r="A1345">
        <v>2407</v>
      </c>
      <c r="B1345" s="14">
        <v>46215</v>
      </c>
      <c r="C1345">
        <v>2026</v>
      </c>
      <c r="D1345" t="s">
        <v>87</v>
      </c>
      <c r="E1345">
        <v>7</v>
      </c>
      <c r="F1345" t="s">
        <v>88</v>
      </c>
      <c r="G1345" t="s">
        <v>6</v>
      </c>
      <c r="H1345" t="s">
        <v>43</v>
      </c>
      <c r="I1345" t="s">
        <v>28</v>
      </c>
      <c r="J1345" t="s">
        <v>16</v>
      </c>
      <c r="K1345" t="s">
        <v>9</v>
      </c>
      <c r="L1345" t="s">
        <v>37</v>
      </c>
      <c r="M1345">
        <v>1</v>
      </c>
      <c r="N1345">
        <v>153.25</v>
      </c>
      <c r="O1345">
        <v>0.15</v>
      </c>
      <c r="P1345">
        <v>78.28</v>
      </c>
      <c r="Q1345">
        <v>130.26249999999999</v>
      </c>
      <c r="R1345">
        <v>78.28</v>
      </c>
      <c r="S1345">
        <v>51.982499999999987</v>
      </c>
      <c r="T1345">
        <v>0.39905959121005657</v>
      </c>
      <c r="U1345">
        <v>2026</v>
      </c>
      <c r="V1345" t="s">
        <v>87</v>
      </c>
      <c r="W1345">
        <v>7</v>
      </c>
      <c r="X1345" t="s">
        <v>88</v>
      </c>
    </row>
    <row r="1346" spans="1:24">
      <c r="A1346">
        <v>2817</v>
      </c>
      <c r="B1346" s="14">
        <v>46215</v>
      </c>
      <c r="C1346">
        <v>2026</v>
      </c>
      <c r="D1346" t="s">
        <v>87</v>
      </c>
      <c r="E1346">
        <v>7</v>
      </c>
      <c r="F1346" t="s">
        <v>88</v>
      </c>
      <c r="G1346" t="s">
        <v>20</v>
      </c>
      <c r="H1346" t="s">
        <v>31</v>
      </c>
      <c r="I1346" t="s">
        <v>28</v>
      </c>
      <c r="J1346" t="s">
        <v>13</v>
      </c>
      <c r="K1346" t="s">
        <v>14</v>
      </c>
      <c r="L1346" t="s">
        <v>44</v>
      </c>
      <c r="M1346">
        <v>3</v>
      </c>
      <c r="N1346">
        <v>134.43</v>
      </c>
      <c r="O1346">
        <v>0.1</v>
      </c>
      <c r="P1346">
        <v>65.78</v>
      </c>
      <c r="Q1346">
        <v>362.96100000000001</v>
      </c>
      <c r="R1346">
        <v>197.34</v>
      </c>
      <c r="S1346">
        <v>165.62100000000001</v>
      </c>
      <c r="T1346">
        <v>0.45630522287518493</v>
      </c>
      <c r="U1346">
        <v>2026</v>
      </c>
      <c r="V1346" t="s">
        <v>87</v>
      </c>
      <c r="W1346">
        <v>7</v>
      </c>
      <c r="X1346" t="s">
        <v>88</v>
      </c>
    </row>
    <row r="1347" spans="1:24">
      <c r="A1347">
        <v>3059</v>
      </c>
      <c r="B1347" s="14">
        <v>46215</v>
      </c>
      <c r="C1347">
        <v>2026</v>
      </c>
      <c r="D1347" t="s">
        <v>87</v>
      </c>
      <c r="E1347">
        <v>7</v>
      </c>
      <c r="F1347" t="s">
        <v>88</v>
      </c>
      <c r="G1347" t="s">
        <v>0</v>
      </c>
      <c r="H1347" t="s">
        <v>1</v>
      </c>
      <c r="I1347" t="s">
        <v>2</v>
      </c>
      <c r="J1347" t="s">
        <v>3</v>
      </c>
      <c r="K1347" t="s">
        <v>9</v>
      </c>
      <c r="L1347" t="s">
        <v>10</v>
      </c>
      <c r="M1347">
        <v>1</v>
      </c>
      <c r="N1347">
        <v>93.73</v>
      </c>
      <c r="O1347">
        <v>0.05</v>
      </c>
      <c r="P1347">
        <v>44.51</v>
      </c>
      <c r="Q1347">
        <v>89.043499999999995</v>
      </c>
      <c r="R1347">
        <v>44.51</v>
      </c>
      <c r="S1347">
        <v>44.533499999999997</v>
      </c>
      <c r="T1347">
        <v>0.50013195797559618</v>
      </c>
      <c r="U1347">
        <v>2026</v>
      </c>
      <c r="V1347" t="s">
        <v>87</v>
      </c>
      <c r="W1347">
        <v>7</v>
      </c>
      <c r="X1347" t="s">
        <v>88</v>
      </c>
    </row>
    <row r="1348" spans="1:24">
      <c r="A1348">
        <v>3210</v>
      </c>
      <c r="B1348" s="14">
        <v>46215</v>
      </c>
      <c r="C1348">
        <v>2026</v>
      </c>
      <c r="D1348" t="s">
        <v>87</v>
      </c>
      <c r="E1348">
        <v>7</v>
      </c>
      <c r="F1348" t="s">
        <v>88</v>
      </c>
      <c r="G1348" t="s">
        <v>0</v>
      </c>
      <c r="H1348" t="s">
        <v>1</v>
      </c>
      <c r="I1348" t="s">
        <v>2</v>
      </c>
      <c r="J1348" t="s">
        <v>3</v>
      </c>
      <c r="K1348" t="s">
        <v>14</v>
      </c>
      <c r="L1348" t="s">
        <v>15</v>
      </c>
      <c r="M1348">
        <v>1</v>
      </c>
      <c r="N1348">
        <v>37.090000000000003</v>
      </c>
      <c r="O1348">
        <v>0</v>
      </c>
      <c r="P1348">
        <v>13.43</v>
      </c>
      <c r="Q1348">
        <v>37.090000000000003</v>
      </c>
      <c r="R1348">
        <v>13.43</v>
      </c>
      <c r="S1348">
        <v>23.660000000000004</v>
      </c>
      <c r="T1348">
        <v>0.63790779185764357</v>
      </c>
      <c r="U1348">
        <v>2026</v>
      </c>
      <c r="V1348" t="s">
        <v>87</v>
      </c>
      <c r="W1348">
        <v>7</v>
      </c>
      <c r="X1348" t="s">
        <v>88</v>
      </c>
    </row>
    <row r="1349" spans="1:24">
      <c r="A1349">
        <v>3670</v>
      </c>
      <c r="B1349" s="14">
        <v>46215</v>
      </c>
      <c r="C1349">
        <v>2026</v>
      </c>
      <c r="D1349" t="s">
        <v>87</v>
      </c>
      <c r="E1349">
        <v>7</v>
      </c>
      <c r="F1349" t="s">
        <v>88</v>
      </c>
      <c r="G1349" t="s">
        <v>0</v>
      </c>
      <c r="H1349" t="s">
        <v>1</v>
      </c>
      <c r="I1349" t="s">
        <v>19</v>
      </c>
      <c r="J1349" t="s">
        <v>13</v>
      </c>
      <c r="K1349" t="s">
        <v>14</v>
      </c>
      <c r="L1349" t="s">
        <v>32</v>
      </c>
      <c r="M1349">
        <v>1</v>
      </c>
      <c r="N1349">
        <v>45.43</v>
      </c>
      <c r="O1349">
        <v>0</v>
      </c>
      <c r="P1349">
        <v>18.66</v>
      </c>
      <c r="Q1349">
        <v>45.43</v>
      </c>
      <c r="R1349">
        <v>18.66</v>
      </c>
      <c r="S1349">
        <v>26.77</v>
      </c>
      <c r="T1349">
        <v>0.58925819942769098</v>
      </c>
      <c r="U1349">
        <v>2026</v>
      </c>
      <c r="V1349" t="s">
        <v>87</v>
      </c>
      <c r="W1349">
        <v>7</v>
      </c>
      <c r="X1349" t="s">
        <v>88</v>
      </c>
    </row>
    <row r="1350" spans="1:24">
      <c r="A1350">
        <v>4017</v>
      </c>
      <c r="B1350" s="14">
        <v>46215</v>
      </c>
      <c r="C1350">
        <v>2026</v>
      </c>
      <c r="D1350" t="s">
        <v>87</v>
      </c>
      <c r="E1350">
        <v>7</v>
      </c>
      <c r="F1350" t="s">
        <v>88</v>
      </c>
      <c r="G1350" t="s">
        <v>20</v>
      </c>
      <c r="H1350" t="s">
        <v>33</v>
      </c>
      <c r="I1350" t="s">
        <v>28</v>
      </c>
      <c r="J1350" t="s">
        <v>13</v>
      </c>
      <c r="K1350" t="s">
        <v>34</v>
      </c>
      <c r="L1350" t="s">
        <v>35</v>
      </c>
      <c r="M1350">
        <v>1</v>
      </c>
      <c r="N1350">
        <v>39.5</v>
      </c>
      <c r="O1350">
        <v>0.1</v>
      </c>
      <c r="P1350">
        <v>14.86</v>
      </c>
      <c r="Q1350">
        <v>35.550000000000004</v>
      </c>
      <c r="R1350">
        <v>14.86</v>
      </c>
      <c r="S1350">
        <v>20.690000000000005</v>
      </c>
      <c r="T1350">
        <v>0.58199718706047832</v>
      </c>
      <c r="U1350">
        <v>2026</v>
      </c>
      <c r="V1350" t="s">
        <v>87</v>
      </c>
      <c r="W1350">
        <v>7</v>
      </c>
      <c r="X1350" t="s">
        <v>88</v>
      </c>
    </row>
    <row r="1351" spans="1:24">
      <c r="A1351">
        <v>5012</v>
      </c>
      <c r="B1351" s="14">
        <v>46215</v>
      </c>
      <c r="C1351">
        <v>2026</v>
      </c>
      <c r="D1351" t="s">
        <v>87</v>
      </c>
      <c r="E1351">
        <v>7</v>
      </c>
      <c r="F1351" t="s">
        <v>88</v>
      </c>
      <c r="G1351" t="s">
        <v>11</v>
      </c>
      <c r="H1351" t="s">
        <v>52</v>
      </c>
      <c r="I1351" t="s">
        <v>19</v>
      </c>
      <c r="J1351" t="s">
        <v>3</v>
      </c>
      <c r="K1351" t="s">
        <v>34</v>
      </c>
      <c r="L1351" t="s">
        <v>38</v>
      </c>
      <c r="M1351">
        <v>2</v>
      </c>
      <c r="N1351">
        <v>123.58</v>
      </c>
      <c r="O1351">
        <v>0.1</v>
      </c>
      <c r="P1351">
        <v>68.739999999999995</v>
      </c>
      <c r="Q1351">
        <v>222.44399999999999</v>
      </c>
      <c r="R1351">
        <v>137.47999999999999</v>
      </c>
      <c r="S1351">
        <v>84.963999999999999</v>
      </c>
      <c r="T1351">
        <v>0.3819568071065077</v>
      </c>
      <c r="U1351">
        <v>2026</v>
      </c>
      <c r="V1351" t="s">
        <v>87</v>
      </c>
      <c r="W1351">
        <v>7</v>
      </c>
      <c r="X1351" t="s">
        <v>88</v>
      </c>
    </row>
    <row r="1352" spans="1:24">
      <c r="A1352">
        <v>884</v>
      </c>
      <c r="B1352" s="14">
        <v>46216</v>
      </c>
      <c r="C1352">
        <v>2026</v>
      </c>
      <c r="D1352" t="s">
        <v>87</v>
      </c>
      <c r="E1352">
        <v>7</v>
      </c>
      <c r="F1352" t="s">
        <v>88</v>
      </c>
      <c r="G1352" t="s">
        <v>20</v>
      </c>
      <c r="H1352" t="s">
        <v>47</v>
      </c>
      <c r="I1352" t="s">
        <v>19</v>
      </c>
      <c r="J1352" t="s">
        <v>3</v>
      </c>
      <c r="K1352" t="s">
        <v>4</v>
      </c>
      <c r="L1352" t="s">
        <v>30</v>
      </c>
      <c r="M1352">
        <v>1</v>
      </c>
      <c r="N1352">
        <v>103.61</v>
      </c>
      <c r="O1352">
        <v>0</v>
      </c>
      <c r="P1352">
        <v>51.84</v>
      </c>
      <c r="Q1352">
        <v>103.61</v>
      </c>
      <c r="R1352">
        <v>51.84</v>
      </c>
      <c r="S1352">
        <v>51.769999999999996</v>
      </c>
      <c r="T1352">
        <v>0.49966219476884466</v>
      </c>
      <c r="U1352">
        <v>2026</v>
      </c>
      <c r="V1352" t="s">
        <v>87</v>
      </c>
      <c r="W1352">
        <v>7</v>
      </c>
      <c r="X1352" t="s">
        <v>88</v>
      </c>
    </row>
    <row r="1353" spans="1:24">
      <c r="A1353">
        <v>1025</v>
      </c>
      <c r="B1353" s="14">
        <v>46216</v>
      </c>
      <c r="C1353">
        <v>2026</v>
      </c>
      <c r="D1353" t="s">
        <v>87</v>
      </c>
      <c r="E1353">
        <v>7</v>
      </c>
      <c r="F1353" t="s">
        <v>88</v>
      </c>
      <c r="G1353" t="s">
        <v>11</v>
      </c>
      <c r="H1353" t="s">
        <v>12</v>
      </c>
      <c r="I1353" t="s">
        <v>19</v>
      </c>
      <c r="J1353" t="s">
        <v>3</v>
      </c>
      <c r="K1353" t="s">
        <v>9</v>
      </c>
      <c r="L1353" t="s">
        <v>17</v>
      </c>
      <c r="M1353">
        <v>2</v>
      </c>
      <c r="N1353">
        <v>145.75</v>
      </c>
      <c r="O1353">
        <v>0.05</v>
      </c>
      <c r="P1353">
        <v>79.319999999999993</v>
      </c>
      <c r="Q1353">
        <v>276.92500000000001</v>
      </c>
      <c r="R1353">
        <v>158.63999999999999</v>
      </c>
      <c r="S1353">
        <v>118.28500000000003</v>
      </c>
      <c r="T1353">
        <v>0.42713731154644768</v>
      </c>
      <c r="U1353">
        <v>2026</v>
      </c>
      <c r="V1353" t="s">
        <v>87</v>
      </c>
      <c r="W1353">
        <v>7</v>
      </c>
      <c r="X1353" t="s">
        <v>88</v>
      </c>
    </row>
    <row r="1354" spans="1:24">
      <c r="A1354">
        <v>1279</v>
      </c>
      <c r="B1354" s="14">
        <v>46216</v>
      </c>
      <c r="C1354">
        <v>2026</v>
      </c>
      <c r="D1354" t="s">
        <v>87</v>
      </c>
      <c r="E1354">
        <v>7</v>
      </c>
      <c r="F1354" t="s">
        <v>88</v>
      </c>
      <c r="G1354" t="s">
        <v>20</v>
      </c>
      <c r="H1354" t="s">
        <v>33</v>
      </c>
      <c r="I1354" t="s">
        <v>28</v>
      </c>
      <c r="J1354" t="s">
        <v>13</v>
      </c>
      <c r="K1354" t="s">
        <v>23</v>
      </c>
      <c r="L1354" t="s">
        <v>29</v>
      </c>
      <c r="M1354">
        <v>2</v>
      </c>
      <c r="N1354">
        <v>193.76</v>
      </c>
      <c r="O1354">
        <v>0.1</v>
      </c>
      <c r="P1354">
        <v>104.66</v>
      </c>
      <c r="Q1354">
        <v>348.76799999999997</v>
      </c>
      <c r="R1354">
        <v>209.32</v>
      </c>
      <c r="S1354">
        <v>139.44799999999998</v>
      </c>
      <c r="T1354">
        <v>0.39983025965684921</v>
      </c>
      <c r="U1354">
        <v>2026</v>
      </c>
      <c r="V1354" t="s">
        <v>87</v>
      </c>
      <c r="W1354">
        <v>7</v>
      </c>
      <c r="X1354" t="s">
        <v>88</v>
      </c>
    </row>
    <row r="1355" spans="1:24">
      <c r="A1355">
        <v>1534</v>
      </c>
      <c r="B1355" s="14">
        <v>46216</v>
      </c>
      <c r="C1355">
        <v>2026</v>
      </c>
      <c r="D1355" t="s">
        <v>87</v>
      </c>
      <c r="E1355">
        <v>7</v>
      </c>
      <c r="F1355" t="s">
        <v>88</v>
      </c>
      <c r="G1355" t="s">
        <v>11</v>
      </c>
      <c r="H1355" t="s">
        <v>52</v>
      </c>
      <c r="I1355" t="s">
        <v>2</v>
      </c>
      <c r="J1355" t="s">
        <v>3</v>
      </c>
      <c r="K1355" t="s">
        <v>9</v>
      </c>
      <c r="L1355" t="s">
        <v>17</v>
      </c>
      <c r="M1355">
        <v>2</v>
      </c>
      <c r="N1355">
        <v>146.09</v>
      </c>
      <c r="O1355">
        <v>0.1</v>
      </c>
      <c r="P1355">
        <v>79.36</v>
      </c>
      <c r="Q1355">
        <v>262.96199999999999</v>
      </c>
      <c r="R1355">
        <v>158.72</v>
      </c>
      <c r="S1355">
        <v>104.24199999999999</v>
      </c>
      <c r="T1355">
        <v>0.39641469109605187</v>
      </c>
      <c r="U1355">
        <v>2026</v>
      </c>
      <c r="V1355" t="s">
        <v>87</v>
      </c>
      <c r="W1355">
        <v>7</v>
      </c>
      <c r="X1355" t="s">
        <v>88</v>
      </c>
    </row>
    <row r="1356" spans="1:24">
      <c r="A1356">
        <v>2147</v>
      </c>
      <c r="B1356" s="14">
        <v>46216</v>
      </c>
      <c r="C1356">
        <v>2026</v>
      </c>
      <c r="D1356" t="s">
        <v>87</v>
      </c>
      <c r="E1356">
        <v>7</v>
      </c>
      <c r="F1356" t="s">
        <v>88</v>
      </c>
      <c r="G1356" t="s">
        <v>6</v>
      </c>
      <c r="H1356" t="s">
        <v>49</v>
      </c>
      <c r="I1356" t="s">
        <v>19</v>
      </c>
      <c r="J1356" t="s">
        <v>13</v>
      </c>
      <c r="K1356" t="s">
        <v>14</v>
      </c>
      <c r="L1356" t="s">
        <v>44</v>
      </c>
      <c r="M1356">
        <v>1</v>
      </c>
      <c r="N1356">
        <v>131.91999999999999</v>
      </c>
      <c r="O1356">
        <v>0</v>
      </c>
      <c r="P1356">
        <v>66.19</v>
      </c>
      <c r="Q1356">
        <v>131.91999999999999</v>
      </c>
      <c r="R1356">
        <v>66.19</v>
      </c>
      <c r="S1356">
        <v>65.72999999999999</v>
      </c>
      <c r="T1356">
        <v>0.49825651910248631</v>
      </c>
      <c r="U1356">
        <v>2026</v>
      </c>
      <c r="V1356" t="s">
        <v>87</v>
      </c>
      <c r="W1356">
        <v>7</v>
      </c>
      <c r="X1356" t="s">
        <v>88</v>
      </c>
    </row>
    <row r="1357" spans="1:24">
      <c r="A1357">
        <v>2385</v>
      </c>
      <c r="B1357" s="14">
        <v>46216</v>
      </c>
      <c r="C1357">
        <v>2026</v>
      </c>
      <c r="D1357" t="s">
        <v>87</v>
      </c>
      <c r="E1357">
        <v>7</v>
      </c>
      <c r="F1357" t="s">
        <v>88</v>
      </c>
      <c r="G1357" t="s">
        <v>6</v>
      </c>
      <c r="H1357" t="s">
        <v>41</v>
      </c>
      <c r="I1357" t="s">
        <v>8</v>
      </c>
      <c r="J1357" t="s">
        <v>16</v>
      </c>
      <c r="K1357" t="s">
        <v>23</v>
      </c>
      <c r="L1357" t="s">
        <v>40</v>
      </c>
      <c r="M1357">
        <v>6</v>
      </c>
      <c r="N1357">
        <v>83.28</v>
      </c>
      <c r="O1357">
        <v>0.15</v>
      </c>
      <c r="P1357">
        <v>38.76</v>
      </c>
      <c r="Q1357">
        <v>424.72800000000001</v>
      </c>
      <c r="R1357">
        <v>232.56</v>
      </c>
      <c r="S1357">
        <v>192.16800000000001</v>
      </c>
      <c r="T1357">
        <v>0.45244956772334294</v>
      </c>
      <c r="U1357">
        <v>2026</v>
      </c>
      <c r="V1357" t="s">
        <v>87</v>
      </c>
      <c r="W1357">
        <v>7</v>
      </c>
      <c r="X1357" t="s">
        <v>88</v>
      </c>
    </row>
    <row r="1358" spans="1:24">
      <c r="A1358">
        <v>2517</v>
      </c>
      <c r="B1358" s="14">
        <v>46216</v>
      </c>
      <c r="C1358">
        <v>2026</v>
      </c>
      <c r="D1358" t="s">
        <v>87</v>
      </c>
      <c r="E1358">
        <v>7</v>
      </c>
      <c r="F1358" t="s">
        <v>88</v>
      </c>
      <c r="G1358" t="s">
        <v>6</v>
      </c>
      <c r="H1358" t="s">
        <v>27</v>
      </c>
      <c r="I1358" t="s">
        <v>2</v>
      </c>
      <c r="J1358" t="s">
        <v>13</v>
      </c>
      <c r="K1358" t="s">
        <v>14</v>
      </c>
      <c r="L1358" t="s">
        <v>15</v>
      </c>
      <c r="M1358">
        <v>1</v>
      </c>
      <c r="N1358">
        <v>36.479999999999997</v>
      </c>
      <c r="O1358">
        <v>0.05</v>
      </c>
      <c r="P1358">
        <v>13.22</v>
      </c>
      <c r="Q1358">
        <v>34.655999999999999</v>
      </c>
      <c r="R1358">
        <v>13.22</v>
      </c>
      <c r="S1358">
        <v>21.436</v>
      </c>
      <c r="T1358">
        <v>0.61853647276084955</v>
      </c>
      <c r="U1358">
        <v>2026</v>
      </c>
      <c r="V1358" t="s">
        <v>87</v>
      </c>
      <c r="W1358">
        <v>7</v>
      </c>
      <c r="X1358" t="s">
        <v>88</v>
      </c>
    </row>
    <row r="1359" spans="1:24">
      <c r="A1359">
        <v>2746</v>
      </c>
      <c r="B1359" s="14">
        <v>46216</v>
      </c>
      <c r="C1359">
        <v>2026</v>
      </c>
      <c r="D1359" t="s">
        <v>87</v>
      </c>
      <c r="E1359">
        <v>7</v>
      </c>
      <c r="F1359" t="s">
        <v>88</v>
      </c>
      <c r="G1359" t="s">
        <v>0</v>
      </c>
      <c r="H1359" t="s">
        <v>1</v>
      </c>
      <c r="I1359" t="s">
        <v>19</v>
      </c>
      <c r="J1359" t="s">
        <v>13</v>
      </c>
      <c r="K1359" t="s">
        <v>9</v>
      </c>
      <c r="L1359" t="s">
        <v>37</v>
      </c>
      <c r="M1359">
        <v>3</v>
      </c>
      <c r="N1359">
        <v>155.44</v>
      </c>
      <c r="O1359">
        <v>0.05</v>
      </c>
      <c r="P1359">
        <v>79.95</v>
      </c>
      <c r="Q1359">
        <v>443.00399999999996</v>
      </c>
      <c r="R1359">
        <v>239.85000000000002</v>
      </c>
      <c r="S1359">
        <v>203.15399999999994</v>
      </c>
      <c r="T1359">
        <v>0.45858276674702703</v>
      </c>
      <c r="U1359">
        <v>2026</v>
      </c>
      <c r="V1359" t="s">
        <v>87</v>
      </c>
      <c r="W1359">
        <v>7</v>
      </c>
      <c r="X1359" t="s">
        <v>88</v>
      </c>
    </row>
    <row r="1360" spans="1:24">
      <c r="A1360">
        <v>3297</v>
      </c>
      <c r="B1360" s="14">
        <v>46216</v>
      </c>
      <c r="C1360">
        <v>2026</v>
      </c>
      <c r="D1360" t="s">
        <v>87</v>
      </c>
      <c r="E1360">
        <v>7</v>
      </c>
      <c r="F1360" t="s">
        <v>88</v>
      </c>
      <c r="G1360" t="s">
        <v>0</v>
      </c>
      <c r="H1360" t="s">
        <v>50</v>
      </c>
      <c r="I1360" t="s">
        <v>8</v>
      </c>
      <c r="J1360" t="s">
        <v>3</v>
      </c>
      <c r="K1360" t="s">
        <v>34</v>
      </c>
      <c r="L1360" t="s">
        <v>35</v>
      </c>
      <c r="M1360">
        <v>6</v>
      </c>
      <c r="N1360">
        <v>40.58</v>
      </c>
      <c r="O1360">
        <v>0.15</v>
      </c>
      <c r="P1360">
        <v>15.06</v>
      </c>
      <c r="Q1360">
        <v>206.958</v>
      </c>
      <c r="R1360">
        <v>90.36</v>
      </c>
      <c r="S1360">
        <v>116.598</v>
      </c>
      <c r="T1360">
        <v>0.5633896732670397</v>
      </c>
      <c r="U1360">
        <v>2026</v>
      </c>
      <c r="V1360" t="s">
        <v>87</v>
      </c>
      <c r="W1360">
        <v>7</v>
      </c>
      <c r="X1360" t="s">
        <v>88</v>
      </c>
    </row>
    <row r="1361" spans="1:24">
      <c r="A1361">
        <v>772</v>
      </c>
      <c r="B1361" s="14">
        <v>46217</v>
      </c>
      <c r="C1361">
        <v>2026</v>
      </c>
      <c r="D1361" t="s">
        <v>87</v>
      </c>
      <c r="E1361">
        <v>7</v>
      </c>
      <c r="F1361" t="s">
        <v>88</v>
      </c>
      <c r="G1361" t="s">
        <v>20</v>
      </c>
      <c r="H1361" t="s">
        <v>47</v>
      </c>
      <c r="I1361" t="s">
        <v>2</v>
      </c>
      <c r="J1361" t="s">
        <v>3</v>
      </c>
      <c r="K1361" t="s">
        <v>4</v>
      </c>
      <c r="L1361" t="s">
        <v>30</v>
      </c>
      <c r="M1361">
        <v>2</v>
      </c>
      <c r="N1361">
        <v>101.03</v>
      </c>
      <c r="O1361">
        <v>0.1</v>
      </c>
      <c r="P1361">
        <v>50.98</v>
      </c>
      <c r="Q1361">
        <v>181.85400000000001</v>
      </c>
      <c r="R1361">
        <v>101.96</v>
      </c>
      <c r="S1361">
        <v>79.89400000000002</v>
      </c>
      <c r="T1361">
        <v>0.43933045190097558</v>
      </c>
      <c r="U1361">
        <v>2026</v>
      </c>
      <c r="V1361" t="s">
        <v>87</v>
      </c>
      <c r="W1361">
        <v>7</v>
      </c>
      <c r="X1361" t="s">
        <v>88</v>
      </c>
    </row>
    <row r="1362" spans="1:24">
      <c r="A1362">
        <v>838</v>
      </c>
      <c r="B1362" s="14">
        <v>46217</v>
      </c>
      <c r="C1362">
        <v>2026</v>
      </c>
      <c r="D1362" t="s">
        <v>87</v>
      </c>
      <c r="E1362">
        <v>7</v>
      </c>
      <c r="F1362" t="s">
        <v>88</v>
      </c>
      <c r="G1362" t="s">
        <v>0</v>
      </c>
      <c r="H1362" t="s">
        <v>36</v>
      </c>
      <c r="I1362" t="s">
        <v>19</v>
      </c>
      <c r="J1362" t="s">
        <v>3</v>
      </c>
      <c r="K1362" t="s">
        <v>23</v>
      </c>
      <c r="L1362" t="s">
        <v>40</v>
      </c>
      <c r="M1362">
        <v>1</v>
      </c>
      <c r="N1362">
        <v>80.150000000000006</v>
      </c>
      <c r="O1362">
        <v>0.05</v>
      </c>
      <c r="P1362">
        <v>38.89</v>
      </c>
      <c r="Q1362">
        <v>76.142499999999998</v>
      </c>
      <c r="R1362">
        <v>38.89</v>
      </c>
      <c r="S1362">
        <v>37.252499999999998</v>
      </c>
      <c r="T1362">
        <v>0.48924713530551267</v>
      </c>
      <c r="U1362">
        <v>2026</v>
      </c>
      <c r="V1362" t="s">
        <v>87</v>
      </c>
      <c r="W1362">
        <v>7</v>
      </c>
      <c r="X1362" t="s">
        <v>88</v>
      </c>
    </row>
    <row r="1363" spans="1:24">
      <c r="A1363">
        <v>1144</v>
      </c>
      <c r="B1363" s="14">
        <v>46217</v>
      </c>
      <c r="C1363">
        <v>2026</v>
      </c>
      <c r="D1363" t="s">
        <v>87</v>
      </c>
      <c r="E1363">
        <v>7</v>
      </c>
      <c r="F1363" t="s">
        <v>88</v>
      </c>
      <c r="G1363" t="s">
        <v>11</v>
      </c>
      <c r="H1363" t="s">
        <v>12</v>
      </c>
      <c r="I1363" t="s">
        <v>19</v>
      </c>
      <c r="J1363" t="s">
        <v>13</v>
      </c>
      <c r="K1363" t="s">
        <v>23</v>
      </c>
      <c r="L1363" t="s">
        <v>40</v>
      </c>
      <c r="M1363">
        <v>1</v>
      </c>
      <c r="N1363">
        <v>83.74</v>
      </c>
      <c r="O1363">
        <v>0</v>
      </c>
      <c r="P1363">
        <v>38.96</v>
      </c>
      <c r="Q1363">
        <v>83.74</v>
      </c>
      <c r="R1363">
        <v>38.96</v>
      </c>
      <c r="S1363">
        <v>44.779999999999994</v>
      </c>
      <c r="T1363">
        <v>0.53475041796035339</v>
      </c>
      <c r="U1363">
        <v>2026</v>
      </c>
      <c r="V1363" t="s">
        <v>87</v>
      </c>
      <c r="W1363">
        <v>7</v>
      </c>
      <c r="X1363" t="s">
        <v>88</v>
      </c>
    </row>
    <row r="1364" spans="1:24">
      <c r="A1364">
        <v>1686</v>
      </c>
      <c r="B1364" s="14">
        <v>46217</v>
      </c>
      <c r="C1364">
        <v>2026</v>
      </c>
      <c r="D1364" t="s">
        <v>87</v>
      </c>
      <c r="E1364">
        <v>7</v>
      </c>
      <c r="F1364" t="s">
        <v>88</v>
      </c>
      <c r="G1364" t="s">
        <v>11</v>
      </c>
      <c r="H1364" t="s">
        <v>25</v>
      </c>
      <c r="I1364" t="s">
        <v>8</v>
      </c>
      <c r="J1364" t="s">
        <v>3</v>
      </c>
      <c r="K1364" t="s">
        <v>14</v>
      </c>
      <c r="L1364" t="s">
        <v>15</v>
      </c>
      <c r="M1364">
        <v>8</v>
      </c>
      <c r="N1364">
        <v>35.75</v>
      </c>
      <c r="O1364">
        <v>0.15</v>
      </c>
      <c r="P1364">
        <v>13.56</v>
      </c>
      <c r="Q1364">
        <v>243.1</v>
      </c>
      <c r="R1364">
        <v>108.48</v>
      </c>
      <c r="S1364">
        <v>134.62</v>
      </c>
      <c r="T1364">
        <v>0.55376388317564795</v>
      </c>
      <c r="U1364">
        <v>2026</v>
      </c>
      <c r="V1364" t="s">
        <v>87</v>
      </c>
      <c r="W1364">
        <v>7</v>
      </c>
      <c r="X1364" t="s">
        <v>88</v>
      </c>
    </row>
    <row r="1365" spans="1:24">
      <c r="A1365">
        <v>2823</v>
      </c>
      <c r="B1365" s="14">
        <v>46217</v>
      </c>
      <c r="C1365">
        <v>2026</v>
      </c>
      <c r="D1365" t="s">
        <v>87</v>
      </c>
      <c r="E1365">
        <v>7</v>
      </c>
      <c r="F1365" t="s">
        <v>88</v>
      </c>
      <c r="G1365" t="s">
        <v>0</v>
      </c>
      <c r="H1365" t="s">
        <v>50</v>
      </c>
      <c r="I1365" t="s">
        <v>2</v>
      </c>
      <c r="J1365" t="s">
        <v>13</v>
      </c>
      <c r="K1365" t="s">
        <v>4</v>
      </c>
      <c r="L1365" t="s">
        <v>5</v>
      </c>
      <c r="M1365">
        <v>3</v>
      </c>
      <c r="N1365">
        <v>81.39</v>
      </c>
      <c r="O1365">
        <v>0</v>
      </c>
      <c r="P1365">
        <v>43.54</v>
      </c>
      <c r="Q1365">
        <v>244.17000000000002</v>
      </c>
      <c r="R1365">
        <v>130.62</v>
      </c>
      <c r="S1365">
        <v>113.55000000000001</v>
      </c>
      <c r="T1365">
        <v>0.46504484580415284</v>
      </c>
      <c r="U1365">
        <v>2026</v>
      </c>
      <c r="V1365" t="s">
        <v>87</v>
      </c>
      <c r="W1365">
        <v>7</v>
      </c>
      <c r="X1365" t="s">
        <v>88</v>
      </c>
    </row>
    <row r="1366" spans="1:24">
      <c r="A1366">
        <v>2883</v>
      </c>
      <c r="B1366" s="14">
        <v>46217</v>
      </c>
      <c r="C1366">
        <v>2026</v>
      </c>
      <c r="D1366" t="s">
        <v>87</v>
      </c>
      <c r="E1366">
        <v>7</v>
      </c>
      <c r="F1366" t="s">
        <v>88</v>
      </c>
      <c r="G1366" t="s">
        <v>11</v>
      </c>
      <c r="H1366" t="s">
        <v>39</v>
      </c>
      <c r="I1366" t="s">
        <v>28</v>
      </c>
      <c r="J1366" t="s">
        <v>13</v>
      </c>
      <c r="K1366" t="s">
        <v>14</v>
      </c>
      <c r="L1366" t="s">
        <v>15</v>
      </c>
      <c r="M1366">
        <v>1</v>
      </c>
      <c r="N1366">
        <v>36.799999999999997</v>
      </c>
      <c r="O1366">
        <v>0</v>
      </c>
      <c r="P1366">
        <v>13.91</v>
      </c>
      <c r="Q1366">
        <v>36.799999999999997</v>
      </c>
      <c r="R1366">
        <v>13.91</v>
      </c>
      <c r="S1366">
        <v>22.889999999999997</v>
      </c>
      <c r="T1366">
        <v>0.62201086956521734</v>
      </c>
      <c r="U1366">
        <v>2026</v>
      </c>
      <c r="V1366" t="s">
        <v>87</v>
      </c>
      <c r="W1366">
        <v>7</v>
      </c>
      <c r="X1366" t="s">
        <v>88</v>
      </c>
    </row>
    <row r="1367" spans="1:24">
      <c r="A1367">
        <v>3259</v>
      </c>
      <c r="B1367" s="14">
        <v>46217</v>
      </c>
      <c r="C1367">
        <v>2026</v>
      </c>
      <c r="D1367" t="s">
        <v>87</v>
      </c>
      <c r="E1367">
        <v>7</v>
      </c>
      <c r="F1367" t="s">
        <v>88</v>
      </c>
      <c r="G1367" t="s">
        <v>11</v>
      </c>
      <c r="H1367" t="s">
        <v>52</v>
      </c>
      <c r="I1367" t="s">
        <v>8</v>
      </c>
      <c r="J1367" t="s">
        <v>3</v>
      </c>
      <c r="K1367" t="s">
        <v>23</v>
      </c>
      <c r="L1367" t="s">
        <v>29</v>
      </c>
      <c r="M1367">
        <v>6</v>
      </c>
      <c r="N1367">
        <v>194.15</v>
      </c>
      <c r="O1367">
        <v>0.1</v>
      </c>
      <c r="P1367">
        <v>105.12</v>
      </c>
      <c r="Q1367">
        <v>1048.4100000000001</v>
      </c>
      <c r="R1367">
        <v>630.72</v>
      </c>
      <c r="S1367">
        <v>417.69000000000005</v>
      </c>
      <c r="T1367">
        <v>0.3984032964202936</v>
      </c>
      <c r="U1367">
        <v>2026</v>
      </c>
      <c r="V1367" t="s">
        <v>87</v>
      </c>
      <c r="W1367">
        <v>7</v>
      </c>
      <c r="X1367" t="s">
        <v>88</v>
      </c>
    </row>
    <row r="1368" spans="1:24">
      <c r="A1368">
        <v>3709</v>
      </c>
      <c r="B1368" s="14">
        <v>46217</v>
      </c>
      <c r="C1368">
        <v>2026</v>
      </c>
      <c r="D1368" t="s">
        <v>87</v>
      </c>
      <c r="E1368">
        <v>7</v>
      </c>
      <c r="F1368" t="s">
        <v>88</v>
      </c>
      <c r="G1368" t="s">
        <v>0</v>
      </c>
      <c r="H1368" t="s">
        <v>36</v>
      </c>
      <c r="I1368" t="s">
        <v>2</v>
      </c>
      <c r="J1368" t="s">
        <v>13</v>
      </c>
      <c r="K1368" t="s">
        <v>34</v>
      </c>
      <c r="L1368" t="s">
        <v>45</v>
      </c>
      <c r="M1368">
        <v>1</v>
      </c>
      <c r="N1368">
        <v>50.94</v>
      </c>
      <c r="O1368">
        <v>0</v>
      </c>
      <c r="P1368">
        <v>22.28</v>
      </c>
      <c r="Q1368">
        <v>50.94</v>
      </c>
      <c r="R1368">
        <v>22.28</v>
      </c>
      <c r="S1368">
        <v>28.659999999999997</v>
      </c>
      <c r="T1368">
        <v>0.5626226933647428</v>
      </c>
      <c r="U1368">
        <v>2026</v>
      </c>
      <c r="V1368" t="s">
        <v>87</v>
      </c>
      <c r="W1368">
        <v>7</v>
      </c>
      <c r="X1368" t="s">
        <v>88</v>
      </c>
    </row>
    <row r="1369" spans="1:24">
      <c r="A1369">
        <v>61</v>
      </c>
      <c r="B1369" s="14">
        <v>46218</v>
      </c>
      <c r="C1369">
        <v>2026</v>
      </c>
      <c r="D1369" t="s">
        <v>87</v>
      </c>
      <c r="E1369">
        <v>7</v>
      </c>
      <c r="F1369" t="s">
        <v>88</v>
      </c>
      <c r="G1369" t="s">
        <v>20</v>
      </c>
      <c r="H1369" t="s">
        <v>33</v>
      </c>
      <c r="I1369" t="s">
        <v>2</v>
      </c>
      <c r="J1369" t="s">
        <v>3</v>
      </c>
      <c r="K1369" t="s">
        <v>34</v>
      </c>
      <c r="L1369" t="s">
        <v>38</v>
      </c>
      <c r="M1369">
        <v>2</v>
      </c>
      <c r="N1369">
        <v>125.89</v>
      </c>
      <c r="O1369">
        <v>0</v>
      </c>
      <c r="P1369">
        <v>70.8</v>
      </c>
      <c r="Q1369">
        <v>251.78</v>
      </c>
      <c r="R1369">
        <v>141.6</v>
      </c>
      <c r="S1369">
        <v>110.18</v>
      </c>
      <c r="T1369">
        <v>0.43760425768528083</v>
      </c>
      <c r="U1369">
        <v>2026</v>
      </c>
      <c r="V1369" t="s">
        <v>87</v>
      </c>
      <c r="W1369">
        <v>7</v>
      </c>
      <c r="X1369" t="s">
        <v>88</v>
      </c>
    </row>
    <row r="1370" spans="1:24">
      <c r="A1370">
        <v>357</v>
      </c>
      <c r="B1370" s="14">
        <v>46218</v>
      </c>
      <c r="C1370">
        <v>2026</v>
      </c>
      <c r="D1370" t="s">
        <v>87</v>
      </c>
      <c r="E1370">
        <v>7</v>
      </c>
      <c r="F1370" t="s">
        <v>88</v>
      </c>
      <c r="G1370" t="s">
        <v>0</v>
      </c>
      <c r="H1370" t="s">
        <v>36</v>
      </c>
      <c r="I1370" t="s">
        <v>2</v>
      </c>
      <c r="J1370" t="s">
        <v>13</v>
      </c>
      <c r="K1370" t="s">
        <v>34</v>
      </c>
      <c r="L1370" t="s">
        <v>45</v>
      </c>
      <c r="M1370">
        <v>2</v>
      </c>
      <c r="N1370">
        <v>51.9</v>
      </c>
      <c r="O1370">
        <v>0</v>
      </c>
      <c r="P1370">
        <v>21.82</v>
      </c>
      <c r="Q1370">
        <v>103.8</v>
      </c>
      <c r="R1370">
        <v>43.64</v>
      </c>
      <c r="S1370">
        <v>60.16</v>
      </c>
      <c r="T1370">
        <v>0.57957610789980729</v>
      </c>
      <c r="U1370">
        <v>2026</v>
      </c>
      <c r="V1370" t="s">
        <v>87</v>
      </c>
      <c r="W1370">
        <v>7</v>
      </c>
      <c r="X1370" t="s">
        <v>88</v>
      </c>
    </row>
    <row r="1371" spans="1:24">
      <c r="A1371">
        <v>1607</v>
      </c>
      <c r="B1371" s="14">
        <v>46218</v>
      </c>
      <c r="C1371">
        <v>2026</v>
      </c>
      <c r="D1371" t="s">
        <v>87</v>
      </c>
      <c r="E1371">
        <v>7</v>
      </c>
      <c r="F1371" t="s">
        <v>88</v>
      </c>
      <c r="G1371" t="s">
        <v>0</v>
      </c>
      <c r="H1371" t="s">
        <v>1</v>
      </c>
      <c r="I1371" t="s">
        <v>19</v>
      </c>
      <c r="J1371" t="s">
        <v>13</v>
      </c>
      <c r="K1371" t="s">
        <v>34</v>
      </c>
      <c r="L1371" t="s">
        <v>35</v>
      </c>
      <c r="M1371">
        <v>2</v>
      </c>
      <c r="N1371">
        <v>39.75</v>
      </c>
      <c r="O1371">
        <v>0</v>
      </c>
      <c r="P1371">
        <v>14.78</v>
      </c>
      <c r="Q1371">
        <v>79.5</v>
      </c>
      <c r="R1371">
        <v>29.56</v>
      </c>
      <c r="S1371">
        <v>49.94</v>
      </c>
      <c r="T1371">
        <v>0.62817610062893081</v>
      </c>
      <c r="U1371">
        <v>2026</v>
      </c>
      <c r="V1371" t="s">
        <v>87</v>
      </c>
      <c r="W1371">
        <v>7</v>
      </c>
      <c r="X1371" t="s">
        <v>88</v>
      </c>
    </row>
    <row r="1372" spans="1:24">
      <c r="A1372">
        <v>3295</v>
      </c>
      <c r="B1372" s="14">
        <v>46218</v>
      </c>
      <c r="C1372">
        <v>2026</v>
      </c>
      <c r="D1372" t="s">
        <v>87</v>
      </c>
      <c r="E1372">
        <v>7</v>
      </c>
      <c r="F1372" t="s">
        <v>88</v>
      </c>
      <c r="G1372" t="s">
        <v>6</v>
      </c>
      <c r="H1372" t="s">
        <v>43</v>
      </c>
      <c r="I1372" t="s">
        <v>28</v>
      </c>
      <c r="J1372" t="s">
        <v>3</v>
      </c>
      <c r="K1372" t="s">
        <v>9</v>
      </c>
      <c r="L1372" t="s">
        <v>10</v>
      </c>
      <c r="M1372">
        <v>1</v>
      </c>
      <c r="N1372">
        <v>93.46</v>
      </c>
      <c r="O1372">
        <v>0.15</v>
      </c>
      <c r="P1372">
        <v>46.65</v>
      </c>
      <c r="Q1372">
        <v>79.440999999999988</v>
      </c>
      <c r="R1372">
        <v>46.65</v>
      </c>
      <c r="S1372">
        <v>32.79099999999999</v>
      </c>
      <c r="T1372">
        <v>0.41277174255107557</v>
      </c>
      <c r="U1372">
        <v>2026</v>
      </c>
      <c r="V1372" t="s">
        <v>87</v>
      </c>
      <c r="W1372">
        <v>7</v>
      </c>
      <c r="X1372" t="s">
        <v>88</v>
      </c>
    </row>
    <row r="1373" spans="1:24">
      <c r="A1373">
        <v>4048</v>
      </c>
      <c r="B1373" s="14">
        <v>46218</v>
      </c>
      <c r="C1373">
        <v>2026</v>
      </c>
      <c r="D1373" t="s">
        <v>87</v>
      </c>
      <c r="E1373">
        <v>7</v>
      </c>
      <c r="F1373" t="s">
        <v>88</v>
      </c>
      <c r="G1373" t="s">
        <v>20</v>
      </c>
      <c r="H1373" t="s">
        <v>47</v>
      </c>
      <c r="I1373" t="s">
        <v>8</v>
      </c>
      <c r="J1373" t="s">
        <v>16</v>
      </c>
      <c r="K1373" t="s">
        <v>4</v>
      </c>
      <c r="L1373" t="s">
        <v>5</v>
      </c>
      <c r="M1373">
        <v>3</v>
      </c>
      <c r="N1373">
        <v>82.79</v>
      </c>
      <c r="O1373">
        <v>0.1</v>
      </c>
      <c r="P1373">
        <v>43.07</v>
      </c>
      <c r="Q1373">
        <v>223.53300000000002</v>
      </c>
      <c r="R1373">
        <v>129.21</v>
      </c>
      <c r="S1373">
        <v>94.323000000000008</v>
      </c>
      <c r="T1373">
        <v>0.42196454214813922</v>
      </c>
      <c r="U1373">
        <v>2026</v>
      </c>
      <c r="V1373" t="s">
        <v>87</v>
      </c>
      <c r="W1373">
        <v>7</v>
      </c>
      <c r="X1373" t="s">
        <v>88</v>
      </c>
    </row>
    <row r="1374" spans="1:24">
      <c r="A1374">
        <v>4424</v>
      </c>
      <c r="B1374" s="14">
        <v>46218</v>
      </c>
      <c r="C1374">
        <v>2026</v>
      </c>
      <c r="D1374" t="s">
        <v>87</v>
      </c>
      <c r="E1374">
        <v>7</v>
      </c>
      <c r="F1374" t="s">
        <v>88</v>
      </c>
      <c r="G1374" t="s">
        <v>11</v>
      </c>
      <c r="H1374" t="s">
        <v>12</v>
      </c>
      <c r="I1374" t="s">
        <v>19</v>
      </c>
      <c r="J1374" t="s">
        <v>16</v>
      </c>
      <c r="K1374" t="s">
        <v>9</v>
      </c>
      <c r="L1374" t="s">
        <v>10</v>
      </c>
      <c r="M1374">
        <v>1</v>
      </c>
      <c r="N1374">
        <v>92.54</v>
      </c>
      <c r="O1374">
        <v>0</v>
      </c>
      <c r="P1374">
        <v>44.48</v>
      </c>
      <c r="Q1374">
        <v>92.54</v>
      </c>
      <c r="R1374">
        <v>44.48</v>
      </c>
      <c r="S1374">
        <v>48.060000000000009</v>
      </c>
      <c r="T1374">
        <v>0.51934298681651181</v>
      </c>
      <c r="U1374">
        <v>2026</v>
      </c>
      <c r="V1374" t="s">
        <v>87</v>
      </c>
      <c r="W1374">
        <v>7</v>
      </c>
      <c r="X1374" t="s">
        <v>88</v>
      </c>
    </row>
    <row r="1375" spans="1:24">
      <c r="A1375">
        <v>4732</v>
      </c>
      <c r="B1375" s="14">
        <v>46218</v>
      </c>
      <c r="C1375">
        <v>2026</v>
      </c>
      <c r="D1375" t="s">
        <v>87</v>
      </c>
      <c r="E1375">
        <v>7</v>
      </c>
      <c r="F1375" t="s">
        <v>88</v>
      </c>
      <c r="G1375" t="s">
        <v>6</v>
      </c>
      <c r="H1375" t="s">
        <v>49</v>
      </c>
      <c r="I1375" t="s">
        <v>19</v>
      </c>
      <c r="J1375" t="s">
        <v>13</v>
      </c>
      <c r="K1375" t="s">
        <v>14</v>
      </c>
      <c r="L1375" t="s">
        <v>32</v>
      </c>
      <c r="M1375">
        <v>1</v>
      </c>
      <c r="N1375">
        <v>46.53</v>
      </c>
      <c r="O1375">
        <v>0</v>
      </c>
      <c r="P1375">
        <v>18.829999999999998</v>
      </c>
      <c r="Q1375">
        <v>46.53</v>
      </c>
      <c r="R1375">
        <v>18.829999999999998</v>
      </c>
      <c r="S1375">
        <v>27.700000000000003</v>
      </c>
      <c r="T1375">
        <v>0.59531485063399958</v>
      </c>
      <c r="U1375">
        <v>2026</v>
      </c>
      <c r="V1375" t="s">
        <v>87</v>
      </c>
      <c r="W1375">
        <v>7</v>
      </c>
      <c r="X1375" t="s">
        <v>88</v>
      </c>
    </row>
    <row r="1376" spans="1:24">
      <c r="A1376">
        <v>194</v>
      </c>
      <c r="B1376" s="14">
        <v>46219</v>
      </c>
      <c r="C1376">
        <v>2026</v>
      </c>
      <c r="D1376" t="s">
        <v>87</v>
      </c>
      <c r="E1376">
        <v>7</v>
      </c>
      <c r="F1376" t="s">
        <v>88</v>
      </c>
      <c r="G1376" t="s">
        <v>6</v>
      </c>
      <c r="H1376" t="s">
        <v>43</v>
      </c>
      <c r="I1376" t="s">
        <v>2</v>
      </c>
      <c r="J1376" t="s">
        <v>3</v>
      </c>
      <c r="K1376" t="s">
        <v>4</v>
      </c>
      <c r="L1376" t="s">
        <v>22</v>
      </c>
      <c r="M1376">
        <v>2</v>
      </c>
      <c r="N1376">
        <v>49.69</v>
      </c>
      <c r="O1376">
        <v>0</v>
      </c>
      <c r="P1376">
        <v>21.97</v>
      </c>
      <c r="Q1376">
        <v>99.38</v>
      </c>
      <c r="R1376">
        <v>43.94</v>
      </c>
      <c r="S1376">
        <v>55.44</v>
      </c>
      <c r="T1376">
        <v>0.557858724089354</v>
      </c>
      <c r="U1376">
        <v>2026</v>
      </c>
      <c r="V1376" t="s">
        <v>87</v>
      </c>
      <c r="W1376">
        <v>7</v>
      </c>
      <c r="X1376" t="s">
        <v>88</v>
      </c>
    </row>
    <row r="1377" spans="1:24">
      <c r="A1377">
        <v>258</v>
      </c>
      <c r="B1377" s="14">
        <v>46219</v>
      </c>
      <c r="C1377">
        <v>2026</v>
      </c>
      <c r="D1377" t="s">
        <v>87</v>
      </c>
      <c r="E1377">
        <v>7</v>
      </c>
      <c r="F1377" t="s">
        <v>88</v>
      </c>
      <c r="G1377" t="s">
        <v>20</v>
      </c>
      <c r="H1377" t="s">
        <v>33</v>
      </c>
      <c r="I1377" t="s">
        <v>28</v>
      </c>
      <c r="J1377" t="s">
        <v>13</v>
      </c>
      <c r="K1377" t="s">
        <v>9</v>
      </c>
      <c r="L1377" t="s">
        <v>46</v>
      </c>
      <c r="M1377">
        <v>3</v>
      </c>
      <c r="N1377">
        <v>71.34</v>
      </c>
      <c r="O1377">
        <v>0.1</v>
      </c>
      <c r="P1377">
        <v>31.71</v>
      </c>
      <c r="Q1377">
        <v>192.61800000000002</v>
      </c>
      <c r="R1377">
        <v>95.13</v>
      </c>
      <c r="S1377">
        <v>97.488000000000028</v>
      </c>
      <c r="T1377">
        <v>0.50612092327819835</v>
      </c>
      <c r="U1377">
        <v>2026</v>
      </c>
      <c r="V1377" t="s">
        <v>87</v>
      </c>
      <c r="W1377">
        <v>7</v>
      </c>
      <c r="X1377" t="s">
        <v>88</v>
      </c>
    </row>
    <row r="1378" spans="1:24">
      <c r="A1378">
        <v>543</v>
      </c>
      <c r="B1378" s="14">
        <v>46219</v>
      </c>
      <c r="C1378">
        <v>2026</v>
      </c>
      <c r="D1378" t="s">
        <v>87</v>
      </c>
      <c r="E1378">
        <v>7</v>
      </c>
      <c r="F1378" t="s">
        <v>88</v>
      </c>
      <c r="G1378" t="s">
        <v>6</v>
      </c>
      <c r="H1378" t="s">
        <v>49</v>
      </c>
      <c r="I1378" t="s">
        <v>28</v>
      </c>
      <c r="J1378" t="s">
        <v>3</v>
      </c>
      <c r="K1378" t="s">
        <v>4</v>
      </c>
      <c r="L1378" t="s">
        <v>5</v>
      </c>
      <c r="M1378">
        <v>1</v>
      </c>
      <c r="N1378">
        <v>83.03</v>
      </c>
      <c r="O1378">
        <v>0</v>
      </c>
      <c r="P1378">
        <v>42.41</v>
      </c>
      <c r="Q1378">
        <v>83.03</v>
      </c>
      <c r="R1378">
        <v>42.41</v>
      </c>
      <c r="S1378">
        <v>40.620000000000005</v>
      </c>
      <c r="T1378">
        <v>0.48922076357942917</v>
      </c>
      <c r="U1378">
        <v>2026</v>
      </c>
      <c r="V1378" t="s">
        <v>87</v>
      </c>
      <c r="W1378">
        <v>7</v>
      </c>
      <c r="X1378" t="s">
        <v>88</v>
      </c>
    </row>
    <row r="1379" spans="1:24">
      <c r="A1379">
        <v>972</v>
      </c>
      <c r="B1379" s="14">
        <v>46219</v>
      </c>
      <c r="C1379">
        <v>2026</v>
      </c>
      <c r="D1379" t="s">
        <v>87</v>
      </c>
      <c r="E1379">
        <v>7</v>
      </c>
      <c r="F1379" t="s">
        <v>88</v>
      </c>
      <c r="G1379" t="s">
        <v>20</v>
      </c>
      <c r="H1379" t="s">
        <v>21</v>
      </c>
      <c r="I1379" t="s">
        <v>2</v>
      </c>
      <c r="J1379" t="s">
        <v>3</v>
      </c>
      <c r="K1379" t="s">
        <v>34</v>
      </c>
      <c r="L1379" t="s">
        <v>35</v>
      </c>
      <c r="M1379">
        <v>1</v>
      </c>
      <c r="N1379">
        <v>40.799999999999997</v>
      </c>
      <c r="O1379">
        <v>0</v>
      </c>
      <c r="P1379">
        <v>14.42</v>
      </c>
      <c r="Q1379">
        <v>40.799999999999997</v>
      </c>
      <c r="R1379">
        <v>14.42</v>
      </c>
      <c r="S1379">
        <v>26.379999999999995</v>
      </c>
      <c r="T1379">
        <v>0.64656862745098032</v>
      </c>
      <c r="U1379">
        <v>2026</v>
      </c>
      <c r="V1379" t="s">
        <v>87</v>
      </c>
      <c r="W1379">
        <v>7</v>
      </c>
      <c r="X1379" t="s">
        <v>88</v>
      </c>
    </row>
    <row r="1380" spans="1:24">
      <c r="A1380">
        <v>1146</v>
      </c>
      <c r="B1380" s="14">
        <v>46219</v>
      </c>
      <c r="C1380">
        <v>2026</v>
      </c>
      <c r="D1380" t="s">
        <v>87</v>
      </c>
      <c r="E1380">
        <v>7</v>
      </c>
      <c r="F1380" t="s">
        <v>88</v>
      </c>
      <c r="G1380" t="s">
        <v>6</v>
      </c>
      <c r="H1380" t="s">
        <v>27</v>
      </c>
      <c r="I1380" t="s">
        <v>28</v>
      </c>
      <c r="J1380" t="s">
        <v>3</v>
      </c>
      <c r="K1380" t="s">
        <v>23</v>
      </c>
      <c r="L1380" t="s">
        <v>51</v>
      </c>
      <c r="M1380">
        <v>2</v>
      </c>
      <c r="N1380">
        <v>125.34</v>
      </c>
      <c r="O1380">
        <v>0.15</v>
      </c>
      <c r="P1380">
        <v>59.04</v>
      </c>
      <c r="Q1380">
        <v>213.078</v>
      </c>
      <c r="R1380">
        <v>118.08</v>
      </c>
      <c r="S1380">
        <v>94.998000000000005</v>
      </c>
      <c r="T1380">
        <v>0.44583673584321237</v>
      </c>
      <c r="U1380">
        <v>2026</v>
      </c>
      <c r="V1380" t="s">
        <v>87</v>
      </c>
      <c r="W1380">
        <v>7</v>
      </c>
      <c r="X1380" t="s">
        <v>88</v>
      </c>
    </row>
    <row r="1381" spans="1:24">
      <c r="A1381">
        <v>1464</v>
      </c>
      <c r="B1381" s="14">
        <v>46219</v>
      </c>
      <c r="C1381">
        <v>2026</v>
      </c>
      <c r="D1381" t="s">
        <v>87</v>
      </c>
      <c r="E1381">
        <v>7</v>
      </c>
      <c r="F1381" t="s">
        <v>88</v>
      </c>
      <c r="G1381" t="s">
        <v>0</v>
      </c>
      <c r="H1381" t="s">
        <v>36</v>
      </c>
      <c r="I1381" t="s">
        <v>2</v>
      </c>
      <c r="J1381" t="s">
        <v>3</v>
      </c>
      <c r="K1381" t="s">
        <v>34</v>
      </c>
      <c r="L1381" t="s">
        <v>38</v>
      </c>
      <c r="M1381">
        <v>1</v>
      </c>
      <c r="N1381">
        <v>122.73</v>
      </c>
      <c r="O1381">
        <v>0.1</v>
      </c>
      <c r="P1381">
        <v>70.540000000000006</v>
      </c>
      <c r="Q1381">
        <v>110.45700000000001</v>
      </c>
      <c r="R1381">
        <v>70.540000000000006</v>
      </c>
      <c r="S1381">
        <v>39.917000000000002</v>
      </c>
      <c r="T1381">
        <v>0.36138044668966202</v>
      </c>
      <c r="U1381">
        <v>2026</v>
      </c>
      <c r="V1381" t="s">
        <v>87</v>
      </c>
      <c r="W1381">
        <v>7</v>
      </c>
      <c r="X1381" t="s">
        <v>88</v>
      </c>
    </row>
    <row r="1382" spans="1:24">
      <c r="A1382">
        <v>1581</v>
      </c>
      <c r="B1382" s="14">
        <v>46219</v>
      </c>
      <c r="C1382">
        <v>2026</v>
      </c>
      <c r="D1382" t="s">
        <v>87</v>
      </c>
      <c r="E1382">
        <v>7</v>
      </c>
      <c r="F1382" t="s">
        <v>88</v>
      </c>
      <c r="G1382" t="s">
        <v>11</v>
      </c>
      <c r="H1382" t="s">
        <v>25</v>
      </c>
      <c r="I1382" t="s">
        <v>19</v>
      </c>
      <c r="J1382" t="s">
        <v>13</v>
      </c>
      <c r="K1382" t="s">
        <v>9</v>
      </c>
      <c r="L1382" t="s">
        <v>10</v>
      </c>
      <c r="M1382">
        <v>5</v>
      </c>
      <c r="N1382">
        <v>92.72</v>
      </c>
      <c r="O1382">
        <v>0.1</v>
      </c>
      <c r="P1382">
        <v>46.2</v>
      </c>
      <c r="Q1382">
        <v>417.24</v>
      </c>
      <c r="R1382">
        <v>231</v>
      </c>
      <c r="S1382">
        <v>186.24</v>
      </c>
      <c r="T1382">
        <v>0.44636180615473109</v>
      </c>
      <c r="U1382">
        <v>2026</v>
      </c>
      <c r="V1382" t="s">
        <v>87</v>
      </c>
      <c r="W1382">
        <v>7</v>
      </c>
      <c r="X1382" t="s">
        <v>88</v>
      </c>
    </row>
    <row r="1383" spans="1:24">
      <c r="A1383">
        <v>1894</v>
      </c>
      <c r="B1383" s="14">
        <v>46219</v>
      </c>
      <c r="C1383">
        <v>2026</v>
      </c>
      <c r="D1383" t="s">
        <v>87</v>
      </c>
      <c r="E1383">
        <v>7</v>
      </c>
      <c r="F1383" t="s">
        <v>88</v>
      </c>
      <c r="G1383" t="s">
        <v>20</v>
      </c>
      <c r="H1383" t="s">
        <v>31</v>
      </c>
      <c r="I1383" t="s">
        <v>8</v>
      </c>
      <c r="J1383" t="s">
        <v>16</v>
      </c>
      <c r="K1383" t="s">
        <v>34</v>
      </c>
      <c r="L1383" t="s">
        <v>42</v>
      </c>
      <c r="M1383">
        <v>5</v>
      </c>
      <c r="N1383">
        <v>36.29</v>
      </c>
      <c r="O1383">
        <v>0.05</v>
      </c>
      <c r="P1383">
        <v>13.52</v>
      </c>
      <c r="Q1383">
        <v>172.37749999999997</v>
      </c>
      <c r="R1383">
        <v>67.599999999999994</v>
      </c>
      <c r="S1383">
        <v>104.77749999999997</v>
      </c>
      <c r="T1383">
        <v>0.60783744978317933</v>
      </c>
      <c r="U1383">
        <v>2026</v>
      </c>
      <c r="V1383" t="s">
        <v>87</v>
      </c>
      <c r="W1383">
        <v>7</v>
      </c>
      <c r="X1383" t="s">
        <v>88</v>
      </c>
    </row>
    <row r="1384" spans="1:24">
      <c r="A1384">
        <v>2100</v>
      </c>
      <c r="B1384" s="14">
        <v>46219</v>
      </c>
      <c r="C1384">
        <v>2026</v>
      </c>
      <c r="D1384" t="s">
        <v>87</v>
      </c>
      <c r="E1384">
        <v>7</v>
      </c>
      <c r="F1384" t="s">
        <v>88</v>
      </c>
      <c r="G1384" t="s">
        <v>11</v>
      </c>
      <c r="H1384" t="s">
        <v>12</v>
      </c>
      <c r="I1384" t="s">
        <v>2</v>
      </c>
      <c r="J1384" t="s">
        <v>16</v>
      </c>
      <c r="K1384" t="s">
        <v>4</v>
      </c>
      <c r="L1384" t="s">
        <v>22</v>
      </c>
      <c r="M1384">
        <v>2</v>
      </c>
      <c r="N1384">
        <v>49.84</v>
      </c>
      <c r="O1384">
        <v>0.1</v>
      </c>
      <c r="P1384">
        <v>23.06</v>
      </c>
      <c r="Q1384">
        <v>89.712000000000003</v>
      </c>
      <c r="R1384">
        <v>46.12</v>
      </c>
      <c r="S1384">
        <v>43.592000000000006</v>
      </c>
      <c r="T1384">
        <v>0.48591046905653651</v>
      </c>
      <c r="U1384">
        <v>2026</v>
      </c>
      <c r="V1384" t="s">
        <v>87</v>
      </c>
      <c r="W1384">
        <v>7</v>
      </c>
      <c r="X1384" t="s">
        <v>88</v>
      </c>
    </row>
    <row r="1385" spans="1:24">
      <c r="A1385">
        <v>2902</v>
      </c>
      <c r="B1385" s="14">
        <v>46219</v>
      </c>
      <c r="C1385">
        <v>2026</v>
      </c>
      <c r="D1385" t="s">
        <v>87</v>
      </c>
      <c r="E1385">
        <v>7</v>
      </c>
      <c r="F1385" t="s">
        <v>88</v>
      </c>
      <c r="G1385" t="s">
        <v>6</v>
      </c>
      <c r="H1385" t="s">
        <v>43</v>
      </c>
      <c r="I1385" t="s">
        <v>28</v>
      </c>
      <c r="J1385" t="s">
        <v>16</v>
      </c>
      <c r="K1385" t="s">
        <v>34</v>
      </c>
      <c r="L1385" t="s">
        <v>42</v>
      </c>
      <c r="M1385">
        <v>1</v>
      </c>
      <c r="N1385">
        <v>35.799999999999997</v>
      </c>
      <c r="O1385">
        <v>0</v>
      </c>
      <c r="P1385">
        <v>14.05</v>
      </c>
      <c r="Q1385">
        <v>35.799999999999997</v>
      </c>
      <c r="R1385">
        <v>14.05</v>
      </c>
      <c r="S1385">
        <v>21.749999999999996</v>
      </c>
      <c r="T1385">
        <v>0.60754189944134074</v>
      </c>
      <c r="U1385">
        <v>2026</v>
      </c>
      <c r="V1385" t="s">
        <v>87</v>
      </c>
      <c r="W1385">
        <v>7</v>
      </c>
      <c r="X1385" t="s">
        <v>88</v>
      </c>
    </row>
    <row r="1386" spans="1:24">
      <c r="A1386">
        <v>3115</v>
      </c>
      <c r="B1386" s="14">
        <v>46219</v>
      </c>
      <c r="C1386">
        <v>2026</v>
      </c>
      <c r="D1386" t="s">
        <v>87</v>
      </c>
      <c r="E1386">
        <v>7</v>
      </c>
      <c r="F1386" t="s">
        <v>88</v>
      </c>
      <c r="G1386" t="s">
        <v>20</v>
      </c>
      <c r="H1386" t="s">
        <v>47</v>
      </c>
      <c r="I1386" t="s">
        <v>2</v>
      </c>
      <c r="J1386" t="s">
        <v>13</v>
      </c>
      <c r="K1386" t="s">
        <v>23</v>
      </c>
      <c r="L1386" t="s">
        <v>29</v>
      </c>
      <c r="M1386">
        <v>1</v>
      </c>
      <c r="N1386">
        <v>195.12</v>
      </c>
      <c r="O1386">
        <v>0</v>
      </c>
      <c r="P1386">
        <v>101.14</v>
      </c>
      <c r="Q1386">
        <v>195.12</v>
      </c>
      <c r="R1386">
        <v>101.14</v>
      </c>
      <c r="S1386">
        <v>93.98</v>
      </c>
      <c r="T1386">
        <v>0.48165231652316526</v>
      </c>
      <c r="U1386">
        <v>2026</v>
      </c>
      <c r="V1386" t="s">
        <v>87</v>
      </c>
      <c r="W1386">
        <v>7</v>
      </c>
      <c r="X1386" t="s">
        <v>88</v>
      </c>
    </row>
    <row r="1387" spans="1:24">
      <c r="A1387">
        <v>3546</v>
      </c>
      <c r="B1387" s="14">
        <v>46219</v>
      </c>
      <c r="C1387">
        <v>2026</v>
      </c>
      <c r="D1387" t="s">
        <v>87</v>
      </c>
      <c r="E1387">
        <v>7</v>
      </c>
      <c r="F1387" t="s">
        <v>88</v>
      </c>
      <c r="G1387" t="s">
        <v>0</v>
      </c>
      <c r="H1387" t="s">
        <v>50</v>
      </c>
      <c r="I1387" t="s">
        <v>2</v>
      </c>
      <c r="J1387" t="s">
        <v>13</v>
      </c>
      <c r="K1387" t="s">
        <v>4</v>
      </c>
      <c r="L1387" t="s">
        <v>26</v>
      </c>
      <c r="M1387">
        <v>2</v>
      </c>
      <c r="N1387">
        <v>39.69</v>
      </c>
      <c r="O1387">
        <v>0.05</v>
      </c>
      <c r="P1387">
        <v>16.88</v>
      </c>
      <c r="Q1387">
        <v>75.410999999999987</v>
      </c>
      <c r="R1387">
        <v>33.76</v>
      </c>
      <c r="S1387">
        <v>41.650999999999989</v>
      </c>
      <c r="T1387">
        <v>0.55231995332245953</v>
      </c>
      <c r="U1387">
        <v>2026</v>
      </c>
      <c r="V1387" t="s">
        <v>87</v>
      </c>
      <c r="W1387">
        <v>7</v>
      </c>
      <c r="X1387" t="s">
        <v>88</v>
      </c>
    </row>
    <row r="1388" spans="1:24">
      <c r="A1388">
        <v>4224</v>
      </c>
      <c r="B1388" s="14">
        <v>46219</v>
      </c>
      <c r="C1388">
        <v>2026</v>
      </c>
      <c r="D1388" t="s">
        <v>87</v>
      </c>
      <c r="E1388">
        <v>7</v>
      </c>
      <c r="F1388" t="s">
        <v>88</v>
      </c>
      <c r="G1388" t="s">
        <v>11</v>
      </c>
      <c r="H1388" t="s">
        <v>18</v>
      </c>
      <c r="I1388" t="s">
        <v>19</v>
      </c>
      <c r="J1388" t="s">
        <v>3</v>
      </c>
      <c r="K1388" t="s">
        <v>23</v>
      </c>
      <c r="L1388" t="s">
        <v>24</v>
      </c>
      <c r="M1388">
        <v>1</v>
      </c>
      <c r="N1388">
        <v>348.73</v>
      </c>
      <c r="O1388">
        <v>0.15</v>
      </c>
      <c r="P1388">
        <v>190.33</v>
      </c>
      <c r="Q1388">
        <v>296.4205</v>
      </c>
      <c r="R1388">
        <v>190.33</v>
      </c>
      <c r="S1388">
        <v>106.09049999999999</v>
      </c>
      <c r="T1388">
        <v>0.35790540802677273</v>
      </c>
      <c r="U1388">
        <v>2026</v>
      </c>
      <c r="V1388" t="s">
        <v>87</v>
      </c>
      <c r="W1388">
        <v>7</v>
      </c>
      <c r="X1388" t="s">
        <v>88</v>
      </c>
    </row>
    <row r="1389" spans="1:24">
      <c r="A1389">
        <v>4858</v>
      </c>
      <c r="B1389" s="14">
        <v>46219</v>
      </c>
      <c r="C1389">
        <v>2026</v>
      </c>
      <c r="D1389" t="s">
        <v>87</v>
      </c>
      <c r="E1389">
        <v>7</v>
      </c>
      <c r="F1389" t="s">
        <v>88</v>
      </c>
      <c r="G1389" t="s">
        <v>6</v>
      </c>
      <c r="H1389" t="s">
        <v>43</v>
      </c>
      <c r="I1389" t="s">
        <v>19</v>
      </c>
      <c r="J1389" t="s">
        <v>3</v>
      </c>
      <c r="K1389" t="s">
        <v>14</v>
      </c>
      <c r="L1389" t="s">
        <v>15</v>
      </c>
      <c r="M1389">
        <v>1</v>
      </c>
      <c r="N1389">
        <v>35.5</v>
      </c>
      <c r="O1389">
        <v>0</v>
      </c>
      <c r="P1389">
        <v>13.26</v>
      </c>
      <c r="Q1389">
        <v>35.5</v>
      </c>
      <c r="R1389">
        <v>13.26</v>
      </c>
      <c r="S1389">
        <v>22.240000000000002</v>
      </c>
      <c r="T1389">
        <v>0.62647887323943663</v>
      </c>
      <c r="U1389">
        <v>2026</v>
      </c>
      <c r="V1389" t="s">
        <v>87</v>
      </c>
      <c r="W1389">
        <v>7</v>
      </c>
      <c r="X1389" t="s">
        <v>88</v>
      </c>
    </row>
    <row r="1390" spans="1:24">
      <c r="A1390">
        <v>768</v>
      </c>
      <c r="B1390" s="14">
        <v>46220</v>
      </c>
      <c r="C1390">
        <v>2026</v>
      </c>
      <c r="D1390" t="s">
        <v>87</v>
      </c>
      <c r="E1390">
        <v>7</v>
      </c>
      <c r="F1390" t="s">
        <v>88</v>
      </c>
      <c r="G1390" t="s">
        <v>0</v>
      </c>
      <c r="H1390" t="s">
        <v>36</v>
      </c>
      <c r="I1390" t="s">
        <v>2</v>
      </c>
      <c r="J1390" t="s">
        <v>16</v>
      </c>
      <c r="K1390" t="s">
        <v>14</v>
      </c>
      <c r="L1390" t="s">
        <v>32</v>
      </c>
      <c r="M1390">
        <v>1</v>
      </c>
      <c r="N1390">
        <v>46.44</v>
      </c>
      <c r="O1390">
        <v>0</v>
      </c>
      <c r="P1390">
        <v>18.47</v>
      </c>
      <c r="Q1390">
        <v>46.44</v>
      </c>
      <c r="R1390">
        <v>18.47</v>
      </c>
      <c r="S1390">
        <v>27.97</v>
      </c>
      <c r="T1390">
        <v>0.60228251507321273</v>
      </c>
      <c r="U1390">
        <v>2026</v>
      </c>
      <c r="V1390" t="s">
        <v>87</v>
      </c>
      <c r="W1390">
        <v>7</v>
      </c>
      <c r="X1390" t="s">
        <v>88</v>
      </c>
    </row>
    <row r="1391" spans="1:24">
      <c r="A1391">
        <v>1901</v>
      </c>
      <c r="B1391" s="14">
        <v>46220</v>
      </c>
      <c r="C1391">
        <v>2026</v>
      </c>
      <c r="D1391" t="s">
        <v>87</v>
      </c>
      <c r="E1391">
        <v>7</v>
      </c>
      <c r="F1391" t="s">
        <v>88</v>
      </c>
      <c r="G1391" t="s">
        <v>6</v>
      </c>
      <c r="H1391" t="s">
        <v>49</v>
      </c>
      <c r="I1391" t="s">
        <v>2</v>
      </c>
      <c r="J1391" t="s">
        <v>13</v>
      </c>
      <c r="K1391" t="s">
        <v>9</v>
      </c>
      <c r="L1391" t="s">
        <v>46</v>
      </c>
      <c r="M1391">
        <v>1</v>
      </c>
      <c r="N1391">
        <v>70.44</v>
      </c>
      <c r="O1391">
        <v>0.05</v>
      </c>
      <c r="P1391">
        <v>32.229999999999997</v>
      </c>
      <c r="Q1391">
        <v>66.917999999999992</v>
      </c>
      <c r="R1391">
        <v>32.229999999999997</v>
      </c>
      <c r="S1391">
        <v>34.687999999999995</v>
      </c>
      <c r="T1391">
        <v>0.51836576108072563</v>
      </c>
      <c r="U1391">
        <v>2026</v>
      </c>
      <c r="V1391" t="s">
        <v>87</v>
      </c>
      <c r="W1391">
        <v>7</v>
      </c>
      <c r="X1391" t="s">
        <v>88</v>
      </c>
    </row>
    <row r="1392" spans="1:24">
      <c r="A1392">
        <v>2226</v>
      </c>
      <c r="B1392" s="14">
        <v>46220</v>
      </c>
      <c r="C1392">
        <v>2026</v>
      </c>
      <c r="D1392" t="s">
        <v>87</v>
      </c>
      <c r="E1392">
        <v>7</v>
      </c>
      <c r="F1392" t="s">
        <v>88</v>
      </c>
      <c r="G1392" t="s">
        <v>0</v>
      </c>
      <c r="H1392" t="s">
        <v>50</v>
      </c>
      <c r="I1392" t="s">
        <v>19</v>
      </c>
      <c r="J1392" t="s">
        <v>13</v>
      </c>
      <c r="K1392" t="s">
        <v>9</v>
      </c>
      <c r="L1392" t="s">
        <v>46</v>
      </c>
      <c r="M1392">
        <v>1</v>
      </c>
      <c r="N1392">
        <v>69.78</v>
      </c>
      <c r="O1392">
        <v>0.05</v>
      </c>
      <c r="P1392">
        <v>32.83</v>
      </c>
      <c r="Q1392">
        <v>66.290999999999997</v>
      </c>
      <c r="R1392">
        <v>32.83</v>
      </c>
      <c r="S1392">
        <v>33.460999999999999</v>
      </c>
      <c r="T1392">
        <v>0.50475931876121949</v>
      </c>
      <c r="U1392">
        <v>2026</v>
      </c>
      <c r="V1392" t="s">
        <v>87</v>
      </c>
      <c r="W1392">
        <v>7</v>
      </c>
      <c r="X1392" t="s">
        <v>88</v>
      </c>
    </row>
    <row r="1393" spans="1:24">
      <c r="A1393">
        <v>2660</v>
      </c>
      <c r="B1393" s="14">
        <v>46220</v>
      </c>
      <c r="C1393">
        <v>2026</v>
      </c>
      <c r="D1393" t="s">
        <v>87</v>
      </c>
      <c r="E1393">
        <v>7</v>
      </c>
      <c r="F1393" t="s">
        <v>88</v>
      </c>
      <c r="G1393" t="s">
        <v>11</v>
      </c>
      <c r="H1393" t="s">
        <v>25</v>
      </c>
      <c r="I1393" t="s">
        <v>19</v>
      </c>
      <c r="J1393" t="s">
        <v>13</v>
      </c>
      <c r="K1393" t="s">
        <v>14</v>
      </c>
      <c r="L1393" t="s">
        <v>15</v>
      </c>
      <c r="M1393">
        <v>4</v>
      </c>
      <c r="N1393">
        <v>35.450000000000003</v>
      </c>
      <c r="O1393">
        <v>0.1</v>
      </c>
      <c r="P1393">
        <v>13.83</v>
      </c>
      <c r="Q1393">
        <v>127.62000000000002</v>
      </c>
      <c r="R1393">
        <v>55.32</v>
      </c>
      <c r="S1393">
        <v>72.300000000000011</v>
      </c>
      <c r="T1393">
        <v>0.56652562294311237</v>
      </c>
      <c r="U1393">
        <v>2026</v>
      </c>
      <c r="V1393" t="s">
        <v>87</v>
      </c>
      <c r="W1393">
        <v>7</v>
      </c>
      <c r="X1393" t="s">
        <v>88</v>
      </c>
    </row>
    <row r="1394" spans="1:24">
      <c r="A1394">
        <v>3004</v>
      </c>
      <c r="B1394" s="14">
        <v>46220</v>
      </c>
      <c r="C1394">
        <v>2026</v>
      </c>
      <c r="D1394" t="s">
        <v>87</v>
      </c>
      <c r="E1394">
        <v>7</v>
      </c>
      <c r="F1394" t="s">
        <v>88</v>
      </c>
      <c r="G1394" t="s">
        <v>20</v>
      </c>
      <c r="H1394" t="s">
        <v>33</v>
      </c>
      <c r="I1394" t="s">
        <v>2</v>
      </c>
      <c r="J1394" t="s">
        <v>3</v>
      </c>
      <c r="K1394" t="s">
        <v>4</v>
      </c>
      <c r="L1394" t="s">
        <v>22</v>
      </c>
      <c r="M1394">
        <v>1</v>
      </c>
      <c r="N1394">
        <v>50.82</v>
      </c>
      <c r="O1394">
        <v>0.05</v>
      </c>
      <c r="P1394">
        <v>22.36</v>
      </c>
      <c r="Q1394">
        <v>48.278999999999996</v>
      </c>
      <c r="R1394">
        <v>22.36</v>
      </c>
      <c r="S1394">
        <v>25.918999999999997</v>
      </c>
      <c r="T1394">
        <v>0.5368586756146565</v>
      </c>
      <c r="U1394">
        <v>2026</v>
      </c>
      <c r="V1394" t="s">
        <v>87</v>
      </c>
      <c r="W1394">
        <v>7</v>
      </c>
      <c r="X1394" t="s">
        <v>88</v>
      </c>
    </row>
    <row r="1395" spans="1:24">
      <c r="A1395">
        <v>4020</v>
      </c>
      <c r="B1395" s="14">
        <v>46220</v>
      </c>
      <c r="C1395">
        <v>2026</v>
      </c>
      <c r="D1395" t="s">
        <v>87</v>
      </c>
      <c r="E1395">
        <v>7</v>
      </c>
      <c r="F1395" t="s">
        <v>88</v>
      </c>
      <c r="G1395" t="s">
        <v>11</v>
      </c>
      <c r="H1395" t="s">
        <v>12</v>
      </c>
      <c r="I1395" t="s">
        <v>2</v>
      </c>
      <c r="J1395" t="s">
        <v>3</v>
      </c>
      <c r="K1395" t="s">
        <v>23</v>
      </c>
      <c r="L1395" t="s">
        <v>51</v>
      </c>
      <c r="M1395">
        <v>1</v>
      </c>
      <c r="N1395">
        <v>126.13</v>
      </c>
      <c r="O1395">
        <v>0.15</v>
      </c>
      <c r="P1395">
        <v>60.43</v>
      </c>
      <c r="Q1395">
        <v>107.2105</v>
      </c>
      <c r="R1395">
        <v>60.43</v>
      </c>
      <c r="S1395">
        <v>46.780499999999996</v>
      </c>
      <c r="T1395">
        <v>0.43634252242084498</v>
      </c>
      <c r="U1395">
        <v>2026</v>
      </c>
      <c r="V1395" t="s">
        <v>87</v>
      </c>
      <c r="W1395">
        <v>7</v>
      </c>
      <c r="X1395" t="s">
        <v>88</v>
      </c>
    </row>
    <row r="1396" spans="1:24">
      <c r="A1396">
        <v>4154</v>
      </c>
      <c r="B1396" s="14">
        <v>46220</v>
      </c>
      <c r="C1396">
        <v>2026</v>
      </c>
      <c r="D1396" t="s">
        <v>87</v>
      </c>
      <c r="E1396">
        <v>7</v>
      </c>
      <c r="F1396" t="s">
        <v>88</v>
      </c>
      <c r="G1396" t="s">
        <v>11</v>
      </c>
      <c r="H1396" t="s">
        <v>39</v>
      </c>
      <c r="I1396" t="s">
        <v>2</v>
      </c>
      <c r="J1396" t="s">
        <v>3</v>
      </c>
      <c r="K1396" t="s">
        <v>9</v>
      </c>
      <c r="L1396" t="s">
        <v>46</v>
      </c>
      <c r="M1396">
        <v>3</v>
      </c>
      <c r="N1396">
        <v>72.150000000000006</v>
      </c>
      <c r="O1396">
        <v>0</v>
      </c>
      <c r="P1396">
        <v>33.01</v>
      </c>
      <c r="Q1396">
        <v>216.45000000000002</v>
      </c>
      <c r="R1396">
        <v>99.03</v>
      </c>
      <c r="S1396">
        <v>117.42000000000002</v>
      </c>
      <c r="T1396">
        <v>0.54248094248094247</v>
      </c>
      <c r="U1396">
        <v>2026</v>
      </c>
      <c r="V1396" t="s">
        <v>87</v>
      </c>
      <c r="W1396">
        <v>7</v>
      </c>
      <c r="X1396" t="s">
        <v>88</v>
      </c>
    </row>
    <row r="1397" spans="1:24">
      <c r="A1397">
        <v>4957</v>
      </c>
      <c r="B1397" s="14">
        <v>46220</v>
      </c>
      <c r="C1397">
        <v>2026</v>
      </c>
      <c r="D1397" t="s">
        <v>87</v>
      </c>
      <c r="E1397">
        <v>7</v>
      </c>
      <c r="F1397" t="s">
        <v>88</v>
      </c>
      <c r="G1397" t="s">
        <v>6</v>
      </c>
      <c r="H1397" t="s">
        <v>7</v>
      </c>
      <c r="I1397" t="s">
        <v>2</v>
      </c>
      <c r="J1397" t="s">
        <v>3</v>
      </c>
      <c r="K1397" t="s">
        <v>34</v>
      </c>
      <c r="L1397" t="s">
        <v>42</v>
      </c>
      <c r="M1397">
        <v>1</v>
      </c>
      <c r="N1397">
        <v>35.58</v>
      </c>
      <c r="O1397">
        <v>0</v>
      </c>
      <c r="P1397">
        <v>13.68</v>
      </c>
      <c r="Q1397">
        <v>35.58</v>
      </c>
      <c r="R1397">
        <v>13.68</v>
      </c>
      <c r="S1397">
        <v>21.9</v>
      </c>
      <c r="T1397">
        <v>0.61551433389544685</v>
      </c>
      <c r="U1397">
        <v>2026</v>
      </c>
      <c r="V1397" t="s">
        <v>87</v>
      </c>
      <c r="W1397">
        <v>7</v>
      </c>
      <c r="X1397" t="s">
        <v>88</v>
      </c>
    </row>
    <row r="1398" spans="1:24">
      <c r="A1398">
        <v>945</v>
      </c>
      <c r="B1398" s="14">
        <v>46221</v>
      </c>
      <c r="C1398">
        <v>2026</v>
      </c>
      <c r="D1398" t="s">
        <v>87</v>
      </c>
      <c r="E1398">
        <v>7</v>
      </c>
      <c r="F1398" t="s">
        <v>88</v>
      </c>
      <c r="G1398" t="s">
        <v>11</v>
      </c>
      <c r="H1398" t="s">
        <v>18</v>
      </c>
      <c r="I1398" t="s">
        <v>2</v>
      </c>
      <c r="J1398" t="s">
        <v>13</v>
      </c>
      <c r="K1398" t="s">
        <v>9</v>
      </c>
      <c r="L1398" t="s">
        <v>37</v>
      </c>
      <c r="M1398">
        <v>1</v>
      </c>
      <c r="N1398">
        <v>154.9</v>
      </c>
      <c r="O1398">
        <v>0.05</v>
      </c>
      <c r="P1398">
        <v>77.819999999999993</v>
      </c>
      <c r="Q1398">
        <v>147.155</v>
      </c>
      <c r="R1398">
        <v>77.819999999999993</v>
      </c>
      <c r="S1398">
        <v>69.335000000000008</v>
      </c>
      <c r="T1398">
        <v>0.47116985491488572</v>
      </c>
      <c r="U1398">
        <v>2026</v>
      </c>
      <c r="V1398" t="s">
        <v>87</v>
      </c>
      <c r="W1398">
        <v>7</v>
      </c>
      <c r="X1398" t="s">
        <v>88</v>
      </c>
    </row>
    <row r="1399" spans="1:24">
      <c r="A1399">
        <v>1726</v>
      </c>
      <c r="B1399" s="14">
        <v>46221</v>
      </c>
      <c r="C1399">
        <v>2026</v>
      </c>
      <c r="D1399" t="s">
        <v>87</v>
      </c>
      <c r="E1399">
        <v>7</v>
      </c>
      <c r="F1399" t="s">
        <v>88</v>
      </c>
      <c r="G1399" t="s">
        <v>6</v>
      </c>
      <c r="H1399" t="s">
        <v>49</v>
      </c>
      <c r="I1399" t="s">
        <v>19</v>
      </c>
      <c r="J1399" t="s">
        <v>16</v>
      </c>
      <c r="K1399" t="s">
        <v>23</v>
      </c>
      <c r="L1399" t="s">
        <v>40</v>
      </c>
      <c r="M1399">
        <v>2</v>
      </c>
      <c r="N1399">
        <v>80.98</v>
      </c>
      <c r="O1399">
        <v>0.05</v>
      </c>
      <c r="P1399">
        <v>39.85</v>
      </c>
      <c r="Q1399">
        <v>153.86199999999999</v>
      </c>
      <c r="R1399">
        <v>79.7</v>
      </c>
      <c r="S1399">
        <v>74.161999999999992</v>
      </c>
      <c r="T1399">
        <v>0.48200335365457353</v>
      </c>
      <c r="U1399">
        <v>2026</v>
      </c>
      <c r="V1399" t="s">
        <v>87</v>
      </c>
      <c r="W1399">
        <v>7</v>
      </c>
      <c r="X1399" t="s">
        <v>88</v>
      </c>
    </row>
    <row r="1400" spans="1:24">
      <c r="A1400">
        <v>1790</v>
      </c>
      <c r="B1400" s="14">
        <v>46221</v>
      </c>
      <c r="C1400">
        <v>2026</v>
      </c>
      <c r="D1400" t="s">
        <v>87</v>
      </c>
      <c r="E1400">
        <v>7</v>
      </c>
      <c r="F1400" t="s">
        <v>88</v>
      </c>
      <c r="G1400" t="s">
        <v>6</v>
      </c>
      <c r="H1400" t="s">
        <v>43</v>
      </c>
      <c r="I1400" t="s">
        <v>2</v>
      </c>
      <c r="J1400" t="s">
        <v>13</v>
      </c>
      <c r="K1400" t="s">
        <v>9</v>
      </c>
      <c r="L1400" t="s">
        <v>10</v>
      </c>
      <c r="M1400">
        <v>1</v>
      </c>
      <c r="N1400">
        <v>91.36</v>
      </c>
      <c r="O1400">
        <v>0</v>
      </c>
      <c r="P1400">
        <v>44.86</v>
      </c>
      <c r="Q1400">
        <v>91.36</v>
      </c>
      <c r="R1400">
        <v>44.86</v>
      </c>
      <c r="S1400">
        <v>46.5</v>
      </c>
      <c r="T1400">
        <v>0.50897548161120842</v>
      </c>
      <c r="U1400">
        <v>2026</v>
      </c>
      <c r="V1400" t="s">
        <v>87</v>
      </c>
      <c r="W1400">
        <v>7</v>
      </c>
      <c r="X1400" t="s">
        <v>88</v>
      </c>
    </row>
    <row r="1401" spans="1:24">
      <c r="A1401">
        <v>2193</v>
      </c>
      <c r="B1401" s="14">
        <v>46221</v>
      </c>
      <c r="C1401">
        <v>2026</v>
      </c>
      <c r="D1401" t="s">
        <v>87</v>
      </c>
      <c r="E1401">
        <v>7</v>
      </c>
      <c r="F1401" t="s">
        <v>88</v>
      </c>
      <c r="G1401" t="s">
        <v>11</v>
      </c>
      <c r="H1401" t="s">
        <v>12</v>
      </c>
      <c r="I1401" t="s">
        <v>2</v>
      </c>
      <c r="J1401" t="s">
        <v>3</v>
      </c>
      <c r="K1401" t="s">
        <v>4</v>
      </c>
      <c r="L1401" t="s">
        <v>26</v>
      </c>
      <c r="M1401">
        <v>2</v>
      </c>
      <c r="N1401">
        <v>39.409999999999997</v>
      </c>
      <c r="O1401">
        <v>0</v>
      </c>
      <c r="P1401">
        <v>16.8</v>
      </c>
      <c r="Q1401">
        <v>78.819999999999993</v>
      </c>
      <c r="R1401">
        <v>33.6</v>
      </c>
      <c r="S1401">
        <v>45.219999999999992</v>
      </c>
      <c r="T1401">
        <v>0.57371225577264651</v>
      </c>
      <c r="U1401">
        <v>2026</v>
      </c>
      <c r="V1401" t="s">
        <v>87</v>
      </c>
      <c r="W1401">
        <v>7</v>
      </c>
      <c r="X1401" t="s">
        <v>88</v>
      </c>
    </row>
    <row r="1402" spans="1:24">
      <c r="A1402">
        <v>2781</v>
      </c>
      <c r="B1402" s="14">
        <v>46221</v>
      </c>
      <c r="C1402">
        <v>2026</v>
      </c>
      <c r="D1402" t="s">
        <v>87</v>
      </c>
      <c r="E1402">
        <v>7</v>
      </c>
      <c r="F1402" t="s">
        <v>88</v>
      </c>
      <c r="G1402" t="s">
        <v>0</v>
      </c>
      <c r="H1402" t="s">
        <v>1</v>
      </c>
      <c r="I1402" t="s">
        <v>2</v>
      </c>
      <c r="J1402" t="s">
        <v>3</v>
      </c>
      <c r="K1402" t="s">
        <v>14</v>
      </c>
      <c r="L1402" t="s">
        <v>44</v>
      </c>
      <c r="M1402">
        <v>2</v>
      </c>
      <c r="N1402">
        <v>134.99</v>
      </c>
      <c r="O1402">
        <v>0</v>
      </c>
      <c r="P1402">
        <v>68.77</v>
      </c>
      <c r="Q1402">
        <v>269.98</v>
      </c>
      <c r="R1402">
        <v>137.54</v>
      </c>
      <c r="S1402">
        <v>132.44000000000003</v>
      </c>
      <c r="T1402">
        <v>0.49055485591525305</v>
      </c>
      <c r="U1402">
        <v>2026</v>
      </c>
      <c r="V1402" t="s">
        <v>87</v>
      </c>
      <c r="W1402">
        <v>7</v>
      </c>
      <c r="X1402" t="s">
        <v>88</v>
      </c>
    </row>
    <row r="1403" spans="1:24">
      <c r="A1403">
        <v>3043</v>
      </c>
      <c r="B1403" s="14">
        <v>46221</v>
      </c>
      <c r="C1403">
        <v>2026</v>
      </c>
      <c r="D1403" t="s">
        <v>87</v>
      </c>
      <c r="E1403">
        <v>7</v>
      </c>
      <c r="F1403" t="s">
        <v>88</v>
      </c>
      <c r="G1403" t="s">
        <v>6</v>
      </c>
      <c r="H1403" t="s">
        <v>43</v>
      </c>
      <c r="I1403" t="s">
        <v>28</v>
      </c>
      <c r="J1403" t="s">
        <v>13</v>
      </c>
      <c r="K1403" t="s">
        <v>4</v>
      </c>
      <c r="L1403" t="s">
        <v>26</v>
      </c>
      <c r="M1403">
        <v>2</v>
      </c>
      <c r="N1403">
        <v>40.93</v>
      </c>
      <c r="O1403">
        <v>0.05</v>
      </c>
      <c r="P1403">
        <v>16.89</v>
      </c>
      <c r="Q1403">
        <v>77.766999999999996</v>
      </c>
      <c r="R1403">
        <v>33.78</v>
      </c>
      <c r="S1403">
        <v>43.986999999999995</v>
      </c>
      <c r="T1403">
        <v>0.56562552239381736</v>
      </c>
      <c r="U1403">
        <v>2026</v>
      </c>
      <c r="V1403" t="s">
        <v>87</v>
      </c>
      <c r="W1403">
        <v>7</v>
      </c>
      <c r="X1403" t="s">
        <v>88</v>
      </c>
    </row>
    <row r="1404" spans="1:24">
      <c r="A1404">
        <v>3102</v>
      </c>
      <c r="B1404" s="14">
        <v>46221</v>
      </c>
      <c r="C1404">
        <v>2026</v>
      </c>
      <c r="D1404" t="s">
        <v>87</v>
      </c>
      <c r="E1404">
        <v>7</v>
      </c>
      <c r="F1404" t="s">
        <v>88</v>
      </c>
      <c r="G1404" t="s">
        <v>20</v>
      </c>
      <c r="H1404" t="s">
        <v>47</v>
      </c>
      <c r="I1404" t="s">
        <v>28</v>
      </c>
      <c r="J1404" t="s">
        <v>3</v>
      </c>
      <c r="K1404" t="s">
        <v>9</v>
      </c>
      <c r="L1404" t="s">
        <v>10</v>
      </c>
      <c r="M1404">
        <v>1</v>
      </c>
      <c r="N1404">
        <v>90.02</v>
      </c>
      <c r="O1404">
        <v>0.05</v>
      </c>
      <c r="P1404">
        <v>45.83</v>
      </c>
      <c r="Q1404">
        <v>85.518999999999991</v>
      </c>
      <c r="R1404">
        <v>45.83</v>
      </c>
      <c r="S1404">
        <v>39.688999999999993</v>
      </c>
      <c r="T1404">
        <v>0.46409569803201622</v>
      </c>
      <c r="U1404">
        <v>2026</v>
      </c>
      <c r="V1404" t="s">
        <v>87</v>
      </c>
      <c r="W1404">
        <v>7</v>
      </c>
      <c r="X1404" t="s">
        <v>88</v>
      </c>
    </row>
    <row r="1405" spans="1:24">
      <c r="A1405">
        <v>3156</v>
      </c>
      <c r="B1405" s="14">
        <v>46221</v>
      </c>
      <c r="C1405">
        <v>2026</v>
      </c>
      <c r="D1405" t="s">
        <v>87</v>
      </c>
      <c r="E1405">
        <v>7</v>
      </c>
      <c r="F1405" t="s">
        <v>88</v>
      </c>
      <c r="G1405" t="s">
        <v>0</v>
      </c>
      <c r="H1405" t="s">
        <v>1</v>
      </c>
      <c r="I1405" t="s">
        <v>19</v>
      </c>
      <c r="J1405" t="s">
        <v>3</v>
      </c>
      <c r="K1405" t="s">
        <v>34</v>
      </c>
      <c r="L1405" t="s">
        <v>45</v>
      </c>
      <c r="M1405">
        <v>2</v>
      </c>
      <c r="N1405">
        <v>50.73</v>
      </c>
      <c r="O1405">
        <v>0</v>
      </c>
      <c r="P1405">
        <v>21.87</v>
      </c>
      <c r="Q1405">
        <v>101.46</v>
      </c>
      <c r="R1405">
        <v>43.74</v>
      </c>
      <c r="S1405">
        <v>57.719999999999992</v>
      </c>
      <c r="T1405">
        <v>0.56889414547604966</v>
      </c>
      <c r="U1405">
        <v>2026</v>
      </c>
      <c r="V1405" t="s">
        <v>87</v>
      </c>
      <c r="W1405">
        <v>7</v>
      </c>
      <c r="X1405" t="s">
        <v>88</v>
      </c>
    </row>
    <row r="1406" spans="1:24">
      <c r="A1406">
        <v>3308</v>
      </c>
      <c r="B1406" s="14">
        <v>46221</v>
      </c>
      <c r="C1406">
        <v>2026</v>
      </c>
      <c r="D1406" t="s">
        <v>87</v>
      </c>
      <c r="E1406">
        <v>7</v>
      </c>
      <c r="F1406" t="s">
        <v>88</v>
      </c>
      <c r="G1406" t="s">
        <v>20</v>
      </c>
      <c r="H1406" t="s">
        <v>47</v>
      </c>
      <c r="I1406" t="s">
        <v>19</v>
      </c>
      <c r="J1406" t="s">
        <v>13</v>
      </c>
      <c r="K1406" t="s">
        <v>34</v>
      </c>
      <c r="L1406" t="s">
        <v>38</v>
      </c>
      <c r="M1406">
        <v>3</v>
      </c>
      <c r="N1406">
        <v>121.05</v>
      </c>
      <c r="O1406">
        <v>0.05</v>
      </c>
      <c r="P1406">
        <v>68.56</v>
      </c>
      <c r="Q1406">
        <v>344.99249999999995</v>
      </c>
      <c r="R1406">
        <v>205.68</v>
      </c>
      <c r="S1406">
        <v>139.31249999999994</v>
      </c>
      <c r="T1406">
        <v>0.40381312637231231</v>
      </c>
      <c r="U1406">
        <v>2026</v>
      </c>
      <c r="V1406" t="s">
        <v>87</v>
      </c>
      <c r="W1406">
        <v>7</v>
      </c>
      <c r="X1406" t="s">
        <v>88</v>
      </c>
    </row>
    <row r="1407" spans="1:24">
      <c r="A1407">
        <v>3329</v>
      </c>
      <c r="B1407" s="14">
        <v>46221</v>
      </c>
      <c r="C1407">
        <v>2026</v>
      </c>
      <c r="D1407" t="s">
        <v>87</v>
      </c>
      <c r="E1407">
        <v>7</v>
      </c>
      <c r="F1407" t="s">
        <v>88</v>
      </c>
      <c r="G1407" t="s">
        <v>6</v>
      </c>
      <c r="H1407" t="s">
        <v>41</v>
      </c>
      <c r="I1407" t="s">
        <v>2</v>
      </c>
      <c r="J1407" t="s">
        <v>13</v>
      </c>
      <c r="K1407" t="s">
        <v>4</v>
      </c>
      <c r="L1407" t="s">
        <v>5</v>
      </c>
      <c r="M1407">
        <v>2</v>
      </c>
      <c r="N1407">
        <v>81.739999999999995</v>
      </c>
      <c r="O1407">
        <v>0</v>
      </c>
      <c r="P1407">
        <v>42.75</v>
      </c>
      <c r="Q1407">
        <v>163.47999999999999</v>
      </c>
      <c r="R1407">
        <v>85.5</v>
      </c>
      <c r="S1407">
        <v>77.97999999999999</v>
      </c>
      <c r="T1407">
        <v>0.47700024467824809</v>
      </c>
      <c r="U1407">
        <v>2026</v>
      </c>
      <c r="V1407" t="s">
        <v>87</v>
      </c>
      <c r="W1407">
        <v>7</v>
      </c>
      <c r="X1407" t="s">
        <v>88</v>
      </c>
    </row>
    <row r="1408" spans="1:24">
      <c r="A1408">
        <v>4102</v>
      </c>
      <c r="B1408" s="14">
        <v>46221</v>
      </c>
      <c r="C1408">
        <v>2026</v>
      </c>
      <c r="D1408" t="s">
        <v>87</v>
      </c>
      <c r="E1408">
        <v>7</v>
      </c>
      <c r="F1408" t="s">
        <v>88</v>
      </c>
      <c r="G1408" t="s">
        <v>6</v>
      </c>
      <c r="H1408" t="s">
        <v>43</v>
      </c>
      <c r="I1408" t="s">
        <v>2</v>
      </c>
      <c r="J1408" t="s">
        <v>3</v>
      </c>
      <c r="K1408" t="s">
        <v>9</v>
      </c>
      <c r="L1408" t="s">
        <v>37</v>
      </c>
      <c r="M1408">
        <v>3</v>
      </c>
      <c r="N1408">
        <v>154.01</v>
      </c>
      <c r="O1408">
        <v>0.1</v>
      </c>
      <c r="P1408">
        <v>78.78</v>
      </c>
      <c r="Q1408">
        <v>415.827</v>
      </c>
      <c r="R1408">
        <v>236.34</v>
      </c>
      <c r="S1408">
        <v>179.48699999999999</v>
      </c>
      <c r="T1408">
        <v>0.43163863818366771</v>
      </c>
      <c r="U1408">
        <v>2026</v>
      </c>
      <c r="V1408" t="s">
        <v>87</v>
      </c>
      <c r="W1408">
        <v>7</v>
      </c>
      <c r="X1408" t="s">
        <v>88</v>
      </c>
    </row>
    <row r="1409" spans="1:24">
      <c r="A1409">
        <v>4109</v>
      </c>
      <c r="B1409" s="14">
        <v>46221</v>
      </c>
      <c r="C1409">
        <v>2026</v>
      </c>
      <c r="D1409" t="s">
        <v>87</v>
      </c>
      <c r="E1409">
        <v>7</v>
      </c>
      <c r="F1409" t="s">
        <v>88</v>
      </c>
      <c r="G1409" t="s">
        <v>6</v>
      </c>
      <c r="H1409" t="s">
        <v>43</v>
      </c>
      <c r="I1409" t="s">
        <v>28</v>
      </c>
      <c r="J1409" t="s">
        <v>13</v>
      </c>
      <c r="K1409" t="s">
        <v>4</v>
      </c>
      <c r="L1409" t="s">
        <v>30</v>
      </c>
      <c r="M1409">
        <v>4</v>
      </c>
      <c r="N1409">
        <v>101.61</v>
      </c>
      <c r="O1409">
        <v>0</v>
      </c>
      <c r="P1409">
        <v>51.68</v>
      </c>
      <c r="Q1409">
        <v>406.44</v>
      </c>
      <c r="R1409">
        <v>206.72</v>
      </c>
      <c r="S1409">
        <v>199.72</v>
      </c>
      <c r="T1409">
        <v>0.49138864285011319</v>
      </c>
      <c r="U1409">
        <v>2026</v>
      </c>
      <c r="V1409" t="s">
        <v>87</v>
      </c>
      <c r="W1409">
        <v>7</v>
      </c>
      <c r="X1409" t="s">
        <v>88</v>
      </c>
    </row>
    <row r="1410" spans="1:24">
      <c r="A1410">
        <v>4813</v>
      </c>
      <c r="B1410" s="14">
        <v>46221</v>
      </c>
      <c r="C1410">
        <v>2026</v>
      </c>
      <c r="D1410" t="s">
        <v>87</v>
      </c>
      <c r="E1410">
        <v>7</v>
      </c>
      <c r="F1410" t="s">
        <v>88</v>
      </c>
      <c r="G1410" t="s">
        <v>11</v>
      </c>
      <c r="H1410" t="s">
        <v>39</v>
      </c>
      <c r="I1410" t="s">
        <v>19</v>
      </c>
      <c r="J1410" t="s">
        <v>3</v>
      </c>
      <c r="K1410" t="s">
        <v>34</v>
      </c>
      <c r="L1410" t="s">
        <v>42</v>
      </c>
      <c r="M1410">
        <v>2</v>
      </c>
      <c r="N1410">
        <v>36.869999999999997</v>
      </c>
      <c r="O1410">
        <v>0.15</v>
      </c>
      <c r="P1410">
        <v>13.94</v>
      </c>
      <c r="Q1410">
        <v>62.678999999999995</v>
      </c>
      <c r="R1410">
        <v>27.88</v>
      </c>
      <c r="S1410">
        <v>34.798999999999992</v>
      </c>
      <c r="T1410">
        <v>0.55519392459994565</v>
      </c>
      <c r="U1410">
        <v>2026</v>
      </c>
      <c r="V1410" t="s">
        <v>87</v>
      </c>
      <c r="W1410">
        <v>7</v>
      </c>
      <c r="X1410" t="s">
        <v>88</v>
      </c>
    </row>
    <row r="1411" spans="1:24">
      <c r="A1411">
        <v>5054</v>
      </c>
      <c r="B1411" s="14">
        <v>46221</v>
      </c>
      <c r="C1411">
        <v>2026</v>
      </c>
      <c r="D1411" t="s">
        <v>87</v>
      </c>
      <c r="E1411">
        <v>7</v>
      </c>
      <c r="F1411" t="s">
        <v>88</v>
      </c>
      <c r="G1411" t="s">
        <v>20</v>
      </c>
      <c r="H1411" t="s">
        <v>33</v>
      </c>
      <c r="I1411" t="s">
        <v>2</v>
      </c>
      <c r="J1411" t="s">
        <v>13</v>
      </c>
      <c r="K1411" t="s">
        <v>23</v>
      </c>
      <c r="L1411" t="s">
        <v>51</v>
      </c>
      <c r="M1411">
        <v>2</v>
      </c>
      <c r="N1411">
        <v>121.06</v>
      </c>
      <c r="O1411">
        <v>0</v>
      </c>
      <c r="P1411">
        <v>59.62</v>
      </c>
      <c r="Q1411">
        <v>242.12</v>
      </c>
      <c r="R1411">
        <v>119.24</v>
      </c>
      <c r="S1411">
        <v>122.88000000000001</v>
      </c>
      <c r="T1411">
        <v>0.50751693375185858</v>
      </c>
      <c r="U1411">
        <v>2026</v>
      </c>
      <c r="V1411" t="s">
        <v>87</v>
      </c>
      <c r="W1411">
        <v>7</v>
      </c>
      <c r="X1411" t="s">
        <v>88</v>
      </c>
    </row>
    <row r="1412" spans="1:24">
      <c r="A1412">
        <v>138</v>
      </c>
      <c r="B1412" s="14">
        <v>46222</v>
      </c>
      <c r="C1412">
        <v>2026</v>
      </c>
      <c r="D1412" t="s">
        <v>87</v>
      </c>
      <c r="E1412">
        <v>7</v>
      </c>
      <c r="F1412" t="s">
        <v>88</v>
      </c>
      <c r="G1412" t="s">
        <v>6</v>
      </c>
      <c r="H1412" t="s">
        <v>43</v>
      </c>
      <c r="I1412" t="s">
        <v>2</v>
      </c>
      <c r="J1412" t="s">
        <v>13</v>
      </c>
      <c r="K1412" t="s">
        <v>9</v>
      </c>
      <c r="L1412" t="s">
        <v>46</v>
      </c>
      <c r="M1412">
        <v>2</v>
      </c>
      <c r="N1412">
        <v>71.81</v>
      </c>
      <c r="O1412">
        <v>0</v>
      </c>
      <c r="P1412">
        <v>32.35</v>
      </c>
      <c r="Q1412">
        <v>143.62</v>
      </c>
      <c r="R1412">
        <v>64.7</v>
      </c>
      <c r="S1412">
        <v>78.92</v>
      </c>
      <c r="T1412">
        <v>0.54950563988302459</v>
      </c>
      <c r="U1412">
        <v>2026</v>
      </c>
      <c r="V1412" t="s">
        <v>87</v>
      </c>
      <c r="W1412">
        <v>7</v>
      </c>
      <c r="X1412" t="s">
        <v>88</v>
      </c>
    </row>
    <row r="1413" spans="1:24">
      <c r="A1413">
        <v>433</v>
      </c>
      <c r="B1413" s="14">
        <v>46222</v>
      </c>
      <c r="C1413">
        <v>2026</v>
      </c>
      <c r="D1413" t="s">
        <v>87</v>
      </c>
      <c r="E1413">
        <v>7</v>
      </c>
      <c r="F1413" t="s">
        <v>88</v>
      </c>
      <c r="G1413" t="s">
        <v>6</v>
      </c>
      <c r="H1413" t="s">
        <v>43</v>
      </c>
      <c r="I1413" t="s">
        <v>2</v>
      </c>
      <c r="J1413" t="s">
        <v>13</v>
      </c>
      <c r="K1413" t="s">
        <v>9</v>
      </c>
      <c r="L1413" t="s">
        <v>17</v>
      </c>
      <c r="M1413">
        <v>4</v>
      </c>
      <c r="N1413">
        <v>145.18</v>
      </c>
      <c r="O1413">
        <v>0</v>
      </c>
      <c r="P1413">
        <v>79.540000000000006</v>
      </c>
      <c r="Q1413">
        <v>580.72</v>
      </c>
      <c r="R1413">
        <v>318.16000000000003</v>
      </c>
      <c r="S1413">
        <v>262.56</v>
      </c>
      <c r="T1413">
        <v>0.45212839234054275</v>
      </c>
      <c r="U1413">
        <v>2026</v>
      </c>
      <c r="V1413" t="s">
        <v>87</v>
      </c>
      <c r="W1413">
        <v>7</v>
      </c>
      <c r="X1413" t="s">
        <v>88</v>
      </c>
    </row>
    <row r="1414" spans="1:24">
      <c r="A1414">
        <v>484</v>
      </c>
      <c r="B1414" s="14">
        <v>46222</v>
      </c>
      <c r="C1414">
        <v>2026</v>
      </c>
      <c r="D1414" t="s">
        <v>87</v>
      </c>
      <c r="E1414">
        <v>7</v>
      </c>
      <c r="F1414" t="s">
        <v>88</v>
      </c>
      <c r="G1414" t="s">
        <v>6</v>
      </c>
      <c r="H1414" t="s">
        <v>43</v>
      </c>
      <c r="I1414" t="s">
        <v>2</v>
      </c>
      <c r="J1414" t="s">
        <v>13</v>
      </c>
      <c r="K1414" t="s">
        <v>34</v>
      </c>
      <c r="L1414" t="s">
        <v>42</v>
      </c>
      <c r="M1414">
        <v>2</v>
      </c>
      <c r="N1414">
        <v>36.07</v>
      </c>
      <c r="O1414">
        <v>0</v>
      </c>
      <c r="P1414">
        <v>13.6</v>
      </c>
      <c r="Q1414">
        <v>72.14</v>
      </c>
      <c r="R1414">
        <v>27.2</v>
      </c>
      <c r="S1414">
        <v>44.94</v>
      </c>
      <c r="T1414">
        <v>0.62295536456889378</v>
      </c>
      <c r="U1414">
        <v>2026</v>
      </c>
      <c r="V1414" t="s">
        <v>87</v>
      </c>
      <c r="W1414">
        <v>7</v>
      </c>
      <c r="X1414" t="s">
        <v>88</v>
      </c>
    </row>
    <row r="1415" spans="1:24">
      <c r="A1415">
        <v>492</v>
      </c>
      <c r="B1415" s="14">
        <v>46222</v>
      </c>
      <c r="C1415">
        <v>2026</v>
      </c>
      <c r="D1415" t="s">
        <v>87</v>
      </c>
      <c r="E1415">
        <v>7</v>
      </c>
      <c r="F1415" t="s">
        <v>88</v>
      </c>
      <c r="G1415" t="s">
        <v>6</v>
      </c>
      <c r="H1415" t="s">
        <v>49</v>
      </c>
      <c r="I1415" t="s">
        <v>19</v>
      </c>
      <c r="J1415" t="s">
        <v>13</v>
      </c>
      <c r="K1415" t="s">
        <v>9</v>
      </c>
      <c r="L1415" t="s">
        <v>46</v>
      </c>
      <c r="M1415">
        <v>3</v>
      </c>
      <c r="N1415">
        <v>72.23</v>
      </c>
      <c r="O1415">
        <v>0.1</v>
      </c>
      <c r="P1415">
        <v>31.67</v>
      </c>
      <c r="Q1415">
        <v>195.02100000000002</v>
      </c>
      <c r="R1415">
        <v>95.01</v>
      </c>
      <c r="S1415">
        <v>100.01100000000001</v>
      </c>
      <c r="T1415">
        <v>0.5128216961250327</v>
      </c>
      <c r="U1415">
        <v>2026</v>
      </c>
      <c r="V1415" t="s">
        <v>87</v>
      </c>
      <c r="W1415">
        <v>7</v>
      </c>
      <c r="X1415" t="s">
        <v>88</v>
      </c>
    </row>
    <row r="1416" spans="1:24">
      <c r="A1416">
        <v>626</v>
      </c>
      <c r="B1416" s="14">
        <v>46222</v>
      </c>
      <c r="C1416">
        <v>2026</v>
      </c>
      <c r="D1416" t="s">
        <v>87</v>
      </c>
      <c r="E1416">
        <v>7</v>
      </c>
      <c r="F1416" t="s">
        <v>88</v>
      </c>
      <c r="G1416" t="s">
        <v>6</v>
      </c>
      <c r="H1416" t="s">
        <v>49</v>
      </c>
      <c r="I1416" t="s">
        <v>19</v>
      </c>
      <c r="J1416" t="s">
        <v>3</v>
      </c>
      <c r="K1416" t="s">
        <v>14</v>
      </c>
      <c r="L1416" t="s">
        <v>15</v>
      </c>
      <c r="M1416">
        <v>1</v>
      </c>
      <c r="N1416">
        <v>36.549999999999997</v>
      </c>
      <c r="O1416">
        <v>0.1</v>
      </c>
      <c r="P1416">
        <v>13.2</v>
      </c>
      <c r="Q1416">
        <v>32.894999999999996</v>
      </c>
      <c r="R1416">
        <v>13.2</v>
      </c>
      <c r="S1416">
        <v>19.694999999999997</v>
      </c>
      <c r="T1416">
        <v>0.59872321021431829</v>
      </c>
      <c r="U1416">
        <v>2026</v>
      </c>
      <c r="V1416" t="s">
        <v>87</v>
      </c>
      <c r="W1416">
        <v>7</v>
      </c>
      <c r="X1416" t="s">
        <v>88</v>
      </c>
    </row>
    <row r="1417" spans="1:24">
      <c r="A1417">
        <v>1409</v>
      </c>
      <c r="B1417" s="14">
        <v>46222</v>
      </c>
      <c r="C1417">
        <v>2026</v>
      </c>
      <c r="D1417" t="s">
        <v>87</v>
      </c>
      <c r="E1417">
        <v>7</v>
      </c>
      <c r="F1417" t="s">
        <v>88</v>
      </c>
      <c r="G1417" t="s">
        <v>6</v>
      </c>
      <c r="H1417" t="s">
        <v>49</v>
      </c>
      <c r="I1417" t="s">
        <v>2</v>
      </c>
      <c r="J1417" t="s">
        <v>13</v>
      </c>
      <c r="K1417" t="s">
        <v>23</v>
      </c>
      <c r="L1417" t="s">
        <v>51</v>
      </c>
      <c r="M1417">
        <v>5</v>
      </c>
      <c r="N1417">
        <v>124.68</v>
      </c>
      <c r="O1417">
        <v>0.05</v>
      </c>
      <c r="P1417">
        <v>60.61</v>
      </c>
      <c r="Q1417">
        <v>592.23</v>
      </c>
      <c r="R1417">
        <v>303.05</v>
      </c>
      <c r="S1417">
        <v>289.18</v>
      </c>
      <c r="T1417">
        <v>0.48829002245749115</v>
      </c>
      <c r="U1417">
        <v>2026</v>
      </c>
      <c r="V1417" t="s">
        <v>87</v>
      </c>
      <c r="W1417">
        <v>7</v>
      </c>
      <c r="X1417" t="s">
        <v>88</v>
      </c>
    </row>
    <row r="1418" spans="1:24">
      <c r="A1418">
        <v>1486</v>
      </c>
      <c r="B1418" s="14">
        <v>46222</v>
      </c>
      <c r="C1418">
        <v>2026</v>
      </c>
      <c r="D1418" t="s">
        <v>87</v>
      </c>
      <c r="E1418">
        <v>7</v>
      </c>
      <c r="F1418" t="s">
        <v>88</v>
      </c>
      <c r="G1418" t="s">
        <v>20</v>
      </c>
      <c r="H1418" t="s">
        <v>33</v>
      </c>
      <c r="I1418" t="s">
        <v>2</v>
      </c>
      <c r="J1418" t="s">
        <v>3</v>
      </c>
      <c r="K1418" t="s">
        <v>4</v>
      </c>
      <c r="L1418" t="s">
        <v>30</v>
      </c>
      <c r="M1418">
        <v>1</v>
      </c>
      <c r="N1418">
        <v>101.7</v>
      </c>
      <c r="O1418">
        <v>0.05</v>
      </c>
      <c r="P1418">
        <v>49.92</v>
      </c>
      <c r="Q1418">
        <v>96.614999999999995</v>
      </c>
      <c r="R1418">
        <v>49.92</v>
      </c>
      <c r="S1418">
        <v>46.694999999999993</v>
      </c>
      <c r="T1418">
        <v>0.48331004502406455</v>
      </c>
      <c r="U1418">
        <v>2026</v>
      </c>
      <c r="V1418" t="s">
        <v>87</v>
      </c>
      <c r="W1418">
        <v>7</v>
      </c>
      <c r="X1418" t="s">
        <v>88</v>
      </c>
    </row>
    <row r="1419" spans="1:24">
      <c r="A1419">
        <v>1940</v>
      </c>
      <c r="B1419" s="14">
        <v>46222</v>
      </c>
      <c r="C1419">
        <v>2026</v>
      </c>
      <c r="D1419" t="s">
        <v>87</v>
      </c>
      <c r="E1419">
        <v>7</v>
      </c>
      <c r="F1419" t="s">
        <v>88</v>
      </c>
      <c r="G1419" t="s">
        <v>11</v>
      </c>
      <c r="H1419" t="s">
        <v>52</v>
      </c>
      <c r="I1419" t="s">
        <v>2</v>
      </c>
      <c r="J1419" t="s">
        <v>13</v>
      </c>
      <c r="K1419" t="s">
        <v>34</v>
      </c>
      <c r="L1419" t="s">
        <v>45</v>
      </c>
      <c r="M1419">
        <v>2</v>
      </c>
      <c r="N1419">
        <v>50.24</v>
      </c>
      <c r="O1419">
        <v>0.05</v>
      </c>
      <c r="P1419">
        <v>21.88</v>
      </c>
      <c r="Q1419">
        <v>95.456000000000003</v>
      </c>
      <c r="R1419">
        <v>43.76</v>
      </c>
      <c r="S1419">
        <v>51.696000000000005</v>
      </c>
      <c r="T1419">
        <v>0.54156889037881328</v>
      </c>
      <c r="U1419">
        <v>2026</v>
      </c>
      <c r="V1419" t="s">
        <v>87</v>
      </c>
      <c r="W1419">
        <v>7</v>
      </c>
      <c r="X1419" t="s">
        <v>88</v>
      </c>
    </row>
    <row r="1420" spans="1:24">
      <c r="A1420">
        <v>2215</v>
      </c>
      <c r="B1420" s="14">
        <v>46222</v>
      </c>
      <c r="C1420">
        <v>2026</v>
      </c>
      <c r="D1420" t="s">
        <v>87</v>
      </c>
      <c r="E1420">
        <v>7</v>
      </c>
      <c r="F1420" t="s">
        <v>88</v>
      </c>
      <c r="G1420" t="s">
        <v>20</v>
      </c>
      <c r="H1420" t="s">
        <v>47</v>
      </c>
      <c r="I1420" t="s">
        <v>19</v>
      </c>
      <c r="J1420" t="s">
        <v>3</v>
      </c>
      <c r="K1420" t="s">
        <v>34</v>
      </c>
      <c r="L1420" t="s">
        <v>42</v>
      </c>
      <c r="M1420">
        <v>3</v>
      </c>
      <c r="N1420">
        <v>35.53</v>
      </c>
      <c r="O1420">
        <v>0</v>
      </c>
      <c r="P1420">
        <v>14</v>
      </c>
      <c r="Q1420">
        <v>106.59</v>
      </c>
      <c r="R1420">
        <v>42</v>
      </c>
      <c r="S1420">
        <v>64.59</v>
      </c>
      <c r="T1420">
        <v>0.60596678862932729</v>
      </c>
      <c r="U1420">
        <v>2026</v>
      </c>
      <c r="V1420" t="s">
        <v>87</v>
      </c>
      <c r="W1420">
        <v>7</v>
      </c>
      <c r="X1420" t="s">
        <v>88</v>
      </c>
    </row>
    <row r="1421" spans="1:24">
      <c r="A1421">
        <v>2555</v>
      </c>
      <c r="B1421" s="14">
        <v>46222</v>
      </c>
      <c r="C1421">
        <v>2026</v>
      </c>
      <c r="D1421" t="s">
        <v>87</v>
      </c>
      <c r="E1421">
        <v>7</v>
      </c>
      <c r="F1421" t="s">
        <v>88</v>
      </c>
      <c r="G1421" t="s">
        <v>11</v>
      </c>
      <c r="H1421" t="s">
        <v>12</v>
      </c>
      <c r="I1421" t="s">
        <v>28</v>
      </c>
      <c r="J1421" t="s">
        <v>13</v>
      </c>
      <c r="K1421" t="s">
        <v>14</v>
      </c>
      <c r="L1421" t="s">
        <v>32</v>
      </c>
      <c r="M1421">
        <v>2</v>
      </c>
      <c r="N1421">
        <v>46.89</v>
      </c>
      <c r="O1421">
        <v>0.1</v>
      </c>
      <c r="P1421">
        <v>18.53</v>
      </c>
      <c r="Q1421">
        <v>84.402000000000001</v>
      </c>
      <c r="R1421">
        <v>37.06</v>
      </c>
      <c r="S1421">
        <v>47.341999999999999</v>
      </c>
      <c r="T1421">
        <v>0.56091087888912583</v>
      </c>
      <c r="U1421">
        <v>2026</v>
      </c>
      <c r="V1421" t="s">
        <v>87</v>
      </c>
      <c r="W1421">
        <v>7</v>
      </c>
      <c r="X1421" t="s">
        <v>88</v>
      </c>
    </row>
    <row r="1422" spans="1:24">
      <c r="A1422">
        <v>4710</v>
      </c>
      <c r="B1422" s="14">
        <v>46222</v>
      </c>
      <c r="C1422">
        <v>2026</v>
      </c>
      <c r="D1422" t="s">
        <v>87</v>
      </c>
      <c r="E1422">
        <v>7</v>
      </c>
      <c r="F1422" t="s">
        <v>88</v>
      </c>
      <c r="G1422" t="s">
        <v>0</v>
      </c>
      <c r="H1422" t="s">
        <v>1</v>
      </c>
      <c r="I1422" t="s">
        <v>19</v>
      </c>
      <c r="J1422" t="s">
        <v>3</v>
      </c>
      <c r="K1422" t="s">
        <v>23</v>
      </c>
      <c r="L1422" t="s">
        <v>29</v>
      </c>
      <c r="M1422">
        <v>1</v>
      </c>
      <c r="N1422">
        <v>197.29</v>
      </c>
      <c r="O1422">
        <v>0.1</v>
      </c>
      <c r="P1422">
        <v>104.7</v>
      </c>
      <c r="Q1422">
        <v>177.56100000000001</v>
      </c>
      <c r="R1422">
        <v>104.7</v>
      </c>
      <c r="S1422">
        <v>72.861000000000004</v>
      </c>
      <c r="T1422">
        <v>0.4103434875901803</v>
      </c>
      <c r="U1422">
        <v>2026</v>
      </c>
      <c r="V1422" t="s">
        <v>87</v>
      </c>
      <c r="W1422">
        <v>7</v>
      </c>
      <c r="X1422" t="s">
        <v>88</v>
      </c>
    </row>
    <row r="1423" spans="1:24">
      <c r="A1423">
        <v>4974</v>
      </c>
      <c r="B1423" s="14">
        <v>46222</v>
      </c>
      <c r="C1423">
        <v>2026</v>
      </c>
      <c r="D1423" t="s">
        <v>87</v>
      </c>
      <c r="E1423">
        <v>7</v>
      </c>
      <c r="F1423" t="s">
        <v>88</v>
      </c>
      <c r="G1423" t="s">
        <v>0</v>
      </c>
      <c r="H1423" t="s">
        <v>36</v>
      </c>
      <c r="I1423" t="s">
        <v>19</v>
      </c>
      <c r="J1423" t="s">
        <v>16</v>
      </c>
      <c r="K1423" t="s">
        <v>9</v>
      </c>
      <c r="L1423" t="s">
        <v>46</v>
      </c>
      <c r="M1423">
        <v>1</v>
      </c>
      <c r="N1423">
        <v>70.52</v>
      </c>
      <c r="O1423">
        <v>0.1</v>
      </c>
      <c r="P1423">
        <v>33.28</v>
      </c>
      <c r="Q1423">
        <v>63.467999999999996</v>
      </c>
      <c r="R1423">
        <v>33.28</v>
      </c>
      <c r="S1423">
        <v>30.187999999999995</v>
      </c>
      <c r="T1423">
        <v>0.47564126804058732</v>
      </c>
      <c r="U1423">
        <v>2026</v>
      </c>
      <c r="V1423" t="s">
        <v>87</v>
      </c>
      <c r="W1423">
        <v>7</v>
      </c>
      <c r="X1423" t="s">
        <v>88</v>
      </c>
    </row>
    <row r="1424" spans="1:24">
      <c r="A1424">
        <v>5048</v>
      </c>
      <c r="B1424" s="14">
        <v>46222</v>
      </c>
      <c r="C1424">
        <v>2026</v>
      </c>
      <c r="D1424" t="s">
        <v>87</v>
      </c>
      <c r="E1424">
        <v>7</v>
      </c>
      <c r="F1424" t="s">
        <v>88</v>
      </c>
      <c r="G1424" t="s">
        <v>6</v>
      </c>
      <c r="H1424" t="s">
        <v>43</v>
      </c>
      <c r="I1424" t="s">
        <v>28</v>
      </c>
      <c r="J1424" t="s">
        <v>13</v>
      </c>
      <c r="K1424" t="s">
        <v>34</v>
      </c>
      <c r="L1424" t="s">
        <v>45</v>
      </c>
      <c r="M1424">
        <v>3</v>
      </c>
      <c r="N1424">
        <v>49.9</v>
      </c>
      <c r="O1424">
        <v>0.05</v>
      </c>
      <c r="P1424">
        <v>22.27</v>
      </c>
      <c r="Q1424">
        <v>142.21499999999997</v>
      </c>
      <c r="R1424">
        <v>66.81</v>
      </c>
      <c r="S1424">
        <v>75.404999999999973</v>
      </c>
      <c r="T1424">
        <v>0.53021833139964125</v>
      </c>
      <c r="U1424">
        <v>2026</v>
      </c>
      <c r="V1424" t="s">
        <v>87</v>
      </c>
      <c r="W1424">
        <v>7</v>
      </c>
      <c r="X1424" t="s">
        <v>88</v>
      </c>
    </row>
    <row r="1425" spans="1:24">
      <c r="A1425">
        <v>1</v>
      </c>
      <c r="B1425" s="14">
        <v>46223</v>
      </c>
      <c r="C1425">
        <v>2026</v>
      </c>
      <c r="D1425" t="s">
        <v>87</v>
      </c>
      <c r="E1425">
        <v>7</v>
      </c>
      <c r="F1425" t="s">
        <v>88</v>
      </c>
      <c r="G1425" t="s">
        <v>20</v>
      </c>
      <c r="H1425" t="s">
        <v>31</v>
      </c>
      <c r="I1425" t="s">
        <v>19</v>
      </c>
      <c r="J1425" t="s">
        <v>13</v>
      </c>
      <c r="K1425" t="s">
        <v>9</v>
      </c>
      <c r="L1425" t="s">
        <v>37</v>
      </c>
      <c r="M1425">
        <v>3</v>
      </c>
      <c r="N1425">
        <v>156.25</v>
      </c>
      <c r="O1425">
        <v>0</v>
      </c>
      <c r="P1425">
        <v>79.900000000000006</v>
      </c>
      <c r="Q1425">
        <v>468.75</v>
      </c>
      <c r="R1425">
        <v>239.70000000000002</v>
      </c>
      <c r="S1425">
        <v>229.04999999999998</v>
      </c>
      <c r="T1425">
        <v>0.48863999999999996</v>
      </c>
      <c r="U1425">
        <v>2026</v>
      </c>
      <c r="V1425" t="s">
        <v>87</v>
      </c>
      <c r="W1425">
        <v>7</v>
      </c>
      <c r="X1425" t="s">
        <v>88</v>
      </c>
    </row>
    <row r="1426" spans="1:24">
      <c r="A1426">
        <v>270</v>
      </c>
      <c r="B1426" s="14">
        <v>46223</v>
      </c>
      <c r="C1426">
        <v>2026</v>
      </c>
      <c r="D1426" t="s">
        <v>87</v>
      </c>
      <c r="E1426">
        <v>7</v>
      </c>
      <c r="F1426" t="s">
        <v>88</v>
      </c>
      <c r="G1426" t="s">
        <v>11</v>
      </c>
      <c r="H1426" t="s">
        <v>12</v>
      </c>
      <c r="I1426" t="s">
        <v>28</v>
      </c>
      <c r="J1426" t="s">
        <v>3</v>
      </c>
      <c r="K1426" t="s">
        <v>23</v>
      </c>
      <c r="L1426" t="s">
        <v>51</v>
      </c>
      <c r="M1426">
        <v>3</v>
      </c>
      <c r="N1426">
        <v>120.14</v>
      </c>
      <c r="O1426">
        <v>0</v>
      </c>
      <c r="P1426">
        <v>58.9</v>
      </c>
      <c r="Q1426">
        <v>360.42</v>
      </c>
      <c r="R1426">
        <v>176.7</v>
      </c>
      <c r="S1426">
        <v>183.72000000000003</v>
      </c>
      <c r="T1426">
        <v>0.5097386382553688</v>
      </c>
      <c r="U1426">
        <v>2026</v>
      </c>
      <c r="V1426" t="s">
        <v>87</v>
      </c>
      <c r="W1426">
        <v>7</v>
      </c>
      <c r="X1426" t="s">
        <v>88</v>
      </c>
    </row>
    <row r="1427" spans="1:24">
      <c r="A1427">
        <v>2130</v>
      </c>
      <c r="B1427" s="14">
        <v>46223</v>
      </c>
      <c r="C1427">
        <v>2026</v>
      </c>
      <c r="D1427" t="s">
        <v>87</v>
      </c>
      <c r="E1427">
        <v>7</v>
      </c>
      <c r="F1427" t="s">
        <v>88</v>
      </c>
      <c r="G1427" t="s">
        <v>6</v>
      </c>
      <c r="H1427" t="s">
        <v>49</v>
      </c>
      <c r="I1427" t="s">
        <v>19</v>
      </c>
      <c r="J1427" t="s">
        <v>3</v>
      </c>
      <c r="K1427" t="s">
        <v>9</v>
      </c>
      <c r="L1427" t="s">
        <v>17</v>
      </c>
      <c r="M1427">
        <v>1</v>
      </c>
      <c r="N1427">
        <v>145.21</v>
      </c>
      <c r="O1427">
        <v>0</v>
      </c>
      <c r="P1427">
        <v>80.52</v>
      </c>
      <c r="Q1427">
        <v>145.21</v>
      </c>
      <c r="R1427">
        <v>80.52</v>
      </c>
      <c r="S1427">
        <v>64.690000000000012</v>
      </c>
      <c r="T1427">
        <v>0.44549273466014744</v>
      </c>
      <c r="U1427">
        <v>2026</v>
      </c>
      <c r="V1427" t="s">
        <v>87</v>
      </c>
      <c r="W1427">
        <v>7</v>
      </c>
      <c r="X1427" t="s">
        <v>88</v>
      </c>
    </row>
    <row r="1428" spans="1:24">
      <c r="A1428">
        <v>2474</v>
      </c>
      <c r="B1428" s="14">
        <v>46223</v>
      </c>
      <c r="C1428">
        <v>2026</v>
      </c>
      <c r="D1428" t="s">
        <v>87</v>
      </c>
      <c r="E1428">
        <v>7</v>
      </c>
      <c r="F1428" t="s">
        <v>88</v>
      </c>
      <c r="G1428" t="s">
        <v>11</v>
      </c>
      <c r="H1428" t="s">
        <v>12</v>
      </c>
      <c r="I1428" t="s">
        <v>19</v>
      </c>
      <c r="J1428" t="s">
        <v>3</v>
      </c>
      <c r="K1428" t="s">
        <v>4</v>
      </c>
      <c r="L1428" t="s">
        <v>26</v>
      </c>
      <c r="M1428">
        <v>2</v>
      </c>
      <c r="N1428">
        <v>39.78</v>
      </c>
      <c r="O1428">
        <v>0.1</v>
      </c>
      <c r="P1428">
        <v>16.260000000000002</v>
      </c>
      <c r="Q1428">
        <v>71.603999999999999</v>
      </c>
      <c r="R1428">
        <v>32.520000000000003</v>
      </c>
      <c r="S1428">
        <v>39.083999999999996</v>
      </c>
      <c r="T1428">
        <v>0.54583542818836928</v>
      </c>
      <c r="U1428">
        <v>2026</v>
      </c>
      <c r="V1428" t="s">
        <v>87</v>
      </c>
      <c r="W1428">
        <v>7</v>
      </c>
      <c r="X1428" t="s">
        <v>88</v>
      </c>
    </row>
    <row r="1429" spans="1:24">
      <c r="A1429">
        <v>2514</v>
      </c>
      <c r="B1429" s="14">
        <v>46223</v>
      </c>
      <c r="C1429">
        <v>2026</v>
      </c>
      <c r="D1429" t="s">
        <v>87</v>
      </c>
      <c r="E1429">
        <v>7</v>
      </c>
      <c r="F1429" t="s">
        <v>88</v>
      </c>
      <c r="G1429" t="s">
        <v>6</v>
      </c>
      <c r="H1429" t="s">
        <v>27</v>
      </c>
      <c r="I1429" t="s">
        <v>2</v>
      </c>
      <c r="J1429" t="s">
        <v>13</v>
      </c>
      <c r="K1429" t="s">
        <v>14</v>
      </c>
      <c r="L1429" t="s">
        <v>48</v>
      </c>
      <c r="M1429">
        <v>2</v>
      </c>
      <c r="N1429">
        <v>161.97</v>
      </c>
      <c r="O1429">
        <v>0.1</v>
      </c>
      <c r="P1429">
        <v>88.57</v>
      </c>
      <c r="Q1429">
        <v>291.54599999999999</v>
      </c>
      <c r="R1429">
        <v>177.14</v>
      </c>
      <c r="S1429">
        <v>114.40600000000001</v>
      </c>
      <c r="T1429">
        <v>0.39241148909606033</v>
      </c>
      <c r="U1429">
        <v>2026</v>
      </c>
      <c r="V1429" t="s">
        <v>87</v>
      </c>
      <c r="W1429">
        <v>7</v>
      </c>
      <c r="X1429" t="s">
        <v>88</v>
      </c>
    </row>
    <row r="1430" spans="1:24">
      <c r="A1430">
        <v>2616</v>
      </c>
      <c r="B1430" s="14">
        <v>46223</v>
      </c>
      <c r="C1430">
        <v>2026</v>
      </c>
      <c r="D1430" t="s">
        <v>87</v>
      </c>
      <c r="E1430">
        <v>7</v>
      </c>
      <c r="F1430" t="s">
        <v>88</v>
      </c>
      <c r="G1430" t="s">
        <v>11</v>
      </c>
      <c r="H1430" t="s">
        <v>18</v>
      </c>
      <c r="I1430" t="s">
        <v>19</v>
      </c>
      <c r="J1430" t="s">
        <v>13</v>
      </c>
      <c r="K1430" t="s">
        <v>34</v>
      </c>
      <c r="L1430" t="s">
        <v>38</v>
      </c>
      <c r="M1430">
        <v>2</v>
      </c>
      <c r="N1430">
        <v>125.37</v>
      </c>
      <c r="O1430">
        <v>0</v>
      </c>
      <c r="P1430">
        <v>68.040000000000006</v>
      </c>
      <c r="Q1430">
        <v>250.74</v>
      </c>
      <c r="R1430">
        <v>136.08000000000001</v>
      </c>
      <c r="S1430">
        <v>114.66</v>
      </c>
      <c r="T1430">
        <v>0.457286432160804</v>
      </c>
      <c r="U1430">
        <v>2026</v>
      </c>
      <c r="V1430" t="s">
        <v>87</v>
      </c>
      <c r="W1430">
        <v>7</v>
      </c>
      <c r="X1430" t="s">
        <v>88</v>
      </c>
    </row>
    <row r="1431" spans="1:24">
      <c r="A1431">
        <v>2632</v>
      </c>
      <c r="B1431" s="14">
        <v>46223</v>
      </c>
      <c r="C1431">
        <v>2026</v>
      </c>
      <c r="D1431" t="s">
        <v>87</v>
      </c>
      <c r="E1431">
        <v>7</v>
      </c>
      <c r="F1431" t="s">
        <v>88</v>
      </c>
      <c r="G1431" t="s">
        <v>0</v>
      </c>
      <c r="H1431" t="s">
        <v>50</v>
      </c>
      <c r="I1431" t="s">
        <v>2</v>
      </c>
      <c r="J1431" t="s">
        <v>13</v>
      </c>
      <c r="K1431" t="s">
        <v>23</v>
      </c>
      <c r="L1431" t="s">
        <v>29</v>
      </c>
      <c r="M1431">
        <v>1</v>
      </c>
      <c r="N1431">
        <v>196.57</v>
      </c>
      <c r="O1431">
        <v>0</v>
      </c>
      <c r="P1431">
        <v>104.78</v>
      </c>
      <c r="Q1431">
        <v>196.57</v>
      </c>
      <c r="R1431">
        <v>104.78</v>
      </c>
      <c r="S1431">
        <v>91.789999999999992</v>
      </c>
      <c r="T1431">
        <v>0.46695833545301924</v>
      </c>
      <c r="U1431">
        <v>2026</v>
      </c>
      <c r="V1431" t="s">
        <v>87</v>
      </c>
      <c r="W1431">
        <v>7</v>
      </c>
      <c r="X1431" t="s">
        <v>88</v>
      </c>
    </row>
    <row r="1432" spans="1:24">
      <c r="A1432">
        <v>3725</v>
      </c>
      <c r="B1432" s="14">
        <v>46223</v>
      </c>
      <c r="C1432">
        <v>2026</v>
      </c>
      <c r="D1432" t="s">
        <v>87</v>
      </c>
      <c r="E1432">
        <v>7</v>
      </c>
      <c r="F1432" t="s">
        <v>88</v>
      </c>
      <c r="G1432" t="s">
        <v>11</v>
      </c>
      <c r="H1432" t="s">
        <v>52</v>
      </c>
      <c r="I1432" t="s">
        <v>2</v>
      </c>
      <c r="J1432" t="s">
        <v>3</v>
      </c>
      <c r="K1432" t="s">
        <v>23</v>
      </c>
      <c r="L1432" t="s">
        <v>29</v>
      </c>
      <c r="M1432">
        <v>2</v>
      </c>
      <c r="N1432">
        <v>195.74</v>
      </c>
      <c r="O1432">
        <v>0.05</v>
      </c>
      <c r="P1432">
        <v>107.17</v>
      </c>
      <c r="Q1432">
        <v>371.90600000000001</v>
      </c>
      <c r="R1432">
        <v>214.34</v>
      </c>
      <c r="S1432">
        <v>157.566</v>
      </c>
      <c r="T1432">
        <v>0.4236715729243411</v>
      </c>
      <c r="U1432">
        <v>2026</v>
      </c>
      <c r="V1432" t="s">
        <v>87</v>
      </c>
      <c r="W1432">
        <v>7</v>
      </c>
      <c r="X1432" t="s">
        <v>88</v>
      </c>
    </row>
    <row r="1433" spans="1:24">
      <c r="A1433">
        <v>3834</v>
      </c>
      <c r="B1433" s="14">
        <v>46223</v>
      </c>
      <c r="C1433">
        <v>2026</v>
      </c>
      <c r="D1433" t="s">
        <v>87</v>
      </c>
      <c r="E1433">
        <v>7</v>
      </c>
      <c r="F1433" t="s">
        <v>88</v>
      </c>
      <c r="G1433" t="s">
        <v>6</v>
      </c>
      <c r="H1433" t="s">
        <v>49</v>
      </c>
      <c r="I1433" t="s">
        <v>19</v>
      </c>
      <c r="J1433" t="s">
        <v>13</v>
      </c>
      <c r="K1433" t="s">
        <v>23</v>
      </c>
      <c r="L1433" t="s">
        <v>29</v>
      </c>
      <c r="M1433">
        <v>3</v>
      </c>
      <c r="N1433">
        <v>192.28</v>
      </c>
      <c r="O1433">
        <v>0</v>
      </c>
      <c r="P1433">
        <v>104.3</v>
      </c>
      <c r="Q1433">
        <v>576.84</v>
      </c>
      <c r="R1433">
        <v>312.89999999999998</v>
      </c>
      <c r="S1433">
        <v>263.94000000000005</v>
      </c>
      <c r="T1433">
        <v>0.45756188891200339</v>
      </c>
      <c r="U1433">
        <v>2026</v>
      </c>
      <c r="V1433" t="s">
        <v>87</v>
      </c>
      <c r="W1433">
        <v>7</v>
      </c>
      <c r="X1433" t="s">
        <v>88</v>
      </c>
    </row>
    <row r="1434" spans="1:24">
      <c r="A1434">
        <v>159</v>
      </c>
      <c r="B1434" s="14">
        <v>46224</v>
      </c>
      <c r="C1434">
        <v>2026</v>
      </c>
      <c r="D1434" t="s">
        <v>87</v>
      </c>
      <c r="E1434">
        <v>7</v>
      </c>
      <c r="F1434" t="s">
        <v>88</v>
      </c>
      <c r="G1434" t="s">
        <v>6</v>
      </c>
      <c r="H1434" t="s">
        <v>7</v>
      </c>
      <c r="I1434" t="s">
        <v>2</v>
      </c>
      <c r="J1434" t="s">
        <v>3</v>
      </c>
      <c r="K1434" t="s">
        <v>9</v>
      </c>
      <c r="L1434" t="s">
        <v>46</v>
      </c>
      <c r="M1434">
        <v>2</v>
      </c>
      <c r="N1434">
        <v>70.150000000000006</v>
      </c>
      <c r="O1434">
        <v>0.05</v>
      </c>
      <c r="P1434">
        <v>32.950000000000003</v>
      </c>
      <c r="Q1434">
        <v>133.285</v>
      </c>
      <c r="R1434">
        <v>65.900000000000006</v>
      </c>
      <c r="S1434">
        <v>67.384999999999991</v>
      </c>
      <c r="T1434">
        <v>0.50557076940390888</v>
      </c>
      <c r="U1434">
        <v>2026</v>
      </c>
      <c r="V1434" t="s">
        <v>87</v>
      </c>
      <c r="W1434">
        <v>7</v>
      </c>
      <c r="X1434" t="s">
        <v>88</v>
      </c>
    </row>
    <row r="1435" spans="1:24">
      <c r="A1435">
        <v>435</v>
      </c>
      <c r="B1435" s="14">
        <v>46224</v>
      </c>
      <c r="C1435">
        <v>2026</v>
      </c>
      <c r="D1435" t="s">
        <v>87</v>
      </c>
      <c r="E1435">
        <v>7</v>
      </c>
      <c r="F1435" t="s">
        <v>88</v>
      </c>
      <c r="G1435" t="s">
        <v>11</v>
      </c>
      <c r="H1435" t="s">
        <v>12</v>
      </c>
      <c r="I1435" t="s">
        <v>2</v>
      </c>
      <c r="J1435" t="s">
        <v>3</v>
      </c>
      <c r="K1435" t="s">
        <v>23</v>
      </c>
      <c r="L1435" t="s">
        <v>24</v>
      </c>
      <c r="M1435">
        <v>2</v>
      </c>
      <c r="N1435">
        <v>342.38</v>
      </c>
      <c r="O1435">
        <v>0.05</v>
      </c>
      <c r="P1435">
        <v>192.01</v>
      </c>
      <c r="Q1435">
        <v>650.52199999999993</v>
      </c>
      <c r="R1435">
        <v>384.02</v>
      </c>
      <c r="S1435">
        <v>266.50199999999995</v>
      </c>
      <c r="T1435">
        <v>0.40967407712575438</v>
      </c>
      <c r="U1435">
        <v>2026</v>
      </c>
      <c r="V1435" t="s">
        <v>87</v>
      </c>
      <c r="W1435">
        <v>7</v>
      </c>
      <c r="X1435" t="s">
        <v>88</v>
      </c>
    </row>
    <row r="1436" spans="1:24">
      <c r="A1436">
        <v>1467</v>
      </c>
      <c r="B1436" s="14">
        <v>46224</v>
      </c>
      <c r="C1436">
        <v>2026</v>
      </c>
      <c r="D1436" t="s">
        <v>87</v>
      </c>
      <c r="E1436">
        <v>7</v>
      </c>
      <c r="F1436" t="s">
        <v>88</v>
      </c>
      <c r="G1436" t="s">
        <v>6</v>
      </c>
      <c r="H1436" t="s">
        <v>49</v>
      </c>
      <c r="I1436" t="s">
        <v>28</v>
      </c>
      <c r="J1436" t="s">
        <v>13</v>
      </c>
      <c r="K1436" t="s">
        <v>34</v>
      </c>
      <c r="L1436" t="s">
        <v>45</v>
      </c>
      <c r="M1436">
        <v>1</v>
      </c>
      <c r="N1436">
        <v>50.59</v>
      </c>
      <c r="O1436">
        <v>0.05</v>
      </c>
      <c r="P1436">
        <v>22.04</v>
      </c>
      <c r="Q1436">
        <v>48.060499999999998</v>
      </c>
      <c r="R1436">
        <v>22.04</v>
      </c>
      <c r="S1436">
        <v>26.020499999999998</v>
      </c>
      <c r="T1436">
        <v>0.54141134611583319</v>
      </c>
      <c r="U1436">
        <v>2026</v>
      </c>
      <c r="V1436" t="s">
        <v>87</v>
      </c>
      <c r="W1436">
        <v>7</v>
      </c>
      <c r="X1436" t="s">
        <v>88</v>
      </c>
    </row>
    <row r="1437" spans="1:24">
      <c r="A1437">
        <v>1552</v>
      </c>
      <c r="B1437" s="14">
        <v>46224</v>
      </c>
      <c r="C1437">
        <v>2026</v>
      </c>
      <c r="D1437" t="s">
        <v>87</v>
      </c>
      <c r="E1437">
        <v>7</v>
      </c>
      <c r="F1437" t="s">
        <v>88</v>
      </c>
      <c r="G1437" t="s">
        <v>20</v>
      </c>
      <c r="H1437" t="s">
        <v>21</v>
      </c>
      <c r="I1437" t="s">
        <v>19</v>
      </c>
      <c r="J1437" t="s">
        <v>13</v>
      </c>
      <c r="K1437" t="s">
        <v>14</v>
      </c>
      <c r="L1437" t="s">
        <v>32</v>
      </c>
      <c r="M1437">
        <v>2</v>
      </c>
      <c r="N1437">
        <v>46.34</v>
      </c>
      <c r="O1437">
        <v>0.1</v>
      </c>
      <c r="P1437">
        <v>18.41</v>
      </c>
      <c r="Q1437">
        <v>83.412000000000006</v>
      </c>
      <c r="R1437">
        <v>36.82</v>
      </c>
      <c r="S1437">
        <v>46.592000000000006</v>
      </c>
      <c r="T1437">
        <v>0.55857670359180933</v>
      </c>
      <c r="U1437">
        <v>2026</v>
      </c>
      <c r="V1437" t="s">
        <v>87</v>
      </c>
      <c r="W1437">
        <v>7</v>
      </c>
      <c r="X1437" t="s">
        <v>88</v>
      </c>
    </row>
    <row r="1438" spans="1:24">
      <c r="A1438">
        <v>1745</v>
      </c>
      <c r="B1438" s="14">
        <v>46224</v>
      </c>
      <c r="C1438">
        <v>2026</v>
      </c>
      <c r="D1438" t="s">
        <v>87</v>
      </c>
      <c r="E1438">
        <v>7</v>
      </c>
      <c r="F1438" t="s">
        <v>88</v>
      </c>
      <c r="G1438" t="s">
        <v>6</v>
      </c>
      <c r="H1438" t="s">
        <v>27</v>
      </c>
      <c r="I1438" t="s">
        <v>28</v>
      </c>
      <c r="J1438" t="s">
        <v>13</v>
      </c>
      <c r="K1438" t="s">
        <v>9</v>
      </c>
      <c r="L1438" t="s">
        <v>10</v>
      </c>
      <c r="M1438">
        <v>1</v>
      </c>
      <c r="N1438">
        <v>91.45</v>
      </c>
      <c r="O1438">
        <v>0</v>
      </c>
      <c r="P1438">
        <v>44.16</v>
      </c>
      <c r="Q1438">
        <v>91.45</v>
      </c>
      <c r="R1438">
        <v>44.16</v>
      </c>
      <c r="S1438">
        <v>47.290000000000006</v>
      </c>
      <c r="T1438">
        <v>0.51711317659923461</v>
      </c>
      <c r="U1438">
        <v>2026</v>
      </c>
      <c r="V1438" t="s">
        <v>87</v>
      </c>
      <c r="W1438">
        <v>7</v>
      </c>
      <c r="X1438" t="s">
        <v>88</v>
      </c>
    </row>
    <row r="1439" spans="1:24">
      <c r="A1439">
        <v>2174</v>
      </c>
      <c r="B1439" s="14">
        <v>46224</v>
      </c>
      <c r="C1439">
        <v>2026</v>
      </c>
      <c r="D1439" t="s">
        <v>87</v>
      </c>
      <c r="E1439">
        <v>7</v>
      </c>
      <c r="F1439" t="s">
        <v>88</v>
      </c>
      <c r="G1439" t="s">
        <v>20</v>
      </c>
      <c r="H1439" t="s">
        <v>33</v>
      </c>
      <c r="I1439" t="s">
        <v>28</v>
      </c>
      <c r="J1439" t="s">
        <v>3</v>
      </c>
      <c r="K1439" t="s">
        <v>4</v>
      </c>
      <c r="L1439" t="s">
        <v>26</v>
      </c>
      <c r="M1439">
        <v>3</v>
      </c>
      <c r="N1439">
        <v>40.28</v>
      </c>
      <c r="O1439">
        <v>0</v>
      </c>
      <c r="P1439">
        <v>17.12</v>
      </c>
      <c r="Q1439">
        <v>120.84</v>
      </c>
      <c r="R1439">
        <v>51.36</v>
      </c>
      <c r="S1439">
        <v>69.48</v>
      </c>
      <c r="T1439">
        <v>0.57497517378351537</v>
      </c>
      <c r="U1439">
        <v>2026</v>
      </c>
      <c r="V1439" t="s">
        <v>87</v>
      </c>
      <c r="W1439">
        <v>7</v>
      </c>
      <c r="X1439" t="s">
        <v>88</v>
      </c>
    </row>
    <row r="1440" spans="1:24">
      <c r="A1440">
        <v>3444</v>
      </c>
      <c r="B1440" s="14">
        <v>46224</v>
      </c>
      <c r="C1440">
        <v>2026</v>
      </c>
      <c r="D1440" t="s">
        <v>87</v>
      </c>
      <c r="E1440">
        <v>7</v>
      </c>
      <c r="F1440" t="s">
        <v>88</v>
      </c>
      <c r="G1440" t="s">
        <v>6</v>
      </c>
      <c r="H1440" t="s">
        <v>49</v>
      </c>
      <c r="I1440" t="s">
        <v>2</v>
      </c>
      <c r="J1440" t="s">
        <v>3</v>
      </c>
      <c r="K1440" t="s">
        <v>34</v>
      </c>
      <c r="L1440" t="s">
        <v>42</v>
      </c>
      <c r="M1440">
        <v>2</v>
      </c>
      <c r="N1440">
        <v>36.93</v>
      </c>
      <c r="O1440">
        <v>0</v>
      </c>
      <c r="P1440">
        <v>13.63</v>
      </c>
      <c r="Q1440">
        <v>73.86</v>
      </c>
      <c r="R1440">
        <v>27.26</v>
      </c>
      <c r="S1440">
        <v>46.599999999999994</v>
      </c>
      <c r="T1440">
        <v>0.63092336853506625</v>
      </c>
      <c r="U1440">
        <v>2026</v>
      </c>
      <c r="V1440" t="s">
        <v>87</v>
      </c>
      <c r="W1440">
        <v>7</v>
      </c>
      <c r="X1440" t="s">
        <v>88</v>
      </c>
    </row>
    <row r="1441" spans="1:24">
      <c r="A1441">
        <v>3646</v>
      </c>
      <c r="B1441" s="14">
        <v>46224</v>
      </c>
      <c r="C1441">
        <v>2026</v>
      </c>
      <c r="D1441" t="s">
        <v>87</v>
      </c>
      <c r="E1441">
        <v>7</v>
      </c>
      <c r="F1441" t="s">
        <v>88</v>
      </c>
      <c r="G1441" t="s">
        <v>11</v>
      </c>
      <c r="H1441" t="s">
        <v>12</v>
      </c>
      <c r="I1441" t="s">
        <v>28</v>
      </c>
      <c r="J1441" t="s">
        <v>3</v>
      </c>
      <c r="K1441" t="s">
        <v>9</v>
      </c>
      <c r="L1441" t="s">
        <v>17</v>
      </c>
      <c r="M1441">
        <v>1</v>
      </c>
      <c r="N1441">
        <v>143.69</v>
      </c>
      <c r="O1441">
        <v>0</v>
      </c>
      <c r="P1441">
        <v>80.87</v>
      </c>
      <c r="Q1441">
        <v>143.69</v>
      </c>
      <c r="R1441">
        <v>80.87</v>
      </c>
      <c r="S1441">
        <v>62.819999999999993</v>
      </c>
      <c r="T1441">
        <v>0.43719117544714309</v>
      </c>
      <c r="U1441">
        <v>2026</v>
      </c>
      <c r="V1441" t="s">
        <v>87</v>
      </c>
      <c r="W1441">
        <v>7</v>
      </c>
      <c r="X1441" t="s">
        <v>88</v>
      </c>
    </row>
    <row r="1442" spans="1:24">
      <c r="A1442">
        <v>4558</v>
      </c>
      <c r="B1442" s="14">
        <v>46224</v>
      </c>
      <c r="C1442">
        <v>2026</v>
      </c>
      <c r="D1442" t="s">
        <v>87</v>
      </c>
      <c r="E1442">
        <v>7</v>
      </c>
      <c r="F1442" t="s">
        <v>88</v>
      </c>
      <c r="G1442" t="s">
        <v>6</v>
      </c>
      <c r="H1442" t="s">
        <v>49</v>
      </c>
      <c r="I1442" t="s">
        <v>28</v>
      </c>
      <c r="J1442" t="s">
        <v>13</v>
      </c>
      <c r="K1442" t="s">
        <v>9</v>
      </c>
      <c r="L1442" t="s">
        <v>17</v>
      </c>
      <c r="M1442">
        <v>2</v>
      </c>
      <c r="N1442">
        <v>147.09</v>
      </c>
      <c r="O1442">
        <v>0</v>
      </c>
      <c r="P1442">
        <v>81.58</v>
      </c>
      <c r="Q1442">
        <v>294.18</v>
      </c>
      <c r="R1442">
        <v>163.16</v>
      </c>
      <c r="S1442">
        <v>131.02000000000001</v>
      </c>
      <c r="T1442">
        <v>0.44537358080087025</v>
      </c>
      <c r="U1442">
        <v>2026</v>
      </c>
      <c r="V1442" t="s">
        <v>87</v>
      </c>
      <c r="W1442">
        <v>7</v>
      </c>
      <c r="X1442" t="s">
        <v>88</v>
      </c>
    </row>
    <row r="1443" spans="1:24">
      <c r="A1443">
        <v>4564</v>
      </c>
      <c r="B1443" s="14">
        <v>46224</v>
      </c>
      <c r="C1443">
        <v>2026</v>
      </c>
      <c r="D1443" t="s">
        <v>87</v>
      </c>
      <c r="E1443">
        <v>7</v>
      </c>
      <c r="F1443" t="s">
        <v>88</v>
      </c>
      <c r="G1443" t="s">
        <v>11</v>
      </c>
      <c r="H1443" t="s">
        <v>25</v>
      </c>
      <c r="I1443" t="s">
        <v>2</v>
      </c>
      <c r="J1443" t="s">
        <v>13</v>
      </c>
      <c r="K1443" t="s">
        <v>9</v>
      </c>
      <c r="L1443" t="s">
        <v>37</v>
      </c>
      <c r="M1443">
        <v>1</v>
      </c>
      <c r="N1443">
        <v>153.88</v>
      </c>
      <c r="O1443">
        <v>0</v>
      </c>
      <c r="P1443">
        <v>80.98</v>
      </c>
      <c r="Q1443">
        <v>153.88</v>
      </c>
      <c r="R1443">
        <v>80.98</v>
      </c>
      <c r="S1443">
        <v>72.899999999999991</v>
      </c>
      <c r="T1443">
        <v>0.47374577592929551</v>
      </c>
      <c r="U1443">
        <v>2026</v>
      </c>
      <c r="V1443" t="s">
        <v>87</v>
      </c>
      <c r="W1443">
        <v>7</v>
      </c>
      <c r="X1443" t="s">
        <v>88</v>
      </c>
    </row>
    <row r="1444" spans="1:24">
      <c r="A1444">
        <v>4616</v>
      </c>
      <c r="B1444" s="14">
        <v>46224</v>
      </c>
      <c r="C1444">
        <v>2026</v>
      </c>
      <c r="D1444" t="s">
        <v>87</v>
      </c>
      <c r="E1444">
        <v>7</v>
      </c>
      <c r="F1444" t="s">
        <v>88</v>
      </c>
      <c r="G1444" t="s">
        <v>20</v>
      </c>
      <c r="H1444" t="s">
        <v>47</v>
      </c>
      <c r="I1444" t="s">
        <v>28</v>
      </c>
      <c r="J1444" t="s">
        <v>13</v>
      </c>
      <c r="K1444" t="s">
        <v>9</v>
      </c>
      <c r="L1444" t="s">
        <v>46</v>
      </c>
      <c r="M1444">
        <v>3</v>
      </c>
      <c r="N1444">
        <v>72.2</v>
      </c>
      <c r="O1444">
        <v>0</v>
      </c>
      <c r="P1444">
        <v>31.45</v>
      </c>
      <c r="Q1444">
        <v>216.60000000000002</v>
      </c>
      <c r="R1444">
        <v>94.35</v>
      </c>
      <c r="S1444">
        <v>122.25000000000003</v>
      </c>
      <c r="T1444">
        <v>0.5644044321329641</v>
      </c>
      <c r="U1444">
        <v>2026</v>
      </c>
      <c r="V1444" t="s">
        <v>87</v>
      </c>
      <c r="W1444">
        <v>7</v>
      </c>
      <c r="X1444" t="s">
        <v>88</v>
      </c>
    </row>
    <row r="1445" spans="1:24">
      <c r="A1445">
        <v>536</v>
      </c>
      <c r="B1445" s="14">
        <v>46225</v>
      </c>
      <c r="C1445">
        <v>2026</v>
      </c>
      <c r="D1445" t="s">
        <v>87</v>
      </c>
      <c r="E1445">
        <v>7</v>
      </c>
      <c r="F1445" t="s">
        <v>88</v>
      </c>
      <c r="G1445" t="s">
        <v>20</v>
      </c>
      <c r="H1445" t="s">
        <v>47</v>
      </c>
      <c r="I1445" t="s">
        <v>19</v>
      </c>
      <c r="J1445" t="s">
        <v>16</v>
      </c>
      <c r="K1445" t="s">
        <v>34</v>
      </c>
      <c r="L1445" t="s">
        <v>35</v>
      </c>
      <c r="M1445">
        <v>1</v>
      </c>
      <c r="N1445">
        <v>40.67</v>
      </c>
      <c r="O1445">
        <v>0</v>
      </c>
      <c r="P1445">
        <v>14.28</v>
      </c>
      <c r="Q1445">
        <v>40.67</v>
      </c>
      <c r="R1445">
        <v>14.28</v>
      </c>
      <c r="S1445">
        <v>26.39</v>
      </c>
      <c r="T1445">
        <v>0.64888123924268504</v>
      </c>
      <c r="U1445">
        <v>2026</v>
      </c>
      <c r="V1445" t="s">
        <v>87</v>
      </c>
      <c r="W1445">
        <v>7</v>
      </c>
      <c r="X1445" t="s">
        <v>88</v>
      </c>
    </row>
    <row r="1446" spans="1:24">
      <c r="A1446">
        <v>571</v>
      </c>
      <c r="B1446" s="14">
        <v>46225</v>
      </c>
      <c r="C1446">
        <v>2026</v>
      </c>
      <c r="D1446" t="s">
        <v>87</v>
      </c>
      <c r="E1446">
        <v>7</v>
      </c>
      <c r="F1446" t="s">
        <v>88</v>
      </c>
      <c r="G1446" t="s">
        <v>0</v>
      </c>
      <c r="H1446" t="s">
        <v>1</v>
      </c>
      <c r="I1446" t="s">
        <v>2</v>
      </c>
      <c r="J1446" t="s">
        <v>13</v>
      </c>
      <c r="K1446" t="s">
        <v>9</v>
      </c>
      <c r="L1446" t="s">
        <v>37</v>
      </c>
      <c r="M1446">
        <v>3</v>
      </c>
      <c r="N1446">
        <v>152.53</v>
      </c>
      <c r="O1446">
        <v>0</v>
      </c>
      <c r="P1446">
        <v>80.88</v>
      </c>
      <c r="Q1446">
        <v>457.59000000000003</v>
      </c>
      <c r="R1446">
        <v>242.64</v>
      </c>
      <c r="S1446">
        <v>214.95000000000005</v>
      </c>
      <c r="T1446">
        <v>0.46974365698551113</v>
      </c>
      <c r="U1446">
        <v>2026</v>
      </c>
      <c r="V1446" t="s">
        <v>87</v>
      </c>
      <c r="W1446">
        <v>7</v>
      </c>
      <c r="X1446" t="s">
        <v>88</v>
      </c>
    </row>
    <row r="1447" spans="1:24">
      <c r="A1447">
        <v>965</v>
      </c>
      <c r="B1447" s="14">
        <v>46225</v>
      </c>
      <c r="C1447">
        <v>2026</v>
      </c>
      <c r="D1447" t="s">
        <v>87</v>
      </c>
      <c r="E1447">
        <v>7</v>
      </c>
      <c r="F1447" t="s">
        <v>88</v>
      </c>
      <c r="G1447" t="s">
        <v>6</v>
      </c>
      <c r="H1447" t="s">
        <v>41</v>
      </c>
      <c r="I1447" t="s">
        <v>19</v>
      </c>
      <c r="J1447" t="s">
        <v>3</v>
      </c>
      <c r="K1447" t="s">
        <v>14</v>
      </c>
      <c r="L1447" t="s">
        <v>15</v>
      </c>
      <c r="M1447">
        <v>2</v>
      </c>
      <c r="N1447">
        <v>35.39</v>
      </c>
      <c r="O1447">
        <v>0.05</v>
      </c>
      <c r="P1447">
        <v>13.39</v>
      </c>
      <c r="Q1447">
        <v>67.241</v>
      </c>
      <c r="R1447">
        <v>26.78</v>
      </c>
      <c r="S1447">
        <v>40.460999999999999</v>
      </c>
      <c r="T1447">
        <v>0.60173108668818132</v>
      </c>
      <c r="U1447">
        <v>2026</v>
      </c>
      <c r="V1447" t="s">
        <v>87</v>
      </c>
      <c r="W1447">
        <v>7</v>
      </c>
      <c r="X1447" t="s">
        <v>88</v>
      </c>
    </row>
    <row r="1448" spans="1:24">
      <c r="A1448">
        <v>1504</v>
      </c>
      <c r="B1448" s="14">
        <v>46225</v>
      </c>
      <c r="C1448">
        <v>2026</v>
      </c>
      <c r="D1448" t="s">
        <v>87</v>
      </c>
      <c r="E1448">
        <v>7</v>
      </c>
      <c r="F1448" t="s">
        <v>88</v>
      </c>
      <c r="G1448" t="s">
        <v>20</v>
      </c>
      <c r="H1448" t="s">
        <v>21</v>
      </c>
      <c r="I1448" t="s">
        <v>2</v>
      </c>
      <c r="J1448" t="s">
        <v>3</v>
      </c>
      <c r="K1448" t="s">
        <v>9</v>
      </c>
      <c r="L1448" t="s">
        <v>10</v>
      </c>
      <c r="M1448">
        <v>5</v>
      </c>
      <c r="N1448">
        <v>93.35</v>
      </c>
      <c r="O1448">
        <v>0</v>
      </c>
      <c r="P1448">
        <v>46.31</v>
      </c>
      <c r="Q1448">
        <v>466.75</v>
      </c>
      <c r="R1448">
        <v>231.55</v>
      </c>
      <c r="S1448">
        <v>235.2</v>
      </c>
      <c r="T1448">
        <v>0.50391001606855912</v>
      </c>
      <c r="U1448">
        <v>2026</v>
      </c>
      <c r="V1448" t="s">
        <v>87</v>
      </c>
      <c r="W1448">
        <v>7</v>
      </c>
      <c r="X1448" t="s">
        <v>88</v>
      </c>
    </row>
    <row r="1449" spans="1:24">
      <c r="A1449">
        <v>2560</v>
      </c>
      <c r="B1449" s="14">
        <v>46225</v>
      </c>
      <c r="C1449">
        <v>2026</v>
      </c>
      <c r="D1449" t="s">
        <v>87</v>
      </c>
      <c r="E1449">
        <v>7</v>
      </c>
      <c r="F1449" t="s">
        <v>88</v>
      </c>
      <c r="G1449" t="s">
        <v>6</v>
      </c>
      <c r="H1449" t="s">
        <v>43</v>
      </c>
      <c r="I1449" t="s">
        <v>2</v>
      </c>
      <c r="J1449" t="s">
        <v>3</v>
      </c>
      <c r="K1449" t="s">
        <v>4</v>
      </c>
      <c r="L1449" t="s">
        <v>22</v>
      </c>
      <c r="M1449">
        <v>2</v>
      </c>
      <c r="N1449">
        <v>51.71</v>
      </c>
      <c r="O1449">
        <v>0</v>
      </c>
      <c r="P1449">
        <v>22.75</v>
      </c>
      <c r="Q1449">
        <v>103.42</v>
      </c>
      <c r="R1449">
        <v>45.5</v>
      </c>
      <c r="S1449">
        <v>57.92</v>
      </c>
      <c r="T1449">
        <v>0.5600464126861342</v>
      </c>
      <c r="U1449">
        <v>2026</v>
      </c>
      <c r="V1449" t="s">
        <v>87</v>
      </c>
      <c r="W1449">
        <v>7</v>
      </c>
      <c r="X1449" t="s">
        <v>88</v>
      </c>
    </row>
    <row r="1450" spans="1:24">
      <c r="A1450">
        <v>2758</v>
      </c>
      <c r="B1450" s="14">
        <v>46225</v>
      </c>
      <c r="C1450">
        <v>2026</v>
      </c>
      <c r="D1450" t="s">
        <v>87</v>
      </c>
      <c r="E1450">
        <v>7</v>
      </c>
      <c r="F1450" t="s">
        <v>88</v>
      </c>
      <c r="G1450" t="s">
        <v>0</v>
      </c>
      <c r="H1450" t="s">
        <v>1</v>
      </c>
      <c r="I1450" t="s">
        <v>2</v>
      </c>
      <c r="J1450" t="s">
        <v>13</v>
      </c>
      <c r="K1450" t="s">
        <v>4</v>
      </c>
      <c r="L1450" t="s">
        <v>26</v>
      </c>
      <c r="M1450">
        <v>1</v>
      </c>
      <c r="N1450">
        <v>39.86</v>
      </c>
      <c r="O1450">
        <v>0</v>
      </c>
      <c r="P1450">
        <v>16.53</v>
      </c>
      <c r="Q1450">
        <v>39.86</v>
      </c>
      <c r="R1450">
        <v>16.53</v>
      </c>
      <c r="S1450">
        <v>23.33</v>
      </c>
      <c r="T1450">
        <v>0.58529854490717503</v>
      </c>
      <c r="U1450">
        <v>2026</v>
      </c>
      <c r="V1450" t="s">
        <v>87</v>
      </c>
      <c r="W1450">
        <v>7</v>
      </c>
      <c r="X1450" t="s">
        <v>88</v>
      </c>
    </row>
    <row r="1451" spans="1:24">
      <c r="A1451">
        <v>4030</v>
      </c>
      <c r="B1451" s="14">
        <v>46225</v>
      </c>
      <c r="C1451">
        <v>2026</v>
      </c>
      <c r="D1451" t="s">
        <v>87</v>
      </c>
      <c r="E1451">
        <v>7</v>
      </c>
      <c r="F1451" t="s">
        <v>88</v>
      </c>
      <c r="G1451" t="s">
        <v>20</v>
      </c>
      <c r="H1451" t="s">
        <v>33</v>
      </c>
      <c r="I1451" t="s">
        <v>2</v>
      </c>
      <c r="J1451" t="s">
        <v>13</v>
      </c>
      <c r="K1451" t="s">
        <v>23</v>
      </c>
      <c r="L1451" t="s">
        <v>40</v>
      </c>
      <c r="M1451">
        <v>2</v>
      </c>
      <c r="N1451">
        <v>83.71</v>
      </c>
      <c r="O1451">
        <v>0</v>
      </c>
      <c r="P1451">
        <v>39.29</v>
      </c>
      <c r="Q1451">
        <v>167.42</v>
      </c>
      <c r="R1451">
        <v>78.58</v>
      </c>
      <c r="S1451">
        <v>88.839999999999989</v>
      </c>
      <c r="T1451">
        <v>0.53064150041811009</v>
      </c>
      <c r="U1451">
        <v>2026</v>
      </c>
      <c r="V1451" t="s">
        <v>87</v>
      </c>
      <c r="W1451">
        <v>7</v>
      </c>
      <c r="X1451" t="s">
        <v>88</v>
      </c>
    </row>
    <row r="1452" spans="1:24">
      <c r="A1452">
        <v>4337</v>
      </c>
      <c r="B1452" s="14">
        <v>46225</v>
      </c>
      <c r="C1452">
        <v>2026</v>
      </c>
      <c r="D1452" t="s">
        <v>87</v>
      </c>
      <c r="E1452">
        <v>7</v>
      </c>
      <c r="F1452" t="s">
        <v>88</v>
      </c>
      <c r="G1452" t="s">
        <v>6</v>
      </c>
      <c r="H1452" t="s">
        <v>49</v>
      </c>
      <c r="I1452" t="s">
        <v>19</v>
      </c>
      <c r="J1452" t="s">
        <v>13</v>
      </c>
      <c r="K1452" t="s">
        <v>14</v>
      </c>
      <c r="L1452" t="s">
        <v>32</v>
      </c>
      <c r="M1452">
        <v>1</v>
      </c>
      <c r="N1452">
        <v>47.62</v>
      </c>
      <c r="O1452">
        <v>0</v>
      </c>
      <c r="P1452">
        <v>17.82</v>
      </c>
      <c r="Q1452">
        <v>47.62</v>
      </c>
      <c r="R1452">
        <v>17.82</v>
      </c>
      <c r="S1452">
        <v>29.799999999999997</v>
      </c>
      <c r="T1452">
        <v>0.62578748425031494</v>
      </c>
      <c r="U1452">
        <v>2026</v>
      </c>
      <c r="V1452" t="s">
        <v>87</v>
      </c>
      <c r="W1452">
        <v>7</v>
      </c>
      <c r="X1452" t="s">
        <v>88</v>
      </c>
    </row>
    <row r="1453" spans="1:24">
      <c r="A1453">
        <v>5129</v>
      </c>
      <c r="B1453" s="14">
        <v>46225</v>
      </c>
      <c r="C1453">
        <v>2026</v>
      </c>
      <c r="D1453" t="s">
        <v>87</v>
      </c>
      <c r="E1453">
        <v>7</v>
      </c>
      <c r="F1453" t="s">
        <v>88</v>
      </c>
      <c r="G1453" t="s">
        <v>6</v>
      </c>
      <c r="H1453" t="s">
        <v>43</v>
      </c>
      <c r="I1453" t="s">
        <v>2</v>
      </c>
      <c r="J1453" t="s">
        <v>3</v>
      </c>
      <c r="K1453" t="s">
        <v>4</v>
      </c>
      <c r="L1453" t="s">
        <v>5</v>
      </c>
      <c r="M1453">
        <v>1</v>
      </c>
      <c r="N1453">
        <v>80.05</v>
      </c>
      <c r="O1453">
        <v>0.05</v>
      </c>
      <c r="P1453">
        <v>43.81</v>
      </c>
      <c r="Q1453">
        <v>76.047499999999999</v>
      </c>
      <c r="R1453">
        <v>43.81</v>
      </c>
      <c r="S1453">
        <v>32.237499999999997</v>
      </c>
      <c r="T1453">
        <v>0.42391268615010352</v>
      </c>
      <c r="U1453">
        <v>2026</v>
      </c>
      <c r="V1453" t="s">
        <v>87</v>
      </c>
      <c r="W1453">
        <v>7</v>
      </c>
      <c r="X1453" t="s">
        <v>88</v>
      </c>
    </row>
    <row r="1454" spans="1:24">
      <c r="A1454">
        <v>81</v>
      </c>
      <c r="B1454" s="14">
        <v>46226</v>
      </c>
      <c r="C1454">
        <v>2026</v>
      </c>
      <c r="D1454" t="s">
        <v>87</v>
      </c>
      <c r="E1454">
        <v>7</v>
      </c>
      <c r="F1454" t="s">
        <v>88</v>
      </c>
      <c r="G1454" t="s">
        <v>20</v>
      </c>
      <c r="H1454" t="s">
        <v>33</v>
      </c>
      <c r="I1454" t="s">
        <v>19</v>
      </c>
      <c r="J1454" t="s">
        <v>3</v>
      </c>
      <c r="K1454" t="s">
        <v>34</v>
      </c>
      <c r="L1454" t="s">
        <v>45</v>
      </c>
      <c r="M1454">
        <v>1</v>
      </c>
      <c r="N1454">
        <v>51.82</v>
      </c>
      <c r="O1454">
        <v>0</v>
      </c>
      <c r="P1454">
        <v>21.43</v>
      </c>
      <c r="Q1454">
        <v>51.82</v>
      </c>
      <c r="R1454">
        <v>21.43</v>
      </c>
      <c r="S1454">
        <v>30.39</v>
      </c>
      <c r="T1454">
        <v>0.58645310690852959</v>
      </c>
      <c r="U1454">
        <v>2026</v>
      </c>
      <c r="V1454" t="s">
        <v>87</v>
      </c>
      <c r="W1454">
        <v>7</v>
      </c>
      <c r="X1454" t="s">
        <v>88</v>
      </c>
    </row>
    <row r="1455" spans="1:24">
      <c r="A1455">
        <v>493</v>
      </c>
      <c r="B1455" s="14">
        <v>46226</v>
      </c>
      <c r="C1455">
        <v>2026</v>
      </c>
      <c r="D1455" t="s">
        <v>87</v>
      </c>
      <c r="E1455">
        <v>7</v>
      </c>
      <c r="F1455" t="s">
        <v>88</v>
      </c>
      <c r="G1455" t="s">
        <v>6</v>
      </c>
      <c r="H1455" t="s">
        <v>41</v>
      </c>
      <c r="I1455" t="s">
        <v>2</v>
      </c>
      <c r="J1455" t="s">
        <v>16</v>
      </c>
      <c r="K1455" t="s">
        <v>14</v>
      </c>
      <c r="L1455" t="s">
        <v>48</v>
      </c>
      <c r="M1455">
        <v>4</v>
      </c>
      <c r="N1455">
        <v>161.28</v>
      </c>
      <c r="O1455">
        <v>0.15</v>
      </c>
      <c r="P1455">
        <v>89.2</v>
      </c>
      <c r="Q1455">
        <v>548.35199999999998</v>
      </c>
      <c r="R1455">
        <v>356.8</v>
      </c>
      <c r="S1455">
        <v>191.55199999999996</v>
      </c>
      <c r="T1455">
        <v>0.3493230625583566</v>
      </c>
      <c r="U1455">
        <v>2026</v>
      </c>
      <c r="V1455" t="s">
        <v>87</v>
      </c>
      <c r="W1455">
        <v>7</v>
      </c>
      <c r="X1455" t="s">
        <v>88</v>
      </c>
    </row>
    <row r="1456" spans="1:24">
      <c r="A1456">
        <v>613</v>
      </c>
      <c r="B1456" s="14">
        <v>46226</v>
      </c>
      <c r="C1456">
        <v>2026</v>
      </c>
      <c r="D1456" t="s">
        <v>87</v>
      </c>
      <c r="E1456">
        <v>7</v>
      </c>
      <c r="F1456" t="s">
        <v>88</v>
      </c>
      <c r="G1456" t="s">
        <v>0</v>
      </c>
      <c r="H1456" t="s">
        <v>1</v>
      </c>
      <c r="I1456" t="s">
        <v>2</v>
      </c>
      <c r="J1456" t="s">
        <v>13</v>
      </c>
      <c r="K1456" t="s">
        <v>4</v>
      </c>
      <c r="L1456" t="s">
        <v>26</v>
      </c>
      <c r="M1456">
        <v>1</v>
      </c>
      <c r="N1456">
        <v>39.86</v>
      </c>
      <c r="O1456">
        <v>0.05</v>
      </c>
      <c r="P1456">
        <v>16.989999999999998</v>
      </c>
      <c r="Q1456">
        <v>37.866999999999997</v>
      </c>
      <c r="R1456">
        <v>16.989999999999998</v>
      </c>
      <c r="S1456">
        <v>20.876999999999999</v>
      </c>
      <c r="T1456">
        <v>0.55132437214461139</v>
      </c>
      <c r="U1456">
        <v>2026</v>
      </c>
      <c r="V1456" t="s">
        <v>87</v>
      </c>
      <c r="W1456">
        <v>7</v>
      </c>
      <c r="X1456" t="s">
        <v>88</v>
      </c>
    </row>
    <row r="1457" spans="1:24">
      <c r="A1457">
        <v>958</v>
      </c>
      <c r="B1457" s="14">
        <v>46226</v>
      </c>
      <c r="C1457">
        <v>2026</v>
      </c>
      <c r="D1457" t="s">
        <v>87</v>
      </c>
      <c r="E1457">
        <v>7</v>
      </c>
      <c r="F1457" t="s">
        <v>88</v>
      </c>
      <c r="G1457" t="s">
        <v>20</v>
      </c>
      <c r="H1457" t="s">
        <v>33</v>
      </c>
      <c r="I1457" t="s">
        <v>28</v>
      </c>
      <c r="J1457" t="s">
        <v>13</v>
      </c>
      <c r="K1457" t="s">
        <v>4</v>
      </c>
      <c r="L1457" t="s">
        <v>30</v>
      </c>
      <c r="M1457">
        <v>6</v>
      </c>
      <c r="N1457">
        <v>102.96</v>
      </c>
      <c r="O1457">
        <v>0.05</v>
      </c>
      <c r="P1457">
        <v>51.74</v>
      </c>
      <c r="Q1457">
        <v>586.87199999999996</v>
      </c>
      <c r="R1457">
        <v>310.44</v>
      </c>
      <c r="S1457">
        <v>276.43199999999996</v>
      </c>
      <c r="T1457">
        <v>0.47102604997341835</v>
      </c>
      <c r="U1457">
        <v>2026</v>
      </c>
      <c r="V1457" t="s">
        <v>87</v>
      </c>
      <c r="W1457">
        <v>7</v>
      </c>
      <c r="X1457" t="s">
        <v>88</v>
      </c>
    </row>
    <row r="1458" spans="1:24">
      <c r="A1458">
        <v>1270</v>
      </c>
      <c r="B1458" s="14">
        <v>46226</v>
      </c>
      <c r="C1458">
        <v>2026</v>
      </c>
      <c r="D1458" t="s">
        <v>87</v>
      </c>
      <c r="E1458">
        <v>7</v>
      </c>
      <c r="F1458" t="s">
        <v>88</v>
      </c>
      <c r="G1458" t="s">
        <v>6</v>
      </c>
      <c r="H1458" t="s">
        <v>43</v>
      </c>
      <c r="I1458" t="s">
        <v>28</v>
      </c>
      <c r="J1458" t="s">
        <v>3</v>
      </c>
      <c r="K1458" t="s">
        <v>9</v>
      </c>
      <c r="L1458" t="s">
        <v>10</v>
      </c>
      <c r="M1458">
        <v>1</v>
      </c>
      <c r="N1458">
        <v>94.04</v>
      </c>
      <c r="O1458">
        <v>0</v>
      </c>
      <c r="P1458">
        <v>44.88</v>
      </c>
      <c r="Q1458">
        <v>94.04</v>
      </c>
      <c r="R1458">
        <v>44.88</v>
      </c>
      <c r="S1458">
        <v>49.160000000000004</v>
      </c>
      <c r="T1458">
        <v>0.52275627392598889</v>
      </c>
      <c r="U1458">
        <v>2026</v>
      </c>
      <c r="V1458" t="s">
        <v>87</v>
      </c>
      <c r="W1458">
        <v>7</v>
      </c>
      <c r="X1458" t="s">
        <v>88</v>
      </c>
    </row>
    <row r="1459" spans="1:24">
      <c r="A1459">
        <v>1513</v>
      </c>
      <c r="B1459" s="14">
        <v>46226</v>
      </c>
      <c r="C1459">
        <v>2026</v>
      </c>
      <c r="D1459" t="s">
        <v>87</v>
      </c>
      <c r="E1459">
        <v>7</v>
      </c>
      <c r="F1459" t="s">
        <v>88</v>
      </c>
      <c r="G1459" t="s">
        <v>20</v>
      </c>
      <c r="H1459" t="s">
        <v>33</v>
      </c>
      <c r="I1459" t="s">
        <v>2</v>
      </c>
      <c r="J1459" t="s">
        <v>13</v>
      </c>
      <c r="K1459" t="s">
        <v>9</v>
      </c>
      <c r="L1459" t="s">
        <v>46</v>
      </c>
      <c r="M1459">
        <v>2</v>
      </c>
      <c r="N1459">
        <v>70.790000000000006</v>
      </c>
      <c r="O1459">
        <v>0</v>
      </c>
      <c r="P1459">
        <v>32.44</v>
      </c>
      <c r="Q1459">
        <v>141.58000000000001</v>
      </c>
      <c r="R1459">
        <v>64.88</v>
      </c>
      <c r="S1459">
        <v>76.700000000000017</v>
      </c>
      <c r="T1459">
        <v>0.541743184065546</v>
      </c>
      <c r="U1459">
        <v>2026</v>
      </c>
      <c r="V1459" t="s">
        <v>87</v>
      </c>
      <c r="W1459">
        <v>7</v>
      </c>
      <c r="X1459" t="s">
        <v>88</v>
      </c>
    </row>
    <row r="1460" spans="1:24">
      <c r="A1460">
        <v>2009</v>
      </c>
      <c r="B1460" s="14">
        <v>46226</v>
      </c>
      <c r="C1460">
        <v>2026</v>
      </c>
      <c r="D1460" t="s">
        <v>87</v>
      </c>
      <c r="E1460">
        <v>7</v>
      </c>
      <c r="F1460" t="s">
        <v>88</v>
      </c>
      <c r="G1460" t="s">
        <v>11</v>
      </c>
      <c r="H1460" t="s">
        <v>39</v>
      </c>
      <c r="I1460" t="s">
        <v>2</v>
      </c>
      <c r="J1460" t="s">
        <v>13</v>
      </c>
      <c r="K1460" t="s">
        <v>14</v>
      </c>
      <c r="L1460" t="s">
        <v>32</v>
      </c>
      <c r="M1460">
        <v>2</v>
      </c>
      <c r="N1460">
        <v>46.41</v>
      </c>
      <c r="O1460">
        <v>0</v>
      </c>
      <c r="P1460">
        <v>18.600000000000001</v>
      </c>
      <c r="Q1460">
        <v>92.82</v>
      </c>
      <c r="R1460">
        <v>37.200000000000003</v>
      </c>
      <c r="S1460">
        <v>55.61999999999999</v>
      </c>
      <c r="T1460">
        <v>0.59922430510665803</v>
      </c>
      <c r="U1460">
        <v>2026</v>
      </c>
      <c r="V1460" t="s">
        <v>87</v>
      </c>
      <c r="W1460">
        <v>7</v>
      </c>
      <c r="X1460" t="s">
        <v>88</v>
      </c>
    </row>
    <row r="1461" spans="1:24">
      <c r="A1461">
        <v>2838</v>
      </c>
      <c r="B1461" s="14">
        <v>46226</v>
      </c>
      <c r="C1461">
        <v>2026</v>
      </c>
      <c r="D1461" t="s">
        <v>87</v>
      </c>
      <c r="E1461">
        <v>7</v>
      </c>
      <c r="F1461" t="s">
        <v>88</v>
      </c>
      <c r="G1461" t="s">
        <v>20</v>
      </c>
      <c r="H1461" t="s">
        <v>47</v>
      </c>
      <c r="I1461" t="s">
        <v>28</v>
      </c>
      <c r="J1461" t="s">
        <v>13</v>
      </c>
      <c r="K1461" t="s">
        <v>9</v>
      </c>
      <c r="L1461" t="s">
        <v>46</v>
      </c>
      <c r="M1461">
        <v>1</v>
      </c>
      <c r="N1461">
        <v>69.75</v>
      </c>
      <c r="O1461">
        <v>0</v>
      </c>
      <c r="P1461">
        <v>33.299999999999997</v>
      </c>
      <c r="Q1461">
        <v>69.75</v>
      </c>
      <c r="R1461">
        <v>33.299999999999997</v>
      </c>
      <c r="S1461">
        <v>36.450000000000003</v>
      </c>
      <c r="T1461">
        <v>0.52258064516129032</v>
      </c>
      <c r="U1461">
        <v>2026</v>
      </c>
      <c r="V1461" t="s">
        <v>87</v>
      </c>
      <c r="W1461">
        <v>7</v>
      </c>
      <c r="X1461" t="s">
        <v>88</v>
      </c>
    </row>
    <row r="1462" spans="1:24">
      <c r="A1462">
        <v>3730</v>
      </c>
      <c r="B1462" s="14">
        <v>46226</v>
      </c>
      <c r="C1462">
        <v>2026</v>
      </c>
      <c r="D1462" t="s">
        <v>87</v>
      </c>
      <c r="E1462">
        <v>7</v>
      </c>
      <c r="F1462" t="s">
        <v>88</v>
      </c>
      <c r="G1462" t="s">
        <v>0</v>
      </c>
      <c r="H1462" t="s">
        <v>50</v>
      </c>
      <c r="I1462" t="s">
        <v>19</v>
      </c>
      <c r="J1462" t="s">
        <v>16</v>
      </c>
      <c r="K1462" t="s">
        <v>4</v>
      </c>
      <c r="L1462" t="s">
        <v>26</v>
      </c>
      <c r="M1462">
        <v>3</v>
      </c>
      <c r="N1462">
        <v>40.81</v>
      </c>
      <c r="O1462">
        <v>0</v>
      </c>
      <c r="P1462">
        <v>16.86</v>
      </c>
      <c r="Q1462">
        <v>122.43</v>
      </c>
      <c r="R1462">
        <v>50.58</v>
      </c>
      <c r="S1462">
        <v>71.850000000000009</v>
      </c>
      <c r="T1462">
        <v>0.58686596422445481</v>
      </c>
      <c r="U1462">
        <v>2026</v>
      </c>
      <c r="V1462" t="s">
        <v>87</v>
      </c>
      <c r="W1462">
        <v>7</v>
      </c>
      <c r="X1462" t="s">
        <v>88</v>
      </c>
    </row>
    <row r="1463" spans="1:24">
      <c r="A1463">
        <v>4287</v>
      </c>
      <c r="B1463" s="14">
        <v>46226</v>
      </c>
      <c r="C1463">
        <v>2026</v>
      </c>
      <c r="D1463" t="s">
        <v>87</v>
      </c>
      <c r="E1463">
        <v>7</v>
      </c>
      <c r="F1463" t="s">
        <v>88</v>
      </c>
      <c r="G1463" t="s">
        <v>20</v>
      </c>
      <c r="H1463" t="s">
        <v>33</v>
      </c>
      <c r="I1463" t="s">
        <v>28</v>
      </c>
      <c r="J1463" t="s">
        <v>3</v>
      </c>
      <c r="K1463" t="s">
        <v>9</v>
      </c>
      <c r="L1463" t="s">
        <v>37</v>
      </c>
      <c r="M1463">
        <v>5</v>
      </c>
      <c r="N1463">
        <v>156.69</v>
      </c>
      <c r="O1463">
        <v>0</v>
      </c>
      <c r="P1463">
        <v>80.489999999999995</v>
      </c>
      <c r="Q1463">
        <v>783.45</v>
      </c>
      <c r="R1463">
        <v>402.45</v>
      </c>
      <c r="S1463">
        <v>381.00000000000006</v>
      </c>
      <c r="T1463">
        <v>0.48631054949262881</v>
      </c>
      <c r="U1463">
        <v>2026</v>
      </c>
      <c r="V1463" t="s">
        <v>87</v>
      </c>
      <c r="W1463">
        <v>7</v>
      </c>
      <c r="X1463" t="s">
        <v>88</v>
      </c>
    </row>
    <row r="1464" spans="1:24">
      <c r="A1464">
        <v>4297</v>
      </c>
      <c r="B1464" s="14">
        <v>46226</v>
      </c>
      <c r="C1464">
        <v>2026</v>
      </c>
      <c r="D1464" t="s">
        <v>87</v>
      </c>
      <c r="E1464">
        <v>7</v>
      </c>
      <c r="F1464" t="s">
        <v>88</v>
      </c>
      <c r="G1464" t="s">
        <v>6</v>
      </c>
      <c r="H1464" t="s">
        <v>27</v>
      </c>
      <c r="I1464" t="s">
        <v>28</v>
      </c>
      <c r="J1464" t="s">
        <v>3</v>
      </c>
      <c r="K1464" t="s">
        <v>14</v>
      </c>
      <c r="L1464" t="s">
        <v>48</v>
      </c>
      <c r="M1464">
        <v>1</v>
      </c>
      <c r="N1464">
        <v>168.59</v>
      </c>
      <c r="O1464">
        <v>0.1</v>
      </c>
      <c r="P1464">
        <v>88.8</v>
      </c>
      <c r="Q1464">
        <v>151.73099999999999</v>
      </c>
      <c r="R1464">
        <v>88.8</v>
      </c>
      <c r="S1464">
        <v>62.930999999999997</v>
      </c>
      <c r="T1464">
        <v>0.41475374181940405</v>
      </c>
      <c r="U1464">
        <v>2026</v>
      </c>
      <c r="V1464" t="s">
        <v>87</v>
      </c>
      <c r="W1464">
        <v>7</v>
      </c>
      <c r="X1464" t="s">
        <v>88</v>
      </c>
    </row>
    <row r="1465" spans="1:24">
      <c r="A1465">
        <v>5118</v>
      </c>
      <c r="B1465" s="14">
        <v>46226</v>
      </c>
      <c r="C1465">
        <v>2026</v>
      </c>
      <c r="D1465" t="s">
        <v>87</v>
      </c>
      <c r="E1465">
        <v>7</v>
      </c>
      <c r="F1465" t="s">
        <v>88</v>
      </c>
      <c r="G1465" t="s">
        <v>6</v>
      </c>
      <c r="H1465" t="s">
        <v>43</v>
      </c>
      <c r="I1465" t="s">
        <v>2</v>
      </c>
      <c r="J1465" t="s">
        <v>16</v>
      </c>
      <c r="K1465" t="s">
        <v>14</v>
      </c>
      <c r="L1465" t="s">
        <v>15</v>
      </c>
      <c r="M1465">
        <v>5</v>
      </c>
      <c r="N1465">
        <v>36.880000000000003</v>
      </c>
      <c r="O1465">
        <v>0.1</v>
      </c>
      <c r="P1465">
        <v>13.76</v>
      </c>
      <c r="Q1465">
        <v>165.96</v>
      </c>
      <c r="R1465">
        <v>68.8</v>
      </c>
      <c r="S1465">
        <v>97.160000000000011</v>
      </c>
      <c r="T1465">
        <v>0.58544227524704751</v>
      </c>
      <c r="U1465">
        <v>2026</v>
      </c>
      <c r="V1465" t="s">
        <v>87</v>
      </c>
      <c r="W1465">
        <v>7</v>
      </c>
      <c r="X1465" t="s">
        <v>88</v>
      </c>
    </row>
    <row r="1466" spans="1:24">
      <c r="A1466">
        <v>363</v>
      </c>
      <c r="B1466" s="14">
        <v>46227</v>
      </c>
      <c r="C1466">
        <v>2026</v>
      </c>
      <c r="D1466" t="s">
        <v>87</v>
      </c>
      <c r="E1466">
        <v>7</v>
      </c>
      <c r="F1466" t="s">
        <v>88</v>
      </c>
      <c r="G1466" t="s">
        <v>0</v>
      </c>
      <c r="H1466" t="s">
        <v>1</v>
      </c>
      <c r="I1466" t="s">
        <v>8</v>
      </c>
      <c r="J1466" t="s">
        <v>16</v>
      </c>
      <c r="K1466" t="s">
        <v>14</v>
      </c>
      <c r="L1466" t="s">
        <v>44</v>
      </c>
      <c r="M1466">
        <v>8</v>
      </c>
      <c r="N1466">
        <v>136.13</v>
      </c>
      <c r="O1466">
        <v>0.1</v>
      </c>
      <c r="P1466">
        <v>66.55</v>
      </c>
      <c r="Q1466">
        <v>980.13599999999997</v>
      </c>
      <c r="R1466">
        <v>532.4</v>
      </c>
      <c r="S1466">
        <v>447.73599999999999</v>
      </c>
      <c r="T1466">
        <v>0.45681007533648393</v>
      </c>
      <c r="U1466">
        <v>2026</v>
      </c>
      <c r="V1466" t="s">
        <v>87</v>
      </c>
      <c r="W1466">
        <v>7</v>
      </c>
      <c r="X1466" t="s">
        <v>88</v>
      </c>
    </row>
    <row r="1467" spans="1:24">
      <c r="A1467">
        <v>4243</v>
      </c>
      <c r="B1467" s="14">
        <v>46227</v>
      </c>
      <c r="C1467">
        <v>2026</v>
      </c>
      <c r="D1467" t="s">
        <v>87</v>
      </c>
      <c r="E1467">
        <v>7</v>
      </c>
      <c r="F1467" t="s">
        <v>88</v>
      </c>
      <c r="G1467" t="s">
        <v>6</v>
      </c>
      <c r="H1467" t="s">
        <v>49</v>
      </c>
      <c r="I1467" t="s">
        <v>28</v>
      </c>
      <c r="J1467" t="s">
        <v>3</v>
      </c>
      <c r="K1467" t="s">
        <v>4</v>
      </c>
      <c r="L1467" t="s">
        <v>26</v>
      </c>
      <c r="M1467">
        <v>2</v>
      </c>
      <c r="N1467">
        <v>40.479999999999997</v>
      </c>
      <c r="O1467">
        <v>0.05</v>
      </c>
      <c r="P1467">
        <v>16.93</v>
      </c>
      <c r="Q1467">
        <v>76.911999999999992</v>
      </c>
      <c r="R1467">
        <v>33.86</v>
      </c>
      <c r="S1467">
        <v>43.051999999999992</v>
      </c>
      <c r="T1467">
        <v>0.5597566049511129</v>
      </c>
      <c r="U1467">
        <v>2026</v>
      </c>
      <c r="V1467" t="s">
        <v>87</v>
      </c>
      <c r="W1467">
        <v>7</v>
      </c>
      <c r="X1467" t="s">
        <v>88</v>
      </c>
    </row>
    <row r="1468" spans="1:24">
      <c r="A1468">
        <v>4348</v>
      </c>
      <c r="B1468" s="14">
        <v>46227</v>
      </c>
      <c r="C1468">
        <v>2026</v>
      </c>
      <c r="D1468" t="s">
        <v>87</v>
      </c>
      <c r="E1468">
        <v>7</v>
      </c>
      <c r="F1468" t="s">
        <v>88</v>
      </c>
      <c r="G1468" t="s">
        <v>0</v>
      </c>
      <c r="H1468" t="s">
        <v>1</v>
      </c>
      <c r="I1468" t="s">
        <v>2</v>
      </c>
      <c r="J1468" t="s">
        <v>13</v>
      </c>
      <c r="K1468" t="s">
        <v>4</v>
      </c>
      <c r="L1468" t="s">
        <v>22</v>
      </c>
      <c r="M1468">
        <v>4</v>
      </c>
      <c r="N1468">
        <v>50.09</v>
      </c>
      <c r="O1468">
        <v>0</v>
      </c>
      <c r="P1468">
        <v>22.11</v>
      </c>
      <c r="Q1468">
        <v>200.36</v>
      </c>
      <c r="R1468">
        <v>88.44</v>
      </c>
      <c r="S1468">
        <v>111.92000000000002</v>
      </c>
      <c r="T1468">
        <v>0.55859452984627678</v>
      </c>
      <c r="U1468">
        <v>2026</v>
      </c>
      <c r="V1468" t="s">
        <v>87</v>
      </c>
      <c r="W1468">
        <v>7</v>
      </c>
      <c r="X1468" t="s">
        <v>88</v>
      </c>
    </row>
    <row r="1469" spans="1:24">
      <c r="A1469">
        <v>4405</v>
      </c>
      <c r="B1469" s="14">
        <v>46227</v>
      </c>
      <c r="C1469">
        <v>2026</v>
      </c>
      <c r="D1469" t="s">
        <v>87</v>
      </c>
      <c r="E1469">
        <v>7</v>
      </c>
      <c r="F1469" t="s">
        <v>88</v>
      </c>
      <c r="G1469" t="s">
        <v>20</v>
      </c>
      <c r="H1469" t="s">
        <v>33</v>
      </c>
      <c r="I1469" t="s">
        <v>2</v>
      </c>
      <c r="J1469" t="s">
        <v>3</v>
      </c>
      <c r="K1469" t="s">
        <v>9</v>
      </c>
      <c r="L1469" t="s">
        <v>37</v>
      </c>
      <c r="M1469">
        <v>1</v>
      </c>
      <c r="N1469">
        <v>156.54</v>
      </c>
      <c r="O1469">
        <v>0.1</v>
      </c>
      <c r="P1469">
        <v>77.38</v>
      </c>
      <c r="Q1469">
        <v>140.886</v>
      </c>
      <c r="R1469">
        <v>77.38</v>
      </c>
      <c r="S1469">
        <v>63.506</v>
      </c>
      <c r="T1469">
        <v>0.4507616086765186</v>
      </c>
      <c r="U1469">
        <v>2026</v>
      </c>
      <c r="V1469" t="s">
        <v>87</v>
      </c>
      <c r="W1469">
        <v>7</v>
      </c>
      <c r="X1469" t="s">
        <v>88</v>
      </c>
    </row>
    <row r="1470" spans="1:24">
      <c r="A1470">
        <v>4857</v>
      </c>
      <c r="B1470" s="14">
        <v>46227</v>
      </c>
      <c r="C1470">
        <v>2026</v>
      </c>
      <c r="D1470" t="s">
        <v>87</v>
      </c>
      <c r="E1470">
        <v>7</v>
      </c>
      <c r="F1470" t="s">
        <v>88</v>
      </c>
      <c r="G1470" t="s">
        <v>6</v>
      </c>
      <c r="H1470" t="s">
        <v>27</v>
      </c>
      <c r="I1470" t="s">
        <v>19</v>
      </c>
      <c r="J1470" t="s">
        <v>3</v>
      </c>
      <c r="K1470" t="s">
        <v>9</v>
      </c>
      <c r="L1470" t="s">
        <v>37</v>
      </c>
      <c r="M1470">
        <v>1</v>
      </c>
      <c r="N1470">
        <v>152.1</v>
      </c>
      <c r="O1470">
        <v>0.1</v>
      </c>
      <c r="P1470">
        <v>80.459999999999994</v>
      </c>
      <c r="Q1470">
        <v>136.88999999999999</v>
      </c>
      <c r="R1470">
        <v>80.459999999999994</v>
      </c>
      <c r="S1470">
        <v>56.429999999999993</v>
      </c>
      <c r="T1470">
        <v>0.41222879684418146</v>
      </c>
      <c r="U1470">
        <v>2026</v>
      </c>
      <c r="V1470" t="s">
        <v>87</v>
      </c>
      <c r="W1470">
        <v>7</v>
      </c>
      <c r="X1470" t="s">
        <v>88</v>
      </c>
    </row>
    <row r="1471" spans="1:24">
      <c r="A1471">
        <v>87</v>
      </c>
      <c r="B1471" s="14">
        <v>46228</v>
      </c>
      <c r="C1471">
        <v>2026</v>
      </c>
      <c r="D1471" t="s">
        <v>87</v>
      </c>
      <c r="E1471">
        <v>7</v>
      </c>
      <c r="F1471" t="s">
        <v>88</v>
      </c>
      <c r="G1471" t="s">
        <v>6</v>
      </c>
      <c r="H1471" t="s">
        <v>41</v>
      </c>
      <c r="I1471" t="s">
        <v>2</v>
      </c>
      <c r="J1471" t="s">
        <v>3</v>
      </c>
      <c r="K1471" t="s">
        <v>9</v>
      </c>
      <c r="L1471" t="s">
        <v>37</v>
      </c>
      <c r="M1471">
        <v>1</v>
      </c>
      <c r="N1471">
        <v>155.35</v>
      </c>
      <c r="O1471">
        <v>0</v>
      </c>
      <c r="P1471">
        <v>80.47</v>
      </c>
      <c r="Q1471">
        <v>155.35</v>
      </c>
      <c r="R1471">
        <v>80.47</v>
      </c>
      <c r="S1471">
        <v>74.88</v>
      </c>
      <c r="T1471">
        <v>0.48200836820083681</v>
      </c>
      <c r="U1471">
        <v>2026</v>
      </c>
      <c r="V1471" t="s">
        <v>87</v>
      </c>
      <c r="W1471">
        <v>7</v>
      </c>
      <c r="X1471" t="s">
        <v>88</v>
      </c>
    </row>
    <row r="1472" spans="1:24">
      <c r="A1472">
        <v>315</v>
      </c>
      <c r="B1472" s="14">
        <v>46228</v>
      </c>
      <c r="C1472">
        <v>2026</v>
      </c>
      <c r="D1472" t="s">
        <v>87</v>
      </c>
      <c r="E1472">
        <v>7</v>
      </c>
      <c r="F1472" t="s">
        <v>88</v>
      </c>
      <c r="G1472" t="s">
        <v>11</v>
      </c>
      <c r="H1472" t="s">
        <v>18</v>
      </c>
      <c r="I1472" t="s">
        <v>28</v>
      </c>
      <c r="J1472" t="s">
        <v>13</v>
      </c>
      <c r="K1472" t="s">
        <v>4</v>
      </c>
      <c r="L1472" t="s">
        <v>5</v>
      </c>
      <c r="M1472">
        <v>1</v>
      </c>
      <c r="N1472">
        <v>81.13</v>
      </c>
      <c r="O1472">
        <v>0.05</v>
      </c>
      <c r="P1472">
        <v>42.41</v>
      </c>
      <c r="Q1472">
        <v>77.073499999999996</v>
      </c>
      <c r="R1472">
        <v>42.41</v>
      </c>
      <c r="S1472">
        <v>34.663499999999999</v>
      </c>
      <c r="T1472">
        <v>0.44974602165465433</v>
      </c>
      <c r="U1472">
        <v>2026</v>
      </c>
      <c r="V1472" t="s">
        <v>87</v>
      </c>
      <c r="W1472">
        <v>7</v>
      </c>
      <c r="X1472" t="s">
        <v>88</v>
      </c>
    </row>
    <row r="1473" spans="1:24">
      <c r="A1473">
        <v>970</v>
      </c>
      <c r="B1473" s="14">
        <v>46228</v>
      </c>
      <c r="C1473">
        <v>2026</v>
      </c>
      <c r="D1473" t="s">
        <v>87</v>
      </c>
      <c r="E1473">
        <v>7</v>
      </c>
      <c r="F1473" t="s">
        <v>88</v>
      </c>
      <c r="G1473" t="s">
        <v>6</v>
      </c>
      <c r="H1473" t="s">
        <v>41</v>
      </c>
      <c r="I1473" t="s">
        <v>2</v>
      </c>
      <c r="J1473" t="s">
        <v>13</v>
      </c>
      <c r="K1473" t="s">
        <v>9</v>
      </c>
      <c r="L1473" t="s">
        <v>17</v>
      </c>
      <c r="M1473">
        <v>1</v>
      </c>
      <c r="N1473">
        <v>145.87</v>
      </c>
      <c r="O1473">
        <v>0</v>
      </c>
      <c r="P1473">
        <v>81.430000000000007</v>
      </c>
      <c r="Q1473">
        <v>145.87</v>
      </c>
      <c r="R1473">
        <v>81.430000000000007</v>
      </c>
      <c r="S1473">
        <v>64.44</v>
      </c>
      <c r="T1473">
        <v>0.44176321382052508</v>
      </c>
      <c r="U1473">
        <v>2026</v>
      </c>
      <c r="V1473" t="s">
        <v>87</v>
      </c>
      <c r="W1473">
        <v>7</v>
      </c>
      <c r="X1473" t="s">
        <v>88</v>
      </c>
    </row>
    <row r="1474" spans="1:24">
      <c r="A1474">
        <v>1891</v>
      </c>
      <c r="B1474" s="14">
        <v>46228</v>
      </c>
      <c r="C1474">
        <v>2026</v>
      </c>
      <c r="D1474" t="s">
        <v>87</v>
      </c>
      <c r="E1474">
        <v>7</v>
      </c>
      <c r="F1474" t="s">
        <v>88</v>
      </c>
      <c r="G1474" t="s">
        <v>6</v>
      </c>
      <c r="H1474" t="s">
        <v>43</v>
      </c>
      <c r="I1474" t="s">
        <v>2</v>
      </c>
      <c r="J1474" t="s">
        <v>13</v>
      </c>
      <c r="K1474" t="s">
        <v>9</v>
      </c>
      <c r="L1474" t="s">
        <v>37</v>
      </c>
      <c r="M1474">
        <v>6</v>
      </c>
      <c r="N1474">
        <v>151.88999999999999</v>
      </c>
      <c r="O1474">
        <v>0.15</v>
      </c>
      <c r="P1474">
        <v>76.83</v>
      </c>
      <c r="Q1474">
        <v>774.6389999999999</v>
      </c>
      <c r="R1474">
        <v>460.98</v>
      </c>
      <c r="S1474">
        <v>313.65899999999988</v>
      </c>
      <c r="T1474">
        <v>0.40490989996630677</v>
      </c>
      <c r="U1474">
        <v>2026</v>
      </c>
      <c r="V1474" t="s">
        <v>87</v>
      </c>
      <c r="W1474">
        <v>7</v>
      </c>
      <c r="X1474" t="s">
        <v>88</v>
      </c>
    </row>
    <row r="1475" spans="1:24">
      <c r="A1475">
        <v>2148</v>
      </c>
      <c r="B1475" s="14">
        <v>46228</v>
      </c>
      <c r="C1475">
        <v>2026</v>
      </c>
      <c r="D1475" t="s">
        <v>87</v>
      </c>
      <c r="E1475">
        <v>7</v>
      </c>
      <c r="F1475" t="s">
        <v>88</v>
      </c>
      <c r="G1475" t="s">
        <v>11</v>
      </c>
      <c r="H1475" t="s">
        <v>39</v>
      </c>
      <c r="I1475" t="s">
        <v>2</v>
      </c>
      <c r="J1475" t="s">
        <v>13</v>
      </c>
      <c r="K1475" t="s">
        <v>34</v>
      </c>
      <c r="L1475" t="s">
        <v>35</v>
      </c>
      <c r="M1475">
        <v>2</v>
      </c>
      <c r="N1475">
        <v>41.14</v>
      </c>
      <c r="O1475">
        <v>0.1</v>
      </c>
      <c r="P1475">
        <v>14.84</v>
      </c>
      <c r="Q1475">
        <v>74.052000000000007</v>
      </c>
      <c r="R1475">
        <v>29.68</v>
      </c>
      <c r="S1475">
        <v>44.372000000000007</v>
      </c>
      <c r="T1475">
        <v>0.59920056176740677</v>
      </c>
      <c r="U1475">
        <v>2026</v>
      </c>
      <c r="V1475" t="s">
        <v>87</v>
      </c>
      <c r="W1475">
        <v>7</v>
      </c>
      <c r="X1475" t="s">
        <v>88</v>
      </c>
    </row>
    <row r="1476" spans="1:24">
      <c r="A1476">
        <v>2467</v>
      </c>
      <c r="B1476" s="14">
        <v>46228</v>
      </c>
      <c r="C1476">
        <v>2026</v>
      </c>
      <c r="D1476" t="s">
        <v>87</v>
      </c>
      <c r="E1476">
        <v>7</v>
      </c>
      <c r="F1476" t="s">
        <v>88</v>
      </c>
      <c r="G1476" t="s">
        <v>20</v>
      </c>
      <c r="H1476" t="s">
        <v>21</v>
      </c>
      <c r="I1476" t="s">
        <v>19</v>
      </c>
      <c r="J1476" t="s">
        <v>3</v>
      </c>
      <c r="K1476" t="s">
        <v>4</v>
      </c>
      <c r="L1476" t="s">
        <v>22</v>
      </c>
      <c r="M1476">
        <v>1</v>
      </c>
      <c r="N1476">
        <v>49.5</v>
      </c>
      <c r="O1476">
        <v>0</v>
      </c>
      <c r="P1476">
        <v>21.83</v>
      </c>
      <c r="Q1476">
        <v>49.5</v>
      </c>
      <c r="R1476">
        <v>21.83</v>
      </c>
      <c r="S1476">
        <v>27.67</v>
      </c>
      <c r="T1476">
        <v>0.55898989898989904</v>
      </c>
      <c r="U1476">
        <v>2026</v>
      </c>
      <c r="V1476" t="s">
        <v>87</v>
      </c>
      <c r="W1476">
        <v>7</v>
      </c>
      <c r="X1476" t="s">
        <v>88</v>
      </c>
    </row>
    <row r="1477" spans="1:24">
      <c r="A1477">
        <v>3710</v>
      </c>
      <c r="B1477" s="14">
        <v>46228</v>
      </c>
      <c r="C1477">
        <v>2026</v>
      </c>
      <c r="D1477" t="s">
        <v>87</v>
      </c>
      <c r="E1477">
        <v>7</v>
      </c>
      <c r="F1477" t="s">
        <v>88</v>
      </c>
      <c r="G1477" t="s">
        <v>20</v>
      </c>
      <c r="H1477" t="s">
        <v>31</v>
      </c>
      <c r="I1477" t="s">
        <v>2</v>
      </c>
      <c r="J1477" t="s">
        <v>13</v>
      </c>
      <c r="K1477" t="s">
        <v>14</v>
      </c>
      <c r="L1477" t="s">
        <v>32</v>
      </c>
      <c r="M1477">
        <v>2</v>
      </c>
      <c r="N1477">
        <v>46.48</v>
      </c>
      <c r="O1477">
        <v>0.05</v>
      </c>
      <c r="P1477">
        <v>18.760000000000002</v>
      </c>
      <c r="Q1477">
        <v>88.311999999999983</v>
      </c>
      <c r="R1477">
        <v>37.520000000000003</v>
      </c>
      <c r="S1477">
        <v>50.79199999999998</v>
      </c>
      <c r="T1477">
        <v>0.57514267596702584</v>
      </c>
      <c r="U1477">
        <v>2026</v>
      </c>
      <c r="V1477" t="s">
        <v>87</v>
      </c>
      <c r="W1477">
        <v>7</v>
      </c>
      <c r="X1477" t="s">
        <v>88</v>
      </c>
    </row>
    <row r="1478" spans="1:24">
      <c r="A1478">
        <v>3714</v>
      </c>
      <c r="B1478" s="14">
        <v>46228</v>
      </c>
      <c r="C1478">
        <v>2026</v>
      </c>
      <c r="D1478" t="s">
        <v>87</v>
      </c>
      <c r="E1478">
        <v>7</v>
      </c>
      <c r="F1478" t="s">
        <v>88</v>
      </c>
      <c r="G1478" t="s">
        <v>11</v>
      </c>
      <c r="H1478" t="s">
        <v>12</v>
      </c>
      <c r="I1478" t="s">
        <v>28</v>
      </c>
      <c r="J1478" t="s">
        <v>3</v>
      </c>
      <c r="K1478" t="s">
        <v>14</v>
      </c>
      <c r="L1478" t="s">
        <v>15</v>
      </c>
      <c r="M1478">
        <v>1</v>
      </c>
      <c r="N1478">
        <v>36.909999999999997</v>
      </c>
      <c r="O1478">
        <v>0</v>
      </c>
      <c r="P1478">
        <v>13.56</v>
      </c>
      <c r="Q1478">
        <v>36.909999999999997</v>
      </c>
      <c r="R1478">
        <v>13.56</v>
      </c>
      <c r="S1478">
        <v>23.349999999999994</v>
      </c>
      <c r="T1478">
        <v>0.63261988620969922</v>
      </c>
      <c r="U1478">
        <v>2026</v>
      </c>
      <c r="V1478" t="s">
        <v>87</v>
      </c>
      <c r="W1478">
        <v>7</v>
      </c>
      <c r="X1478" t="s">
        <v>88</v>
      </c>
    </row>
    <row r="1479" spans="1:24">
      <c r="A1479">
        <v>3893</v>
      </c>
      <c r="B1479" s="14">
        <v>46228</v>
      </c>
      <c r="C1479">
        <v>2026</v>
      </c>
      <c r="D1479" t="s">
        <v>87</v>
      </c>
      <c r="E1479">
        <v>7</v>
      </c>
      <c r="F1479" t="s">
        <v>88</v>
      </c>
      <c r="G1479" t="s">
        <v>0</v>
      </c>
      <c r="H1479" t="s">
        <v>1</v>
      </c>
      <c r="I1479" t="s">
        <v>2</v>
      </c>
      <c r="J1479" t="s">
        <v>3</v>
      </c>
      <c r="K1479" t="s">
        <v>14</v>
      </c>
      <c r="L1479" t="s">
        <v>15</v>
      </c>
      <c r="M1479">
        <v>1</v>
      </c>
      <c r="N1479">
        <v>35.6</v>
      </c>
      <c r="O1479">
        <v>0</v>
      </c>
      <c r="P1479">
        <v>13.91</v>
      </c>
      <c r="Q1479">
        <v>35.6</v>
      </c>
      <c r="R1479">
        <v>13.91</v>
      </c>
      <c r="S1479">
        <v>21.69</v>
      </c>
      <c r="T1479">
        <v>0.60926966292134832</v>
      </c>
      <c r="U1479">
        <v>2026</v>
      </c>
      <c r="V1479" t="s">
        <v>87</v>
      </c>
      <c r="W1479">
        <v>7</v>
      </c>
      <c r="X1479" t="s">
        <v>88</v>
      </c>
    </row>
    <row r="1480" spans="1:24">
      <c r="A1480">
        <v>4136</v>
      </c>
      <c r="B1480" s="14">
        <v>46228</v>
      </c>
      <c r="C1480">
        <v>2026</v>
      </c>
      <c r="D1480" t="s">
        <v>87</v>
      </c>
      <c r="E1480">
        <v>7</v>
      </c>
      <c r="F1480" t="s">
        <v>88</v>
      </c>
      <c r="G1480" t="s">
        <v>6</v>
      </c>
      <c r="H1480" t="s">
        <v>41</v>
      </c>
      <c r="I1480" t="s">
        <v>19</v>
      </c>
      <c r="J1480" t="s">
        <v>13</v>
      </c>
      <c r="K1480" t="s">
        <v>4</v>
      </c>
      <c r="L1480" t="s">
        <v>5</v>
      </c>
      <c r="M1480">
        <v>2</v>
      </c>
      <c r="N1480">
        <v>80.25</v>
      </c>
      <c r="O1480">
        <v>0.05</v>
      </c>
      <c r="P1480">
        <v>42.39</v>
      </c>
      <c r="Q1480">
        <v>152.47499999999999</v>
      </c>
      <c r="R1480">
        <v>84.78</v>
      </c>
      <c r="S1480">
        <v>67.694999999999993</v>
      </c>
      <c r="T1480">
        <v>0.44397442203639936</v>
      </c>
      <c r="U1480">
        <v>2026</v>
      </c>
      <c r="V1480" t="s">
        <v>87</v>
      </c>
      <c r="W1480">
        <v>7</v>
      </c>
      <c r="X1480" t="s">
        <v>88</v>
      </c>
    </row>
    <row r="1481" spans="1:24">
      <c r="A1481">
        <v>4212</v>
      </c>
      <c r="B1481" s="14">
        <v>46228</v>
      </c>
      <c r="C1481">
        <v>2026</v>
      </c>
      <c r="D1481" t="s">
        <v>87</v>
      </c>
      <c r="E1481">
        <v>7</v>
      </c>
      <c r="F1481" t="s">
        <v>88</v>
      </c>
      <c r="G1481" t="s">
        <v>0</v>
      </c>
      <c r="H1481" t="s">
        <v>1</v>
      </c>
      <c r="I1481" t="s">
        <v>28</v>
      </c>
      <c r="J1481" t="s">
        <v>3</v>
      </c>
      <c r="K1481" t="s">
        <v>14</v>
      </c>
      <c r="L1481" t="s">
        <v>32</v>
      </c>
      <c r="M1481">
        <v>2</v>
      </c>
      <c r="N1481">
        <v>47.52</v>
      </c>
      <c r="O1481">
        <v>0.1</v>
      </c>
      <c r="P1481">
        <v>17.86</v>
      </c>
      <c r="Q1481">
        <v>85.536000000000001</v>
      </c>
      <c r="R1481">
        <v>35.72</v>
      </c>
      <c r="S1481">
        <v>49.816000000000003</v>
      </c>
      <c r="T1481">
        <v>0.58239805462027683</v>
      </c>
      <c r="U1481">
        <v>2026</v>
      </c>
      <c r="V1481" t="s">
        <v>87</v>
      </c>
      <c r="W1481">
        <v>7</v>
      </c>
      <c r="X1481" t="s">
        <v>88</v>
      </c>
    </row>
    <row r="1482" spans="1:24">
      <c r="A1482">
        <v>4332</v>
      </c>
      <c r="B1482" s="14">
        <v>46228</v>
      </c>
      <c r="C1482">
        <v>2026</v>
      </c>
      <c r="D1482" t="s">
        <v>87</v>
      </c>
      <c r="E1482">
        <v>7</v>
      </c>
      <c r="F1482" t="s">
        <v>88</v>
      </c>
      <c r="G1482" t="s">
        <v>20</v>
      </c>
      <c r="H1482" t="s">
        <v>47</v>
      </c>
      <c r="I1482" t="s">
        <v>2</v>
      </c>
      <c r="J1482" t="s">
        <v>13</v>
      </c>
      <c r="K1482" t="s">
        <v>14</v>
      </c>
      <c r="L1482" t="s">
        <v>48</v>
      </c>
      <c r="M1482">
        <v>2</v>
      </c>
      <c r="N1482">
        <v>164.58</v>
      </c>
      <c r="O1482">
        <v>0.1</v>
      </c>
      <c r="P1482">
        <v>86.55</v>
      </c>
      <c r="Q1482">
        <v>296.24400000000003</v>
      </c>
      <c r="R1482">
        <v>173.1</v>
      </c>
      <c r="S1482">
        <v>123.14400000000003</v>
      </c>
      <c r="T1482">
        <v>0.41568436829100341</v>
      </c>
      <c r="U1482">
        <v>2026</v>
      </c>
      <c r="V1482" t="s">
        <v>87</v>
      </c>
      <c r="W1482">
        <v>7</v>
      </c>
      <c r="X1482" t="s">
        <v>88</v>
      </c>
    </row>
    <row r="1483" spans="1:24">
      <c r="A1483">
        <v>702</v>
      </c>
      <c r="B1483" s="14">
        <v>46229</v>
      </c>
      <c r="C1483">
        <v>2026</v>
      </c>
      <c r="D1483" t="s">
        <v>87</v>
      </c>
      <c r="E1483">
        <v>7</v>
      </c>
      <c r="F1483" t="s">
        <v>88</v>
      </c>
      <c r="G1483" t="s">
        <v>0</v>
      </c>
      <c r="H1483" t="s">
        <v>36</v>
      </c>
      <c r="I1483" t="s">
        <v>2</v>
      </c>
      <c r="J1483" t="s">
        <v>13</v>
      </c>
      <c r="K1483" t="s">
        <v>4</v>
      </c>
      <c r="L1483" t="s">
        <v>26</v>
      </c>
      <c r="M1483">
        <v>1</v>
      </c>
      <c r="N1483">
        <v>39.99</v>
      </c>
      <c r="O1483">
        <v>0.05</v>
      </c>
      <c r="P1483">
        <v>16.739999999999998</v>
      </c>
      <c r="Q1483">
        <v>37.990499999999997</v>
      </c>
      <c r="R1483">
        <v>16.739999999999998</v>
      </c>
      <c r="S1483">
        <v>21.250499999999999</v>
      </c>
      <c r="T1483">
        <v>0.55936352509179932</v>
      </c>
      <c r="U1483">
        <v>2026</v>
      </c>
      <c r="V1483" t="s">
        <v>87</v>
      </c>
      <c r="W1483">
        <v>7</v>
      </c>
      <c r="X1483" t="s">
        <v>88</v>
      </c>
    </row>
    <row r="1484" spans="1:24">
      <c r="A1484">
        <v>1223</v>
      </c>
      <c r="B1484" s="14">
        <v>46229</v>
      </c>
      <c r="C1484">
        <v>2026</v>
      </c>
      <c r="D1484" t="s">
        <v>87</v>
      </c>
      <c r="E1484">
        <v>7</v>
      </c>
      <c r="F1484" t="s">
        <v>88</v>
      </c>
      <c r="G1484" t="s">
        <v>6</v>
      </c>
      <c r="H1484" t="s">
        <v>43</v>
      </c>
      <c r="I1484" t="s">
        <v>19</v>
      </c>
      <c r="J1484" t="s">
        <v>13</v>
      </c>
      <c r="K1484" t="s">
        <v>9</v>
      </c>
      <c r="L1484" t="s">
        <v>17</v>
      </c>
      <c r="M1484">
        <v>1</v>
      </c>
      <c r="N1484">
        <v>140.44</v>
      </c>
      <c r="O1484">
        <v>0</v>
      </c>
      <c r="P1484">
        <v>77.08</v>
      </c>
      <c r="Q1484">
        <v>140.44</v>
      </c>
      <c r="R1484">
        <v>77.08</v>
      </c>
      <c r="S1484">
        <v>63.36</v>
      </c>
      <c r="T1484">
        <v>0.45115351751637711</v>
      </c>
      <c r="U1484">
        <v>2026</v>
      </c>
      <c r="V1484" t="s">
        <v>87</v>
      </c>
      <c r="W1484">
        <v>7</v>
      </c>
      <c r="X1484" t="s">
        <v>88</v>
      </c>
    </row>
    <row r="1485" spans="1:24">
      <c r="A1485">
        <v>1370</v>
      </c>
      <c r="B1485" s="14">
        <v>46229</v>
      </c>
      <c r="C1485">
        <v>2026</v>
      </c>
      <c r="D1485" t="s">
        <v>87</v>
      </c>
      <c r="E1485">
        <v>7</v>
      </c>
      <c r="F1485" t="s">
        <v>88</v>
      </c>
      <c r="G1485" t="s">
        <v>11</v>
      </c>
      <c r="H1485" t="s">
        <v>39</v>
      </c>
      <c r="I1485" t="s">
        <v>28</v>
      </c>
      <c r="J1485" t="s">
        <v>13</v>
      </c>
      <c r="K1485" t="s">
        <v>34</v>
      </c>
      <c r="L1485" t="s">
        <v>38</v>
      </c>
      <c r="M1485">
        <v>2</v>
      </c>
      <c r="N1485">
        <v>123.73</v>
      </c>
      <c r="O1485">
        <v>0.05</v>
      </c>
      <c r="P1485">
        <v>68.22</v>
      </c>
      <c r="Q1485">
        <v>235.08699999999999</v>
      </c>
      <c r="R1485">
        <v>136.44</v>
      </c>
      <c r="S1485">
        <v>98.646999999999991</v>
      </c>
      <c r="T1485">
        <v>0.41961911973014243</v>
      </c>
      <c r="U1485">
        <v>2026</v>
      </c>
      <c r="V1485" t="s">
        <v>87</v>
      </c>
      <c r="W1485">
        <v>7</v>
      </c>
      <c r="X1485" t="s">
        <v>88</v>
      </c>
    </row>
    <row r="1486" spans="1:24">
      <c r="A1486">
        <v>3476</v>
      </c>
      <c r="B1486" s="14">
        <v>46229</v>
      </c>
      <c r="C1486">
        <v>2026</v>
      </c>
      <c r="D1486" t="s">
        <v>87</v>
      </c>
      <c r="E1486">
        <v>7</v>
      </c>
      <c r="F1486" t="s">
        <v>88</v>
      </c>
      <c r="G1486" t="s">
        <v>20</v>
      </c>
      <c r="H1486" t="s">
        <v>47</v>
      </c>
      <c r="I1486" t="s">
        <v>8</v>
      </c>
      <c r="J1486" t="s">
        <v>13</v>
      </c>
      <c r="K1486" t="s">
        <v>14</v>
      </c>
      <c r="L1486" t="s">
        <v>44</v>
      </c>
      <c r="M1486">
        <v>3</v>
      </c>
      <c r="N1486">
        <v>132.68</v>
      </c>
      <c r="O1486">
        <v>0.15</v>
      </c>
      <c r="P1486">
        <v>67.38</v>
      </c>
      <c r="Q1486">
        <v>338.334</v>
      </c>
      <c r="R1486">
        <v>202.14</v>
      </c>
      <c r="S1486">
        <v>136.19400000000002</v>
      </c>
      <c r="T1486">
        <v>0.40254304917625783</v>
      </c>
      <c r="U1486">
        <v>2026</v>
      </c>
      <c r="V1486" t="s">
        <v>87</v>
      </c>
      <c r="W1486">
        <v>7</v>
      </c>
      <c r="X1486" t="s">
        <v>88</v>
      </c>
    </row>
    <row r="1487" spans="1:24">
      <c r="A1487">
        <v>4066</v>
      </c>
      <c r="B1487" s="14">
        <v>46229</v>
      </c>
      <c r="C1487">
        <v>2026</v>
      </c>
      <c r="D1487" t="s">
        <v>87</v>
      </c>
      <c r="E1487">
        <v>7</v>
      </c>
      <c r="F1487" t="s">
        <v>88</v>
      </c>
      <c r="G1487" t="s">
        <v>20</v>
      </c>
      <c r="H1487" t="s">
        <v>31</v>
      </c>
      <c r="I1487" t="s">
        <v>19</v>
      </c>
      <c r="J1487" t="s">
        <v>13</v>
      </c>
      <c r="K1487" t="s">
        <v>34</v>
      </c>
      <c r="L1487" t="s">
        <v>42</v>
      </c>
      <c r="M1487">
        <v>1</v>
      </c>
      <c r="N1487">
        <v>35.479999999999997</v>
      </c>
      <c r="O1487">
        <v>0.05</v>
      </c>
      <c r="P1487">
        <v>14.15</v>
      </c>
      <c r="Q1487">
        <v>33.705999999999996</v>
      </c>
      <c r="R1487">
        <v>14.15</v>
      </c>
      <c r="S1487">
        <v>19.555999999999997</v>
      </c>
      <c r="T1487">
        <v>0.58019343737020113</v>
      </c>
      <c r="U1487">
        <v>2026</v>
      </c>
      <c r="V1487" t="s">
        <v>87</v>
      </c>
      <c r="W1487">
        <v>7</v>
      </c>
      <c r="X1487" t="s">
        <v>88</v>
      </c>
    </row>
    <row r="1488" spans="1:24">
      <c r="A1488">
        <v>4153</v>
      </c>
      <c r="B1488" s="14">
        <v>46229</v>
      </c>
      <c r="C1488">
        <v>2026</v>
      </c>
      <c r="D1488" t="s">
        <v>87</v>
      </c>
      <c r="E1488">
        <v>7</v>
      </c>
      <c r="F1488" t="s">
        <v>88</v>
      </c>
      <c r="G1488" t="s">
        <v>20</v>
      </c>
      <c r="H1488" t="s">
        <v>31</v>
      </c>
      <c r="I1488" t="s">
        <v>2</v>
      </c>
      <c r="J1488" t="s">
        <v>16</v>
      </c>
      <c r="K1488" t="s">
        <v>14</v>
      </c>
      <c r="L1488" t="s">
        <v>44</v>
      </c>
      <c r="M1488">
        <v>3</v>
      </c>
      <c r="N1488">
        <v>134.63</v>
      </c>
      <c r="O1488">
        <v>0</v>
      </c>
      <c r="P1488">
        <v>67.2</v>
      </c>
      <c r="Q1488">
        <v>403.89</v>
      </c>
      <c r="R1488">
        <v>201.60000000000002</v>
      </c>
      <c r="S1488">
        <v>202.28999999999996</v>
      </c>
      <c r="T1488">
        <v>0.50085419297333422</v>
      </c>
      <c r="U1488">
        <v>2026</v>
      </c>
      <c r="V1488" t="s">
        <v>87</v>
      </c>
      <c r="W1488">
        <v>7</v>
      </c>
      <c r="X1488" t="s">
        <v>88</v>
      </c>
    </row>
    <row r="1489" spans="1:24">
      <c r="A1489">
        <v>379</v>
      </c>
      <c r="B1489" s="14">
        <v>46230</v>
      </c>
      <c r="C1489">
        <v>2026</v>
      </c>
      <c r="D1489" t="s">
        <v>87</v>
      </c>
      <c r="E1489">
        <v>7</v>
      </c>
      <c r="F1489" t="s">
        <v>88</v>
      </c>
      <c r="G1489" t="s">
        <v>0</v>
      </c>
      <c r="H1489" t="s">
        <v>36</v>
      </c>
      <c r="I1489" t="s">
        <v>28</v>
      </c>
      <c r="J1489" t="s">
        <v>13</v>
      </c>
      <c r="K1489" t="s">
        <v>9</v>
      </c>
      <c r="L1489" t="s">
        <v>46</v>
      </c>
      <c r="M1489">
        <v>3</v>
      </c>
      <c r="N1489">
        <v>72.03</v>
      </c>
      <c r="O1489">
        <v>0</v>
      </c>
      <c r="P1489">
        <v>32.46</v>
      </c>
      <c r="Q1489">
        <v>216.09</v>
      </c>
      <c r="R1489">
        <v>97.38</v>
      </c>
      <c r="S1489">
        <v>118.71000000000001</v>
      </c>
      <c r="T1489">
        <v>0.54935443565181175</v>
      </c>
      <c r="U1489">
        <v>2026</v>
      </c>
      <c r="V1489" t="s">
        <v>87</v>
      </c>
      <c r="W1489">
        <v>7</v>
      </c>
      <c r="X1489" t="s">
        <v>88</v>
      </c>
    </row>
    <row r="1490" spans="1:24">
      <c r="A1490">
        <v>820</v>
      </c>
      <c r="B1490" s="14">
        <v>46230</v>
      </c>
      <c r="C1490">
        <v>2026</v>
      </c>
      <c r="D1490" t="s">
        <v>87</v>
      </c>
      <c r="E1490">
        <v>7</v>
      </c>
      <c r="F1490" t="s">
        <v>88</v>
      </c>
      <c r="G1490" t="s">
        <v>20</v>
      </c>
      <c r="H1490" t="s">
        <v>31</v>
      </c>
      <c r="I1490" t="s">
        <v>28</v>
      </c>
      <c r="J1490" t="s">
        <v>3</v>
      </c>
      <c r="K1490" t="s">
        <v>34</v>
      </c>
      <c r="L1490" t="s">
        <v>35</v>
      </c>
      <c r="M1490">
        <v>1</v>
      </c>
      <c r="N1490">
        <v>40.24</v>
      </c>
      <c r="O1490">
        <v>0</v>
      </c>
      <c r="P1490">
        <v>15.05</v>
      </c>
      <c r="Q1490">
        <v>40.24</v>
      </c>
      <c r="R1490">
        <v>15.05</v>
      </c>
      <c r="S1490">
        <v>25.19</v>
      </c>
      <c r="T1490">
        <v>0.62599403578528823</v>
      </c>
      <c r="U1490">
        <v>2026</v>
      </c>
      <c r="V1490" t="s">
        <v>87</v>
      </c>
      <c r="W1490">
        <v>7</v>
      </c>
      <c r="X1490" t="s">
        <v>88</v>
      </c>
    </row>
    <row r="1491" spans="1:24">
      <c r="A1491">
        <v>2003</v>
      </c>
      <c r="B1491" s="14">
        <v>46230</v>
      </c>
      <c r="C1491">
        <v>2026</v>
      </c>
      <c r="D1491" t="s">
        <v>87</v>
      </c>
      <c r="E1491">
        <v>7</v>
      </c>
      <c r="F1491" t="s">
        <v>88</v>
      </c>
      <c r="G1491" t="s">
        <v>11</v>
      </c>
      <c r="H1491" t="s">
        <v>25</v>
      </c>
      <c r="I1491" t="s">
        <v>19</v>
      </c>
      <c r="J1491" t="s">
        <v>3</v>
      </c>
      <c r="K1491" t="s">
        <v>14</v>
      </c>
      <c r="L1491" t="s">
        <v>15</v>
      </c>
      <c r="M1491">
        <v>1</v>
      </c>
      <c r="N1491">
        <v>36.14</v>
      </c>
      <c r="O1491">
        <v>0</v>
      </c>
      <c r="P1491">
        <v>13.52</v>
      </c>
      <c r="Q1491">
        <v>36.14</v>
      </c>
      <c r="R1491">
        <v>13.52</v>
      </c>
      <c r="S1491">
        <v>22.62</v>
      </c>
      <c r="T1491">
        <v>0.62589928057553956</v>
      </c>
      <c r="U1491">
        <v>2026</v>
      </c>
      <c r="V1491" t="s">
        <v>87</v>
      </c>
      <c r="W1491">
        <v>7</v>
      </c>
      <c r="X1491" t="s">
        <v>88</v>
      </c>
    </row>
    <row r="1492" spans="1:24">
      <c r="A1492">
        <v>2682</v>
      </c>
      <c r="B1492" s="14">
        <v>46230</v>
      </c>
      <c r="C1492">
        <v>2026</v>
      </c>
      <c r="D1492" t="s">
        <v>87</v>
      </c>
      <c r="E1492">
        <v>7</v>
      </c>
      <c r="F1492" t="s">
        <v>88</v>
      </c>
      <c r="G1492" t="s">
        <v>6</v>
      </c>
      <c r="H1492" t="s">
        <v>41</v>
      </c>
      <c r="I1492" t="s">
        <v>2</v>
      </c>
      <c r="J1492" t="s">
        <v>13</v>
      </c>
      <c r="K1492" t="s">
        <v>34</v>
      </c>
      <c r="L1492" t="s">
        <v>35</v>
      </c>
      <c r="M1492">
        <v>2</v>
      </c>
      <c r="N1492">
        <v>40.22</v>
      </c>
      <c r="O1492">
        <v>0.05</v>
      </c>
      <c r="P1492">
        <v>14.72</v>
      </c>
      <c r="Q1492">
        <v>76.417999999999992</v>
      </c>
      <c r="R1492">
        <v>29.44</v>
      </c>
      <c r="S1492">
        <v>46.977999999999994</v>
      </c>
      <c r="T1492">
        <v>0.61475045146431473</v>
      </c>
      <c r="U1492">
        <v>2026</v>
      </c>
      <c r="V1492" t="s">
        <v>87</v>
      </c>
      <c r="W1492">
        <v>7</v>
      </c>
      <c r="X1492" t="s">
        <v>88</v>
      </c>
    </row>
    <row r="1493" spans="1:24">
      <c r="A1493">
        <v>3860</v>
      </c>
      <c r="B1493" s="14">
        <v>46230</v>
      </c>
      <c r="C1493">
        <v>2026</v>
      </c>
      <c r="D1493" t="s">
        <v>87</v>
      </c>
      <c r="E1493">
        <v>7</v>
      </c>
      <c r="F1493" t="s">
        <v>88</v>
      </c>
      <c r="G1493" t="s">
        <v>20</v>
      </c>
      <c r="H1493" t="s">
        <v>31</v>
      </c>
      <c r="I1493" t="s">
        <v>2</v>
      </c>
      <c r="J1493" t="s">
        <v>3</v>
      </c>
      <c r="K1493" t="s">
        <v>34</v>
      </c>
      <c r="L1493" t="s">
        <v>42</v>
      </c>
      <c r="M1493">
        <v>3</v>
      </c>
      <c r="N1493">
        <v>37.130000000000003</v>
      </c>
      <c r="O1493">
        <v>0.05</v>
      </c>
      <c r="P1493">
        <v>14.29</v>
      </c>
      <c r="Q1493">
        <v>105.82050000000001</v>
      </c>
      <c r="R1493">
        <v>42.87</v>
      </c>
      <c r="S1493">
        <v>62.950500000000012</v>
      </c>
      <c r="T1493">
        <v>0.59488000907196625</v>
      </c>
      <c r="U1493">
        <v>2026</v>
      </c>
      <c r="V1493" t="s">
        <v>87</v>
      </c>
      <c r="W1493">
        <v>7</v>
      </c>
      <c r="X1493" t="s">
        <v>88</v>
      </c>
    </row>
    <row r="1494" spans="1:24">
      <c r="A1494">
        <v>4063</v>
      </c>
      <c r="B1494" s="14">
        <v>46230</v>
      </c>
      <c r="C1494">
        <v>2026</v>
      </c>
      <c r="D1494" t="s">
        <v>87</v>
      </c>
      <c r="E1494">
        <v>7</v>
      </c>
      <c r="F1494" t="s">
        <v>88</v>
      </c>
      <c r="G1494" t="s">
        <v>0</v>
      </c>
      <c r="H1494" t="s">
        <v>36</v>
      </c>
      <c r="I1494" t="s">
        <v>2</v>
      </c>
      <c r="J1494" t="s">
        <v>13</v>
      </c>
      <c r="K1494" t="s">
        <v>23</v>
      </c>
      <c r="L1494" t="s">
        <v>51</v>
      </c>
      <c r="M1494">
        <v>4</v>
      </c>
      <c r="N1494">
        <v>125.07</v>
      </c>
      <c r="O1494">
        <v>0.05</v>
      </c>
      <c r="P1494">
        <v>60</v>
      </c>
      <c r="Q1494">
        <v>475.26599999999996</v>
      </c>
      <c r="R1494">
        <v>240</v>
      </c>
      <c r="S1494">
        <v>235.26599999999996</v>
      </c>
      <c r="T1494">
        <v>0.4950196311118405</v>
      </c>
      <c r="U1494">
        <v>2026</v>
      </c>
      <c r="V1494" t="s">
        <v>87</v>
      </c>
      <c r="W1494">
        <v>7</v>
      </c>
      <c r="X1494" t="s">
        <v>88</v>
      </c>
    </row>
    <row r="1495" spans="1:24">
      <c r="A1495">
        <v>4474</v>
      </c>
      <c r="B1495" s="14">
        <v>46230</v>
      </c>
      <c r="C1495">
        <v>2026</v>
      </c>
      <c r="D1495" t="s">
        <v>87</v>
      </c>
      <c r="E1495">
        <v>7</v>
      </c>
      <c r="F1495" t="s">
        <v>88</v>
      </c>
      <c r="G1495" t="s">
        <v>20</v>
      </c>
      <c r="H1495" t="s">
        <v>47</v>
      </c>
      <c r="I1495" t="s">
        <v>8</v>
      </c>
      <c r="J1495" t="s">
        <v>3</v>
      </c>
      <c r="K1495" t="s">
        <v>34</v>
      </c>
      <c r="L1495" t="s">
        <v>38</v>
      </c>
      <c r="M1495">
        <v>5</v>
      </c>
      <c r="N1495">
        <v>122.14</v>
      </c>
      <c r="O1495">
        <v>0.05</v>
      </c>
      <c r="P1495">
        <v>70.64</v>
      </c>
      <c r="Q1495">
        <v>580.16499999999996</v>
      </c>
      <c r="R1495">
        <v>353.2</v>
      </c>
      <c r="S1495">
        <v>226.96499999999997</v>
      </c>
      <c r="T1495">
        <v>0.39120767367903958</v>
      </c>
      <c r="U1495">
        <v>2026</v>
      </c>
      <c r="V1495" t="s">
        <v>87</v>
      </c>
      <c r="W1495">
        <v>7</v>
      </c>
      <c r="X1495" t="s">
        <v>88</v>
      </c>
    </row>
    <row r="1496" spans="1:24">
      <c r="A1496">
        <v>21</v>
      </c>
      <c r="B1496" s="14">
        <v>46231</v>
      </c>
      <c r="C1496">
        <v>2026</v>
      </c>
      <c r="D1496" t="s">
        <v>87</v>
      </c>
      <c r="E1496">
        <v>7</v>
      </c>
      <c r="F1496" t="s">
        <v>88</v>
      </c>
      <c r="G1496" t="s">
        <v>6</v>
      </c>
      <c r="H1496" t="s">
        <v>41</v>
      </c>
      <c r="I1496" t="s">
        <v>2</v>
      </c>
      <c r="J1496" t="s">
        <v>16</v>
      </c>
      <c r="K1496" t="s">
        <v>23</v>
      </c>
      <c r="L1496" t="s">
        <v>51</v>
      </c>
      <c r="M1496">
        <v>1</v>
      </c>
      <c r="N1496">
        <v>120.09</v>
      </c>
      <c r="O1496">
        <v>0</v>
      </c>
      <c r="P1496">
        <v>62.18</v>
      </c>
      <c r="Q1496">
        <v>120.09</v>
      </c>
      <c r="R1496">
        <v>62.18</v>
      </c>
      <c r="S1496">
        <v>57.910000000000004</v>
      </c>
      <c r="T1496">
        <v>0.48222166708302111</v>
      </c>
      <c r="U1496">
        <v>2026</v>
      </c>
      <c r="V1496" t="s">
        <v>87</v>
      </c>
      <c r="W1496">
        <v>7</v>
      </c>
      <c r="X1496" t="s">
        <v>88</v>
      </c>
    </row>
    <row r="1497" spans="1:24">
      <c r="A1497">
        <v>368</v>
      </c>
      <c r="B1497" s="14">
        <v>46231</v>
      </c>
      <c r="C1497">
        <v>2026</v>
      </c>
      <c r="D1497" t="s">
        <v>87</v>
      </c>
      <c r="E1497">
        <v>7</v>
      </c>
      <c r="F1497" t="s">
        <v>88</v>
      </c>
      <c r="G1497" t="s">
        <v>20</v>
      </c>
      <c r="H1497" t="s">
        <v>21</v>
      </c>
      <c r="I1497" t="s">
        <v>28</v>
      </c>
      <c r="J1497" t="s">
        <v>3</v>
      </c>
      <c r="K1497" t="s">
        <v>4</v>
      </c>
      <c r="L1497" t="s">
        <v>30</v>
      </c>
      <c r="M1497">
        <v>6</v>
      </c>
      <c r="N1497">
        <v>102.75</v>
      </c>
      <c r="O1497">
        <v>0</v>
      </c>
      <c r="P1497">
        <v>51.55</v>
      </c>
      <c r="Q1497">
        <v>616.5</v>
      </c>
      <c r="R1497">
        <v>309.29999999999995</v>
      </c>
      <c r="S1497">
        <v>307.20000000000005</v>
      </c>
      <c r="T1497">
        <v>0.49829683698296845</v>
      </c>
      <c r="U1497">
        <v>2026</v>
      </c>
      <c r="V1497" t="s">
        <v>87</v>
      </c>
      <c r="W1497">
        <v>7</v>
      </c>
      <c r="X1497" t="s">
        <v>88</v>
      </c>
    </row>
    <row r="1498" spans="1:24">
      <c r="A1498">
        <v>457</v>
      </c>
      <c r="B1498" s="14">
        <v>46231</v>
      </c>
      <c r="C1498">
        <v>2026</v>
      </c>
      <c r="D1498" t="s">
        <v>87</v>
      </c>
      <c r="E1498">
        <v>7</v>
      </c>
      <c r="F1498" t="s">
        <v>88</v>
      </c>
      <c r="G1498" t="s">
        <v>11</v>
      </c>
      <c r="H1498" t="s">
        <v>12</v>
      </c>
      <c r="I1498" t="s">
        <v>2</v>
      </c>
      <c r="J1498" t="s">
        <v>3</v>
      </c>
      <c r="K1498" t="s">
        <v>23</v>
      </c>
      <c r="L1498" t="s">
        <v>29</v>
      </c>
      <c r="M1498">
        <v>4</v>
      </c>
      <c r="N1498">
        <v>191.15</v>
      </c>
      <c r="O1498">
        <v>0</v>
      </c>
      <c r="P1498">
        <v>105.01</v>
      </c>
      <c r="Q1498">
        <v>764.6</v>
      </c>
      <c r="R1498">
        <v>420.04</v>
      </c>
      <c r="S1498">
        <v>344.56</v>
      </c>
      <c r="T1498">
        <v>0.45064085796494896</v>
      </c>
      <c r="U1498">
        <v>2026</v>
      </c>
      <c r="V1498" t="s">
        <v>87</v>
      </c>
      <c r="W1498">
        <v>7</v>
      </c>
      <c r="X1498" t="s">
        <v>88</v>
      </c>
    </row>
    <row r="1499" spans="1:24">
      <c r="A1499">
        <v>1516</v>
      </c>
      <c r="B1499" s="14">
        <v>46231</v>
      </c>
      <c r="C1499">
        <v>2026</v>
      </c>
      <c r="D1499" t="s">
        <v>87</v>
      </c>
      <c r="E1499">
        <v>7</v>
      </c>
      <c r="F1499" t="s">
        <v>88</v>
      </c>
      <c r="G1499" t="s">
        <v>0</v>
      </c>
      <c r="H1499" t="s">
        <v>36</v>
      </c>
      <c r="I1499" t="s">
        <v>2</v>
      </c>
      <c r="J1499" t="s">
        <v>16</v>
      </c>
      <c r="K1499" t="s">
        <v>34</v>
      </c>
      <c r="L1499" t="s">
        <v>35</v>
      </c>
      <c r="M1499">
        <v>2</v>
      </c>
      <c r="N1499">
        <v>40.15</v>
      </c>
      <c r="O1499">
        <v>0.1</v>
      </c>
      <c r="P1499">
        <v>14.86</v>
      </c>
      <c r="Q1499">
        <v>72.27</v>
      </c>
      <c r="R1499">
        <v>29.72</v>
      </c>
      <c r="S1499">
        <v>42.55</v>
      </c>
      <c r="T1499">
        <v>0.58876435588764353</v>
      </c>
      <c r="U1499">
        <v>2026</v>
      </c>
      <c r="V1499" t="s">
        <v>87</v>
      </c>
      <c r="W1499">
        <v>7</v>
      </c>
      <c r="X1499" t="s">
        <v>88</v>
      </c>
    </row>
    <row r="1500" spans="1:24">
      <c r="A1500">
        <v>2266</v>
      </c>
      <c r="B1500" s="14">
        <v>46231</v>
      </c>
      <c r="C1500">
        <v>2026</v>
      </c>
      <c r="D1500" t="s">
        <v>87</v>
      </c>
      <c r="E1500">
        <v>7</v>
      </c>
      <c r="F1500" t="s">
        <v>88</v>
      </c>
      <c r="G1500" t="s">
        <v>6</v>
      </c>
      <c r="H1500" t="s">
        <v>41</v>
      </c>
      <c r="I1500" t="s">
        <v>28</v>
      </c>
      <c r="J1500" t="s">
        <v>16</v>
      </c>
      <c r="K1500" t="s">
        <v>23</v>
      </c>
      <c r="L1500" t="s">
        <v>40</v>
      </c>
      <c r="M1500">
        <v>1</v>
      </c>
      <c r="N1500">
        <v>83.05</v>
      </c>
      <c r="O1500">
        <v>0</v>
      </c>
      <c r="P1500">
        <v>38.86</v>
      </c>
      <c r="Q1500">
        <v>83.05</v>
      </c>
      <c r="R1500">
        <v>38.86</v>
      </c>
      <c r="S1500">
        <v>44.19</v>
      </c>
      <c r="T1500">
        <v>0.53208910295003009</v>
      </c>
      <c r="U1500">
        <v>2026</v>
      </c>
      <c r="V1500" t="s">
        <v>87</v>
      </c>
      <c r="W1500">
        <v>7</v>
      </c>
      <c r="X1500" t="s">
        <v>88</v>
      </c>
    </row>
    <row r="1501" spans="1:24">
      <c r="A1501">
        <v>2802</v>
      </c>
      <c r="B1501" s="14">
        <v>46231</v>
      </c>
      <c r="C1501">
        <v>2026</v>
      </c>
      <c r="D1501" t="s">
        <v>87</v>
      </c>
      <c r="E1501">
        <v>7</v>
      </c>
      <c r="F1501" t="s">
        <v>88</v>
      </c>
      <c r="G1501" t="s">
        <v>0</v>
      </c>
      <c r="H1501" t="s">
        <v>36</v>
      </c>
      <c r="I1501" t="s">
        <v>2</v>
      </c>
      <c r="J1501" t="s">
        <v>3</v>
      </c>
      <c r="K1501" t="s">
        <v>9</v>
      </c>
      <c r="L1501" t="s">
        <v>17</v>
      </c>
      <c r="M1501">
        <v>2</v>
      </c>
      <c r="N1501">
        <v>146.22999999999999</v>
      </c>
      <c r="O1501">
        <v>0</v>
      </c>
      <c r="P1501">
        <v>79.040000000000006</v>
      </c>
      <c r="Q1501">
        <v>292.45999999999998</v>
      </c>
      <c r="R1501">
        <v>158.08000000000001</v>
      </c>
      <c r="S1501">
        <v>134.37999999999997</v>
      </c>
      <c r="T1501">
        <v>0.45948163851466861</v>
      </c>
      <c r="U1501">
        <v>2026</v>
      </c>
      <c r="V1501" t="s">
        <v>87</v>
      </c>
      <c r="W1501">
        <v>7</v>
      </c>
      <c r="X1501" t="s">
        <v>88</v>
      </c>
    </row>
    <row r="1502" spans="1:24">
      <c r="A1502">
        <v>3604</v>
      </c>
      <c r="B1502" s="14">
        <v>46231</v>
      </c>
      <c r="C1502">
        <v>2026</v>
      </c>
      <c r="D1502" t="s">
        <v>87</v>
      </c>
      <c r="E1502">
        <v>7</v>
      </c>
      <c r="F1502" t="s">
        <v>88</v>
      </c>
      <c r="G1502" t="s">
        <v>6</v>
      </c>
      <c r="H1502" t="s">
        <v>49</v>
      </c>
      <c r="I1502" t="s">
        <v>2</v>
      </c>
      <c r="J1502" t="s">
        <v>3</v>
      </c>
      <c r="K1502" t="s">
        <v>9</v>
      </c>
      <c r="L1502" t="s">
        <v>17</v>
      </c>
      <c r="M1502">
        <v>2</v>
      </c>
      <c r="N1502">
        <v>144.09</v>
      </c>
      <c r="O1502">
        <v>0</v>
      </c>
      <c r="P1502">
        <v>77.67</v>
      </c>
      <c r="Q1502">
        <v>288.18</v>
      </c>
      <c r="R1502">
        <v>155.34</v>
      </c>
      <c r="S1502">
        <v>132.84</v>
      </c>
      <c r="T1502">
        <v>0.46096189881324173</v>
      </c>
      <c r="U1502">
        <v>2026</v>
      </c>
      <c r="V1502" t="s">
        <v>87</v>
      </c>
      <c r="W1502">
        <v>7</v>
      </c>
      <c r="X1502" t="s">
        <v>88</v>
      </c>
    </row>
    <row r="1503" spans="1:24">
      <c r="A1503">
        <v>3644</v>
      </c>
      <c r="B1503" s="14">
        <v>46231</v>
      </c>
      <c r="C1503">
        <v>2026</v>
      </c>
      <c r="D1503" t="s">
        <v>87</v>
      </c>
      <c r="E1503">
        <v>7</v>
      </c>
      <c r="F1503" t="s">
        <v>88</v>
      </c>
      <c r="G1503" t="s">
        <v>11</v>
      </c>
      <c r="H1503" t="s">
        <v>39</v>
      </c>
      <c r="I1503" t="s">
        <v>19</v>
      </c>
      <c r="J1503" t="s">
        <v>16</v>
      </c>
      <c r="K1503" t="s">
        <v>9</v>
      </c>
      <c r="L1503" t="s">
        <v>10</v>
      </c>
      <c r="M1503">
        <v>3</v>
      </c>
      <c r="N1503">
        <v>93.01</v>
      </c>
      <c r="O1503">
        <v>0.15</v>
      </c>
      <c r="P1503">
        <v>46.68</v>
      </c>
      <c r="Q1503">
        <v>237.17550000000003</v>
      </c>
      <c r="R1503">
        <v>140.04</v>
      </c>
      <c r="S1503">
        <v>97.135500000000036</v>
      </c>
      <c r="T1503">
        <v>0.4095511551572571</v>
      </c>
      <c r="U1503">
        <v>2026</v>
      </c>
      <c r="V1503" t="s">
        <v>87</v>
      </c>
      <c r="W1503">
        <v>7</v>
      </c>
      <c r="X1503" t="s">
        <v>88</v>
      </c>
    </row>
    <row r="1504" spans="1:24">
      <c r="A1504">
        <v>4271</v>
      </c>
      <c r="B1504" s="14">
        <v>46231</v>
      </c>
      <c r="C1504">
        <v>2026</v>
      </c>
      <c r="D1504" t="s">
        <v>87</v>
      </c>
      <c r="E1504">
        <v>7</v>
      </c>
      <c r="F1504" t="s">
        <v>88</v>
      </c>
      <c r="G1504" t="s">
        <v>0</v>
      </c>
      <c r="H1504" t="s">
        <v>1</v>
      </c>
      <c r="I1504" t="s">
        <v>19</v>
      </c>
      <c r="J1504" t="s">
        <v>13</v>
      </c>
      <c r="K1504" t="s">
        <v>23</v>
      </c>
      <c r="L1504" t="s">
        <v>51</v>
      </c>
      <c r="M1504">
        <v>1</v>
      </c>
      <c r="N1504">
        <v>121.61</v>
      </c>
      <c r="O1504">
        <v>0.1</v>
      </c>
      <c r="P1504">
        <v>60.58</v>
      </c>
      <c r="Q1504">
        <v>109.449</v>
      </c>
      <c r="R1504">
        <v>60.58</v>
      </c>
      <c r="S1504">
        <v>48.869</v>
      </c>
      <c r="T1504">
        <v>0.4465001964385239</v>
      </c>
      <c r="U1504">
        <v>2026</v>
      </c>
      <c r="V1504" t="s">
        <v>87</v>
      </c>
      <c r="W1504">
        <v>7</v>
      </c>
      <c r="X1504" t="s">
        <v>88</v>
      </c>
    </row>
    <row r="1505" spans="1:24">
      <c r="A1505">
        <v>272</v>
      </c>
      <c r="B1505" s="14">
        <v>46232</v>
      </c>
      <c r="C1505">
        <v>2026</v>
      </c>
      <c r="D1505" t="s">
        <v>87</v>
      </c>
      <c r="E1505">
        <v>7</v>
      </c>
      <c r="F1505" t="s">
        <v>88</v>
      </c>
      <c r="G1505" t="s">
        <v>20</v>
      </c>
      <c r="H1505" t="s">
        <v>21</v>
      </c>
      <c r="I1505" t="s">
        <v>2</v>
      </c>
      <c r="J1505" t="s">
        <v>16</v>
      </c>
      <c r="K1505" t="s">
        <v>23</v>
      </c>
      <c r="L1505" t="s">
        <v>29</v>
      </c>
      <c r="M1505">
        <v>2</v>
      </c>
      <c r="N1505">
        <v>195.09</v>
      </c>
      <c r="O1505">
        <v>0</v>
      </c>
      <c r="P1505">
        <v>106.82</v>
      </c>
      <c r="Q1505">
        <v>390.18</v>
      </c>
      <c r="R1505">
        <v>213.64</v>
      </c>
      <c r="S1505">
        <v>176.54000000000002</v>
      </c>
      <c r="T1505">
        <v>0.45245783997129535</v>
      </c>
      <c r="U1505">
        <v>2026</v>
      </c>
      <c r="V1505" t="s">
        <v>87</v>
      </c>
      <c r="W1505">
        <v>7</v>
      </c>
      <c r="X1505" t="s">
        <v>88</v>
      </c>
    </row>
    <row r="1506" spans="1:24">
      <c r="A1506">
        <v>1469</v>
      </c>
      <c r="B1506" s="14">
        <v>46232</v>
      </c>
      <c r="C1506">
        <v>2026</v>
      </c>
      <c r="D1506" t="s">
        <v>87</v>
      </c>
      <c r="E1506">
        <v>7</v>
      </c>
      <c r="F1506" t="s">
        <v>88</v>
      </c>
      <c r="G1506" t="s">
        <v>11</v>
      </c>
      <c r="H1506" t="s">
        <v>39</v>
      </c>
      <c r="I1506" t="s">
        <v>19</v>
      </c>
      <c r="J1506" t="s">
        <v>3</v>
      </c>
      <c r="K1506" t="s">
        <v>14</v>
      </c>
      <c r="L1506" t="s">
        <v>48</v>
      </c>
      <c r="M1506">
        <v>3</v>
      </c>
      <c r="N1506">
        <v>167.52</v>
      </c>
      <c r="O1506">
        <v>0</v>
      </c>
      <c r="P1506">
        <v>87.26</v>
      </c>
      <c r="Q1506">
        <v>502.56000000000006</v>
      </c>
      <c r="R1506">
        <v>261.78000000000003</v>
      </c>
      <c r="S1506">
        <v>240.78000000000003</v>
      </c>
      <c r="T1506">
        <v>0.4791069723018147</v>
      </c>
      <c r="U1506">
        <v>2026</v>
      </c>
      <c r="V1506" t="s">
        <v>87</v>
      </c>
      <c r="W1506">
        <v>7</v>
      </c>
      <c r="X1506" t="s">
        <v>88</v>
      </c>
    </row>
    <row r="1507" spans="1:24">
      <c r="A1507">
        <v>2253</v>
      </c>
      <c r="B1507" s="14">
        <v>46232</v>
      </c>
      <c r="C1507">
        <v>2026</v>
      </c>
      <c r="D1507" t="s">
        <v>87</v>
      </c>
      <c r="E1507">
        <v>7</v>
      </c>
      <c r="F1507" t="s">
        <v>88</v>
      </c>
      <c r="G1507" t="s">
        <v>6</v>
      </c>
      <c r="H1507" t="s">
        <v>49</v>
      </c>
      <c r="I1507" t="s">
        <v>28</v>
      </c>
      <c r="J1507" t="s">
        <v>13</v>
      </c>
      <c r="K1507" t="s">
        <v>4</v>
      </c>
      <c r="L1507" t="s">
        <v>22</v>
      </c>
      <c r="M1507">
        <v>3</v>
      </c>
      <c r="N1507">
        <v>50.98</v>
      </c>
      <c r="O1507">
        <v>0</v>
      </c>
      <c r="P1507">
        <v>22.63</v>
      </c>
      <c r="Q1507">
        <v>152.94</v>
      </c>
      <c r="R1507">
        <v>67.89</v>
      </c>
      <c r="S1507">
        <v>85.05</v>
      </c>
      <c r="T1507">
        <v>0.55610043154178113</v>
      </c>
      <c r="U1507">
        <v>2026</v>
      </c>
      <c r="V1507" t="s">
        <v>87</v>
      </c>
      <c r="W1507">
        <v>7</v>
      </c>
      <c r="X1507" t="s">
        <v>88</v>
      </c>
    </row>
    <row r="1508" spans="1:24">
      <c r="A1508">
        <v>2554</v>
      </c>
      <c r="B1508" s="14">
        <v>46232</v>
      </c>
      <c r="C1508">
        <v>2026</v>
      </c>
      <c r="D1508" t="s">
        <v>87</v>
      </c>
      <c r="E1508">
        <v>7</v>
      </c>
      <c r="F1508" t="s">
        <v>88</v>
      </c>
      <c r="G1508" t="s">
        <v>6</v>
      </c>
      <c r="H1508" t="s">
        <v>41</v>
      </c>
      <c r="I1508" t="s">
        <v>28</v>
      </c>
      <c r="J1508" t="s">
        <v>13</v>
      </c>
      <c r="K1508" t="s">
        <v>34</v>
      </c>
      <c r="L1508" t="s">
        <v>45</v>
      </c>
      <c r="M1508">
        <v>2</v>
      </c>
      <c r="N1508">
        <v>49.98</v>
      </c>
      <c r="O1508">
        <v>0.1</v>
      </c>
      <c r="P1508">
        <v>21.91</v>
      </c>
      <c r="Q1508">
        <v>89.963999999999999</v>
      </c>
      <c r="R1508">
        <v>43.82</v>
      </c>
      <c r="S1508">
        <v>46.143999999999998</v>
      </c>
      <c r="T1508">
        <v>0.51291627762215997</v>
      </c>
      <c r="U1508">
        <v>2026</v>
      </c>
      <c r="V1508" t="s">
        <v>87</v>
      </c>
      <c r="W1508">
        <v>7</v>
      </c>
      <c r="X1508" t="s">
        <v>88</v>
      </c>
    </row>
    <row r="1509" spans="1:24">
      <c r="A1509">
        <v>2624</v>
      </c>
      <c r="B1509" s="14">
        <v>46232</v>
      </c>
      <c r="C1509">
        <v>2026</v>
      </c>
      <c r="D1509" t="s">
        <v>87</v>
      </c>
      <c r="E1509">
        <v>7</v>
      </c>
      <c r="F1509" t="s">
        <v>88</v>
      </c>
      <c r="G1509" t="s">
        <v>20</v>
      </c>
      <c r="H1509" t="s">
        <v>21</v>
      </c>
      <c r="I1509" t="s">
        <v>8</v>
      </c>
      <c r="J1509" t="s">
        <v>16</v>
      </c>
      <c r="K1509" t="s">
        <v>14</v>
      </c>
      <c r="L1509" t="s">
        <v>15</v>
      </c>
      <c r="M1509">
        <v>4</v>
      </c>
      <c r="N1509">
        <v>36.44</v>
      </c>
      <c r="O1509">
        <v>0.15</v>
      </c>
      <c r="P1509">
        <v>13.32</v>
      </c>
      <c r="Q1509">
        <v>123.89599999999999</v>
      </c>
      <c r="R1509">
        <v>53.28</v>
      </c>
      <c r="S1509">
        <v>70.615999999999985</v>
      </c>
      <c r="T1509">
        <v>0.5699619035319945</v>
      </c>
      <c r="U1509">
        <v>2026</v>
      </c>
      <c r="V1509" t="s">
        <v>87</v>
      </c>
      <c r="W1509">
        <v>7</v>
      </c>
      <c r="X1509" t="s">
        <v>88</v>
      </c>
    </row>
    <row r="1510" spans="1:24">
      <c r="A1510">
        <v>3338</v>
      </c>
      <c r="B1510" s="14">
        <v>46232</v>
      </c>
      <c r="C1510">
        <v>2026</v>
      </c>
      <c r="D1510" t="s">
        <v>87</v>
      </c>
      <c r="E1510">
        <v>7</v>
      </c>
      <c r="F1510" t="s">
        <v>88</v>
      </c>
      <c r="G1510" t="s">
        <v>0</v>
      </c>
      <c r="H1510" t="s">
        <v>1</v>
      </c>
      <c r="I1510" t="s">
        <v>2</v>
      </c>
      <c r="J1510" t="s">
        <v>3</v>
      </c>
      <c r="K1510" t="s">
        <v>23</v>
      </c>
      <c r="L1510" t="s">
        <v>29</v>
      </c>
      <c r="M1510">
        <v>1</v>
      </c>
      <c r="N1510">
        <v>195.34</v>
      </c>
      <c r="O1510">
        <v>0.05</v>
      </c>
      <c r="P1510">
        <v>106.6</v>
      </c>
      <c r="Q1510">
        <v>185.57300000000001</v>
      </c>
      <c r="R1510">
        <v>106.6</v>
      </c>
      <c r="S1510">
        <v>78.973000000000013</v>
      </c>
      <c r="T1510">
        <v>0.42556298599472991</v>
      </c>
      <c r="U1510">
        <v>2026</v>
      </c>
      <c r="V1510" t="s">
        <v>87</v>
      </c>
      <c r="W1510">
        <v>7</v>
      </c>
      <c r="X1510" t="s">
        <v>88</v>
      </c>
    </row>
    <row r="1511" spans="1:24">
      <c r="A1511">
        <v>4575</v>
      </c>
      <c r="B1511" s="14">
        <v>46232</v>
      </c>
      <c r="C1511">
        <v>2026</v>
      </c>
      <c r="D1511" t="s">
        <v>87</v>
      </c>
      <c r="E1511">
        <v>7</v>
      </c>
      <c r="F1511" t="s">
        <v>88</v>
      </c>
      <c r="G1511" t="s">
        <v>11</v>
      </c>
      <c r="H1511" t="s">
        <v>25</v>
      </c>
      <c r="I1511" t="s">
        <v>2</v>
      </c>
      <c r="J1511" t="s">
        <v>16</v>
      </c>
      <c r="K1511" t="s">
        <v>4</v>
      </c>
      <c r="L1511" t="s">
        <v>30</v>
      </c>
      <c r="M1511">
        <v>1</v>
      </c>
      <c r="N1511">
        <v>103.31</v>
      </c>
      <c r="O1511">
        <v>0</v>
      </c>
      <c r="P1511">
        <v>50.93</v>
      </c>
      <c r="Q1511">
        <v>103.31</v>
      </c>
      <c r="R1511">
        <v>50.93</v>
      </c>
      <c r="S1511">
        <v>52.38</v>
      </c>
      <c r="T1511">
        <v>0.50701771367728199</v>
      </c>
      <c r="U1511">
        <v>2026</v>
      </c>
      <c r="V1511" t="s">
        <v>87</v>
      </c>
      <c r="W1511">
        <v>7</v>
      </c>
      <c r="X1511" t="s">
        <v>88</v>
      </c>
    </row>
    <row r="1512" spans="1:24">
      <c r="A1512">
        <v>4871</v>
      </c>
      <c r="B1512" s="14">
        <v>46232</v>
      </c>
      <c r="C1512">
        <v>2026</v>
      </c>
      <c r="D1512" t="s">
        <v>87</v>
      </c>
      <c r="E1512">
        <v>7</v>
      </c>
      <c r="F1512" t="s">
        <v>88</v>
      </c>
      <c r="G1512" t="s">
        <v>0</v>
      </c>
      <c r="H1512" t="s">
        <v>1</v>
      </c>
      <c r="I1512" t="s">
        <v>2</v>
      </c>
      <c r="J1512" t="s">
        <v>13</v>
      </c>
      <c r="K1512" t="s">
        <v>23</v>
      </c>
      <c r="L1512" t="s">
        <v>51</v>
      </c>
      <c r="M1512">
        <v>3</v>
      </c>
      <c r="N1512">
        <v>123.31</v>
      </c>
      <c r="O1512">
        <v>0</v>
      </c>
      <c r="P1512">
        <v>59.16</v>
      </c>
      <c r="Q1512">
        <v>369.93</v>
      </c>
      <c r="R1512">
        <v>177.48</v>
      </c>
      <c r="S1512">
        <v>192.45000000000002</v>
      </c>
      <c r="T1512">
        <v>0.52023355770010549</v>
      </c>
      <c r="U1512">
        <v>2026</v>
      </c>
      <c r="V1512" t="s">
        <v>87</v>
      </c>
      <c r="W1512">
        <v>7</v>
      </c>
      <c r="X1512" t="s">
        <v>88</v>
      </c>
    </row>
    <row r="1513" spans="1:24">
      <c r="A1513">
        <v>4931</v>
      </c>
      <c r="B1513" s="14">
        <v>46232</v>
      </c>
      <c r="C1513">
        <v>2026</v>
      </c>
      <c r="D1513" t="s">
        <v>87</v>
      </c>
      <c r="E1513">
        <v>7</v>
      </c>
      <c r="F1513" t="s">
        <v>88</v>
      </c>
      <c r="G1513" t="s">
        <v>0</v>
      </c>
      <c r="H1513" t="s">
        <v>50</v>
      </c>
      <c r="I1513" t="s">
        <v>2</v>
      </c>
      <c r="J1513" t="s">
        <v>13</v>
      </c>
      <c r="K1513" t="s">
        <v>34</v>
      </c>
      <c r="L1513" t="s">
        <v>35</v>
      </c>
      <c r="M1513">
        <v>1</v>
      </c>
      <c r="N1513">
        <v>40.36</v>
      </c>
      <c r="O1513">
        <v>0.1</v>
      </c>
      <c r="P1513">
        <v>14.82</v>
      </c>
      <c r="Q1513">
        <v>36.323999999999998</v>
      </c>
      <c r="R1513">
        <v>14.82</v>
      </c>
      <c r="S1513">
        <v>21.503999999999998</v>
      </c>
      <c r="T1513">
        <v>0.59200528576148004</v>
      </c>
      <c r="U1513">
        <v>2026</v>
      </c>
      <c r="V1513" t="s">
        <v>87</v>
      </c>
      <c r="W1513">
        <v>7</v>
      </c>
      <c r="X1513" t="s">
        <v>88</v>
      </c>
    </row>
    <row r="1514" spans="1:24">
      <c r="A1514">
        <v>4962</v>
      </c>
      <c r="B1514" s="14">
        <v>46232</v>
      </c>
      <c r="C1514">
        <v>2026</v>
      </c>
      <c r="D1514" t="s">
        <v>87</v>
      </c>
      <c r="E1514">
        <v>7</v>
      </c>
      <c r="F1514" t="s">
        <v>88</v>
      </c>
      <c r="G1514" t="s">
        <v>0</v>
      </c>
      <c r="H1514" t="s">
        <v>50</v>
      </c>
      <c r="I1514" t="s">
        <v>19</v>
      </c>
      <c r="J1514" t="s">
        <v>13</v>
      </c>
      <c r="K1514" t="s">
        <v>23</v>
      </c>
      <c r="L1514" t="s">
        <v>40</v>
      </c>
      <c r="M1514">
        <v>2</v>
      </c>
      <c r="N1514">
        <v>83.06</v>
      </c>
      <c r="O1514">
        <v>0</v>
      </c>
      <c r="P1514">
        <v>38.74</v>
      </c>
      <c r="Q1514">
        <v>166.12</v>
      </c>
      <c r="R1514">
        <v>77.48</v>
      </c>
      <c r="S1514">
        <v>88.64</v>
      </c>
      <c r="T1514">
        <v>0.5335901757765471</v>
      </c>
      <c r="U1514">
        <v>2026</v>
      </c>
      <c r="V1514" t="s">
        <v>87</v>
      </c>
      <c r="W1514">
        <v>7</v>
      </c>
      <c r="X1514" t="s">
        <v>88</v>
      </c>
    </row>
    <row r="1515" spans="1:24">
      <c r="A1515">
        <v>5006</v>
      </c>
      <c r="B1515" s="14">
        <v>46232</v>
      </c>
      <c r="C1515">
        <v>2026</v>
      </c>
      <c r="D1515" t="s">
        <v>87</v>
      </c>
      <c r="E1515">
        <v>7</v>
      </c>
      <c r="F1515" t="s">
        <v>88</v>
      </c>
      <c r="G1515" t="s">
        <v>11</v>
      </c>
      <c r="H1515" t="s">
        <v>18</v>
      </c>
      <c r="I1515" t="s">
        <v>2</v>
      </c>
      <c r="J1515" t="s">
        <v>3</v>
      </c>
      <c r="K1515" t="s">
        <v>9</v>
      </c>
      <c r="L1515" t="s">
        <v>37</v>
      </c>
      <c r="M1515">
        <v>2</v>
      </c>
      <c r="N1515">
        <v>151.72999999999999</v>
      </c>
      <c r="O1515">
        <v>0</v>
      </c>
      <c r="P1515">
        <v>81.209999999999994</v>
      </c>
      <c r="Q1515">
        <v>303.45999999999998</v>
      </c>
      <c r="R1515">
        <v>162.41999999999999</v>
      </c>
      <c r="S1515">
        <v>141.04</v>
      </c>
      <c r="T1515">
        <v>0.46477295195412904</v>
      </c>
      <c r="U1515">
        <v>2026</v>
      </c>
      <c r="V1515" t="s">
        <v>87</v>
      </c>
      <c r="W1515">
        <v>7</v>
      </c>
      <c r="X1515" t="s">
        <v>88</v>
      </c>
    </row>
    <row r="1516" spans="1:24">
      <c r="A1516">
        <v>5033</v>
      </c>
      <c r="B1516" s="14">
        <v>46232</v>
      </c>
      <c r="C1516">
        <v>2026</v>
      </c>
      <c r="D1516" t="s">
        <v>87</v>
      </c>
      <c r="E1516">
        <v>7</v>
      </c>
      <c r="F1516" t="s">
        <v>88</v>
      </c>
      <c r="G1516" t="s">
        <v>20</v>
      </c>
      <c r="H1516" t="s">
        <v>33</v>
      </c>
      <c r="I1516" t="s">
        <v>2</v>
      </c>
      <c r="J1516" t="s">
        <v>13</v>
      </c>
      <c r="K1516" t="s">
        <v>9</v>
      </c>
      <c r="L1516" t="s">
        <v>46</v>
      </c>
      <c r="M1516">
        <v>4</v>
      </c>
      <c r="N1516">
        <v>72.010000000000005</v>
      </c>
      <c r="O1516">
        <v>0.05</v>
      </c>
      <c r="P1516">
        <v>32.36</v>
      </c>
      <c r="Q1516">
        <v>273.63800000000003</v>
      </c>
      <c r="R1516">
        <v>129.44</v>
      </c>
      <c r="S1516">
        <v>144.19800000000004</v>
      </c>
      <c r="T1516">
        <v>0.52696628392255473</v>
      </c>
      <c r="U1516">
        <v>2026</v>
      </c>
      <c r="V1516" t="s">
        <v>87</v>
      </c>
      <c r="W1516">
        <v>7</v>
      </c>
      <c r="X1516" t="s">
        <v>88</v>
      </c>
    </row>
    <row r="1517" spans="1:24">
      <c r="A1517">
        <v>5117</v>
      </c>
      <c r="B1517" s="14">
        <v>46232</v>
      </c>
      <c r="C1517">
        <v>2026</v>
      </c>
      <c r="D1517" t="s">
        <v>87</v>
      </c>
      <c r="E1517">
        <v>7</v>
      </c>
      <c r="F1517" t="s">
        <v>88</v>
      </c>
      <c r="G1517" t="s">
        <v>6</v>
      </c>
      <c r="H1517" t="s">
        <v>41</v>
      </c>
      <c r="I1517" t="s">
        <v>2</v>
      </c>
      <c r="J1517" t="s">
        <v>16</v>
      </c>
      <c r="K1517" t="s">
        <v>9</v>
      </c>
      <c r="L1517" t="s">
        <v>37</v>
      </c>
      <c r="M1517">
        <v>1</v>
      </c>
      <c r="N1517">
        <v>154.87</v>
      </c>
      <c r="O1517">
        <v>0</v>
      </c>
      <c r="P1517">
        <v>80.459999999999994</v>
      </c>
      <c r="Q1517">
        <v>154.87</v>
      </c>
      <c r="R1517">
        <v>80.459999999999994</v>
      </c>
      <c r="S1517">
        <v>74.410000000000011</v>
      </c>
      <c r="T1517">
        <v>0.48046748886162594</v>
      </c>
      <c r="U1517">
        <v>2026</v>
      </c>
      <c r="V1517" t="s">
        <v>87</v>
      </c>
      <c r="W1517">
        <v>7</v>
      </c>
      <c r="X1517" t="s">
        <v>88</v>
      </c>
    </row>
    <row r="1518" spans="1:24">
      <c r="A1518">
        <v>954</v>
      </c>
      <c r="B1518" s="14">
        <v>46233</v>
      </c>
      <c r="C1518">
        <v>2026</v>
      </c>
      <c r="D1518" t="s">
        <v>87</v>
      </c>
      <c r="E1518">
        <v>7</v>
      </c>
      <c r="F1518" t="s">
        <v>88</v>
      </c>
      <c r="G1518" t="s">
        <v>6</v>
      </c>
      <c r="H1518" t="s">
        <v>7</v>
      </c>
      <c r="I1518" t="s">
        <v>2</v>
      </c>
      <c r="J1518" t="s">
        <v>13</v>
      </c>
      <c r="K1518" t="s">
        <v>14</v>
      </c>
      <c r="L1518" t="s">
        <v>44</v>
      </c>
      <c r="M1518">
        <v>3</v>
      </c>
      <c r="N1518">
        <v>134.61000000000001</v>
      </c>
      <c r="O1518">
        <v>0.1</v>
      </c>
      <c r="P1518">
        <v>65.77</v>
      </c>
      <c r="Q1518">
        <v>363.44700000000006</v>
      </c>
      <c r="R1518">
        <v>197.31</v>
      </c>
      <c r="S1518">
        <v>166.13700000000006</v>
      </c>
      <c r="T1518">
        <v>0.45711479252820914</v>
      </c>
      <c r="U1518">
        <v>2026</v>
      </c>
      <c r="V1518" t="s">
        <v>87</v>
      </c>
      <c r="W1518">
        <v>7</v>
      </c>
      <c r="X1518" t="s">
        <v>88</v>
      </c>
    </row>
    <row r="1519" spans="1:24">
      <c r="A1519">
        <v>1644</v>
      </c>
      <c r="B1519" s="14">
        <v>46233</v>
      </c>
      <c r="C1519">
        <v>2026</v>
      </c>
      <c r="D1519" t="s">
        <v>87</v>
      </c>
      <c r="E1519">
        <v>7</v>
      </c>
      <c r="F1519" t="s">
        <v>88</v>
      </c>
      <c r="G1519" t="s">
        <v>20</v>
      </c>
      <c r="H1519" t="s">
        <v>47</v>
      </c>
      <c r="I1519" t="s">
        <v>2</v>
      </c>
      <c r="J1519" t="s">
        <v>3</v>
      </c>
      <c r="K1519" t="s">
        <v>4</v>
      </c>
      <c r="L1519" t="s">
        <v>5</v>
      </c>
      <c r="M1519">
        <v>3</v>
      </c>
      <c r="N1519">
        <v>81.5</v>
      </c>
      <c r="O1519">
        <v>0.05</v>
      </c>
      <c r="P1519">
        <v>43.85</v>
      </c>
      <c r="Q1519">
        <v>232.27499999999998</v>
      </c>
      <c r="R1519">
        <v>131.55000000000001</v>
      </c>
      <c r="S1519">
        <v>100.72499999999997</v>
      </c>
      <c r="T1519">
        <v>0.43364546335163051</v>
      </c>
      <c r="U1519">
        <v>2026</v>
      </c>
      <c r="V1519" t="s">
        <v>87</v>
      </c>
      <c r="W1519">
        <v>7</v>
      </c>
      <c r="X1519" t="s">
        <v>88</v>
      </c>
    </row>
    <row r="1520" spans="1:24">
      <c r="A1520">
        <v>2030</v>
      </c>
      <c r="B1520" s="14">
        <v>46233</v>
      </c>
      <c r="C1520">
        <v>2026</v>
      </c>
      <c r="D1520" t="s">
        <v>87</v>
      </c>
      <c r="E1520">
        <v>7</v>
      </c>
      <c r="F1520" t="s">
        <v>88</v>
      </c>
      <c r="G1520" t="s">
        <v>0</v>
      </c>
      <c r="H1520" t="s">
        <v>1</v>
      </c>
      <c r="I1520" t="s">
        <v>28</v>
      </c>
      <c r="J1520" t="s">
        <v>16</v>
      </c>
      <c r="K1520" t="s">
        <v>14</v>
      </c>
      <c r="L1520" t="s">
        <v>44</v>
      </c>
      <c r="M1520">
        <v>2</v>
      </c>
      <c r="N1520">
        <v>135.63</v>
      </c>
      <c r="O1520">
        <v>0</v>
      </c>
      <c r="P1520">
        <v>66.63</v>
      </c>
      <c r="Q1520">
        <v>271.26</v>
      </c>
      <c r="R1520">
        <v>133.26</v>
      </c>
      <c r="S1520">
        <v>138</v>
      </c>
      <c r="T1520">
        <v>0.50873700508737008</v>
      </c>
      <c r="U1520">
        <v>2026</v>
      </c>
      <c r="V1520" t="s">
        <v>87</v>
      </c>
      <c r="W1520">
        <v>7</v>
      </c>
      <c r="X1520" t="s">
        <v>88</v>
      </c>
    </row>
    <row r="1521" spans="1:24">
      <c r="A1521">
        <v>2595</v>
      </c>
      <c r="B1521" s="14">
        <v>46233</v>
      </c>
      <c r="C1521">
        <v>2026</v>
      </c>
      <c r="D1521" t="s">
        <v>87</v>
      </c>
      <c r="E1521">
        <v>7</v>
      </c>
      <c r="F1521" t="s">
        <v>88</v>
      </c>
      <c r="G1521" t="s">
        <v>0</v>
      </c>
      <c r="H1521" t="s">
        <v>36</v>
      </c>
      <c r="I1521" t="s">
        <v>8</v>
      </c>
      <c r="J1521" t="s">
        <v>16</v>
      </c>
      <c r="K1521" t="s">
        <v>14</v>
      </c>
      <c r="L1521" t="s">
        <v>44</v>
      </c>
      <c r="M1521">
        <v>15</v>
      </c>
      <c r="N1521">
        <v>133.44999999999999</v>
      </c>
      <c r="O1521">
        <v>0.2</v>
      </c>
      <c r="P1521">
        <v>65.819999999999993</v>
      </c>
      <c r="Q1521">
        <v>1601.3999999999999</v>
      </c>
      <c r="R1521">
        <v>987.3</v>
      </c>
      <c r="S1521">
        <v>614.09999999999991</v>
      </c>
      <c r="T1521">
        <v>0.3834769576620457</v>
      </c>
      <c r="U1521">
        <v>2026</v>
      </c>
      <c r="V1521" t="s">
        <v>87</v>
      </c>
      <c r="W1521">
        <v>7</v>
      </c>
      <c r="X1521" t="s">
        <v>88</v>
      </c>
    </row>
    <row r="1522" spans="1:24">
      <c r="A1522">
        <v>2763</v>
      </c>
      <c r="B1522" s="14">
        <v>46233</v>
      </c>
      <c r="C1522">
        <v>2026</v>
      </c>
      <c r="D1522" t="s">
        <v>87</v>
      </c>
      <c r="E1522">
        <v>7</v>
      </c>
      <c r="F1522" t="s">
        <v>88</v>
      </c>
      <c r="G1522" t="s">
        <v>0</v>
      </c>
      <c r="H1522" t="s">
        <v>50</v>
      </c>
      <c r="I1522" t="s">
        <v>2</v>
      </c>
      <c r="J1522" t="s">
        <v>16</v>
      </c>
      <c r="K1522" t="s">
        <v>23</v>
      </c>
      <c r="L1522" t="s">
        <v>51</v>
      </c>
      <c r="M1522">
        <v>1</v>
      </c>
      <c r="N1522">
        <v>120.94</v>
      </c>
      <c r="O1522">
        <v>0</v>
      </c>
      <c r="P1522">
        <v>62.24</v>
      </c>
      <c r="Q1522">
        <v>120.94</v>
      </c>
      <c r="R1522">
        <v>62.24</v>
      </c>
      <c r="S1522">
        <v>58.699999999999996</v>
      </c>
      <c r="T1522">
        <v>0.48536464362493797</v>
      </c>
      <c r="U1522">
        <v>2026</v>
      </c>
      <c r="V1522" t="s">
        <v>87</v>
      </c>
      <c r="W1522">
        <v>7</v>
      </c>
      <c r="X1522" t="s">
        <v>88</v>
      </c>
    </row>
    <row r="1523" spans="1:24">
      <c r="A1523">
        <v>3537</v>
      </c>
      <c r="B1523" s="14">
        <v>46233</v>
      </c>
      <c r="C1523">
        <v>2026</v>
      </c>
      <c r="D1523" t="s">
        <v>87</v>
      </c>
      <c r="E1523">
        <v>7</v>
      </c>
      <c r="F1523" t="s">
        <v>88</v>
      </c>
      <c r="G1523" t="s">
        <v>6</v>
      </c>
      <c r="H1523" t="s">
        <v>41</v>
      </c>
      <c r="I1523" t="s">
        <v>2</v>
      </c>
      <c r="J1523" t="s">
        <v>3</v>
      </c>
      <c r="K1523" t="s">
        <v>23</v>
      </c>
      <c r="L1523" t="s">
        <v>24</v>
      </c>
      <c r="M1523">
        <v>2</v>
      </c>
      <c r="N1523">
        <v>332.99</v>
      </c>
      <c r="O1523">
        <v>0.15</v>
      </c>
      <c r="P1523">
        <v>199.09</v>
      </c>
      <c r="Q1523">
        <v>566.08299999999997</v>
      </c>
      <c r="R1523">
        <v>398.18</v>
      </c>
      <c r="S1523">
        <v>167.90299999999996</v>
      </c>
      <c r="T1523">
        <v>0.29660491482697759</v>
      </c>
      <c r="U1523">
        <v>2026</v>
      </c>
      <c r="V1523" t="s">
        <v>87</v>
      </c>
      <c r="W1523">
        <v>7</v>
      </c>
      <c r="X1523" t="s">
        <v>88</v>
      </c>
    </row>
    <row r="1524" spans="1:24">
      <c r="A1524">
        <v>3550</v>
      </c>
      <c r="B1524" s="14">
        <v>46233</v>
      </c>
      <c r="C1524">
        <v>2026</v>
      </c>
      <c r="D1524" t="s">
        <v>87</v>
      </c>
      <c r="E1524">
        <v>7</v>
      </c>
      <c r="F1524" t="s">
        <v>88</v>
      </c>
      <c r="G1524" t="s">
        <v>0</v>
      </c>
      <c r="H1524" t="s">
        <v>50</v>
      </c>
      <c r="I1524" t="s">
        <v>2</v>
      </c>
      <c r="J1524" t="s">
        <v>3</v>
      </c>
      <c r="K1524" t="s">
        <v>23</v>
      </c>
      <c r="L1524" t="s">
        <v>51</v>
      </c>
      <c r="M1524">
        <v>3</v>
      </c>
      <c r="N1524">
        <v>120.88</v>
      </c>
      <c r="O1524">
        <v>0</v>
      </c>
      <c r="P1524">
        <v>60.97</v>
      </c>
      <c r="Q1524">
        <v>362.64</v>
      </c>
      <c r="R1524">
        <v>182.91</v>
      </c>
      <c r="S1524">
        <v>179.73</v>
      </c>
      <c r="T1524">
        <v>0.49561548643282594</v>
      </c>
      <c r="U1524">
        <v>2026</v>
      </c>
      <c r="V1524" t="s">
        <v>87</v>
      </c>
      <c r="W1524">
        <v>7</v>
      </c>
      <c r="X1524" t="s">
        <v>88</v>
      </c>
    </row>
    <row r="1525" spans="1:24">
      <c r="A1525">
        <v>3875</v>
      </c>
      <c r="B1525" s="14">
        <v>46233</v>
      </c>
      <c r="C1525">
        <v>2026</v>
      </c>
      <c r="D1525" t="s">
        <v>87</v>
      </c>
      <c r="E1525">
        <v>7</v>
      </c>
      <c r="F1525" t="s">
        <v>88</v>
      </c>
      <c r="G1525" t="s">
        <v>20</v>
      </c>
      <c r="H1525" t="s">
        <v>33</v>
      </c>
      <c r="I1525" t="s">
        <v>2</v>
      </c>
      <c r="J1525" t="s">
        <v>3</v>
      </c>
      <c r="K1525" t="s">
        <v>4</v>
      </c>
      <c r="L1525" t="s">
        <v>30</v>
      </c>
      <c r="M1525">
        <v>1</v>
      </c>
      <c r="N1525">
        <v>101.73</v>
      </c>
      <c r="O1525">
        <v>0.05</v>
      </c>
      <c r="P1525">
        <v>51.63</v>
      </c>
      <c r="Q1525">
        <v>96.643500000000003</v>
      </c>
      <c r="R1525">
        <v>51.63</v>
      </c>
      <c r="S1525">
        <v>45.013500000000001</v>
      </c>
      <c r="T1525">
        <v>0.46576852038678235</v>
      </c>
      <c r="U1525">
        <v>2026</v>
      </c>
      <c r="V1525" t="s">
        <v>87</v>
      </c>
      <c r="W1525">
        <v>7</v>
      </c>
      <c r="X1525" t="s">
        <v>88</v>
      </c>
    </row>
    <row r="1526" spans="1:24">
      <c r="A1526">
        <v>4467</v>
      </c>
      <c r="B1526" s="14">
        <v>46233</v>
      </c>
      <c r="C1526">
        <v>2026</v>
      </c>
      <c r="D1526" t="s">
        <v>87</v>
      </c>
      <c r="E1526">
        <v>7</v>
      </c>
      <c r="F1526" t="s">
        <v>88</v>
      </c>
      <c r="G1526" t="s">
        <v>20</v>
      </c>
      <c r="H1526" t="s">
        <v>31</v>
      </c>
      <c r="I1526" t="s">
        <v>2</v>
      </c>
      <c r="J1526" t="s">
        <v>3</v>
      </c>
      <c r="K1526" t="s">
        <v>14</v>
      </c>
      <c r="L1526" t="s">
        <v>15</v>
      </c>
      <c r="M1526">
        <v>2</v>
      </c>
      <c r="N1526">
        <v>36.21</v>
      </c>
      <c r="O1526">
        <v>0</v>
      </c>
      <c r="P1526">
        <v>13.5</v>
      </c>
      <c r="Q1526">
        <v>72.42</v>
      </c>
      <c r="R1526">
        <v>27</v>
      </c>
      <c r="S1526">
        <v>45.42</v>
      </c>
      <c r="T1526">
        <v>0.62717481358740679</v>
      </c>
      <c r="U1526">
        <v>2026</v>
      </c>
      <c r="V1526" t="s">
        <v>87</v>
      </c>
      <c r="W1526">
        <v>7</v>
      </c>
      <c r="X1526" t="s">
        <v>88</v>
      </c>
    </row>
    <row r="1527" spans="1:24">
      <c r="A1527">
        <v>739</v>
      </c>
      <c r="B1527" s="14">
        <v>46234</v>
      </c>
      <c r="C1527">
        <v>2026</v>
      </c>
      <c r="D1527" t="s">
        <v>87</v>
      </c>
      <c r="E1527">
        <v>7</v>
      </c>
      <c r="F1527" t="s">
        <v>88</v>
      </c>
      <c r="G1527" t="s">
        <v>20</v>
      </c>
      <c r="H1527" t="s">
        <v>31</v>
      </c>
      <c r="I1527" t="s">
        <v>2</v>
      </c>
      <c r="J1527" t="s">
        <v>16</v>
      </c>
      <c r="K1527" t="s">
        <v>4</v>
      </c>
      <c r="L1527" t="s">
        <v>30</v>
      </c>
      <c r="M1527">
        <v>5</v>
      </c>
      <c r="N1527">
        <v>104.65</v>
      </c>
      <c r="O1527">
        <v>0</v>
      </c>
      <c r="P1527">
        <v>49.2</v>
      </c>
      <c r="Q1527">
        <v>523.25</v>
      </c>
      <c r="R1527">
        <v>246</v>
      </c>
      <c r="S1527">
        <v>277.25</v>
      </c>
      <c r="T1527">
        <v>0.52986144290492121</v>
      </c>
      <c r="U1527">
        <v>2026</v>
      </c>
      <c r="V1527" t="s">
        <v>87</v>
      </c>
      <c r="W1527">
        <v>7</v>
      </c>
      <c r="X1527" t="s">
        <v>88</v>
      </c>
    </row>
    <row r="1528" spans="1:24">
      <c r="A1528">
        <v>2376</v>
      </c>
      <c r="B1528" s="14">
        <v>46234</v>
      </c>
      <c r="C1528">
        <v>2026</v>
      </c>
      <c r="D1528" t="s">
        <v>87</v>
      </c>
      <c r="E1528">
        <v>7</v>
      </c>
      <c r="F1528" t="s">
        <v>88</v>
      </c>
      <c r="G1528" t="s">
        <v>11</v>
      </c>
      <c r="H1528" t="s">
        <v>25</v>
      </c>
      <c r="I1528" t="s">
        <v>8</v>
      </c>
      <c r="J1528" t="s">
        <v>3</v>
      </c>
      <c r="K1528" t="s">
        <v>23</v>
      </c>
      <c r="L1528" t="s">
        <v>29</v>
      </c>
      <c r="M1528">
        <v>5</v>
      </c>
      <c r="N1528">
        <v>198.35</v>
      </c>
      <c r="O1528">
        <v>0.05</v>
      </c>
      <c r="P1528">
        <v>104.96</v>
      </c>
      <c r="Q1528">
        <v>942.16249999999991</v>
      </c>
      <c r="R1528">
        <v>524.79999999999995</v>
      </c>
      <c r="S1528">
        <v>417.36249999999995</v>
      </c>
      <c r="T1528">
        <v>0.44298356175288234</v>
      </c>
      <c r="U1528">
        <v>2026</v>
      </c>
      <c r="V1528" t="s">
        <v>87</v>
      </c>
      <c r="W1528">
        <v>7</v>
      </c>
      <c r="X1528" t="s">
        <v>88</v>
      </c>
    </row>
    <row r="1529" spans="1:24">
      <c r="A1529">
        <v>3109</v>
      </c>
      <c r="B1529" s="14">
        <v>46234</v>
      </c>
      <c r="C1529">
        <v>2026</v>
      </c>
      <c r="D1529" t="s">
        <v>87</v>
      </c>
      <c r="E1529">
        <v>7</v>
      </c>
      <c r="F1529" t="s">
        <v>88</v>
      </c>
      <c r="G1529" t="s">
        <v>0</v>
      </c>
      <c r="H1529" t="s">
        <v>1</v>
      </c>
      <c r="I1529" t="s">
        <v>28</v>
      </c>
      <c r="J1529" t="s">
        <v>3</v>
      </c>
      <c r="K1529" t="s">
        <v>34</v>
      </c>
      <c r="L1529" t="s">
        <v>42</v>
      </c>
      <c r="M1529">
        <v>2</v>
      </c>
      <c r="N1529">
        <v>36.56</v>
      </c>
      <c r="O1529">
        <v>0.05</v>
      </c>
      <c r="P1529">
        <v>13.76</v>
      </c>
      <c r="Q1529">
        <v>69.463999999999999</v>
      </c>
      <c r="R1529">
        <v>27.52</v>
      </c>
      <c r="S1529">
        <v>41.944000000000003</v>
      </c>
      <c r="T1529">
        <v>0.60382356328457909</v>
      </c>
      <c r="U1529">
        <v>2026</v>
      </c>
      <c r="V1529" t="s">
        <v>87</v>
      </c>
      <c r="W1529">
        <v>7</v>
      </c>
      <c r="X1529" t="s">
        <v>88</v>
      </c>
    </row>
    <row r="1530" spans="1:24">
      <c r="A1530">
        <v>4362</v>
      </c>
      <c r="B1530" s="14">
        <v>46234</v>
      </c>
      <c r="C1530">
        <v>2026</v>
      </c>
      <c r="D1530" t="s">
        <v>87</v>
      </c>
      <c r="E1530">
        <v>7</v>
      </c>
      <c r="F1530" t="s">
        <v>88</v>
      </c>
      <c r="G1530" t="s">
        <v>6</v>
      </c>
      <c r="H1530" t="s">
        <v>49</v>
      </c>
      <c r="I1530" t="s">
        <v>2</v>
      </c>
      <c r="J1530" t="s">
        <v>3</v>
      </c>
      <c r="K1530" t="s">
        <v>9</v>
      </c>
      <c r="L1530" t="s">
        <v>10</v>
      </c>
      <c r="M1530">
        <v>5</v>
      </c>
      <c r="N1530">
        <v>92.41</v>
      </c>
      <c r="O1530">
        <v>0</v>
      </c>
      <c r="P1530">
        <v>44.29</v>
      </c>
      <c r="Q1530">
        <v>462.04999999999995</v>
      </c>
      <c r="R1530">
        <v>221.45</v>
      </c>
      <c r="S1530">
        <v>240.59999999999997</v>
      </c>
      <c r="T1530">
        <v>0.52072286549074775</v>
      </c>
      <c r="U1530">
        <v>2026</v>
      </c>
      <c r="V1530" t="s">
        <v>87</v>
      </c>
      <c r="W1530">
        <v>7</v>
      </c>
      <c r="X1530" t="s">
        <v>88</v>
      </c>
    </row>
    <row r="1531" spans="1:24">
      <c r="A1531">
        <v>777</v>
      </c>
      <c r="B1531" s="14">
        <v>46235</v>
      </c>
      <c r="C1531">
        <v>2026</v>
      </c>
      <c r="D1531" t="s">
        <v>87</v>
      </c>
      <c r="E1531">
        <v>8</v>
      </c>
      <c r="F1531" t="s">
        <v>89</v>
      </c>
      <c r="G1531" t="s">
        <v>20</v>
      </c>
      <c r="H1531" t="s">
        <v>47</v>
      </c>
      <c r="I1531" t="s">
        <v>2</v>
      </c>
      <c r="J1531" t="s">
        <v>3</v>
      </c>
      <c r="K1531" t="s">
        <v>23</v>
      </c>
      <c r="L1531" t="s">
        <v>51</v>
      </c>
      <c r="M1531">
        <v>4</v>
      </c>
      <c r="N1531">
        <v>121.87</v>
      </c>
      <c r="O1531">
        <v>0</v>
      </c>
      <c r="P1531">
        <v>59.89</v>
      </c>
      <c r="Q1531">
        <v>487.48</v>
      </c>
      <c r="R1531">
        <v>239.56</v>
      </c>
      <c r="S1531">
        <v>247.92000000000002</v>
      </c>
      <c r="T1531">
        <v>0.50857471075736438</v>
      </c>
      <c r="U1531">
        <v>2026</v>
      </c>
      <c r="V1531" t="s">
        <v>87</v>
      </c>
      <c r="W1531">
        <v>8</v>
      </c>
      <c r="X1531" t="s">
        <v>89</v>
      </c>
    </row>
    <row r="1532" spans="1:24">
      <c r="A1532">
        <v>831</v>
      </c>
      <c r="B1532" s="14">
        <v>46235</v>
      </c>
      <c r="C1532">
        <v>2026</v>
      </c>
      <c r="D1532" t="s">
        <v>87</v>
      </c>
      <c r="E1532">
        <v>8</v>
      </c>
      <c r="F1532" t="s">
        <v>89</v>
      </c>
      <c r="G1532" t="s">
        <v>20</v>
      </c>
      <c r="H1532" t="s">
        <v>33</v>
      </c>
      <c r="I1532" t="s">
        <v>2</v>
      </c>
      <c r="J1532" t="s">
        <v>3</v>
      </c>
      <c r="K1532" t="s">
        <v>14</v>
      </c>
      <c r="L1532" t="s">
        <v>44</v>
      </c>
      <c r="M1532">
        <v>2</v>
      </c>
      <c r="N1532">
        <v>130.9</v>
      </c>
      <c r="O1532">
        <v>0.05</v>
      </c>
      <c r="P1532">
        <v>67.959999999999994</v>
      </c>
      <c r="Q1532">
        <v>248.71</v>
      </c>
      <c r="R1532">
        <v>135.91999999999999</v>
      </c>
      <c r="S1532">
        <v>112.79000000000002</v>
      </c>
      <c r="T1532">
        <v>0.45350006031120588</v>
      </c>
      <c r="U1532">
        <v>2026</v>
      </c>
      <c r="V1532" t="s">
        <v>87</v>
      </c>
      <c r="W1532">
        <v>8</v>
      </c>
      <c r="X1532" t="s">
        <v>89</v>
      </c>
    </row>
    <row r="1533" spans="1:24">
      <c r="A1533">
        <v>2059</v>
      </c>
      <c r="B1533" s="14">
        <v>46235</v>
      </c>
      <c r="C1533">
        <v>2026</v>
      </c>
      <c r="D1533" t="s">
        <v>87</v>
      </c>
      <c r="E1533">
        <v>8</v>
      </c>
      <c r="F1533" t="s">
        <v>89</v>
      </c>
      <c r="G1533" t="s">
        <v>11</v>
      </c>
      <c r="H1533" t="s">
        <v>12</v>
      </c>
      <c r="I1533" t="s">
        <v>19</v>
      </c>
      <c r="J1533" t="s">
        <v>13</v>
      </c>
      <c r="K1533" t="s">
        <v>4</v>
      </c>
      <c r="L1533" t="s">
        <v>22</v>
      </c>
      <c r="M1533">
        <v>1</v>
      </c>
      <c r="N1533">
        <v>50.98</v>
      </c>
      <c r="O1533">
        <v>0</v>
      </c>
      <c r="P1533">
        <v>22.92</v>
      </c>
      <c r="Q1533">
        <v>50.98</v>
      </c>
      <c r="R1533">
        <v>22.92</v>
      </c>
      <c r="S1533">
        <v>28.059999999999995</v>
      </c>
      <c r="T1533">
        <v>0.55041192624558644</v>
      </c>
      <c r="U1533">
        <v>2026</v>
      </c>
      <c r="V1533" t="s">
        <v>87</v>
      </c>
      <c r="W1533">
        <v>8</v>
      </c>
      <c r="X1533" t="s">
        <v>89</v>
      </c>
    </row>
    <row r="1534" spans="1:24">
      <c r="A1534">
        <v>2519</v>
      </c>
      <c r="B1534" s="14">
        <v>46235</v>
      </c>
      <c r="C1534">
        <v>2026</v>
      </c>
      <c r="D1534" t="s">
        <v>87</v>
      </c>
      <c r="E1534">
        <v>8</v>
      </c>
      <c r="F1534" t="s">
        <v>89</v>
      </c>
      <c r="G1534" t="s">
        <v>11</v>
      </c>
      <c r="H1534" t="s">
        <v>12</v>
      </c>
      <c r="I1534" t="s">
        <v>2</v>
      </c>
      <c r="J1534" t="s">
        <v>3</v>
      </c>
      <c r="K1534" t="s">
        <v>9</v>
      </c>
      <c r="L1534" t="s">
        <v>10</v>
      </c>
      <c r="M1534">
        <v>2</v>
      </c>
      <c r="N1534">
        <v>91.11</v>
      </c>
      <c r="O1534">
        <v>0</v>
      </c>
      <c r="P1534">
        <v>44.19</v>
      </c>
      <c r="Q1534">
        <v>182.22</v>
      </c>
      <c r="R1534">
        <v>88.38</v>
      </c>
      <c r="S1534">
        <v>93.84</v>
      </c>
      <c r="T1534">
        <v>0.51498189002304906</v>
      </c>
      <c r="U1534">
        <v>2026</v>
      </c>
      <c r="V1534" t="s">
        <v>87</v>
      </c>
      <c r="W1534">
        <v>8</v>
      </c>
      <c r="X1534" t="s">
        <v>89</v>
      </c>
    </row>
    <row r="1535" spans="1:24">
      <c r="A1535">
        <v>2644</v>
      </c>
      <c r="B1535" s="14">
        <v>46235</v>
      </c>
      <c r="C1535">
        <v>2026</v>
      </c>
      <c r="D1535" t="s">
        <v>87</v>
      </c>
      <c r="E1535">
        <v>8</v>
      </c>
      <c r="F1535" t="s">
        <v>89</v>
      </c>
      <c r="G1535" t="s">
        <v>0</v>
      </c>
      <c r="H1535" t="s">
        <v>1</v>
      </c>
      <c r="I1535" t="s">
        <v>28</v>
      </c>
      <c r="J1535" t="s">
        <v>3</v>
      </c>
      <c r="K1535" t="s">
        <v>14</v>
      </c>
      <c r="L1535" t="s">
        <v>15</v>
      </c>
      <c r="M1535">
        <v>3</v>
      </c>
      <c r="N1535">
        <v>35.619999999999997</v>
      </c>
      <c r="O1535">
        <v>0.05</v>
      </c>
      <c r="P1535">
        <v>13.47</v>
      </c>
      <c r="Q1535">
        <v>101.51699999999998</v>
      </c>
      <c r="R1535">
        <v>40.410000000000004</v>
      </c>
      <c r="S1535">
        <v>61.106999999999978</v>
      </c>
      <c r="T1535">
        <v>0.60193859156594454</v>
      </c>
      <c r="U1535">
        <v>2026</v>
      </c>
      <c r="V1535" t="s">
        <v>87</v>
      </c>
      <c r="W1535">
        <v>8</v>
      </c>
      <c r="X1535" t="s">
        <v>89</v>
      </c>
    </row>
    <row r="1536" spans="1:24">
      <c r="A1536">
        <v>4141</v>
      </c>
      <c r="B1536" s="14">
        <v>46235</v>
      </c>
      <c r="C1536">
        <v>2026</v>
      </c>
      <c r="D1536" t="s">
        <v>87</v>
      </c>
      <c r="E1536">
        <v>8</v>
      </c>
      <c r="F1536" t="s">
        <v>89</v>
      </c>
      <c r="G1536" t="s">
        <v>20</v>
      </c>
      <c r="H1536" t="s">
        <v>47</v>
      </c>
      <c r="I1536" t="s">
        <v>2</v>
      </c>
      <c r="J1536" t="s">
        <v>13</v>
      </c>
      <c r="K1536" t="s">
        <v>9</v>
      </c>
      <c r="L1536" t="s">
        <v>10</v>
      </c>
      <c r="M1536">
        <v>1</v>
      </c>
      <c r="N1536">
        <v>91.95</v>
      </c>
      <c r="O1536">
        <v>0.05</v>
      </c>
      <c r="P1536">
        <v>46.47</v>
      </c>
      <c r="Q1536">
        <v>87.352499999999992</v>
      </c>
      <c r="R1536">
        <v>46.47</v>
      </c>
      <c r="S1536">
        <v>40.882499999999993</v>
      </c>
      <c r="T1536">
        <v>0.46801751523997592</v>
      </c>
      <c r="U1536">
        <v>2026</v>
      </c>
      <c r="V1536" t="s">
        <v>87</v>
      </c>
      <c r="W1536">
        <v>8</v>
      </c>
      <c r="X1536" t="s">
        <v>89</v>
      </c>
    </row>
    <row r="1537" spans="1:24">
      <c r="A1537">
        <v>4804</v>
      </c>
      <c r="B1537" s="14">
        <v>46235</v>
      </c>
      <c r="C1537">
        <v>2026</v>
      </c>
      <c r="D1537" t="s">
        <v>87</v>
      </c>
      <c r="E1537">
        <v>8</v>
      </c>
      <c r="F1537" t="s">
        <v>89</v>
      </c>
      <c r="G1537" t="s">
        <v>0</v>
      </c>
      <c r="H1537" t="s">
        <v>36</v>
      </c>
      <c r="I1537" t="s">
        <v>2</v>
      </c>
      <c r="J1537" t="s">
        <v>3</v>
      </c>
      <c r="K1537" t="s">
        <v>34</v>
      </c>
      <c r="L1537" t="s">
        <v>45</v>
      </c>
      <c r="M1537">
        <v>1</v>
      </c>
      <c r="N1537">
        <v>49.46</v>
      </c>
      <c r="O1537">
        <v>0</v>
      </c>
      <c r="P1537">
        <v>21.47</v>
      </c>
      <c r="Q1537">
        <v>49.46</v>
      </c>
      <c r="R1537">
        <v>21.47</v>
      </c>
      <c r="S1537">
        <v>27.990000000000002</v>
      </c>
      <c r="T1537">
        <v>0.5659118479579458</v>
      </c>
      <c r="U1537">
        <v>2026</v>
      </c>
      <c r="V1537" t="s">
        <v>87</v>
      </c>
      <c r="W1537">
        <v>8</v>
      </c>
      <c r="X1537" t="s">
        <v>89</v>
      </c>
    </row>
    <row r="1538" spans="1:24">
      <c r="A1538">
        <v>5161</v>
      </c>
      <c r="B1538" s="14">
        <v>46235</v>
      </c>
      <c r="C1538">
        <v>2026</v>
      </c>
      <c r="D1538" t="s">
        <v>87</v>
      </c>
      <c r="E1538">
        <v>8</v>
      </c>
      <c r="F1538" t="s">
        <v>89</v>
      </c>
      <c r="G1538" t="s">
        <v>0</v>
      </c>
      <c r="H1538" t="s">
        <v>50</v>
      </c>
      <c r="I1538" t="s">
        <v>2</v>
      </c>
      <c r="J1538" t="s">
        <v>13</v>
      </c>
      <c r="K1538" t="s">
        <v>4</v>
      </c>
      <c r="L1538" t="s">
        <v>26</v>
      </c>
      <c r="M1538">
        <v>1</v>
      </c>
      <c r="N1538">
        <v>41.25</v>
      </c>
      <c r="O1538">
        <v>0.05</v>
      </c>
      <c r="P1538">
        <v>16.98</v>
      </c>
      <c r="Q1538">
        <v>39.1875</v>
      </c>
      <c r="R1538">
        <v>16.98</v>
      </c>
      <c r="S1538">
        <v>22.2075</v>
      </c>
      <c r="T1538">
        <v>0.56669856459330148</v>
      </c>
      <c r="U1538">
        <v>2026</v>
      </c>
      <c r="V1538" t="s">
        <v>87</v>
      </c>
      <c r="W1538">
        <v>8</v>
      </c>
      <c r="X1538" t="s">
        <v>89</v>
      </c>
    </row>
    <row r="1539" spans="1:24">
      <c r="A1539">
        <v>590</v>
      </c>
      <c r="B1539" s="14">
        <v>46236</v>
      </c>
      <c r="C1539">
        <v>2026</v>
      </c>
      <c r="D1539" t="s">
        <v>87</v>
      </c>
      <c r="E1539">
        <v>8</v>
      </c>
      <c r="F1539" t="s">
        <v>89</v>
      </c>
      <c r="G1539" t="s">
        <v>11</v>
      </c>
      <c r="H1539" t="s">
        <v>25</v>
      </c>
      <c r="I1539" t="s">
        <v>2</v>
      </c>
      <c r="J1539" t="s">
        <v>3</v>
      </c>
      <c r="K1539" t="s">
        <v>14</v>
      </c>
      <c r="L1539" t="s">
        <v>44</v>
      </c>
      <c r="M1539">
        <v>4</v>
      </c>
      <c r="N1539">
        <v>133.65</v>
      </c>
      <c r="O1539">
        <v>0</v>
      </c>
      <c r="P1539">
        <v>66</v>
      </c>
      <c r="Q1539">
        <v>534.6</v>
      </c>
      <c r="R1539">
        <v>264</v>
      </c>
      <c r="S1539">
        <v>270.60000000000002</v>
      </c>
      <c r="T1539">
        <v>0.50617283950617287</v>
      </c>
      <c r="U1539">
        <v>2026</v>
      </c>
      <c r="V1539" t="s">
        <v>87</v>
      </c>
      <c r="W1539">
        <v>8</v>
      </c>
      <c r="X1539" t="s">
        <v>89</v>
      </c>
    </row>
    <row r="1540" spans="1:24">
      <c r="A1540">
        <v>1599</v>
      </c>
      <c r="B1540" s="14">
        <v>46236</v>
      </c>
      <c r="C1540">
        <v>2026</v>
      </c>
      <c r="D1540" t="s">
        <v>87</v>
      </c>
      <c r="E1540">
        <v>8</v>
      </c>
      <c r="F1540" t="s">
        <v>89</v>
      </c>
      <c r="G1540" t="s">
        <v>20</v>
      </c>
      <c r="H1540" t="s">
        <v>21</v>
      </c>
      <c r="I1540" t="s">
        <v>2</v>
      </c>
      <c r="J1540" t="s">
        <v>3</v>
      </c>
      <c r="K1540" t="s">
        <v>23</v>
      </c>
      <c r="L1540" t="s">
        <v>29</v>
      </c>
      <c r="M1540">
        <v>2</v>
      </c>
      <c r="N1540">
        <v>200.45</v>
      </c>
      <c r="O1540">
        <v>0.05</v>
      </c>
      <c r="P1540">
        <v>105.42</v>
      </c>
      <c r="Q1540">
        <v>380.85499999999996</v>
      </c>
      <c r="R1540">
        <v>210.84</v>
      </c>
      <c r="S1540">
        <v>170.01499999999996</v>
      </c>
      <c r="T1540">
        <v>0.44640348689133652</v>
      </c>
      <c r="U1540">
        <v>2026</v>
      </c>
      <c r="V1540" t="s">
        <v>87</v>
      </c>
      <c r="W1540">
        <v>8</v>
      </c>
      <c r="X1540" t="s">
        <v>89</v>
      </c>
    </row>
    <row r="1541" spans="1:24">
      <c r="A1541">
        <v>1665</v>
      </c>
      <c r="B1541" s="14">
        <v>46236</v>
      </c>
      <c r="C1541">
        <v>2026</v>
      </c>
      <c r="D1541" t="s">
        <v>87</v>
      </c>
      <c r="E1541">
        <v>8</v>
      </c>
      <c r="F1541" t="s">
        <v>89</v>
      </c>
      <c r="G1541" t="s">
        <v>0</v>
      </c>
      <c r="H1541" t="s">
        <v>1</v>
      </c>
      <c r="I1541" t="s">
        <v>28</v>
      </c>
      <c r="J1541" t="s">
        <v>3</v>
      </c>
      <c r="K1541" t="s">
        <v>4</v>
      </c>
      <c r="L1541" t="s">
        <v>22</v>
      </c>
      <c r="M1541">
        <v>2</v>
      </c>
      <c r="N1541">
        <v>51.87</v>
      </c>
      <c r="O1541">
        <v>0.05</v>
      </c>
      <c r="P1541">
        <v>21.98</v>
      </c>
      <c r="Q1541">
        <v>98.552999999999997</v>
      </c>
      <c r="R1541">
        <v>43.96</v>
      </c>
      <c r="S1541">
        <v>54.592999999999996</v>
      </c>
      <c r="T1541">
        <v>0.55394559272675614</v>
      </c>
      <c r="U1541">
        <v>2026</v>
      </c>
      <c r="V1541" t="s">
        <v>87</v>
      </c>
      <c r="W1541">
        <v>8</v>
      </c>
      <c r="X1541" t="s">
        <v>89</v>
      </c>
    </row>
    <row r="1542" spans="1:24">
      <c r="A1542">
        <v>2409</v>
      </c>
      <c r="B1542" s="14">
        <v>46236</v>
      </c>
      <c r="C1542">
        <v>2026</v>
      </c>
      <c r="D1542" t="s">
        <v>87</v>
      </c>
      <c r="E1542">
        <v>8</v>
      </c>
      <c r="F1542" t="s">
        <v>89</v>
      </c>
      <c r="G1542" t="s">
        <v>20</v>
      </c>
      <c r="H1542" t="s">
        <v>47</v>
      </c>
      <c r="I1542" t="s">
        <v>2</v>
      </c>
      <c r="J1542" t="s">
        <v>3</v>
      </c>
      <c r="K1542" t="s">
        <v>23</v>
      </c>
      <c r="L1542" t="s">
        <v>40</v>
      </c>
      <c r="M1542">
        <v>1</v>
      </c>
      <c r="N1542">
        <v>83.6</v>
      </c>
      <c r="O1542">
        <v>0.05</v>
      </c>
      <c r="P1542">
        <v>38.51</v>
      </c>
      <c r="Q1542">
        <v>79.419999999999987</v>
      </c>
      <c r="R1542">
        <v>38.51</v>
      </c>
      <c r="S1542">
        <v>40.909999999999989</v>
      </c>
      <c r="T1542">
        <v>0.51510954419541677</v>
      </c>
      <c r="U1542">
        <v>2026</v>
      </c>
      <c r="V1542" t="s">
        <v>87</v>
      </c>
      <c r="W1542">
        <v>8</v>
      </c>
      <c r="X1542" t="s">
        <v>89</v>
      </c>
    </row>
    <row r="1543" spans="1:24">
      <c r="A1543">
        <v>2936</v>
      </c>
      <c r="B1543" s="14">
        <v>46236</v>
      </c>
      <c r="C1543">
        <v>2026</v>
      </c>
      <c r="D1543" t="s">
        <v>87</v>
      </c>
      <c r="E1543">
        <v>8</v>
      </c>
      <c r="F1543" t="s">
        <v>89</v>
      </c>
      <c r="G1543" t="s">
        <v>11</v>
      </c>
      <c r="H1543" t="s">
        <v>52</v>
      </c>
      <c r="I1543" t="s">
        <v>2</v>
      </c>
      <c r="J1543" t="s">
        <v>13</v>
      </c>
      <c r="K1543" t="s">
        <v>14</v>
      </c>
      <c r="L1543" t="s">
        <v>15</v>
      </c>
      <c r="M1543">
        <v>1</v>
      </c>
      <c r="N1543">
        <v>35.74</v>
      </c>
      <c r="O1543">
        <v>0</v>
      </c>
      <c r="P1543">
        <v>13.49</v>
      </c>
      <c r="Q1543">
        <v>35.74</v>
      </c>
      <c r="R1543">
        <v>13.49</v>
      </c>
      <c r="S1543">
        <v>22.25</v>
      </c>
      <c r="T1543">
        <v>0.62255176273083379</v>
      </c>
      <c r="U1543">
        <v>2026</v>
      </c>
      <c r="V1543" t="s">
        <v>87</v>
      </c>
      <c r="W1543">
        <v>8</v>
      </c>
      <c r="X1543" t="s">
        <v>89</v>
      </c>
    </row>
    <row r="1544" spans="1:24">
      <c r="A1544">
        <v>3397</v>
      </c>
      <c r="B1544" s="14">
        <v>46236</v>
      </c>
      <c r="C1544">
        <v>2026</v>
      </c>
      <c r="D1544" t="s">
        <v>87</v>
      </c>
      <c r="E1544">
        <v>8</v>
      </c>
      <c r="F1544" t="s">
        <v>89</v>
      </c>
      <c r="G1544" t="s">
        <v>20</v>
      </c>
      <c r="H1544" t="s">
        <v>21</v>
      </c>
      <c r="I1544" t="s">
        <v>2</v>
      </c>
      <c r="J1544" t="s">
        <v>3</v>
      </c>
      <c r="K1544" t="s">
        <v>4</v>
      </c>
      <c r="L1544" t="s">
        <v>5</v>
      </c>
      <c r="M1544">
        <v>1</v>
      </c>
      <c r="N1544">
        <v>79.849999999999994</v>
      </c>
      <c r="O1544">
        <v>0.1</v>
      </c>
      <c r="P1544">
        <v>43.11</v>
      </c>
      <c r="Q1544">
        <v>71.864999999999995</v>
      </c>
      <c r="R1544">
        <v>43.11</v>
      </c>
      <c r="S1544">
        <v>28.754999999999995</v>
      </c>
      <c r="T1544">
        <v>0.40012523481527862</v>
      </c>
      <c r="U1544">
        <v>2026</v>
      </c>
      <c r="V1544" t="s">
        <v>87</v>
      </c>
      <c r="W1544">
        <v>8</v>
      </c>
      <c r="X1544" t="s">
        <v>89</v>
      </c>
    </row>
    <row r="1545" spans="1:24">
      <c r="A1545">
        <v>4556</v>
      </c>
      <c r="B1545" s="14">
        <v>46236</v>
      </c>
      <c r="C1545">
        <v>2026</v>
      </c>
      <c r="D1545" t="s">
        <v>87</v>
      </c>
      <c r="E1545">
        <v>8</v>
      </c>
      <c r="F1545" t="s">
        <v>89</v>
      </c>
      <c r="G1545" t="s">
        <v>0</v>
      </c>
      <c r="H1545" t="s">
        <v>50</v>
      </c>
      <c r="I1545" t="s">
        <v>2</v>
      </c>
      <c r="J1545" t="s">
        <v>3</v>
      </c>
      <c r="K1545" t="s">
        <v>14</v>
      </c>
      <c r="L1545" t="s">
        <v>32</v>
      </c>
      <c r="M1545">
        <v>2</v>
      </c>
      <c r="N1545">
        <v>46.44</v>
      </c>
      <c r="O1545">
        <v>0</v>
      </c>
      <c r="P1545">
        <v>18.489999999999998</v>
      </c>
      <c r="Q1545">
        <v>92.88</v>
      </c>
      <c r="R1545">
        <v>36.979999999999997</v>
      </c>
      <c r="S1545">
        <v>55.9</v>
      </c>
      <c r="T1545">
        <v>0.60185185185185186</v>
      </c>
      <c r="U1545">
        <v>2026</v>
      </c>
      <c r="V1545" t="s">
        <v>87</v>
      </c>
      <c r="W1545">
        <v>8</v>
      </c>
      <c r="X1545" t="s">
        <v>89</v>
      </c>
    </row>
    <row r="1546" spans="1:24">
      <c r="A1546">
        <v>4614</v>
      </c>
      <c r="B1546" s="14">
        <v>46236</v>
      </c>
      <c r="C1546">
        <v>2026</v>
      </c>
      <c r="D1546" t="s">
        <v>87</v>
      </c>
      <c r="E1546">
        <v>8</v>
      </c>
      <c r="F1546" t="s">
        <v>89</v>
      </c>
      <c r="G1546" t="s">
        <v>20</v>
      </c>
      <c r="H1546" t="s">
        <v>33</v>
      </c>
      <c r="I1546" t="s">
        <v>19</v>
      </c>
      <c r="J1546" t="s">
        <v>3</v>
      </c>
      <c r="K1546" t="s">
        <v>4</v>
      </c>
      <c r="L1546" t="s">
        <v>22</v>
      </c>
      <c r="M1546">
        <v>2</v>
      </c>
      <c r="N1546">
        <v>50.44</v>
      </c>
      <c r="O1546">
        <v>0</v>
      </c>
      <c r="P1546">
        <v>22.99</v>
      </c>
      <c r="Q1546">
        <v>100.88</v>
      </c>
      <c r="R1546">
        <v>45.98</v>
      </c>
      <c r="S1546">
        <v>54.9</v>
      </c>
      <c r="T1546">
        <v>0.54421094369547984</v>
      </c>
      <c r="U1546">
        <v>2026</v>
      </c>
      <c r="V1546" t="s">
        <v>87</v>
      </c>
      <c r="W1546">
        <v>8</v>
      </c>
      <c r="X1546" t="s">
        <v>89</v>
      </c>
    </row>
    <row r="1547" spans="1:24">
      <c r="A1547">
        <v>4999</v>
      </c>
      <c r="B1547" s="14">
        <v>46236</v>
      </c>
      <c r="C1547">
        <v>2026</v>
      </c>
      <c r="D1547" t="s">
        <v>87</v>
      </c>
      <c r="E1547">
        <v>8</v>
      </c>
      <c r="F1547" t="s">
        <v>89</v>
      </c>
      <c r="G1547" t="s">
        <v>20</v>
      </c>
      <c r="H1547" t="s">
        <v>33</v>
      </c>
      <c r="I1547" t="s">
        <v>2</v>
      </c>
      <c r="J1547" t="s">
        <v>3</v>
      </c>
      <c r="K1547" t="s">
        <v>4</v>
      </c>
      <c r="L1547" t="s">
        <v>5</v>
      </c>
      <c r="M1547">
        <v>2</v>
      </c>
      <c r="N1547">
        <v>81.38</v>
      </c>
      <c r="O1547">
        <v>0</v>
      </c>
      <c r="P1547">
        <v>42.19</v>
      </c>
      <c r="Q1547">
        <v>162.76</v>
      </c>
      <c r="R1547">
        <v>84.38</v>
      </c>
      <c r="S1547">
        <v>78.38</v>
      </c>
      <c r="T1547">
        <v>0.4815679528139592</v>
      </c>
      <c r="U1547">
        <v>2026</v>
      </c>
      <c r="V1547" t="s">
        <v>87</v>
      </c>
      <c r="W1547">
        <v>8</v>
      </c>
      <c r="X1547" t="s">
        <v>89</v>
      </c>
    </row>
    <row r="1548" spans="1:24">
      <c r="A1548">
        <v>207</v>
      </c>
      <c r="B1548" s="14">
        <v>46237</v>
      </c>
      <c r="C1548">
        <v>2026</v>
      </c>
      <c r="D1548" t="s">
        <v>87</v>
      </c>
      <c r="E1548">
        <v>8</v>
      </c>
      <c r="F1548" t="s">
        <v>89</v>
      </c>
      <c r="G1548" t="s">
        <v>11</v>
      </c>
      <c r="H1548" t="s">
        <v>52</v>
      </c>
      <c r="I1548" t="s">
        <v>2</v>
      </c>
      <c r="J1548" t="s">
        <v>3</v>
      </c>
      <c r="K1548" t="s">
        <v>34</v>
      </c>
      <c r="L1548" t="s">
        <v>35</v>
      </c>
      <c r="M1548">
        <v>1</v>
      </c>
      <c r="N1548">
        <v>41.3</v>
      </c>
      <c r="O1548">
        <v>0</v>
      </c>
      <c r="P1548">
        <v>14.52</v>
      </c>
      <c r="Q1548">
        <v>41.3</v>
      </c>
      <c r="R1548">
        <v>14.52</v>
      </c>
      <c r="S1548">
        <v>26.779999999999998</v>
      </c>
      <c r="T1548">
        <v>0.64842615012106541</v>
      </c>
      <c r="U1548">
        <v>2026</v>
      </c>
      <c r="V1548" t="s">
        <v>87</v>
      </c>
      <c r="W1548">
        <v>8</v>
      </c>
      <c r="X1548" t="s">
        <v>89</v>
      </c>
    </row>
    <row r="1549" spans="1:24">
      <c r="A1549">
        <v>295</v>
      </c>
      <c r="B1549" s="14">
        <v>46237</v>
      </c>
      <c r="C1549">
        <v>2026</v>
      </c>
      <c r="D1549" t="s">
        <v>87</v>
      </c>
      <c r="E1549">
        <v>8</v>
      </c>
      <c r="F1549" t="s">
        <v>89</v>
      </c>
      <c r="G1549" t="s">
        <v>20</v>
      </c>
      <c r="H1549" t="s">
        <v>33</v>
      </c>
      <c r="I1549" t="s">
        <v>28</v>
      </c>
      <c r="J1549" t="s">
        <v>3</v>
      </c>
      <c r="K1549" t="s">
        <v>14</v>
      </c>
      <c r="L1549" t="s">
        <v>15</v>
      </c>
      <c r="M1549">
        <v>2</v>
      </c>
      <c r="N1549">
        <v>36.15</v>
      </c>
      <c r="O1549">
        <v>0.1</v>
      </c>
      <c r="P1549">
        <v>13.19</v>
      </c>
      <c r="Q1549">
        <v>65.069999999999993</v>
      </c>
      <c r="R1549">
        <v>26.38</v>
      </c>
      <c r="S1549">
        <v>38.69</v>
      </c>
      <c r="T1549">
        <v>0.59459044106347014</v>
      </c>
      <c r="U1549">
        <v>2026</v>
      </c>
      <c r="V1549" t="s">
        <v>87</v>
      </c>
      <c r="W1549">
        <v>8</v>
      </c>
      <c r="X1549" t="s">
        <v>89</v>
      </c>
    </row>
    <row r="1550" spans="1:24">
      <c r="A1550">
        <v>657</v>
      </c>
      <c r="B1550" s="14">
        <v>46237</v>
      </c>
      <c r="C1550">
        <v>2026</v>
      </c>
      <c r="D1550" t="s">
        <v>87</v>
      </c>
      <c r="E1550">
        <v>8</v>
      </c>
      <c r="F1550" t="s">
        <v>89</v>
      </c>
      <c r="G1550" t="s">
        <v>6</v>
      </c>
      <c r="H1550" t="s">
        <v>43</v>
      </c>
      <c r="I1550" t="s">
        <v>2</v>
      </c>
      <c r="J1550" t="s">
        <v>3</v>
      </c>
      <c r="K1550" t="s">
        <v>14</v>
      </c>
      <c r="L1550" t="s">
        <v>44</v>
      </c>
      <c r="M1550">
        <v>3</v>
      </c>
      <c r="N1550">
        <v>132.59</v>
      </c>
      <c r="O1550">
        <v>0.1</v>
      </c>
      <c r="P1550">
        <v>66.040000000000006</v>
      </c>
      <c r="Q1550">
        <v>357.99299999999999</v>
      </c>
      <c r="R1550">
        <v>198.12</v>
      </c>
      <c r="S1550">
        <v>159.87299999999999</v>
      </c>
      <c r="T1550">
        <v>0.44658135773604507</v>
      </c>
      <c r="U1550">
        <v>2026</v>
      </c>
      <c r="V1550" t="s">
        <v>87</v>
      </c>
      <c r="W1550">
        <v>8</v>
      </c>
      <c r="X1550" t="s">
        <v>89</v>
      </c>
    </row>
    <row r="1551" spans="1:24">
      <c r="A1551">
        <v>694</v>
      </c>
      <c r="B1551" s="14">
        <v>46237</v>
      </c>
      <c r="C1551">
        <v>2026</v>
      </c>
      <c r="D1551" t="s">
        <v>87</v>
      </c>
      <c r="E1551">
        <v>8</v>
      </c>
      <c r="F1551" t="s">
        <v>89</v>
      </c>
      <c r="G1551" t="s">
        <v>11</v>
      </c>
      <c r="H1551" t="s">
        <v>18</v>
      </c>
      <c r="I1551" t="s">
        <v>2</v>
      </c>
      <c r="J1551" t="s">
        <v>13</v>
      </c>
      <c r="K1551" t="s">
        <v>9</v>
      </c>
      <c r="L1551" t="s">
        <v>17</v>
      </c>
      <c r="M1551">
        <v>3</v>
      </c>
      <c r="N1551">
        <v>144</v>
      </c>
      <c r="O1551">
        <v>0</v>
      </c>
      <c r="P1551">
        <v>78.89</v>
      </c>
      <c r="Q1551">
        <v>432</v>
      </c>
      <c r="R1551">
        <v>236.67000000000002</v>
      </c>
      <c r="S1551">
        <v>195.32999999999998</v>
      </c>
      <c r="T1551">
        <v>0.45215277777777774</v>
      </c>
      <c r="U1551">
        <v>2026</v>
      </c>
      <c r="V1551" t="s">
        <v>87</v>
      </c>
      <c r="W1551">
        <v>8</v>
      </c>
      <c r="X1551" t="s">
        <v>89</v>
      </c>
    </row>
    <row r="1552" spans="1:24">
      <c r="A1552">
        <v>1187</v>
      </c>
      <c r="B1552" s="14">
        <v>46237</v>
      </c>
      <c r="C1552">
        <v>2026</v>
      </c>
      <c r="D1552" t="s">
        <v>87</v>
      </c>
      <c r="E1552">
        <v>8</v>
      </c>
      <c r="F1552" t="s">
        <v>89</v>
      </c>
      <c r="G1552" t="s">
        <v>0</v>
      </c>
      <c r="H1552" t="s">
        <v>1</v>
      </c>
      <c r="I1552" t="s">
        <v>2</v>
      </c>
      <c r="J1552" t="s">
        <v>3</v>
      </c>
      <c r="K1552" t="s">
        <v>14</v>
      </c>
      <c r="L1552" t="s">
        <v>32</v>
      </c>
      <c r="M1552">
        <v>2</v>
      </c>
      <c r="N1552">
        <v>45.45</v>
      </c>
      <c r="O1552">
        <v>0.05</v>
      </c>
      <c r="P1552">
        <v>18.829999999999998</v>
      </c>
      <c r="Q1552">
        <v>86.355000000000004</v>
      </c>
      <c r="R1552">
        <v>37.659999999999997</v>
      </c>
      <c r="S1552">
        <v>48.695000000000007</v>
      </c>
      <c r="T1552">
        <v>0.56389323142840608</v>
      </c>
      <c r="U1552">
        <v>2026</v>
      </c>
      <c r="V1552" t="s">
        <v>87</v>
      </c>
      <c r="W1552">
        <v>8</v>
      </c>
      <c r="X1552" t="s">
        <v>89</v>
      </c>
    </row>
    <row r="1553" spans="1:24">
      <c r="A1553">
        <v>1915</v>
      </c>
      <c r="B1553" s="14">
        <v>46237</v>
      </c>
      <c r="C1553">
        <v>2026</v>
      </c>
      <c r="D1553" t="s">
        <v>87</v>
      </c>
      <c r="E1553">
        <v>8</v>
      </c>
      <c r="F1553" t="s">
        <v>89</v>
      </c>
      <c r="G1553" t="s">
        <v>6</v>
      </c>
      <c r="H1553" t="s">
        <v>27</v>
      </c>
      <c r="I1553" t="s">
        <v>2</v>
      </c>
      <c r="J1553" t="s">
        <v>3</v>
      </c>
      <c r="K1553" t="s">
        <v>4</v>
      </c>
      <c r="L1553" t="s">
        <v>26</v>
      </c>
      <c r="M1553">
        <v>1</v>
      </c>
      <c r="N1553">
        <v>41.16</v>
      </c>
      <c r="O1553">
        <v>0.05</v>
      </c>
      <c r="P1553">
        <v>16.66</v>
      </c>
      <c r="Q1553">
        <v>39.101999999999997</v>
      </c>
      <c r="R1553">
        <v>16.66</v>
      </c>
      <c r="S1553">
        <v>22.441999999999997</v>
      </c>
      <c r="T1553">
        <v>0.57393483709273174</v>
      </c>
      <c r="U1553">
        <v>2026</v>
      </c>
      <c r="V1553" t="s">
        <v>87</v>
      </c>
      <c r="W1553">
        <v>8</v>
      </c>
      <c r="X1553" t="s">
        <v>89</v>
      </c>
    </row>
    <row r="1554" spans="1:24">
      <c r="A1554">
        <v>2156</v>
      </c>
      <c r="B1554" s="14">
        <v>46237</v>
      </c>
      <c r="C1554">
        <v>2026</v>
      </c>
      <c r="D1554" t="s">
        <v>87</v>
      </c>
      <c r="E1554">
        <v>8</v>
      </c>
      <c r="F1554" t="s">
        <v>89</v>
      </c>
      <c r="G1554" t="s">
        <v>0</v>
      </c>
      <c r="H1554" t="s">
        <v>1</v>
      </c>
      <c r="I1554" t="s">
        <v>19</v>
      </c>
      <c r="J1554" t="s">
        <v>3</v>
      </c>
      <c r="K1554" t="s">
        <v>14</v>
      </c>
      <c r="L1554" t="s">
        <v>48</v>
      </c>
      <c r="M1554">
        <v>1</v>
      </c>
      <c r="N1554">
        <v>162.78</v>
      </c>
      <c r="O1554">
        <v>0</v>
      </c>
      <c r="P1554">
        <v>85.08</v>
      </c>
      <c r="Q1554">
        <v>162.78</v>
      </c>
      <c r="R1554">
        <v>85.08</v>
      </c>
      <c r="S1554">
        <v>77.7</v>
      </c>
      <c r="T1554">
        <v>0.47733136748986366</v>
      </c>
      <c r="U1554">
        <v>2026</v>
      </c>
      <c r="V1554" t="s">
        <v>87</v>
      </c>
      <c r="W1554">
        <v>8</v>
      </c>
      <c r="X1554" t="s">
        <v>89</v>
      </c>
    </row>
    <row r="1555" spans="1:24">
      <c r="A1555">
        <v>2539</v>
      </c>
      <c r="B1555" s="14">
        <v>46237</v>
      </c>
      <c r="C1555">
        <v>2026</v>
      </c>
      <c r="D1555" t="s">
        <v>87</v>
      </c>
      <c r="E1555">
        <v>8</v>
      </c>
      <c r="F1555" t="s">
        <v>89</v>
      </c>
      <c r="G1555" t="s">
        <v>11</v>
      </c>
      <c r="H1555" t="s">
        <v>52</v>
      </c>
      <c r="I1555" t="s">
        <v>19</v>
      </c>
      <c r="J1555" t="s">
        <v>13</v>
      </c>
      <c r="K1555" t="s">
        <v>4</v>
      </c>
      <c r="L1555" t="s">
        <v>5</v>
      </c>
      <c r="M1555">
        <v>1</v>
      </c>
      <c r="N1555">
        <v>80.040000000000006</v>
      </c>
      <c r="O1555">
        <v>0.1</v>
      </c>
      <c r="P1555">
        <v>41.88</v>
      </c>
      <c r="Q1555">
        <v>72.036000000000001</v>
      </c>
      <c r="R1555">
        <v>41.88</v>
      </c>
      <c r="S1555">
        <v>30.155999999999999</v>
      </c>
      <c r="T1555">
        <v>0.41862402132267196</v>
      </c>
      <c r="U1555">
        <v>2026</v>
      </c>
      <c r="V1555" t="s">
        <v>87</v>
      </c>
      <c r="W1555">
        <v>8</v>
      </c>
      <c r="X1555" t="s">
        <v>89</v>
      </c>
    </row>
    <row r="1556" spans="1:24">
      <c r="A1556">
        <v>3803</v>
      </c>
      <c r="B1556" s="14">
        <v>46237</v>
      </c>
      <c r="C1556">
        <v>2026</v>
      </c>
      <c r="D1556" t="s">
        <v>87</v>
      </c>
      <c r="E1556">
        <v>8</v>
      </c>
      <c r="F1556" t="s">
        <v>89</v>
      </c>
      <c r="G1556" t="s">
        <v>11</v>
      </c>
      <c r="H1556" t="s">
        <v>25</v>
      </c>
      <c r="I1556" t="s">
        <v>2</v>
      </c>
      <c r="J1556" t="s">
        <v>13</v>
      </c>
      <c r="K1556" t="s">
        <v>9</v>
      </c>
      <c r="L1556" t="s">
        <v>10</v>
      </c>
      <c r="M1556">
        <v>1</v>
      </c>
      <c r="N1556">
        <v>90.21</v>
      </c>
      <c r="O1556">
        <v>0</v>
      </c>
      <c r="P1556">
        <v>46.31</v>
      </c>
      <c r="Q1556">
        <v>90.21</v>
      </c>
      <c r="R1556">
        <v>46.31</v>
      </c>
      <c r="S1556">
        <v>43.899999999999991</v>
      </c>
      <c r="T1556">
        <v>0.48664227912648261</v>
      </c>
      <c r="U1556">
        <v>2026</v>
      </c>
      <c r="V1556" t="s">
        <v>87</v>
      </c>
      <c r="W1556">
        <v>8</v>
      </c>
      <c r="X1556" t="s">
        <v>89</v>
      </c>
    </row>
    <row r="1557" spans="1:24">
      <c r="A1557">
        <v>100</v>
      </c>
      <c r="B1557" s="14">
        <v>46238</v>
      </c>
      <c r="C1557">
        <v>2026</v>
      </c>
      <c r="D1557" t="s">
        <v>87</v>
      </c>
      <c r="E1557">
        <v>8</v>
      </c>
      <c r="F1557" t="s">
        <v>89</v>
      </c>
      <c r="G1557" t="s">
        <v>0</v>
      </c>
      <c r="H1557" t="s">
        <v>36</v>
      </c>
      <c r="I1557" t="s">
        <v>19</v>
      </c>
      <c r="J1557" t="s">
        <v>16</v>
      </c>
      <c r="K1557" t="s">
        <v>14</v>
      </c>
      <c r="L1557" t="s">
        <v>44</v>
      </c>
      <c r="M1557">
        <v>1</v>
      </c>
      <c r="N1557">
        <v>133.6</v>
      </c>
      <c r="O1557">
        <v>0.1</v>
      </c>
      <c r="P1557">
        <v>67.3</v>
      </c>
      <c r="Q1557">
        <v>120.24</v>
      </c>
      <c r="R1557">
        <v>67.3</v>
      </c>
      <c r="S1557">
        <v>52.94</v>
      </c>
      <c r="T1557">
        <v>0.44028609447771122</v>
      </c>
      <c r="U1557">
        <v>2026</v>
      </c>
      <c r="V1557" t="s">
        <v>87</v>
      </c>
      <c r="W1557">
        <v>8</v>
      </c>
      <c r="X1557" t="s">
        <v>89</v>
      </c>
    </row>
    <row r="1558" spans="1:24">
      <c r="A1558">
        <v>118</v>
      </c>
      <c r="B1558" s="14">
        <v>46238</v>
      </c>
      <c r="C1558">
        <v>2026</v>
      </c>
      <c r="D1558" t="s">
        <v>87</v>
      </c>
      <c r="E1558">
        <v>8</v>
      </c>
      <c r="F1558" t="s">
        <v>89</v>
      </c>
      <c r="G1558" t="s">
        <v>20</v>
      </c>
      <c r="H1558" t="s">
        <v>21</v>
      </c>
      <c r="I1558" t="s">
        <v>2</v>
      </c>
      <c r="J1558" t="s">
        <v>3</v>
      </c>
      <c r="K1558" t="s">
        <v>14</v>
      </c>
      <c r="L1558" t="s">
        <v>32</v>
      </c>
      <c r="M1558">
        <v>1</v>
      </c>
      <c r="N1558">
        <v>47.53</v>
      </c>
      <c r="O1558">
        <v>0</v>
      </c>
      <c r="P1558">
        <v>18.04</v>
      </c>
      <c r="Q1558">
        <v>47.53</v>
      </c>
      <c r="R1558">
        <v>18.04</v>
      </c>
      <c r="S1558">
        <v>29.490000000000002</v>
      </c>
      <c r="T1558">
        <v>0.62045024195245113</v>
      </c>
      <c r="U1558">
        <v>2026</v>
      </c>
      <c r="V1558" t="s">
        <v>87</v>
      </c>
      <c r="W1558">
        <v>8</v>
      </c>
      <c r="X1558" t="s">
        <v>89</v>
      </c>
    </row>
    <row r="1559" spans="1:24">
      <c r="A1559">
        <v>220</v>
      </c>
      <c r="B1559" s="14">
        <v>46238</v>
      </c>
      <c r="C1559">
        <v>2026</v>
      </c>
      <c r="D1559" t="s">
        <v>87</v>
      </c>
      <c r="E1559">
        <v>8</v>
      </c>
      <c r="F1559" t="s">
        <v>89</v>
      </c>
      <c r="G1559" t="s">
        <v>0</v>
      </c>
      <c r="H1559" t="s">
        <v>50</v>
      </c>
      <c r="I1559" t="s">
        <v>2</v>
      </c>
      <c r="J1559" t="s">
        <v>3</v>
      </c>
      <c r="K1559" t="s">
        <v>14</v>
      </c>
      <c r="L1559" t="s">
        <v>32</v>
      </c>
      <c r="M1559">
        <v>2</v>
      </c>
      <c r="N1559">
        <v>46.71</v>
      </c>
      <c r="O1559">
        <v>0</v>
      </c>
      <c r="P1559">
        <v>18.41</v>
      </c>
      <c r="Q1559">
        <v>93.42</v>
      </c>
      <c r="R1559">
        <v>36.82</v>
      </c>
      <c r="S1559">
        <v>56.6</v>
      </c>
      <c r="T1559">
        <v>0.60586598158852489</v>
      </c>
      <c r="U1559">
        <v>2026</v>
      </c>
      <c r="V1559" t="s">
        <v>87</v>
      </c>
      <c r="W1559">
        <v>8</v>
      </c>
      <c r="X1559" t="s">
        <v>89</v>
      </c>
    </row>
    <row r="1560" spans="1:24">
      <c r="A1560">
        <v>1145</v>
      </c>
      <c r="B1560" s="14">
        <v>46238</v>
      </c>
      <c r="C1560">
        <v>2026</v>
      </c>
      <c r="D1560" t="s">
        <v>87</v>
      </c>
      <c r="E1560">
        <v>8</v>
      </c>
      <c r="F1560" t="s">
        <v>89</v>
      </c>
      <c r="G1560" t="s">
        <v>11</v>
      </c>
      <c r="H1560" t="s">
        <v>52</v>
      </c>
      <c r="I1560" t="s">
        <v>28</v>
      </c>
      <c r="J1560" t="s">
        <v>13</v>
      </c>
      <c r="K1560" t="s">
        <v>23</v>
      </c>
      <c r="L1560" t="s">
        <v>29</v>
      </c>
      <c r="M1560">
        <v>1</v>
      </c>
      <c r="N1560">
        <v>197.26</v>
      </c>
      <c r="O1560">
        <v>0</v>
      </c>
      <c r="P1560">
        <v>104.09</v>
      </c>
      <c r="Q1560">
        <v>197.26</v>
      </c>
      <c r="R1560">
        <v>104.09</v>
      </c>
      <c r="S1560">
        <v>93.169999999999987</v>
      </c>
      <c r="T1560">
        <v>0.47232079488999285</v>
      </c>
      <c r="U1560">
        <v>2026</v>
      </c>
      <c r="V1560" t="s">
        <v>87</v>
      </c>
      <c r="W1560">
        <v>8</v>
      </c>
      <c r="X1560" t="s">
        <v>89</v>
      </c>
    </row>
    <row r="1561" spans="1:24">
      <c r="A1561">
        <v>1289</v>
      </c>
      <c r="B1561" s="14">
        <v>46238</v>
      </c>
      <c r="C1561">
        <v>2026</v>
      </c>
      <c r="D1561" t="s">
        <v>87</v>
      </c>
      <c r="E1561">
        <v>8</v>
      </c>
      <c r="F1561" t="s">
        <v>89</v>
      </c>
      <c r="G1561" t="s">
        <v>11</v>
      </c>
      <c r="H1561" t="s">
        <v>52</v>
      </c>
      <c r="I1561" t="s">
        <v>28</v>
      </c>
      <c r="J1561" t="s">
        <v>13</v>
      </c>
      <c r="K1561" t="s">
        <v>9</v>
      </c>
      <c r="L1561" t="s">
        <v>46</v>
      </c>
      <c r="M1561">
        <v>1</v>
      </c>
      <c r="N1561">
        <v>70.56</v>
      </c>
      <c r="O1561">
        <v>0</v>
      </c>
      <c r="P1561">
        <v>32.11</v>
      </c>
      <c r="Q1561">
        <v>70.56</v>
      </c>
      <c r="R1561">
        <v>32.11</v>
      </c>
      <c r="S1561">
        <v>38.450000000000003</v>
      </c>
      <c r="T1561">
        <v>0.54492630385487528</v>
      </c>
      <c r="U1561">
        <v>2026</v>
      </c>
      <c r="V1561" t="s">
        <v>87</v>
      </c>
      <c r="W1561">
        <v>8</v>
      </c>
      <c r="X1561" t="s">
        <v>89</v>
      </c>
    </row>
    <row r="1562" spans="1:24">
      <c r="A1562">
        <v>1411</v>
      </c>
      <c r="B1562" s="14">
        <v>46238</v>
      </c>
      <c r="C1562">
        <v>2026</v>
      </c>
      <c r="D1562" t="s">
        <v>87</v>
      </c>
      <c r="E1562">
        <v>8</v>
      </c>
      <c r="F1562" t="s">
        <v>89</v>
      </c>
      <c r="G1562" t="s">
        <v>6</v>
      </c>
      <c r="H1562" t="s">
        <v>43</v>
      </c>
      <c r="I1562" t="s">
        <v>2</v>
      </c>
      <c r="J1562" t="s">
        <v>16</v>
      </c>
      <c r="K1562" t="s">
        <v>34</v>
      </c>
      <c r="L1562" t="s">
        <v>42</v>
      </c>
      <c r="M1562">
        <v>1</v>
      </c>
      <c r="N1562">
        <v>36.58</v>
      </c>
      <c r="O1562">
        <v>0</v>
      </c>
      <c r="P1562">
        <v>13.98</v>
      </c>
      <c r="Q1562">
        <v>36.58</v>
      </c>
      <c r="R1562">
        <v>13.98</v>
      </c>
      <c r="S1562">
        <v>22.599999999999998</v>
      </c>
      <c r="T1562">
        <v>0.61782394751230174</v>
      </c>
      <c r="U1562">
        <v>2026</v>
      </c>
      <c r="V1562" t="s">
        <v>87</v>
      </c>
      <c r="W1562">
        <v>8</v>
      </c>
      <c r="X1562" t="s">
        <v>89</v>
      </c>
    </row>
    <row r="1563" spans="1:24">
      <c r="A1563">
        <v>1799</v>
      </c>
      <c r="B1563" s="14">
        <v>46238</v>
      </c>
      <c r="C1563">
        <v>2026</v>
      </c>
      <c r="D1563" t="s">
        <v>87</v>
      </c>
      <c r="E1563">
        <v>8</v>
      </c>
      <c r="F1563" t="s">
        <v>89</v>
      </c>
      <c r="G1563" t="s">
        <v>20</v>
      </c>
      <c r="H1563" t="s">
        <v>47</v>
      </c>
      <c r="I1563" t="s">
        <v>8</v>
      </c>
      <c r="J1563" t="s">
        <v>16</v>
      </c>
      <c r="K1563" t="s">
        <v>4</v>
      </c>
      <c r="L1563" t="s">
        <v>5</v>
      </c>
      <c r="M1563">
        <v>4</v>
      </c>
      <c r="N1563">
        <v>82.98</v>
      </c>
      <c r="O1563">
        <v>0.05</v>
      </c>
      <c r="P1563">
        <v>43.79</v>
      </c>
      <c r="Q1563">
        <v>315.32400000000001</v>
      </c>
      <c r="R1563">
        <v>175.16</v>
      </c>
      <c r="S1563">
        <v>140.16400000000002</v>
      </c>
      <c r="T1563">
        <v>0.44450787126891711</v>
      </c>
      <c r="U1563">
        <v>2026</v>
      </c>
      <c r="V1563" t="s">
        <v>87</v>
      </c>
      <c r="W1563">
        <v>8</v>
      </c>
      <c r="X1563" t="s">
        <v>89</v>
      </c>
    </row>
    <row r="1564" spans="1:24">
      <c r="A1564">
        <v>1871</v>
      </c>
      <c r="B1564" s="14">
        <v>46238</v>
      </c>
      <c r="C1564">
        <v>2026</v>
      </c>
      <c r="D1564" t="s">
        <v>87</v>
      </c>
      <c r="E1564">
        <v>8</v>
      </c>
      <c r="F1564" t="s">
        <v>89</v>
      </c>
      <c r="G1564" t="s">
        <v>0</v>
      </c>
      <c r="H1564" t="s">
        <v>1</v>
      </c>
      <c r="I1564" t="s">
        <v>2</v>
      </c>
      <c r="J1564" t="s">
        <v>13</v>
      </c>
      <c r="K1564" t="s">
        <v>4</v>
      </c>
      <c r="L1564" t="s">
        <v>26</v>
      </c>
      <c r="M1564">
        <v>1</v>
      </c>
      <c r="N1564">
        <v>41.25</v>
      </c>
      <c r="O1564">
        <v>0</v>
      </c>
      <c r="P1564">
        <v>17.02</v>
      </c>
      <c r="Q1564">
        <v>41.25</v>
      </c>
      <c r="R1564">
        <v>17.02</v>
      </c>
      <c r="S1564">
        <v>24.23</v>
      </c>
      <c r="T1564">
        <v>0.58739393939393936</v>
      </c>
      <c r="U1564">
        <v>2026</v>
      </c>
      <c r="V1564" t="s">
        <v>87</v>
      </c>
      <c r="W1564">
        <v>8</v>
      </c>
      <c r="X1564" t="s">
        <v>89</v>
      </c>
    </row>
    <row r="1565" spans="1:24">
      <c r="A1565">
        <v>4180</v>
      </c>
      <c r="B1565" s="14">
        <v>46238</v>
      </c>
      <c r="C1565">
        <v>2026</v>
      </c>
      <c r="D1565" t="s">
        <v>87</v>
      </c>
      <c r="E1565">
        <v>8</v>
      </c>
      <c r="F1565" t="s">
        <v>89</v>
      </c>
      <c r="G1565" t="s">
        <v>11</v>
      </c>
      <c r="H1565" t="s">
        <v>18</v>
      </c>
      <c r="I1565" t="s">
        <v>2</v>
      </c>
      <c r="J1565" t="s">
        <v>3</v>
      </c>
      <c r="K1565" t="s">
        <v>4</v>
      </c>
      <c r="L1565" t="s">
        <v>30</v>
      </c>
      <c r="M1565">
        <v>1</v>
      </c>
      <c r="N1565">
        <v>101.37</v>
      </c>
      <c r="O1565">
        <v>0</v>
      </c>
      <c r="P1565">
        <v>51.56</v>
      </c>
      <c r="Q1565">
        <v>101.37</v>
      </c>
      <c r="R1565">
        <v>51.56</v>
      </c>
      <c r="S1565">
        <v>49.81</v>
      </c>
      <c r="T1565">
        <v>0.49136825490776365</v>
      </c>
      <c r="U1565">
        <v>2026</v>
      </c>
      <c r="V1565" t="s">
        <v>87</v>
      </c>
      <c r="W1565">
        <v>8</v>
      </c>
      <c r="X1565" t="s">
        <v>89</v>
      </c>
    </row>
    <row r="1566" spans="1:24">
      <c r="A1566">
        <v>4338</v>
      </c>
      <c r="B1566" s="14">
        <v>46238</v>
      </c>
      <c r="C1566">
        <v>2026</v>
      </c>
      <c r="D1566" t="s">
        <v>87</v>
      </c>
      <c r="E1566">
        <v>8</v>
      </c>
      <c r="F1566" t="s">
        <v>89</v>
      </c>
      <c r="G1566" t="s">
        <v>11</v>
      </c>
      <c r="H1566" t="s">
        <v>52</v>
      </c>
      <c r="I1566" t="s">
        <v>2</v>
      </c>
      <c r="J1566" t="s">
        <v>3</v>
      </c>
      <c r="K1566" t="s">
        <v>23</v>
      </c>
      <c r="L1566" t="s">
        <v>24</v>
      </c>
      <c r="M1566">
        <v>1</v>
      </c>
      <c r="N1566">
        <v>340.66</v>
      </c>
      <c r="O1566">
        <v>0.05</v>
      </c>
      <c r="P1566">
        <v>194.13</v>
      </c>
      <c r="Q1566">
        <v>323.62700000000001</v>
      </c>
      <c r="R1566">
        <v>194.13</v>
      </c>
      <c r="S1566">
        <v>129.49700000000001</v>
      </c>
      <c r="T1566">
        <v>0.40014275693931595</v>
      </c>
      <c r="U1566">
        <v>2026</v>
      </c>
      <c r="V1566" t="s">
        <v>87</v>
      </c>
      <c r="W1566">
        <v>8</v>
      </c>
      <c r="X1566" t="s">
        <v>89</v>
      </c>
    </row>
    <row r="1567" spans="1:24">
      <c r="A1567">
        <v>4463</v>
      </c>
      <c r="B1567" s="14">
        <v>46238</v>
      </c>
      <c r="C1567">
        <v>2026</v>
      </c>
      <c r="D1567" t="s">
        <v>87</v>
      </c>
      <c r="E1567">
        <v>8</v>
      </c>
      <c r="F1567" t="s">
        <v>89</v>
      </c>
      <c r="G1567" t="s">
        <v>11</v>
      </c>
      <c r="H1567" t="s">
        <v>12</v>
      </c>
      <c r="I1567" t="s">
        <v>28</v>
      </c>
      <c r="J1567" t="s">
        <v>16</v>
      </c>
      <c r="K1567" t="s">
        <v>4</v>
      </c>
      <c r="L1567" t="s">
        <v>22</v>
      </c>
      <c r="M1567">
        <v>1</v>
      </c>
      <c r="N1567">
        <v>50.43</v>
      </c>
      <c r="O1567">
        <v>0.15</v>
      </c>
      <c r="P1567">
        <v>22.94</v>
      </c>
      <c r="Q1567">
        <v>42.865499999999997</v>
      </c>
      <c r="R1567">
        <v>22.94</v>
      </c>
      <c r="S1567">
        <v>19.925499999999996</v>
      </c>
      <c r="T1567">
        <v>0.46483768998378644</v>
      </c>
      <c r="U1567">
        <v>2026</v>
      </c>
      <c r="V1567" t="s">
        <v>87</v>
      </c>
      <c r="W1567">
        <v>8</v>
      </c>
      <c r="X1567" t="s">
        <v>89</v>
      </c>
    </row>
    <row r="1568" spans="1:24">
      <c r="A1568">
        <v>382</v>
      </c>
      <c r="B1568" s="14">
        <v>46239</v>
      </c>
      <c r="C1568">
        <v>2026</v>
      </c>
      <c r="D1568" t="s">
        <v>87</v>
      </c>
      <c r="E1568">
        <v>8</v>
      </c>
      <c r="F1568" t="s">
        <v>89</v>
      </c>
      <c r="G1568" t="s">
        <v>20</v>
      </c>
      <c r="H1568" t="s">
        <v>33</v>
      </c>
      <c r="I1568" t="s">
        <v>2</v>
      </c>
      <c r="J1568" t="s">
        <v>13</v>
      </c>
      <c r="K1568" t="s">
        <v>34</v>
      </c>
      <c r="L1568" t="s">
        <v>35</v>
      </c>
      <c r="M1568">
        <v>1</v>
      </c>
      <c r="N1568">
        <v>40.42</v>
      </c>
      <c r="O1568">
        <v>0.05</v>
      </c>
      <c r="P1568">
        <v>14.33</v>
      </c>
      <c r="Q1568">
        <v>38.399000000000001</v>
      </c>
      <c r="R1568">
        <v>14.33</v>
      </c>
      <c r="S1568">
        <v>24.069000000000003</v>
      </c>
      <c r="T1568">
        <v>0.62681319826037141</v>
      </c>
      <c r="U1568">
        <v>2026</v>
      </c>
      <c r="V1568" t="s">
        <v>87</v>
      </c>
      <c r="W1568">
        <v>8</v>
      </c>
      <c r="X1568" t="s">
        <v>89</v>
      </c>
    </row>
    <row r="1569" spans="1:24">
      <c r="A1569">
        <v>1011</v>
      </c>
      <c r="B1569" s="14">
        <v>46239</v>
      </c>
      <c r="C1569">
        <v>2026</v>
      </c>
      <c r="D1569" t="s">
        <v>87</v>
      </c>
      <c r="E1569">
        <v>8</v>
      </c>
      <c r="F1569" t="s">
        <v>89</v>
      </c>
      <c r="G1569" t="s">
        <v>0</v>
      </c>
      <c r="H1569" t="s">
        <v>1</v>
      </c>
      <c r="I1569" t="s">
        <v>2</v>
      </c>
      <c r="J1569" t="s">
        <v>13</v>
      </c>
      <c r="K1569" t="s">
        <v>4</v>
      </c>
      <c r="L1569" t="s">
        <v>22</v>
      </c>
      <c r="M1569">
        <v>1</v>
      </c>
      <c r="N1569">
        <v>51.81</v>
      </c>
      <c r="O1569">
        <v>0.05</v>
      </c>
      <c r="P1569">
        <v>22.28</v>
      </c>
      <c r="Q1569">
        <v>49.219499999999996</v>
      </c>
      <c r="R1569">
        <v>22.28</v>
      </c>
      <c r="S1569">
        <v>26.939499999999995</v>
      </c>
      <c r="T1569">
        <v>0.54733388189640275</v>
      </c>
      <c r="U1569">
        <v>2026</v>
      </c>
      <c r="V1569" t="s">
        <v>87</v>
      </c>
      <c r="W1569">
        <v>8</v>
      </c>
      <c r="X1569" t="s">
        <v>89</v>
      </c>
    </row>
    <row r="1570" spans="1:24">
      <c r="A1570">
        <v>1148</v>
      </c>
      <c r="B1570" s="14">
        <v>46239</v>
      </c>
      <c r="C1570">
        <v>2026</v>
      </c>
      <c r="D1570" t="s">
        <v>87</v>
      </c>
      <c r="E1570">
        <v>8</v>
      </c>
      <c r="F1570" t="s">
        <v>89</v>
      </c>
      <c r="G1570" t="s">
        <v>11</v>
      </c>
      <c r="H1570" t="s">
        <v>12</v>
      </c>
      <c r="I1570" t="s">
        <v>19</v>
      </c>
      <c r="J1570" t="s">
        <v>13</v>
      </c>
      <c r="K1570" t="s">
        <v>34</v>
      </c>
      <c r="L1570" t="s">
        <v>42</v>
      </c>
      <c r="M1570">
        <v>3</v>
      </c>
      <c r="N1570">
        <v>35.9</v>
      </c>
      <c r="O1570">
        <v>0</v>
      </c>
      <c r="P1570">
        <v>14.11</v>
      </c>
      <c r="Q1570">
        <v>107.69999999999999</v>
      </c>
      <c r="R1570">
        <v>42.33</v>
      </c>
      <c r="S1570">
        <v>65.36999999999999</v>
      </c>
      <c r="T1570">
        <v>0.60696378830083564</v>
      </c>
      <c r="U1570">
        <v>2026</v>
      </c>
      <c r="V1570" t="s">
        <v>87</v>
      </c>
      <c r="W1570">
        <v>8</v>
      </c>
      <c r="X1570" t="s">
        <v>89</v>
      </c>
    </row>
    <row r="1571" spans="1:24">
      <c r="A1571">
        <v>1397</v>
      </c>
      <c r="B1571" s="14">
        <v>46239</v>
      </c>
      <c r="C1571">
        <v>2026</v>
      </c>
      <c r="D1571" t="s">
        <v>87</v>
      </c>
      <c r="E1571">
        <v>8</v>
      </c>
      <c r="F1571" t="s">
        <v>89</v>
      </c>
      <c r="G1571" t="s">
        <v>6</v>
      </c>
      <c r="H1571" t="s">
        <v>49</v>
      </c>
      <c r="I1571" t="s">
        <v>19</v>
      </c>
      <c r="J1571" t="s">
        <v>16</v>
      </c>
      <c r="K1571" t="s">
        <v>9</v>
      </c>
      <c r="L1571" t="s">
        <v>10</v>
      </c>
      <c r="M1571">
        <v>2</v>
      </c>
      <c r="N1571">
        <v>90.27</v>
      </c>
      <c r="O1571">
        <v>0.05</v>
      </c>
      <c r="P1571">
        <v>46.38</v>
      </c>
      <c r="Q1571">
        <v>171.51299999999998</v>
      </c>
      <c r="R1571">
        <v>92.76</v>
      </c>
      <c r="S1571">
        <v>78.752999999999972</v>
      </c>
      <c r="T1571">
        <v>0.45916636056742044</v>
      </c>
      <c r="U1571">
        <v>2026</v>
      </c>
      <c r="V1571" t="s">
        <v>87</v>
      </c>
      <c r="W1571">
        <v>8</v>
      </c>
      <c r="X1571" t="s">
        <v>89</v>
      </c>
    </row>
    <row r="1572" spans="1:24">
      <c r="A1572">
        <v>2252</v>
      </c>
      <c r="B1572" s="14">
        <v>46239</v>
      </c>
      <c r="C1572">
        <v>2026</v>
      </c>
      <c r="D1572" t="s">
        <v>87</v>
      </c>
      <c r="E1572">
        <v>8</v>
      </c>
      <c r="F1572" t="s">
        <v>89</v>
      </c>
      <c r="G1572" t="s">
        <v>6</v>
      </c>
      <c r="H1572" t="s">
        <v>41</v>
      </c>
      <c r="I1572" t="s">
        <v>2</v>
      </c>
      <c r="J1572" t="s">
        <v>13</v>
      </c>
      <c r="K1572" t="s">
        <v>4</v>
      </c>
      <c r="L1572" t="s">
        <v>22</v>
      </c>
      <c r="M1572">
        <v>1</v>
      </c>
      <c r="N1572">
        <v>49.68</v>
      </c>
      <c r="O1572">
        <v>0.05</v>
      </c>
      <c r="P1572">
        <v>22.02</v>
      </c>
      <c r="Q1572">
        <v>47.195999999999998</v>
      </c>
      <c r="R1572">
        <v>22.02</v>
      </c>
      <c r="S1572">
        <v>25.175999999999998</v>
      </c>
      <c r="T1572">
        <v>0.53343503686753113</v>
      </c>
      <c r="U1572">
        <v>2026</v>
      </c>
      <c r="V1572" t="s">
        <v>87</v>
      </c>
      <c r="W1572">
        <v>8</v>
      </c>
      <c r="X1572" t="s">
        <v>89</v>
      </c>
    </row>
    <row r="1573" spans="1:24">
      <c r="A1573">
        <v>2415</v>
      </c>
      <c r="B1573" s="14">
        <v>46239</v>
      </c>
      <c r="C1573">
        <v>2026</v>
      </c>
      <c r="D1573" t="s">
        <v>87</v>
      </c>
      <c r="E1573">
        <v>8</v>
      </c>
      <c r="F1573" t="s">
        <v>89</v>
      </c>
      <c r="G1573" t="s">
        <v>6</v>
      </c>
      <c r="H1573" t="s">
        <v>43</v>
      </c>
      <c r="I1573" t="s">
        <v>2</v>
      </c>
      <c r="J1573" t="s">
        <v>13</v>
      </c>
      <c r="K1573" t="s">
        <v>14</v>
      </c>
      <c r="L1573" t="s">
        <v>44</v>
      </c>
      <c r="M1573">
        <v>2</v>
      </c>
      <c r="N1573">
        <v>131.25</v>
      </c>
      <c r="O1573">
        <v>0.05</v>
      </c>
      <c r="P1573">
        <v>65.42</v>
      </c>
      <c r="Q1573">
        <v>249.375</v>
      </c>
      <c r="R1573">
        <v>130.84</v>
      </c>
      <c r="S1573">
        <v>118.535</v>
      </c>
      <c r="T1573">
        <v>0.47532832080200499</v>
      </c>
      <c r="U1573">
        <v>2026</v>
      </c>
      <c r="V1573" t="s">
        <v>87</v>
      </c>
      <c r="W1573">
        <v>8</v>
      </c>
      <c r="X1573" t="s">
        <v>89</v>
      </c>
    </row>
    <row r="1574" spans="1:24">
      <c r="A1574">
        <v>2525</v>
      </c>
      <c r="B1574" s="14">
        <v>46239</v>
      </c>
      <c r="C1574">
        <v>2026</v>
      </c>
      <c r="D1574" t="s">
        <v>87</v>
      </c>
      <c r="E1574">
        <v>8</v>
      </c>
      <c r="F1574" t="s">
        <v>89</v>
      </c>
      <c r="G1574" t="s">
        <v>20</v>
      </c>
      <c r="H1574" t="s">
        <v>21</v>
      </c>
      <c r="I1574" t="s">
        <v>19</v>
      </c>
      <c r="J1574" t="s">
        <v>13</v>
      </c>
      <c r="K1574" t="s">
        <v>34</v>
      </c>
      <c r="L1574" t="s">
        <v>42</v>
      </c>
      <c r="M1574">
        <v>2</v>
      </c>
      <c r="N1574">
        <v>36.78</v>
      </c>
      <c r="O1574">
        <v>0.05</v>
      </c>
      <c r="P1574">
        <v>13.85</v>
      </c>
      <c r="Q1574">
        <v>69.882000000000005</v>
      </c>
      <c r="R1574">
        <v>27.7</v>
      </c>
      <c r="S1574">
        <v>42.182000000000002</v>
      </c>
      <c r="T1574">
        <v>0.60361752668784519</v>
      </c>
      <c r="U1574">
        <v>2026</v>
      </c>
      <c r="V1574" t="s">
        <v>87</v>
      </c>
      <c r="W1574">
        <v>8</v>
      </c>
      <c r="X1574" t="s">
        <v>89</v>
      </c>
    </row>
    <row r="1575" spans="1:24">
      <c r="A1575">
        <v>2652</v>
      </c>
      <c r="B1575" s="14">
        <v>46239</v>
      </c>
      <c r="C1575">
        <v>2026</v>
      </c>
      <c r="D1575" t="s">
        <v>87</v>
      </c>
      <c r="E1575">
        <v>8</v>
      </c>
      <c r="F1575" t="s">
        <v>89</v>
      </c>
      <c r="G1575" t="s">
        <v>11</v>
      </c>
      <c r="H1575" t="s">
        <v>12</v>
      </c>
      <c r="I1575" t="s">
        <v>19</v>
      </c>
      <c r="J1575" t="s">
        <v>3</v>
      </c>
      <c r="K1575" t="s">
        <v>4</v>
      </c>
      <c r="L1575" t="s">
        <v>5</v>
      </c>
      <c r="M1575">
        <v>1</v>
      </c>
      <c r="N1575">
        <v>80.790000000000006</v>
      </c>
      <c r="O1575">
        <v>0.1</v>
      </c>
      <c r="P1575">
        <v>43.65</v>
      </c>
      <c r="Q1575">
        <v>72.711000000000013</v>
      </c>
      <c r="R1575">
        <v>43.65</v>
      </c>
      <c r="S1575">
        <v>29.061000000000014</v>
      </c>
      <c r="T1575">
        <v>0.39967817799232591</v>
      </c>
      <c r="U1575">
        <v>2026</v>
      </c>
      <c r="V1575" t="s">
        <v>87</v>
      </c>
      <c r="W1575">
        <v>8</v>
      </c>
      <c r="X1575" t="s">
        <v>89</v>
      </c>
    </row>
    <row r="1576" spans="1:24">
      <c r="A1576">
        <v>4035</v>
      </c>
      <c r="B1576" s="14">
        <v>46239</v>
      </c>
      <c r="C1576">
        <v>2026</v>
      </c>
      <c r="D1576" t="s">
        <v>87</v>
      </c>
      <c r="E1576">
        <v>8</v>
      </c>
      <c r="F1576" t="s">
        <v>89</v>
      </c>
      <c r="G1576" t="s">
        <v>0</v>
      </c>
      <c r="H1576" t="s">
        <v>36</v>
      </c>
      <c r="I1576" t="s">
        <v>2</v>
      </c>
      <c r="J1576" t="s">
        <v>3</v>
      </c>
      <c r="K1576" t="s">
        <v>4</v>
      </c>
      <c r="L1576" t="s">
        <v>26</v>
      </c>
      <c r="M1576">
        <v>2</v>
      </c>
      <c r="N1576">
        <v>40.53</v>
      </c>
      <c r="O1576">
        <v>0.05</v>
      </c>
      <c r="P1576">
        <v>17.100000000000001</v>
      </c>
      <c r="Q1576">
        <v>77.007000000000005</v>
      </c>
      <c r="R1576">
        <v>34.200000000000003</v>
      </c>
      <c r="S1576">
        <v>42.807000000000002</v>
      </c>
      <c r="T1576">
        <v>0.55588452997779425</v>
      </c>
      <c r="U1576">
        <v>2026</v>
      </c>
      <c r="V1576" t="s">
        <v>87</v>
      </c>
      <c r="W1576">
        <v>8</v>
      </c>
      <c r="X1576" t="s">
        <v>89</v>
      </c>
    </row>
    <row r="1577" spans="1:24">
      <c r="A1577">
        <v>4377</v>
      </c>
      <c r="B1577" s="14">
        <v>46239</v>
      </c>
      <c r="C1577">
        <v>2026</v>
      </c>
      <c r="D1577" t="s">
        <v>87</v>
      </c>
      <c r="E1577">
        <v>8</v>
      </c>
      <c r="F1577" t="s">
        <v>89</v>
      </c>
      <c r="G1577" t="s">
        <v>11</v>
      </c>
      <c r="H1577" t="s">
        <v>12</v>
      </c>
      <c r="I1577" t="s">
        <v>28</v>
      </c>
      <c r="J1577" t="s">
        <v>13</v>
      </c>
      <c r="K1577" t="s">
        <v>4</v>
      </c>
      <c r="L1577" t="s">
        <v>5</v>
      </c>
      <c r="M1577">
        <v>2</v>
      </c>
      <c r="N1577">
        <v>81.66</v>
      </c>
      <c r="O1577">
        <v>0</v>
      </c>
      <c r="P1577">
        <v>42.11</v>
      </c>
      <c r="Q1577">
        <v>163.32</v>
      </c>
      <c r="R1577">
        <v>84.22</v>
      </c>
      <c r="S1577">
        <v>79.099999999999994</v>
      </c>
      <c r="T1577">
        <v>0.48432525104090129</v>
      </c>
      <c r="U1577">
        <v>2026</v>
      </c>
      <c r="V1577" t="s">
        <v>87</v>
      </c>
      <c r="W1577">
        <v>8</v>
      </c>
      <c r="X1577" t="s">
        <v>89</v>
      </c>
    </row>
    <row r="1578" spans="1:24">
      <c r="A1578">
        <v>4734</v>
      </c>
      <c r="B1578" s="14">
        <v>46239</v>
      </c>
      <c r="C1578">
        <v>2026</v>
      </c>
      <c r="D1578" t="s">
        <v>87</v>
      </c>
      <c r="E1578">
        <v>8</v>
      </c>
      <c r="F1578" t="s">
        <v>89</v>
      </c>
      <c r="G1578" t="s">
        <v>6</v>
      </c>
      <c r="H1578" t="s">
        <v>43</v>
      </c>
      <c r="I1578" t="s">
        <v>28</v>
      </c>
      <c r="J1578" t="s">
        <v>3</v>
      </c>
      <c r="K1578" t="s">
        <v>9</v>
      </c>
      <c r="L1578" t="s">
        <v>17</v>
      </c>
      <c r="M1578">
        <v>1</v>
      </c>
      <c r="N1578">
        <v>146.55000000000001</v>
      </c>
      <c r="O1578">
        <v>0</v>
      </c>
      <c r="P1578">
        <v>78.8</v>
      </c>
      <c r="Q1578">
        <v>146.55000000000001</v>
      </c>
      <c r="R1578">
        <v>78.8</v>
      </c>
      <c r="S1578">
        <v>67.750000000000014</v>
      </c>
      <c r="T1578">
        <v>0.46229955646537024</v>
      </c>
      <c r="U1578">
        <v>2026</v>
      </c>
      <c r="V1578" t="s">
        <v>87</v>
      </c>
      <c r="W1578">
        <v>8</v>
      </c>
      <c r="X1578" t="s">
        <v>89</v>
      </c>
    </row>
    <row r="1579" spans="1:24">
      <c r="A1579">
        <v>4892</v>
      </c>
      <c r="B1579" s="14">
        <v>46239</v>
      </c>
      <c r="C1579">
        <v>2026</v>
      </c>
      <c r="D1579" t="s">
        <v>87</v>
      </c>
      <c r="E1579">
        <v>8</v>
      </c>
      <c r="F1579" t="s">
        <v>89</v>
      </c>
      <c r="G1579" t="s">
        <v>6</v>
      </c>
      <c r="H1579" t="s">
        <v>7</v>
      </c>
      <c r="I1579" t="s">
        <v>19</v>
      </c>
      <c r="J1579" t="s">
        <v>3</v>
      </c>
      <c r="K1579" t="s">
        <v>14</v>
      </c>
      <c r="L1579" t="s">
        <v>48</v>
      </c>
      <c r="M1579">
        <v>2</v>
      </c>
      <c r="N1579">
        <v>161.75</v>
      </c>
      <c r="O1579">
        <v>0.1</v>
      </c>
      <c r="P1579">
        <v>85.85</v>
      </c>
      <c r="Q1579">
        <v>291.15000000000003</v>
      </c>
      <c r="R1579">
        <v>171.7</v>
      </c>
      <c r="S1579">
        <v>119.45000000000005</v>
      </c>
      <c r="T1579">
        <v>0.41026962047054794</v>
      </c>
      <c r="U1579">
        <v>2026</v>
      </c>
      <c r="V1579" t="s">
        <v>87</v>
      </c>
      <c r="W1579">
        <v>8</v>
      </c>
      <c r="X1579" t="s">
        <v>89</v>
      </c>
    </row>
    <row r="1580" spans="1:24">
      <c r="A1580">
        <v>5059</v>
      </c>
      <c r="B1580" s="14">
        <v>46239</v>
      </c>
      <c r="C1580">
        <v>2026</v>
      </c>
      <c r="D1580" t="s">
        <v>87</v>
      </c>
      <c r="E1580">
        <v>8</v>
      </c>
      <c r="F1580" t="s">
        <v>89</v>
      </c>
      <c r="G1580" t="s">
        <v>6</v>
      </c>
      <c r="H1580" t="s">
        <v>7</v>
      </c>
      <c r="I1580" t="s">
        <v>28</v>
      </c>
      <c r="J1580" t="s">
        <v>3</v>
      </c>
      <c r="K1580" t="s">
        <v>23</v>
      </c>
      <c r="L1580" t="s">
        <v>51</v>
      </c>
      <c r="M1580">
        <v>2</v>
      </c>
      <c r="N1580">
        <v>122.47</v>
      </c>
      <c r="O1580">
        <v>0</v>
      </c>
      <c r="P1580">
        <v>59.73</v>
      </c>
      <c r="Q1580">
        <v>244.94</v>
      </c>
      <c r="R1580">
        <v>119.46</v>
      </c>
      <c r="S1580">
        <v>125.48</v>
      </c>
      <c r="T1580">
        <v>0.5122887237690863</v>
      </c>
      <c r="U1580">
        <v>2026</v>
      </c>
      <c r="V1580" t="s">
        <v>87</v>
      </c>
      <c r="W1580">
        <v>8</v>
      </c>
      <c r="X1580" t="s">
        <v>89</v>
      </c>
    </row>
    <row r="1581" spans="1:24">
      <c r="A1581">
        <v>835</v>
      </c>
      <c r="B1581" s="14">
        <v>46240</v>
      </c>
      <c r="C1581">
        <v>2026</v>
      </c>
      <c r="D1581" t="s">
        <v>87</v>
      </c>
      <c r="E1581">
        <v>8</v>
      </c>
      <c r="F1581" t="s">
        <v>89</v>
      </c>
      <c r="G1581" t="s">
        <v>20</v>
      </c>
      <c r="H1581" t="s">
        <v>31</v>
      </c>
      <c r="I1581" t="s">
        <v>28</v>
      </c>
      <c r="J1581" t="s">
        <v>3</v>
      </c>
      <c r="K1581" t="s">
        <v>9</v>
      </c>
      <c r="L1581" t="s">
        <v>46</v>
      </c>
      <c r="M1581">
        <v>3</v>
      </c>
      <c r="N1581">
        <v>70.930000000000007</v>
      </c>
      <c r="O1581">
        <v>0</v>
      </c>
      <c r="P1581">
        <v>32.9</v>
      </c>
      <c r="Q1581">
        <v>212.79000000000002</v>
      </c>
      <c r="R1581">
        <v>98.699999999999989</v>
      </c>
      <c r="S1581">
        <v>114.09000000000003</v>
      </c>
      <c r="T1581">
        <v>0.53616241364725792</v>
      </c>
      <c r="U1581">
        <v>2026</v>
      </c>
      <c r="V1581" t="s">
        <v>87</v>
      </c>
      <c r="W1581">
        <v>8</v>
      </c>
      <c r="X1581" t="s">
        <v>89</v>
      </c>
    </row>
    <row r="1582" spans="1:24">
      <c r="A1582">
        <v>1104</v>
      </c>
      <c r="B1582" s="14">
        <v>46240</v>
      </c>
      <c r="C1582">
        <v>2026</v>
      </c>
      <c r="D1582" t="s">
        <v>87</v>
      </c>
      <c r="E1582">
        <v>8</v>
      </c>
      <c r="F1582" t="s">
        <v>89</v>
      </c>
      <c r="G1582" t="s">
        <v>0</v>
      </c>
      <c r="H1582" t="s">
        <v>50</v>
      </c>
      <c r="I1582" t="s">
        <v>2</v>
      </c>
      <c r="J1582" t="s">
        <v>3</v>
      </c>
      <c r="K1582" t="s">
        <v>23</v>
      </c>
      <c r="L1582" t="s">
        <v>29</v>
      </c>
      <c r="M1582">
        <v>1</v>
      </c>
      <c r="N1582">
        <v>191.44</v>
      </c>
      <c r="O1582">
        <v>0</v>
      </c>
      <c r="P1582">
        <v>102.13</v>
      </c>
      <c r="Q1582">
        <v>191.44</v>
      </c>
      <c r="R1582">
        <v>102.13</v>
      </c>
      <c r="S1582">
        <v>89.31</v>
      </c>
      <c r="T1582">
        <v>0.46651692436272463</v>
      </c>
      <c r="U1582">
        <v>2026</v>
      </c>
      <c r="V1582" t="s">
        <v>87</v>
      </c>
      <c r="W1582">
        <v>8</v>
      </c>
      <c r="X1582" t="s">
        <v>89</v>
      </c>
    </row>
    <row r="1583" spans="1:24">
      <c r="A1583">
        <v>1976</v>
      </c>
      <c r="B1583" s="14">
        <v>46240</v>
      </c>
      <c r="C1583">
        <v>2026</v>
      </c>
      <c r="D1583" t="s">
        <v>87</v>
      </c>
      <c r="E1583">
        <v>8</v>
      </c>
      <c r="F1583" t="s">
        <v>89</v>
      </c>
      <c r="G1583" t="s">
        <v>20</v>
      </c>
      <c r="H1583" t="s">
        <v>33</v>
      </c>
      <c r="I1583" t="s">
        <v>2</v>
      </c>
      <c r="J1583" t="s">
        <v>3</v>
      </c>
      <c r="K1583" t="s">
        <v>4</v>
      </c>
      <c r="L1583" t="s">
        <v>5</v>
      </c>
      <c r="M1583">
        <v>2</v>
      </c>
      <c r="N1583">
        <v>82.92</v>
      </c>
      <c r="O1583">
        <v>0</v>
      </c>
      <c r="P1583">
        <v>41.64</v>
      </c>
      <c r="Q1583">
        <v>165.84</v>
      </c>
      <c r="R1583">
        <v>83.28</v>
      </c>
      <c r="S1583">
        <v>82.56</v>
      </c>
      <c r="T1583">
        <v>0.49782923299565845</v>
      </c>
      <c r="U1583">
        <v>2026</v>
      </c>
      <c r="V1583" t="s">
        <v>87</v>
      </c>
      <c r="W1583">
        <v>8</v>
      </c>
      <c r="X1583" t="s">
        <v>89</v>
      </c>
    </row>
    <row r="1584" spans="1:24">
      <c r="A1584">
        <v>2596</v>
      </c>
      <c r="B1584" s="14">
        <v>46240</v>
      </c>
      <c r="C1584">
        <v>2026</v>
      </c>
      <c r="D1584" t="s">
        <v>87</v>
      </c>
      <c r="E1584">
        <v>8</v>
      </c>
      <c r="F1584" t="s">
        <v>89</v>
      </c>
      <c r="G1584" t="s">
        <v>11</v>
      </c>
      <c r="H1584" t="s">
        <v>18</v>
      </c>
      <c r="I1584" t="s">
        <v>19</v>
      </c>
      <c r="J1584" t="s">
        <v>3</v>
      </c>
      <c r="K1584" t="s">
        <v>23</v>
      </c>
      <c r="L1584" t="s">
        <v>40</v>
      </c>
      <c r="M1584">
        <v>1</v>
      </c>
      <c r="N1584">
        <v>82.82</v>
      </c>
      <c r="O1584">
        <v>0</v>
      </c>
      <c r="P1584">
        <v>38.83</v>
      </c>
      <c r="Q1584">
        <v>82.82</v>
      </c>
      <c r="R1584">
        <v>38.83</v>
      </c>
      <c r="S1584">
        <v>43.989999999999995</v>
      </c>
      <c r="T1584">
        <v>0.53115189567737264</v>
      </c>
      <c r="U1584">
        <v>2026</v>
      </c>
      <c r="V1584" t="s">
        <v>87</v>
      </c>
      <c r="W1584">
        <v>8</v>
      </c>
      <c r="X1584" t="s">
        <v>89</v>
      </c>
    </row>
    <row r="1585" spans="1:24">
      <c r="A1585">
        <v>2693</v>
      </c>
      <c r="B1585" s="14">
        <v>46240</v>
      </c>
      <c r="C1585">
        <v>2026</v>
      </c>
      <c r="D1585" t="s">
        <v>87</v>
      </c>
      <c r="E1585">
        <v>8</v>
      </c>
      <c r="F1585" t="s">
        <v>89</v>
      </c>
      <c r="G1585" t="s">
        <v>20</v>
      </c>
      <c r="H1585" t="s">
        <v>33</v>
      </c>
      <c r="I1585" t="s">
        <v>2</v>
      </c>
      <c r="J1585" t="s">
        <v>13</v>
      </c>
      <c r="K1585" t="s">
        <v>23</v>
      </c>
      <c r="L1585" t="s">
        <v>24</v>
      </c>
      <c r="M1585">
        <v>1</v>
      </c>
      <c r="N1585">
        <v>335.26</v>
      </c>
      <c r="O1585">
        <v>0.05</v>
      </c>
      <c r="P1585">
        <v>193.73</v>
      </c>
      <c r="Q1585">
        <v>318.49699999999996</v>
      </c>
      <c r="R1585">
        <v>193.73</v>
      </c>
      <c r="S1585">
        <v>124.76699999999997</v>
      </c>
      <c r="T1585">
        <v>0.39173681384754011</v>
      </c>
      <c r="U1585">
        <v>2026</v>
      </c>
      <c r="V1585" t="s">
        <v>87</v>
      </c>
      <c r="W1585">
        <v>8</v>
      </c>
      <c r="X1585" t="s">
        <v>89</v>
      </c>
    </row>
    <row r="1586" spans="1:24">
      <c r="A1586">
        <v>3045</v>
      </c>
      <c r="B1586" s="14">
        <v>46240</v>
      </c>
      <c r="C1586">
        <v>2026</v>
      </c>
      <c r="D1586" t="s">
        <v>87</v>
      </c>
      <c r="E1586">
        <v>8</v>
      </c>
      <c r="F1586" t="s">
        <v>89</v>
      </c>
      <c r="G1586" t="s">
        <v>11</v>
      </c>
      <c r="H1586" t="s">
        <v>52</v>
      </c>
      <c r="I1586" t="s">
        <v>28</v>
      </c>
      <c r="J1586" t="s">
        <v>16</v>
      </c>
      <c r="K1586" t="s">
        <v>14</v>
      </c>
      <c r="L1586" t="s">
        <v>32</v>
      </c>
      <c r="M1586">
        <v>1</v>
      </c>
      <c r="N1586">
        <v>47.19</v>
      </c>
      <c r="O1586">
        <v>0.05</v>
      </c>
      <c r="P1586">
        <v>18.11</v>
      </c>
      <c r="Q1586">
        <v>44.830499999999994</v>
      </c>
      <c r="R1586">
        <v>18.11</v>
      </c>
      <c r="S1586">
        <v>26.720499999999994</v>
      </c>
      <c r="T1586">
        <v>0.59603395010093574</v>
      </c>
      <c r="U1586">
        <v>2026</v>
      </c>
      <c r="V1586" t="s">
        <v>87</v>
      </c>
      <c r="W1586">
        <v>8</v>
      </c>
      <c r="X1586" t="s">
        <v>89</v>
      </c>
    </row>
    <row r="1587" spans="1:24">
      <c r="A1587">
        <v>3340</v>
      </c>
      <c r="B1587" s="14">
        <v>46240</v>
      </c>
      <c r="C1587">
        <v>2026</v>
      </c>
      <c r="D1587" t="s">
        <v>87</v>
      </c>
      <c r="E1587">
        <v>8</v>
      </c>
      <c r="F1587" t="s">
        <v>89</v>
      </c>
      <c r="G1587" t="s">
        <v>11</v>
      </c>
      <c r="H1587" t="s">
        <v>52</v>
      </c>
      <c r="I1587" t="s">
        <v>28</v>
      </c>
      <c r="J1587" t="s">
        <v>3</v>
      </c>
      <c r="K1587" t="s">
        <v>9</v>
      </c>
      <c r="L1587" t="s">
        <v>10</v>
      </c>
      <c r="M1587">
        <v>3</v>
      </c>
      <c r="N1587">
        <v>91.57</v>
      </c>
      <c r="O1587">
        <v>0</v>
      </c>
      <c r="P1587">
        <v>44.52</v>
      </c>
      <c r="Q1587">
        <v>274.70999999999998</v>
      </c>
      <c r="R1587">
        <v>133.56</v>
      </c>
      <c r="S1587">
        <v>141.14999999999998</v>
      </c>
      <c r="T1587">
        <v>0.51381456808998571</v>
      </c>
      <c r="U1587">
        <v>2026</v>
      </c>
      <c r="V1587" t="s">
        <v>87</v>
      </c>
      <c r="W1587">
        <v>8</v>
      </c>
      <c r="X1587" t="s">
        <v>89</v>
      </c>
    </row>
    <row r="1588" spans="1:24">
      <c r="A1588">
        <v>3553</v>
      </c>
      <c r="B1588" s="14">
        <v>46240</v>
      </c>
      <c r="C1588">
        <v>2026</v>
      </c>
      <c r="D1588" t="s">
        <v>87</v>
      </c>
      <c r="E1588">
        <v>8</v>
      </c>
      <c r="F1588" t="s">
        <v>89</v>
      </c>
      <c r="G1588" t="s">
        <v>20</v>
      </c>
      <c r="H1588" t="s">
        <v>47</v>
      </c>
      <c r="I1588" t="s">
        <v>2</v>
      </c>
      <c r="J1588" t="s">
        <v>13</v>
      </c>
      <c r="K1588" t="s">
        <v>9</v>
      </c>
      <c r="L1588" t="s">
        <v>37</v>
      </c>
      <c r="M1588">
        <v>4</v>
      </c>
      <c r="N1588">
        <v>154.41999999999999</v>
      </c>
      <c r="O1588">
        <v>0</v>
      </c>
      <c r="P1588">
        <v>77.86</v>
      </c>
      <c r="Q1588">
        <v>617.67999999999995</v>
      </c>
      <c r="R1588">
        <v>311.44</v>
      </c>
      <c r="S1588">
        <v>306.23999999999995</v>
      </c>
      <c r="T1588">
        <v>0.49579070068643954</v>
      </c>
      <c r="U1588">
        <v>2026</v>
      </c>
      <c r="V1588" t="s">
        <v>87</v>
      </c>
      <c r="W1588">
        <v>8</v>
      </c>
      <c r="X1588" t="s">
        <v>89</v>
      </c>
    </row>
    <row r="1589" spans="1:24">
      <c r="A1589">
        <v>3807</v>
      </c>
      <c r="B1589" s="14">
        <v>46240</v>
      </c>
      <c r="C1589">
        <v>2026</v>
      </c>
      <c r="D1589" t="s">
        <v>87</v>
      </c>
      <c r="E1589">
        <v>8</v>
      </c>
      <c r="F1589" t="s">
        <v>89</v>
      </c>
      <c r="G1589" t="s">
        <v>0</v>
      </c>
      <c r="H1589" t="s">
        <v>1</v>
      </c>
      <c r="I1589" t="s">
        <v>28</v>
      </c>
      <c r="J1589" t="s">
        <v>3</v>
      </c>
      <c r="K1589" t="s">
        <v>4</v>
      </c>
      <c r="L1589" t="s">
        <v>22</v>
      </c>
      <c r="M1589">
        <v>2</v>
      </c>
      <c r="N1589">
        <v>49.91</v>
      </c>
      <c r="O1589">
        <v>0.05</v>
      </c>
      <c r="P1589">
        <v>21.86</v>
      </c>
      <c r="Q1589">
        <v>94.828999999999994</v>
      </c>
      <c r="R1589">
        <v>43.72</v>
      </c>
      <c r="S1589">
        <v>51.108999999999995</v>
      </c>
      <c r="T1589">
        <v>0.53895960096594919</v>
      </c>
      <c r="U1589">
        <v>2026</v>
      </c>
      <c r="V1589" t="s">
        <v>87</v>
      </c>
      <c r="W1589">
        <v>8</v>
      </c>
      <c r="X1589" t="s">
        <v>89</v>
      </c>
    </row>
    <row r="1590" spans="1:24">
      <c r="A1590">
        <v>4061</v>
      </c>
      <c r="B1590" s="14">
        <v>46240</v>
      </c>
      <c r="C1590">
        <v>2026</v>
      </c>
      <c r="D1590" t="s">
        <v>87</v>
      </c>
      <c r="E1590">
        <v>8</v>
      </c>
      <c r="F1590" t="s">
        <v>89</v>
      </c>
      <c r="G1590" t="s">
        <v>20</v>
      </c>
      <c r="H1590" t="s">
        <v>33</v>
      </c>
      <c r="I1590" t="s">
        <v>28</v>
      </c>
      <c r="J1590" t="s">
        <v>3</v>
      </c>
      <c r="K1590" t="s">
        <v>9</v>
      </c>
      <c r="L1590" t="s">
        <v>10</v>
      </c>
      <c r="M1590">
        <v>1</v>
      </c>
      <c r="N1590">
        <v>91.58</v>
      </c>
      <c r="O1590">
        <v>0.1</v>
      </c>
      <c r="P1590">
        <v>44.87</v>
      </c>
      <c r="Q1590">
        <v>82.421999999999997</v>
      </c>
      <c r="R1590">
        <v>44.87</v>
      </c>
      <c r="S1590">
        <v>37.552</v>
      </c>
      <c r="T1590">
        <v>0.45560651282424597</v>
      </c>
      <c r="U1590">
        <v>2026</v>
      </c>
      <c r="V1590" t="s">
        <v>87</v>
      </c>
      <c r="W1590">
        <v>8</v>
      </c>
      <c r="X1590" t="s">
        <v>89</v>
      </c>
    </row>
    <row r="1591" spans="1:24">
      <c r="A1591">
        <v>4645</v>
      </c>
      <c r="B1591" s="14">
        <v>46240</v>
      </c>
      <c r="C1591">
        <v>2026</v>
      </c>
      <c r="D1591" t="s">
        <v>87</v>
      </c>
      <c r="E1591">
        <v>8</v>
      </c>
      <c r="F1591" t="s">
        <v>89</v>
      </c>
      <c r="G1591" t="s">
        <v>11</v>
      </c>
      <c r="H1591" t="s">
        <v>39</v>
      </c>
      <c r="I1591" t="s">
        <v>2</v>
      </c>
      <c r="J1591" t="s">
        <v>13</v>
      </c>
      <c r="K1591" t="s">
        <v>34</v>
      </c>
      <c r="L1591" t="s">
        <v>35</v>
      </c>
      <c r="M1591">
        <v>3</v>
      </c>
      <c r="N1591">
        <v>41.11</v>
      </c>
      <c r="O1591">
        <v>0</v>
      </c>
      <c r="P1591">
        <v>14.49</v>
      </c>
      <c r="Q1591">
        <v>123.33</v>
      </c>
      <c r="R1591">
        <v>43.47</v>
      </c>
      <c r="S1591">
        <v>79.86</v>
      </c>
      <c r="T1591">
        <v>0.64753101435173921</v>
      </c>
      <c r="U1591">
        <v>2026</v>
      </c>
      <c r="V1591" t="s">
        <v>87</v>
      </c>
      <c r="W1591">
        <v>8</v>
      </c>
      <c r="X1591" t="s">
        <v>89</v>
      </c>
    </row>
    <row r="1592" spans="1:24">
      <c r="A1592">
        <v>5104</v>
      </c>
      <c r="B1592" s="14">
        <v>46240</v>
      </c>
      <c r="C1592">
        <v>2026</v>
      </c>
      <c r="D1592" t="s">
        <v>87</v>
      </c>
      <c r="E1592">
        <v>8</v>
      </c>
      <c r="F1592" t="s">
        <v>89</v>
      </c>
      <c r="G1592" t="s">
        <v>6</v>
      </c>
      <c r="H1592" t="s">
        <v>43</v>
      </c>
      <c r="I1592" t="s">
        <v>2</v>
      </c>
      <c r="J1592" t="s">
        <v>3</v>
      </c>
      <c r="K1592" t="s">
        <v>14</v>
      </c>
      <c r="L1592" t="s">
        <v>15</v>
      </c>
      <c r="M1592">
        <v>4</v>
      </c>
      <c r="N1592">
        <v>35.9</v>
      </c>
      <c r="O1592">
        <v>0</v>
      </c>
      <c r="P1592">
        <v>13.49</v>
      </c>
      <c r="Q1592">
        <v>143.6</v>
      </c>
      <c r="R1592">
        <v>53.96</v>
      </c>
      <c r="S1592">
        <v>89.639999999999986</v>
      </c>
      <c r="T1592">
        <v>0.62423398328690805</v>
      </c>
      <c r="U1592">
        <v>2026</v>
      </c>
      <c r="V1592" t="s">
        <v>87</v>
      </c>
      <c r="W1592">
        <v>8</v>
      </c>
      <c r="X1592" t="s">
        <v>89</v>
      </c>
    </row>
    <row r="1593" spans="1:24">
      <c r="A1593">
        <v>813</v>
      </c>
      <c r="B1593" s="14">
        <v>46241</v>
      </c>
      <c r="C1593">
        <v>2026</v>
      </c>
      <c r="D1593" t="s">
        <v>87</v>
      </c>
      <c r="E1593">
        <v>8</v>
      </c>
      <c r="F1593" t="s">
        <v>89</v>
      </c>
      <c r="G1593" t="s">
        <v>11</v>
      </c>
      <c r="H1593" t="s">
        <v>52</v>
      </c>
      <c r="I1593" t="s">
        <v>2</v>
      </c>
      <c r="J1593" t="s">
        <v>3</v>
      </c>
      <c r="K1593" t="s">
        <v>34</v>
      </c>
      <c r="L1593" t="s">
        <v>42</v>
      </c>
      <c r="M1593">
        <v>1</v>
      </c>
      <c r="N1593">
        <v>36.33</v>
      </c>
      <c r="O1593">
        <v>0.05</v>
      </c>
      <c r="P1593">
        <v>13.78</v>
      </c>
      <c r="Q1593">
        <v>34.513499999999993</v>
      </c>
      <c r="R1593">
        <v>13.78</v>
      </c>
      <c r="S1593">
        <v>20.733499999999992</v>
      </c>
      <c r="T1593">
        <v>0.60073594390600771</v>
      </c>
      <c r="U1593">
        <v>2026</v>
      </c>
      <c r="V1593" t="s">
        <v>87</v>
      </c>
      <c r="W1593">
        <v>8</v>
      </c>
      <c r="X1593" t="s">
        <v>89</v>
      </c>
    </row>
    <row r="1594" spans="1:24">
      <c r="A1594">
        <v>836</v>
      </c>
      <c r="B1594" s="14">
        <v>46241</v>
      </c>
      <c r="C1594">
        <v>2026</v>
      </c>
      <c r="D1594" t="s">
        <v>87</v>
      </c>
      <c r="E1594">
        <v>8</v>
      </c>
      <c r="F1594" t="s">
        <v>89</v>
      </c>
      <c r="G1594" t="s">
        <v>6</v>
      </c>
      <c r="H1594" t="s">
        <v>49</v>
      </c>
      <c r="I1594" t="s">
        <v>28</v>
      </c>
      <c r="J1594" t="s">
        <v>13</v>
      </c>
      <c r="K1594" t="s">
        <v>14</v>
      </c>
      <c r="L1594" t="s">
        <v>32</v>
      </c>
      <c r="M1594">
        <v>5</v>
      </c>
      <c r="N1594">
        <v>45.94</v>
      </c>
      <c r="O1594">
        <v>0.05</v>
      </c>
      <c r="P1594">
        <v>18.059999999999999</v>
      </c>
      <c r="Q1594">
        <v>218.21499999999997</v>
      </c>
      <c r="R1594">
        <v>90.3</v>
      </c>
      <c r="S1594">
        <v>127.91499999999998</v>
      </c>
      <c r="T1594">
        <v>0.5861879339183832</v>
      </c>
      <c r="U1594">
        <v>2026</v>
      </c>
      <c r="V1594" t="s">
        <v>87</v>
      </c>
      <c r="W1594">
        <v>8</v>
      </c>
      <c r="X1594" t="s">
        <v>89</v>
      </c>
    </row>
    <row r="1595" spans="1:24">
      <c r="A1595">
        <v>1266</v>
      </c>
      <c r="B1595" s="14">
        <v>46241</v>
      </c>
      <c r="C1595">
        <v>2026</v>
      </c>
      <c r="D1595" t="s">
        <v>87</v>
      </c>
      <c r="E1595">
        <v>8</v>
      </c>
      <c r="F1595" t="s">
        <v>89</v>
      </c>
      <c r="G1595" t="s">
        <v>0</v>
      </c>
      <c r="H1595" t="s">
        <v>50</v>
      </c>
      <c r="I1595" t="s">
        <v>19</v>
      </c>
      <c r="J1595" t="s">
        <v>3</v>
      </c>
      <c r="K1595" t="s">
        <v>34</v>
      </c>
      <c r="L1595" t="s">
        <v>42</v>
      </c>
      <c r="M1595">
        <v>1</v>
      </c>
      <c r="N1595">
        <v>36.630000000000003</v>
      </c>
      <c r="O1595">
        <v>0</v>
      </c>
      <c r="P1595">
        <v>13.7</v>
      </c>
      <c r="Q1595">
        <v>36.630000000000003</v>
      </c>
      <c r="R1595">
        <v>13.7</v>
      </c>
      <c r="S1595">
        <v>22.930000000000003</v>
      </c>
      <c r="T1595">
        <v>0.62598962598962604</v>
      </c>
      <c r="U1595">
        <v>2026</v>
      </c>
      <c r="V1595" t="s">
        <v>87</v>
      </c>
      <c r="W1595">
        <v>8</v>
      </c>
      <c r="X1595" t="s">
        <v>89</v>
      </c>
    </row>
    <row r="1596" spans="1:24">
      <c r="A1596">
        <v>2201</v>
      </c>
      <c r="B1596" s="14">
        <v>46241</v>
      </c>
      <c r="C1596">
        <v>2026</v>
      </c>
      <c r="D1596" t="s">
        <v>87</v>
      </c>
      <c r="E1596">
        <v>8</v>
      </c>
      <c r="F1596" t="s">
        <v>89</v>
      </c>
      <c r="G1596" t="s">
        <v>6</v>
      </c>
      <c r="H1596" t="s">
        <v>7</v>
      </c>
      <c r="I1596" t="s">
        <v>2</v>
      </c>
      <c r="J1596" t="s">
        <v>3</v>
      </c>
      <c r="K1596" t="s">
        <v>9</v>
      </c>
      <c r="L1596" t="s">
        <v>17</v>
      </c>
      <c r="M1596">
        <v>1</v>
      </c>
      <c r="N1596">
        <v>141.38</v>
      </c>
      <c r="O1596">
        <v>0.05</v>
      </c>
      <c r="P1596">
        <v>77.14</v>
      </c>
      <c r="Q1596">
        <v>134.31099999999998</v>
      </c>
      <c r="R1596">
        <v>77.14</v>
      </c>
      <c r="S1596">
        <v>57.170999999999978</v>
      </c>
      <c r="T1596">
        <v>0.42566133823737434</v>
      </c>
      <c r="U1596">
        <v>2026</v>
      </c>
      <c r="V1596" t="s">
        <v>87</v>
      </c>
      <c r="W1596">
        <v>8</v>
      </c>
      <c r="X1596" t="s">
        <v>89</v>
      </c>
    </row>
    <row r="1597" spans="1:24">
      <c r="A1597">
        <v>2382</v>
      </c>
      <c r="B1597" s="14">
        <v>46241</v>
      </c>
      <c r="C1597">
        <v>2026</v>
      </c>
      <c r="D1597" t="s">
        <v>87</v>
      </c>
      <c r="E1597">
        <v>8</v>
      </c>
      <c r="F1597" t="s">
        <v>89</v>
      </c>
      <c r="G1597" t="s">
        <v>6</v>
      </c>
      <c r="H1597" t="s">
        <v>49</v>
      </c>
      <c r="I1597" t="s">
        <v>19</v>
      </c>
      <c r="J1597" t="s">
        <v>3</v>
      </c>
      <c r="K1597" t="s">
        <v>23</v>
      </c>
      <c r="L1597" t="s">
        <v>24</v>
      </c>
      <c r="M1597">
        <v>3</v>
      </c>
      <c r="N1597">
        <v>343.45</v>
      </c>
      <c r="O1597">
        <v>0.05</v>
      </c>
      <c r="P1597">
        <v>195.73</v>
      </c>
      <c r="Q1597">
        <v>978.83249999999987</v>
      </c>
      <c r="R1597">
        <v>587.18999999999994</v>
      </c>
      <c r="S1597">
        <v>391.64249999999993</v>
      </c>
      <c r="T1597">
        <v>0.40011186796515236</v>
      </c>
      <c r="U1597">
        <v>2026</v>
      </c>
      <c r="V1597" t="s">
        <v>87</v>
      </c>
      <c r="W1597">
        <v>8</v>
      </c>
      <c r="X1597" t="s">
        <v>89</v>
      </c>
    </row>
    <row r="1598" spans="1:24">
      <c r="A1598">
        <v>1227</v>
      </c>
      <c r="B1598" s="14">
        <v>46242</v>
      </c>
      <c r="C1598">
        <v>2026</v>
      </c>
      <c r="D1598" t="s">
        <v>87</v>
      </c>
      <c r="E1598">
        <v>8</v>
      </c>
      <c r="F1598" t="s">
        <v>89</v>
      </c>
      <c r="G1598" t="s">
        <v>20</v>
      </c>
      <c r="H1598" t="s">
        <v>33</v>
      </c>
      <c r="I1598" t="s">
        <v>2</v>
      </c>
      <c r="J1598" t="s">
        <v>3</v>
      </c>
      <c r="K1598" t="s">
        <v>4</v>
      </c>
      <c r="L1598" t="s">
        <v>30</v>
      </c>
      <c r="M1598">
        <v>1</v>
      </c>
      <c r="N1598">
        <v>104.69</v>
      </c>
      <c r="O1598">
        <v>0</v>
      </c>
      <c r="P1598">
        <v>49.06</v>
      </c>
      <c r="Q1598">
        <v>104.69</v>
      </c>
      <c r="R1598">
        <v>49.06</v>
      </c>
      <c r="S1598">
        <v>55.629999999999995</v>
      </c>
      <c r="T1598">
        <v>0.53137835514375775</v>
      </c>
      <c r="U1598">
        <v>2026</v>
      </c>
      <c r="V1598" t="s">
        <v>87</v>
      </c>
      <c r="W1598">
        <v>8</v>
      </c>
      <c r="X1598" t="s">
        <v>89</v>
      </c>
    </row>
    <row r="1599" spans="1:24">
      <c r="A1599">
        <v>1843</v>
      </c>
      <c r="B1599" s="14">
        <v>46242</v>
      </c>
      <c r="C1599">
        <v>2026</v>
      </c>
      <c r="D1599" t="s">
        <v>87</v>
      </c>
      <c r="E1599">
        <v>8</v>
      </c>
      <c r="F1599" t="s">
        <v>89</v>
      </c>
      <c r="G1599" t="s">
        <v>20</v>
      </c>
      <c r="H1599" t="s">
        <v>33</v>
      </c>
      <c r="I1599" t="s">
        <v>2</v>
      </c>
      <c r="J1599" t="s">
        <v>13</v>
      </c>
      <c r="K1599" t="s">
        <v>23</v>
      </c>
      <c r="L1599" t="s">
        <v>24</v>
      </c>
      <c r="M1599">
        <v>2</v>
      </c>
      <c r="N1599">
        <v>341.23</v>
      </c>
      <c r="O1599">
        <v>0.05</v>
      </c>
      <c r="P1599">
        <v>192.5</v>
      </c>
      <c r="Q1599">
        <v>648.33699999999999</v>
      </c>
      <c r="R1599">
        <v>385</v>
      </c>
      <c r="S1599">
        <v>263.33699999999999</v>
      </c>
      <c r="T1599">
        <v>0.40617302421425894</v>
      </c>
      <c r="U1599">
        <v>2026</v>
      </c>
      <c r="V1599" t="s">
        <v>87</v>
      </c>
      <c r="W1599">
        <v>8</v>
      </c>
      <c r="X1599" t="s">
        <v>89</v>
      </c>
    </row>
    <row r="1600" spans="1:24">
      <c r="A1600">
        <v>2369</v>
      </c>
      <c r="B1600" s="14">
        <v>46242</v>
      </c>
      <c r="C1600">
        <v>2026</v>
      </c>
      <c r="D1600" t="s">
        <v>87</v>
      </c>
      <c r="E1600">
        <v>8</v>
      </c>
      <c r="F1600" t="s">
        <v>89</v>
      </c>
      <c r="G1600" t="s">
        <v>20</v>
      </c>
      <c r="H1600" t="s">
        <v>33</v>
      </c>
      <c r="I1600" t="s">
        <v>19</v>
      </c>
      <c r="J1600" t="s">
        <v>13</v>
      </c>
      <c r="K1600" t="s">
        <v>23</v>
      </c>
      <c r="L1600" t="s">
        <v>51</v>
      </c>
      <c r="M1600">
        <v>1</v>
      </c>
      <c r="N1600">
        <v>125.95</v>
      </c>
      <c r="O1600">
        <v>0.05</v>
      </c>
      <c r="P1600">
        <v>61.9</v>
      </c>
      <c r="Q1600">
        <v>119.6525</v>
      </c>
      <c r="R1600">
        <v>61.9</v>
      </c>
      <c r="S1600">
        <v>57.752500000000005</v>
      </c>
      <c r="T1600">
        <v>0.48266856104134892</v>
      </c>
      <c r="U1600">
        <v>2026</v>
      </c>
      <c r="V1600" t="s">
        <v>87</v>
      </c>
      <c r="W1600">
        <v>8</v>
      </c>
      <c r="X1600" t="s">
        <v>89</v>
      </c>
    </row>
    <row r="1601" spans="1:24">
      <c r="A1601">
        <v>2386</v>
      </c>
      <c r="B1601" s="14">
        <v>46242</v>
      </c>
      <c r="C1601">
        <v>2026</v>
      </c>
      <c r="D1601" t="s">
        <v>87</v>
      </c>
      <c r="E1601">
        <v>8</v>
      </c>
      <c r="F1601" t="s">
        <v>89</v>
      </c>
      <c r="G1601" t="s">
        <v>6</v>
      </c>
      <c r="H1601" t="s">
        <v>7</v>
      </c>
      <c r="I1601" t="s">
        <v>2</v>
      </c>
      <c r="J1601" t="s">
        <v>3</v>
      </c>
      <c r="K1601" t="s">
        <v>9</v>
      </c>
      <c r="L1601" t="s">
        <v>10</v>
      </c>
      <c r="M1601">
        <v>6</v>
      </c>
      <c r="N1601">
        <v>91.9</v>
      </c>
      <c r="O1601">
        <v>0.05</v>
      </c>
      <c r="P1601">
        <v>44.69</v>
      </c>
      <c r="Q1601">
        <v>523.83000000000004</v>
      </c>
      <c r="R1601">
        <v>268.14</v>
      </c>
      <c r="S1601">
        <v>255.69000000000005</v>
      </c>
      <c r="T1601">
        <v>0.48811637363266713</v>
      </c>
      <c r="U1601">
        <v>2026</v>
      </c>
      <c r="V1601" t="s">
        <v>87</v>
      </c>
      <c r="W1601">
        <v>8</v>
      </c>
      <c r="X1601" t="s">
        <v>89</v>
      </c>
    </row>
    <row r="1602" spans="1:24">
      <c r="A1602">
        <v>2579</v>
      </c>
      <c r="B1602" s="14">
        <v>46242</v>
      </c>
      <c r="C1602">
        <v>2026</v>
      </c>
      <c r="D1602" t="s">
        <v>87</v>
      </c>
      <c r="E1602">
        <v>8</v>
      </c>
      <c r="F1602" t="s">
        <v>89</v>
      </c>
      <c r="G1602" t="s">
        <v>20</v>
      </c>
      <c r="H1602" t="s">
        <v>33</v>
      </c>
      <c r="I1602" t="s">
        <v>19</v>
      </c>
      <c r="J1602" t="s">
        <v>3</v>
      </c>
      <c r="K1602" t="s">
        <v>23</v>
      </c>
      <c r="L1602" t="s">
        <v>40</v>
      </c>
      <c r="M1602">
        <v>1</v>
      </c>
      <c r="N1602">
        <v>81.22</v>
      </c>
      <c r="O1602">
        <v>0</v>
      </c>
      <c r="P1602">
        <v>39.18</v>
      </c>
      <c r="Q1602">
        <v>81.22</v>
      </c>
      <c r="R1602">
        <v>39.18</v>
      </c>
      <c r="S1602">
        <v>42.04</v>
      </c>
      <c r="T1602">
        <v>0.51760650086185667</v>
      </c>
      <c r="U1602">
        <v>2026</v>
      </c>
      <c r="V1602" t="s">
        <v>87</v>
      </c>
      <c r="W1602">
        <v>8</v>
      </c>
      <c r="X1602" t="s">
        <v>89</v>
      </c>
    </row>
    <row r="1603" spans="1:24">
      <c r="A1603">
        <v>3075</v>
      </c>
      <c r="B1603" s="14">
        <v>46242</v>
      </c>
      <c r="C1603">
        <v>2026</v>
      </c>
      <c r="D1603" t="s">
        <v>87</v>
      </c>
      <c r="E1603">
        <v>8</v>
      </c>
      <c r="F1603" t="s">
        <v>89</v>
      </c>
      <c r="G1603" t="s">
        <v>0</v>
      </c>
      <c r="H1603" t="s">
        <v>1</v>
      </c>
      <c r="I1603" t="s">
        <v>2</v>
      </c>
      <c r="J1603" t="s">
        <v>16</v>
      </c>
      <c r="K1603" t="s">
        <v>9</v>
      </c>
      <c r="L1603" t="s">
        <v>46</v>
      </c>
      <c r="M1603">
        <v>2</v>
      </c>
      <c r="N1603">
        <v>72.31</v>
      </c>
      <c r="O1603">
        <v>0</v>
      </c>
      <c r="P1603">
        <v>31.75</v>
      </c>
      <c r="Q1603">
        <v>144.62</v>
      </c>
      <c r="R1603">
        <v>63.5</v>
      </c>
      <c r="S1603">
        <v>81.12</v>
      </c>
      <c r="T1603">
        <v>0.56091826856589688</v>
      </c>
      <c r="U1603">
        <v>2026</v>
      </c>
      <c r="V1603" t="s">
        <v>87</v>
      </c>
      <c r="W1603">
        <v>8</v>
      </c>
      <c r="X1603" t="s">
        <v>89</v>
      </c>
    </row>
    <row r="1604" spans="1:24">
      <c r="A1604">
        <v>3982</v>
      </c>
      <c r="B1604" s="14">
        <v>46242</v>
      </c>
      <c r="C1604">
        <v>2026</v>
      </c>
      <c r="D1604" t="s">
        <v>87</v>
      </c>
      <c r="E1604">
        <v>8</v>
      </c>
      <c r="F1604" t="s">
        <v>89</v>
      </c>
      <c r="G1604" t="s">
        <v>11</v>
      </c>
      <c r="H1604" t="s">
        <v>12</v>
      </c>
      <c r="I1604" t="s">
        <v>19</v>
      </c>
      <c r="J1604" t="s">
        <v>3</v>
      </c>
      <c r="K1604" t="s">
        <v>23</v>
      </c>
      <c r="L1604" t="s">
        <v>40</v>
      </c>
      <c r="M1604">
        <v>1</v>
      </c>
      <c r="N1604">
        <v>79.989999999999995</v>
      </c>
      <c r="O1604">
        <v>0.05</v>
      </c>
      <c r="P1604">
        <v>40.25</v>
      </c>
      <c r="Q1604">
        <v>75.990499999999997</v>
      </c>
      <c r="R1604">
        <v>40.25</v>
      </c>
      <c r="S1604">
        <v>35.740499999999997</v>
      </c>
      <c r="T1604">
        <v>0.47032852790809376</v>
      </c>
      <c r="U1604">
        <v>2026</v>
      </c>
      <c r="V1604" t="s">
        <v>87</v>
      </c>
      <c r="W1604">
        <v>8</v>
      </c>
      <c r="X1604" t="s">
        <v>89</v>
      </c>
    </row>
    <row r="1605" spans="1:24">
      <c r="A1605">
        <v>4530</v>
      </c>
      <c r="B1605" s="14">
        <v>46242</v>
      </c>
      <c r="C1605">
        <v>2026</v>
      </c>
      <c r="D1605" t="s">
        <v>87</v>
      </c>
      <c r="E1605">
        <v>8</v>
      </c>
      <c r="F1605" t="s">
        <v>89</v>
      </c>
      <c r="G1605" t="s">
        <v>20</v>
      </c>
      <c r="H1605" t="s">
        <v>47</v>
      </c>
      <c r="I1605" t="s">
        <v>2</v>
      </c>
      <c r="J1605" t="s">
        <v>13</v>
      </c>
      <c r="K1605" t="s">
        <v>9</v>
      </c>
      <c r="L1605" t="s">
        <v>37</v>
      </c>
      <c r="M1605">
        <v>1</v>
      </c>
      <c r="N1605">
        <v>151.87</v>
      </c>
      <c r="O1605">
        <v>0.1</v>
      </c>
      <c r="P1605">
        <v>76.97</v>
      </c>
      <c r="Q1605">
        <v>136.68300000000002</v>
      </c>
      <c r="R1605">
        <v>76.97</v>
      </c>
      <c r="S1605">
        <v>59.713000000000022</v>
      </c>
      <c r="T1605">
        <v>0.4368721786908395</v>
      </c>
      <c r="U1605">
        <v>2026</v>
      </c>
      <c r="V1605" t="s">
        <v>87</v>
      </c>
      <c r="W1605">
        <v>8</v>
      </c>
      <c r="X1605" t="s">
        <v>89</v>
      </c>
    </row>
    <row r="1606" spans="1:24">
      <c r="A1606">
        <v>4641</v>
      </c>
      <c r="B1606" s="14">
        <v>46242</v>
      </c>
      <c r="C1606">
        <v>2026</v>
      </c>
      <c r="D1606" t="s">
        <v>87</v>
      </c>
      <c r="E1606">
        <v>8</v>
      </c>
      <c r="F1606" t="s">
        <v>89</v>
      </c>
      <c r="G1606" t="s">
        <v>20</v>
      </c>
      <c r="H1606" t="s">
        <v>33</v>
      </c>
      <c r="I1606" t="s">
        <v>28</v>
      </c>
      <c r="J1606" t="s">
        <v>13</v>
      </c>
      <c r="K1606" t="s">
        <v>9</v>
      </c>
      <c r="L1606" t="s">
        <v>37</v>
      </c>
      <c r="M1606">
        <v>1</v>
      </c>
      <c r="N1606">
        <v>156.55000000000001</v>
      </c>
      <c r="O1606">
        <v>0</v>
      </c>
      <c r="P1606">
        <v>80.430000000000007</v>
      </c>
      <c r="Q1606">
        <v>156.55000000000001</v>
      </c>
      <c r="R1606">
        <v>80.430000000000007</v>
      </c>
      <c r="S1606">
        <v>76.12</v>
      </c>
      <c r="T1606">
        <v>0.48623442989460236</v>
      </c>
      <c r="U1606">
        <v>2026</v>
      </c>
      <c r="V1606" t="s">
        <v>87</v>
      </c>
      <c r="W1606">
        <v>8</v>
      </c>
      <c r="X1606" t="s">
        <v>89</v>
      </c>
    </row>
    <row r="1607" spans="1:24">
      <c r="A1607">
        <v>4778</v>
      </c>
      <c r="B1607" s="14">
        <v>46242</v>
      </c>
      <c r="C1607">
        <v>2026</v>
      </c>
      <c r="D1607" t="s">
        <v>87</v>
      </c>
      <c r="E1607">
        <v>8</v>
      </c>
      <c r="F1607" t="s">
        <v>89</v>
      </c>
      <c r="G1607" t="s">
        <v>6</v>
      </c>
      <c r="H1607" t="s">
        <v>43</v>
      </c>
      <c r="I1607" t="s">
        <v>19</v>
      </c>
      <c r="J1607" t="s">
        <v>13</v>
      </c>
      <c r="K1607" t="s">
        <v>9</v>
      </c>
      <c r="L1607" t="s">
        <v>37</v>
      </c>
      <c r="M1607">
        <v>1</v>
      </c>
      <c r="N1607">
        <v>152.72</v>
      </c>
      <c r="O1607">
        <v>0</v>
      </c>
      <c r="P1607">
        <v>77.73</v>
      </c>
      <c r="Q1607">
        <v>152.72</v>
      </c>
      <c r="R1607">
        <v>77.73</v>
      </c>
      <c r="S1607">
        <v>74.989999999999995</v>
      </c>
      <c r="T1607">
        <v>0.4910293347302252</v>
      </c>
      <c r="U1607">
        <v>2026</v>
      </c>
      <c r="V1607" t="s">
        <v>87</v>
      </c>
      <c r="W1607">
        <v>8</v>
      </c>
      <c r="X1607" t="s">
        <v>89</v>
      </c>
    </row>
    <row r="1608" spans="1:24">
      <c r="A1608">
        <v>5132</v>
      </c>
      <c r="B1608" s="14">
        <v>46242</v>
      </c>
      <c r="C1608">
        <v>2026</v>
      </c>
      <c r="D1608" t="s">
        <v>87</v>
      </c>
      <c r="E1608">
        <v>8</v>
      </c>
      <c r="F1608" t="s">
        <v>89</v>
      </c>
      <c r="G1608" t="s">
        <v>6</v>
      </c>
      <c r="H1608" t="s">
        <v>43</v>
      </c>
      <c r="I1608" t="s">
        <v>2</v>
      </c>
      <c r="J1608" t="s">
        <v>16</v>
      </c>
      <c r="K1608" t="s">
        <v>4</v>
      </c>
      <c r="L1608" t="s">
        <v>26</v>
      </c>
      <c r="M1608">
        <v>1</v>
      </c>
      <c r="N1608">
        <v>40.51</v>
      </c>
      <c r="O1608">
        <v>0.05</v>
      </c>
      <c r="P1608">
        <v>16.29</v>
      </c>
      <c r="Q1608">
        <v>38.484499999999997</v>
      </c>
      <c r="R1608">
        <v>16.29</v>
      </c>
      <c r="S1608">
        <v>22.194499999999998</v>
      </c>
      <c r="T1608">
        <v>0.57671270251659756</v>
      </c>
      <c r="U1608">
        <v>2026</v>
      </c>
      <c r="V1608" t="s">
        <v>87</v>
      </c>
      <c r="W1608">
        <v>8</v>
      </c>
      <c r="X1608" t="s">
        <v>89</v>
      </c>
    </row>
    <row r="1609" spans="1:24">
      <c r="A1609">
        <v>227</v>
      </c>
      <c r="B1609" s="14">
        <v>46243</v>
      </c>
      <c r="C1609">
        <v>2026</v>
      </c>
      <c r="D1609" t="s">
        <v>87</v>
      </c>
      <c r="E1609">
        <v>8</v>
      </c>
      <c r="F1609" t="s">
        <v>89</v>
      </c>
      <c r="G1609" t="s">
        <v>20</v>
      </c>
      <c r="H1609" t="s">
        <v>31</v>
      </c>
      <c r="I1609" t="s">
        <v>28</v>
      </c>
      <c r="J1609" t="s">
        <v>3</v>
      </c>
      <c r="K1609" t="s">
        <v>34</v>
      </c>
      <c r="L1609" t="s">
        <v>35</v>
      </c>
      <c r="M1609">
        <v>3</v>
      </c>
      <c r="N1609">
        <v>40.61</v>
      </c>
      <c r="O1609">
        <v>0</v>
      </c>
      <c r="P1609">
        <v>14.72</v>
      </c>
      <c r="Q1609">
        <v>121.83</v>
      </c>
      <c r="R1609">
        <v>44.160000000000004</v>
      </c>
      <c r="S1609">
        <v>77.669999999999987</v>
      </c>
      <c r="T1609">
        <v>0.63752770253632096</v>
      </c>
      <c r="U1609">
        <v>2026</v>
      </c>
      <c r="V1609" t="s">
        <v>87</v>
      </c>
      <c r="W1609">
        <v>8</v>
      </c>
      <c r="X1609" t="s">
        <v>89</v>
      </c>
    </row>
    <row r="1610" spans="1:24">
      <c r="A1610">
        <v>390</v>
      </c>
      <c r="B1610" s="14">
        <v>46243</v>
      </c>
      <c r="C1610">
        <v>2026</v>
      </c>
      <c r="D1610" t="s">
        <v>87</v>
      </c>
      <c r="E1610">
        <v>8</v>
      </c>
      <c r="F1610" t="s">
        <v>89</v>
      </c>
      <c r="G1610" t="s">
        <v>11</v>
      </c>
      <c r="H1610" t="s">
        <v>25</v>
      </c>
      <c r="I1610" t="s">
        <v>19</v>
      </c>
      <c r="J1610" t="s">
        <v>13</v>
      </c>
      <c r="K1610" t="s">
        <v>9</v>
      </c>
      <c r="L1610" t="s">
        <v>10</v>
      </c>
      <c r="M1610">
        <v>1</v>
      </c>
      <c r="N1610">
        <v>93.41</v>
      </c>
      <c r="O1610">
        <v>0.05</v>
      </c>
      <c r="P1610">
        <v>44.7</v>
      </c>
      <c r="Q1610">
        <v>88.739499999999992</v>
      </c>
      <c r="R1610">
        <v>44.7</v>
      </c>
      <c r="S1610">
        <v>44.03949999999999</v>
      </c>
      <c r="T1610">
        <v>0.49627843294136198</v>
      </c>
      <c r="U1610">
        <v>2026</v>
      </c>
      <c r="V1610" t="s">
        <v>87</v>
      </c>
      <c r="W1610">
        <v>8</v>
      </c>
      <c r="X1610" t="s">
        <v>89</v>
      </c>
    </row>
    <row r="1611" spans="1:24">
      <c r="A1611">
        <v>859</v>
      </c>
      <c r="B1611" s="14">
        <v>46243</v>
      </c>
      <c r="C1611">
        <v>2026</v>
      </c>
      <c r="D1611" t="s">
        <v>87</v>
      </c>
      <c r="E1611">
        <v>8</v>
      </c>
      <c r="F1611" t="s">
        <v>89</v>
      </c>
      <c r="G1611" t="s">
        <v>0</v>
      </c>
      <c r="H1611" t="s">
        <v>1</v>
      </c>
      <c r="I1611" t="s">
        <v>19</v>
      </c>
      <c r="J1611" t="s">
        <v>13</v>
      </c>
      <c r="K1611" t="s">
        <v>9</v>
      </c>
      <c r="L1611" t="s">
        <v>10</v>
      </c>
      <c r="M1611">
        <v>2</v>
      </c>
      <c r="N1611">
        <v>90.23</v>
      </c>
      <c r="O1611">
        <v>0</v>
      </c>
      <c r="P1611">
        <v>44.22</v>
      </c>
      <c r="Q1611">
        <v>180.46</v>
      </c>
      <c r="R1611">
        <v>88.44</v>
      </c>
      <c r="S1611">
        <v>92.02000000000001</v>
      </c>
      <c r="T1611">
        <v>0.50991909564446414</v>
      </c>
      <c r="U1611">
        <v>2026</v>
      </c>
      <c r="V1611" t="s">
        <v>87</v>
      </c>
      <c r="W1611">
        <v>8</v>
      </c>
      <c r="X1611" t="s">
        <v>89</v>
      </c>
    </row>
    <row r="1612" spans="1:24">
      <c r="A1612">
        <v>1468</v>
      </c>
      <c r="B1612" s="14">
        <v>46243</v>
      </c>
      <c r="C1612">
        <v>2026</v>
      </c>
      <c r="D1612" t="s">
        <v>87</v>
      </c>
      <c r="E1612">
        <v>8</v>
      </c>
      <c r="F1612" t="s">
        <v>89</v>
      </c>
      <c r="G1612" t="s">
        <v>6</v>
      </c>
      <c r="H1612" t="s">
        <v>41</v>
      </c>
      <c r="I1612" t="s">
        <v>19</v>
      </c>
      <c r="J1612" t="s">
        <v>3</v>
      </c>
      <c r="K1612" t="s">
        <v>4</v>
      </c>
      <c r="L1612" t="s">
        <v>22</v>
      </c>
      <c r="M1612">
        <v>1</v>
      </c>
      <c r="N1612">
        <v>51.75</v>
      </c>
      <c r="O1612">
        <v>0</v>
      </c>
      <c r="P1612">
        <v>22.36</v>
      </c>
      <c r="Q1612">
        <v>51.75</v>
      </c>
      <c r="R1612">
        <v>22.36</v>
      </c>
      <c r="S1612">
        <v>29.39</v>
      </c>
      <c r="T1612">
        <v>0.56792270531400968</v>
      </c>
      <c r="U1612">
        <v>2026</v>
      </c>
      <c r="V1612" t="s">
        <v>87</v>
      </c>
      <c r="W1612">
        <v>8</v>
      </c>
      <c r="X1612" t="s">
        <v>89</v>
      </c>
    </row>
    <row r="1613" spans="1:24">
      <c r="A1613">
        <v>2356</v>
      </c>
      <c r="B1613" s="14">
        <v>46243</v>
      </c>
      <c r="C1613">
        <v>2026</v>
      </c>
      <c r="D1613" t="s">
        <v>87</v>
      </c>
      <c r="E1613">
        <v>8</v>
      </c>
      <c r="F1613" t="s">
        <v>89</v>
      </c>
      <c r="G1613" t="s">
        <v>20</v>
      </c>
      <c r="H1613" t="s">
        <v>47</v>
      </c>
      <c r="I1613" t="s">
        <v>19</v>
      </c>
      <c r="J1613" t="s">
        <v>13</v>
      </c>
      <c r="K1613" t="s">
        <v>4</v>
      </c>
      <c r="L1613" t="s">
        <v>30</v>
      </c>
      <c r="M1613">
        <v>3</v>
      </c>
      <c r="N1613">
        <v>102.91</v>
      </c>
      <c r="O1613">
        <v>0.1</v>
      </c>
      <c r="P1613">
        <v>50.23</v>
      </c>
      <c r="Q1613">
        <v>277.85700000000003</v>
      </c>
      <c r="R1613">
        <v>150.69</v>
      </c>
      <c r="S1613">
        <v>127.16700000000003</v>
      </c>
      <c r="T1613">
        <v>0.45767067232425318</v>
      </c>
      <c r="U1613">
        <v>2026</v>
      </c>
      <c r="V1613" t="s">
        <v>87</v>
      </c>
      <c r="W1613">
        <v>8</v>
      </c>
      <c r="X1613" t="s">
        <v>89</v>
      </c>
    </row>
    <row r="1614" spans="1:24">
      <c r="A1614">
        <v>3556</v>
      </c>
      <c r="B1614" s="14">
        <v>46243</v>
      </c>
      <c r="C1614">
        <v>2026</v>
      </c>
      <c r="D1614" t="s">
        <v>87</v>
      </c>
      <c r="E1614">
        <v>8</v>
      </c>
      <c r="F1614" t="s">
        <v>89</v>
      </c>
      <c r="G1614" t="s">
        <v>11</v>
      </c>
      <c r="H1614" t="s">
        <v>52</v>
      </c>
      <c r="I1614" t="s">
        <v>2</v>
      </c>
      <c r="J1614" t="s">
        <v>13</v>
      </c>
      <c r="K1614" t="s">
        <v>4</v>
      </c>
      <c r="L1614" t="s">
        <v>5</v>
      </c>
      <c r="M1614">
        <v>4</v>
      </c>
      <c r="N1614">
        <v>82.63</v>
      </c>
      <c r="O1614">
        <v>0.1</v>
      </c>
      <c r="P1614">
        <v>43.78</v>
      </c>
      <c r="Q1614">
        <v>297.46800000000002</v>
      </c>
      <c r="R1614">
        <v>175.12</v>
      </c>
      <c r="S1614">
        <v>122.34800000000001</v>
      </c>
      <c r="T1614">
        <v>0.41129802197211129</v>
      </c>
      <c r="U1614">
        <v>2026</v>
      </c>
      <c r="V1614" t="s">
        <v>87</v>
      </c>
      <c r="W1614">
        <v>8</v>
      </c>
      <c r="X1614" t="s">
        <v>89</v>
      </c>
    </row>
    <row r="1615" spans="1:24">
      <c r="A1615">
        <v>925</v>
      </c>
      <c r="B1615" s="14">
        <v>46244</v>
      </c>
      <c r="C1615">
        <v>2026</v>
      </c>
      <c r="D1615" t="s">
        <v>87</v>
      </c>
      <c r="E1615">
        <v>8</v>
      </c>
      <c r="F1615" t="s">
        <v>89</v>
      </c>
      <c r="G1615" t="s">
        <v>0</v>
      </c>
      <c r="H1615" t="s">
        <v>1</v>
      </c>
      <c r="I1615" t="s">
        <v>19</v>
      </c>
      <c r="J1615" t="s">
        <v>3</v>
      </c>
      <c r="K1615" t="s">
        <v>23</v>
      </c>
      <c r="L1615" t="s">
        <v>29</v>
      </c>
      <c r="M1615">
        <v>1</v>
      </c>
      <c r="N1615">
        <v>196.39</v>
      </c>
      <c r="O1615">
        <v>0</v>
      </c>
      <c r="P1615">
        <v>102.92</v>
      </c>
      <c r="Q1615">
        <v>196.39</v>
      </c>
      <c r="R1615">
        <v>102.92</v>
      </c>
      <c r="S1615">
        <v>93.469999999999985</v>
      </c>
      <c r="T1615">
        <v>0.47594073017974436</v>
      </c>
      <c r="U1615">
        <v>2026</v>
      </c>
      <c r="V1615" t="s">
        <v>87</v>
      </c>
      <c r="W1615">
        <v>8</v>
      </c>
      <c r="X1615" t="s">
        <v>89</v>
      </c>
    </row>
    <row r="1616" spans="1:24">
      <c r="A1616">
        <v>1563</v>
      </c>
      <c r="B1616" s="14">
        <v>46244</v>
      </c>
      <c r="C1616">
        <v>2026</v>
      </c>
      <c r="D1616" t="s">
        <v>87</v>
      </c>
      <c r="E1616">
        <v>8</v>
      </c>
      <c r="F1616" t="s">
        <v>89</v>
      </c>
      <c r="G1616" t="s">
        <v>11</v>
      </c>
      <c r="H1616" t="s">
        <v>39</v>
      </c>
      <c r="I1616" t="s">
        <v>28</v>
      </c>
      <c r="J1616" t="s">
        <v>16</v>
      </c>
      <c r="K1616" t="s">
        <v>14</v>
      </c>
      <c r="L1616" t="s">
        <v>15</v>
      </c>
      <c r="M1616">
        <v>2</v>
      </c>
      <c r="N1616">
        <v>36.25</v>
      </c>
      <c r="O1616">
        <v>0</v>
      </c>
      <c r="P1616">
        <v>13.77</v>
      </c>
      <c r="Q1616">
        <v>72.5</v>
      </c>
      <c r="R1616">
        <v>27.54</v>
      </c>
      <c r="S1616">
        <v>44.96</v>
      </c>
      <c r="T1616">
        <v>0.62013793103448278</v>
      </c>
      <c r="U1616">
        <v>2026</v>
      </c>
      <c r="V1616" t="s">
        <v>87</v>
      </c>
      <c r="W1616">
        <v>8</v>
      </c>
      <c r="X1616" t="s">
        <v>89</v>
      </c>
    </row>
    <row r="1617" spans="1:24">
      <c r="A1617">
        <v>1634</v>
      </c>
      <c r="B1617" s="14">
        <v>46244</v>
      </c>
      <c r="C1617">
        <v>2026</v>
      </c>
      <c r="D1617" t="s">
        <v>87</v>
      </c>
      <c r="E1617">
        <v>8</v>
      </c>
      <c r="F1617" t="s">
        <v>89</v>
      </c>
      <c r="G1617" t="s">
        <v>6</v>
      </c>
      <c r="H1617" t="s">
        <v>7</v>
      </c>
      <c r="I1617" t="s">
        <v>19</v>
      </c>
      <c r="J1617" t="s">
        <v>3</v>
      </c>
      <c r="K1617" t="s">
        <v>23</v>
      </c>
      <c r="L1617" t="s">
        <v>29</v>
      </c>
      <c r="M1617">
        <v>2</v>
      </c>
      <c r="N1617">
        <v>199.85</v>
      </c>
      <c r="O1617">
        <v>0.05</v>
      </c>
      <c r="P1617">
        <v>104.34</v>
      </c>
      <c r="Q1617">
        <v>379.71499999999997</v>
      </c>
      <c r="R1617">
        <v>208.68</v>
      </c>
      <c r="S1617">
        <v>171.03499999999997</v>
      </c>
      <c r="T1617">
        <v>0.45042992770893953</v>
      </c>
      <c r="U1617">
        <v>2026</v>
      </c>
      <c r="V1617" t="s">
        <v>87</v>
      </c>
      <c r="W1617">
        <v>8</v>
      </c>
      <c r="X1617" t="s">
        <v>89</v>
      </c>
    </row>
    <row r="1618" spans="1:24">
      <c r="A1618">
        <v>2187</v>
      </c>
      <c r="B1618" s="14">
        <v>46244</v>
      </c>
      <c r="C1618">
        <v>2026</v>
      </c>
      <c r="D1618" t="s">
        <v>87</v>
      </c>
      <c r="E1618">
        <v>8</v>
      </c>
      <c r="F1618" t="s">
        <v>89</v>
      </c>
      <c r="G1618" t="s">
        <v>11</v>
      </c>
      <c r="H1618" t="s">
        <v>12</v>
      </c>
      <c r="I1618" t="s">
        <v>19</v>
      </c>
      <c r="J1618" t="s">
        <v>13</v>
      </c>
      <c r="K1618" t="s">
        <v>14</v>
      </c>
      <c r="L1618" t="s">
        <v>32</v>
      </c>
      <c r="M1618">
        <v>1</v>
      </c>
      <c r="N1618">
        <v>46.32</v>
      </c>
      <c r="O1618">
        <v>0.05</v>
      </c>
      <c r="P1618">
        <v>18.34</v>
      </c>
      <c r="Q1618">
        <v>44.003999999999998</v>
      </c>
      <c r="R1618">
        <v>18.34</v>
      </c>
      <c r="S1618">
        <v>25.663999999999998</v>
      </c>
      <c r="T1618">
        <v>0.58321970729933637</v>
      </c>
      <c r="U1618">
        <v>2026</v>
      </c>
      <c r="V1618" t="s">
        <v>87</v>
      </c>
      <c r="W1618">
        <v>8</v>
      </c>
      <c r="X1618" t="s">
        <v>89</v>
      </c>
    </row>
    <row r="1619" spans="1:24">
      <c r="A1619">
        <v>2773</v>
      </c>
      <c r="B1619" s="14">
        <v>46244</v>
      </c>
      <c r="C1619">
        <v>2026</v>
      </c>
      <c r="D1619" t="s">
        <v>87</v>
      </c>
      <c r="E1619">
        <v>8</v>
      </c>
      <c r="F1619" t="s">
        <v>89</v>
      </c>
      <c r="G1619" t="s">
        <v>6</v>
      </c>
      <c r="H1619" t="s">
        <v>49</v>
      </c>
      <c r="I1619" t="s">
        <v>2</v>
      </c>
      <c r="J1619" t="s">
        <v>13</v>
      </c>
      <c r="K1619" t="s">
        <v>9</v>
      </c>
      <c r="L1619" t="s">
        <v>37</v>
      </c>
      <c r="M1619">
        <v>4</v>
      </c>
      <c r="N1619">
        <v>151.06</v>
      </c>
      <c r="O1619">
        <v>0</v>
      </c>
      <c r="P1619">
        <v>77.67</v>
      </c>
      <c r="Q1619">
        <v>604.24</v>
      </c>
      <c r="R1619">
        <v>310.68</v>
      </c>
      <c r="S1619">
        <v>293.56</v>
      </c>
      <c r="T1619">
        <v>0.48583344366476894</v>
      </c>
      <c r="U1619">
        <v>2026</v>
      </c>
      <c r="V1619" t="s">
        <v>87</v>
      </c>
      <c r="W1619">
        <v>8</v>
      </c>
      <c r="X1619" t="s">
        <v>89</v>
      </c>
    </row>
    <row r="1620" spans="1:24">
      <c r="A1620">
        <v>5040</v>
      </c>
      <c r="B1620" s="14">
        <v>46244</v>
      </c>
      <c r="C1620">
        <v>2026</v>
      </c>
      <c r="D1620" t="s">
        <v>87</v>
      </c>
      <c r="E1620">
        <v>8</v>
      </c>
      <c r="F1620" t="s">
        <v>89</v>
      </c>
      <c r="G1620" t="s">
        <v>20</v>
      </c>
      <c r="H1620" t="s">
        <v>31</v>
      </c>
      <c r="I1620" t="s">
        <v>2</v>
      </c>
      <c r="J1620" t="s">
        <v>3</v>
      </c>
      <c r="K1620" t="s">
        <v>9</v>
      </c>
      <c r="L1620" t="s">
        <v>46</v>
      </c>
      <c r="M1620">
        <v>1</v>
      </c>
      <c r="N1620">
        <v>72.39</v>
      </c>
      <c r="O1620">
        <v>0.1</v>
      </c>
      <c r="P1620">
        <v>31.64</v>
      </c>
      <c r="Q1620">
        <v>65.150999999999996</v>
      </c>
      <c r="R1620">
        <v>31.64</v>
      </c>
      <c r="S1620">
        <v>33.510999999999996</v>
      </c>
      <c r="T1620">
        <v>0.51435895074519189</v>
      </c>
      <c r="U1620">
        <v>2026</v>
      </c>
      <c r="V1620" t="s">
        <v>87</v>
      </c>
      <c r="W1620">
        <v>8</v>
      </c>
      <c r="X1620" t="s">
        <v>89</v>
      </c>
    </row>
    <row r="1621" spans="1:24">
      <c r="A1621">
        <v>415</v>
      </c>
      <c r="B1621" s="14">
        <v>46245</v>
      </c>
      <c r="C1621">
        <v>2026</v>
      </c>
      <c r="D1621" t="s">
        <v>87</v>
      </c>
      <c r="E1621">
        <v>8</v>
      </c>
      <c r="F1621" t="s">
        <v>89</v>
      </c>
      <c r="G1621" t="s">
        <v>0</v>
      </c>
      <c r="H1621" t="s">
        <v>36</v>
      </c>
      <c r="I1621" t="s">
        <v>19</v>
      </c>
      <c r="J1621" t="s">
        <v>3</v>
      </c>
      <c r="K1621" t="s">
        <v>9</v>
      </c>
      <c r="L1621" t="s">
        <v>46</v>
      </c>
      <c r="M1621">
        <v>1</v>
      </c>
      <c r="N1621">
        <v>72.650000000000006</v>
      </c>
      <c r="O1621">
        <v>0</v>
      </c>
      <c r="P1621">
        <v>31.72</v>
      </c>
      <c r="Q1621">
        <v>72.650000000000006</v>
      </c>
      <c r="R1621">
        <v>31.72</v>
      </c>
      <c r="S1621">
        <v>40.930000000000007</v>
      </c>
      <c r="T1621">
        <v>0.56338609772883697</v>
      </c>
      <c r="U1621">
        <v>2026</v>
      </c>
      <c r="V1621" t="s">
        <v>87</v>
      </c>
      <c r="W1621">
        <v>8</v>
      </c>
      <c r="X1621" t="s">
        <v>89</v>
      </c>
    </row>
    <row r="1622" spans="1:24">
      <c r="A1622">
        <v>1111</v>
      </c>
      <c r="B1622" s="14">
        <v>46245</v>
      </c>
      <c r="C1622">
        <v>2026</v>
      </c>
      <c r="D1622" t="s">
        <v>87</v>
      </c>
      <c r="E1622">
        <v>8</v>
      </c>
      <c r="F1622" t="s">
        <v>89</v>
      </c>
      <c r="G1622" t="s">
        <v>20</v>
      </c>
      <c r="H1622" t="s">
        <v>47</v>
      </c>
      <c r="I1622" t="s">
        <v>2</v>
      </c>
      <c r="J1622" t="s">
        <v>13</v>
      </c>
      <c r="K1622" t="s">
        <v>23</v>
      </c>
      <c r="L1622" t="s">
        <v>29</v>
      </c>
      <c r="M1622">
        <v>1</v>
      </c>
      <c r="N1622">
        <v>198.44</v>
      </c>
      <c r="O1622">
        <v>0</v>
      </c>
      <c r="P1622">
        <v>106.79</v>
      </c>
      <c r="Q1622">
        <v>198.44</v>
      </c>
      <c r="R1622">
        <v>106.79</v>
      </c>
      <c r="S1622">
        <v>91.649999999999991</v>
      </c>
      <c r="T1622">
        <v>0.46185244910300338</v>
      </c>
      <c r="U1622">
        <v>2026</v>
      </c>
      <c r="V1622" t="s">
        <v>87</v>
      </c>
      <c r="W1622">
        <v>8</v>
      </c>
      <c r="X1622" t="s">
        <v>89</v>
      </c>
    </row>
    <row r="1623" spans="1:24">
      <c r="A1623">
        <v>1243</v>
      </c>
      <c r="B1623" s="14">
        <v>46245</v>
      </c>
      <c r="C1623">
        <v>2026</v>
      </c>
      <c r="D1623" t="s">
        <v>87</v>
      </c>
      <c r="E1623">
        <v>8</v>
      </c>
      <c r="F1623" t="s">
        <v>89</v>
      </c>
      <c r="G1623" t="s">
        <v>11</v>
      </c>
      <c r="H1623" t="s">
        <v>52</v>
      </c>
      <c r="I1623" t="s">
        <v>2</v>
      </c>
      <c r="J1623" t="s">
        <v>3</v>
      </c>
      <c r="K1623" t="s">
        <v>23</v>
      </c>
      <c r="L1623" t="s">
        <v>29</v>
      </c>
      <c r="M1623">
        <v>1</v>
      </c>
      <c r="N1623">
        <v>193.67</v>
      </c>
      <c r="O1623">
        <v>0</v>
      </c>
      <c r="P1623">
        <v>103.79</v>
      </c>
      <c r="Q1623">
        <v>193.67</v>
      </c>
      <c r="R1623">
        <v>103.79</v>
      </c>
      <c r="S1623">
        <v>89.879999999999981</v>
      </c>
      <c r="T1623">
        <v>0.46408839779005517</v>
      </c>
      <c r="U1623">
        <v>2026</v>
      </c>
      <c r="V1623" t="s">
        <v>87</v>
      </c>
      <c r="W1623">
        <v>8</v>
      </c>
      <c r="X1623" t="s">
        <v>89</v>
      </c>
    </row>
    <row r="1624" spans="1:24">
      <c r="A1624">
        <v>1326</v>
      </c>
      <c r="B1624" s="14">
        <v>46245</v>
      </c>
      <c r="C1624">
        <v>2026</v>
      </c>
      <c r="D1624" t="s">
        <v>87</v>
      </c>
      <c r="E1624">
        <v>8</v>
      </c>
      <c r="F1624" t="s">
        <v>89</v>
      </c>
      <c r="G1624" t="s">
        <v>20</v>
      </c>
      <c r="H1624" t="s">
        <v>33</v>
      </c>
      <c r="I1624" t="s">
        <v>2</v>
      </c>
      <c r="J1624" t="s">
        <v>3</v>
      </c>
      <c r="K1624" t="s">
        <v>14</v>
      </c>
      <c r="L1624" t="s">
        <v>48</v>
      </c>
      <c r="M1624">
        <v>5</v>
      </c>
      <c r="N1624">
        <v>166.03</v>
      </c>
      <c r="O1624">
        <v>0</v>
      </c>
      <c r="P1624">
        <v>87.46</v>
      </c>
      <c r="Q1624">
        <v>830.15</v>
      </c>
      <c r="R1624">
        <v>437.29999999999995</v>
      </c>
      <c r="S1624">
        <v>392.85</v>
      </c>
      <c r="T1624">
        <v>0.47322772992832624</v>
      </c>
      <c r="U1624">
        <v>2026</v>
      </c>
      <c r="V1624" t="s">
        <v>87</v>
      </c>
      <c r="W1624">
        <v>8</v>
      </c>
      <c r="X1624" t="s">
        <v>89</v>
      </c>
    </row>
    <row r="1625" spans="1:24">
      <c r="A1625">
        <v>1682</v>
      </c>
      <c r="B1625" s="14">
        <v>46245</v>
      </c>
      <c r="C1625">
        <v>2026</v>
      </c>
      <c r="D1625" t="s">
        <v>87</v>
      </c>
      <c r="E1625">
        <v>8</v>
      </c>
      <c r="F1625" t="s">
        <v>89</v>
      </c>
      <c r="G1625" t="s">
        <v>0</v>
      </c>
      <c r="H1625" t="s">
        <v>1</v>
      </c>
      <c r="I1625" t="s">
        <v>2</v>
      </c>
      <c r="J1625" t="s">
        <v>16</v>
      </c>
      <c r="K1625" t="s">
        <v>23</v>
      </c>
      <c r="L1625" t="s">
        <v>40</v>
      </c>
      <c r="M1625">
        <v>2</v>
      </c>
      <c r="N1625">
        <v>81.569999999999993</v>
      </c>
      <c r="O1625">
        <v>0</v>
      </c>
      <c r="P1625">
        <v>40.36</v>
      </c>
      <c r="Q1625">
        <v>163.13999999999999</v>
      </c>
      <c r="R1625">
        <v>80.72</v>
      </c>
      <c r="S1625">
        <v>82.419999999999987</v>
      </c>
      <c r="T1625">
        <v>0.50521024886600463</v>
      </c>
      <c r="U1625">
        <v>2026</v>
      </c>
      <c r="V1625" t="s">
        <v>87</v>
      </c>
      <c r="W1625">
        <v>8</v>
      </c>
      <c r="X1625" t="s">
        <v>89</v>
      </c>
    </row>
    <row r="1626" spans="1:24">
      <c r="A1626">
        <v>2618</v>
      </c>
      <c r="B1626" s="14">
        <v>46245</v>
      </c>
      <c r="C1626">
        <v>2026</v>
      </c>
      <c r="D1626" t="s">
        <v>87</v>
      </c>
      <c r="E1626">
        <v>8</v>
      </c>
      <c r="F1626" t="s">
        <v>89</v>
      </c>
      <c r="G1626" t="s">
        <v>0</v>
      </c>
      <c r="H1626" t="s">
        <v>50</v>
      </c>
      <c r="I1626" t="s">
        <v>19</v>
      </c>
      <c r="J1626" t="s">
        <v>16</v>
      </c>
      <c r="K1626" t="s">
        <v>9</v>
      </c>
      <c r="L1626" t="s">
        <v>17</v>
      </c>
      <c r="M1626">
        <v>2</v>
      </c>
      <c r="N1626">
        <v>143.86000000000001</v>
      </c>
      <c r="O1626">
        <v>0</v>
      </c>
      <c r="P1626">
        <v>81.23</v>
      </c>
      <c r="Q1626">
        <v>287.72000000000003</v>
      </c>
      <c r="R1626">
        <v>162.46</v>
      </c>
      <c r="S1626">
        <v>125.26000000000002</v>
      </c>
      <c r="T1626">
        <v>0.43535381621020441</v>
      </c>
      <c r="U1626">
        <v>2026</v>
      </c>
      <c r="V1626" t="s">
        <v>87</v>
      </c>
      <c r="W1626">
        <v>8</v>
      </c>
      <c r="X1626" t="s">
        <v>89</v>
      </c>
    </row>
    <row r="1627" spans="1:24">
      <c r="A1627">
        <v>3319</v>
      </c>
      <c r="B1627" s="14">
        <v>46245</v>
      </c>
      <c r="C1627">
        <v>2026</v>
      </c>
      <c r="D1627" t="s">
        <v>87</v>
      </c>
      <c r="E1627">
        <v>8</v>
      </c>
      <c r="F1627" t="s">
        <v>89</v>
      </c>
      <c r="G1627" t="s">
        <v>6</v>
      </c>
      <c r="H1627" t="s">
        <v>49</v>
      </c>
      <c r="I1627" t="s">
        <v>2</v>
      </c>
      <c r="J1627" t="s">
        <v>3</v>
      </c>
      <c r="K1627" t="s">
        <v>9</v>
      </c>
      <c r="L1627" t="s">
        <v>10</v>
      </c>
      <c r="M1627">
        <v>3</v>
      </c>
      <c r="N1627">
        <v>93.53</v>
      </c>
      <c r="O1627">
        <v>0</v>
      </c>
      <c r="P1627">
        <v>46.19</v>
      </c>
      <c r="Q1627">
        <v>280.59000000000003</v>
      </c>
      <c r="R1627">
        <v>138.57</v>
      </c>
      <c r="S1627">
        <v>142.02000000000004</v>
      </c>
      <c r="T1627">
        <v>0.5061477600769807</v>
      </c>
      <c r="U1627">
        <v>2026</v>
      </c>
      <c r="V1627" t="s">
        <v>87</v>
      </c>
      <c r="W1627">
        <v>8</v>
      </c>
      <c r="X1627" t="s">
        <v>89</v>
      </c>
    </row>
    <row r="1628" spans="1:24">
      <c r="A1628">
        <v>4600</v>
      </c>
      <c r="B1628" s="14">
        <v>46245</v>
      </c>
      <c r="C1628">
        <v>2026</v>
      </c>
      <c r="D1628" t="s">
        <v>87</v>
      </c>
      <c r="E1628">
        <v>8</v>
      </c>
      <c r="F1628" t="s">
        <v>89</v>
      </c>
      <c r="G1628" t="s">
        <v>20</v>
      </c>
      <c r="H1628" t="s">
        <v>21</v>
      </c>
      <c r="I1628" t="s">
        <v>8</v>
      </c>
      <c r="J1628" t="s">
        <v>16</v>
      </c>
      <c r="K1628" t="s">
        <v>14</v>
      </c>
      <c r="L1628" t="s">
        <v>48</v>
      </c>
      <c r="M1628">
        <v>10</v>
      </c>
      <c r="N1628">
        <v>162.38</v>
      </c>
      <c r="O1628">
        <v>0.05</v>
      </c>
      <c r="P1628">
        <v>85.82</v>
      </c>
      <c r="Q1628">
        <v>1542.61</v>
      </c>
      <c r="R1628">
        <v>858.19999999999993</v>
      </c>
      <c r="S1628">
        <v>684.41</v>
      </c>
      <c r="T1628">
        <v>0.44367014345816508</v>
      </c>
      <c r="U1628">
        <v>2026</v>
      </c>
      <c r="V1628" t="s">
        <v>87</v>
      </c>
      <c r="W1628">
        <v>8</v>
      </c>
      <c r="X1628" t="s">
        <v>89</v>
      </c>
    </row>
    <row r="1629" spans="1:24">
      <c r="A1629">
        <v>5168</v>
      </c>
      <c r="B1629" s="14">
        <v>46245</v>
      </c>
      <c r="C1629">
        <v>2026</v>
      </c>
      <c r="D1629" t="s">
        <v>87</v>
      </c>
      <c r="E1629">
        <v>8</v>
      </c>
      <c r="F1629" t="s">
        <v>89</v>
      </c>
      <c r="G1629" t="s">
        <v>0</v>
      </c>
      <c r="H1629" t="s">
        <v>50</v>
      </c>
      <c r="I1629" t="s">
        <v>28</v>
      </c>
      <c r="J1629" t="s">
        <v>16</v>
      </c>
      <c r="K1629" t="s">
        <v>34</v>
      </c>
      <c r="L1629" t="s">
        <v>38</v>
      </c>
      <c r="M1629">
        <v>1</v>
      </c>
      <c r="N1629">
        <v>122.52</v>
      </c>
      <c r="O1629">
        <v>0.05</v>
      </c>
      <c r="P1629">
        <v>69.66</v>
      </c>
      <c r="Q1629">
        <v>116.39399999999999</v>
      </c>
      <c r="R1629">
        <v>69.66</v>
      </c>
      <c r="S1629">
        <v>46.733999999999995</v>
      </c>
      <c r="T1629">
        <v>0.40151554203824935</v>
      </c>
      <c r="U1629">
        <v>2026</v>
      </c>
      <c r="V1629" t="s">
        <v>87</v>
      </c>
      <c r="W1629">
        <v>8</v>
      </c>
      <c r="X1629" t="s">
        <v>89</v>
      </c>
    </row>
    <row r="1630" spans="1:24">
      <c r="A1630">
        <v>245</v>
      </c>
      <c r="B1630" s="14">
        <v>46246</v>
      </c>
      <c r="C1630">
        <v>2026</v>
      </c>
      <c r="D1630" t="s">
        <v>87</v>
      </c>
      <c r="E1630">
        <v>8</v>
      </c>
      <c r="F1630" t="s">
        <v>89</v>
      </c>
      <c r="G1630" t="s">
        <v>20</v>
      </c>
      <c r="H1630" t="s">
        <v>47</v>
      </c>
      <c r="I1630" t="s">
        <v>28</v>
      </c>
      <c r="J1630" t="s">
        <v>3</v>
      </c>
      <c r="K1630" t="s">
        <v>9</v>
      </c>
      <c r="L1630" t="s">
        <v>17</v>
      </c>
      <c r="M1630">
        <v>1</v>
      </c>
      <c r="N1630">
        <v>142.84</v>
      </c>
      <c r="O1630">
        <v>0</v>
      </c>
      <c r="P1630">
        <v>77.7</v>
      </c>
      <c r="Q1630">
        <v>142.84</v>
      </c>
      <c r="R1630">
        <v>77.7</v>
      </c>
      <c r="S1630">
        <v>65.14</v>
      </c>
      <c r="T1630">
        <v>0.4560347241669</v>
      </c>
      <c r="U1630">
        <v>2026</v>
      </c>
      <c r="V1630" t="s">
        <v>87</v>
      </c>
      <c r="W1630">
        <v>8</v>
      </c>
      <c r="X1630" t="s">
        <v>89</v>
      </c>
    </row>
    <row r="1631" spans="1:24">
      <c r="A1631">
        <v>322</v>
      </c>
      <c r="B1631" s="14">
        <v>46246</v>
      </c>
      <c r="C1631">
        <v>2026</v>
      </c>
      <c r="D1631" t="s">
        <v>87</v>
      </c>
      <c r="E1631">
        <v>8</v>
      </c>
      <c r="F1631" t="s">
        <v>89</v>
      </c>
      <c r="G1631" t="s">
        <v>6</v>
      </c>
      <c r="H1631" t="s">
        <v>49</v>
      </c>
      <c r="I1631" t="s">
        <v>19</v>
      </c>
      <c r="J1631" t="s">
        <v>3</v>
      </c>
      <c r="K1631" t="s">
        <v>9</v>
      </c>
      <c r="L1631" t="s">
        <v>46</v>
      </c>
      <c r="M1631">
        <v>3</v>
      </c>
      <c r="N1631">
        <v>72.349999999999994</v>
      </c>
      <c r="O1631">
        <v>0</v>
      </c>
      <c r="P1631">
        <v>32.119999999999997</v>
      </c>
      <c r="Q1631">
        <v>217.04999999999998</v>
      </c>
      <c r="R1631">
        <v>96.359999999999985</v>
      </c>
      <c r="S1631">
        <v>120.69</v>
      </c>
      <c r="T1631">
        <v>0.55604699378023503</v>
      </c>
      <c r="U1631">
        <v>2026</v>
      </c>
      <c r="V1631" t="s">
        <v>87</v>
      </c>
      <c r="W1631">
        <v>8</v>
      </c>
      <c r="X1631" t="s">
        <v>89</v>
      </c>
    </row>
    <row r="1632" spans="1:24">
      <c r="A1632">
        <v>1101</v>
      </c>
      <c r="B1632" s="14">
        <v>46246</v>
      </c>
      <c r="C1632">
        <v>2026</v>
      </c>
      <c r="D1632" t="s">
        <v>87</v>
      </c>
      <c r="E1632">
        <v>8</v>
      </c>
      <c r="F1632" t="s">
        <v>89</v>
      </c>
      <c r="G1632" t="s">
        <v>20</v>
      </c>
      <c r="H1632" t="s">
        <v>21</v>
      </c>
      <c r="I1632" t="s">
        <v>2</v>
      </c>
      <c r="J1632" t="s">
        <v>13</v>
      </c>
      <c r="K1632" t="s">
        <v>34</v>
      </c>
      <c r="L1632" t="s">
        <v>35</v>
      </c>
      <c r="M1632">
        <v>3</v>
      </c>
      <c r="N1632">
        <v>40.14</v>
      </c>
      <c r="O1632">
        <v>0.05</v>
      </c>
      <c r="P1632">
        <v>14.53</v>
      </c>
      <c r="Q1632">
        <v>114.399</v>
      </c>
      <c r="R1632">
        <v>43.589999999999996</v>
      </c>
      <c r="S1632">
        <v>70.808999999999997</v>
      </c>
      <c r="T1632">
        <v>0.61896520074476169</v>
      </c>
      <c r="U1632">
        <v>2026</v>
      </c>
      <c r="V1632" t="s">
        <v>87</v>
      </c>
      <c r="W1632">
        <v>8</v>
      </c>
      <c r="X1632" t="s">
        <v>89</v>
      </c>
    </row>
    <row r="1633" spans="1:24">
      <c r="A1633">
        <v>1564</v>
      </c>
      <c r="B1633" s="14">
        <v>46246</v>
      </c>
      <c r="C1633">
        <v>2026</v>
      </c>
      <c r="D1633" t="s">
        <v>87</v>
      </c>
      <c r="E1633">
        <v>8</v>
      </c>
      <c r="F1633" t="s">
        <v>89</v>
      </c>
      <c r="G1633" t="s">
        <v>20</v>
      </c>
      <c r="H1633" t="s">
        <v>47</v>
      </c>
      <c r="I1633" t="s">
        <v>2</v>
      </c>
      <c r="J1633" t="s">
        <v>13</v>
      </c>
      <c r="K1633" t="s">
        <v>34</v>
      </c>
      <c r="L1633" t="s">
        <v>45</v>
      </c>
      <c r="M1633">
        <v>2</v>
      </c>
      <c r="N1633">
        <v>51.84</v>
      </c>
      <c r="O1633">
        <v>0</v>
      </c>
      <c r="P1633">
        <v>21.62</v>
      </c>
      <c r="Q1633">
        <v>103.68</v>
      </c>
      <c r="R1633">
        <v>43.24</v>
      </c>
      <c r="S1633">
        <v>60.440000000000005</v>
      </c>
      <c r="T1633">
        <v>0.58294753086419759</v>
      </c>
      <c r="U1633">
        <v>2026</v>
      </c>
      <c r="V1633" t="s">
        <v>87</v>
      </c>
      <c r="W1633">
        <v>8</v>
      </c>
      <c r="X1633" t="s">
        <v>89</v>
      </c>
    </row>
    <row r="1634" spans="1:24">
      <c r="A1634">
        <v>3712</v>
      </c>
      <c r="B1634" s="14">
        <v>46246</v>
      </c>
      <c r="C1634">
        <v>2026</v>
      </c>
      <c r="D1634" t="s">
        <v>87</v>
      </c>
      <c r="E1634">
        <v>8</v>
      </c>
      <c r="F1634" t="s">
        <v>89</v>
      </c>
      <c r="G1634" t="s">
        <v>20</v>
      </c>
      <c r="H1634" t="s">
        <v>33</v>
      </c>
      <c r="I1634" t="s">
        <v>2</v>
      </c>
      <c r="J1634" t="s">
        <v>13</v>
      </c>
      <c r="K1634" t="s">
        <v>4</v>
      </c>
      <c r="L1634" t="s">
        <v>5</v>
      </c>
      <c r="M1634">
        <v>3</v>
      </c>
      <c r="N1634">
        <v>82.32</v>
      </c>
      <c r="O1634">
        <v>0.15</v>
      </c>
      <c r="P1634">
        <v>41.95</v>
      </c>
      <c r="Q1634">
        <v>209.91599999999997</v>
      </c>
      <c r="R1634">
        <v>125.85000000000001</v>
      </c>
      <c r="S1634">
        <v>84.06599999999996</v>
      </c>
      <c r="T1634">
        <v>0.40047447550448739</v>
      </c>
      <c r="U1634">
        <v>2026</v>
      </c>
      <c r="V1634" t="s">
        <v>87</v>
      </c>
      <c r="W1634">
        <v>8</v>
      </c>
      <c r="X1634" t="s">
        <v>89</v>
      </c>
    </row>
    <row r="1635" spans="1:24">
      <c r="A1635">
        <v>771</v>
      </c>
      <c r="B1635" s="14">
        <v>46247</v>
      </c>
      <c r="C1635">
        <v>2026</v>
      </c>
      <c r="D1635" t="s">
        <v>87</v>
      </c>
      <c r="E1635">
        <v>8</v>
      </c>
      <c r="F1635" t="s">
        <v>89</v>
      </c>
      <c r="G1635" t="s">
        <v>11</v>
      </c>
      <c r="H1635" t="s">
        <v>25</v>
      </c>
      <c r="I1635" t="s">
        <v>2</v>
      </c>
      <c r="J1635" t="s">
        <v>3</v>
      </c>
      <c r="K1635" t="s">
        <v>9</v>
      </c>
      <c r="L1635" t="s">
        <v>10</v>
      </c>
      <c r="M1635">
        <v>1</v>
      </c>
      <c r="N1635">
        <v>91.78</v>
      </c>
      <c r="O1635">
        <v>0</v>
      </c>
      <c r="P1635">
        <v>46.15</v>
      </c>
      <c r="Q1635">
        <v>91.78</v>
      </c>
      <c r="R1635">
        <v>46.15</v>
      </c>
      <c r="S1635">
        <v>45.63</v>
      </c>
      <c r="T1635">
        <v>0.49716713881019831</v>
      </c>
      <c r="U1635">
        <v>2026</v>
      </c>
      <c r="V1635" t="s">
        <v>87</v>
      </c>
      <c r="W1635">
        <v>8</v>
      </c>
      <c r="X1635" t="s">
        <v>89</v>
      </c>
    </row>
    <row r="1636" spans="1:24">
      <c r="A1636">
        <v>2749</v>
      </c>
      <c r="B1636" s="14">
        <v>46247</v>
      </c>
      <c r="C1636">
        <v>2026</v>
      </c>
      <c r="D1636" t="s">
        <v>87</v>
      </c>
      <c r="E1636">
        <v>8</v>
      </c>
      <c r="F1636" t="s">
        <v>89</v>
      </c>
      <c r="G1636" t="s">
        <v>6</v>
      </c>
      <c r="H1636" t="s">
        <v>49</v>
      </c>
      <c r="I1636" t="s">
        <v>2</v>
      </c>
      <c r="J1636" t="s">
        <v>16</v>
      </c>
      <c r="K1636" t="s">
        <v>9</v>
      </c>
      <c r="L1636" t="s">
        <v>10</v>
      </c>
      <c r="M1636">
        <v>2</v>
      </c>
      <c r="N1636">
        <v>93.13</v>
      </c>
      <c r="O1636">
        <v>0</v>
      </c>
      <c r="P1636">
        <v>45.68</v>
      </c>
      <c r="Q1636">
        <v>186.26</v>
      </c>
      <c r="R1636">
        <v>91.36</v>
      </c>
      <c r="S1636">
        <v>94.899999999999991</v>
      </c>
      <c r="T1636">
        <v>0.50950284548480618</v>
      </c>
      <c r="U1636">
        <v>2026</v>
      </c>
      <c r="V1636" t="s">
        <v>87</v>
      </c>
      <c r="W1636">
        <v>8</v>
      </c>
      <c r="X1636" t="s">
        <v>89</v>
      </c>
    </row>
    <row r="1637" spans="1:24">
      <c r="A1637">
        <v>4252</v>
      </c>
      <c r="B1637" s="14">
        <v>46247</v>
      </c>
      <c r="C1637">
        <v>2026</v>
      </c>
      <c r="D1637" t="s">
        <v>87</v>
      </c>
      <c r="E1637">
        <v>8</v>
      </c>
      <c r="F1637" t="s">
        <v>89</v>
      </c>
      <c r="G1637" t="s">
        <v>6</v>
      </c>
      <c r="H1637" t="s">
        <v>43</v>
      </c>
      <c r="I1637" t="s">
        <v>2</v>
      </c>
      <c r="J1637" t="s">
        <v>3</v>
      </c>
      <c r="K1637" t="s">
        <v>14</v>
      </c>
      <c r="L1637" t="s">
        <v>15</v>
      </c>
      <c r="M1637">
        <v>1</v>
      </c>
      <c r="N1637">
        <v>36.67</v>
      </c>
      <c r="O1637">
        <v>0.1</v>
      </c>
      <c r="P1637">
        <v>13.18</v>
      </c>
      <c r="Q1637">
        <v>33.003</v>
      </c>
      <c r="R1637">
        <v>13.18</v>
      </c>
      <c r="S1637">
        <v>19.823</v>
      </c>
      <c r="T1637">
        <v>0.60064236584552921</v>
      </c>
      <c r="U1637">
        <v>2026</v>
      </c>
      <c r="V1637" t="s">
        <v>87</v>
      </c>
      <c r="W1637">
        <v>8</v>
      </c>
      <c r="X1637" t="s">
        <v>89</v>
      </c>
    </row>
    <row r="1638" spans="1:24">
      <c r="A1638">
        <v>4665</v>
      </c>
      <c r="B1638" s="14">
        <v>46247</v>
      </c>
      <c r="C1638">
        <v>2026</v>
      </c>
      <c r="D1638" t="s">
        <v>87</v>
      </c>
      <c r="E1638">
        <v>8</v>
      </c>
      <c r="F1638" t="s">
        <v>89</v>
      </c>
      <c r="G1638" t="s">
        <v>20</v>
      </c>
      <c r="H1638" t="s">
        <v>33</v>
      </c>
      <c r="I1638" t="s">
        <v>8</v>
      </c>
      <c r="J1638" t="s">
        <v>3</v>
      </c>
      <c r="K1638" t="s">
        <v>34</v>
      </c>
      <c r="L1638" t="s">
        <v>45</v>
      </c>
      <c r="M1638">
        <v>4</v>
      </c>
      <c r="N1638">
        <v>51.25</v>
      </c>
      <c r="O1638">
        <v>0.1</v>
      </c>
      <c r="P1638">
        <v>21.77</v>
      </c>
      <c r="Q1638">
        <v>184.5</v>
      </c>
      <c r="R1638">
        <v>87.08</v>
      </c>
      <c r="S1638">
        <v>97.42</v>
      </c>
      <c r="T1638">
        <v>0.52802168021680218</v>
      </c>
      <c r="U1638">
        <v>2026</v>
      </c>
      <c r="V1638" t="s">
        <v>87</v>
      </c>
      <c r="W1638">
        <v>8</v>
      </c>
      <c r="X1638" t="s">
        <v>89</v>
      </c>
    </row>
    <row r="1639" spans="1:24">
      <c r="A1639">
        <v>4767</v>
      </c>
      <c r="B1639" s="14">
        <v>46247</v>
      </c>
      <c r="C1639">
        <v>2026</v>
      </c>
      <c r="D1639" t="s">
        <v>87</v>
      </c>
      <c r="E1639">
        <v>8</v>
      </c>
      <c r="F1639" t="s">
        <v>89</v>
      </c>
      <c r="G1639" t="s">
        <v>20</v>
      </c>
      <c r="H1639" t="s">
        <v>33</v>
      </c>
      <c r="I1639" t="s">
        <v>28</v>
      </c>
      <c r="J1639" t="s">
        <v>16</v>
      </c>
      <c r="K1639" t="s">
        <v>34</v>
      </c>
      <c r="L1639" t="s">
        <v>35</v>
      </c>
      <c r="M1639">
        <v>1</v>
      </c>
      <c r="N1639">
        <v>39.61</v>
      </c>
      <c r="O1639">
        <v>0.1</v>
      </c>
      <c r="P1639">
        <v>14.85</v>
      </c>
      <c r="Q1639">
        <v>35.649000000000001</v>
      </c>
      <c r="R1639">
        <v>14.85</v>
      </c>
      <c r="S1639">
        <v>20.798999999999999</v>
      </c>
      <c r="T1639">
        <v>0.58343852562484222</v>
      </c>
      <c r="U1639">
        <v>2026</v>
      </c>
      <c r="V1639" t="s">
        <v>87</v>
      </c>
      <c r="W1639">
        <v>8</v>
      </c>
      <c r="X1639" t="s">
        <v>89</v>
      </c>
    </row>
    <row r="1640" spans="1:24">
      <c r="A1640">
        <v>4832</v>
      </c>
      <c r="B1640" s="14">
        <v>46247</v>
      </c>
      <c r="C1640">
        <v>2026</v>
      </c>
      <c r="D1640" t="s">
        <v>87</v>
      </c>
      <c r="E1640">
        <v>8</v>
      </c>
      <c r="F1640" t="s">
        <v>89</v>
      </c>
      <c r="G1640" t="s">
        <v>0</v>
      </c>
      <c r="H1640" t="s">
        <v>50</v>
      </c>
      <c r="I1640" t="s">
        <v>28</v>
      </c>
      <c r="J1640" t="s">
        <v>3</v>
      </c>
      <c r="K1640" t="s">
        <v>4</v>
      </c>
      <c r="L1640" t="s">
        <v>5</v>
      </c>
      <c r="M1640">
        <v>2</v>
      </c>
      <c r="N1640">
        <v>81.59</v>
      </c>
      <c r="O1640">
        <v>0.15</v>
      </c>
      <c r="P1640">
        <v>43.9</v>
      </c>
      <c r="Q1640">
        <v>138.703</v>
      </c>
      <c r="R1640">
        <v>87.8</v>
      </c>
      <c r="S1640">
        <v>50.903000000000006</v>
      </c>
      <c r="T1640">
        <v>0.3669927831409559</v>
      </c>
      <c r="U1640">
        <v>2026</v>
      </c>
      <c r="V1640" t="s">
        <v>87</v>
      </c>
      <c r="W1640">
        <v>8</v>
      </c>
      <c r="X1640" t="s">
        <v>89</v>
      </c>
    </row>
    <row r="1641" spans="1:24">
      <c r="A1641">
        <v>747</v>
      </c>
      <c r="B1641" s="14">
        <v>46248</v>
      </c>
      <c r="C1641">
        <v>2026</v>
      </c>
      <c r="D1641" t="s">
        <v>87</v>
      </c>
      <c r="E1641">
        <v>8</v>
      </c>
      <c r="F1641" t="s">
        <v>89</v>
      </c>
      <c r="G1641" t="s">
        <v>6</v>
      </c>
      <c r="H1641" t="s">
        <v>7</v>
      </c>
      <c r="I1641" t="s">
        <v>19</v>
      </c>
      <c r="J1641" t="s">
        <v>13</v>
      </c>
      <c r="K1641" t="s">
        <v>34</v>
      </c>
      <c r="L1641" t="s">
        <v>38</v>
      </c>
      <c r="M1641">
        <v>3</v>
      </c>
      <c r="N1641">
        <v>122.96</v>
      </c>
      <c r="O1641">
        <v>0.1</v>
      </c>
      <c r="P1641">
        <v>67.62</v>
      </c>
      <c r="Q1641">
        <v>331.99200000000002</v>
      </c>
      <c r="R1641">
        <v>202.86</v>
      </c>
      <c r="S1641">
        <v>129.13200000000001</v>
      </c>
      <c r="T1641">
        <v>0.38896117978746475</v>
      </c>
      <c r="U1641">
        <v>2026</v>
      </c>
      <c r="V1641" t="s">
        <v>87</v>
      </c>
      <c r="W1641">
        <v>8</v>
      </c>
      <c r="X1641" t="s">
        <v>89</v>
      </c>
    </row>
    <row r="1642" spans="1:24">
      <c r="A1642">
        <v>2281</v>
      </c>
      <c r="B1642" s="14">
        <v>46248</v>
      </c>
      <c r="C1642">
        <v>2026</v>
      </c>
      <c r="D1642" t="s">
        <v>87</v>
      </c>
      <c r="E1642">
        <v>8</v>
      </c>
      <c r="F1642" t="s">
        <v>89</v>
      </c>
      <c r="G1642" t="s">
        <v>6</v>
      </c>
      <c r="H1642" t="s">
        <v>41</v>
      </c>
      <c r="I1642" t="s">
        <v>19</v>
      </c>
      <c r="J1642" t="s">
        <v>3</v>
      </c>
      <c r="K1642" t="s">
        <v>9</v>
      </c>
      <c r="L1642" t="s">
        <v>46</v>
      </c>
      <c r="M1642">
        <v>1</v>
      </c>
      <c r="N1642">
        <v>70.91</v>
      </c>
      <c r="O1642">
        <v>0</v>
      </c>
      <c r="P1642">
        <v>33.11</v>
      </c>
      <c r="Q1642">
        <v>70.91</v>
      </c>
      <c r="R1642">
        <v>33.11</v>
      </c>
      <c r="S1642">
        <v>37.799999999999997</v>
      </c>
      <c r="T1642">
        <v>0.53307008884501483</v>
      </c>
      <c r="U1642">
        <v>2026</v>
      </c>
      <c r="V1642" t="s">
        <v>87</v>
      </c>
      <c r="W1642">
        <v>8</v>
      </c>
      <c r="X1642" t="s">
        <v>89</v>
      </c>
    </row>
    <row r="1643" spans="1:24">
      <c r="A1643">
        <v>2414</v>
      </c>
      <c r="B1643" s="14">
        <v>46248</v>
      </c>
      <c r="C1643">
        <v>2026</v>
      </c>
      <c r="D1643" t="s">
        <v>87</v>
      </c>
      <c r="E1643">
        <v>8</v>
      </c>
      <c r="F1643" t="s">
        <v>89</v>
      </c>
      <c r="G1643" t="s">
        <v>6</v>
      </c>
      <c r="H1643" t="s">
        <v>27</v>
      </c>
      <c r="I1643" t="s">
        <v>8</v>
      </c>
      <c r="J1643" t="s">
        <v>16</v>
      </c>
      <c r="K1643" t="s">
        <v>4</v>
      </c>
      <c r="L1643" t="s">
        <v>22</v>
      </c>
      <c r="M1643">
        <v>6</v>
      </c>
      <c r="N1643">
        <v>50.94</v>
      </c>
      <c r="O1643">
        <v>0.1</v>
      </c>
      <c r="P1643">
        <v>22.76</v>
      </c>
      <c r="Q1643">
        <v>275.07600000000002</v>
      </c>
      <c r="R1643">
        <v>136.56</v>
      </c>
      <c r="S1643">
        <v>138.51600000000002</v>
      </c>
      <c r="T1643">
        <v>0.50355538105832576</v>
      </c>
      <c r="U1643">
        <v>2026</v>
      </c>
      <c r="V1643" t="s">
        <v>87</v>
      </c>
      <c r="W1643">
        <v>8</v>
      </c>
      <c r="X1643" t="s">
        <v>89</v>
      </c>
    </row>
    <row r="1644" spans="1:24">
      <c r="A1644">
        <v>3162</v>
      </c>
      <c r="B1644" s="14">
        <v>46248</v>
      </c>
      <c r="C1644">
        <v>2026</v>
      </c>
      <c r="D1644" t="s">
        <v>87</v>
      </c>
      <c r="E1644">
        <v>8</v>
      </c>
      <c r="F1644" t="s">
        <v>89</v>
      </c>
      <c r="G1644" t="s">
        <v>6</v>
      </c>
      <c r="H1644" t="s">
        <v>7</v>
      </c>
      <c r="I1644" t="s">
        <v>2</v>
      </c>
      <c r="J1644" t="s">
        <v>13</v>
      </c>
      <c r="K1644" t="s">
        <v>9</v>
      </c>
      <c r="L1644" t="s">
        <v>17</v>
      </c>
      <c r="M1644">
        <v>1</v>
      </c>
      <c r="N1644">
        <v>144.96</v>
      </c>
      <c r="O1644">
        <v>0.05</v>
      </c>
      <c r="P1644">
        <v>77.959999999999994</v>
      </c>
      <c r="Q1644">
        <v>137.71199999999999</v>
      </c>
      <c r="R1644">
        <v>77.959999999999994</v>
      </c>
      <c r="S1644">
        <v>59.751999999999995</v>
      </c>
      <c r="T1644">
        <v>0.43389101893807364</v>
      </c>
      <c r="U1644">
        <v>2026</v>
      </c>
      <c r="V1644" t="s">
        <v>87</v>
      </c>
      <c r="W1644">
        <v>8</v>
      </c>
      <c r="X1644" t="s">
        <v>89</v>
      </c>
    </row>
    <row r="1645" spans="1:24">
      <c r="A1645">
        <v>3200</v>
      </c>
      <c r="B1645" s="14">
        <v>46248</v>
      </c>
      <c r="C1645">
        <v>2026</v>
      </c>
      <c r="D1645" t="s">
        <v>87</v>
      </c>
      <c r="E1645">
        <v>8</v>
      </c>
      <c r="F1645" t="s">
        <v>89</v>
      </c>
      <c r="G1645" t="s">
        <v>20</v>
      </c>
      <c r="H1645" t="s">
        <v>33</v>
      </c>
      <c r="I1645" t="s">
        <v>19</v>
      </c>
      <c r="J1645" t="s">
        <v>13</v>
      </c>
      <c r="K1645" t="s">
        <v>9</v>
      </c>
      <c r="L1645" t="s">
        <v>37</v>
      </c>
      <c r="M1645">
        <v>1</v>
      </c>
      <c r="N1645">
        <v>152.97</v>
      </c>
      <c r="O1645">
        <v>0</v>
      </c>
      <c r="P1645">
        <v>79.66</v>
      </c>
      <c r="Q1645">
        <v>152.97</v>
      </c>
      <c r="R1645">
        <v>79.66</v>
      </c>
      <c r="S1645">
        <v>73.31</v>
      </c>
      <c r="T1645">
        <v>0.47924429626724196</v>
      </c>
      <c r="U1645">
        <v>2026</v>
      </c>
      <c r="V1645" t="s">
        <v>87</v>
      </c>
      <c r="W1645">
        <v>8</v>
      </c>
      <c r="X1645" t="s">
        <v>89</v>
      </c>
    </row>
    <row r="1646" spans="1:24">
      <c r="A1646">
        <v>3521</v>
      </c>
      <c r="B1646" s="14">
        <v>46248</v>
      </c>
      <c r="C1646">
        <v>2026</v>
      </c>
      <c r="D1646" t="s">
        <v>87</v>
      </c>
      <c r="E1646">
        <v>8</v>
      </c>
      <c r="F1646" t="s">
        <v>89</v>
      </c>
      <c r="G1646" t="s">
        <v>11</v>
      </c>
      <c r="H1646" t="s">
        <v>52</v>
      </c>
      <c r="I1646" t="s">
        <v>2</v>
      </c>
      <c r="J1646" t="s">
        <v>16</v>
      </c>
      <c r="K1646" t="s">
        <v>14</v>
      </c>
      <c r="L1646" t="s">
        <v>32</v>
      </c>
      <c r="M1646">
        <v>2</v>
      </c>
      <c r="N1646">
        <v>45.79</v>
      </c>
      <c r="O1646">
        <v>0</v>
      </c>
      <c r="P1646">
        <v>18.23</v>
      </c>
      <c r="Q1646">
        <v>91.58</v>
      </c>
      <c r="R1646">
        <v>36.46</v>
      </c>
      <c r="S1646">
        <v>55.12</v>
      </c>
      <c r="T1646">
        <v>0.60187813933173184</v>
      </c>
      <c r="U1646">
        <v>2026</v>
      </c>
      <c r="V1646" t="s">
        <v>87</v>
      </c>
      <c r="W1646">
        <v>8</v>
      </c>
      <c r="X1646" t="s">
        <v>89</v>
      </c>
    </row>
    <row r="1647" spans="1:24">
      <c r="A1647">
        <v>4447</v>
      </c>
      <c r="B1647" s="14">
        <v>46248</v>
      </c>
      <c r="C1647">
        <v>2026</v>
      </c>
      <c r="D1647" t="s">
        <v>87</v>
      </c>
      <c r="E1647">
        <v>8</v>
      </c>
      <c r="F1647" t="s">
        <v>89</v>
      </c>
      <c r="G1647" t="s">
        <v>6</v>
      </c>
      <c r="H1647" t="s">
        <v>27</v>
      </c>
      <c r="I1647" t="s">
        <v>2</v>
      </c>
      <c r="J1647" t="s">
        <v>13</v>
      </c>
      <c r="K1647" t="s">
        <v>14</v>
      </c>
      <c r="L1647" t="s">
        <v>48</v>
      </c>
      <c r="M1647">
        <v>1</v>
      </c>
      <c r="N1647">
        <v>161.31</v>
      </c>
      <c r="O1647">
        <v>0</v>
      </c>
      <c r="P1647">
        <v>87.81</v>
      </c>
      <c r="Q1647">
        <v>161.31</v>
      </c>
      <c r="R1647">
        <v>87.81</v>
      </c>
      <c r="S1647">
        <v>73.5</v>
      </c>
      <c r="T1647">
        <v>0.45564441138181139</v>
      </c>
      <c r="U1647">
        <v>2026</v>
      </c>
      <c r="V1647" t="s">
        <v>87</v>
      </c>
      <c r="W1647">
        <v>8</v>
      </c>
      <c r="X1647" t="s">
        <v>89</v>
      </c>
    </row>
    <row r="1648" spans="1:24">
      <c r="A1648">
        <v>421</v>
      </c>
      <c r="B1648" s="14">
        <v>46249</v>
      </c>
      <c r="C1648">
        <v>2026</v>
      </c>
      <c r="D1648" t="s">
        <v>87</v>
      </c>
      <c r="E1648">
        <v>8</v>
      </c>
      <c r="F1648" t="s">
        <v>89</v>
      </c>
      <c r="G1648" t="s">
        <v>20</v>
      </c>
      <c r="H1648" t="s">
        <v>31</v>
      </c>
      <c r="I1648" t="s">
        <v>2</v>
      </c>
      <c r="J1648" t="s">
        <v>13</v>
      </c>
      <c r="K1648" t="s">
        <v>34</v>
      </c>
      <c r="L1648" t="s">
        <v>42</v>
      </c>
      <c r="M1648">
        <v>2</v>
      </c>
      <c r="N1648">
        <v>35.97</v>
      </c>
      <c r="O1648">
        <v>0.05</v>
      </c>
      <c r="P1648">
        <v>14.28</v>
      </c>
      <c r="Q1648">
        <v>68.342999999999989</v>
      </c>
      <c r="R1648">
        <v>28.56</v>
      </c>
      <c r="S1648">
        <v>39.782999999999987</v>
      </c>
      <c r="T1648">
        <v>0.58210789693165343</v>
      </c>
      <c r="U1648">
        <v>2026</v>
      </c>
      <c r="V1648" t="s">
        <v>87</v>
      </c>
      <c r="W1648">
        <v>8</v>
      </c>
      <c r="X1648" t="s">
        <v>89</v>
      </c>
    </row>
    <row r="1649" spans="1:24">
      <c r="A1649">
        <v>962</v>
      </c>
      <c r="B1649" s="14">
        <v>46249</v>
      </c>
      <c r="C1649">
        <v>2026</v>
      </c>
      <c r="D1649" t="s">
        <v>87</v>
      </c>
      <c r="E1649">
        <v>8</v>
      </c>
      <c r="F1649" t="s">
        <v>89</v>
      </c>
      <c r="G1649" t="s">
        <v>0</v>
      </c>
      <c r="H1649" t="s">
        <v>1</v>
      </c>
      <c r="I1649" t="s">
        <v>19</v>
      </c>
      <c r="J1649" t="s">
        <v>13</v>
      </c>
      <c r="K1649" t="s">
        <v>34</v>
      </c>
      <c r="L1649" t="s">
        <v>35</v>
      </c>
      <c r="M1649">
        <v>2</v>
      </c>
      <c r="N1649">
        <v>39.729999999999997</v>
      </c>
      <c r="O1649">
        <v>0</v>
      </c>
      <c r="P1649">
        <v>14.95</v>
      </c>
      <c r="Q1649">
        <v>79.459999999999994</v>
      </c>
      <c r="R1649">
        <v>29.9</v>
      </c>
      <c r="S1649">
        <v>49.559999999999995</v>
      </c>
      <c r="T1649">
        <v>0.62371004278882458</v>
      </c>
      <c r="U1649">
        <v>2026</v>
      </c>
      <c r="V1649" t="s">
        <v>87</v>
      </c>
      <c r="W1649">
        <v>8</v>
      </c>
      <c r="X1649" t="s">
        <v>89</v>
      </c>
    </row>
    <row r="1650" spans="1:24">
      <c r="A1650">
        <v>1386</v>
      </c>
      <c r="B1650" s="14">
        <v>46249</v>
      </c>
      <c r="C1650">
        <v>2026</v>
      </c>
      <c r="D1650" t="s">
        <v>87</v>
      </c>
      <c r="E1650">
        <v>8</v>
      </c>
      <c r="F1650" t="s">
        <v>89</v>
      </c>
      <c r="G1650" t="s">
        <v>6</v>
      </c>
      <c r="H1650" t="s">
        <v>43</v>
      </c>
      <c r="I1650" t="s">
        <v>2</v>
      </c>
      <c r="J1650" t="s">
        <v>16</v>
      </c>
      <c r="K1650" t="s">
        <v>14</v>
      </c>
      <c r="L1650" t="s">
        <v>15</v>
      </c>
      <c r="M1650">
        <v>2</v>
      </c>
      <c r="N1650">
        <v>36.049999999999997</v>
      </c>
      <c r="O1650">
        <v>0</v>
      </c>
      <c r="P1650">
        <v>13.8</v>
      </c>
      <c r="Q1650">
        <v>72.099999999999994</v>
      </c>
      <c r="R1650">
        <v>27.6</v>
      </c>
      <c r="S1650">
        <v>44.499999999999993</v>
      </c>
      <c r="T1650">
        <v>0.61719833564493753</v>
      </c>
      <c r="U1650">
        <v>2026</v>
      </c>
      <c r="V1650" t="s">
        <v>87</v>
      </c>
      <c r="W1650">
        <v>8</v>
      </c>
      <c r="X1650" t="s">
        <v>89</v>
      </c>
    </row>
    <row r="1651" spans="1:24">
      <c r="A1651">
        <v>3083</v>
      </c>
      <c r="B1651" s="14">
        <v>46249</v>
      </c>
      <c r="C1651">
        <v>2026</v>
      </c>
      <c r="D1651" t="s">
        <v>87</v>
      </c>
      <c r="E1651">
        <v>8</v>
      </c>
      <c r="F1651" t="s">
        <v>89</v>
      </c>
      <c r="G1651" t="s">
        <v>20</v>
      </c>
      <c r="H1651" t="s">
        <v>31</v>
      </c>
      <c r="I1651" t="s">
        <v>2</v>
      </c>
      <c r="J1651" t="s">
        <v>13</v>
      </c>
      <c r="K1651" t="s">
        <v>23</v>
      </c>
      <c r="L1651" t="s">
        <v>29</v>
      </c>
      <c r="M1651">
        <v>1</v>
      </c>
      <c r="N1651">
        <v>194.36</v>
      </c>
      <c r="O1651">
        <v>0</v>
      </c>
      <c r="P1651">
        <v>106.01</v>
      </c>
      <c r="Q1651">
        <v>194.36</v>
      </c>
      <c r="R1651">
        <v>106.01</v>
      </c>
      <c r="S1651">
        <v>88.350000000000009</v>
      </c>
      <c r="T1651">
        <v>0.45456884132537562</v>
      </c>
      <c r="U1651">
        <v>2026</v>
      </c>
      <c r="V1651" t="s">
        <v>87</v>
      </c>
      <c r="W1651">
        <v>8</v>
      </c>
      <c r="X1651" t="s">
        <v>89</v>
      </c>
    </row>
    <row r="1652" spans="1:24">
      <c r="A1652">
        <v>3174</v>
      </c>
      <c r="B1652" s="14">
        <v>46249</v>
      </c>
      <c r="C1652">
        <v>2026</v>
      </c>
      <c r="D1652" t="s">
        <v>87</v>
      </c>
      <c r="E1652">
        <v>8</v>
      </c>
      <c r="F1652" t="s">
        <v>89</v>
      </c>
      <c r="G1652" t="s">
        <v>20</v>
      </c>
      <c r="H1652" t="s">
        <v>21</v>
      </c>
      <c r="I1652" t="s">
        <v>19</v>
      </c>
      <c r="J1652" t="s">
        <v>3</v>
      </c>
      <c r="K1652" t="s">
        <v>23</v>
      </c>
      <c r="L1652" t="s">
        <v>29</v>
      </c>
      <c r="M1652">
        <v>1</v>
      </c>
      <c r="N1652">
        <v>192.67</v>
      </c>
      <c r="O1652">
        <v>0.05</v>
      </c>
      <c r="P1652">
        <v>103.37</v>
      </c>
      <c r="Q1652">
        <v>183.03649999999999</v>
      </c>
      <c r="R1652">
        <v>103.37</v>
      </c>
      <c r="S1652">
        <v>79.666499999999985</v>
      </c>
      <c r="T1652">
        <v>0.43524925356417976</v>
      </c>
      <c r="U1652">
        <v>2026</v>
      </c>
      <c r="V1652" t="s">
        <v>87</v>
      </c>
      <c r="W1652">
        <v>8</v>
      </c>
      <c r="X1652" t="s">
        <v>89</v>
      </c>
    </row>
    <row r="1653" spans="1:24">
      <c r="A1653">
        <v>4045</v>
      </c>
      <c r="B1653" s="14">
        <v>46249</v>
      </c>
      <c r="C1653">
        <v>2026</v>
      </c>
      <c r="D1653" t="s">
        <v>87</v>
      </c>
      <c r="E1653">
        <v>8</v>
      </c>
      <c r="F1653" t="s">
        <v>89</v>
      </c>
      <c r="G1653" t="s">
        <v>11</v>
      </c>
      <c r="H1653" t="s">
        <v>52</v>
      </c>
      <c r="I1653" t="s">
        <v>2</v>
      </c>
      <c r="J1653" t="s">
        <v>13</v>
      </c>
      <c r="K1653" t="s">
        <v>9</v>
      </c>
      <c r="L1653" t="s">
        <v>10</v>
      </c>
      <c r="M1653">
        <v>3</v>
      </c>
      <c r="N1653">
        <v>92.12</v>
      </c>
      <c r="O1653">
        <v>0.1</v>
      </c>
      <c r="P1653">
        <v>44.1</v>
      </c>
      <c r="Q1653">
        <v>248.72400000000002</v>
      </c>
      <c r="R1653">
        <v>132.30000000000001</v>
      </c>
      <c r="S1653">
        <v>116.42400000000001</v>
      </c>
      <c r="T1653">
        <v>0.46808510638297873</v>
      </c>
      <c r="U1653">
        <v>2026</v>
      </c>
      <c r="V1653" t="s">
        <v>87</v>
      </c>
      <c r="W1653">
        <v>8</v>
      </c>
      <c r="X1653" t="s">
        <v>89</v>
      </c>
    </row>
    <row r="1654" spans="1:24">
      <c r="A1654">
        <v>4850</v>
      </c>
      <c r="B1654" s="14">
        <v>46249</v>
      </c>
      <c r="C1654">
        <v>2026</v>
      </c>
      <c r="D1654" t="s">
        <v>87</v>
      </c>
      <c r="E1654">
        <v>8</v>
      </c>
      <c r="F1654" t="s">
        <v>89</v>
      </c>
      <c r="G1654" t="s">
        <v>6</v>
      </c>
      <c r="H1654" t="s">
        <v>7</v>
      </c>
      <c r="I1654" t="s">
        <v>19</v>
      </c>
      <c r="J1654" t="s">
        <v>16</v>
      </c>
      <c r="K1654" t="s">
        <v>23</v>
      </c>
      <c r="L1654" t="s">
        <v>29</v>
      </c>
      <c r="M1654">
        <v>1</v>
      </c>
      <c r="N1654">
        <v>192.82</v>
      </c>
      <c r="O1654">
        <v>0</v>
      </c>
      <c r="P1654">
        <v>104.98</v>
      </c>
      <c r="Q1654">
        <v>192.82</v>
      </c>
      <c r="R1654">
        <v>104.98</v>
      </c>
      <c r="S1654">
        <v>87.839999999999989</v>
      </c>
      <c r="T1654">
        <v>0.45555440307022088</v>
      </c>
      <c r="U1654">
        <v>2026</v>
      </c>
      <c r="V1654" t="s">
        <v>87</v>
      </c>
      <c r="W1654">
        <v>8</v>
      </c>
      <c r="X1654" t="s">
        <v>89</v>
      </c>
    </row>
    <row r="1655" spans="1:24">
      <c r="A1655">
        <v>71</v>
      </c>
      <c r="B1655" s="14">
        <v>46250</v>
      </c>
      <c r="C1655">
        <v>2026</v>
      </c>
      <c r="D1655" t="s">
        <v>87</v>
      </c>
      <c r="E1655">
        <v>8</v>
      </c>
      <c r="F1655" t="s">
        <v>89</v>
      </c>
      <c r="G1655" t="s">
        <v>11</v>
      </c>
      <c r="H1655" t="s">
        <v>52</v>
      </c>
      <c r="I1655" t="s">
        <v>2</v>
      </c>
      <c r="J1655" t="s">
        <v>13</v>
      </c>
      <c r="K1655" t="s">
        <v>4</v>
      </c>
      <c r="L1655" t="s">
        <v>5</v>
      </c>
      <c r="M1655">
        <v>3</v>
      </c>
      <c r="N1655">
        <v>80.099999999999994</v>
      </c>
      <c r="O1655">
        <v>0</v>
      </c>
      <c r="P1655">
        <v>42.41</v>
      </c>
      <c r="Q1655">
        <v>240.29999999999998</v>
      </c>
      <c r="R1655">
        <v>127.22999999999999</v>
      </c>
      <c r="S1655">
        <v>113.07</v>
      </c>
      <c r="T1655">
        <v>0.47053682896379528</v>
      </c>
      <c r="U1655">
        <v>2026</v>
      </c>
      <c r="V1655" t="s">
        <v>87</v>
      </c>
      <c r="W1655">
        <v>8</v>
      </c>
      <c r="X1655" t="s">
        <v>89</v>
      </c>
    </row>
    <row r="1656" spans="1:24">
      <c r="A1656">
        <v>627</v>
      </c>
      <c r="B1656" s="14">
        <v>46250</v>
      </c>
      <c r="C1656">
        <v>2026</v>
      </c>
      <c r="D1656" t="s">
        <v>87</v>
      </c>
      <c r="E1656">
        <v>8</v>
      </c>
      <c r="F1656" t="s">
        <v>89</v>
      </c>
      <c r="G1656" t="s">
        <v>20</v>
      </c>
      <c r="H1656" t="s">
        <v>31</v>
      </c>
      <c r="I1656" t="s">
        <v>28</v>
      </c>
      <c r="J1656" t="s">
        <v>13</v>
      </c>
      <c r="K1656" t="s">
        <v>4</v>
      </c>
      <c r="L1656" t="s">
        <v>5</v>
      </c>
      <c r="M1656">
        <v>6</v>
      </c>
      <c r="N1656">
        <v>83.26</v>
      </c>
      <c r="O1656">
        <v>0</v>
      </c>
      <c r="P1656">
        <v>43.8</v>
      </c>
      <c r="Q1656">
        <v>499.56000000000006</v>
      </c>
      <c r="R1656">
        <v>262.79999999999995</v>
      </c>
      <c r="S1656">
        <v>236.7600000000001</v>
      </c>
      <c r="T1656">
        <v>0.47393706461686297</v>
      </c>
      <c r="U1656">
        <v>2026</v>
      </c>
      <c r="V1656" t="s">
        <v>87</v>
      </c>
      <c r="W1656">
        <v>8</v>
      </c>
      <c r="X1656" t="s">
        <v>89</v>
      </c>
    </row>
    <row r="1657" spans="1:24">
      <c r="A1657">
        <v>959</v>
      </c>
      <c r="B1657" s="14">
        <v>46250</v>
      </c>
      <c r="C1657">
        <v>2026</v>
      </c>
      <c r="D1657" t="s">
        <v>87</v>
      </c>
      <c r="E1657">
        <v>8</v>
      </c>
      <c r="F1657" t="s">
        <v>89</v>
      </c>
      <c r="G1657" t="s">
        <v>6</v>
      </c>
      <c r="H1657" t="s">
        <v>7</v>
      </c>
      <c r="I1657" t="s">
        <v>19</v>
      </c>
      <c r="J1657" t="s">
        <v>3</v>
      </c>
      <c r="K1657" t="s">
        <v>34</v>
      </c>
      <c r="L1657" t="s">
        <v>35</v>
      </c>
      <c r="M1657">
        <v>4</v>
      </c>
      <c r="N1657">
        <v>40.46</v>
      </c>
      <c r="O1657">
        <v>0</v>
      </c>
      <c r="P1657">
        <v>15.12</v>
      </c>
      <c r="Q1657">
        <v>161.84</v>
      </c>
      <c r="R1657">
        <v>60.48</v>
      </c>
      <c r="S1657">
        <v>101.36000000000001</v>
      </c>
      <c r="T1657">
        <v>0.62629757785467133</v>
      </c>
      <c r="U1657">
        <v>2026</v>
      </c>
      <c r="V1657" t="s">
        <v>87</v>
      </c>
      <c r="W1657">
        <v>8</v>
      </c>
      <c r="X1657" t="s">
        <v>89</v>
      </c>
    </row>
    <row r="1658" spans="1:24">
      <c r="A1658">
        <v>967</v>
      </c>
      <c r="B1658" s="14">
        <v>46250</v>
      </c>
      <c r="C1658">
        <v>2026</v>
      </c>
      <c r="D1658" t="s">
        <v>87</v>
      </c>
      <c r="E1658">
        <v>8</v>
      </c>
      <c r="F1658" t="s">
        <v>89</v>
      </c>
      <c r="G1658" t="s">
        <v>11</v>
      </c>
      <c r="H1658" t="s">
        <v>52</v>
      </c>
      <c r="I1658" t="s">
        <v>8</v>
      </c>
      <c r="J1658" t="s">
        <v>3</v>
      </c>
      <c r="K1658" t="s">
        <v>4</v>
      </c>
      <c r="L1658" t="s">
        <v>5</v>
      </c>
      <c r="M1658">
        <v>5</v>
      </c>
      <c r="N1658">
        <v>81.55</v>
      </c>
      <c r="O1658">
        <v>0.2</v>
      </c>
      <c r="P1658">
        <v>42.09</v>
      </c>
      <c r="Q1658">
        <v>326.20000000000005</v>
      </c>
      <c r="R1658">
        <v>210.45000000000002</v>
      </c>
      <c r="S1658">
        <v>115.75000000000003</v>
      </c>
      <c r="T1658">
        <v>0.3548436541998774</v>
      </c>
      <c r="U1658">
        <v>2026</v>
      </c>
      <c r="V1658" t="s">
        <v>87</v>
      </c>
      <c r="W1658">
        <v>8</v>
      </c>
      <c r="X1658" t="s">
        <v>89</v>
      </c>
    </row>
    <row r="1659" spans="1:24">
      <c r="A1659">
        <v>1267</v>
      </c>
      <c r="B1659" s="14">
        <v>46250</v>
      </c>
      <c r="C1659">
        <v>2026</v>
      </c>
      <c r="D1659" t="s">
        <v>87</v>
      </c>
      <c r="E1659">
        <v>8</v>
      </c>
      <c r="F1659" t="s">
        <v>89</v>
      </c>
      <c r="G1659" t="s">
        <v>6</v>
      </c>
      <c r="H1659" t="s">
        <v>43</v>
      </c>
      <c r="I1659" t="s">
        <v>19</v>
      </c>
      <c r="J1659" t="s">
        <v>13</v>
      </c>
      <c r="K1659" t="s">
        <v>23</v>
      </c>
      <c r="L1659" t="s">
        <v>40</v>
      </c>
      <c r="M1659">
        <v>2</v>
      </c>
      <c r="N1659">
        <v>83.56</v>
      </c>
      <c r="O1659">
        <v>0</v>
      </c>
      <c r="P1659">
        <v>39.119999999999997</v>
      </c>
      <c r="Q1659">
        <v>167.12</v>
      </c>
      <c r="R1659">
        <v>78.239999999999995</v>
      </c>
      <c r="S1659">
        <v>88.88000000000001</v>
      </c>
      <c r="T1659">
        <v>0.53183341311632359</v>
      </c>
      <c r="U1659">
        <v>2026</v>
      </c>
      <c r="V1659" t="s">
        <v>87</v>
      </c>
      <c r="W1659">
        <v>8</v>
      </c>
      <c r="X1659" t="s">
        <v>89</v>
      </c>
    </row>
    <row r="1660" spans="1:24">
      <c r="A1660">
        <v>1394</v>
      </c>
      <c r="B1660" s="14">
        <v>46250</v>
      </c>
      <c r="C1660">
        <v>2026</v>
      </c>
      <c r="D1660" t="s">
        <v>87</v>
      </c>
      <c r="E1660">
        <v>8</v>
      </c>
      <c r="F1660" t="s">
        <v>89</v>
      </c>
      <c r="G1660" t="s">
        <v>11</v>
      </c>
      <c r="H1660" t="s">
        <v>39</v>
      </c>
      <c r="I1660" t="s">
        <v>2</v>
      </c>
      <c r="J1660" t="s">
        <v>3</v>
      </c>
      <c r="K1660" t="s">
        <v>23</v>
      </c>
      <c r="L1660" t="s">
        <v>51</v>
      </c>
      <c r="M1660">
        <v>3</v>
      </c>
      <c r="N1660">
        <v>125.75</v>
      </c>
      <c r="O1660">
        <v>0</v>
      </c>
      <c r="P1660">
        <v>62.05</v>
      </c>
      <c r="Q1660">
        <v>377.25</v>
      </c>
      <c r="R1660">
        <v>186.14999999999998</v>
      </c>
      <c r="S1660">
        <v>191.10000000000002</v>
      </c>
      <c r="T1660">
        <v>0.50656063618290259</v>
      </c>
      <c r="U1660">
        <v>2026</v>
      </c>
      <c r="V1660" t="s">
        <v>87</v>
      </c>
      <c r="W1660">
        <v>8</v>
      </c>
      <c r="X1660" t="s">
        <v>89</v>
      </c>
    </row>
    <row r="1661" spans="1:24">
      <c r="A1661">
        <v>1652</v>
      </c>
      <c r="B1661" s="14">
        <v>46250</v>
      </c>
      <c r="C1661">
        <v>2026</v>
      </c>
      <c r="D1661" t="s">
        <v>87</v>
      </c>
      <c r="E1661">
        <v>8</v>
      </c>
      <c r="F1661" t="s">
        <v>89</v>
      </c>
      <c r="G1661" t="s">
        <v>0</v>
      </c>
      <c r="H1661" t="s">
        <v>1</v>
      </c>
      <c r="I1661" t="s">
        <v>2</v>
      </c>
      <c r="J1661" t="s">
        <v>3</v>
      </c>
      <c r="K1661" t="s">
        <v>14</v>
      </c>
      <c r="L1661" t="s">
        <v>15</v>
      </c>
      <c r="M1661">
        <v>1</v>
      </c>
      <c r="N1661">
        <v>35.619999999999997</v>
      </c>
      <c r="O1661">
        <v>0.1</v>
      </c>
      <c r="P1661">
        <v>13.55</v>
      </c>
      <c r="Q1661">
        <v>32.058</v>
      </c>
      <c r="R1661">
        <v>13.55</v>
      </c>
      <c r="S1661">
        <v>18.507999999999999</v>
      </c>
      <c r="T1661">
        <v>0.57732859192713204</v>
      </c>
      <c r="U1661">
        <v>2026</v>
      </c>
      <c r="V1661" t="s">
        <v>87</v>
      </c>
      <c r="W1661">
        <v>8</v>
      </c>
      <c r="X1661" t="s">
        <v>89</v>
      </c>
    </row>
    <row r="1662" spans="1:24">
      <c r="A1662">
        <v>2126</v>
      </c>
      <c r="B1662" s="14">
        <v>46250</v>
      </c>
      <c r="C1662">
        <v>2026</v>
      </c>
      <c r="D1662" t="s">
        <v>87</v>
      </c>
      <c r="E1662">
        <v>8</v>
      </c>
      <c r="F1662" t="s">
        <v>89</v>
      </c>
      <c r="G1662" t="s">
        <v>6</v>
      </c>
      <c r="H1662" t="s">
        <v>49</v>
      </c>
      <c r="I1662" t="s">
        <v>2</v>
      </c>
      <c r="J1662" t="s">
        <v>16</v>
      </c>
      <c r="K1662" t="s">
        <v>4</v>
      </c>
      <c r="L1662" t="s">
        <v>30</v>
      </c>
      <c r="M1662">
        <v>2</v>
      </c>
      <c r="N1662">
        <v>104.02</v>
      </c>
      <c r="O1662">
        <v>0</v>
      </c>
      <c r="P1662">
        <v>50.26</v>
      </c>
      <c r="Q1662">
        <v>208.04</v>
      </c>
      <c r="R1662">
        <v>100.52</v>
      </c>
      <c r="S1662">
        <v>107.52</v>
      </c>
      <c r="T1662">
        <v>0.51682368775235532</v>
      </c>
      <c r="U1662">
        <v>2026</v>
      </c>
      <c r="V1662" t="s">
        <v>87</v>
      </c>
      <c r="W1662">
        <v>8</v>
      </c>
      <c r="X1662" t="s">
        <v>89</v>
      </c>
    </row>
    <row r="1663" spans="1:24">
      <c r="A1663">
        <v>2282</v>
      </c>
      <c r="B1663" s="14">
        <v>46250</v>
      </c>
      <c r="C1663">
        <v>2026</v>
      </c>
      <c r="D1663" t="s">
        <v>87</v>
      </c>
      <c r="E1663">
        <v>8</v>
      </c>
      <c r="F1663" t="s">
        <v>89</v>
      </c>
      <c r="G1663" t="s">
        <v>6</v>
      </c>
      <c r="H1663" t="s">
        <v>27</v>
      </c>
      <c r="I1663" t="s">
        <v>8</v>
      </c>
      <c r="J1663" t="s">
        <v>16</v>
      </c>
      <c r="K1663" t="s">
        <v>9</v>
      </c>
      <c r="L1663" t="s">
        <v>10</v>
      </c>
      <c r="M1663">
        <v>8</v>
      </c>
      <c r="N1663">
        <v>92.71</v>
      </c>
      <c r="O1663">
        <v>0.1</v>
      </c>
      <c r="P1663">
        <v>44.83</v>
      </c>
      <c r="Q1663">
        <v>667.51199999999994</v>
      </c>
      <c r="R1663">
        <v>358.64</v>
      </c>
      <c r="S1663">
        <v>308.87199999999996</v>
      </c>
      <c r="T1663">
        <v>0.46272126943036229</v>
      </c>
      <c r="U1663">
        <v>2026</v>
      </c>
      <c r="V1663" t="s">
        <v>87</v>
      </c>
      <c r="W1663">
        <v>8</v>
      </c>
      <c r="X1663" t="s">
        <v>89</v>
      </c>
    </row>
    <row r="1664" spans="1:24">
      <c r="A1664">
        <v>2426</v>
      </c>
      <c r="B1664" s="14">
        <v>46250</v>
      </c>
      <c r="C1664">
        <v>2026</v>
      </c>
      <c r="D1664" t="s">
        <v>87</v>
      </c>
      <c r="E1664">
        <v>8</v>
      </c>
      <c r="F1664" t="s">
        <v>89</v>
      </c>
      <c r="G1664" t="s">
        <v>6</v>
      </c>
      <c r="H1664" t="s">
        <v>43</v>
      </c>
      <c r="I1664" t="s">
        <v>2</v>
      </c>
      <c r="J1664" t="s">
        <v>13</v>
      </c>
      <c r="K1664" t="s">
        <v>9</v>
      </c>
      <c r="L1664" t="s">
        <v>10</v>
      </c>
      <c r="M1664">
        <v>1</v>
      </c>
      <c r="N1664">
        <v>90.58</v>
      </c>
      <c r="O1664">
        <v>0</v>
      </c>
      <c r="P1664">
        <v>44.53</v>
      </c>
      <c r="Q1664">
        <v>90.58</v>
      </c>
      <c r="R1664">
        <v>44.53</v>
      </c>
      <c r="S1664">
        <v>46.05</v>
      </c>
      <c r="T1664">
        <v>0.50839037315080593</v>
      </c>
      <c r="U1664">
        <v>2026</v>
      </c>
      <c r="V1664" t="s">
        <v>87</v>
      </c>
      <c r="W1664">
        <v>8</v>
      </c>
      <c r="X1664" t="s">
        <v>89</v>
      </c>
    </row>
    <row r="1665" spans="1:24">
      <c r="A1665">
        <v>2534</v>
      </c>
      <c r="B1665" s="14">
        <v>46250</v>
      </c>
      <c r="C1665">
        <v>2026</v>
      </c>
      <c r="D1665" t="s">
        <v>87</v>
      </c>
      <c r="E1665">
        <v>8</v>
      </c>
      <c r="F1665" t="s">
        <v>89</v>
      </c>
      <c r="G1665" t="s">
        <v>6</v>
      </c>
      <c r="H1665" t="s">
        <v>49</v>
      </c>
      <c r="I1665" t="s">
        <v>2</v>
      </c>
      <c r="J1665" t="s">
        <v>13</v>
      </c>
      <c r="K1665" t="s">
        <v>23</v>
      </c>
      <c r="L1665" t="s">
        <v>51</v>
      </c>
      <c r="M1665">
        <v>1</v>
      </c>
      <c r="N1665">
        <v>120.22</v>
      </c>
      <c r="O1665">
        <v>0</v>
      </c>
      <c r="P1665">
        <v>62.31</v>
      </c>
      <c r="Q1665">
        <v>120.22</v>
      </c>
      <c r="R1665">
        <v>62.31</v>
      </c>
      <c r="S1665">
        <v>57.91</v>
      </c>
      <c r="T1665">
        <v>0.48170021627017134</v>
      </c>
      <c r="U1665">
        <v>2026</v>
      </c>
      <c r="V1665" t="s">
        <v>87</v>
      </c>
      <c r="W1665">
        <v>8</v>
      </c>
      <c r="X1665" t="s">
        <v>89</v>
      </c>
    </row>
    <row r="1666" spans="1:24">
      <c r="A1666">
        <v>2948</v>
      </c>
      <c r="B1666" s="14">
        <v>46250</v>
      </c>
      <c r="C1666">
        <v>2026</v>
      </c>
      <c r="D1666" t="s">
        <v>87</v>
      </c>
      <c r="E1666">
        <v>8</v>
      </c>
      <c r="F1666" t="s">
        <v>89</v>
      </c>
      <c r="G1666" t="s">
        <v>11</v>
      </c>
      <c r="H1666" t="s">
        <v>12</v>
      </c>
      <c r="I1666" t="s">
        <v>19</v>
      </c>
      <c r="J1666" t="s">
        <v>13</v>
      </c>
      <c r="K1666" t="s">
        <v>14</v>
      </c>
      <c r="L1666" t="s">
        <v>15</v>
      </c>
      <c r="M1666">
        <v>3</v>
      </c>
      <c r="N1666">
        <v>36.35</v>
      </c>
      <c r="O1666">
        <v>0</v>
      </c>
      <c r="P1666">
        <v>13.42</v>
      </c>
      <c r="Q1666">
        <v>109.05000000000001</v>
      </c>
      <c r="R1666">
        <v>40.26</v>
      </c>
      <c r="S1666">
        <v>68.79000000000002</v>
      </c>
      <c r="T1666">
        <v>0.63081155433287495</v>
      </c>
      <c r="U1666">
        <v>2026</v>
      </c>
      <c r="V1666" t="s">
        <v>87</v>
      </c>
      <c r="W1666">
        <v>8</v>
      </c>
      <c r="X1666" t="s">
        <v>89</v>
      </c>
    </row>
    <row r="1667" spans="1:24">
      <c r="A1667">
        <v>3141</v>
      </c>
      <c r="B1667" s="14">
        <v>46250</v>
      </c>
      <c r="C1667">
        <v>2026</v>
      </c>
      <c r="D1667" t="s">
        <v>87</v>
      </c>
      <c r="E1667">
        <v>8</v>
      </c>
      <c r="F1667" t="s">
        <v>89</v>
      </c>
      <c r="G1667" t="s">
        <v>6</v>
      </c>
      <c r="H1667" t="s">
        <v>43</v>
      </c>
      <c r="I1667" t="s">
        <v>28</v>
      </c>
      <c r="J1667" t="s">
        <v>3</v>
      </c>
      <c r="K1667" t="s">
        <v>23</v>
      </c>
      <c r="L1667" t="s">
        <v>29</v>
      </c>
      <c r="M1667">
        <v>2</v>
      </c>
      <c r="N1667">
        <v>195.28</v>
      </c>
      <c r="O1667">
        <v>0</v>
      </c>
      <c r="P1667">
        <v>102.24</v>
      </c>
      <c r="Q1667">
        <v>390.56</v>
      </c>
      <c r="R1667">
        <v>204.48</v>
      </c>
      <c r="S1667">
        <v>186.08</v>
      </c>
      <c r="T1667">
        <v>0.4764440802949611</v>
      </c>
      <c r="U1667">
        <v>2026</v>
      </c>
      <c r="V1667" t="s">
        <v>87</v>
      </c>
      <c r="W1667">
        <v>8</v>
      </c>
      <c r="X1667" t="s">
        <v>89</v>
      </c>
    </row>
    <row r="1668" spans="1:24">
      <c r="A1668">
        <v>3935</v>
      </c>
      <c r="B1668" s="14">
        <v>46250</v>
      </c>
      <c r="C1668">
        <v>2026</v>
      </c>
      <c r="D1668" t="s">
        <v>87</v>
      </c>
      <c r="E1668">
        <v>8</v>
      </c>
      <c r="F1668" t="s">
        <v>89</v>
      </c>
      <c r="G1668" t="s">
        <v>11</v>
      </c>
      <c r="H1668" t="s">
        <v>52</v>
      </c>
      <c r="I1668" t="s">
        <v>28</v>
      </c>
      <c r="J1668" t="s">
        <v>3</v>
      </c>
      <c r="K1668" t="s">
        <v>14</v>
      </c>
      <c r="L1668" t="s">
        <v>32</v>
      </c>
      <c r="M1668">
        <v>4</v>
      </c>
      <c r="N1668">
        <v>46.05</v>
      </c>
      <c r="O1668">
        <v>0</v>
      </c>
      <c r="P1668">
        <v>18.75</v>
      </c>
      <c r="Q1668">
        <v>184.2</v>
      </c>
      <c r="R1668">
        <v>75</v>
      </c>
      <c r="S1668">
        <v>109.19999999999999</v>
      </c>
      <c r="T1668">
        <v>0.5928338762214983</v>
      </c>
      <c r="U1668">
        <v>2026</v>
      </c>
      <c r="V1668" t="s">
        <v>87</v>
      </c>
      <c r="W1668">
        <v>8</v>
      </c>
      <c r="X1668" t="s">
        <v>89</v>
      </c>
    </row>
    <row r="1669" spans="1:24">
      <c r="A1669">
        <v>4636</v>
      </c>
      <c r="B1669" s="14">
        <v>46250</v>
      </c>
      <c r="C1669">
        <v>2026</v>
      </c>
      <c r="D1669" t="s">
        <v>87</v>
      </c>
      <c r="E1669">
        <v>8</v>
      </c>
      <c r="F1669" t="s">
        <v>89</v>
      </c>
      <c r="G1669" t="s">
        <v>0</v>
      </c>
      <c r="H1669" t="s">
        <v>1</v>
      </c>
      <c r="I1669" t="s">
        <v>19</v>
      </c>
      <c r="J1669" t="s">
        <v>3</v>
      </c>
      <c r="K1669" t="s">
        <v>23</v>
      </c>
      <c r="L1669" t="s">
        <v>40</v>
      </c>
      <c r="M1669">
        <v>1</v>
      </c>
      <c r="N1669">
        <v>81.040000000000006</v>
      </c>
      <c r="O1669">
        <v>0.1</v>
      </c>
      <c r="P1669">
        <v>39.29</v>
      </c>
      <c r="Q1669">
        <v>72.936000000000007</v>
      </c>
      <c r="R1669">
        <v>39.29</v>
      </c>
      <c r="S1669">
        <v>33.646000000000008</v>
      </c>
      <c r="T1669">
        <v>0.46130854447735009</v>
      </c>
      <c r="U1669">
        <v>2026</v>
      </c>
      <c r="V1669" t="s">
        <v>87</v>
      </c>
      <c r="W1669">
        <v>8</v>
      </c>
      <c r="X1669" t="s">
        <v>89</v>
      </c>
    </row>
    <row r="1670" spans="1:24">
      <c r="A1670">
        <v>4895</v>
      </c>
      <c r="B1670" s="14">
        <v>46250</v>
      </c>
      <c r="C1670">
        <v>2026</v>
      </c>
      <c r="D1670" t="s">
        <v>87</v>
      </c>
      <c r="E1670">
        <v>8</v>
      </c>
      <c r="F1670" t="s">
        <v>89</v>
      </c>
      <c r="G1670" t="s">
        <v>0</v>
      </c>
      <c r="H1670" t="s">
        <v>50</v>
      </c>
      <c r="I1670" t="s">
        <v>19</v>
      </c>
      <c r="J1670" t="s">
        <v>16</v>
      </c>
      <c r="K1670" t="s">
        <v>23</v>
      </c>
      <c r="L1670" t="s">
        <v>29</v>
      </c>
      <c r="M1670">
        <v>1</v>
      </c>
      <c r="N1670">
        <v>191.12</v>
      </c>
      <c r="O1670">
        <v>0.05</v>
      </c>
      <c r="P1670">
        <v>106.14</v>
      </c>
      <c r="Q1670">
        <v>181.56399999999999</v>
      </c>
      <c r="R1670">
        <v>106.14</v>
      </c>
      <c r="S1670">
        <v>75.423999999999992</v>
      </c>
      <c r="T1670">
        <v>0.41541274702033443</v>
      </c>
      <c r="U1670">
        <v>2026</v>
      </c>
      <c r="V1670" t="s">
        <v>87</v>
      </c>
      <c r="W1670">
        <v>8</v>
      </c>
      <c r="X1670" t="s">
        <v>89</v>
      </c>
    </row>
    <row r="1671" spans="1:24">
      <c r="A1671">
        <v>5029</v>
      </c>
      <c r="B1671" s="14">
        <v>46250</v>
      </c>
      <c r="C1671">
        <v>2026</v>
      </c>
      <c r="D1671" t="s">
        <v>87</v>
      </c>
      <c r="E1671">
        <v>8</v>
      </c>
      <c r="F1671" t="s">
        <v>89</v>
      </c>
      <c r="G1671" t="s">
        <v>0</v>
      </c>
      <c r="H1671" t="s">
        <v>50</v>
      </c>
      <c r="I1671" t="s">
        <v>2</v>
      </c>
      <c r="J1671" t="s">
        <v>13</v>
      </c>
      <c r="K1671" t="s">
        <v>9</v>
      </c>
      <c r="L1671" t="s">
        <v>37</v>
      </c>
      <c r="M1671">
        <v>1</v>
      </c>
      <c r="N1671">
        <v>156.19</v>
      </c>
      <c r="O1671">
        <v>0</v>
      </c>
      <c r="P1671">
        <v>79.239999999999995</v>
      </c>
      <c r="Q1671">
        <v>156.19</v>
      </c>
      <c r="R1671">
        <v>79.239999999999995</v>
      </c>
      <c r="S1671">
        <v>76.95</v>
      </c>
      <c r="T1671">
        <v>0.49266918496702738</v>
      </c>
      <c r="U1671">
        <v>2026</v>
      </c>
      <c r="V1671" t="s">
        <v>87</v>
      </c>
      <c r="W1671">
        <v>8</v>
      </c>
      <c r="X1671" t="s">
        <v>89</v>
      </c>
    </row>
    <row r="1672" spans="1:24">
      <c r="A1672">
        <v>1965</v>
      </c>
      <c r="B1672" s="14">
        <v>46251</v>
      </c>
      <c r="C1672">
        <v>2026</v>
      </c>
      <c r="D1672" t="s">
        <v>87</v>
      </c>
      <c r="E1672">
        <v>8</v>
      </c>
      <c r="F1672" t="s">
        <v>89</v>
      </c>
      <c r="G1672" t="s">
        <v>6</v>
      </c>
      <c r="H1672" t="s">
        <v>41</v>
      </c>
      <c r="I1672" t="s">
        <v>2</v>
      </c>
      <c r="J1672" t="s">
        <v>3</v>
      </c>
      <c r="K1672" t="s">
        <v>14</v>
      </c>
      <c r="L1672" t="s">
        <v>15</v>
      </c>
      <c r="M1672">
        <v>4</v>
      </c>
      <c r="N1672">
        <v>36.93</v>
      </c>
      <c r="O1672">
        <v>0</v>
      </c>
      <c r="P1672">
        <v>13.36</v>
      </c>
      <c r="Q1672">
        <v>147.72</v>
      </c>
      <c r="R1672">
        <v>53.44</v>
      </c>
      <c r="S1672">
        <v>94.28</v>
      </c>
      <c r="T1672">
        <v>0.63823449769834828</v>
      </c>
      <c r="U1672">
        <v>2026</v>
      </c>
      <c r="V1672" t="s">
        <v>87</v>
      </c>
      <c r="W1672">
        <v>8</v>
      </c>
      <c r="X1672" t="s">
        <v>89</v>
      </c>
    </row>
    <row r="1673" spans="1:24">
      <c r="A1673">
        <v>3647</v>
      </c>
      <c r="B1673" s="14">
        <v>46251</v>
      </c>
      <c r="C1673">
        <v>2026</v>
      </c>
      <c r="D1673" t="s">
        <v>87</v>
      </c>
      <c r="E1673">
        <v>8</v>
      </c>
      <c r="F1673" t="s">
        <v>89</v>
      </c>
      <c r="G1673" t="s">
        <v>6</v>
      </c>
      <c r="H1673" t="s">
        <v>43</v>
      </c>
      <c r="I1673" t="s">
        <v>19</v>
      </c>
      <c r="J1673" t="s">
        <v>3</v>
      </c>
      <c r="K1673" t="s">
        <v>4</v>
      </c>
      <c r="L1673" t="s">
        <v>30</v>
      </c>
      <c r="M1673">
        <v>3</v>
      </c>
      <c r="N1673">
        <v>104.96</v>
      </c>
      <c r="O1673">
        <v>0.05</v>
      </c>
      <c r="P1673">
        <v>51.66</v>
      </c>
      <c r="Q1673">
        <v>299.13599999999997</v>
      </c>
      <c r="R1673">
        <v>154.97999999999999</v>
      </c>
      <c r="S1673">
        <v>144.15599999999998</v>
      </c>
      <c r="T1673">
        <v>0.48190789473684209</v>
      </c>
      <c r="U1673">
        <v>2026</v>
      </c>
      <c r="V1673" t="s">
        <v>87</v>
      </c>
      <c r="W1673">
        <v>8</v>
      </c>
      <c r="X1673" t="s">
        <v>89</v>
      </c>
    </row>
    <row r="1674" spans="1:24">
      <c r="A1674">
        <v>3918</v>
      </c>
      <c r="B1674" s="14">
        <v>46251</v>
      </c>
      <c r="C1674">
        <v>2026</v>
      </c>
      <c r="D1674" t="s">
        <v>87</v>
      </c>
      <c r="E1674">
        <v>8</v>
      </c>
      <c r="F1674" t="s">
        <v>89</v>
      </c>
      <c r="G1674" t="s">
        <v>6</v>
      </c>
      <c r="H1674" t="s">
        <v>7</v>
      </c>
      <c r="I1674" t="s">
        <v>28</v>
      </c>
      <c r="J1674" t="s">
        <v>13</v>
      </c>
      <c r="K1674" t="s">
        <v>14</v>
      </c>
      <c r="L1674" t="s">
        <v>48</v>
      </c>
      <c r="M1674">
        <v>3</v>
      </c>
      <c r="N1674">
        <v>168.51</v>
      </c>
      <c r="O1674">
        <v>0</v>
      </c>
      <c r="P1674">
        <v>85.34</v>
      </c>
      <c r="Q1674">
        <v>505.53</v>
      </c>
      <c r="R1674">
        <v>256.02</v>
      </c>
      <c r="S1674">
        <v>249.51</v>
      </c>
      <c r="T1674">
        <v>0.49356121298439265</v>
      </c>
      <c r="U1674">
        <v>2026</v>
      </c>
      <c r="V1674" t="s">
        <v>87</v>
      </c>
      <c r="W1674">
        <v>8</v>
      </c>
      <c r="X1674" t="s">
        <v>89</v>
      </c>
    </row>
    <row r="1675" spans="1:24">
      <c r="A1675">
        <v>4256</v>
      </c>
      <c r="B1675" s="14">
        <v>46251</v>
      </c>
      <c r="C1675">
        <v>2026</v>
      </c>
      <c r="D1675" t="s">
        <v>87</v>
      </c>
      <c r="E1675">
        <v>8</v>
      </c>
      <c r="F1675" t="s">
        <v>89</v>
      </c>
      <c r="G1675" t="s">
        <v>6</v>
      </c>
      <c r="H1675" t="s">
        <v>43</v>
      </c>
      <c r="I1675" t="s">
        <v>19</v>
      </c>
      <c r="J1675" t="s">
        <v>13</v>
      </c>
      <c r="K1675" t="s">
        <v>14</v>
      </c>
      <c r="L1675" t="s">
        <v>32</v>
      </c>
      <c r="M1675">
        <v>1</v>
      </c>
      <c r="N1675">
        <v>46.44</v>
      </c>
      <c r="O1675">
        <v>0.05</v>
      </c>
      <c r="P1675">
        <v>18.59</v>
      </c>
      <c r="Q1675">
        <v>44.117999999999995</v>
      </c>
      <c r="R1675">
        <v>18.59</v>
      </c>
      <c r="S1675">
        <v>25.527999999999995</v>
      </c>
      <c r="T1675">
        <v>0.57863003762636556</v>
      </c>
      <c r="U1675">
        <v>2026</v>
      </c>
      <c r="V1675" t="s">
        <v>87</v>
      </c>
      <c r="W1675">
        <v>8</v>
      </c>
      <c r="X1675" t="s">
        <v>89</v>
      </c>
    </row>
    <row r="1676" spans="1:24">
      <c r="A1676">
        <v>5087</v>
      </c>
      <c r="B1676" s="14">
        <v>46251</v>
      </c>
      <c r="C1676">
        <v>2026</v>
      </c>
      <c r="D1676" t="s">
        <v>87</v>
      </c>
      <c r="E1676">
        <v>8</v>
      </c>
      <c r="F1676" t="s">
        <v>89</v>
      </c>
      <c r="G1676" t="s">
        <v>0</v>
      </c>
      <c r="H1676" t="s">
        <v>1</v>
      </c>
      <c r="I1676" t="s">
        <v>2</v>
      </c>
      <c r="J1676" t="s">
        <v>13</v>
      </c>
      <c r="K1676" t="s">
        <v>9</v>
      </c>
      <c r="L1676" t="s">
        <v>46</v>
      </c>
      <c r="M1676">
        <v>1</v>
      </c>
      <c r="N1676">
        <v>69.900000000000006</v>
      </c>
      <c r="O1676">
        <v>0.1</v>
      </c>
      <c r="P1676">
        <v>31.43</v>
      </c>
      <c r="Q1676">
        <v>62.910000000000004</v>
      </c>
      <c r="R1676">
        <v>31.43</v>
      </c>
      <c r="S1676">
        <v>31.480000000000004</v>
      </c>
      <c r="T1676">
        <v>0.50039739310125575</v>
      </c>
      <c r="U1676">
        <v>2026</v>
      </c>
      <c r="V1676" t="s">
        <v>87</v>
      </c>
      <c r="W1676">
        <v>8</v>
      </c>
      <c r="X1676" t="s">
        <v>89</v>
      </c>
    </row>
    <row r="1677" spans="1:24">
      <c r="A1677">
        <v>1921</v>
      </c>
      <c r="B1677" s="14">
        <v>46252</v>
      </c>
      <c r="C1677">
        <v>2026</v>
      </c>
      <c r="D1677" t="s">
        <v>87</v>
      </c>
      <c r="E1677">
        <v>8</v>
      </c>
      <c r="F1677" t="s">
        <v>89</v>
      </c>
      <c r="G1677" t="s">
        <v>20</v>
      </c>
      <c r="H1677" t="s">
        <v>47</v>
      </c>
      <c r="I1677" t="s">
        <v>2</v>
      </c>
      <c r="J1677" t="s">
        <v>13</v>
      </c>
      <c r="K1677" t="s">
        <v>4</v>
      </c>
      <c r="L1677" t="s">
        <v>26</v>
      </c>
      <c r="M1677">
        <v>2</v>
      </c>
      <c r="N1677">
        <v>39.83</v>
      </c>
      <c r="O1677">
        <v>0</v>
      </c>
      <c r="P1677">
        <v>17.18</v>
      </c>
      <c r="Q1677">
        <v>79.66</v>
      </c>
      <c r="R1677">
        <v>34.36</v>
      </c>
      <c r="S1677">
        <v>45.3</v>
      </c>
      <c r="T1677">
        <v>0.56866683404468987</v>
      </c>
      <c r="U1677">
        <v>2026</v>
      </c>
      <c r="V1677" t="s">
        <v>87</v>
      </c>
      <c r="W1677">
        <v>8</v>
      </c>
      <c r="X1677" t="s">
        <v>89</v>
      </c>
    </row>
    <row r="1678" spans="1:24">
      <c r="A1678">
        <v>1966</v>
      </c>
      <c r="B1678" s="14">
        <v>46252</v>
      </c>
      <c r="C1678">
        <v>2026</v>
      </c>
      <c r="D1678" t="s">
        <v>87</v>
      </c>
      <c r="E1678">
        <v>8</v>
      </c>
      <c r="F1678" t="s">
        <v>89</v>
      </c>
      <c r="G1678" t="s">
        <v>0</v>
      </c>
      <c r="H1678" t="s">
        <v>36</v>
      </c>
      <c r="I1678" t="s">
        <v>2</v>
      </c>
      <c r="J1678" t="s">
        <v>13</v>
      </c>
      <c r="K1678" t="s">
        <v>14</v>
      </c>
      <c r="L1678" t="s">
        <v>15</v>
      </c>
      <c r="M1678">
        <v>2</v>
      </c>
      <c r="N1678">
        <v>36.020000000000003</v>
      </c>
      <c r="O1678">
        <v>0</v>
      </c>
      <c r="P1678">
        <v>13.87</v>
      </c>
      <c r="Q1678">
        <v>72.040000000000006</v>
      </c>
      <c r="R1678">
        <v>27.74</v>
      </c>
      <c r="S1678">
        <v>44.300000000000011</v>
      </c>
      <c r="T1678">
        <v>0.61493614658523055</v>
      </c>
      <c r="U1678">
        <v>2026</v>
      </c>
      <c r="V1678" t="s">
        <v>87</v>
      </c>
      <c r="W1678">
        <v>8</v>
      </c>
      <c r="X1678" t="s">
        <v>89</v>
      </c>
    </row>
    <row r="1679" spans="1:24">
      <c r="A1679">
        <v>2431</v>
      </c>
      <c r="B1679" s="14">
        <v>46252</v>
      </c>
      <c r="C1679">
        <v>2026</v>
      </c>
      <c r="D1679" t="s">
        <v>87</v>
      </c>
      <c r="E1679">
        <v>8</v>
      </c>
      <c r="F1679" t="s">
        <v>89</v>
      </c>
      <c r="G1679" t="s">
        <v>0</v>
      </c>
      <c r="H1679" t="s">
        <v>50</v>
      </c>
      <c r="I1679" t="s">
        <v>28</v>
      </c>
      <c r="J1679" t="s">
        <v>16</v>
      </c>
      <c r="K1679" t="s">
        <v>34</v>
      </c>
      <c r="L1679" t="s">
        <v>38</v>
      </c>
      <c r="M1679">
        <v>3</v>
      </c>
      <c r="N1679">
        <v>125.31</v>
      </c>
      <c r="O1679">
        <v>0</v>
      </c>
      <c r="P1679">
        <v>67.64</v>
      </c>
      <c r="Q1679">
        <v>375.93</v>
      </c>
      <c r="R1679">
        <v>202.92000000000002</v>
      </c>
      <c r="S1679">
        <v>173.01</v>
      </c>
      <c r="T1679">
        <v>0.46021865772883247</v>
      </c>
      <c r="U1679">
        <v>2026</v>
      </c>
      <c r="V1679" t="s">
        <v>87</v>
      </c>
      <c r="W1679">
        <v>8</v>
      </c>
      <c r="X1679" t="s">
        <v>89</v>
      </c>
    </row>
    <row r="1680" spans="1:24">
      <c r="A1680">
        <v>3676</v>
      </c>
      <c r="B1680" s="14">
        <v>46252</v>
      </c>
      <c r="C1680">
        <v>2026</v>
      </c>
      <c r="D1680" t="s">
        <v>87</v>
      </c>
      <c r="E1680">
        <v>8</v>
      </c>
      <c r="F1680" t="s">
        <v>89</v>
      </c>
      <c r="G1680" t="s">
        <v>6</v>
      </c>
      <c r="H1680" t="s">
        <v>43</v>
      </c>
      <c r="I1680" t="s">
        <v>2</v>
      </c>
      <c r="J1680" t="s">
        <v>3</v>
      </c>
      <c r="K1680" t="s">
        <v>9</v>
      </c>
      <c r="L1680" t="s">
        <v>10</v>
      </c>
      <c r="M1680">
        <v>3</v>
      </c>
      <c r="N1680">
        <v>92.5</v>
      </c>
      <c r="O1680">
        <v>0.1</v>
      </c>
      <c r="P1680">
        <v>46.38</v>
      </c>
      <c r="Q1680">
        <v>249.75</v>
      </c>
      <c r="R1680">
        <v>139.14000000000001</v>
      </c>
      <c r="S1680">
        <v>110.60999999999999</v>
      </c>
      <c r="T1680">
        <v>0.4428828828828828</v>
      </c>
      <c r="U1680">
        <v>2026</v>
      </c>
      <c r="V1680" t="s">
        <v>87</v>
      </c>
      <c r="W1680">
        <v>8</v>
      </c>
      <c r="X1680" t="s">
        <v>89</v>
      </c>
    </row>
    <row r="1681" spans="1:24">
      <c r="A1681">
        <v>3972</v>
      </c>
      <c r="B1681" s="14">
        <v>46252</v>
      </c>
      <c r="C1681">
        <v>2026</v>
      </c>
      <c r="D1681" t="s">
        <v>87</v>
      </c>
      <c r="E1681">
        <v>8</v>
      </c>
      <c r="F1681" t="s">
        <v>89</v>
      </c>
      <c r="G1681" t="s">
        <v>6</v>
      </c>
      <c r="H1681" t="s">
        <v>7</v>
      </c>
      <c r="I1681" t="s">
        <v>8</v>
      </c>
      <c r="J1681" t="s">
        <v>16</v>
      </c>
      <c r="K1681" t="s">
        <v>4</v>
      </c>
      <c r="L1681" t="s">
        <v>30</v>
      </c>
      <c r="M1681">
        <v>5</v>
      </c>
      <c r="N1681">
        <v>100.48</v>
      </c>
      <c r="O1681">
        <v>0.1</v>
      </c>
      <c r="P1681">
        <v>49.67</v>
      </c>
      <c r="Q1681">
        <v>452.16</v>
      </c>
      <c r="R1681">
        <v>248.35000000000002</v>
      </c>
      <c r="S1681">
        <v>203.81</v>
      </c>
      <c r="T1681">
        <v>0.45074752300070769</v>
      </c>
      <c r="U1681">
        <v>2026</v>
      </c>
      <c r="V1681" t="s">
        <v>87</v>
      </c>
      <c r="W1681">
        <v>8</v>
      </c>
      <c r="X1681" t="s">
        <v>89</v>
      </c>
    </row>
    <row r="1682" spans="1:24">
      <c r="A1682">
        <v>4056</v>
      </c>
      <c r="B1682" s="14">
        <v>46252</v>
      </c>
      <c r="C1682">
        <v>2026</v>
      </c>
      <c r="D1682" t="s">
        <v>87</v>
      </c>
      <c r="E1682">
        <v>8</v>
      </c>
      <c r="F1682" t="s">
        <v>89</v>
      </c>
      <c r="G1682" t="s">
        <v>0</v>
      </c>
      <c r="H1682" t="s">
        <v>50</v>
      </c>
      <c r="I1682" t="s">
        <v>28</v>
      </c>
      <c r="J1682" t="s">
        <v>13</v>
      </c>
      <c r="K1682" t="s">
        <v>23</v>
      </c>
      <c r="L1682" t="s">
        <v>40</v>
      </c>
      <c r="M1682">
        <v>2</v>
      </c>
      <c r="N1682">
        <v>79.78</v>
      </c>
      <c r="O1682">
        <v>0</v>
      </c>
      <c r="P1682">
        <v>38.770000000000003</v>
      </c>
      <c r="Q1682">
        <v>159.56</v>
      </c>
      <c r="R1682">
        <v>77.540000000000006</v>
      </c>
      <c r="S1682">
        <v>82.02</v>
      </c>
      <c r="T1682">
        <v>0.51403860616695907</v>
      </c>
      <c r="U1682">
        <v>2026</v>
      </c>
      <c r="V1682" t="s">
        <v>87</v>
      </c>
      <c r="W1682">
        <v>8</v>
      </c>
      <c r="X1682" t="s">
        <v>89</v>
      </c>
    </row>
    <row r="1683" spans="1:24">
      <c r="A1683">
        <v>4471</v>
      </c>
      <c r="B1683" s="14">
        <v>46252</v>
      </c>
      <c r="C1683">
        <v>2026</v>
      </c>
      <c r="D1683" t="s">
        <v>87</v>
      </c>
      <c r="E1683">
        <v>8</v>
      </c>
      <c r="F1683" t="s">
        <v>89</v>
      </c>
      <c r="G1683" t="s">
        <v>11</v>
      </c>
      <c r="H1683" t="s">
        <v>39</v>
      </c>
      <c r="I1683" t="s">
        <v>8</v>
      </c>
      <c r="J1683" t="s">
        <v>16</v>
      </c>
      <c r="K1683" t="s">
        <v>9</v>
      </c>
      <c r="L1683" t="s">
        <v>17</v>
      </c>
      <c r="M1683">
        <v>4</v>
      </c>
      <c r="N1683">
        <v>144.44</v>
      </c>
      <c r="O1683">
        <v>0.1</v>
      </c>
      <c r="P1683">
        <v>77.66</v>
      </c>
      <c r="Q1683">
        <v>519.98400000000004</v>
      </c>
      <c r="R1683">
        <v>310.64</v>
      </c>
      <c r="S1683">
        <v>209.34400000000005</v>
      </c>
      <c r="T1683">
        <v>0.4025970029847073</v>
      </c>
      <c r="U1683">
        <v>2026</v>
      </c>
      <c r="V1683" t="s">
        <v>87</v>
      </c>
      <c r="W1683">
        <v>8</v>
      </c>
      <c r="X1683" t="s">
        <v>89</v>
      </c>
    </row>
    <row r="1684" spans="1:24">
      <c r="A1684">
        <v>1054</v>
      </c>
      <c r="B1684" s="14">
        <v>46253</v>
      </c>
      <c r="C1684">
        <v>2026</v>
      </c>
      <c r="D1684" t="s">
        <v>87</v>
      </c>
      <c r="E1684">
        <v>8</v>
      </c>
      <c r="F1684" t="s">
        <v>89</v>
      </c>
      <c r="G1684" t="s">
        <v>6</v>
      </c>
      <c r="H1684" t="s">
        <v>7</v>
      </c>
      <c r="I1684" t="s">
        <v>2</v>
      </c>
      <c r="J1684" t="s">
        <v>3</v>
      </c>
      <c r="K1684" t="s">
        <v>9</v>
      </c>
      <c r="L1684" t="s">
        <v>37</v>
      </c>
      <c r="M1684">
        <v>3</v>
      </c>
      <c r="N1684">
        <v>157.41999999999999</v>
      </c>
      <c r="O1684">
        <v>0</v>
      </c>
      <c r="P1684">
        <v>77.989999999999995</v>
      </c>
      <c r="Q1684">
        <v>472.26</v>
      </c>
      <c r="R1684">
        <v>233.96999999999997</v>
      </c>
      <c r="S1684">
        <v>238.29000000000002</v>
      </c>
      <c r="T1684">
        <v>0.5045737517469191</v>
      </c>
      <c r="U1684">
        <v>2026</v>
      </c>
      <c r="V1684" t="s">
        <v>87</v>
      </c>
      <c r="W1684">
        <v>8</v>
      </c>
      <c r="X1684" t="s">
        <v>89</v>
      </c>
    </row>
    <row r="1685" spans="1:24">
      <c r="A1685">
        <v>1854</v>
      </c>
      <c r="B1685" s="14">
        <v>46253</v>
      </c>
      <c r="C1685">
        <v>2026</v>
      </c>
      <c r="D1685" t="s">
        <v>87</v>
      </c>
      <c r="E1685">
        <v>8</v>
      </c>
      <c r="F1685" t="s">
        <v>89</v>
      </c>
      <c r="G1685" t="s">
        <v>6</v>
      </c>
      <c r="H1685" t="s">
        <v>49</v>
      </c>
      <c r="I1685" t="s">
        <v>28</v>
      </c>
      <c r="J1685" t="s">
        <v>16</v>
      </c>
      <c r="K1685" t="s">
        <v>9</v>
      </c>
      <c r="L1685" t="s">
        <v>10</v>
      </c>
      <c r="M1685">
        <v>1</v>
      </c>
      <c r="N1685">
        <v>90.37</v>
      </c>
      <c r="O1685">
        <v>0.05</v>
      </c>
      <c r="P1685">
        <v>45.89</v>
      </c>
      <c r="Q1685">
        <v>85.851500000000001</v>
      </c>
      <c r="R1685">
        <v>45.89</v>
      </c>
      <c r="S1685">
        <v>39.961500000000001</v>
      </c>
      <c r="T1685">
        <v>0.46547235633623174</v>
      </c>
      <c r="U1685">
        <v>2026</v>
      </c>
      <c r="V1685" t="s">
        <v>87</v>
      </c>
      <c r="W1685">
        <v>8</v>
      </c>
      <c r="X1685" t="s">
        <v>89</v>
      </c>
    </row>
    <row r="1686" spans="1:24">
      <c r="A1686">
        <v>2140</v>
      </c>
      <c r="B1686" s="14">
        <v>46253</v>
      </c>
      <c r="C1686">
        <v>2026</v>
      </c>
      <c r="D1686" t="s">
        <v>87</v>
      </c>
      <c r="E1686">
        <v>8</v>
      </c>
      <c r="F1686" t="s">
        <v>89</v>
      </c>
      <c r="G1686" t="s">
        <v>6</v>
      </c>
      <c r="H1686" t="s">
        <v>27</v>
      </c>
      <c r="I1686" t="s">
        <v>8</v>
      </c>
      <c r="J1686" t="s">
        <v>16</v>
      </c>
      <c r="K1686" t="s">
        <v>4</v>
      </c>
      <c r="L1686" t="s">
        <v>30</v>
      </c>
      <c r="M1686">
        <v>15</v>
      </c>
      <c r="N1686">
        <v>104.79</v>
      </c>
      <c r="O1686">
        <v>0.15</v>
      </c>
      <c r="P1686">
        <v>49.67</v>
      </c>
      <c r="Q1686">
        <v>1336.0725</v>
      </c>
      <c r="R1686">
        <v>745.05000000000007</v>
      </c>
      <c r="S1686">
        <v>591.02249999999992</v>
      </c>
      <c r="T1686">
        <v>0.44235810556687599</v>
      </c>
      <c r="U1686">
        <v>2026</v>
      </c>
      <c r="V1686" t="s">
        <v>87</v>
      </c>
      <c r="W1686">
        <v>8</v>
      </c>
      <c r="X1686" t="s">
        <v>89</v>
      </c>
    </row>
    <row r="1687" spans="1:24">
      <c r="A1687">
        <v>2328</v>
      </c>
      <c r="B1687" s="14">
        <v>46253</v>
      </c>
      <c r="C1687">
        <v>2026</v>
      </c>
      <c r="D1687" t="s">
        <v>87</v>
      </c>
      <c r="E1687">
        <v>8</v>
      </c>
      <c r="F1687" t="s">
        <v>89</v>
      </c>
      <c r="G1687" t="s">
        <v>11</v>
      </c>
      <c r="H1687" t="s">
        <v>12</v>
      </c>
      <c r="I1687" t="s">
        <v>2</v>
      </c>
      <c r="J1687" t="s">
        <v>3</v>
      </c>
      <c r="K1687" t="s">
        <v>14</v>
      </c>
      <c r="L1687" t="s">
        <v>44</v>
      </c>
      <c r="M1687">
        <v>1</v>
      </c>
      <c r="N1687">
        <v>130.94</v>
      </c>
      <c r="O1687">
        <v>0</v>
      </c>
      <c r="P1687">
        <v>66.06</v>
      </c>
      <c r="Q1687">
        <v>130.94</v>
      </c>
      <c r="R1687">
        <v>66.06</v>
      </c>
      <c r="S1687">
        <v>64.88</v>
      </c>
      <c r="T1687">
        <v>0.49549411944402011</v>
      </c>
      <c r="U1687">
        <v>2026</v>
      </c>
      <c r="V1687" t="s">
        <v>87</v>
      </c>
      <c r="W1687">
        <v>8</v>
      </c>
      <c r="X1687" t="s">
        <v>89</v>
      </c>
    </row>
    <row r="1688" spans="1:24">
      <c r="A1688">
        <v>4215</v>
      </c>
      <c r="B1688" s="14">
        <v>46253</v>
      </c>
      <c r="C1688">
        <v>2026</v>
      </c>
      <c r="D1688" t="s">
        <v>87</v>
      </c>
      <c r="E1688">
        <v>8</v>
      </c>
      <c r="F1688" t="s">
        <v>89</v>
      </c>
      <c r="G1688" t="s">
        <v>6</v>
      </c>
      <c r="H1688" t="s">
        <v>27</v>
      </c>
      <c r="I1688" t="s">
        <v>2</v>
      </c>
      <c r="J1688" t="s">
        <v>3</v>
      </c>
      <c r="K1688" t="s">
        <v>4</v>
      </c>
      <c r="L1688" t="s">
        <v>26</v>
      </c>
      <c r="M1688">
        <v>1</v>
      </c>
      <c r="N1688">
        <v>40.42</v>
      </c>
      <c r="O1688">
        <v>0.05</v>
      </c>
      <c r="P1688">
        <v>16.62</v>
      </c>
      <c r="Q1688">
        <v>38.399000000000001</v>
      </c>
      <c r="R1688">
        <v>16.62</v>
      </c>
      <c r="S1688">
        <v>21.779</v>
      </c>
      <c r="T1688">
        <v>0.5671762285476184</v>
      </c>
      <c r="U1688">
        <v>2026</v>
      </c>
      <c r="V1688" t="s">
        <v>87</v>
      </c>
      <c r="W1688">
        <v>8</v>
      </c>
      <c r="X1688" t="s">
        <v>89</v>
      </c>
    </row>
    <row r="1689" spans="1:24">
      <c r="A1689">
        <v>4563</v>
      </c>
      <c r="B1689" s="14">
        <v>46253</v>
      </c>
      <c r="C1689">
        <v>2026</v>
      </c>
      <c r="D1689" t="s">
        <v>87</v>
      </c>
      <c r="E1689">
        <v>8</v>
      </c>
      <c r="F1689" t="s">
        <v>89</v>
      </c>
      <c r="G1689" t="s">
        <v>6</v>
      </c>
      <c r="H1689" t="s">
        <v>41</v>
      </c>
      <c r="I1689" t="s">
        <v>28</v>
      </c>
      <c r="J1689" t="s">
        <v>3</v>
      </c>
      <c r="K1689" t="s">
        <v>23</v>
      </c>
      <c r="L1689" t="s">
        <v>24</v>
      </c>
      <c r="M1689">
        <v>1</v>
      </c>
      <c r="N1689">
        <v>338.45</v>
      </c>
      <c r="O1689">
        <v>0.15</v>
      </c>
      <c r="P1689">
        <v>197.2</v>
      </c>
      <c r="Q1689">
        <v>287.6825</v>
      </c>
      <c r="R1689">
        <v>197.2</v>
      </c>
      <c r="S1689">
        <v>90.482500000000016</v>
      </c>
      <c r="T1689">
        <v>0.31452208598020392</v>
      </c>
      <c r="U1689">
        <v>2026</v>
      </c>
      <c r="V1689" t="s">
        <v>87</v>
      </c>
      <c r="W1689">
        <v>8</v>
      </c>
      <c r="X1689" t="s">
        <v>89</v>
      </c>
    </row>
    <row r="1690" spans="1:24">
      <c r="A1690">
        <v>4775</v>
      </c>
      <c r="B1690" s="14">
        <v>46253</v>
      </c>
      <c r="C1690">
        <v>2026</v>
      </c>
      <c r="D1690" t="s">
        <v>87</v>
      </c>
      <c r="E1690">
        <v>8</v>
      </c>
      <c r="F1690" t="s">
        <v>89</v>
      </c>
      <c r="G1690" t="s">
        <v>11</v>
      </c>
      <c r="H1690" t="s">
        <v>39</v>
      </c>
      <c r="I1690" t="s">
        <v>28</v>
      </c>
      <c r="J1690" t="s">
        <v>3</v>
      </c>
      <c r="K1690" t="s">
        <v>4</v>
      </c>
      <c r="L1690" t="s">
        <v>30</v>
      </c>
      <c r="M1690">
        <v>1</v>
      </c>
      <c r="N1690">
        <v>103.92</v>
      </c>
      <c r="O1690">
        <v>0.05</v>
      </c>
      <c r="P1690">
        <v>50.71</v>
      </c>
      <c r="Q1690">
        <v>98.724000000000004</v>
      </c>
      <c r="R1690">
        <v>50.71</v>
      </c>
      <c r="S1690">
        <v>48.014000000000003</v>
      </c>
      <c r="T1690">
        <v>0.48634577205137558</v>
      </c>
      <c r="U1690">
        <v>2026</v>
      </c>
      <c r="V1690" t="s">
        <v>87</v>
      </c>
      <c r="W1690">
        <v>8</v>
      </c>
      <c r="X1690" t="s">
        <v>89</v>
      </c>
    </row>
    <row r="1691" spans="1:24">
      <c r="A1691">
        <v>247</v>
      </c>
      <c r="B1691" s="14">
        <v>46254</v>
      </c>
      <c r="C1691">
        <v>2026</v>
      </c>
      <c r="D1691" t="s">
        <v>87</v>
      </c>
      <c r="E1691">
        <v>8</v>
      </c>
      <c r="F1691" t="s">
        <v>89</v>
      </c>
      <c r="G1691" t="s">
        <v>0</v>
      </c>
      <c r="H1691" t="s">
        <v>36</v>
      </c>
      <c r="I1691" t="s">
        <v>2</v>
      </c>
      <c r="J1691" t="s">
        <v>13</v>
      </c>
      <c r="K1691" t="s">
        <v>4</v>
      </c>
      <c r="L1691" t="s">
        <v>22</v>
      </c>
      <c r="M1691">
        <v>6</v>
      </c>
      <c r="N1691">
        <v>51.67</v>
      </c>
      <c r="O1691">
        <v>0.1</v>
      </c>
      <c r="P1691">
        <v>23.1</v>
      </c>
      <c r="Q1691">
        <v>279.01799999999997</v>
      </c>
      <c r="R1691">
        <v>138.60000000000002</v>
      </c>
      <c r="S1691">
        <v>140.41799999999995</v>
      </c>
      <c r="T1691">
        <v>0.50325785433197845</v>
      </c>
      <c r="U1691">
        <v>2026</v>
      </c>
      <c r="V1691" t="s">
        <v>87</v>
      </c>
      <c r="W1691">
        <v>8</v>
      </c>
      <c r="X1691" t="s">
        <v>89</v>
      </c>
    </row>
    <row r="1692" spans="1:24">
      <c r="A1692">
        <v>827</v>
      </c>
      <c r="B1692" s="14">
        <v>46254</v>
      </c>
      <c r="C1692">
        <v>2026</v>
      </c>
      <c r="D1692" t="s">
        <v>87</v>
      </c>
      <c r="E1692">
        <v>8</v>
      </c>
      <c r="F1692" t="s">
        <v>89</v>
      </c>
      <c r="G1692" t="s">
        <v>6</v>
      </c>
      <c r="H1692" t="s">
        <v>43</v>
      </c>
      <c r="I1692" t="s">
        <v>8</v>
      </c>
      <c r="J1692" t="s">
        <v>3</v>
      </c>
      <c r="K1692" t="s">
        <v>14</v>
      </c>
      <c r="L1692" t="s">
        <v>48</v>
      </c>
      <c r="M1692">
        <v>4</v>
      </c>
      <c r="N1692">
        <v>166.02</v>
      </c>
      <c r="O1692">
        <v>0.1</v>
      </c>
      <c r="P1692">
        <v>87.99</v>
      </c>
      <c r="Q1692">
        <v>597.67200000000003</v>
      </c>
      <c r="R1692">
        <v>351.96</v>
      </c>
      <c r="S1692">
        <v>245.71200000000005</v>
      </c>
      <c r="T1692">
        <v>0.4111151266915633</v>
      </c>
      <c r="U1692">
        <v>2026</v>
      </c>
      <c r="V1692" t="s">
        <v>87</v>
      </c>
      <c r="W1692">
        <v>8</v>
      </c>
      <c r="X1692" t="s">
        <v>89</v>
      </c>
    </row>
    <row r="1693" spans="1:24">
      <c r="A1693">
        <v>1156</v>
      </c>
      <c r="B1693" s="14">
        <v>46254</v>
      </c>
      <c r="C1693">
        <v>2026</v>
      </c>
      <c r="D1693" t="s">
        <v>87</v>
      </c>
      <c r="E1693">
        <v>8</v>
      </c>
      <c r="F1693" t="s">
        <v>89</v>
      </c>
      <c r="G1693" t="s">
        <v>11</v>
      </c>
      <c r="H1693" t="s">
        <v>25</v>
      </c>
      <c r="I1693" t="s">
        <v>19</v>
      </c>
      <c r="J1693" t="s">
        <v>13</v>
      </c>
      <c r="K1693" t="s">
        <v>4</v>
      </c>
      <c r="L1693" t="s">
        <v>22</v>
      </c>
      <c r="M1693">
        <v>2</v>
      </c>
      <c r="N1693">
        <v>50.59</v>
      </c>
      <c r="O1693">
        <v>0.1</v>
      </c>
      <c r="P1693">
        <v>22.68</v>
      </c>
      <c r="Q1693">
        <v>91.062000000000012</v>
      </c>
      <c r="R1693">
        <v>45.36</v>
      </c>
      <c r="S1693">
        <v>45.702000000000012</v>
      </c>
      <c r="T1693">
        <v>0.5018778414706464</v>
      </c>
      <c r="U1693">
        <v>2026</v>
      </c>
      <c r="V1693" t="s">
        <v>87</v>
      </c>
      <c r="W1693">
        <v>8</v>
      </c>
      <c r="X1693" t="s">
        <v>89</v>
      </c>
    </row>
    <row r="1694" spans="1:24">
      <c r="A1694">
        <v>1543</v>
      </c>
      <c r="B1694" s="14">
        <v>46254</v>
      </c>
      <c r="C1694">
        <v>2026</v>
      </c>
      <c r="D1694" t="s">
        <v>87</v>
      </c>
      <c r="E1694">
        <v>8</v>
      </c>
      <c r="F1694" t="s">
        <v>89</v>
      </c>
      <c r="G1694" t="s">
        <v>20</v>
      </c>
      <c r="H1694" t="s">
        <v>31</v>
      </c>
      <c r="I1694" t="s">
        <v>19</v>
      </c>
      <c r="J1694" t="s">
        <v>3</v>
      </c>
      <c r="K1694" t="s">
        <v>9</v>
      </c>
      <c r="L1694" t="s">
        <v>37</v>
      </c>
      <c r="M1694">
        <v>1</v>
      </c>
      <c r="N1694">
        <v>155.83000000000001</v>
      </c>
      <c r="O1694">
        <v>0</v>
      </c>
      <c r="P1694">
        <v>77.260000000000005</v>
      </c>
      <c r="Q1694">
        <v>155.83000000000001</v>
      </c>
      <c r="R1694">
        <v>77.260000000000005</v>
      </c>
      <c r="S1694">
        <v>78.570000000000007</v>
      </c>
      <c r="T1694">
        <v>0.50420329846627732</v>
      </c>
      <c r="U1694">
        <v>2026</v>
      </c>
      <c r="V1694" t="s">
        <v>87</v>
      </c>
      <c r="W1694">
        <v>8</v>
      </c>
      <c r="X1694" t="s">
        <v>89</v>
      </c>
    </row>
    <row r="1695" spans="1:24">
      <c r="A1695">
        <v>2613</v>
      </c>
      <c r="B1695" s="14">
        <v>46254</v>
      </c>
      <c r="C1695">
        <v>2026</v>
      </c>
      <c r="D1695" t="s">
        <v>87</v>
      </c>
      <c r="E1695">
        <v>8</v>
      </c>
      <c r="F1695" t="s">
        <v>89</v>
      </c>
      <c r="G1695" t="s">
        <v>20</v>
      </c>
      <c r="H1695" t="s">
        <v>21</v>
      </c>
      <c r="I1695" t="s">
        <v>2</v>
      </c>
      <c r="J1695" t="s">
        <v>13</v>
      </c>
      <c r="K1695" t="s">
        <v>34</v>
      </c>
      <c r="L1695" t="s">
        <v>42</v>
      </c>
      <c r="M1695">
        <v>1</v>
      </c>
      <c r="N1695">
        <v>36.380000000000003</v>
      </c>
      <c r="O1695">
        <v>0.05</v>
      </c>
      <c r="P1695">
        <v>14.2</v>
      </c>
      <c r="Q1695">
        <v>34.561</v>
      </c>
      <c r="R1695">
        <v>14.2</v>
      </c>
      <c r="S1695">
        <v>20.361000000000001</v>
      </c>
      <c r="T1695">
        <v>0.58913225890454557</v>
      </c>
      <c r="U1695">
        <v>2026</v>
      </c>
      <c r="V1695" t="s">
        <v>87</v>
      </c>
      <c r="W1695">
        <v>8</v>
      </c>
      <c r="X1695" t="s">
        <v>89</v>
      </c>
    </row>
    <row r="1696" spans="1:24">
      <c r="A1696">
        <v>3002</v>
      </c>
      <c r="B1696" s="14">
        <v>46254</v>
      </c>
      <c r="C1696">
        <v>2026</v>
      </c>
      <c r="D1696" t="s">
        <v>87</v>
      </c>
      <c r="E1696">
        <v>8</v>
      </c>
      <c r="F1696" t="s">
        <v>89</v>
      </c>
      <c r="G1696" t="s">
        <v>6</v>
      </c>
      <c r="H1696" t="s">
        <v>43</v>
      </c>
      <c r="I1696" t="s">
        <v>19</v>
      </c>
      <c r="J1696" t="s">
        <v>13</v>
      </c>
      <c r="K1696" t="s">
        <v>23</v>
      </c>
      <c r="L1696" t="s">
        <v>51</v>
      </c>
      <c r="M1696">
        <v>2</v>
      </c>
      <c r="N1696">
        <v>124.09</v>
      </c>
      <c r="O1696">
        <v>0</v>
      </c>
      <c r="P1696">
        <v>60.39</v>
      </c>
      <c r="Q1696">
        <v>248.18</v>
      </c>
      <c r="R1696">
        <v>120.78</v>
      </c>
      <c r="S1696">
        <v>127.4</v>
      </c>
      <c r="T1696">
        <v>0.513337094044645</v>
      </c>
      <c r="U1696">
        <v>2026</v>
      </c>
      <c r="V1696" t="s">
        <v>87</v>
      </c>
      <c r="W1696">
        <v>8</v>
      </c>
      <c r="X1696" t="s">
        <v>89</v>
      </c>
    </row>
    <row r="1697" spans="1:24">
      <c r="A1697">
        <v>3103</v>
      </c>
      <c r="B1697" s="14">
        <v>46254</v>
      </c>
      <c r="C1697">
        <v>2026</v>
      </c>
      <c r="D1697" t="s">
        <v>87</v>
      </c>
      <c r="E1697">
        <v>8</v>
      </c>
      <c r="F1697" t="s">
        <v>89</v>
      </c>
      <c r="G1697" t="s">
        <v>20</v>
      </c>
      <c r="H1697" t="s">
        <v>33</v>
      </c>
      <c r="I1697" t="s">
        <v>2</v>
      </c>
      <c r="J1697" t="s">
        <v>13</v>
      </c>
      <c r="K1697" t="s">
        <v>9</v>
      </c>
      <c r="L1697" t="s">
        <v>17</v>
      </c>
      <c r="M1697">
        <v>1</v>
      </c>
      <c r="N1697">
        <v>141.97999999999999</v>
      </c>
      <c r="O1697">
        <v>0.05</v>
      </c>
      <c r="P1697">
        <v>79.510000000000005</v>
      </c>
      <c r="Q1697">
        <v>134.88099999999997</v>
      </c>
      <c r="R1697">
        <v>79.510000000000005</v>
      </c>
      <c r="S1697">
        <v>55.370999999999967</v>
      </c>
      <c r="T1697">
        <v>0.41051741905828082</v>
      </c>
      <c r="U1697">
        <v>2026</v>
      </c>
      <c r="V1697" t="s">
        <v>87</v>
      </c>
      <c r="W1697">
        <v>8</v>
      </c>
      <c r="X1697" t="s">
        <v>89</v>
      </c>
    </row>
    <row r="1698" spans="1:24">
      <c r="A1698">
        <v>3234</v>
      </c>
      <c r="B1698" s="14">
        <v>46254</v>
      </c>
      <c r="C1698">
        <v>2026</v>
      </c>
      <c r="D1698" t="s">
        <v>87</v>
      </c>
      <c r="E1698">
        <v>8</v>
      </c>
      <c r="F1698" t="s">
        <v>89</v>
      </c>
      <c r="G1698" t="s">
        <v>20</v>
      </c>
      <c r="H1698" t="s">
        <v>47</v>
      </c>
      <c r="I1698" t="s">
        <v>19</v>
      </c>
      <c r="J1698" t="s">
        <v>13</v>
      </c>
      <c r="K1698" t="s">
        <v>23</v>
      </c>
      <c r="L1698" t="s">
        <v>51</v>
      </c>
      <c r="M1698">
        <v>5</v>
      </c>
      <c r="N1698">
        <v>121.93</v>
      </c>
      <c r="O1698">
        <v>0.15</v>
      </c>
      <c r="P1698">
        <v>62.28</v>
      </c>
      <c r="Q1698">
        <v>518.2025000000001</v>
      </c>
      <c r="R1698">
        <v>311.39999999999998</v>
      </c>
      <c r="S1698">
        <v>206.80250000000012</v>
      </c>
      <c r="T1698">
        <v>0.39907661580173792</v>
      </c>
      <c r="U1698">
        <v>2026</v>
      </c>
      <c r="V1698" t="s">
        <v>87</v>
      </c>
      <c r="W1698">
        <v>8</v>
      </c>
      <c r="X1698" t="s">
        <v>89</v>
      </c>
    </row>
    <row r="1699" spans="1:24">
      <c r="A1699">
        <v>3281</v>
      </c>
      <c r="B1699" s="14">
        <v>46254</v>
      </c>
      <c r="C1699">
        <v>2026</v>
      </c>
      <c r="D1699" t="s">
        <v>87</v>
      </c>
      <c r="E1699">
        <v>8</v>
      </c>
      <c r="F1699" t="s">
        <v>89</v>
      </c>
      <c r="G1699" t="s">
        <v>20</v>
      </c>
      <c r="H1699" t="s">
        <v>21</v>
      </c>
      <c r="I1699" t="s">
        <v>2</v>
      </c>
      <c r="J1699" t="s">
        <v>13</v>
      </c>
      <c r="K1699" t="s">
        <v>14</v>
      </c>
      <c r="L1699" t="s">
        <v>15</v>
      </c>
      <c r="M1699">
        <v>1</v>
      </c>
      <c r="N1699">
        <v>35.58</v>
      </c>
      <c r="O1699">
        <v>0.15</v>
      </c>
      <c r="P1699">
        <v>13.94</v>
      </c>
      <c r="Q1699">
        <v>30.242999999999999</v>
      </c>
      <c r="R1699">
        <v>13.94</v>
      </c>
      <c r="S1699">
        <v>16.302999999999997</v>
      </c>
      <c r="T1699">
        <v>0.53906689151208542</v>
      </c>
      <c r="U1699">
        <v>2026</v>
      </c>
      <c r="V1699" t="s">
        <v>87</v>
      </c>
      <c r="W1699">
        <v>8</v>
      </c>
      <c r="X1699" t="s">
        <v>89</v>
      </c>
    </row>
    <row r="1700" spans="1:24">
      <c r="A1700">
        <v>3870</v>
      </c>
      <c r="B1700" s="14">
        <v>46254</v>
      </c>
      <c r="C1700">
        <v>2026</v>
      </c>
      <c r="D1700" t="s">
        <v>87</v>
      </c>
      <c r="E1700">
        <v>8</v>
      </c>
      <c r="F1700" t="s">
        <v>89</v>
      </c>
      <c r="G1700" t="s">
        <v>11</v>
      </c>
      <c r="H1700" t="s">
        <v>25</v>
      </c>
      <c r="I1700" t="s">
        <v>28</v>
      </c>
      <c r="J1700" t="s">
        <v>3</v>
      </c>
      <c r="K1700" t="s">
        <v>9</v>
      </c>
      <c r="L1700" t="s">
        <v>37</v>
      </c>
      <c r="M1700">
        <v>1</v>
      </c>
      <c r="N1700">
        <v>157.84</v>
      </c>
      <c r="O1700">
        <v>0</v>
      </c>
      <c r="P1700">
        <v>77.87</v>
      </c>
      <c r="Q1700">
        <v>157.84</v>
      </c>
      <c r="R1700">
        <v>77.87</v>
      </c>
      <c r="S1700">
        <v>79.97</v>
      </c>
      <c r="T1700">
        <v>0.50665230613279266</v>
      </c>
      <c r="U1700">
        <v>2026</v>
      </c>
      <c r="V1700" t="s">
        <v>87</v>
      </c>
      <c r="W1700">
        <v>8</v>
      </c>
      <c r="X1700" t="s">
        <v>89</v>
      </c>
    </row>
    <row r="1701" spans="1:24">
      <c r="A1701">
        <v>3938</v>
      </c>
      <c r="B1701" s="14">
        <v>46254</v>
      </c>
      <c r="C1701">
        <v>2026</v>
      </c>
      <c r="D1701" t="s">
        <v>87</v>
      </c>
      <c r="E1701">
        <v>8</v>
      </c>
      <c r="F1701" t="s">
        <v>89</v>
      </c>
      <c r="G1701" t="s">
        <v>6</v>
      </c>
      <c r="H1701" t="s">
        <v>43</v>
      </c>
      <c r="I1701" t="s">
        <v>2</v>
      </c>
      <c r="J1701" t="s">
        <v>13</v>
      </c>
      <c r="K1701" t="s">
        <v>23</v>
      </c>
      <c r="L1701" t="s">
        <v>24</v>
      </c>
      <c r="M1701">
        <v>1</v>
      </c>
      <c r="N1701">
        <v>336.35</v>
      </c>
      <c r="O1701">
        <v>0</v>
      </c>
      <c r="P1701">
        <v>195.07</v>
      </c>
      <c r="Q1701">
        <v>336.35</v>
      </c>
      <c r="R1701">
        <v>195.07</v>
      </c>
      <c r="S1701">
        <v>141.28000000000003</v>
      </c>
      <c r="T1701">
        <v>0.42003865021554931</v>
      </c>
      <c r="U1701">
        <v>2026</v>
      </c>
      <c r="V1701" t="s">
        <v>87</v>
      </c>
      <c r="W1701">
        <v>8</v>
      </c>
      <c r="X1701" t="s">
        <v>89</v>
      </c>
    </row>
    <row r="1702" spans="1:24">
      <c r="A1702">
        <v>4237</v>
      </c>
      <c r="B1702" s="14">
        <v>46254</v>
      </c>
      <c r="C1702">
        <v>2026</v>
      </c>
      <c r="D1702" t="s">
        <v>87</v>
      </c>
      <c r="E1702">
        <v>8</v>
      </c>
      <c r="F1702" t="s">
        <v>89</v>
      </c>
      <c r="G1702" t="s">
        <v>20</v>
      </c>
      <c r="H1702" t="s">
        <v>47</v>
      </c>
      <c r="I1702" t="s">
        <v>8</v>
      </c>
      <c r="J1702" t="s">
        <v>3</v>
      </c>
      <c r="K1702" t="s">
        <v>9</v>
      </c>
      <c r="L1702" t="s">
        <v>37</v>
      </c>
      <c r="M1702">
        <v>3</v>
      </c>
      <c r="N1702">
        <v>153.03</v>
      </c>
      <c r="O1702">
        <v>0.15</v>
      </c>
      <c r="P1702">
        <v>78.239999999999995</v>
      </c>
      <c r="Q1702">
        <v>390.22650000000004</v>
      </c>
      <c r="R1702">
        <v>234.71999999999997</v>
      </c>
      <c r="S1702">
        <v>155.50650000000007</v>
      </c>
      <c r="T1702">
        <v>0.39850317700104954</v>
      </c>
      <c r="U1702">
        <v>2026</v>
      </c>
      <c r="V1702" t="s">
        <v>87</v>
      </c>
      <c r="W1702">
        <v>8</v>
      </c>
      <c r="X1702" t="s">
        <v>89</v>
      </c>
    </row>
    <row r="1703" spans="1:24">
      <c r="A1703">
        <v>4970</v>
      </c>
      <c r="B1703" s="14">
        <v>46254</v>
      </c>
      <c r="C1703">
        <v>2026</v>
      </c>
      <c r="D1703" t="s">
        <v>87</v>
      </c>
      <c r="E1703">
        <v>8</v>
      </c>
      <c r="F1703" t="s">
        <v>89</v>
      </c>
      <c r="G1703" t="s">
        <v>6</v>
      </c>
      <c r="H1703" t="s">
        <v>49</v>
      </c>
      <c r="I1703" t="s">
        <v>2</v>
      </c>
      <c r="J1703" t="s">
        <v>3</v>
      </c>
      <c r="K1703" t="s">
        <v>4</v>
      </c>
      <c r="L1703" t="s">
        <v>30</v>
      </c>
      <c r="M1703">
        <v>2</v>
      </c>
      <c r="N1703">
        <v>105.01</v>
      </c>
      <c r="O1703">
        <v>0.15</v>
      </c>
      <c r="P1703">
        <v>50.56</v>
      </c>
      <c r="Q1703">
        <v>178.517</v>
      </c>
      <c r="R1703">
        <v>101.12</v>
      </c>
      <c r="S1703">
        <v>77.396999999999991</v>
      </c>
      <c r="T1703">
        <v>0.43355534766996978</v>
      </c>
      <c r="U1703">
        <v>2026</v>
      </c>
      <c r="V1703" t="s">
        <v>87</v>
      </c>
      <c r="W1703">
        <v>8</v>
      </c>
      <c r="X1703" t="s">
        <v>89</v>
      </c>
    </row>
    <row r="1704" spans="1:24">
      <c r="A1704">
        <v>515</v>
      </c>
      <c r="B1704" s="14">
        <v>46255</v>
      </c>
      <c r="C1704">
        <v>2026</v>
      </c>
      <c r="D1704" t="s">
        <v>87</v>
      </c>
      <c r="E1704">
        <v>8</v>
      </c>
      <c r="F1704" t="s">
        <v>89</v>
      </c>
      <c r="G1704" t="s">
        <v>0</v>
      </c>
      <c r="H1704" t="s">
        <v>1</v>
      </c>
      <c r="I1704" t="s">
        <v>19</v>
      </c>
      <c r="J1704" t="s">
        <v>3</v>
      </c>
      <c r="K1704" t="s">
        <v>14</v>
      </c>
      <c r="L1704" t="s">
        <v>32</v>
      </c>
      <c r="M1704">
        <v>2</v>
      </c>
      <c r="N1704">
        <v>45.47</v>
      </c>
      <c r="O1704">
        <v>0</v>
      </c>
      <c r="P1704">
        <v>18.27</v>
      </c>
      <c r="Q1704">
        <v>90.94</v>
      </c>
      <c r="R1704">
        <v>36.54</v>
      </c>
      <c r="S1704">
        <v>54.4</v>
      </c>
      <c r="T1704">
        <v>0.5981966131515285</v>
      </c>
      <c r="U1704">
        <v>2026</v>
      </c>
      <c r="V1704" t="s">
        <v>87</v>
      </c>
      <c r="W1704">
        <v>8</v>
      </c>
      <c r="X1704" t="s">
        <v>89</v>
      </c>
    </row>
    <row r="1705" spans="1:24">
      <c r="A1705">
        <v>661</v>
      </c>
      <c r="B1705" s="14">
        <v>46255</v>
      </c>
      <c r="C1705">
        <v>2026</v>
      </c>
      <c r="D1705" t="s">
        <v>87</v>
      </c>
      <c r="E1705">
        <v>8</v>
      </c>
      <c r="F1705" t="s">
        <v>89</v>
      </c>
      <c r="G1705" t="s">
        <v>0</v>
      </c>
      <c r="H1705" t="s">
        <v>50</v>
      </c>
      <c r="I1705" t="s">
        <v>19</v>
      </c>
      <c r="J1705" t="s">
        <v>13</v>
      </c>
      <c r="K1705" t="s">
        <v>14</v>
      </c>
      <c r="L1705" t="s">
        <v>32</v>
      </c>
      <c r="M1705">
        <v>2</v>
      </c>
      <c r="N1705">
        <v>47.58</v>
      </c>
      <c r="O1705">
        <v>0.1</v>
      </c>
      <c r="P1705">
        <v>18.47</v>
      </c>
      <c r="Q1705">
        <v>85.644000000000005</v>
      </c>
      <c r="R1705">
        <v>36.94</v>
      </c>
      <c r="S1705">
        <v>48.704000000000008</v>
      </c>
      <c r="T1705">
        <v>0.56867965064686377</v>
      </c>
      <c r="U1705">
        <v>2026</v>
      </c>
      <c r="V1705" t="s">
        <v>87</v>
      </c>
      <c r="W1705">
        <v>8</v>
      </c>
      <c r="X1705" t="s">
        <v>89</v>
      </c>
    </row>
    <row r="1706" spans="1:24">
      <c r="A1706">
        <v>1443</v>
      </c>
      <c r="B1706" s="14">
        <v>46255</v>
      </c>
      <c r="C1706">
        <v>2026</v>
      </c>
      <c r="D1706" t="s">
        <v>87</v>
      </c>
      <c r="E1706">
        <v>8</v>
      </c>
      <c r="F1706" t="s">
        <v>89</v>
      </c>
      <c r="G1706" t="s">
        <v>20</v>
      </c>
      <c r="H1706" t="s">
        <v>21</v>
      </c>
      <c r="I1706" t="s">
        <v>2</v>
      </c>
      <c r="J1706" t="s">
        <v>13</v>
      </c>
      <c r="K1706" t="s">
        <v>9</v>
      </c>
      <c r="L1706" t="s">
        <v>37</v>
      </c>
      <c r="M1706">
        <v>5</v>
      </c>
      <c r="N1706">
        <v>155.65</v>
      </c>
      <c r="O1706">
        <v>0</v>
      </c>
      <c r="P1706">
        <v>79.13</v>
      </c>
      <c r="Q1706">
        <v>778.25</v>
      </c>
      <c r="R1706">
        <v>395.65</v>
      </c>
      <c r="S1706">
        <v>382.6</v>
      </c>
      <c r="T1706">
        <v>0.49161580469000965</v>
      </c>
      <c r="U1706">
        <v>2026</v>
      </c>
      <c r="V1706" t="s">
        <v>87</v>
      </c>
      <c r="W1706">
        <v>8</v>
      </c>
      <c r="X1706" t="s">
        <v>89</v>
      </c>
    </row>
    <row r="1707" spans="1:24">
      <c r="A1707">
        <v>1446</v>
      </c>
      <c r="B1707" s="14">
        <v>46255</v>
      </c>
      <c r="C1707">
        <v>2026</v>
      </c>
      <c r="D1707" t="s">
        <v>87</v>
      </c>
      <c r="E1707">
        <v>8</v>
      </c>
      <c r="F1707" t="s">
        <v>89</v>
      </c>
      <c r="G1707" t="s">
        <v>20</v>
      </c>
      <c r="H1707" t="s">
        <v>47</v>
      </c>
      <c r="I1707" t="s">
        <v>19</v>
      </c>
      <c r="J1707" t="s">
        <v>3</v>
      </c>
      <c r="K1707" t="s">
        <v>23</v>
      </c>
      <c r="L1707" t="s">
        <v>29</v>
      </c>
      <c r="M1707">
        <v>1</v>
      </c>
      <c r="N1707">
        <v>195.15</v>
      </c>
      <c r="O1707">
        <v>0</v>
      </c>
      <c r="P1707">
        <v>101.99</v>
      </c>
      <c r="Q1707">
        <v>195.15</v>
      </c>
      <c r="R1707">
        <v>101.99</v>
      </c>
      <c r="S1707">
        <v>93.160000000000011</v>
      </c>
      <c r="T1707">
        <v>0.47737637714578535</v>
      </c>
      <c r="U1707">
        <v>2026</v>
      </c>
      <c r="V1707" t="s">
        <v>87</v>
      </c>
      <c r="W1707">
        <v>8</v>
      </c>
      <c r="X1707" t="s">
        <v>89</v>
      </c>
    </row>
    <row r="1708" spans="1:24">
      <c r="A1708">
        <v>1524</v>
      </c>
      <c r="B1708" s="14">
        <v>46255</v>
      </c>
      <c r="C1708">
        <v>2026</v>
      </c>
      <c r="D1708" t="s">
        <v>87</v>
      </c>
      <c r="E1708">
        <v>8</v>
      </c>
      <c r="F1708" t="s">
        <v>89</v>
      </c>
      <c r="G1708" t="s">
        <v>6</v>
      </c>
      <c r="H1708" t="s">
        <v>27</v>
      </c>
      <c r="I1708" t="s">
        <v>28</v>
      </c>
      <c r="J1708" t="s">
        <v>13</v>
      </c>
      <c r="K1708" t="s">
        <v>4</v>
      </c>
      <c r="L1708" t="s">
        <v>5</v>
      </c>
      <c r="M1708">
        <v>1</v>
      </c>
      <c r="N1708">
        <v>81.569999999999993</v>
      </c>
      <c r="O1708">
        <v>0</v>
      </c>
      <c r="P1708">
        <v>43.79</v>
      </c>
      <c r="Q1708">
        <v>81.569999999999993</v>
      </c>
      <c r="R1708">
        <v>43.79</v>
      </c>
      <c r="S1708">
        <v>37.779999999999994</v>
      </c>
      <c r="T1708">
        <v>0.4631604756650729</v>
      </c>
      <c r="U1708">
        <v>2026</v>
      </c>
      <c r="V1708" t="s">
        <v>87</v>
      </c>
      <c r="W1708">
        <v>8</v>
      </c>
      <c r="X1708" t="s">
        <v>89</v>
      </c>
    </row>
    <row r="1709" spans="1:24">
      <c r="A1709">
        <v>1946</v>
      </c>
      <c r="B1709" s="14">
        <v>46255</v>
      </c>
      <c r="C1709">
        <v>2026</v>
      </c>
      <c r="D1709" t="s">
        <v>87</v>
      </c>
      <c r="E1709">
        <v>8</v>
      </c>
      <c r="F1709" t="s">
        <v>89</v>
      </c>
      <c r="G1709" t="s">
        <v>0</v>
      </c>
      <c r="H1709" t="s">
        <v>50</v>
      </c>
      <c r="I1709" t="s">
        <v>19</v>
      </c>
      <c r="J1709" t="s">
        <v>13</v>
      </c>
      <c r="K1709" t="s">
        <v>23</v>
      </c>
      <c r="L1709" t="s">
        <v>51</v>
      </c>
      <c r="M1709">
        <v>5</v>
      </c>
      <c r="N1709">
        <v>125.44</v>
      </c>
      <c r="O1709">
        <v>0</v>
      </c>
      <c r="P1709">
        <v>59.58</v>
      </c>
      <c r="Q1709">
        <v>627.20000000000005</v>
      </c>
      <c r="R1709">
        <v>297.89999999999998</v>
      </c>
      <c r="S1709">
        <v>329.30000000000007</v>
      </c>
      <c r="T1709">
        <v>0.52503188775510212</v>
      </c>
      <c r="U1709">
        <v>2026</v>
      </c>
      <c r="V1709" t="s">
        <v>87</v>
      </c>
      <c r="W1709">
        <v>8</v>
      </c>
      <c r="X1709" t="s">
        <v>89</v>
      </c>
    </row>
    <row r="1710" spans="1:24">
      <c r="A1710">
        <v>2285</v>
      </c>
      <c r="B1710" s="14">
        <v>46255</v>
      </c>
      <c r="C1710">
        <v>2026</v>
      </c>
      <c r="D1710" t="s">
        <v>87</v>
      </c>
      <c r="E1710">
        <v>8</v>
      </c>
      <c r="F1710" t="s">
        <v>89</v>
      </c>
      <c r="G1710" t="s">
        <v>6</v>
      </c>
      <c r="H1710" t="s">
        <v>41</v>
      </c>
      <c r="I1710" t="s">
        <v>2</v>
      </c>
      <c r="J1710" t="s">
        <v>16</v>
      </c>
      <c r="K1710" t="s">
        <v>9</v>
      </c>
      <c r="L1710" t="s">
        <v>37</v>
      </c>
      <c r="M1710">
        <v>2</v>
      </c>
      <c r="N1710">
        <v>155.11000000000001</v>
      </c>
      <c r="O1710">
        <v>0.05</v>
      </c>
      <c r="P1710">
        <v>80.13</v>
      </c>
      <c r="Q1710">
        <v>294.709</v>
      </c>
      <c r="R1710">
        <v>160.26</v>
      </c>
      <c r="S1710">
        <v>134.44900000000001</v>
      </c>
      <c r="T1710">
        <v>0.45620934548995795</v>
      </c>
      <c r="U1710">
        <v>2026</v>
      </c>
      <c r="V1710" t="s">
        <v>87</v>
      </c>
      <c r="W1710">
        <v>8</v>
      </c>
      <c r="X1710" t="s">
        <v>89</v>
      </c>
    </row>
    <row r="1711" spans="1:24">
      <c r="A1711">
        <v>2978</v>
      </c>
      <c r="B1711" s="14">
        <v>46255</v>
      </c>
      <c r="C1711">
        <v>2026</v>
      </c>
      <c r="D1711" t="s">
        <v>87</v>
      </c>
      <c r="E1711">
        <v>8</v>
      </c>
      <c r="F1711" t="s">
        <v>89</v>
      </c>
      <c r="G1711" t="s">
        <v>11</v>
      </c>
      <c r="H1711" t="s">
        <v>39</v>
      </c>
      <c r="I1711" t="s">
        <v>19</v>
      </c>
      <c r="J1711" t="s">
        <v>13</v>
      </c>
      <c r="K1711" t="s">
        <v>4</v>
      </c>
      <c r="L1711" t="s">
        <v>5</v>
      </c>
      <c r="M1711">
        <v>1</v>
      </c>
      <c r="N1711">
        <v>80.7</v>
      </c>
      <c r="O1711">
        <v>0</v>
      </c>
      <c r="P1711">
        <v>41.98</v>
      </c>
      <c r="Q1711">
        <v>80.7</v>
      </c>
      <c r="R1711">
        <v>41.98</v>
      </c>
      <c r="S1711">
        <v>38.720000000000006</v>
      </c>
      <c r="T1711">
        <v>0.47980173482032223</v>
      </c>
      <c r="U1711">
        <v>2026</v>
      </c>
      <c r="V1711" t="s">
        <v>87</v>
      </c>
      <c r="W1711">
        <v>8</v>
      </c>
      <c r="X1711" t="s">
        <v>89</v>
      </c>
    </row>
    <row r="1712" spans="1:24">
      <c r="A1712">
        <v>3842</v>
      </c>
      <c r="B1712" s="14">
        <v>46255</v>
      </c>
      <c r="C1712">
        <v>2026</v>
      </c>
      <c r="D1712" t="s">
        <v>87</v>
      </c>
      <c r="E1712">
        <v>8</v>
      </c>
      <c r="F1712" t="s">
        <v>89</v>
      </c>
      <c r="G1712" t="s">
        <v>20</v>
      </c>
      <c r="H1712" t="s">
        <v>33</v>
      </c>
      <c r="I1712" t="s">
        <v>8</v>
      </c>
      <c r="J1712" t="s">
        <v>3</v>
      </c>
      <c r="K1712" t="s">
        <v>9</v>
      </c>
      <c r="L1712" t="s">
        <v>37</v>
      </c>
      <c r="M1712">
        <v>10</v>
      </c>
      <c r="N1712">
        <v>156.72</v>
      </c>
      <c r="O1712">
        <v>0.15</v>
      </c>
      <c r="P1712">
        <v>78.12</v>
      </c>
      <c r="Q1712">
        <v>1332.12</v>
      </c>
      <c r="R1712">
        <v>781.2</v>
      </c>
      <c r="S1712">
        <v>550.91999999999985</v>
      </c>
      <c r="T1712">
        <v>0.41356634537429054</v>
      </c>
      <c r="U1712">
        <v>2026</v>
      </c>
      <c r="V1712" t="s">
        <v>87</v>
      </c>
      <c r="W1712">
        <v>8</v>
      </c>
      <c r="X1712" t="s">
        <v>89</v>
      </c>
    </row>
    <row r="1713" spans="1:24">
      <c r="A1713">
        <v>4220</v>
      </c>
      <c r="B1713" s="14">
        <v>46255</v>
      </c>
      <c r="C1713">
        <v>2026</v>
      </c>
      <c r="D1713" t="s">
        <v>87</v>
      </c>
      <c r="E1713">
        <v>8</v>
      </c>
      <c r="F1713" t="s">
        <v>89</v>
      </c>
      <c r="G1713" t="s">
        <v>6</v>
      </c>
      <c r="H1713" t="s">
        <v>49</v>
      </c>
      <c r="I1713" t="s">
        <v>8</v>
      </c>
      <c r="J1713" t="s">
        <v>16</v>
      </c>
      <c r="K1713" t="s">
        <v>14</v>
      </c>
      <c r="L1713" t="s">
        <v>48</v>
      </c>
      <c r="M1713">
        <v>5</v>
      </c>
      <c r="N1713">
        <v>162.76</v>
      </c>
      <c r="O1713">
        <v>0.15</v>
      </c>
      <c r="P1713">
        <v>85.32</v>
      </c>
      <c r="Q1713">
        <v>691.7299999999999</v>
      </c>
      <c r="R1713">
        <v>426.59999999999997</v>
      </c>
      <c r="S1713">
        <v>265.12999999999994</v>
      </c>
      <c r="T1713">
        <v>0.38328538591647027</v>
      </c>
      <c r="U1713">
        <v>2026</v>
      </c>
      <c r="V1713" t="s">
        <v>87</v>
      </c>
      <c r="W1713">
        <v>8</v>
      </c>
      <c r="X1713" t="s">
        <v>89</v>
      </c>
    </row>
    <row r="1714" spans="1:24">
      <c r="A1714">
        <v>478</v>
      </c>
      <c r="B1714" s="14">
        <v>46256</v>
      </c>
      <c r="C1714">
        <v>2026</v>
      </c>
      <c r="D1714" t="s">
        <v>87</v>
      </c>
      <c r="E1714">
        <v>8</v>
      </c>
      <c r="F1714" t="s">
        <v>89</v>
      </c>
      <c r="G1714" t="s">
        <v>20</v>
      </c>
      <c r="H1714" t="s">
        <v>33</v>
      </c>
      <c r="I1714" t="s">
        <v>19</v>
      </c>
      <c r="J1714" t="s">
        <v>16</v>
      </c>
      <c r="K1714" t="s">
        <v>34</v>
      </c>
      <c r="L1714" t="s">
        <v>35</v>
      </c>
      <c r="M1714">
        <v>2</v>
      </c>
      <c r="N1714">
        <v>40.22</v>
      </c>
      <c r="O1714">
        <v>0</v>
      </c>
      <c r="P1714">
        <v>14.45</v>
      </c>
      <c r="Q1714">
        <v>80.44</v>
      </c>
      <c r="R1714">
        <v>28.9</v>
      </c>
      <c r="S1714">
        <v>51.54</v>
      </c>
      <c r="T1714">
        <v>0.64072600696171056</v>
      </c>
      <c r="U1714">
        <v>2026</v>
      </c>
      <c r="V1714" t="s">
        <v>87</v>
      </c>
      <c r="W1714">
        <v>8</v>
      </c>
      <c r="X1714" t="s">
        <v>89</v>
      </c>
    </row>
    <row r="1715" spans="1:24">
      <c r="A1715">
        <v>491</v>
      </c>
      <c r="B1715" s="14">
        <v>46256</v>
      </c>
      <c r="C1715">
        <v>2026</v>
      </c>
      <c r="D1715" t="s">
        <v>87</v>
      </c>
      <c r="E1715">
        <v>8</v>
      </c>
      <c r="F1715" t="s">
        <v>89</v>
      </c>
      <c r="G1715" t="s">
        <v>0</v>
      </c>
      <c r="H1715" t="s">
        <v>36</v>
      </c>
      <c r="I1715" t="s">
        <v>28</v>
      </c>
      <c r="J1715" t="s">
        <v>13</v>
      </c>
      <c r="K1715" t="s">
        <v>14</v>
      </c>
      <c r="L1715" t="s">
        <v>32</v>
      </c>
      <c r="M1715">
        <v>1</v>
      </c>
      <c r="N1715">
        <v>45.42</v>
      </c>
      <c r="O1715">
        <v>0.15</v>
      </c>
      <c r="P1715">
        <v>18.079999999999998</v>
      </c>
      <c r="Q1715">
        <v>38.606999999999999</v>
      </c>
      <c r="R1715">
        <v>18.079999999999998</v>
      </c>
      <c r="S1715">
        <v>20.527000000000001</v>
      </c>
      <c r="T1715">
        <v>0.53169114409304019</v>
      </c>
      <c r="U1715">
        <v>2026</v>
      </c>
      <c r="V1715" t="s">
        <v>87</v>
      </c>
      <c r="W1715">
        <v>8</v>
      </c>
      <c r="X1715" t="s">
        <v>89</v>
      </c>
    </row>
    <row r="1716" spans="1:24">
      <c r="A1716">
        <v>862</v>
      </c>
      <c r="B1716" s="14">
        <v>46256</v>
      </c>
      <c r="C1716">
        <v>2026</v>
      </c>
      <c r="D1716" t="s">
        <v>87</v>
      </c>
      <c r="E1716">
        <v>8</v>
      </c>
      <c r="F1716" t="s">
        <v>89</v>
      </c>
      <c r="G1716" t="s">
        <v>0</v>
      </c>
      <c r="H1716" t="s">
        <v>36</v>
      </c>
      <c r="I1716" t="s">
        <v>2</v>
      </c>
      <c r="J1716" t="s">
        <v>3</v>
      </c>
      <c r="K1716" t="s">
        <v>9</v>
      </c>
      <c r="L1716" t="s">
        <v>10</v>
      </c>
      <c r="M1716">
        <v>1</v>
      </c>
      <c r="N1716">
        <v>93.55</v>
      </c>
      <c r="O1716">
        <v>0</v>
      </c>
      <c r="P1716">
        <v>44.89</v>
      </c>
      <c r="Q1716">
        <v>93.55</v>
      </c>
      <c r="R1716">
        <v>44.89</v>
      </c>
      <c r="S1716">
        <v>48.66</v>
      </c>
      <c r="T1716">
        <v>0.5201496525921967</v>
      </c>
      <c r="U1716">
        <v>2026</v>
      </c>
      <c r="V1716" t="s">
        <v>87</v>
      </c>
      <c r="W1716">
        <v>8</v>
      </c>
      <c r="X1716" t="s">
        <v>89</v>
      </c>
    </row>
    <row r="1717" spans="1:24">
      <c r="A1717">
        <v>957</v>
      </c>
      <c r="B1717" s="14">
        <v>46256</v>
      </c>
      <c r="C1717">
        <v>2026</v>
      </c>
      <c r="D1717" t="s">
        <v>87</v>
      </c>
      <c r="E1717">
        <v>8</v>
      </c>
      <c r="F1717" t="s">
        <v>89</v>
      </c>
      <c r="G1717" t="s">
        <v>11</v>
      </c>
      <c r="H1717" t="s">
        <v>12</v>
      </c>
      <c r="I1717" t="s">
        <v>2</v>
      </c>
      <c r="J1717" t="s">
        <v>3</v>
      </c>
      <c r="K1717" t="s">
        <v>9</v>
      </c>
      <c r="L1717" t="s">
        <v>17</v>
      </c>
      <c r="M1717">
        <v>2</v>
      </c>
      <c r="N1717">
        <v>146.85</v>
      </c>
      <c r="O1717">
        <v>0</v>
      </c>
      <c r="P1717">
        <v>81.010000000000005</v>
      </c>
      <c r="Q1717">
        <v>293.7</v>
      </c>
      <c r="R1717">
        <v>162.02000000000001</v>
      </c>
      <c r="S1717">
        <v>131.67999999999998</v>
      </c>
      <c r="T1717">
        <v>0.44834865509022809</v>
      </c>
      <c r="U1717">
        <v>2026</v>
      </c>
      <c r="V1717" t="s">
        <v>87</v>
      </c>
      <c r="W1717">
        <v>8</v>
      </c>
      <c r="X1717" t="s">
        <v>89</v>
      </c>
    </row>
    <row r="1718" spans="1:24">
      <c r="A1718">
        <v>1728</v>
      </c>
      <c r="B1718" s="14">
        <v>46256</v>
      </c>
      <c r="C1718">
        <v>2026</v>
      </c>
      <c r="D1718" t="s">
        <v>87</v>
      </c>
      <c r="E1718">
        <v>8</v>
      </c>
      <c r="F1718" t="s">
        <v>89</v>
      </c>
      <c r="G1718" t="s">
        <v>0</v>
      </c>
      <c r="H1718" t="s">
        <v>36</v>
      </c>
      <c r="I1718" t="s">
        <v>8</v>
      </c>
      <c r="J1718" t="s">
        <v>16</v>
      </c>
      <c r="K1718" t="s">
        <v>4</v>
      </c>
      <c r="L1718" t="s">
        <v>30</v>
      </c>
      <c r="M1718">
        <v>6</v>
      </c>
      <c r="N1718">
        <v>101.54</v>
      </c>
      <c r="O1718">
        <v>0.1</v>
      </c>
      <c r="P1718">
        <v>50</v>
      </c>
      <c r="Q1718">
        <v>548.31600000000003</v>
      </c>
      <c r="R1718">
        <v>300</v>
      </c>
      <c r="S1718">
        <v>248.31600000000003</v>
      </c>
      <c r="T1718">
        <v>0.45287024270676035</v>
      </c>
      <c r="U1718">
        <v>2026</v>
      </c>
      <c r="V1718" t="s">
        <v>87</v>
      </c>
      <c r="W1718">
        <v>8</v>
      </c>
      <c r="X1718" t="s">
        <v>89</v>
      </c>
    </row>
    <row r="1719" spans="1:24">
      <c r="A1719">
        <v>2743</v>
      </c>
      <c r="B1719" s="14">
        <v>46256</v>
      </c>
      <c r="C1719">
        <v>2026</v>
      </c>
      <c r="D1719" t="s">
        <v>87</v>
      </c>
      <c r="E1719">
        <v>8</v>
      </c>
      <c r="F1719" t="s">
        <v>89</v>
      </c>
      <c r="G1719" t="s">
        <v>20</v>
      </c>
      <c r="H1719" t="s">
        <v>31</v>
      </c>
      <c r="I1719" t="s">
        <v>2</v>
      </c>
      <c r="J1719" t="s">
        <v>16</v>
      </c>
      <c r="K1719" t="s">
        <v>34</v>
      </c>
      <c r="L1719" t="s">
        <v>38</v>
      </c>
      <c r="M1719">
        <v>1</v>
      </c>
      <c r="N1719">
        <v>125.14</v>
      </c>
      <c r="O1719">
        <v>0</v>
      </c>
      <c r="P1719">
        <v>69.44</v>
      </c>
      <c r="Q1719">
        <v>125.14</v>
      </c>
      <c r="R1719">
        <v>69.44</v>
      </c>
      <c r="S1719">
        <v>55.7</v>
      </c>
      <c r="T1719">
        <v>0.4451014863353045</v>
      </c>
      <c r="U1719">
        <v>2026</v>
      </c>
      <c r="V1719" t="s">
        <v>87</v>
      </c>
      <c r="W1719">
        <v>8</v>
      </c>
      <c r="X1719" t="s">
        <v>89</v>
      </c>
    </row>
    <row r="1720" spans="1:24">
      <c r="A1720">
        <v>3098</v>
      </c>
      <c r="B1720" s="14">
        <v>46256</v>
      </c>
      <c r="C1720">
        <v>2026</v>
      </c>
      <c r="D1720" t="s">
        <v>87</v>
      </c>
      <c r="E1720">
        <v>8</v>
      </c>
      <c r="F1720" t="s">
        <v>89</v>
      </c>
      <c r="G1720" t="s">
        <v>6</v>
      </c>
      <c r="H1720" t="s">
        <v>27</v>
      </c>
      <c r="I1720" t="s">
        <v>2</v>
      </c>
      <c r="J1720" t="s">
        <v>13</v>
      </c>
      <c r="K1720" t="s">
        <v>4</v>
      </c>
      <c r="L1720" t="s">
        <v>5</v>
      </c>
      <c r="M1720">
        <v>2</v>
      </c>
      <c r="N1720">
        <v>80.239999999999995</v>
      </c>
      <c r="O1720">
        <v>0.1</v>
      </c>
      <c r="P1720">
        <v>42.09</v>
      </c>
      <c r="Q1720">
        <v>144.43199999999999</v>
      </c>
      <c r="R1720">
        <v>84.18</v>
      </c>
      <c r="S1720">
        <v>60.251999999999981</v>
      </c>
      <c r="T1720">
        <v>0.41716517115320695</v>
      </c>
      <c r="U1720">
        <v>2026</v>
      </c>
      <c r="V1720" t="s">
        <v>87</v>
      </c>
      <c r="W1720">
        <v>8</v>
      </c>
      <c r="X1720" t="s">
        <v>89</v>
      </c>
    </row>
    <row r="1721" spans="1:24">
      <c r="A1721">
        <v>3606</v>
      </c>
      <c r="B1721" s="14">
        <v>46256</v>
      </c>
      <c r="C1721">
        <v>2026</v>
      </c>
      <c r="D1721" t="s">
        <v>87</v>
      </c>
      <c r="E1721">
        <v>8</v>
      </c>
      <c r="F1721" t="s">
        <v>89</v>
      </c>
      <c r="G1721" t="s">
        <v>20</v>
      </c>
      <c r="H1721" t="s">
        <v>21</v>
      </c>
      <c r="I1721" t="s">
        <v>2</v>
      </c>
      <c r="J1721" t="s">
        <v>16</v>
      </c>
      <c r="K1721" t="s">
        <v>9</v>
      </c>
      <c r="L1721" t="s">
        <v>17</v>
      </c>
      <c r="M1721">
        <v>1</v>
      </c>
      <c r="N1721">
        <v>147.24</v>
      </c>
      <c r="O1721">
        <v>0</v>
      </c>
      <c r="P1721">
        <v>79.11</v>
      </c>
      <c r="Q1721">
        <v>147.24</v>
      </c>
      <c r="R1721">
        <v>79.11</v>
      </c>
      <c r="S1721">
        <v>68.13000000000001</v>
      </c>
      <c r="T1721">
        <v>0.46271393643031788</v>
      </c>
      <c r="U1721">
        <v>2026</v>
      </c>
      <c r="V1721" t="s">
        <v>87</v>
      </c>
      <c r="W1721">
        <v>8</v>
      </c>
      <c r="X1721" t="s">
        <v>89</v>
      </c>
    </row>
    <row r="1722" spans="1:24">
      <c r="A1722">
        <v>3815</v>
      </c>
      <c r="B1722" s="14">
        <v>46256</v>
      </c>
      <c r="C1722">
        <v>2026</v>
      </c>
      <c r="D1722" t="s">
        <v>87</v>
      </c>
      <c r="E1722">
        <v>8</v>
      </c>
      <c r="F1722" t="s">
        <v>89</v>
      </c>
      <c r="G1722" t="s">
        <v>11</v>
      </c>
      <c r="H1722" t="s">
        <v>12</v>
      </c>
      <c r="I1722" t="s">
        <v>2</v>
      </c>
      <c r="J1722" t="s">
        <v>3</v>
      </c>
      <c r="K1722" t="s">
        <v>23</v>
      </c>
      <c r="L1722" t="s">
        <v>29</v>
      </c>
      <c r="M1722">
        <v>2</v>
      </c>
      <c r="N1722">
        <v>199.53</v>
      </c>
      <c r="O1722">
        <v>0.05</v>
      </c>
      <c r="P1722">
        <v>105.87</v>
      </c>
      <c r="Q1722">
        <v>379.10699999999997</v>
      </c>
      <c r="R1722">
        <v>211.74</v>
      </c>
      <c r="S1722">
        <v>167.36699999999996</v>
      </c>
      <c r="T1722">
        <v>0.44147694450379438</v>
      </c>
      <c r="U1722">
        <v>2026</v>
      </c>
      <c r="V1722" t="s">
        <v>87</v>
      </c>
      <c r="W1722">
        <v>8</v>
      </c>
      <c r="X1722" t="s">
        <v>89</v>
      </c>
    </row>
    <row r="1723" spans="1:24">
      <c r="A1723">
        <v>3979</v>
      </c>
      <c r="B1723" s="14">
        <v>46256</v>
      </c>
      <c r="C1723">
        <v>2026</v>
      </c>
      <c r="D1723" t="s">
        <v>87</v>
      </c>
      <c r="E1723">
        <v>8</v>
      </c>
      <c r="F1723" t="s">
        <v>89</v>
      </c>
      <c r="G1723" t="s">
        <v>11</v>
      </c>
      <c r="H1723" t="s">
        <v>25</v>
      </c>
      <c r="I1723" t="s">
        <v>2</v>
      </c>
      <c r="J1723" t="s">
        <v>16</v>
      </c>
      <c r="K1723" t="s">
        <v>34</v>
      </c>
      <c r="L1723" t="s">
        <v>35</v>
      </c>
      <c r="M1723">
        <v>1</v>
      </c>
      <c r="N1723">
        <v>40.19</v>
      </c>
      <c r="O1723">
        <v>0.05</v>
      </c>
      <c r="P1723">
        <v>14.73</v>
      </c>
      <c r="Q1723">
        <v>38.180499999999995</v>
      </c>
      <c r="R1723">
        <v>14.73</v>
      </c>
      <c r="S1723">
        <v>23.450499999999995</v>
      </c>
      <c r="T1723">
        <v>0.61420096646193734</v>
      </c>
      <c r="U1723">
        <v>2026</v>
      </c>
      <c r="V1723" t="s">
        <v>87</v>
      </c>
      <c r="W1723">
        <v>8</v>
      </c>
      <c r="X1723" t="s">
        <v>89</v>
      </c>
    </row>
    <row r="1724" spans="1:24">
      <c r="A1724">
        <v>4160</v>
      </c>
      <c r="B1724" s="14">
        <v>46256</v>
      </c>
      <c r="C1724">
        <v>2026</v>
      </c>
      <c r="D1724" t="s">
        <v>87</v>
      </c>
      <c r="E1724">
        <v>8</v>
      </c>
      <c r="F1724" t="s">
        <v>89</v>
      </c>
      <c r="G1724" t="s">
        <v>20</v>
      </c>
      <c r="H1724" t="s">
        <v>31</v>
      </c>
      <c r="I1724" t="s">
        <v>28</v>
      </c>
      <c r="J1724" t="s">
        <v>16</v>
      </c>
      <c r="K1724" t="s">
        <v>34</v>
      </c>
      <c r="L1724" t="s">
        <v>38</v>
      </c>
      <c r="M1724">
        <v>4</v>
      </c>
      <c r="N1724">
        <v>123.31</v>
      </c>
      <c r="O1724">
        <v>0</v>
      </c>
      <c r="P1724">
        <v>69.02</v>
      </c>
      <c r="Q1724">
        <v>493.24</v>
      </c>
      <c r="R1724">
        <v>276.08</v>
      </c>
      <c r="S1724">
        <v>217.16000000000003</v>
      </c>
      <c r="T1724">
        <v>0.44027248398345636</v>
      </c>
      <c r="U1724">
        <v>2026</v>
      </c>
      <c r="V1724" t="s">
        <v>87</v>
      </c>
      <c r="W1724">
        <v>8</v>
      </c>
      <c r="X1724" t="s">
        <v>89</v>
      </c>
    </row>
    <row r="1725" spans="1:24">
      <c r="A1725">
        <v>4172</v>
      </c>
      <c r="B1725" s="14">
        <v>46256</v>
      </c>
      <c r="C1725">
        <v>2026</v>
      </c>
      <c r="D1725" t="s">
        <v>87</v>
      </c>
      <c r="E1725">
        <v>8</v>
      </c>
      <c r="F1725" t="s">
        <v>89</v>
      </c>
      <c r="G1725" t="s">
        <v>20</v>
      </c>
      <c r="H1725" t="s">
        <v>33</v>
      </c>
      <c r="I1725" t="s">
        <v>28</v>
      </c>
      <c r="J1725" t="s">
        <v>13</v>
      </c>
      <c r="K1725" t="s">
        <v>4</v>
      </c>
      <c r="L1725" t="s">
        <v>26</v>
      </c>
      <c r="M1725">
        <v>1</v>
      </c>
      <c r="N1725">
        <v>40.19</v>
      </c>
      <c r="O1725">
        <v>0.05</v>
      </c>
      <c r="P1725">
        <v>16.78</v>
      </c>
      <c r="Q1725">
        <v>38.180499999999995</v>
      </c>
      <c r="R1725">
        <v>16.78</v>
      </c>
      <c r="S1725">
        <v>21.400499999999994</v>
      </c>
      <c r="T1725">
        <v>0.56050863660769235</v>
      </c>
      <c r="U1725">
        <v>2026</v>
      </c>
      <c r="V1725" t="s">
        <v>87</v>
      </c>
      <c r="W1725">
        <v>8</v>
      </c>
      <c r="X1725" t="s">
        <v>89</v>
      </c>
    </row>
    <row r="1726" spans="1:24">
      <c r="A1726">
        <v>4265</v>
      </c>
      <c r="B1726" s="14">
        <v>46256</v>
      </c>
      <c r="C1726">
        <v>2026</v>
      </c>
      <c r="D1726" t="s">
        <v>87</v>
      </c>
      <c r="E1726">
        <v>8</v>
      </c>
      <c r="F1726" t="s">
        <v>89</v>
      </c>
      <c r="G1726" t="s">
        <v>11</v>
      </c>
      <c r="H1726" t="s">
        <v>52</v>
      </c>
      <c r="I1726" t="s">
        <v>2</v>
      </c>
      <c r="J1726" t="s">
        <v>3</v>
      </c>
      <c r="K1726" t="s">
        <v>4</v>
      </c>
      <c r="L1726" t="s">
        <v>26</v>
      </c>
      <c r="M1726">
        <v>1</v>
      </c>
      <c r="N1726">
        <v>40.98</v>
      </c>
      <c r="O1726">
        <v>0.05</v>
      </c>
      <c r="P1726">
        <v>16.600000000000001</v>
      </c>
      <c r="Q1726">
        <v>38.930999999999997</v>
      </c>
      <c r="R1726">
        <v>16.600000000000001</v>
      </c>
      <c r="S1726">
        <v>22.330999999999996</v>
      </c>
      <c r="T1726">
        <v>0.57360458246641488</v>
      </c>
      <c r="U1726">
        <v>2026</v>
      </c>
      <c r="V1726" t="s">
        <v>87</v>
      </c>
      <c r="W1726">
        <v>8</v>
      </c>
      <c r="X1726" t="s">
        <v>89</v>
      </c>
    </row>
    <row r="1727" spans="1:24">
      <c r="A1727">
        <v>4321</v>
      </c>
      <c r="B1727" s="14">
        <v>46256</v>
      </c>
      <c r="C1727">
        <v>2026</v>
      </c>
      <c r="D1727" t="s">
        <v>87</v>
      </c>
      <c r="E1727">
        <v>8</v>
      </c>
      <c r="F1727" t="s">
        <v>89</v>
      </c>
      <c r="G1727" t="s">
        <v>20</v>
      </c>
      <c r="H1727" t="s">
        <v>47</v>
      </c>
      <c r="I1727" t="s">
        <v>2</v>
      </c>
      <c r="J1727" t="s">
        <v>13</v>
      </c>
      <c r="K1727" t="s">
        <v>14</v>
      </c>
      <c r="L1727" t="s">
        <v>15</v>
      </c>
      <c r="M1727">
        <v>3</v>
      </c>
      <c r="N1727">
        <v>35.380000000000003</v>
      </c>
      <c r="O1727">
        <v>0</v>
      </c>
      <c r="P1727">
        <v>13.91</v>
      </c>
      <c r="Q1727">
        <v>106.14000000000001</v>
      </c>
      <c r="R1727">
        <v>41.730000000000004</v>
      </c>
      <c r="S1727">
        <v>64.410000000000011</v>
      </c>
      <c r="T1727">
        <v>0.60684002261164505</v>
      </c>
      <c r="U1727">
        <v>2026</v>
      </c>
      <c r="V1727" t="s">
        <v>87</v>
      </c>
      <c r="W1727">
        <v>8</v>
      </c>
      <c r="X1727" t="s">
        <v>89</v>
      </c>
    </row>
    <row r="1728" spans="1:24">
      <c r="A1728">
        <v>4975</v>
      </c>
      <c r="B1728" s="14">
        <v>46256</v>
      </c>
      <c r="C1728">
        <v>2026</v>
      </c>
      <c r="D1728" t="s">
        <v>87</v>
      </c>
      <c r="E1728">
        <v>8</v>
      </c>
      <c r="F1728" t="s">
        <v>89</v>
      </c>
      <c r="G1728" t="s">
        <v>11</v>
      </c>
      <c r="H1728" t="s">
        <v>39</v>
      </c>
      <c r="I1728" t="s">
        <v>19</v>
      </c>
      <c r="J1728" t="s">
        <v>13</v>
      </c>
      <c r="K1728" t="s">
        <v>14</v>
      </c>
      <c r="L1728" t="s">
        <v>44</v>
      </c>
      <c r="M1728">
        <v>4</v>
      </c>
      <c r="N1728">
        <v>134.49</v>
      </c>
      <c r="O1728">
        <v>0</v>
      </c>
      <c r="P1728">
        <v>68.17</v>
      </c>
      <c r="Q1728">
        <v>537.96</v>
      </c>
      <c r="R1728">
        <v>272.68</v>
      </c>
      <c r="S1728">
        <v>265.28000000000003</v>
      </c>
      <c r="T1728">
        <v>0.49312216521674473</v>
      </c>
      <c r="U1728">
        <v>2026</v>
      </c>
      <c r="V1728" t="s">
        <v>87</v>
      </c>
      <c r="W1728">
        <v>8</v>
      </c>
      <c r="X1728" t="s">
        <v>89</v>
      </c>
    </row>
    <row r="1729" spans="1:24">
      <c r="A1729">
        <v>991</v>
      </c>
      <c r="B1729" s="14">
        <v>46257</v>
      </c>
      <c r="C1729">
        <v>2026</v>
      </c>
      <c r="D1729" t="s">
        <v>87</v>
      </c>
      <c r="E1729">
        <v>8</v>
      </c>
      <c r="F1729" t="s">
        <v>89</v>
      </c>
      <c r="G1729" t="s">
        <v>11</v>
      </c>
      <c r="H1729" t="s">
        <v>18</v>
      </c>
      <c r="I1729" t="s">
        <v>8</v>
      </c>
      <c r="J1729" t="s">
        <v>16</v>
      </c>
      <c r="K1729" t="s">
        <v>9</v>
      </c>
      <c r="L1729" t="s">
        <v>17</v>
      </c>
      <c r="M1729">
        <v>4</v>
      </c>
      <c r="N1729">
        <v>145.30000000000001</v>
      </c>
      <c r="O1729">
        <v>0.15</v>
      </c>
      <c r="P1729">
        <v>77.040000000000006</v>
      </c>
      <c r="Q1729">
        <v>494.02000000000004</v>
      </c>
      <c r="R1729">
        <v>308.16000000000003</v>
      </c>
      <c r="S1729">
        <v>185.86</v>
      </c>
      <c r="T1729">
        <v>0.37621958625156876</v>
      </c>
      <c r="U1729">
        <v>2026</v>
      </c>
      <c r="V1729" t="s">
        <v>87</v>
      </c>
      <c r="W1729">
        <v>8</v>
      </c>
      <c r="X1729" t="s">
        <v>89</v>
      </c>
    </row>
    <row r="1730" spans="1:24">
      <c r="A1730">
        <v>1008</v>
      </c>
      <c r="B1730" s="14">
        <v>46257</v>
      </c>
      <c r="C1730">
        <v>2026</v>
      </c>
      <c r="D1730" t="s">
        <v>87</v>
      </c>
      <c r="E1730">
        <v>8</v>
      </c>
      <c r="F1730" t="s">
        <v>89</v>
      </c>
      <c r="G1730" t="s">
        <v>20</v>
      </c>
      <c r="H1730" t="s">
        <v>21</v>
      </c>
      <c r="I1730" t="s">
        <v>8</v>
      </c>
      <c r="J1730" t="s">
        <v>16</v>
      </c>
      <c r="K1730" t="s">
        <v>14</v>
      </c>
      <c r="L1730" t="s">
        <v>48</v>
      </c>
      <c r="M1730">
        <v>10</v>
      </c>
      <c r="N1730">
        <v>164.55</v>
      </c>
      <c r="O1730">
        <v>0.1</v>
      </c>
      <c r="P1730">
        <v>88.23</v>
      </c>
      <c r="Q1730">
        <v>1480.95</v>
      </c>
      <c r="R1730">
        <v>882.30000000000007</v>
      </c>
      <c r="S1730">
        <v>598.65</v>
      </c>
      <c r="T1730">
        <v>0.40423376886458012</v>
      </c>
      <c r="U1730">
        <v>2026</v>
      </c>
      <c r="V1730" t="s">
        <v>87</v>
      </c>
      <c r="W1730">
        <v>8</v>
      </c>
      <c r="X1730" t="s">
        <v>89</v>
      </c>
    </row>
    <row r="1731" spans="1:24">
      <c r="A1731">
        <v>1083</v>
      </c>
      <c r="B1731" s="14">
        <v>46257</v>
      </c>
      <c r="C1731">
        <v>2026</v>
      </c>
      <c r="D1731" t="s">
        <v>87</v>
      </c>
      <c r="E1731">
        <v>8</v>
      </c>
      <c r="F1731" t="s">
        <v>89</v>
      </c>
      <c r="G1731" t="s">
        <v>0</v>
      </c>
      <c r="H1731" t="s">
        <v>50</v>
      </c>
      <c r="I1731" t="s">
        <v>19</v>
      </c>
      <c r="J1731" t="s">
        <v>13</v>
      </c>
      <c r="K1731" t="s">
        <v>4</v>
      </c>
      <c r="L1731" t="s">
        <v>26</v>
      </c>
      <c r="M1731">
        <v>1</v>
      </c>
      <c r="N1731">
        <v>39.590000000000003</v>
      </c>
      <c r="O1731">
        <v>0</v>
      </c>
      <c r="P1731">
        <v>16.899999999999999</v>
      </c>
      <c r="Q1731">
        <v>39.590000000000003</v>
      </c>
      <c r="R1731">
        <v>16.899999999999999</v>
      </c>
      <c r="S1731">
        <v>22.690000000000005</v>
      </c>
      <c r="T1731">
        <v>0.57312452639555456</v>
      </c>
      <c r="U1731">
        <v>2026</v>
      </c>
      <c r="V1731" t="s">
        <v>87</v>
      </c>
      <c r="W1731">
        <v>8</v>
      </c>
      <c r="X1731" t="s">
        <v>89</v>
      </c>
    </row>
    <row r="1732" spans="1:24">
      <c r="A1732">
        <v>1553</v>
      </c>
      <c r="B1732" s="14">
        <v>46257</v>
      </c>
      <c r="C1732">
        <v>2026</v>
      </c>
      <c r="D1732" t="s">
        <v>87</v>
      </c>
      <c r="E1732">
        <v>8</v>
      </c>
      <c r="F1732" t="s">
        <v>89</v>
      </c>
      <c r="G1732" t="s">
        <v>11</v>
      </c>
      <c r="H1732" t="s">
        <v>12</v>
      </c>
      <c r="I1732" t="s">
        <v>8</v>
      </c>
      <c r="J1732" t="s">
        <v>16</v>
      </c>
      <c r="K1732" t="s">
        <v>34</v>
      </c>
      <c r="L1732" t="s">
        <v>45</v>
      </c>
      <c r="M1732">
        <v>5</v>
      </c>
      <c r="N1732">
        <v>51.62</v>
      </c>
      <c r="O1732">
        <v>0.15</v>
      </c>
      <c r="P1732">
        <v>22.6</v>
      </c>
      <c r="Q1732">
        <v>219.38499999999996</v>
      </c>
      <c r="R1732">
        <v>113</v>
      </c>
      <c r="S1732">
        <v>106.38499999999996</v>
      </c>
      <c r="T1732">
        <v>0.48492376415889865</v>
      </c>
      <c r="U1732">
        <v>2026</v>
      </c>
      <c r="V1732" t="s">
        <v>87</v>
      </c>
      <c r="W1732">
        <v>8</v>
      </c>
      <c r="X1732" t="s">
        <v>89</v>
      </c>
    </row>
    <row r="1733" spans="1:24">
      <c r="A1733">
        <v>1579</v>
      </c>
      <c r="B1733" s="14">
        <v>46257</v>
      </c>
      <c r="C1733">
        <v>2026</v>
      </c>
      <c r="D1733" t="s">
        <v>87</v>
      </c>
      <c r="E1733">
        <v>8</v>
      </c>
      <c r="F1733" t="s">
        <v>89</v>
      </c>
      <c r="G1733" t="s">
        <v>20</v>
      </c>
      <c r="H1733" t="s">
        <v>31</v>
      </c>
      <c r="I1733" t="s">
        <v>19</v>
      </c>
      <c r="J1733" t="s">
        <v>3</v>
      </c>
      <c r="K1733" t="s">
        <v>9</v>
      </c>
      <c r="L1733" t="s">
        <v>10</v>
      </c>
      <c r="M1733">
        <v>3</v>
      </c>
      <c r="N1733">
        <v>90.71</v>
      </c>
      <c r="O1733">
        <v>0</v>
      </c>
      <c r="P1733">
        <v>45.57</v>
      </c>
      <c r="Q1733">
        <v>272.13</v>
      </c>
      <c r="R1733">
        <v>136.71</v>
      </c>
      <c r="S1733">
        <v>135.41999999999999</v>
      </c>
      <c r="T1733">
        <v>0.49762980928232825</v>
      </c>
      <c r="U1733">
        <v>2026</v>
      </c>
      <c r="V1733" t="s">
        <v>87</v>
      </c>
      <c r="W1733">
        <v>8</v>
      </c>
      <c r="X1733" t="s">
        <v>89</v>
      </c>
    </row>
    <row r="1734" spans="1:24">
      <c r="A1734">
        <v>1732</v>
      </c>
      <c r="B1734" s="14">
        <v>46257</v>
      </c>
      <c r="C1734">
        <v>2026</v>
      </c>
      <c r="D1734" t="s">
        <v>87</v>
      </c>
      <c r="E1734">
        <v>8</v>
      </c>
      <c r="F1734" t="s">
        <v>89</v>
      </c>
      <c r="G1734" t="s">
        <v>6</v>
      </c>
      <c r="H1734" t="s">
        <v>7</v>
      </c>
      <c r="I1734" t="s">
        <v>19</v>
      </c>
      <c r="J1734" t="s">
        <v>13</v>
      </c>
      <c r="K1734" t="s">
        <v>4</v>
      </c>
      <c r="L1734" t="s">
        <v>26</v>
      </c>
      <c r="M1734">
        <v>4</v>
      </c>
      <c r="N1734">
        <v>41.09</v>
      </c>
      <c r="O1734">
        <v>0</v>
      </c>
      <c r="P1734">
        <v>17</v>
      </c>
      <c r="Q1734">
        <v>164.36</v>
      </c>
      <c r="R1734">
        <v>68</v>
      </c>
      <c r="S1734">
        <v>96.360000000000014</v>
      </c>
      <c r="T1734">
        <v>0.58627403261134103</v>
      </c>
      <c r="U1734">
        <v>2026</v>
      </c>
      <c r="V1734" t="s">
        <v>87</v>
      </c>
      <c r="W1734">
        <v>8</v>
      </c>
      <c r="X1734" t="s">
        <v>89</v>
      </c>
    </row>
    <row r="1735" spans="1:24">
      <c r="A1735">
        <v>2083</v>
      </c>
      <c r="B1735" s="14">
        <v>46257</v>
      </c>
      <c r="C1735">
        <v>2026</v>
      </c>
      <c r="D1735" t="s">
        <v>87</v>
      </c>
      <c r="E1735">
        <v>8</v>
      </c>
      <c r="F1735" t="s">
        <v>89</v>
      </c>
      <c r="G1735" t="s">
        <v>6</v>
      </c>
      <c r="H1735" t="s">
        <v>49</v>
      </c>
      <c r="I1735" t="s">
        <v>2</v>
      </c>
      <c r="J1735" t="s">
        <v>13</v>
      </c>
      <c r="K1735" t="s">
        <v>9</v>
      </c>
      <c r="L1735" t="s">
        <v>10</v>
      </c>
      <c r="M1735">
        <v>1</v>
      </c>
      <c r="N1735">
        <v>91.37</v>
      </c>
      <c r="O1735">
        <v>0</v>
      </c>
      <c r="P1735">
        <v>46.73</v>
      </c>
      <c r="Q1735">
        <v>91.37</v>
      </c>
      <c r="R1735">
        <v>46.73</v>
      </c>
      <c r="S1735">
        <v>44.640000000000008</v>
      </c>
      <c r="T1735">
        <v>0.48856298566269024</v>
      </c>
      <c r="U1735">
        <v>2026</v>
      </c>
      <c r="V1735" t="s">
        <v>87</v>
      </c>
      <c r="W1735">
        <v>8</v>
      </c>
      <c r="X1735" t="s">
        <v>89</v>
      </c>
    </row>
    <row r="1736" spans="1:24">
      <c r="A1736">
        <v>2176</v>
      </c>
      <c r="B1736" s="14">
        <v>46257</v>
      </c>
      <c r="C1736">
        <v>2026</v>
      </c>
      <c r="D1736" t="s">
        <v>87</v>
      </c>
      <c r="E1736">
        <v>8</v>
      </c>
      <c r="F1736" t="s">
        <v>89</v>
      </c>
      <c r="G1736" t="s">
        <v>6</v>
      </c>
      <c r="H1736" t="s">
        <v>41</v>
      </c>
      <c r="I1736" t="s">
        <v>2</v>
      </c>
      <c r="J1736" t="s">
        <v>13</v>
      </c>
      <c r="K1736" t="s">
        <v>14</v>
      </c>
      <c r="L1736" t="s">
        <v>32</v>
      </c>
      <c r="M1736">
        <v>1</v>
      </c>
      <c r="N1736">
        <v>46.92</v>
      </c>
      <c r="O1736">
        <v>0</v>
      </c>
      <c r="P1736">
        <v>18.3</v>
      </c>
      <c r="Q1736">
        <v>46.92</v>
      </c>
      <c r="R1736">
        <v>18.3</v>
      </c>
      <c r="S1736">
        <v>28.62</v>
      </c>
      <c r="T1736">
        <v>0.60997442455242967</v>
      </c>
      <c r="U1736">
        <v>2026</v>
      </c>
      <c r="V1736" t="s">
        <v>87</v>
      </c>
      <c r="W1736">
        <v>8</v>
      </c>
      <c r="X1736" t="s">
        <v>89</v>
      </c>
    </row>
    <row r="1737" spans="1:24">
      <c r="A1737">
        <v>2723</v>
      </c>
      <c r="B1737" s="14">
        <v>46257</v>
      </c>
      <c r="C1737">
        <v>2026</v>
      </c>
      <c r="D1737" t="s">
        <v>87</v>
      </c>
      <c r="E1737">
        <v>8</v>
      </c>
      <c r="F1737" t="s">
        <v>89</v>
      </c>
      <c r="G1737" t="s">
        <v>0</v>
      </c>
      <c r="H1737" t="s">
        <v>1</v>
      </c>
      <c r="I1737" t="s">
        <v>2</v>
      </c>
      <c r="J1737" t="s">
        <v>13</v>
      </c>
      <c r="K1737" t="s">
        <v>4</v>
      </c>
      <c r="L1737" t="s">
        <v>30</v>
      </c>
      <c r="M1737">
        <v>1</v>
      </c>
      <c r="N1737">
        <v>100.29</v>
      </c>
      <c r="O1737">
        <v>0.05</v>
      </c>
      <c r="P1737">
        <v>49.82</v>
      </c>
      <c r="Q1737">
        <v>95.275500000000008</v>
      </c>
      <c r="R1737">
        <v>49.82</v>
      </c>
      <c r="S1737">
        <v>45.455500000000008</v>
      </c>
      <c r="T1737">
        <v>0.47709537079312103</v>
      </c>
      <c r="U1737">
        <v>2026</v>
      </c>
      <c r="V1737" t="s">
        <v>87</v>
      </c>
      <c r="W1737">
        <v>8</v>
      </c>
      <c r="X1737" t="s">
        <v>89</v>
      </c>
    </row>
    <row r="1738" spans="1:24">
      <c r="A1738">
        <v>3299</v>
      </c>
      <c r="B1738" s="14">
        <v>46257</v>
      </c>
      <c r="C1738">
        <v>2026</v>
      </c>
      <c r="D1738" t="s">
        <v>87</v>
      </c>
      <c r="E1738">
        <v>8</v>
      </c>
      <c r="F1738" t="s">
        <v>89</v>
      </c>
      <c r="G1738" t="s">
        <v>0</v>
      </c>
      <c r="H1738" t="s">
        <v>36</v>
      </c>
      <c r="I1738" t="s">
        <v>2</v>
      </c>
      <c r="J1738" t="s">
        <v>13</v>
      </c>
      <c r="K1738" t="s">
        <v>9</v>
      </c>
      <c r="L1738" t="s">
        <v>17</v>
      </c>
      <c r="M1738">
        <v>1</v>
      </c>
      <c r="N1738">
        <v>147.11000000000001</v>
      </c>
      <c r="O1738">
        <v>0.15</v>
      </c>
      <c r="P1738">
        <v>79.599999999999994</v>
      </c>
      <c r="Q1738">
        <v>125.04350000000001</v>
      </c>
      <c r="R1738">
        <v>79.599999999999994</v>
      </c>
      <c r="S1738">
        <v>45.443500000000014</v>
      </c>
      <c r="T1738">
        <v>0.36342152930780097</v>
      </c>
      <c r="U1738">
        <v>2026</v>
      </c>
      <c r="V1738" t="s">
        <v>87</v>
      </c>
      <c r="W1738">
        <v>8</v>
      </c>
      <c r="X1738" t="s">
        <v>89</v>
      </c>
    </row>
    <row r="1739" spans="1:24">
      <c r="A1739">
        <v>3398</v>
      </c>
      <c r="B1739" s="14">
        <v>46257</v>
      </c>
      <c r="C1739">
        <v>2026</v>
      </c>
      <c r="D1739" t="s">
        <v>87</v>
      </c>
      <c r="E1739">
        <v>8</v>
      </c>
      <c r="F1739" t="s">
        <v>89</v>
      </c>
      <c r="G1739" t="s">
        <v>6</v>
      </c>
      <c r="H1739" t="s">
        <v>43</v>
      </c>
      <c r="I1739" t="s">
        <v>2</v>
      </c>
      <c r="J1739" t="s">
        <v>13</v>
      </c>
      <c r="K1739" t="s">
        <v>9</v>
      </c>
      <c r="L1739" t="s">
        <v>37</v>
      </c>
      <c r="M1739">
        <v>2</v>
      </c>
      <c r="N1739">
        <v>156.44999999999999</v>
      </c>
      <c r="O1739">
        <v>0</v>
      </c>
      <c r="P1739">
        <v>80.13</v>
      </c>
      <c r="Q1739">
        <v>312.89999999999998</v>
      </c>
      <c r="R1739">
        <v>160.26</v>
      </c>
      <c r="S1739">
        <v>152.63999999999999</v>
      </c>
      <c r="T1739">
        <v>0.487823585810163</v>
      </c>
      <c r="U1739">
        <v>2026</v>
      </c>
      <c r="V1739" t="s">
        <v>87</v>
      </c>
      <c r="W1739">
        <v>8</v>
      </c>
      <c r="X1739" t="s">
        <v>89</v>
      </c>
    </row>
    <row r="1740" spans="1:24">
      <c r="A1740">
        <v>4012</v>
      </c>
      <c r="B1740" s="14">
        <v>46257</v>
      </c>
      <c r="C1740">
        <v>2026</v>
      </c>
      <c r="D1740" t="s">
        <v>87</v>
      </c>
      <c r="E1740">
        <v>8</v>
      </c>
      <c r="F1740" t="s">
        <v>89</v>
      </c>
      <c r="G1740" t="s">
        <v>6</v>
      </c>
      <c r="H1740" t="s">
        <v>49</v>
      </c>
      <c r="I1740" t="s">
        <v>2</v>
      </c>
      <c r="J1740" t="s">
        <v>13</v>
      </c>
      <c r="K1740" t="s">
        <v>9</v>
      </c>
      <c r="L1740" t="s">
        <v>46</v>
      </c>
      <c r="M1740">
        <v>2</v>
      </c>
      <c r="N1740">
        <v>72.97</v>
      </c>
      <c r="O1740">
        <v>0</v>
      </c>
      <c r="P1740">
        <v>33.25</v>
      </c>
      <c r="Q1740">
        <v>145.94</v>
      </c>
      <c r="R1740">
        <v>66.5</v>
      </c>
      <c r="S1740">
        <v>79.44</v>
      </c>
      <c r="T1740">
        <v>0.54433328765245992</v>
      </c>
      <c r="U1740">
        <v>2026</v>
      </c>
      <c r="V1740" t="s">
        <v>87</v>
      </c>
      <c r="W1740">
        <v>8</v>
      </c>
      <c r="X1740" t="s">
        <v>89</v>
      </c>
    </row>
    <row r="1741" spans="1:24">
      <c r="A1741">
        <v>4064</v>
      </c>
      <c r="B1741" s="14">
        <v>46257</v>
      </c>
      <c r="C1741">
        <v>2026</v>
      </c>
      <c r="D1741" t="s">
        <v>87</v>
      </c>
      <c r="E1741">
        <v>8</v>
      </c>
      <c r="F1741" t="s">
        <v>89</v>
      </c>
      <c r="G1741" t="s">
        <v>20</v>
      </c>
      <c r="H1741" t="s">
        <v>31</v>
      </c>
      <c r="I1741" t="s">
        <v>28</v>
      </c>
      <c r="J1741" t="s">
        <v>3</v>
      </c>
      <c r="K1741" t="s">
        <v>34</v>
      </c>
      <c r="L1741" t="s">
        <v>45</v>
      </c>
      <c r="M1741">
        <v>2</v>
      </c>
      <c r="N1741">
        <v>51.63</v>
      </c>
      <c r="O1741">
        <v>0</v>
      </c>
      <c r="P1741">
        <v>21.39</v>
      </c>
      <c r="Q1741">
        <v>103.26</v>
      </c>
      <c r="R1741">
        <v>42.78</v>
      </c>
      <c r="S1741">
        <v>60.480000000000004</v>
      </c>
      <c r="T1741">
        <v>0.58570598489250436</v>
      </c>
      <c r="U1741">
        <v>2026</v>
      </c>
      <c r="V1741" t="s">
        <v>87</v>
      </c>
      <c r="W1741">
        <v>8</v>
      </c>
      <c r="X1741" t="s">
        <v>89</v>
      </c>
    </row>
    <row r="1742" spans="1:24">
      <c r="A1742">
        <v>4671</v>
      </c>
      <c r="B1742" s="14">
        <v>46257</v>
      </c>
      <c r="C1742">
        <v>2026</v>
      </c>
      <c r="D1742" t="s">
        <v>87</v>
      </c>
      <c r="E1742">
        <v>8</v>
      </c>
      <c r="F1742" t="s">
        <v>89</v>
      </c>
      <c r="G1742" t="s">
        <v>6</v>
      </c>
      <c r="H1742" t="s">
        <v>43</v>
      </c>
      <c r="I1742" t="s">
        <v>8</v>
      </c>
      <c r="J1742" t="s">
        <v>3</v>
      </c>
      <c r="K1742" t="s">
        <v>4</v>
      </c>
      <c r="L1742" t="s">
        <v>30</v>
      </c>
      <c r="M1742">
        <v>8</v>
      </c>
      <c r="N1742">
        <v>100.06</v>
      </c>
      <c r="O1742">
        <v>0.05</v>
      </c>
      <c r="P1742">
        <v>49.39</v>
      </c>
      <c r="Q1742">
        <v>760.45600000000002</v>
      </c>
      <c r="R1742">
        <v>395.12</v>
      </c>
      <c r="S1742">
        <v>365.33600000000001</v>
      </c>
      <c r="T1742">
        <v>0.48041701295012468</v>
      </c>
      <c r="U1742">
        <v>2026</v>
      </c>
      <c r="V1742" t="s">
        <v>87</v>
      </c>
      <c r="W1742">
        <v>8</v>
      </c>
      <c r="X1742" t="s">
        <v>89</v>
      </c>
    </row>
    <row r="1743" spans="1:24">
      <c r="A1743">
        <v>1914</v>
      </c>
      <c r="B1743" s="14">
        <v>46258</v>
      </c>
      <c r="C1743">
        <v>2026</v>
      </c>
      <c r="D1743" t="s">
        <v>87</v>
      </c>
      <c r="E1743">
        <v>8</v>
      </c>
      <c r="F1743" t="s">
        <v>89</v>
      </c>
      <c r="G1743" t="s">
        <v>20</v>
      </c>
      <c r="H1743" t="s">
        <v>33</v>
      </c>
      <c r="I1743" t="s">
        <v>19</v>
      </c>
      <c r="J1743" t="s">
        <v>3</v>
      </c>
      <c r="K1743" t="s">
        <v>23</v>
      </c>
      <c r="L1743" t="s">
        <v>40</v>
      </c>
      <c r="M1743">
        <v>4</v>
      </c>
      <c r="N1743">
        <v>83.2</v>
      </c>
      <c r="O1743">
        <v>0</v>
      </c>
      <c r="P1743">
        <v>39.99</v>
      </c>
      <c r="Q1743">
        <v>332.8</v>
      </c>
      <c r="R1743">
        <v>159.96</v>
      </c>
      <c r="S1743">
        <v>172.84</v>
      </c>
      <c r="T1743">
        <v>0.5193509615384615</v>
      </c>
      <c r="U1743">
        <v>2026</v>
      </c>
      <c r="V1743" t="s">
        <v>87</v>
      </c>
      <c r="W1743">
        <v>8</v>
      </c>
      <c r="X1743" t="s">
        <v>89</v>
      </c>
    </row>
    <row r="1744" spans="1:24">
      <c r="A1744">
        <v>1973</v>
      </c>
      <c r="B1744" s="14">
        <v>46258</v>
      </c>
      <c r="C1744">
        <v>2026</v>
      </c>
      <c r="D1744" t="s">
        <v>87</v>
      </c>
      <c r="E1744">
        <v>8</v>
      </c>
      <c r="F1744" t="s">
        <v>89</v>
      </c>
      <c r="G1744" t="s">
        <v>0</v>
      </c>
      <c r="H1744" t="s">
        <v>1</v>
      </c>
      <c r="I1744" t="s">
        <v>2</v>
      </c>
      <c r="J1744" t="s">
        <v>13</v>
      </c>
      <c r="K1744" t="s">
        <v>34</v>
      </c>
      <c r="L1744" t="s">
        <v>45</v>
      </c>
      <c r="M1744">
        <v>3</v>
      </c>
      <c r="N1744">
        <v>51.29</v>
      </c>
      <c r="O1744">
        <v>0</v>
      </c>
      <c r="P1744">
        <v>22.08</v>
      </c>
      <c r="Q1744">
        <v>153.87</v>
      </c>
      <c r="R1744">
        <v>66.239999999999995</v>
      </c>
      <c r="S1744">
        <v>87.63000000000001</v>
      </c>
      <c r="T1744">
        <v>0.56950672645739919</v>
      </c>
      <c r="U1744">
        <v>2026</v>
      </c>
      <c r="V1744" t="s">
        <v>87</v>
      </c>
      <c r="W1744">
        <v>8</v>
      </c>
      <c r="X1744" t="s">
        <v>89</v>
      </c>
    </row>
    <row r="1745" spans="1:24">
      <c r="A1745">
        <v>2564</v>
      </c>
      <c r="B1745" s="14">
        <v>46258</v>
      </c>
      <c r="C1745">
        <v>2026</v>
      </c>
      <c r="D1745" t="s">
        <v>87</v>
      </c>
      <c r="E1745">
        <v>8</v>
      </c>
      <c r="F1745" t="s">
        <v>89</v>
      </c>
      <c r="G1745" t="s">
        <v>11</v>
      </c>
      <c r="H1745" t="s">
        <v>18</v>
      </c>
      <c r="I1745" t="s">
        <v>2</v>
      </c>
      <c r="J1745" t="s">
        <v>3</v>
      </c>
      <c r="K1745" t="s">
        <v>23</v>
      </c>
      <c r="L1745" t="s">
        <v>29</v>
      </c>
      <c r="M1745">
        <v>1</v>
      </c>
      <c r="N1745">
        <v>200.2</v>
      </c>
      <c r="O1745">
        <v>0</v>
      </c>
      <c r="P1745">
        <v>103.38</v>
      </c>
      <c r="Q1745">
        <v>200.2</v>
      </c>
      <c r="R1745">
        <v>103.38</v>
      </c>
      <c r="S1745">
        <v>96.82</v>
      </c>
      <c r="T1745">
        <v>0.48361638361638359</v>
      </c>
      <c r="U1745">
        <v>2026</v>
      </c>
      <c r="V1745" t="s">
        <v>87</v>
      </c>
      <c r="W1745">
        <v>8</v>
      </c>
      <c r="X1745" t="s">
        <v>89</v>
      </c>
    </row>
    <row r="1746" spans="1:24">
      <c r="A1746">
        <v>2791</v>
      </c>
      <c r="B1746" s="14">
        <v>46258</v>
      </c>
      <c r="C1746">
        <v>2026</v>
      </c>
      <c r="D1746" t="s">
        <v>87</v>
      </c>
      <c r="E1746">
        <v>8</v>
      </c>
      <c r="F1746" t="s">
        <v>89</v>
      </c>
      <c r="G1746" t="s">
        <v>0</v>
      </c>
      <c r="H1746" t="s">
        <v>50</v>
      </c>
      <c r="I1746" t="s">
        <v>19</v>
      </c>
      <c r="J1746" t="s">
        <v>16</v>
      </c>
      <c r="K1746" t="s">
        <v>34</v>
      </c>
      <c r="L1746" t="s">
        <v>42</v>
      </c>
      <c r="M1746">
        <v>2</v>
      </c>
      <c r="N1746">
        <v>36.869999999999997</v>
      </c>
      <c r="O1746">
        <v>0</v>
      </c>
      <c r="P1746">
        <v>13.71</v>
      </c>
      <c r="Q1746">
        <v>73.739999999999995</v>
      </c>
      <c r="R1746">
        <v>27.42</v>
      </c>
      <c r="S1746">
        <v>46.319999999999993</v>
      </c>
      <c r="T1746">
        <v>0.62815296989422287</v>
      </c>
      <c r="U1746">
        <v>2026</v>
      </c>
      <c r="V1746" t="s">
        <v>87</v>
      </c>
      <c r="W1746">
        <v>8</v>
      </c>
      <c r="X1746" t="s">
        <v>89</v>
      </c>
    </row>
    <row r="1747" spans="1:24">
      <c r="A1747">
        <v>3559</v>
      </c>
      <c r="B1747" s="14">
        <v>46258</v>
      </c>
      <c r="C1747">
        <v>2026</v>
      </c>
      <c r="D1747" t="s">
        <v>87</v>
      </c>
      <c r="E1747">
        <v>8</v>
      </c>
      <c r="F1747" t="s">
        <v>89</v>
      </c>
      <c r="G1747" t="s">
        <v>20</v>
      </c>
      <c r="H1747" t="s">
        <v>33</v>
      </c>
      <c r="I1747" t="s">
        <v>2</v>
      </c>
      <c r="J1747" t="s">
        <v>3</v>
      </c>
      <c r="K1747" t="s">
        <v>34</v>
      </c>
      <c r="L1747" t="s">
        <v>42</v>
      </c>
      <c r="M1747">
        <v>1</v>
      </c>
      <c r="N1747">
        <v>36.28</v>
      </c>
      <c r="O1747">
        <v>0.1</v>
      </c>
      <c r="P1747">
        <v>14.16</v>
      </c>
      <c r="Q1747">
        <v>32.652000000000001</v>
      </c>
      <c r="R1747">
        <v>14.16</v>
      </c>
      <c r="S1747">
        <v>18.492000000000001</v>
      </c>
      <c r="T1747">
        <v>0.56633590591694227</v>
      </c>
      <c r="U1747">
        <v>2026</v>
      </c>
      <c r="V1747" t="s">
        <v>87</v>
      </c>
      <c r="W1747">
        <v>8</v>
      </c>
      <c r="X1747" t="s">
        <v>89</v>
      </c>
    </row>
    <row r="1748" spans="1:24">
      <c r="A1748">
        <v>3839</v>
      </c>
      <c r="B1748" s="14">
        <v>46258</v>
      </c>
      <c r="C1748">
        <v>2026</v>
      </c>
      <c r="D1748" t="s">
        <v>87</v>
      </c>
      <c r="E1748">
        <v>8</v>
      </c>
      <c r="F1748" t="s">
        <v>89</v>
      </c>
      <c r="G1748" t="s">
        <v>0</v>
      </c>
      <c r="H1748" t="s">
        <v>50</v>
      </c>
      <c r="I1748" t="s">
        <v>28</v>
      </c>
      <c r="J1748" t="s">
        <v>3</v>
      </c>
      <c r="K1748" t="s">
        <v>9</v>
      </c>
      <c r="L1748" t="s">
        <v>10</v>
      </c>
      <c r="M1748">
        <v>2</v>
      </c>
      <c r="N1748">
        <v>93.88</v>
      </c>
      <c r="O1748">
        <v>0.05</v>
      </c>
      <c r="P1748">
        <v>46.57</v>
      </c>
      <c r="Q1748">
        <v>178.37199999999999</v>
      </c>
      <c r="R1748">
        <v>93.14</v>
      </c>
      <c r="S1748">
        <v>85.231999999999985</v>
      </c>
      <c r="T1748">
        <v>0.47783284371986628</v>
      </c>
      <c r="U1748">
        <v>2026</v>
      </c>
      <c r="V1748" t="s">
        <v>87</v>
      </c>
      <c r="W1748">
        <v>8</v>
      </c>
      <c r="X1748" t="s">
        <v>89</v>
      </c>
    </row>
    <row r="1749" spans="1:24">
      <c r="A1749">
        <v>4133</v>
      </c>
      <c r="B1749" s="14">
        <v>46258</v>
      </c>
      <c r="C1749">
        <v>2026</v>
      </c>
      <c r="D1749" t="s">
        <v>87</v>
      </c>
      <c r="E1749">
        <v>8</v>
      </c>
      <c r="F1749" t="s">
        <v>89</v>
      </c>
      <c r="G1749" t="s">
        <v>20</v>
      </c>
      <c r="H1749" t="s">
        <v>21</v>
      </c>
      <c r="I1749" t="s">
        <v>2</v>
      </c>
      <c r="J1749" t="s">
        <v>13</v>
      </c>
      <c r="K1749" t="s">
        <v>23</v>
      </c>
      <c r="L1749" t="s">
        <v>29</v>
      </c>
      <c r="M1749">
        <v>1</v>
      </c>
      <c r="N1749">
        <v>192.67</v>
      </c>
      <c r="O1749">
        <v>0.05</v>
      </c>
      <c r="P1749">
        <v>101.04</v>
      </c>
      <c r="Q1749">
        <v>183.03649999999999</v>
      </c>
      <c r="R1749">
        <v>101.04</v>
      </c>
      <c r="S1749">
        <v>81.996499999999983</v>
      </c>
      <c r="T1749">
        <v>0.44797895501716867</v>
      </c>
      <c r="U1749">
        <v>2026</v>
      </c>
      <c r="V1749" t="s">
        <v>87</v>
      </c>
      <c r="W1749">
        <v>8</v>
      </c>
      <c r="X1749" t="s">
        <v>89</v>
      </c>
    </row>
    <row r="1750" spans="1:24">
      <c r="A1750">
        <v>4765</v>
      </c>
      <c r="B1750" s="14">
        <v>46258</v>
      </c>
      <c r="C1750">
        <v>2026</v>
      </c>
      <c r="D1750" t="s">
        <v>87</v>
      </c>
      <c r="E1750">
        <v>8</v>
      </c>
      <c r="F1750" t="s">
        <v>89</v>
      </c>
      <c r="G1750" t="s">
        <v>0</v>
      </c>
      <c r="H1750" t="s">
        <v>50</v>
      </c>
      <c r="I1750" t="s">
        <v>2</v>
      </c>
      <c r="J1750" t="s">
        <v>13</v>
      </c>
      <c r="K1750" t="s">
        <v>4</v>
      </c>
      <c r="L1750" t="s">
        <v>5</v>
      </c>
      <c r="M1750">
        <v>1</v>
      </c>
      <c r="N1750">
        <v>80.099999999999994</v>
      </c>
      <c r="O1750">
        <v>0.05</v>
      </c>
      <c r="P1750">
        <v>43.49</v>
      </c>
      <c r="Q1750">
        <v>76.094999999999985</v>
      </c>
      <c r="R1750">
        <v>43.49</v>
      </c>
      <c r="S1750">
        <v>32.604999999999983</v>
      </c>
      <c r="T1750">
        <v>0.42847756094355727</v>
      </c>
      <c r="U1750">
        <v>2026</v>
      </c>
      <c r="V1750" t="s">
        <v>87</v>
      </c>
      <c r="W1750">
        <v>8</v>
      </c>
      <c r="X1750" t="s">
        <v>89</v>
      </c>
    </row>
    <row r="1751" spans="1:24">
      <c r="A1751">
        <v>1868</v>
      </c>
      <c r="B1751" s="14">
        <v>46259</v>
      </c>
      <c r="C1751">
        <v>2026</v>
      </c>
      <c r="D1751" t="s">
        <v>87</v>
      </c>
      <c r="E1751">
        <v>8</v>
      </c>
      <c r="F1751" t="s">
        <v>89</v>
      </c>
      <c r="G1751" t="s">
        <v>20</v>
      </c>
      <c r="H1751" t="s">
        <v>33</v>
      </c>
      <c r="I1751" t="s">
        <v>28</v>
      </c>
      <c r="J1751" t="s">
        <v>3</v>
      </c>
      <c r="K1751" t="s">
        <v>9</v>
      </c>
      <c r="L1751" t="s">
        <v>17</v>
      </c>
      <c r="M1751">
        <v>1</v>
      </c>
      <c r="N1751">
        <v>145.02000000000001</v>
      </c>
      <c r="O1751">
        <v>0</v>
      </c>
      <c r="P1751">
        <v>78.959999999999994</v>
      </c>
      <c r="Q1751">
        <v>145.02000000000001</v>
      </c>
      <c r="R1751">
        <v>78.959999999999994</v>
      </c>
      <c r="S1751">
        <v>66.060000000000016</v>
      </c>
      <c r="T1751">
        <v>0.4555233760860572</v>
      </c>
      <c r="U1751">
        <v>2026</v>
      </c>
      <c r="V1751" t="s">
        <v>87</v>
      </c>
      <c r="W1751">
        <v>8</v>
      </c>
      <c r="X1751" t="s">
        <v>89</v>
      </c>
    </row>
    <row r="1752" spans="1:24">
      <c r="A1752">
        <v>987</v>
      </c>
      <c r="B1752" s="14">
        <v>46260</v>
      </c>
      <c r="C1752">
        <v>2026</v>
      </c>
      <c r="D1752" t="s">
        <v>87</v>
      </c>
      <c r="E1752">
        <v>8</v>
      </c>
      <c r="F1752" t="s">
        <v>89</v>
      </c>
      <c r="G1752" t="s">
        <v>6</v>
      </c>
      <c r="H1752" t="s">
        <v>41</v>
      </c>
      <c r="I1752" t="s">
        <v>28</v>
      </c>
      <c r="J1752" t="s">
        <v>3</v>
      </c>
      <c r="K1752" t="s">
        <v>14</v>
      </c>
      <c r="L1752" t="s">
        <v>15</v>
      </c>
      <c r="M1752">
        <v>1</v>
      </c>
      <c r="N1752">
        <v>37</v>
      </c>
      <c r="O1752">
        <v>0.15</v>
      </c>
      <c r="P1752">
        <v>13.68</v>
      </c>
      <c r="Q1752">
        <v>31.45</v>
      </c>
      <c r="R1752">
        <v>13.68</v>
      </c>
      <c r="S1752">
        <v>17.77</v>
      </c>
      <c r="T1752">
        <v>0.56502384737678857</v>
      </c>
      <c r="U1752">
        <v>2026</v>
      </c>
      <c r="V1752" t="s">
        <v>87</v>
      </c>
      <c r="W1752">
        <v>8</v>
      </c>
      <c r="X1752" t="s">
        <v>89</v>
      </c>
    </row>
    <row r="1753" spans="1:24">
      <c r="A1753">
        <v>2503</v>
      </c>
      <c r="B1753" s="14">
        <v>46260</v>
      </c>
      <c r="C1753">
        <v>2026</v>
      </c>
      <c r="D1753" t="s">
        <v>87</v>
      </c>
      <c r="E1753">
        <v>8</v>
      </c>
      <c r="F1753" t="s">
        <v>89</v>
      </c>
      <c r="G1753" t="s">
        <v>6</v>
      </c>
      <c r="H1753" t="s">
        <v>27</v>
      </c>
      <c r="I1753" t="s">
        <v>2</v>
      </c>
      <c r="J1753" t="s">
        <v>3</v>
      </c>
      <c r="K1753" t="s">
        <v>4</v>
      </c>
      <c r="L1753" t="s">
        <v>22</v>
      </c>
      <c r="M1753">
        <v>2</v>
      </c>
      <c r="N1753">
        <v>50.02</v>
      </c>
      <c r="O1753">
        <v>0</v>
      </c>
      <c r="P1753">
        <v>21.99</v>
      </c>
      <c r="Q1753">
        <v>100.04</v>
      </c>
      <c r="R1753">
        <v>43.98</v>
      </c>
      <c r="S1753">
        <v>56.060000000000009</v>
      </c>
      <c r="T1753">
        <v>0.56037584966013598</v>
      </c>
      <c r="U1753">
        <v>2026</v>
      </c>
      <c r="V1753" t="s">
        <v>87</v>
      </c>
      <c r="W1753">
        <v>8</v>
      </c>
      <c r="X1753" t="s">
        <v>89</v>
      </c>
    </row>
    <row r="1754" spans="1:24">
      <c r="A1754">
        <v>4928</v>
      </c>
      <c r="B1754" s="14">
        <v>46260</v>
      </c>
      <c r="C1754">
        <v>2026</v>
      </c>
      <c r="D1754" t="s">
        <v>87</v>
      </c>
      <c r="E1754">
        <v>8</v>
      </c>
      <c r="F1754" t="s">
        <v>89</v>
      </c>
      <c r="G1754" t="s">
        <v>6</v>
      </c>
      <c r="H1754" t="s">
        <v>41</v>
      </c>
      <c r="I1754" t="s">
        <v>19</v>
      </c>
      <c r="J1754" t="s">
        <v>3</v>
      </c>
      <c r="K1754" t="s">
        <v>34</v>
      </c>
      <c r="L1754" t="s">
        <v>42</v>
      </c>
      <c r="M1754">
        <v>2</v>
      </c>
      <c r="N1754">
        <v>35.950000000000003</v>
      </c>
      <c r="O1754">
        <v>0.05</v>
      </c>
      <c r="P1754">
        <v>13.93</v>
      </c>
      <c r="Q1754">
        <v>68.305000000000007</v>
      </c>
      <c r="R1754">
        <v>27.86</v>
      </c>
      <c r="S1754">
        <v>40.445000000000007</v>
      </c>
      <c r="T1754">
        <v>0.59212356342873884</v>
      </c>
      <c r="U1754">
        <v>2026</v>
      </c>
      <c r="V1754" t="s">
        <v>87</v>
      </c>
      <c r="W1754">
        <v>8</v>
      </c>
      <c r="X1754" t="s">
        <v>89</v>
      </c>
    </row>
    <row r="1755" spans="1:24">
      <c r="A1755">
        <v>852</v>
      </c>
      <c r="B1755" s="14">
        <v>46261</v>
      </c>
      <c r="C1755">
        <v>2026</v>
      </c>
      <c r="D1755" t="s">
        <v>87</v>
      </c>
      <c r="E1755">
        <v>8</v>
      </c>
      <c r="F1755" t="s">
        <v>89</v>
      </c>
      <c r="G1755" t="s">
        <v>0</v>
      </c>
      <c r="H1755" t="s">
        <v>36</v>
      </c>
      <c r="I1755" t="s">
        <v>2</v>
      </c>
      <c r="J1755" t="s">
        <v>13</v>
      </c>
      <c r="K1755" t="s">
        <v>14</v>
      </c>
      <c r="L1755" t="s">
        <v>32</v>
      </c>
      <c r="M1755">
        <v>3</v>
      </c>
      <c r="N1755">
        <v>45.84</v>
      </c>
      <c r="O1755">
        <v>0.15</v>
      </c>
      <c r="P1755">
        <v>17.899999999999999</v>
      </c>
      <c r="Q1755">
        <v>116.89200000000001</v>
      </c>
      <c r="R1755">
        <v>53.699999999999996</v>
      </c>
      <c r="S1755">
        <v>63.192000000000014</v>
      </c>
      <c r="T1755">
        <v>0.54060158094651478</v>
      </c>
      <c r="U1755">
        <v>2026</v>
      </c>
      <c r="V1755" t="s">
        <v>87</v>
      </c>
      <c r="W1755">
        <v>8</v>
      </c>
      <c r="X1755" t="s">
        <v>89</v>
      </c>
    </row>
    <row r="1756" spans="1:24">
      <c r="A1756">
        <v>2188</v>
      </c>
      <c r="B1756" s="14">
        <v>46261</v>
      </c>
      <c r="C1756">
        <v>2026</v>
      </c>
      <c r="D1756" t="s">
        <v>87</v>
      </c>
      <c r="E1756">
        <v>8</v>
      </c>
      <c r="F1756" t="s">
        <v>89</v>
      </c>
      <c r="G1756" t="s">
        <v>6</v>
      </c>
      <c r="H1756" t="s">
        <v>27</v>
      </c>
      <c r="I1756" t="s">
        <v>2</v>
      </c>
      <c r="J1756" t="s">
        <v>13</v>
      </c>
      <c r="K1756" t="s">
        <v>23</v>
      </c>
      <c r="L1756" t="s">
        <v>40</v>
      </c>
      <c r="M1756">
        <v>1</v>
      </c>
      <c r="N1756">
        <v>83.23</v>
      </c>
      <c r="O1756">
        <v>0.1</v>
      </c>
      <c r="P1756">
        <v>40.229999999999997</v>
      </c>
      <c r="Q1756">
        <v>74.907000000000011</v>
      </c>
      <c r="R1756">
        <v>40.229999999999997</v>
      </c>
      <c r="S1756">
        <v>34.677000000000014</v>
      </c>
      <c r="T1756">
        <v>0.46293403820737727</v>
      </c>
      <c r="U1756">
        <v>2026</v>
      </c>
      <c r="V1756" t="s">
        <v>87</v>
      </c>
      <c r="W1756">
        <v>8</v>
      </c>
      <c r="X1756" t="s">
        <v>89</v>
      </c>
    </row>
    <row r="1757" spans="1:24">
      <c r="A1757">
        <v>2574</v>
      </c>
      <c r="B1757" s="14">
        <v>46261</v>
      </c>
      <c r="C1757">
        <v>2026</v>
      </c>
      <c r="D1757" t="s">
        <v>87</v>
      </c>
      <c r="E1757">
        <v>8</v>
      </c>
      <c r="F1757" t="s">
        <v>89</v>
      </c>
      <c r="G1757" t="s">
        <v>0</v>
      </c>
      <c r="H1757" t="s">
        <v>36</v>
      </c>
      <c r="I1757" t="s">
        <v>19</v>
      </c>
      <c r="J1757" t="s">
        <v>13</v>
      </c>
      <c r="K1757" t="s">
        <v>4</v>
      </c>
      <c r="L1757" t="s">
        <v>30</v>
      </c>
      <c r="M1757">
        <v>1</v>
      </c>
      <c r="N1757">
        <v>104.33</v>
      </c>
      <c r="O1757">
        <v>0.1</v>
      </c>
      <c r="P1757">
        <v>49.86</v>
      </c>
      <c r="Q1757">
        <v>93.897000000000006</v>
      </c>
      <c r="R1757">
        <v>49.86</v>
      </c>
      <c r="S1757">
        <v>44.037000000000006</v>
      </c>
      <c r="T1757">
        <v>0.46899261957251032</v>
      </c>
      <c r="U1757">
        <v>2026</v>
      </c>
      <c r="V1757" t="s">
        <v>87</v>
      </c>
      <c r="W1757">
        <v>8</v>
      </c>
      <c r="X1757" t="s">
        <v>89</v>
      </c>
    </row>
    <row r="1758" spans="1:24">
      <c r="A1758">
        <v>2942</v>
      </c>
      <c r="B1758" s="14">
        <v>46261</v>
      </c>
      <c r="C1758">
        <v>2026</v>
      </c>
      <c r="D1758" t="s">
        <v>87</v>
      </c>
      <c r="E1758">
        <v>8</v>
      </c>
      <c r="F1758" t="s">
        <v>89</v>
      </c>
      <c r="G1758" t="s">
        <v>6</v>
      </c>
      <c r="H1758" t="s">
        <v>27</v>
      </c>
      <c r="I1758" t="s">
        <v>2</v>
      </c>
      <c r="J1758" t="s">
        <v>13</v>
      </c>
      <c r="K1758" t="s">
        <v>9</v>
      </c>
      <c r="L1758" t="s">
        <v>37</v>
      </c>
      <c r="M1758">
        <v>1</v>
      </c>
      <c r="N1758">
        <v>156.94999999999999</v>
      </c>
      <c r="O1758">
        <v>0</v>
      </c>
      <c r="P1758">
        <v>80.41</v>
      </c>
      <c r="Q1758">
        <v>156.94999999999999</v>
      </c>
      <c r="R1758">
        <v>80.41</v>
      </c>
      <c r="S1758">
        <v>76.539999999999992</v>
      </c>
      <c r="T1758">
        <v>0.48767123287671232</v>
      </c>
      <c r="U1758">
        <v>2026</v>
      </c>
      <c r="V1758" t="s">
        <v>87</v>
      </c>
      <c r="W1758">
        <v>8</v>
      </c>
      <c r="X1758" t="s">
        <v>89</v>
      </c>
    </row>
    <row r="1759" spans="1:24">
      <c r="A1759">
        <v>3211</v>
      </c>
      <c r="B1759" s="14">
        <v>46261</v>
      </c>
      <c r="C1759">
        <v>2026</v>
      </c>
      <c r="D1759" t="s">
        <v>87</v>
      </c>
      <c r="E1759">
        <v>8</v>
      </c>
      <c r="F1759" t="s">
        <v>89</v>
      </c>
      <c r="G1759" t="s">
        <v>6</v>
      </c>
      <c r="H1759" t="s">
        <v>49</v>
      </c>
      <c r="I1759" t="s">
        <v>19</v>
      </c>
      <c r="J1759" t="s">
        <v>16</v>
      </c>
      <c r="K1759" t="s">
        <v>4</v>
      </c>
      <c r="L1759" t="s">
        <v>26</v>
      </c>
      <c r="M1759">
        <v>3</v>
      </c>
      <c r="N1759">
        <v>41.33</v>
      </c>
      <c r="O1759">
        <v>0.05</v>
      </c>
      <c r="P1759">
        <v>17</v>
      </c>
      <c r="Q1759">
        <v>117.79049999999999</v>
      </c>
      <c r="R1759">
        <v>51</v>
      </c>
      <c r="S1759">
        <v>66.790499999999994</v>
      </c>
      <c r="T1759">
        <v>0.56702790123142355</v>
      </c>
      <c r="U1759">
        <v>2026</v>
      </c>
      <c r="V1759" t="s">
        <v>87</v>
      </c>
      <c r="W1759">
        <v>8</v>
      </c>
      <c r="X1759" t="s">
        <v>89</v>
      </c>
    </row>
    <row r="1760" spans="1:24">
      <c r="A1760">
        <v>3306</v>
      </c>
      <c r="B1760" s="14">
        <v>46261</v>
      </c>
      <c r="C1760">
        <v>2026</v>
      </c>
      <c r="D1760" t="s">
        <v>87</v>
      </c>
      <c r="E1760">
        <v>8</v>
      </c>
      <c r="F1760" t="s">
        <v>89</v>
      </c>
      <c r="G1760" t="s">
        <v>0</v>
      </c>
      <c r="H1760" t="s">
        <v>50</v>
      </c>
      <c r="I1760" t="s">
        <v>2</v>
      </c>
      <c r="J1760" t="s">
        <v>16</v>
      </c>
      <c r="K1760" t="s">
        <v>14</v>
      </c>
      <c r="L1760" t="s">
        <v>15</v>
      </c>
      <c r="M1760">
        <v>1</v>
      </c>
      <c r="N1760">
        <v>35.590000000000003</v>
      </c>
      <c r="O1760">
        <v>0</v>
      </c>
      <c r="P1760">
        <v>13.66</v>
      </c>
      <c r="Q1760">
        <v>35.590000000000003</v>
      </c>
      <c r="R1760">
        <v>13.66</v>
      </c>
      <c r="S1760">
        <v>21.930000000000003</v>
      </c>
      <c r="T1760">
        <v>0.61618432143860635</v>
      </c>
      <c r="U1760">
        <v>2026</v>
      </c>
      <c r="V1760" t="s">
        <v>87</v>
      </c>
      <c r="W1760">
        <v>8</v>
      </c>
      <c r="X1760" t="s">
        <v>89</v>
      </c>
    </row>
    <row r="1761" spans="1:24">
      <c r="A1761">
        <v>3837</v>
      </c>
      <c r="B1761" s="14">
        <v>46261</v>
      </c>
      <c r="C1761">
        <v>2026</v>
      </c>
      <c r="D1761" t="s">
        <v>87</v>
      </c>
      <c r="E1761">
        <v>8</v>
      </c>
      <c r="F1761" t="s">
        <v>89</v>
      </c>
      <c r="G1761" t="s">
        <v>20</v>
      </c>
      <c r="H1761" t="s">
        <v>33</v>
      </c>
      <c r="I1761" t="s">
        <v>2</v>
      </c>
      <c r="J1761" t="s">
        <v>3</v>
      </c>
      <c r="K1761" t="s">
        <v>23</v>
      </c>
      <c r="L1761" t="s">
        <v>24</v>
      </c>
      <c r="M1761">
        <v>2</v>
      </c>
      <c r="N1761">
        <v>335.87</v>
      </c>
      <c r="O1761">
        <v>0.1</v>
      </c>
      <c r="P1761">
        <v>196.54</v>
      </c>
      <c r="Q1761">
        <v>604.56600000000003</v>
      </c>
      <c r="R1761">
        <v>393.08</v>
      </c>
      <c r="S1761">
        <v>211.48600000000005</v>
      </c>
      <c r="T1761">
        <v>0.34981457773014035</v>
      </c>
      <c r="U1761">
        <v>2026</v>
      </c>
      <c r="V1761" t="s">
        <v>87</v>
      </c>
      <c r="W1761">
        <v>8</v>
      </c>
      <c r="X1761" t="s">
        <v>89</v>
      </c>
    </row>
    <row r="1762" spans="1:24">
      <c r="A1762">
        <v>4169</v>
      </c>
      <c r="B1762" s="14">
        <v>46261</v>
      </c>
      <c r="C1762">
        <v>2026</v>
      </c>
      <c r="D1762" t="s">
        <v>87</v>
      </c>
      <c r="E1762">
        <v>8</v>
      </c>
      <c r="F1762" t="s">
        <v>89</v>
      </c>
      <c r="G1762" t="s">
        <v>20</v>
      </c>
      <c r="H1762" t="s">
        <v>47</v>
      </c>
      <c r="I1762" t="s">
        <v>2</v>
      </c>
      <c r="J1762" t="s">
        <v>13</v>
      </c>
      <c r="K1762" t="s">
        <v>34</v>
      </c>
      <c r="L1762" t="s">
        <v>45</v>
      </c>
      <c r="M1762">
        <v>1</v>
      </c>
      <c r="N1762">
        <v>50.7</v>
      </c>
      <c r="O1762">
        <v>0.05</v>
      </c>
      <c r="P1762">
        <v>21.65</v>
      </c>
      <c r="Q1762">
        <v>48.164999999999999</v>
      </c>
      <c r="R1762">
        <v>21.65</v>
      </c>
      <c r="S1762">
        <v>26.515000000000001</v>
      </c>
      <c r="T1762">
        <v>0.55050347762898377</v>
      </c>
      <c r="U1762">
        <v>2026</v>
      </c>
      <c r="V1762" t="s">
        <v>87</v>
      </c>
      <c r="W1762">
        <v>8</v>
      </c>
      <c r="X1762" t="s">
        <v>89</v>
      </c>
    </row>
    <row r="1763" spans="1:24">
      <c r="A1763">
        <v>4452</v>
      </c>
      <c r="B1763" s="14">
        <v>46261</v>
      </c>
      <c r="C1763">
        <v>2026</v>
      </c>
      <c r="D1763" t="s">
        <v>87</v>
      </c>
      <c r="E1763">
        <v>8</v>
      </c>
      <c r="F1763" t="s">
        <v>89</v>
      </c>
      <c r="G1763" t="s">
        <v>11</v>
      </c>
      <c r="H1763" t="s">
        <v>12</v>
      </c>
      <c r="I1763" t="s">
        <v>28</v>
      </c>
      <c r="J1763" t="s">
        <v>13</v>
      </c>
      <c r="K1763" t="s">
        <v>9</v>
      </c>
      <c r="L1763" t="s">
        <v>37</v>
      </c>
      <c r="M1763">
        <v>3</v>
      </c>
      <c r="N1763">
        <v>152.76</v>
      </c>
      <c r="O1763">
        <v>0.1</v>
      </c>
      <c r="P1763">
        <v>77.36</v>
      </c>
      <c r="Q1763">
        <v>412.452</v>
      </c>
      <c r="R1763">
        <v>232.07999999999998</v>
      </c>
      <c r="S1763">
        <v>180.37200000000001</v>
      </c>
      <c r="T1763">
        <v>0.43731634226528182</v>
      </c>
      <c r="U1763">
        <v>2026</v>
      </c>
      <c r="V1763" t="s">
        <v>87</v>
      </c>
      <c r="W1763">
        <v>8</v>
      </c>
      <c r="X1763" t="s">
        <v>89</v>
      </c>
    </row>
    <row r="1764" spans="1:24">
      <c r="A1764">
        <v>4740</v>
      </c>
      <c r="B1764" s="14">
        <v>46261</v>
      </c>
      <c r="C1764">
        <v>2026</v>
      </c>
      <c r="D1764" t="s">
        <v>87</v>
      </c>
      <c r="E1764">
        <v>8</v>
      </c>
      <c r="F1764" t="s">
        <v>89</v>
      </c>
      <c r="G1764" t="s">
        <v>0</v>
      </c>
      <c r="H1764" t="s">
        <v>50</v>
      </c>
      <c r="I1764" t="s">
        <v>8</v>
      </c>
      <c r="J1764" t="s">
        <v>3</v>
      </c>
      <c r="K1764" t="s">
        <v>9</v>
      </c>
      <c r="L1764" t="s">
        <v>46</v>
      </c>
      <c r="M1764">
        <v>5</v>
      </c>
      <c r="N1764">
        <v>72.78</v>
      </c>
      <c r="O1764">
        <v>0.1</v>
      </c>
      <c r="P1764">
        <v>33.25</v>
      </c>
      <c r="Q1764">
        <v>327.51</v>
      </c>
      <c r="R1764">
        <v>166.25</v>
      </c>
      <c r="S1764">
        <v>161.26</v>
      </c>
      <c r="T1764">
        <v>0.49238191200268694</v>
      </c>
      <c r="U1764">
        <v>2026</v>
      </c>
      <c r="V1764" t="s">
        <v>87</v>
      </c>
      <c r="W1764">
        <v>8</v>
      </c>
      <c r="X1764" t="s">
        <v>89</v>
      </c>
    </row>
    <row r="1765" spans="1:24">
      <c r="A1765">
        <v>5000</v>
      </c>
      <c r="B1765" s="14">
        <v>46261</v>
      </c>
      <c r="C1765">
        <v>2026</v>
      </c>
      <c r="D1765" t="s">
        <v>87</v>
      </c>
      <c r="E1765">
        <v>8</v>
      </c>
      <c r="F1765" t="s">
        <v>89</v>
      </c>
      <c r="G1765" t="s">
        <v>6</v>
      </c>
      <c r="H1765" t="s">
        <v>43</v>
      </c>
      <c r="I1765" t="s">
        <v>28</v>
      </c>
      <c r="J1765" t="s">
        <v>13</v>
      </c>
      <c r="K1765" t="s">
        <v>14</v>
      </c>
      <c r="L1765" t="s">
        <v>15</v>
      </c>
      <c r="M1765">
        <v>2</v>
      </c>
      <c r="N1765">
        <v>37</v>
      </c>
      <c r="O1765">
        <v>0</v>
      </c>
      <c r="P1765">
        <v>13.83</v>
      </c>
      <c r="Q1765">
        <v>74</v>
      </c>
      <c r="R1765">
        <v>27.66</v>
      </c>
      <c r="S1765">
        <v>46.34</v>
      </c>
      <c r="T1765">
        <v>0.62621621621621626</v>
      </c>
      <c r="U1765">
        <v>2026</v>
      </c>
      <c r="V1765" t="s">
        <v>87</v>
      </c>
      <c r="W1765">
        <v>8</v>
      </c>
      <c r="X1765" t="s">
        <v>89</v>
      </c>
    </row>
    <row r="1766" spans="1:24">
      <c r="A1766">
        <v>5058</v>
      </c>
      <c r="B1766" s="14">
        <v>46261</v>
      </c>
      <c r="C1766">
        <v>2026</v>
      </c>
      <c r="D1766" t="s">
        <v>87</v>
      </c>
      <c r="E1766">
        <v>8</v>
      </c>
      <c r="F1766" t="s">
        <v>89</v>
      </c>
      <c r="G1766" t="s">
        <v>6</v>
      </c>
      <c r="H1766" t="s">
        <v>41</v>
      </c>
      <c r="I1766" t="s">
        <v>8</v>
      </c>
      <c r="J1766" t="s">
        <v>16</v>
      </c>
      <c r="K1766" t="s">
        <v>4</v>
      </c>
      <c r="L1766" t="s">
        <v>26</v>
      </c>
      <c r="M1766">
        <v>6</v>
      </c>
      <c r="N1766">
        <v>41.33</v>
      </c>
      <c r="O1766">
        <v>0.2</v>
      </c>
      <c r="P1766">
        <v>17.02</v>
      </c>
      <c r="Q1766">
        <v>198.38400000000001</v>
      </c>
      <c r="R1766">
        <v>102.12</v>
      </c>
      <c r="S1766">
        <v>96.26400000000001</v>
      </c>
      <c r="T1766">
        <v>0.48524074522138883</v>
      </c>
      <c r="U1766">
        <v>2026</v>
      </c>
      <c r="V1766" t="s">
        <v>87</v>
      </c>
      <c r="W1766">
        <v>8</v>
      </c>
      <c r="X1766" t="s">
        <v>89</v>
      </c>
    </row>
    <row r="1767" spans="1:24">
      <c r="A1767">
        <v>496</v>
      </c>
      <c r="B1767" s="14">
        <v>46262</v>
      </c>
      <c r="C1767">
        <v>2026</v>
      </c>
      <c r="D1767" t="s">
        <v>87</v>
      </c>
      <c r="E1767">
        <v>8</v>
      </c>
      <c r="F1767" t="s">
        <v>89</v>
      </c>
      <c r="G1767" t="s">
        <v>0</v>
      </c>
      <c r="H1767" t="s">
        <v>50</v>
      </c>
      <c r="I1767" t="s">
        <v>19</v>
      </c>
      <c r="J1767" t="s">
        <v>3</v>
      </c>
      <c r="K1767" t="s">
        <v>34</v>
      </c>
      <c r="L1767" t="s">
        <v>42</v>
      </c>
      <c r="M1767">
        <v>1</v>
      </c>
      <c r="N1767">
        <v>37.020000000000003</v>
      </c>
      <c r="O1767">
        <v>0</v>
      </c>
      <c r="P1767">
        <v>13.64</v>
      </c>
      <c r="Q1767">
        <v>37.020000000000003</v>
      </c>
      <c r="R1767">
        <v>13.64</v>
      </c>
      <c r="S1767">
        <v>23.380000000000003</v>
      </c>
      <c r="T1767">
        <v>0.63155051323608857</v>
      </c>
      <c r="U1767">
        <v>2026</v>
      </c>
      <c r="V1767" t="s">
        <v>87</v>
      </c>
      <c r="W1767">
        <v>8</v>
      </c>
      <c r="X1767" t="s">
        <v>89</v>
      </c>
    </row>
    <row r="1768" spans="1:24">
      <c r="A1768">
        <v>1343</v>
      </c>
      <c r="B1768" s="14">
        <v>46262</v>
      </c>
      <c r="C1768">
        <v>2026</v>
      </c>
      <c r="D1768" t="s">
        <v>87</v>
      </c>
      <c r="E1768">
        <v>8</v>
      </c>
      <c r="F1768" t="s">
        <v>89</v>
      </c>
      <c r="G1768" t="s">
        <v>20</v>
      </c>
      <c r="H1768" t="s">
        <v>33</v>
      </c>
      <c r="I1768" t="s">
        <v>2</v>
      </c>
      <c r="J1768" t="s">
        <v>13</v>
      </c>
      <c r="K1768" t="s">
        <v>23</v>
      </c>
      <c r="L1768" t="s">
        <v>40</v>
      </c>
      <c r="M1768">
        <v>1</v>
      </c>
      <c r="N1768">
        <v>81.06</v>
      </c>
      <c r="O1768">
        <v>0</v>
      </c>
      <c r="P1768">
        <v>38.43</v>
      </c>
      <c r="Q1768">
        <v>81.06</v>
      </c>
      <c r="R1768">
        <v>38.43</v>
      </c>
      <c r="S1768">
        <v>42.63</v>
      </c>
      <c r="T1768">
        <v>0.52590673575129532</v>
      </c>
      <c r="U1768">
        <v>2026</v>
      </c>
      <c r="V1768" t="s">
        <v>87</v>
      </c>
      <c r="W1768">
        <v>8</v>
      </c>
      <c r="X1768" t="s">
        <v>89</v>
      </c>
    </row>
    <row r="1769" spans="1:24">
      <c r="A1769">
        <v>1455</v>
      </c>
      <c r="B1769" s="14">
        <v>46262</v>
      </c>
      <c r="C1769">
        <v>2026</v>
      </c>
      <c r="D1769" t="s">
        <v>87</v>
      </c>
      <c r="E1769">
        <v>8</v>
      </c>
      <c r="F1769" t="s">
        <v>89</v>
      </c>
      <c r="G1769" t="s">
        <v>11</v>
      </c>
      <c r="H1769" t="s">
        <v>12</v>
      </c>
      <c r="I1769" t="s">
        <v>2</v>
      </c>
      <c r="J1769" t="s">
        <v>13</v>
      </c>
      <c r="K1769" t="s">
        <v>4</v>
      </c>
      <c r="L1769" t="s">
        <v>22</v>
      </c>
      <c r="M1769">
        <v>2</v>
      </c>
      <c r="N1769">
        <v>51.91</v>
      </c>
      <c r="O1769">
        <v>0</v>
      </c>
      <c r="P1769">
        <v>21.94</v>
      </c>
      <c r="Q1769">
        <v>103.82</v>
      </c>
      <c r="R1769">
        <v>43.88</v>
      </c>
      <c r="S1769">
        <v>59.939999999999991</v>
      </c>
      <c r="T1769">
        <v>0.57734540550953573</v>
      </c>
      <c r="U1769">
        <v>2026</v>
      </c>
      <c r="V1769" t="s">
        <v>87</v>
      </c>
      <c r="W1769">
        <v>8</v>
      </c>
      <c r="X1769" t="s">
        <v>89</v>
      </c>
    </row>
    <row r="1770" spans="1:24">
      <c r="A1770">
        <v>1632</v>
      </c>
      <c r="B1770" s="14">
        <v>46262</v>
      </c>
      <c r="C1770">
        <v>2026</v>
      </c>
      <c r="D1770" t="s">
        <v>87</v>
      </c>
      <c r="E1770">
        <v>8</v>
      </c>
      <c r="F1770" t="s">
        <v>89</v>
      </c>
      <c r="G1770" t="s">
        <v>20</v>
      </c>
      <c r="H1770" t="s">
        <v>31</v>
      </c>
      <c r="I1770" t="s">
        <v>28</v>
      </c>
      <c r="J1770" t="s">
        <v>13</v>
      </c>
      <c r="K1770" t="s">
        <v>14</v>
      </c>
      <c r="L1770" t="s">
        <v>15</v>
      </c>
      <c r="M1770">
        <v>1</v>
      </c>
      <c r="N1770">
        <v>35.700000000000003</v>
      </c>
      <c r="O1770">
        <v>0.05</v>
      </c>
      <c r="P1770">
        <v>13.45</v>
      </c>
      <c r="Q1770">
        <v>33.914999999999999</v>
      </c>
      <c r="R1770">
        <v>13.45</v>
      </c>
      <c r="S1770">
        <v>20.465</v>
      </c>
      <c r="T1770">
        <v>0.60342031549461894</v>
      </c>
      <c r="U1770">
        <v>2026</v>
      </c>
      <c r="V1770" t="s">
        <v>87</v>
      </c>
      <c r="W1770">
        <v>8</v>
      </c>
      <c r="X1770" t="s">
        <v>89</v>
      </c>
    </row>
    <row r="1771" spans="1:24">
      <c r="A1771">
        <v>1817</v>
      </c>
      <c r="B1771" s="14">
        <v>46262</v>
      </c>
      <c r="C1771">
        <v>2026</v>
      </c>
      <c r="D1771" t="s">
        <v>87</v>
      </c>
      <c r="E1771">
        <v>8</v>
      </c>
      <c r="F1771" t="s">
        <v>89</v>
      </c>
      <c r="G1771" t="s">
        <v>0</v>
      </c>
      <c r="H1771" t="s">
        <v>36</v>
      </c>
      <c r="I1771" t="s">
        <v>19</v>
      </c>
      <c r="J1771" t="s">
        <v>13</v>
      </c>
      <c r="K1771" t="s">
        <v>34</v>
      </c>
      <c r="L1771" t="s">
        <v>42</v>
      </c>
      <c r="M1771">
        <v>1</v>
      </c>
      <c r="N1771">
        <v>36.590000000000003</v>
      </c>
      <c r="O1771">
        <v>0.05</v>
      </c>
      <c r="P1771">
        <v>14.15</v>
      </c>
      <c r="Q1771">
        <v>34.7605</v>
      </c>
      <c r="R1771">
        <v>14.15</v>
      </c>
      <c r="S1771">
        <v>20.610500000000002</v>
      </c>
      <c r="T1771">
        <v>0.59292875534011313</v>
      </c>
      <c r="U1771">
        <v>2026</v>
      </c>
      <c r="V1771" t="s">
        <v>87</v>
      </c>
      <c r="W1771">
        <v>8</v>
      </c>
      <c r="X1771" t="s">
        <v>89</v>
      </c>
    </row>
    <row r="1772" spans="1:24">
      <c r="A1772">
        <v>2993</v>
      </c>
      <c r="B1772" s="14">
        <v>46262</v>
      </c>
      <c r="C1772">
        <v>2026</v>
      </c>
      <c r="D1772" t="s">
        <v>87</v>
      </c>
      <c r="E1772">
        <v>8</v>
      </c>
      <c r="F1772" t="s">
        <v>89</v>
      </c>
      <c r="G1772" t="s">
        <v>6</v>
      </c>
      <c r="H1772" t="s">
        <v>43</v>
      </c>
      <c r="I1772" t="s">
        <v>8</v>
      </c>
      <c r="J1772" t="s">
        <v>16</v>
      </c>
      <c r="K1772" t="s">
        <v>14</v>
      </c>
      <c r="L1772" t="s">
        <v>15</v>
      </c>
      <c r="M1772">
        <v>3</v>
      </c>
      <c r="N1772">
        <v>35.520000000000003</v>
      </c>
      <c r="O1772">
        <v>0.1</v>
      </c>
      <c r="P1772">
        <v>13.78</v>
      </c>
      <c r="Q1772">
        <v>95.904000000000011</v>
      </c>
      <c r="R1772">
        <v>41.339999999999996</v>
      </c>
      <c r="S1772">
        <v>54.564000000000014</v>
      </c>
      <c r="T1772">
        <v>0.56894394394394399</v>
      </c>
      <c r="U1772">
        <v>2026</v>
      </c>
      <c r="V1772" t="s">
        <v>87</v>
      </c>
      <c r="W1772">
        <v>8</v>
      </c>
      <c r="X1772" t="s">
        <v>89</v>
      </c>
    </row>
    <row r="1773" spans="1:24">
      <c r="A1773">
        <v>4676</v>
      </c>
      <c r="B1773" s="14">
        <v>46262</v>
      </c>
      <c r="C1773">
        <v>2026</v>
      </c>
      <c r="D1773" t="s">
        <v>87</v>
      </c>
      <c r="E1773">
        <v>8</v>
      </c>
      <c r="F1773" t="s">
        <v>89</v>
      </c>
      <c r="G1773" t="s">
        <v>20</v>
      </c>
      <c r="H1773" t="s">
        <v>47</v>
      </c>
      <c r="I1773" t="s">
        <v>19</v>
      </c>
      <c r="J1773" t="s">
        <v>13</v>
      </c>
      <c r="K1773" t="s">
        <v>4</v>
      </c>
      <c r="L1773" t="s">
        <v>5</v>
      </c>
      <c r="M1773">
        <v>2</v>
      </c>
      <c r="N1773">
        <v>81.88</v>
      </c>
      <c r="O1773">
        <v>0.1</v>
      </c>
      <c r="P1773">
        <v>42.87</v>
      </c>
      <c r="Q1773">
        <v>147.38399999999999</v>
      </c>
      <c r="R1773">
        <v>85.74</v>
      </c>
      <c r="S1773">
        <v>61.643999999999991</v>
      </c>
      <c r="T1773">
        <v>0.41825435596808336</v>
      </c>
      <c r="U1773">
        <v>2026</v>
      </c>
      <c r="V1773" t="s">
        <v>87</v>
      </c>
      <c r="W1773">
        <v>8</v>
      </c>
      <c r="X1773" t="s">
        <v>89</v>
      </c>
    </row>
    <row r="1774" spans="1:24">
      <c r="A1774">
        <v>5105</v>
      </c>
      <c r="B1774" s="14">
        <v>46262</v>
      </c>
      <c r="C1774">
        <v>2026</v>
      </c>
      <c r="D1774" t="s">
        <v>87</v>
      </c>
      <c r="E1774">
        <v>8</v>
      </c>
      <c r="F1774" t="s">
        <v>89</v>
      </c>
      <c r="G1774" t="s">
        <v>20</v>
      </c>
      <c r="H1774" t="s">
        <v>31</v>
      </c>
      <c r="I1774" t="s">
        <v>2</v>
      </c>
      <c r="J1774" t="s">
        <v>16</v>
      </c>
      <c r="K1774" t="s">
        <v>14</v>
      </c>
      <c r="L1774" t="s">
        <v>32</v>
      </c>
      <c r="M1774">
        <v>4</v>
      </c>
      <c r="N1774">
        <v>46.54</v>
      </c>
      <c r="O1774">
        <v>0</v>
      </c>
      <c r="P1774">
        <v>18.86</v>
      </c>
      <c r="Q1774">
        <v>186.16</v>
      </c>
      <c r="R1774">
        <v>75.44</v>
      </c>
      <c r="S1774">
        <v>110.72</v>
      </c>
      <c r="T1774">
        <v>0.5947571981091534</v>
      </c>
      <c r="U1774">
        <v>2026</v>
      </c>
      <c r="V1774" t="s">
        <v>87</v>
      </c>
      <c r="W1774">
        <v>8</v>
      </c>
      <c r="X1774" t="s">
        <v>89</v>
      </c>
    </row>
    <row r="1775" spans="1:24">
      <c r="A1775">
        <v>223</v>
      </c>
      <c r="B1775" s="14">
        <v>46263</v>
      </c>
      <c r="C1775">
        <v>2026</v>
      </c>
      <c r="D1775" t="s">
        <v>87</v>
      </c>
      <c r="E1775">
        <v>8</v>
      </c>
      <c r="F1775" t="s">
        <v>89</v>
      </c>
      <c r="G1775" t="s">
        <v>11</v>
      </c>
      <c r="H1775" t="s">
        <v>12</v>
      </c>
      <c r="I1775" t="s">
        <v>19</v>
      </c>
      <c r="J1775" t="s">
        <v>3</v>
      </c>
      <c r="K1775" t="s">
        <v>34</v>
      </c>
      <c r="L1775" t="s">
        <v>45</v>
      </c>
      <c r="M1775">
        <v>1</v>
      </c>
      <c r="N1775">
        <v>49.79</v>
      </c>
      <c r="O1775">
        <v>0</v>
      </c>
      <c r="P1775">
        <v>21.43</v>
      </c>
      <c r="Q1775">
        <v>49.79</v>
      </c>
      <c r="R1775">
        <v>21.43</v>
      </c>
      <c r="S1775">
        <v>28.36</v>
      </c>
      <c r="T1775">
        <v>0.56959228760795344</v>
      </c>
      <c r="U1775">
        <v>2026</v>
      </c>
      <c r="V1775" t="s">
        <v>87</v>
      </c>
      <c r="W1775">
        <v>8</v>
      </c>
      <c r="X1775" t="s">
        <v>89</v>
      </c>
    </row>
    <row r="1776" spans="1:24">
      <c r="A1776">
        <v>1023</v>
      </c>
      <c r="B1776" s="14">
        <v>46263</v>
      </c>
      <c r="C1776">
        <v>2026</v>
      </c>
      <c r="D1776" t="s">
        <v>87</v>
      </c>
      <c r="E1776">
        <v>8</v>
      </c>
      <c r="F1776" t="s">
        <v>89</v>
      </c>
      <c r="G1776" t="s">
        <v>11</v>
      </c>
      <c r="H1776" t="s">
        <v>18</v>
      </c>
      <c r="I1776" t="s">
        <v>2</v>
      </c>
      <c r="J1776" t="s">
        <v>13</v>
      </c>
      <c r="K1776" t="s">
        <v>9</v>
      </c>
      <c r="L1776" t="s">
        <v>10</v>
      </c>
      <c r="M1776">
        <v>6</v>
      </c>
      <c r="N1776">
        <v>90.19</v>
      </c>
      <c r="O1776">
        <v>0</v>
      </c>
      <c r="P1776">
        <v>45.61</v>
      </c>
      <c r="Q1776">
        <v>541.14</v>
      </c>
      <c r="R1776">
        <v>273.65999999999997</v>
      </c>
      <c r="S1776">
        <v>267.48</v>
      </c>
      <c r="T1776">
        <v>0.4942898325756736</v>
      </c>
      <c r="U1776">
        <v>2026</v>
      </c>
      <c r="V1776" t="s">
        <v>87</v>
      </c>
      <c r="W1776">
        <v>8</v>
      </c>
      <c r="X1776" t="s">
        <v>89</v>
      </c>
    </row>
    <row r="1777" spans="1:24">
      <c r="A1777">
        <v>1694</v>
      </c>
      <c r="B1777" s="14">
        <v>46263</v>
      </c>
      <c r="C1777">
        <v>2026</v>
      </c>
      <c r="D1777" t="s">
        <v>87</v>
      </c>
      <c r="E1777">
        <v>8</v>
      </c>
      <c r="F1777" t="s">
        <v>89</v>
      </c>
      <c r="G1777" t="s">
        <v>6</v>
      </c>
      <c r="H1777" t="s">
        <v>43</v>
      </c>
      <c r="I1777" t="s">
        <v>2</v>
      </c>
      <c r="J1777" t="s">
        <v>13</v>
      </c>
      <c r="K1777" t="s">
        <v>9</v>
      </c>
      <c r="L1777" t="s">
        <v>46</v>
      </c>
      <c r="M1777">
        <v>1</v>
      </c>
      <c r="N1777">
        <v>70.38</v>
      </c>
      <c r="O1777">
        <v>0.15</v>
      </c>
      <c r="P1777">
        <v>32.64</v>
      </c>
      <c r="Q1777">
        <v>59.822999999999993</v>
      </c>
      <c r="R1777">
        <v>32.64</v>
      </c>
      <c r="S1777">
        <v>27.182999999999993</v>
      </c>
      <c r="T1777">
        <v>0.45439045183290699</v>
      </c>
      <c r="U1777">
        <v>2026</v>
      </c>
      <c r="V1777" t="s">
        <v>87</v>
      </c>
      <c r="W1777">
        <v>8</v>
      </c>
      <c r="X1777" t="s">
        <v>89</v>
      </c>
    </row>
    <row r="1778" spans="1:24">
      <c r="A1778">
        <v>2006</v>
      </c>
      <c r="B1778" s="14">
        <v>46263</v>
      </c>
      <c r="C1778">
        <v>2026</v>
      </c>
      <c r="D1778" t="s">
        <v>87</v>
      </c>
      <c r="E1778">
        <v>8</v>
      </c>
      <c r="F1778" t="s">
        <v>89</v>
      </c>
      <c r="G1778" t="s">
        <v>20</v>
      </c>
      <c r="H1778" t="s">
        <v>47</v>
      </c>
      <c r="I1778" t="s">
        <v>2</v>
      </c>
      <c r="J1778" t="s">
        <v>13</v>
      </c>
      <c r="K1778" t="s">
        <v>14</v>
      </c>
      <c r="L1778" t="s">
        <v>32</v>
      </c>
      <c r="M1778">
        <v>1</v>
      </c>
      <c r="N1778">
        <v>46.43</v>
      </c>
      <c r="O1778">
        <v>0</v>
      </c>
      <c r="P1778">
        <v>18.2</v>
      </c>
      <c r="Q1778">
        <v>46.43</v>
      </c>
      <c r="R1778">
        <v>18.2</v>
      </c>
      <c r="S1778">
        <v>28.23</v>
      </c>
      <c r="T1778">
        <v>0.60801206116734874</v>
      </c>
      <c r="U1778">
        <v>2026</v>
      </c>
      <c r="V1778" t="s">
        <v>87</v>
      </c>
      <c r="W1778">
        <v>8</v>
      </c>
      <c r="X1778" t="s">
        <v>89</v>
      </c>
    </row>
    <row r="1779" spans="1:24">
      <c r="A1779">
        <v>3026</v>
      </c>
      <c r="B1779" s="14">
        <v>46263</v>
      </c>
      <c r="C1779">
        <v>2026</v>
      </c>
      <c r="D1779" t="s">
        <v>87</v>
      </c>
      <c r="E1779">
        <v>8</v>
      </c>
      <c r="F1779" t="s">
        <v>89</v>
      </c>
      <c r="G1779" t="s">
        <v>0</v>
      </c>
      <c r="H1779" t="s">
        <v>1</v>
      </c>
      <c r="I1779" t="s">
        <v>2</v>
      </c>
      <c r="J1779" t="s">
        <v>13</v>
      </c>
      <c r="K1779" t="s">
        <v>23</v>
      </c>
      <c r="L1779" t="s">
        <v>29</v>
      </c>
      <c r="M1779">
        <v>1</v>
      </c>
      <c r="N1779">
        <v>194.75</v>
      </c>
      <c r="O1779">
        <v>0.05</v>
      </c>
      <c r="P1779">
        <v>105.94</v>
      </c>
      <c r="Q1779">
        <v>185.01249999999999</v>
      </c>
      <c r="R1779">
        <v>105.94</v>
      </c>
      <c r="S1779">
        <v>79.072499999999991</v>
      </c>
      <c r="T1779">
        <v>0.42739004121343149</v>
      </c>
      <c r="U1779">
        <v>2026</v>
      </c>
      <c r="V1779" t="s">
        <v>87</v>
      </c>
      <c r="W1779">
        <v>8</v>
      </c>
      <c r="X1779" t="s">
        <v>89</v>
      </c>
    </row>
    <row r="1780" spans="1:24">
      <c r="A1780">
        <v>3057</v>
      </c>
      <c r="B1780" s="14">
        <v>46263</v>
      </c>
      <c r="C1780">
        <v>2026</v>
      </c>
      <c r="D1780" t="s">
        <v>87</v>
      </c>
      <c r="E1780">
        <v>8</v>
      </c>
      <c r="F1780" t="s">
        <v>89</v>
      </c>
      <c r="G1780" t="s">
        <v>6</v>
      </c>
      <c r="H1780" t="s">
        <v>49</v>
      </c>
      <c r="I1780" t="s">
        <v>19</v>
      </c>
      <c r="J1780" t="s">
        <v>3</v>
      </c>
      <c r="K1780" t="s">
        <v>9</v>
      </c>
      <c r="L1780" t="s">
        <v>17</v>
      </c>
      <c r="M1780">
        <v>2</v>
      </c>
      <c r="N1780">
        <v>142.16</v>
      </c>
      <c r="O1780">
        <v>0</v>
      </c>
      <c r="P1780">
        <v>79.36</v>
      </c>
      <c r="Q1780">
        <v>284.32</v>
      </c>
      <c r="R1780">
        <v>158.72</v>
      </c>
      <c r="S1780">
        <v>125.6</v>
      </c>
      <c r="T1780">
        <v>0.44175576814856499</v>
      </c>
      <c r="U1780">
        <v>2026</v>
      </c>
      <c r="V1780" t="s">
        <v>87</v>
      </c>
      <c r="W1780">
        <v>8</v>
      </c>
      <c r="X1780" t="s">
        <v>89</v>
      </c>
    </row>
    <row r="1781" spans="1:24">
      <c r="A1781">
        <v>3112</v>
      </c>
      <c r="B1781" s="14">
        <v>46263</v>
      </c>
      <c r="C1781">
        <v>2026</v>
      </c>
      <c r="D1781" t="s">
        <v>87</v>
      </c>
      <c r="E1781">
        <v>8</v>
      </c>
      <c r="F1781" t="s">
        <v>89</v>
      </c>
      <c r="G1781" t="s">
        <v>20</v>
      </c>
      <c r="H1781" t="s">
        <v>33</v>
      </c>
      <c r="I1781" t="s">
        <v>2</v>
      </c>
      <c r="J1781" t="s">
        <v>16</v>
      </c>
      <c r="K1781" t="s">
        <v>14</v>
      </c>
      <c r="L1781" t="s">
        <v>32</v>
      </c>
      <c r="M1781">
        <v>2</v>
      </c>
      <c r="N1781">
        <v>47.69</v>
      </c>
      <c r="O1781">
        <v>0.05</v>
      </c>
      <c r="P1781">
        <v>18.8</v>
      </c>
      <c r="Q1781">
        <v>90.61099999999999</v>
      </c>
      <c r="R1781">
        <v>37.6</v>
      </c>
      <c r="S1781">
        <v>53.010999999999989</v>
      </c>
      <c r="T1781">
        <v>0.58503934400900548</v>
      </c>
      <c r="U1781">
        <v>2026</v>
      </c>
      <c r="V1781" t="s">
        <v>87</v>
      </c>
      <c r="W1781">
        <v>8</v>
      </c>
      <c r="X1781" t="s">
        <v>89</v>
      </c>
    </row>
    <row r="1782" spans="1:24">
      <c r="A1782">
        <v>3137</v>
      </c>
      <c r="B1782" s="14">
        <v>46263</v>
      </c>
      <c r="C1782">
        <v>2026</v>
      </c>
      <c r="D1782" t="s">
        <v>87</v>
      </c>
      <c r="E1782">
        <v>8</v>
      </c>
      <c r="F1782" t="s">
        <v>89</v>
      </c>
      <c r="G1782" t="s">
        <v>11</v>
      </c>
      <c r="H1782" t="s">
        <v>25</v>
      </c>
      <c r="I1782" t="s">
        <v>19</v>
      </c>
      <c r="J1782" t="s">
        <v>13</v>
      </c>
      <c r="K1782" t="s">
        <v>14</v>
      </c>
      <c r="L1782" t="s">
        <v>48</v>
      </c>
      <c r="M1782">
        <v>3</v>
      </c>
      <c r="N1782">
        <v>164.51</v>
      </c>
      <c r="O1782">
        <v>0</v>
      </c>
      <c r="P1782">
        <v>86.76</v>
      </c>
      <c r="Q1782">
        <v>493.53</v>
      </c>
      <c r="R1782">
        <v>260.28000000000003</v>
      </c>
      <c r="S1782">
        <v>233.24999999999994</v>
      </c>
      <c r="T1782">
        <v>0.47261564646526039</v>
      </c>
      <c r="U1782">
        <v>2026</v>
      </c>
      <c r="V1782" t="s">
        <v>87</v>
      </c>
      <c r="W1782">
        <v>8</v>
      </c>
      <c r="X1782" t="s">
        <v>89</v>
      </c>
    </row>
    <row r="1783" spans="1:24">
      <c r="A1783">
        <v>3983</v>
      </c>
      <c r="B1783" s="14">
        <v>46263</v>
      </c>
      <c r="C1783">
        <v>2026</v>
      </c>
      <c r="D1783" t="s">
        <v>87</v>
      </c>
      <c r="E1783">
        <v>8</v>
      </c>
      <c r="F1783" t="s">
        <v>89</v>
      </c>
      <c r="G1783" t="s">
        <v>11</v>
      </c>
      <c r="H1783" t="s">
        <v>12</v>
      </c>
      <c r="I1783" t="s">
        <v>28</v>
      </c>
      <c r="J1783" t="s">
        <v>16</v>
      </c>
      <c r="K1783" t="s">
        <v>23</v>
      </c>
      <c r="L1783" t="s">
        <v>29</v>
      </c>
      <c r="M1783">
        <v>2</v>
      </c>
      <c r="N1783">
        <v>194.71</v>
      </c>
      <c r="O1783">
        <v>0.1</v>
      </c>
      <c r="P1783">
        <v>105.57</v>
      </c>
      <c r="Q1783">
        <v>350.47800000000001</v>
      </c>
      <c r="R1783">
        <v>211.14</v>
      </c>
      <c r="S1783">
        <v>139.33800000000002</v>
      </c>
      <c r="T1783">
        <v>0.39756561039494637</v>
      </c>
      <c r="U1783">
        <v>2026</v>
      </c>
      <c r="V1783" t="s">
        <v>87</v>
      </c>
      <c r="W1783">
        <v>8</v>
      </c>
      <c r="X1783" t="s">
        <v>89</v>
      </c>
    </row>
    <row r="1784" spans="1:24">
      <c r="A1784">
        <v>4016</v>
      </c>
      <c r="B1784" s="14">
        <v>46263</v>
      </c>
      <c r="C1784">
        <v>2026</v>
      </c>
      <c r="D1784" t="s">
        <v>87</v>
      </c>
      <c r="E1784">
        <v>8</v>
      </c>
      <c r="F1784" t="s">
        <v>89</v>
      </c>
      <c r="G1784" t="s">
        <v>20</v>
      </c>
      <c r="H1784" t="s">
        <v>47</v>
      </c>
      <c r="I1784" t="s">
        <v>8</v>
      </c>
      <c r="J1784" t="s">
        <v>16</v>
      </c>
      <c r="K1784" t="s">
        <v>9</v>
      </c>
      <c r="L1784" t="s">
        <v>17</v>
      </c>
      <c r="M1784">
        <v>5</v>
      </c>
      <c r="N1784">
        <v>145.24</v>
      </c>
      <c r="O1784">
        <v>0.15</v>
      </c>
      <c r="P1784">
        <v>77.69</v>
      </c>
      <c r="Q1784">
        <v>617.27</v>
      </c>
      <c r="R1784">
        <v>388.45</v>
      </c>
      <c r="S1784">
        <v>228.82</v>
      </c>
      <c r="T1784">
        <v>0.37069677774717708</v>
      </c>
      <c r="U1784">
        <v>2026</v>
      </c>
      <c r="V1784" t="s">
        <v>87</v>
      </c>
      <c r="W1784">
        <v>8</v>
      </c>
      <c r="X1784" t="s">
        <v>89</v>
      </c>
    </row>
    <row r="1785" spans="1:24">
      <c r="A1785">
        <v>4340</v>
      </c>
      <c r="B1785" s="14">
        <v>46263</v>
      </c>
      <c r="C1785">
        <v>2026</v>
      </c>
      <c r="D1785" t="s">
        <v>87</v>
      </c>
      <c r="E1785">
        <v>8</v>
      </c>
      <c r="F1785" t="s">
        <v>89</v>
      </c>
      <c r="G1785" t="s">
        <v>20</v>
      </c>
      <c r="H1785" t="s">
        <v>33</v>
      </c>
      <c r="I1785" t="s">
        <v>2</v>
      </c>
      <c r="J1785" t="s">
        <v>13</v>
      </c>
      <c r="K1785" t="s">
        <v>14</v>
      </c>
      <c r="L1785" t="s">
        <v>15</v>
      </c>
      <c r="M1785">
        <v>2</v>
      </c>
      <c r="N1785">
        <v>35.6</v>
      </c>
      <c r="O1785">
        <v>0.15</v>
      </c>
      <c r="P1785">
        <v>13.67</v>
      </c>
      <c r="Q1785">
        <v>60.52</v>
      </c>
      <c r="R1785">
        <v>27.34</v>
      </c>
      <c r="S1785">
        <v>33.180000000000007</v>
      </c>
      <c r="T1785">
        <v>0.54824851288830145</v>
      </c>
      <c r="U1785">
        <v>2026</v>
      </c>
      <c r="V1785" t="s">
        <v>87</v>
      </c>
      <c r="W1785">
        <v>8</v>
      </c>
      <c r="X1785" t="s">
        <v>89</v>
      </c>
    </row>
    <row r="1786" spans="1:24">
      <c r="A1786">
        <v>4640</v>
      </c>
      <c r="B1786" s="14">
        <v>46263</v>
      </c>
      <c r="C1786">
        <v>2026</v>
      </c>
      <c r="D1786" t="s">
        <v>87</v>
      </c>
      <c r="E1786">
        <v>8</v>
      </c>
      <c r="F1786" t="s">
        <v>89</v>
      </c>
      <c r="G1786" t="s">
        <v>0</v>
      </c>
      <c r="H1786" t="s">
        <v>50</v>
      </c>
      <c r="I1786" t="s">
        <v>2</v>
      </c>
      <c r="J1786" t="s">
        <v>13</v>
      </c>
      <c r="K1786" t="s">
        <v>34</v>
      </c>
      <c r="L1786" t="s">
        <v>35</v>
      </c>
      <c r="M1786">
        <v>2</v>
      </c>
      <c r="N1786">
        <v>41.05</v>
      </c>
      <c r="O1786">
        <v>0.05</v>
      </c>
      <c r="P1786">
        <v>14.47</v>
      </c>
      <c r="Q1786">
        <v>77.99499999999999</v>
      </c>
      <c r="R1786">
        <v>28.94</v>
      </c>
      <c r="S1786">
        <v>49.054999999999993</v>
      </c>
      <c r="T1786">
        <v>0.62895057375472785</v>
      </c>
      <c r="U1786">
        <v>2026</v>
      </c>
      <c r="V1786" t="s">
        <v>87</v>
      </c>
      <c r="W1786">
        <v>8</v>
      </c>
      <c r="X1786" t="s">
        <v>89</v>
      </c>
    </row>
    <row r="1787" spans="1:24">
      <c r="A1787">
        <v>4733</v>
      </c>
      <c r="B1787" s="14">
        <v>46263</v>
      </c>
      <c r="C1787">
        <v>2026</v>
      </c>
      <c r="D1787" t="s">
        <v>87</v>
      </c>
      <c r="E1787">
        <v>8</v>
      </c>
      <c r="F1787" t="s">
        <v>89</v>
      </c>
      <c r="G1787" t="s">
        <v>11</v>
      </c>
      <c r="H1787" t="s">
        <v>12</v>
      </c>
      <c r="I1787" t="s">
        <v>2</v>
      </c>
      <c r="J1787" t="s">
        <v>13</v>
      </c>
      <c r="K1787" t="s">
        <v>9</v>
      </c>
      <c r="L1787" t="s">
        <v>37</v>
      </c>
      <c r="M1787">
        <v>2</v>
      </c>
      <c r="N1787">
        <v>153.63999999999999</v>
      </c>
      <c r="O1787">
        <v>0.05</v>
      </c>
      <c r="P1787">
        <v>77.709999999999994</v>
      </c>
      <c r="Q1787">
        <v>291.91599999999994</v>
      </c>
      <c r="R1787">
        <v>155.41999999999999</v>
      </c>
      <c r="S1787">
        <v>136.49599999999995</v>
      </c>
      <c r="T1787">
        <v>0.46758656599843784</v>
      </c>
      <c r="U1787">
        <v>2026</v>
      </c>
      <c r="V1787" t="s">
        <v>87</v>
      </c>
      <c r="W1787">
        <v>8</v>
      </c>
      <c r="X1787" t="s">
        <v>89</v>
      </c>
    </row>
    <row r="1788" spans="1:24">
      <c r="A1788">
        <v>4827</v>
      </c>
      <c r="B1788" s="14">
        <v>46263</v>
      </c>
      <c r="C1788">
        <v>2026</v>
      </c>
      <c r="D1788" t="s">
        <v>87</v>
      </c>
      <c r="E1788">
        <v>8</v>
      </c>
      <c r="F1788" t="s">
        <v>89</v>
      </c>
      <c r="G1788" t="s">
        <v>11</v>
      </c>
      <c r="H1788" t="s">
        <v>12</v>
      </c>
      <c r="I1788" t="s">
        <v>2</v>
      </c>
      <c r="J1788" t="s">
        <v>3</v>
      </c>
      <c r="K1788" t="s">
        <v>14</v>
      </c>
      <c r="L1788" t="s">
        <v>15</v>
      </c>
      <c r="M1788">
        <v>5</v>
      </c>
      <c r="N1788">
        <v>36.700000000000003</v>
      </c>
      <c r="O1788">
        <v>0</v>
      </c>
      <c r="P1788">
        <v>13.45</v>
      </c>
      <c r="Q1788">
        <v>183.5</v>
      </c>
      <c r="R1788">
        <v>67.25</v>
      </c>
      <c r="S1788">
        <v>116.25</v>
      </c>
      <c r="T1788">
        <v>0.63351498637602177</v>
      </c>
      <c r="U1788">
        <v>2026</v>
      </c>
      <c r="V1788" t="s">
        <v>87</v>
      </c>
      <c r="W1788">
        <v>8</v>
      </c>
      <c r="X1788" t="s">
        <v>89</v>
      </c>
    </row>
    <row r="1789" spans="1:24">
      <c r="A1789">
        <v>5180</v>
      </c>
      <c r="B1789" s="14">
        <v>46263</v>
      </c>
      <c r="C1789">
        <v>2026</v>
      </c>
      <c r="D1789" t="s">
        <v>87</v>
      </c>
      <c r="E1789">
        <v>8</v>
      </c>
      <c r="F1789" t="s">
        <v>89</v>
      </c>
      <c r="G1789" t="s">
        <v>0</v>
      </c>
      <c r="H1789" t="s">
        <v>50</v>
      </c>
      <c r="I1789" t="s">
        <v>8</v>
      </c>
      <c r="J1789" t="s">
        <v>16</v>
      </c>
      <c r="K1789" t="s">
        <v>23</v>
      </c>
      <c r="L1789" t="s">
        <v>51</v>
      </c>
      <c r="M1789">
        <v>8</v>
      </c>
      <c r="N1789">
        <v>124</v>
      </c>
      <c r="O1789">
        <v>0.1</v>
      </c>
      <c r="P1789">
        <v>61.85</v>
      </c>
      <c r="Q1789">
        <v>892.80000000000007</v>
      </c>
      <c r="R1789">
        <v>494.8</v>
      </c>
      <c r="S1789">
        <v>398.00000000000006</v>
      </c>
      <c r="T1789">
        <v>0.44578853046594985</v>
      </c>
      <c r="U1789">
        <v>2026</v>
      </c>
      <c r="V1789" t="s">
        <v>87</v>
      </c>
      <c r="W1789">
        <v>8</v>
      </c>
      <c r="X1789" t="s">
        <v>89</v>
      </c>
    </row>
    <row r="1790" spans="1:24">
      <c r="A1790">
        <v>121</v>
      </c>
      <c r="B1790" s="14">
        <v>46264</v>
      </c>
      <c r="C1790">
        <v>2026</v>
      </c>
      <c r="D1790" t="s">
        <v>87</v>
      </c>
      <c r="E1790">
        <v>8</v>
      </c>
      <c r="F1790" t="s">
        <v>89</v>
      </c>
      <c r="G1790" t="s">
        <v>6</v>
      </c>
      <c r="H1790" t="s">
        <v>7</v>
      </c>
      <c r="I1790" t="s">
        <v>28</v>
      </c>
      <c r="J1790" t="s">
        <v>13</v>
      </c>
      <c r="K1790" t="s">
        <v>4</v>
      </c>
      <c r="L1790" t="s">
        <v>5</v>
      </c>
      <c r="M1790">
        <v>1</v>
      </c>
      <c r="N1790">
        <v>81.23</v>
      </c>
      <c r="O1790">
        <v>0.1</v>
      </c>
      <c r="P1790">
        <v>42.65</v>
      </c>
      <c r="Q1790">
        <v>73.106999999999999</v>
      </c>
      <c r="R1790">
        <v>42.65</v>
      </c>
      <c r="S1790">
        <v>30.457000000000001</v>
      </c>
      <c r="T1790">
        <v>0.41660853269864723</v>
      </c>
      <c r="U1790">
        <v>2026</v>
      </c>
      <c r="V1790" t="s">
        <v>87</v>
      </c>
      <c r="W1790">
        <v>8</v>
      </c>
      <c r="X1790" t="s">
        <v>89</v>
      </c>
    </row>
    <row r="1791" spans="1:24">
      <c r="A1791">
        <v>618</v>
      </c>
      <c r="B1791" s="14">
        <v>46264</v>
      </c>
      <c r="C1791">
        <v>2026</v>
      </c>
      <c r="D1791" t="s">
        <v>87</v>
      </c>
      <c r="E1791">
        <v>8</v>
      </c>
      <c r="F1791" t="s">
        <v>89</v>
      </c>
      <c r="G1791" t="s">
        <v>6</v>
      </c>
      <c r="H1791" t="s">
        <v>43</v>
      </c>
      <c r="I1791" t="s">
        <v>2</v>
      </c>
      <c r="J1791" t="s">
        <v>16</v>
      </c>
      <c r="K1791" t="s">
        <v>4</v>
      </c>
      <c r="L1791" t="s">
        <v>26</v>
      </c>
      <c r="M1791">
        <v>2</v>
      </c>
      <c r="N1791">
        <v>41.06</v>
      </c>
      <c r="O1791">
        <v>0.05</v>
      </c>
      <c r="P1791">
        <v>16.559999999999999</v>
      </c>
      <c r="Q1791">
        <v>78.013999999999996</v>
      </c>
      <c r="R1791">
        <v>33.119999999999997</v>
      </c>
      <c r="S1791">
        <v>44.893999999999998</v>
      </c>
      <c r="T1791">
        <v>0.5754608147255621</v>
      </c>
      <c r="U1791">
        <v>2026</v>
      </c>
      <c r="V1791" t="s">
        <v>87</v>
      </c>
      <c r="W1791">
        <v>8</v>
      </c>
      <c r="X1791" t="s">
        <v>89</v>
      </c>
    </row>
    <row r="1792" spans="1:24">
      <c r="A1792">
        <v>2860</v>
      </c>
      <c r="B1792" s="14">
        <v>46264</v>
      </c>
      <c r="C1792">
        <v>2026</v>
      </c>
      <c r="D1792" t="s">
        <v>87</v>
      </c>
      <c r="E1792">
        <v>8</v>
      </c>
      <c r="F1792" t="s">
        <v>89</v>
      </c>
      <c r="G1792" t="s">
        <v>20</v>
      </c>
      <c r="H1792" t="s">
        <v>31</v>
      </c>
      <c r="I1792" t="s">
        <v>28</v>
      </c>
      <c r="J1792" t="s">
        <v>3</v>
      </c>
      <c r="K1792" t="s">
        <v>9</v>
      </c>
      <c r="L1792" t="s">
        <v>17</v>
      </c>
      <c r="M1792">
        <v>1</v>
      </c>
      <c r="N1792">
        <v>143.49</v>
      </c>
      <c r="O1792">
        <v>0.1</v>
      </c>
      <c r="P1792">
        <v>80.72</v>
      </c>
      <c r="Q1792">
        <v>129.14100000000002</v>
      </c>
      <c r="R1792">
        <v>80.72</v>
      </c>
      <c r="S1792">
        <v>48.421000000000021</v>
      </c>
      <c r="T1792">
        <v>0.3749467636149636</v>
      </c>
      <c r="U1792">
        <v>2026</v>
      </c>
      <c r="V1792" t="s">
        <v>87</v>
      </c>
      <c r="W1792">
        <v>8</v>
      </c>
      <c r="X1792" t="s">
        <v>89</v>
      </c>
    </row>
    <row r="1793" spans="1:24">
      <c r="A1793">
        <v>3768</v>
      </c>
      <c r="B1793" s="14">
        <v>46264</v>
      </c>
      <c r="C1793">
        <v>2026</v>
      </c>
      <c r="D1793" t="s">
        <v>87</v>
      </c>
      <c r="E1793">
        <v>8</v>
      </c>
      <c r="F1793" t="s">
        <v>89</v>
      </c>
      <c r="G1793" t="s">
        <v>11</v>
      </c>
      <c r="H1793" t="s">
        <v>18</v>
      </c>
      <c r="I1793" t="s">
        <v>19</v>
      </c>
      <c r="J1793" t="s">
        <v>13</v>
      </c>
      <c r="K1793" t="s">
        <v>9</v>
      </c>
      <c r="L1793" t="s">
        <v>17</v>
      </c>
      <c r="M1793">
        <v>1</v>
      </c>
      <c r="N1793">
        <v>143.38</v>
      </c>
      <c r="O1793">
        <v>0</v>
      </c>
      <c r="P1793">
        <v>78.37</v>
      </c>
      <c r="Q1793">
        <v>143.38</v>
      </c>
      <c r="R1793">
        <v>78.37</v>
      </c>
      <c r="S1793">
        <v>65.009999999999991</v>
      </c>
      <c r="T1793">
        <v>0.45341051750592826</v>
      </c>
      <c r="U1793">
        <v>2026</v>
      </c>
      <c r="V1793" t="s">
        <v>87</v>
      </c>
      <c r="W1793">
        <v>8</v>
      </c>
      <c r="X1793" t="s">
        <v>89</v>
      </c>
    </row>
    <row r="1794" spans="1:24">
      <c r="A1794">
        <v>3987</v>
      </c>
      <c r="B1794" s="14">
        <v>46264</v>
      </c>
      <c r="C1794">
        <v>2026</v>
      </c>
      <c r="D1794" t="s">
        <v>87</v>
      </c>
      <c r="E1794">
        <v>8</v>
      </c>
      <c r="F1794" t="s">
        <v>89</v>
      </c>
      <c r="G1794" t="s">
        <v>6</v>
      </c>
      <c r="H1794" t="s">
        <v>43</v>
      </c>
      <c r="I1794" t="s">
        <v>28</v>
      </c>
      <c r="J1794" t="s">
        <v>16</v>
      </c>
      <c r="K1794" t="s">
        <v>9</v>
      </c>
      <c r="L1794" t="s">
        <v>17</v>
      </c>
      <c r="M1794">
        <v>1</v>
      </c>
      <c r="N1794">
        <v>144.54</v>
      </c>
      <c r="O1794">
        <v>0</v>
      </c>
      <c r="P1794">
        <v>78.77</v>
      </c>
      <c r="Q1794">
        <v>144.54</v>
      </c>
      <c r="R1794">
        <v>78.77</v>
      </c>
      <c r="S1794">
        <v>65.77</v>
      </c>
      <c r="T1794">
        <v>0.45502974955029751</v>
      </c>
      <c r="U1794">
        <v>2026</v>
      </c>
      <c r="V1794" t="s">
        <v>87</v>
      </c>
      <c r="W1794">
        <v>8</v>
      </c>
      <c r="X1794" t="s">
        <v>89</v>
      </c>
    </row>
    <row r="1795" spans="1:24">
      <c r="A1795">
        <v>4990</v>
      </c>
      <c r="B1795" s="14">
        <v>46264</v>
      </c>
      <c r="C1795">
        <v>2026</v>
      </c>
      <c r="D1795" t="s">
        <v>87</v>
      </c>
      <c r="E1795">
        <v>8</v>
      </c>
      <c r="F1795" t="s">
        <v>89</v>
      </c>
      <c r="G1795" t="s">
        <v>20</v>
      </c>
      <c r="H1795" t="s">
        <v>33</v>
      </c>
      <c r="I1795" t="s">
        <v>28</v>
      </c>
      <c r="J1795" t="s">
        <v>3</v>
      </c>
      <c r="K1795" t="s">
        <v>34</v>
      </c>
      <c r="L1795" t="s">
        <v>35</v>
      </c>
      <c r="M1795">
        <v>1</v>
      </c>
      <c r="N1795">
        <v>40.92</v>
      </c>
      <c r="O1795">
        <v>0.1</v>
      </c>
      <c r="P1795">
        <v>14.94</v>
      </c>
      <c r="Q1795">
        <v>36.828000000000003</v>
      </c>
      <c r="R1795">
        <v>14.94</v>
      </c>
      <c r="S1795">
        <v>21.888000000000005</v>
      </c>
      <c r="T1795">
        <v>0.59433040078201382</v>
      </c>
      <c r="U1795">
        <v>2026</v>
      </c>
      <c r="V1795" t="s">
        <v>87</v>
      </c>
      <c r="W1795">
        <v>8</v>
      </c>
      <c r="X1795" t="s">
        <v>89</v>
      </c>
    </row>
    <row r="1796" spans="1:24">
      <c r="A1796">
        <v>348</v>
      </c>
      <c r="B1796" s="14">
        <v>46265</v>
      </c>
      <c r="C1796">
        <v>2026</v>
      </c>
      <c r="D1796" t="s">
        <v>87</v>
      </c>
      <c r="E1796">
        <v>8</v>
      </c>
      <c r="F1796" t="s">
        <v>89</v>
      </c>
      <c r="G1796" t="s">
        <v>6</v>
      </c>
      <c r="H1796" t="s">
        <v>43</v>
      </c>
      <c r="I1796" t="s">
        <v>8</v>
      </c>
      <c r="J1796" t="s">
        <v>16</v>
      </c>
      <c r="K1796" t="s">
        <v>9</v>
      </c>
      <c r="L1796" t="s">
        <v>37</v>
      </c>
      <c r="M1796">
        <v>5</v>
      </c>
      <c r="N1796">
        <v>151.21</v>
      </c>
      <c r="O1796">
        <v>0.15</v>
      </c>
      <c r="P1796">
        <v>77.12</v>
      </c>
      <c r="Q1796">
        <v>642.64250000000004</v>
      </c>
      <c r="R1796">
        <v>385.6</v>
      </c>
      <c r="S1796">
        <v>257.04250000000002</v>
      </c>
      <c r="T1796">
        <v>0.39997743691087967</v>
      </c>
      <c r="U1796">
        <v>2026</v>
      </c>
      <c r="V1796" t="s">
        <v>87</v>
      </c>
      <c r="W1796">
        <v>8</v>
      </c>
      <c r="X1796" t="s">
        <v>89</v>
      </c>
    </row>
    <row r="1797" spans="1:24">
      <c r="A1797">
        <v>1642</v>
      </c>
      <c r="B1797" s="14">
        <v>46265</v>
      </c>
      <c r="C1797">
        <v>2026</v>
      </c>
      <c r="D1797" t="s">
        <v>87</v>
      </c>
      <c r="E1797">
        <v>8</v>
      </c>
      <c r="F1797" t="s">
        <v>89</v>
      </c>
      <c r="G1797" t="s">
        <v>20</v>
      </c>
      <c r="H1797" t="s">
        <v>33</v>
      </c>
      <c r="I1797" t="s">
        <v>28</v>
      </c>
      <c r="J1797" t="s">
        <v>13</v>
      </c>
      <c r="K1797" t="s">
        <v>34</v>
      </c>
      <c r="L1797" t="s">
        <v>35</v>
      </c>
      <c r="M1797">
        <v>1</v>
      </c>
      <c r="N1797">
        <v>40.770000000000003</v>
      </c>
      <c r="O1797">
        <v>0</v>
      </c>
      <c r="P1797">
        <v>15.13</v>
      </c>
      <c r="Q1797">
        <v>40.770000000000003</v>
      </c>
      <c r="R1797">
        <v>15.13</v>
      </c>
      <c r="S1797">
        <v>25.64</v>
      </c>
      <c r="T1797">
        <v>0.62889379445670834</v>
      </c>
      <c r="U1797">
        <v>2026</v>
      </c>
      <c r="V1797" t="s">
        <v>87</v>
      </c>
      <c r="W1797">
        <v>8</v>
      </c>
      <c r="X1797" t="s">
        <v>89</v>
      </c>
    </row>
    <row r="1798" spans="1:24">
      <c r="A1798">
        <v>2146</v>
      </c>
      <c r="B1798" s="14">
        <v>46265</v>
      </c>
      <c r="C1798">
        <v>2026</v>
      </c>
      <c r="D1798" t="s">
        <v>87</v>
      </c>
      <c r="E1798">
        <v>8</v>
      </c>
      <c r="F1798" t="s">
        <v>89</v>
      </c>
      <c r="G1798" t="s">
        <v>0</v>
      </c>
      <c r="H1798" t="s">
        <v>1</v>
      </c>
      <c r="I1798" t="s">
        <v>28</v>
      </c>
      <c r="J1798" t="s">
        <v>13</v>
      </c>
      <c r="K1798" t="s">
        <v>34</v>
      </c>
      <c r="L1798" t="s">
        <v>42</v>
      </c>
      <c r="M1798">
        <v>1</v>
      </c>
      <c r="N1798">
        <v>35.47</v>
      </c>
      <c r="O1798">
        <v>0.05</v>
      </c>
      <c r="P1798">
        <v>14.1</v>
      </c>
      <c r="Q1798">
        <v>33.6965</v>
      </c>
      <c r="R1798">
        <v>14.1</v>
      </c>
      <c r="S1798">
        <v>19.596499999999999</v>
      </c>
      <c r="T1798">
        <v>0.58155891561438122</v>
      </c>
      <c r="U1798">
        <v>2026</v>
      </c>
      <c r="V1798" t="s">
        <v>87</v>
      </c>
      <c r="W1798">
        <v>8</v>
      </c>
      <c r="X1798" t="s">
        <v>89</v>
      </c>
    </row>
    <row r="1799" spans="1:24">
      <c r="A1799">
        <v>2629</v>
      </c>
      <c r="B1799" s="14">
        <v>46265</v>
      </c>
      <c r="C1799">
        <v>2026</v>
      </c>
      <c r="D1799" t="s">
        <v>87</v>
      </c>
      <c r="E1799">
        <v>8</v>
      </c>
      <c r="F1799" t="s">
        <v>89</v>
      </c>
      <c r="G1799" t="s">
        <v>20</v>
      </c>
      <c r="H1799" t="s">
        <v>33</v>
      </c>
      <c r="I1799" t="s">
        <v>2</v>
      </c>
      <c r="J1799" t="s">
        <v>3</v>
      </c>
      <c r="K1799" t="s">
        <v>4</v>
      </c>
      <c r="L1799" t="s">
        <v>5</v>
      </c>
      <c r="M1799">
        <v>1</v>
      </c>
      <c r="N1799">
        <v>81.72</v>
      </c>
      <c r="O1799">
        <v>0</v>
      </c>
      <c r="P1799">
        <v>42.38</v>
      </c>
      <c r="Q1799">
        <v>81.72</v>
      </c>
      <c r="R1799">
        <v>42.38</v>
      </c>
      <c r="S1799">
        <v>39.339999999999996</v>
      </c>
      <c r="T1799">
        <v>0.48139990210474787</v>
      </c>
      <c r="U1799">
        <v>2026</v>
      </c>
      <c r="V1799" t="s">
        <v>87</v>
      </c>
      <c r="W1799">
        <v>8</v>
      </c>
      <c r="X1799" t="s">
        <v>89</v>
      </c>
    </row>
    <row r="1800" spans="1:24">
      <c r="A1800">
        <v>2870</v>
      </c>
      <c r="B1800" s="14">
        <v>46265</v>
      </c>
      <c r="C1800">
        <v>2026</v>
      </c>
      <c r="D1800" t="s">
        <v>87</v>
      </c>
      <c r="E1800">
        <v>8</v>
      </c>
      <c r="F1800" t="s">
        <v>89</v>
      </c>
      <c r="G1800" t="s">
        <v>20</v>
      </c>
      <c r="H1800" t="s">
        <v>31</v>
      </c>
      <c r="I1800" t="s">
        <v>2</v>
      </c>
      <c r="J1800" t="s">
        <v>13</v>
      </c>
      <c r="K1800" t="s">
        <v>14</v>
      </c>
      <c r="L1800" t="s">
        <v>32</v>
      </c>
      <c r="M1800">
        <v>1</v>
      </c>
      <c r="N1800">
        <v>45.84</v>
      </c>
      <c r="O1800">
        <v>0</v>
      </c>
      <c r="P1800">
        <v>17.84</v>
      </c>
      <c r="Q1800">
        <v>45.84</v>
      </c>
      <c r="R1800">
        <v>17.84</v>
      </c>
      <c r="S1800">
        <v>28.000000000000004</v>
      </c>
      <c r="T1800">
        <v>0.61082024432809778</v>
      </c>
      <c r="U1800">
        <v>2026</v>
      </c>
      <c r="V1800" t="s">
        <v>87</v>
      </c>
      <c r="W1800">
        <v>8</v>
      </c>
      <c r="X1800" t="s">
        <v>89</v>
      </c>
    </row>
    <row r="1801" spans="1:24">
      <c r="A1801">
        <v>2975</v>
      </c>
      <c r="B1801" s="14">
        <v>46265</v>
      </c>
      <c r="C1801">
        <v>2026</v>
      </c>
      <c r="D1801" t="s">
        <v>87</v>
      </c>
      <c r="E1801">
        <v>8</v>
      </c>
      <c r="F1801" t="s">
        <v>89</v>
      </c>
      <c r="G1801" t="s">
        <v>6</v>
      </c>
      <c r="H1801" t="s">
        <v>43</v>
      </c>
      <c r="I1801" t="s">
        <v>2</v>
      </c>
      <c r="J1801" t="s">
        <v>13</v>
      </c>
      <c r="K1801" t="s">
        <v>14</v>
      </c>
      <c r="L1801" t="s">
        <v>32</v>
      </c>
      <c r="M1801">
        <v>1</v>
      </c>
      <c r="N1801">
        <v>46.59</v>
      </c>
      <c r="O1801">
        <v>0</v>
      </c>
      <c r="P1801">
        <v>18.47</v>
      </c>
      <c r="Q1801">
        <v>46.59</v>
      </c>
      <c r="R1801">
        <v>18.47</v>
      </c>
      <c r="S1801">
        <v>28.120000000000005</v>
      </c>
      <c r="T1801">
        <v>0.60356299635114841</v>
      </c>
      <c r="U1801">
        <v>2026</v>
      </c>
      <c r="V1801" t="s">
        <v>87</v>
      </c>
      <c r="W1801">
        <v>8</v>
      </c>
      <c r="X1801" t="s">
        <v>89</v>
      </c>
    </row>
    <row r="1802" spans="1:24">
      <c r="A1802">
        <v>3163</v>
      </c>
      <c r="B1802" s="14">
        <v>46265</v>
      </c>
      <c r="C1802">
        <v>2026</v>
      </c>
      <c r="D1802" t="s">
        <v>87</v>
      </c>
      <c r="E1802">
        <v>8</v>
      </c>
      <c r="F1802" t="s">
        <v>89</v>
      </c>
      <c r="G1802" t="s">
        <v>0</v>
      </c>
      <c r="H1802" t="s">
        <v>50</v>
      </c>
      <c r="I1802" t="s">
        <v>19</v>
      </c>
      <c r="J1802" t="s">
        <v>16</v>
      </c>
      <c r="K1802" t="s">
        <v>9</v>
      </c>
      <c r="L1802" t="s">
        <v>46</v>
      </c>
      <c r="M1802">
        <v>1</v>
      </c>
      <c r="N1802">
        <v>69.959999999999994</v>
      </c>
      <c r="O1802">
        <v>0</v>
      </c>
      <c r="P1802">
        <v>32.340000000000003</v>
      </c>
      <c r="Q1802">
        <v>69.959999999999994</v>
      </c>
      <c r="R1802">
        <v>32.340000000000003</v>
      </c>
      <c r="S1802">
        <v>37.61999999999999</v>
      </c>
      <c r="T1802">
        <v>0.53773584905660365</v>
      </c>
      <c r="U1802">
        <v>2026</v>
      </c>
      <c r="V1802" t="s">
        <v>87</v>
      </c>
      <c r="W1802">
        <v>8</v>
      </c>
      <c r="X1802" t="s">
        <v>89</v>
      </c>
    </row>
    <row r="1803" spans="1:24">
      <c r="A1803">
        <v>94</v>
      </c>
      <c r="B1803" s="14">
        <v>46266</v>
      </c>
      <c r="C1803">
        <v>2026</v>
      </c>
      <c r="D1803" t="s">
        <v>87</v>
      </c>
      <c r="E1803">
        <v>9</v>
      </c>
      <c r="F1803" t="s">
        <v>90</v>
      </c>
      <c r="G1803" t="s">
        <v>6</v>
      </c>
      <c r="H1803" t="s">
        <v>27</v>
      </c>
      <c r="I1803" t="s">
        <v>19</v>
      </c>
      <c r="J1803" t="s">
        <v>3</v>
      </c>
      <c r="K1803" t="s">
        <v>4</v>
      </c>
      <c r="L1803" t="s">
        <v>22</v>
      </c>
      <c r="M1803">
        <v>5</v>
      </c>
      <c r="N1803">
        <v>50.76</v>
      </c>
      <c r="O1803">
        <v>0</v>
      </c>
      <c r="P1803">
        <v>22.89</v>
      </c>
      <c r="Q1803">
        <v>253.79999999999998</v>
      </c>
      <c r="R1803">
        <v>114.45</v>
      </c>
      <c r="S1803">
        <v>139.34999999999997</v>
      </c>
      <c r="T1803">
        <v>0.54905437352245856</v>
      </c>
      <c r="U1803">
        <v>2026</v>
      </c>
      <c r="V1803" t="s">
        <v>87</v>
      </c>
      <c r="W1803">
        <v>9</v>
      </c>
      <c r="X1803" t="s">
        <v>90</v>
      </c>
    </row>
    <row r="1804" spans="1:24">
      <c r="A1804">
        <v>271</v>
      </c>
      <c r="B1804" s="14">
        <v>46266</v>
      </c>
      <c r="C1804">
        <v>2026</v>
      </c>
      <c r="D1804" t="s">
        <v>87</v>
      </c>
      <c r="E1804">
        <v>9</v>
      </c>
      <c r="F1804" t="s">
        <v>90</v>
      </c>
      <c r="G1804" t="s">
        <v>6</v>
      </c>
      <c r="H1804" t="s">
        <v>43</v>
      </c>
      <c r="I1804" t="s">
        <v>28</v>
      </c>
      <c r="J1804" t="s">
        <v>3</v>
      </c>
      <c r="K1804" t="s">
        <v>9</v>
      </c>
      <c r="L1804" t="s">
        <v>10</v>
      </c>
      <c r="M1804">
        <v>1</v>
      </c>
      <c r="N1804">
        <v>94.29</v>
      </c>
      <c r="O1804">
        <v>0.1</v>
      </c>
      <c r="P1804">
        <v>45.12</v>
      </c>
      <c r="Q1804">
        <v>84.861000000000004</v>
      </c>
      <c r="R1804">
        <v>45.12</v>
      </c>
      <c r="S1804">
        <v>39.741000000000007</v>
      </c>
      <c r="T1804">
        <v>0.46830699614663984</v>
      </c>
      <c r="U1804">
        <v>2026</v>
      </c>
      <c r="V1804" t="s">
        <v>87</v>
      </c>
      <c r="W1804">
        <v>9</v>
      </c>
      <c r="X1804" t="s">
        <v>90</v>
      </c>
    </row>
    <row r="1805" spans="1:24">
      <c r="A1805">
        <v>1481</v>
      </c>
      <c r="B1805" s="14">
        <v>46266</v>
      </c>
      <c r="C1805">
        <v>2026</v>
      </c>
      <c r="D1805" t="s">
        <v>87</v>
      </c>
      <c r="E1805">
        <v>9</v>
      </c>
      <c r="F1805" t="s">
        <v>90</v>
      </c>
      <c r="G1805" t="s">
        <v>6</v>
      </c>
      <c r="H1805" t="s">
        <v>43</v>
      </c>
      <c r="I1805" t="s">
        <v>8</v>
      </c>
      <c r="J1805" t="s">
        <v>16</v>
      </c>
      <c r="K1805" t="s">
        <v>4</v>
      </c>
      <c r="L1805" t="s">
        <v>5</v>
      </c>
      <c r="M1805">
        <v>6</v>
      </c>
      <c r="N1805">
        <v>81.430000000000007</v>
      </c>
      <c r="O1805">
        <v>0.05</v>
      </c>
      <c r="P1805">
        <v>42.24</v>
      </c>
      <c r="Q1805">
        <v>464.15100000000001</v>
      </c>
      <c r="R1805">
        <v>253.44</v>
      </c>
      <c r="S1805">
        <v>210.71100000000001</v>
      </c>
      <c r="T1805">
        <v>0.45397079829624415</v>
      </c>
      <c r="U1805">
        <v>2026</v>
      </c>
      <c r="V1805" t="s">
        <v>87</v>
      </c>
      <c r="W1805">
        <v>9</v>
      </c>
      <c r="X1805" t="s">
        <v>90</v>
      </c>
    </row>
    <row r="1806" spans="1:24">
      <c r="A1806">
        <v>1663</v>
      </c>
      <c r="B1806" s="14">
        <v>46266</v>
      </c>
      <c r="C1806">
        <v>2026</v>
      </c>
      <c r="D1806" t="s">
        <v>87</v>
      </c>
      <c r="E1806">
        <v>9</v>
      </c>
      <c r="F1806" t="s">
        <v>90</v>
      </c>
      <c r="G1806" t="s">
        <v>11</v>
      </c>
      <c r="H1806" t="s">
        <v>25</v>
      </c>
      <c r="I1806" t="s">
        <v>2</v>
      </c>
      <c r="J1806" t="s">
        <v>3</v>
      </c>
      <c r="K1806" t="s">
        <v>14</v>
      </c>
      <c r="L1806" t="s">
        <v>32</v>
      </c>
      <c r="M1806">
        <v>1</v>
      </c>
      <c r="N1806">
        <v>45.54</v>
      </c>
      <c r="O1806">
        <v>0.1</v>
      </c>
      <c r="P1806">
        <v>18.440000000000001</v>
      </c>
      <c r="Q1806">
        <v>40.985999999999997</v>
      </c>
      <c r="R1806">
        <v>18.440000000000001</v>
      </c>
      <c r="S1806">
        <v>22.545999999999996</v>
      </c>
      <c r="T1806">
        <v>0.5500902747279558</v>
      </c>
      <c r="U1806">
        <v>2026</v>
      </c>
      <c r="V1806" t="s">
        <v>87</v>
      </c>
      <c r="W1806">
        <v>9</v>
      </c>
      <c r="X1806" t="s">
        <v>90</v>
      </c>
    </row>
    <row r="1807" spans="1:24">
      <c r="A1807">
        <v>2866</v>
      </c>
      <c r="B1807" s="14">
        <v>46266</v>
      </c>
      <c r="C1807">
        <v>2026</v>
      </c>
      <c r="D1807" t="s">
        <v>87</v>
      </c>
      <c r="E1807">
        <v>9</v>
      </c>
      <c r="F1807" t="s">
        <v>90</v>
      </c>
      <c r="G1807" t="s">
        <v>0</v>
      </c>
      <c r="H1807" t="s">
        <v>50</v>
      </c>
      <c r="I1807" t="s">
        <v>28</v>
      </c>
      <c r="J1807" t="s">
        <v>3</v>
      </c>
      <c r="K1807" t="s">
        <v>9</v>
      </c>
      <c r="L1807" t="s">
        <v>37</v>
      </c>
      <c r="M1807">
        <v>2</v>
      </c>
      <c r="N1807">
        <v>156.63999999999999</v>
      </c>
      <c r="O1807">
        <v>0.1</v>
      </c>
      <c r="P1807">
        <v>80.09</v>
      </c>
      <c r="Q1807">
        <v>281.952</v>
      </c>
      <c r="R1807">
        <v>160.18</v>
      </c>
      <c r="S1807">
        <v>121.77199999999999</v>
      </c>
      <c r="T1807">
        <v>0.43188911587787987</v>
      </c>
      <c r="U1807">
        <v>2026</v>
      </c>
      <c r="V1807" t="s">
        <v>87</v>
      </c>
      <c r="W1807">
        <v>9</v>
      </c>
      <c r="X1807" t="s">
        <v>90</v>
      </c>
    </row>
    <row r="1808" spans="1:24">
      <c r="A1808">
        <v>3288</v>
      </c>
      <c r="B1808" s="14">
        <v>46266</v>
      </c>
      <c r="C1808">
        <v>2026</v>
      </c>
      <c r="D1808" t="s">
        <v>87</v>
      </c>
      <c r="E1808">
        <v>9</v>
      </c>
      <c r="F1808" t="s">
        <v>90</v>
      </c>
      <c r="G1808" t="s">
        <v>20</v>
      </c>
      <c r="H1808" t="s">
        <v>31</v>
      </c>
      <c r="I1808" t="s">
        <v>28</v>
      </c>
      <c r="J1808" t="s">
        <v>16</v>
      </c>
      <c r="K1808" t="s">
        <v>9</v>
      </c>
      <c r="L1808" t="s">
        <v>46</v>
      </c>
      <c r="M1808">
        <v>1</v>
      </c>
      <c r="N1808">
        <v>72.81</v>
      </c>
      <c r="O1808">
        <v>0</v>
      </c>
      <c r="P1808">
        <v>32.299999999999997</v>
      </c>
      <c r="Q1808">
        <v>72.81</v>
      </c>
      <c r="R1808">
        <v>32.299999999999997</v>
      </c>
      <c r="S1808">
        <v>40.510000000000005</v>
      </c>
      <c r="T1808">
        <v>0.55637961818431536</v>
      </c>
      <c r="U1808">
        <v>2026</v>
      </c>
      <c r="V1808" t="s">
        <v>87</v>
      </c>
      <c r="W1808">
        <v>9</v>
      </c>
      <c r="X1808" t="s">
        <v>90</v>
      </c>
    </row>
    <row r="1809" spans="1:24">
      <c r="A1809">
        <v>3426</v>
      </c>
      <c r="B1809" s="14">
        <v>46266</v>
      </c>
      <c r="C1809">
        <v>2026</v>
      </c>
      <c r="D1809" t="s">
        <v>87</v>
      </c>
      <c r="E1809">
        <v>9</v>
      </c>
      <c r="F1809" t="s">
        <v>90</v>
      </c>
      <c r="G1809" t="s">
        <v>6</v>
      </c>
      <c r="H1809" t="s">
        <v>41</v>
      </c>
      <c r="I1809" t="s">
        <v>19</v>
      </c>
      <c r="J1809" t="s">
        <v>13</v>
      </c>
      <c r="K1809" t="s">
        <v>23</v>
      </c>
      <c r="L1809" t="s">
        <v>40</v>
      </c>
      <c r="M1809">
        <v>6</v>
      </c>
      <c r="N1809">
        <v>80.319999999999993</v>
      </c>
      <c r="O1809">
        <v>0</v>
      </c>
      <c r="P1809">
        <v>38.42</v>
      </c>
      <c r="Q1809">
        <v>481.91999999999996</v>
      </c>
      <c r="R1809">
        <v>230.52</v>
      </c>
      <c r="S1809">
        <v>251.39999999999995</v>
      </c>
      <c r="T1809">
        <v>0.52166334661354574</v>
      </c>
      <c r="U1809">
        <v>2026</v>
      </c>
      <c r="V1809" t="s">
        <v>87</v>
      </c>
      <c r="W1809">
        <v>9</v>
      </c>
      <c r="X1809" t="s">
        <v>90</v>
      </c>
    </row>
    <row r="1810" spans="1:24">
      <c r="A1810">
        <v>4826</v>
      </c>
      <c r="B1810" s="14">
        <v>46266</v>
      </c>
      <c r="C1810">
        <v>2026</v>
      </c>
      <c r="D1810" t="s">
        <v>87</v>
      </c>
      <c r="E1810">
        <v>9</v>
      </c>
      <c r="F1810" t="s">
        <v>90</v>
      </c>
      <c r="G1810" t="s">
        <v>20</v>
      </c>
      <c r="H1810" t="s">
        <v>47</v>
      </c>
      <c r="I1810" t="s">
        <v>19</v>
      </c>
      <c r="J1810" t="s">
        <v>3</v>
      </c>
      <c r="K1810" t="s">
        <v>14</v>
      </c>
      <c r="L1810" t="s">
        <v>48</v>
      </c>
      <c r="M1810">
        <v>5</v>
      </c>
      <c r="N1810">
        <v>166.81</v>
      </c>
      <c r="O1810">
        <v>0.05</v>
      </c>
      <c r="P1810">
        <v>89.24</v>
      </c>
      <c r="Q1810">
        <v>792.34749999999997</v>
      </c>
      <c r="R1810">
        <v>446.2</v>
      </c>
      <c r="S1810">
        <v>346.14749999999998</v>
      </c>
      <c r="T1810">
        <v>0.43686324497774021</v>
      </c>
      <c r="U1810">
        <v>2026</v>
      </c>
      <c r="V1810" t="s">
        <v>87</v>
      </c>
      <c r="W1810">
        <v>9</v>
      </c>
      <c r="X1810" t="s">
        <v>90</v>
      </c>
    </row>
    <row r="1811" spans="1:24">
      <c r="A1811">
        <v>662</v>
      </c>
      <c r="B1811" s="14">
        <v>46267</v>
      </c>
      <c r="C1811">
        <v>2026</v>
      </c>
      <c r="D1811" t="s">
        <v>87</v>
      </c>
      <c r="E1811">
        <v>9</v>
      </c>
      <c r="F1811" t="s">
        <v>90</v>
      </c>
      <c r="G1811" t="s">
        <v>20</v>
      </c>
      <c r="H1811" t="s">
        <v>47</v>
      </c>
      <c r="I1811" t="s">
        <v>2</v>
      </c>
      <c r="J1811" t="s">
        <v>13</v>
      </c>
      <c r="K1811" t="s">
        <v>34</v>
      </c>
      <c r="L1811" t="s">
        <v>35</v>
      </c>
      <c r="M1811">
        <v>1</v>
      </c>
      <c r="N1811">
        <v>40.56</v>
      </c>
      <c r="O1811">
        <v>0.15</v>
      </c>
      <c r="P1811">
        <v>14.28</v>
      </c>
      <c r="Q1811">
        <v>34.475999999999999</v>
      </c>
      <c r="R1811">
        <v>14.28</v>
      </c>
      <c r="S1811">
        <v>20.195999999999998</v>
      </c>
      <c r="T1811">
        <v>0.58579881656804733</v>
      </c>
      <c r="U1811">
        <v>2026</v>
      </c>
      <c r="V1811" t="s">
        <v>87</v>
      </c>
      <c r="W1811">
        <v>9</v>
      </c>
      <c r="X1811" t="s">
        <v>90</v>
      </c>
    </row>
    <row r="1812" spans="1:24">
      <c r="A1812">
        <v>1393</v>
      </c>
      <c r="B1812" s="14">
        <v>46267</v>
      </c>
      <c r="C1812">
        <v>2026</v>
      </c>
      <c r="D1812" t="s">
        <v>87</v>
      </c>
      <c r="E1812">
        <v>9</v>
      </c>
      <c r="F1812" t="s">
        <v>90</v>
      </c>
      <c r="G1812" t="s">
        <v>11</v>
      </c>
      <c r="H1812" t="s">
        <v>52</v>
      </c>
      <c r="I1812" t="s">
        <v>2</v>
      </c>
      <c r="J1812" t="s">
        <v>3</v>
      </c>
      <c r="K1812" t="s">
        <v>14</v>
      </c>
      <c r="L1812" t="s">
        <v>48</v>
      </c>
      <c r="M1812">
        <v>2</v>
      </c>
      <c r="N1812">
        <v>162.4</v>
      </c>
      <c r="O1812">
        <v>0.1</v>
      </c>
      <c r="P1812">
        <v>88.04</v>
      </c>
      <c r="Q1812">
        <v>292.32</v>
      </c>
      <c r="R1812">
        <v>176.08</v>
      </c>
      <c r="S1812">
        <v>116.23999999999998</v>
      </c>
      <c r="T1812">
        <v>0.39764641488779412</v>
      </c>
      <c r="U1812">
        <v>2026</v>
      </c>
      <c r="V1812" t="s">
        <v>87</v>
      </c>
      <c r="W1812">
        <v>9</v>
      </c>
      <c r="X1812" t="s">
        <v>90</v>
      </c>
    </row>
    <row r="1813" spans="1:24">
      <c r="A1813">
        <v>1568</v>
      </c>
      <c r="B1813" s="14">
        <v>46267</v>
      </c>
      <c r="C1813">
        <v>2026</v>
      </c>
      <c r="D1813" t="s">
        <v>87</v>
      </c>
      <c r="E1813">
        <v>9</v>
      </c>
      <c r="F1813" t="s">
        <v>90</v>
      </c>
      <c r="G1813" t="s">
        <v>0</v>
      </c>
      <c r="H1813" t="s">
        <v>50</v>
      </c>
      <c r="I1813" t="s">
        <v>19</v>
      </c>
      <c r="J1813" t="s">
        <v>3</v>
      </c>
      <c r="K1813" t="s">
        <v>34</v>
      </c>
      <c r="L1813" t="s">
        <v>38</v>
      </c>
      <c r="M1813">
        <v>5</v>
      </c>
      <c r="N1813">
        <v>123.09</v>
      </c>
      <c r="O1813">
        <v>0</v>
      </c>
      <c r="P1813">
        <v>70.3</v>
      </c>
      <c r="Q1813">
        <v>615.45000000000005</v>
      </c>
      <c r="R1813">
        <v>351.5</v>
      </c>
      <c r="S1813">
        <v>263.95000000000005</v>
      </c>
      <c r="T1813">
        <v>0.42887318222438869</v>
      </c>
      <c r="U1813">
        <v>2026</v>
      </c>
      <c r="V1813" t="s">
        <v>87</v>
      </c>
      <c r="W1813">
        <v>9</v>
      </c>
      <c r="X1813" t="s">
        <v>90</v>
      </c>
    </row>
    <row r="1814" spans="1:24">
      <c r="A1814">
        <v>2428</v>
      </c>
      <c r="B1814" s="14">
        <v>46267</v>
      </c>
      <c r="C1814">
        <v>2026</v>
      </c>
      <c r="D1814" t="s">
        <v>87</v>
      </c>
      <c r="E1814">
        <v>9</v>
      </c>
      <c r="F1814" t="s">
        <v>90</v>
      </c>
      <c r="G1814" t="s">
        <v>6</v>
      </c>
      <c r="H1814" t="s">
        <v>27</v>
      </c>
      <c r="I1814" t="s">
        <v>28</v>
      </c>
      <c r="J1814" t="s">
        <v>13</v>
      </c>
      <c r="K1814" t="s">
        <v>14</v>
      </c>
      <c r="L1814" t="s">
        <v>15</v>
      </c>
      <c r="M1814">
        <v>1</v>
      </c>
      <c r="N1814">
        <v>36.69</v>
      </c>
      <c r="O1814">
        <v>0</v>
      </c>
      <c r="P1814">
        <v>13.92</v>
      </c>
      <c r="Q1814">
        <v>36.69</v>
      </c>
      <c r="R1814">
        <v>13.92</v>
      </c>
      <c r="S1814">
        <v>22.769999999999996</v>
      </c>
      <c r="T1814">
        <v>0.6206050695012264</v>
      </c>
      <c r="U1814">
        <v>2026</v>
      </c>
      <c r="V1814" t="s">
        <v>87</v>
      </c>
      <c r="W1814">
        <v>9</v>
      </c>
      <c r="X1814" t="s">
        <v>90</v>
      </c>
    </row>
    <row r="1815" spans="1:24">
      <c r="A1815">
        <v>2890</v>
      </c>
      <c r="B1815" s="14">
        <v>46267</v>
      </c>
      <c r="C1815">
        <v>2026</v>
      </c>
      <c r="D1815" t="s">
        <v>87</v>
      </c>
      <c r="E1815">
        <v>9</v>
      </c>
      <c r="F1815" t="s">
        <v>90</v>
      </c>
      <c r="G1815" t="s">
        <v>11</v>
      </c>
      <c r="H1815" t="s">
        <v>18</v>
      </c>
      <c r="I1815" t="s">
        <v>2</v>
      </c>
      <c r="J1815" t="s">
        <v>16</v>
      </c>
      <c r="K1815" t="s">
        <v>14</v>
      </c>
      <c r="L1815" t="s">
        <v>44</v>
      </c>
      <c r="M1815">
        <v>4</v>
      </c>
      <c r="N1815">
        <v>130.43</v>
      </c>
      <c r="O1815">
        <v>0</v>
      </c>
      <c r="P1815">
        <v>66.849999999999994</v>
      </c>
      <c r="Q1815">
        <v>521.72</v>
      </c>
      <c r="R1815">
        <v>267.39999999999998</v>
      </c>
      <c r="S1815">
        <v>254.32000000000005</v>
      </c>
      <c r="T1815">
        <v>0.48746454036648018</v>
      </c>
      <c r="U1815">
        <v>2026</v>
      </c>
      <c r="V1815" t="s">
        <v>87</v>
      </c>
      <c r="W1815">
        <v>9</v>
      </c>
      <c r="X1815" t="s">
        <v>90</v>
      </c>
    </row>
    <row r="1816" spans="1:24">
      <c r="A1816">
        <v>2108</v>
      </c>
      <c r="B1816" s="14">
        <v>46268</v>
      </c>
      <c r="C1816">
        <v>2026</v>
      </c>
      <c r="D1816" t="s">
        <v>87</v>
      </c>
      <c r="E1816">
        <v>9</v>
      </c>
      <c r="F1816" t="s">
        <v>90</v>
      </c>
      <c r="G1816" t="s">
        <v>6</v>
      </c>
      <c r="H1816" t="s">
        <v>41</v>
      </c>
      <c r="I1816" t="s">
        <v>2</v>
      </c>
      <c r="J1816" t="s">
        <v>3</v>
      </c>
      <c r="K1816" t="s">
        <v>9</v>
      </c>
      <c r="L1816" t="s">
        <v>17</v>
      </c>
      <c r="M1816">
        <v>1</v>
      </c>
      <c r="N1816">
        <v>146.13999999999999</v>
      </c>
      <c r="O1816">
        <v>0</v>
      </c>
      <c r="P1816">
        <v>81.040000000000006</v>
      </c>
      <c r="Q1816">
        <v>146.13999999999999</v>
      </c>
      <c r="R1816">
        <v>81.040000000000006</v>
      </c>
      <c r="S1816">
        <v>65.09999999999998</v>
      </c>
      <c r="T1816">
        <v>0.44546325441357593</v>
      </c>
      <c r="U1816">
        <v>2026</v>
      </c>
      <c r="V1816" t="s">
        <v>87</v>
      </c>
      <c r="W1816">
        <v>9</v>
      </c>
      <c r="X1816" t="s">
        <v>90</v>
      </c>
    </row>
    <row r="1817" spans="1:24">
      <c r="A1817">
        <v>2340</v>
      </c>
      <c r="B1817" s="14">
        <v>46268</v>
      </c>
      <c r="C1817">
        <v>2026</v>
      </c>
      <c r="D1817" t="s">
        <v>87</v>
      </c>
      <c r="E1817">
        <v>9</v>
      </c>
      <c r="F1817" t="s">
        <v>90</v>
      </c>
      <c r="G1817" t="s">
        <v>6</v>
      </c>
      <c r="H1817" t="s">
        <v>49</v>
      </c>
      <c r="I1817" t="s">
        <v>19</v>
      </c>
      <c r="J1817" t="s">
        <v>13</v>
      </c>
      <c r="K1817" t="s">
        <v>23</v>
      </c>
      <c r="L1817" t="s">
        <v>24</v>
      </c>
      <c r="M1817">
        <v>4</v>
      </c>
      <c r="N1817">
        <v>332.93</v>
      </c>
      <c r="O1817">
        <v>0</v>
      </c>
      <c r="P1817">
        <v>193.56</v>
      </c>
      <c r="Q1817">
        <v>1331.72</v>
      </c>
      <c r="R1817">
        <v>774.24</v>
      </c>
      <c r="S1817">
        <v>557.48</v>
      </c>
      <c r="T1817">
        <v>0.41861652599645571</v>
      </c>
      <c r="U1817">
        <v>2026</v>
      </c>
      <c r="V1817" t="s">
        <v>87</v>
      </c>
      <c r="W1817">
        <v>9</v>
      </c>
      <c r="X1817" t="s">
        <v>90</v>
      </c>
    </row>
    <row r="1818" spans="1:24">
      <c r="A1818">
        <v>3078</v>
      </c>
      <c r="B1818" s="14">
        <v>46268</v>
      </c>
      <c r="C1818">
        <v>2026</v>
      </c>
      <c r="D1818" t="s">
        <v>87</v>
      </c>
      <c r="E1818">
        <v>9</v>
      </c>
      <c r="F1818" t="s">
        <v>90</v>
      </c>
      <c r="G1818" t="s">
        <v>6</v>
      </c>
      <c r="H1818" t="s">
        <v>49</v>
      </c>
      <c r="I1818" t="s">
        <v>19</v>
      </c>
      <c r="J1818" t="s">
        <v>16</v>
      </c>
      <c r="K1818" t="s">
        <v>23</v>
      </c>
      <c r="L1818" t="s">
        <v>51</v>
      </c>
      <c r="M1818">
        <v>4</v>
      </c>
      <c r="N1818">
        <v>122.43</v>
      </c>
      <c r="O1818">
        <v>0</v>
      </c>
      <c r="P1818">
        <v>61.5</v>
      </c>
      <c r="Q1818">
        <v>489.72</v>
      </c>
      <c r="R1818">
        <v>246</v>
      </c>
      <c r="S1818">
        <v>243.72000000000003</v>
      </c>
      <c r="T1818">
        <v>0.49767213918157316</v>
      </c>
      <c r="U1818">
        <v>2026</v>
      </c>
      <c r="V1818" t="s">
        <v>87</v>
      </c>
      <c r="W1818">
        <v>9</v>
      </c>
      <c r="X1818" t="s">
        <v>90</v>
      </c>
    </row>
    <row r="1819" spans="1:24">
      <c r="A1819">
        <v>3575</v>
      </c>
      <c r="B1819" s="14">
        <v>46268</v>
      </c>
      <c r="C1819">
        <v>2026</v>
      </c>
      <c r="D1819" t="s">
        <v>87</v>
      </c>
      <c r="E1819">
        <v>9</v>
      </c>
      <c r="F1819" t="s">
        <v>90</v>
      </c>
      <c r="G1819" t="s">
        <v>11</v>
      </c>
      <c r="H1819" t="s">
        <v>12</v>
      </c>
      <c r="I1819" t="s">
        <v>28</v>
      </c>
      <c r="J1819" t="s">
        <v>3</v>
      </c>
      <c r="K1819" t="s">
        <v>4</v>
      </c>
      <c r="L1819" t="s">
        <v>5</v>
      </c>
      <c r="M1819">
        <v>3</v>
      </c>
      <c r="N1819">
        <v>81.12</v>
      </c>
      <c r="O1819">
        <v>0.1</v>
      </c>
      <c r="P1819">
        <v>41.78</v>
      </c>
      <c r="Q1819">
        <v>219.02400000000003</v>
      </c>
      <c r="R1819">
        <v>125.34</v>
      </c>
      <c r="S1819">
        <v>93.684000000000026</v>
      </c>
      <c r="T1819">
        <v>0.42773394696471628</v>
      </c>
      <c r="U1819">
        <v>2026</v>
      </c>
      <c r="V1819" t="s">
        <v>87</v>
      </c>
      <c r="W1819">
        <v>9</v>
      </c>
      <c r="X1819" t="s">
        <v>90</v>
      </c>
    </row>
    <row r="1820" spans="1:24">
      <c r="A1820">
        <v>3700</v>
      </c>
      <c r="B1820" s="14">
        <v>46268</v>
      </c>
      <c r="C1820">
        <v>2026</v>
      </c>
      <c r="D1820" t="s">
        <v>87</v>
      </c>
      <c r="E1820">
        <v>9</v>
      </c>
      <c r="F1820" t="s">
        <v>90</v>
      </c>
      <c r="G1820" t="s">
        <v>6</v>
      </c>
      <c r="H1820" t="s">
        <v>49</v>
      </c>
      <c r="I1820" t="s">
        <v>2</v>
      </c>
      <c r="J1820" t="s">
        <v>3</v>
      </c>
      <c r="K1820" t="s">
        <v>14</v>
      </c>
      <c r="L1820" t="s">
        <v>48</v>
      </c>
      <c r="M1820">
        <v>1</v>
      </c>
      <c r="N1820">
        <v>168.54</v>
      </c>
      <c r="O1820">
        <v>0.05</v>
      </c>
      <c r="P1820">
        <v>87.82</v>
      </c>
      <c r="Q1820">
        <v>160.11299999999997</v>
      </c>
      <c r="R1820">
        <v>87.82</v>
      </c>
      <c r="S1820">
        <v>72.292999999999978</v>
      </c>
      <c r="T1820">
        <v>0.45151236938911887</v>
      </c>
      <c r="U1820">
        <v>2026</v>
      </c>
      <c r="V1820" t="s">
        <v>87</v>
      </c>
      <c r="W1820">
        <v>9</v>
      </c>
      <c r="X1820" t="s">
        <v>90</v>
      </c>
    </row>
    <row r="1821" spans="1:24">
      <c r="A1821">
        <v>3762</v>
      </c>
      <c r="B1821" s="14">
        <v>46268</v>
      </c>
      <c r="C1821">
        <v>2026</v>
      </c>
      <c r="D1821" t="s">
        <v>87</v>
      </c>
      <c r="E1821">
        <v>9</v>
      </c>
      <c r="F1821" t="s">
        <v>90</v>
      </c>
      <c r="G1821" t="s">
        <v>0</v>
      </c>
      <c r="H1821" t="s">
        <v>1</v>
      </c>
      <c r="I1821" t="s">
        <v>19</v>
      </c>
      <c r="J1821" t="s">
        <v>13</v>
      </c>
      <c r="K1821" t="s">
        <v>4</v>
      </c>
      <c r="L1821" t="s">
        <v>26</v>
      </c>
      <c r="M1821">
        <v>4</v>
      </c>
      <c r="N1821">
        <v>39.61</v>
      </c>
      <c r="O1821">
        <v>0.1</v>
      </c>
      <c r="P1821">
        <v>16.829999999999998</v>
      </c>
      <c r="Q1821">
        <v>142.596</v>
      </c>
      <c r="R1821">
        <v>67.319999999999993</v>
      </c>
      <c r="S1821">
        <v>75.27600000000001</v>
      </c>
      <c r="T1821">
        <v>0.52789699570815452</v>
      </c>
      <c r="U1821">
        <v>2026</v>
      </c>
      <c r="V1821" t="s">
        <v>87</v>
      </c>
      <c r="W1821">
        <v>9</v>
      </c>
      <c r="X1821" t="s">
        <v>90</v>
      </c>
    </row>
    <row r="1822" spans="1:24">
      <c r="A1822">
        <v>2790</v>
      </c>
      <c r="B1822" s="14">
        <v>46269</v>
      </c>
      <c r="C1822">
        <v>2026</v>
      </c>
      <c r="D1822" t="s">
        <v>87</v>
      </c>
      <c r="E1822">
        <v>9</v>
      </c>
      <c r="F1822" t="s">
        <v>90</v>
      </c>
      <c r="G1822" t="s">
        <v>20</v>
      </c>
      <c r="H1822" t="s">
        <v>33</v>
      </c>
      <c r="I1822" t="s">
        <v>2</v>
      </c>
      <c r="J1822" t="s">
        <v>3</v>
      </c>
      <c r="K1822" t="s">
        <v>34</v>
      </c>
      <c r="L1822" t="s">
        <v>35</v>
      </c>
      <c r="M1822">
        <v>1</v>
      </c>
      <c r="N1822">
        <v>39.85</v>
      </c>
      <c r="O1822">
        <v>0.1</v>
      </c>
      <c r="P1822">
        <v>14.96</v>
      </c>
      <c r="Q1822">
        <v>35.865000000000002</v>
      </c>
      <c r="R1822">
        <v>14.96</v>
      </c>
      <c r="S1822">
        <v>20.905000000000001</v>
      </c>
      <c r="T1822">
        <v>0.58288024536456151</v>
      </c>
      <c r="U1822">
        <v>2026</v>
      </c>
      <c r="V1822" t="s">
        <v>87</v>
      </c>
      <c r="W1822">
        <v>9</v>
      </c>
      <c r="X1822" t="s">
        <v>90</v>
      </c>
    </row>
    <row r="1823" spans="1:24">
      <c r="A1823">
        <v>4149</v>
      </c>
      <c r="B1823" s="14">
        <v>46269</v>
      </c>
      <c r="C1823">
        <v>2026</v>
      </c>
      <c r="D1823" t="s">
        <v>87</v>
      </c>
      <c r="E1823">
        <v>9</v>
      </c>
      <c r="F1823" t="s">
        <v>90</v>
      </c>
      <c r="G1823" t="s">
        <v>20</v>
      </c>
      <c r="H1823" t="s">
        <v>33</v>
      </c>
      <c r="I1823" t="s">
        <v>2</v>
      </c>
      <c r="J1823" t="s">
        <v>13</v>
      </c>
      <c r="K1823" t="s">
        <v>34</v>
      </c>
      <c r="L1823" t="s">
        <v>35</v>
      </c>
      <c r="M1823">
        <v>1</v>
      </c>
      <c r="N1823">
        <v>40.51</v>
      </c>
      <c r="O1823">
        <v>0.05</v>
      </c>
      <c r="P1823">
        <v>14.7</v>
      </c>
      <c r="Q1823">
        <v>38.484499999999997</v>
      </c>
      <c r="R1823">
        <v>14.7</v>
      </c>
      <c r="S1823">
        <v>23.784499999999998</v>
      </c>
      <c r="T1823">
        <v>0.6180280372617547</v>
      </c>
      <c r="U1823">
        <v>2026</v>
      </c>
      <c r="V1823" t="s">
        <v>87</v>
      </c>
      <c r="W1823">
        <v>9</v>
      </c>
      <c r="X1823" t="s">
        <v>90</v>
      </c>
    </row>
    <row r="1824" spans="1:24">
      <c r="A1824">
        <v>1955</v>
      </c>
      <c r="B1824" s="14">
        <v>46270</v>
      </c>
      <c r="C1824">
        <v>2026</v>
      </c>
      <c r="D1824" t="s">
        <v>87</v>
      </c>
      <c r="E1824">
        <v>9</v>
      </c>
      <c r="F1824" t="s">
        <v>90</v>
      </c>
      <c r="G1824" t="s">
        <v>6</v>
      </c>
      <c r="H1824" t="s">
        <v>43</v>
      </c>
      <c r="I1824" t="s">
        <v>2</v>
      </c>
      <c r="J1824" t="s">
        <v>3</v>
      </c>
      <c r="K1824" t="s">
        <v>23</v>
      </c>
      <c r="L1824" t="s">
        <v>51</v>
      </c>
      <c r="M1824">
        <v>1</v>
      </c>
      <c r="N1824">
        <v>121.59</v>
      </c>
      <c r="O1824">
        <v>0</v>
      </c>
      <c r="P1824">
        <v>62.44</v>
      </c>
      <c r="Q1824">
        <v>121.59</v>
      </c>
      <c r="R1824">
        <v>62.44</v>
      </c>
      <c r="S1824">
        <v>59.150000000000006</v>
      </c>
      <c r="T1824">
        <v>0.4864709268854347</v>
      </c>
      <c r="U1824">
        <v>2026</v>
      </c>
      <c r="V1824" t="s">
        <v>87</v>
      </c>
      <c r="W1824">
        <v>9</v>
      </c>
      <c r="X1824" t="s">
        <v>90</v>
      </c>
    </row>
    <row r="1825" spans="1:24">
      <c r="A1825">
        <v>2077</v>
      </c>
      <c r="B1825" s="14">
        <v>46270</v>
      </c>
      <c r="C1825">
        <v>2026</v>
      </c>
      <c r="D1825" t="s">
        <v>87</v>
      </c>
      <c r="E1825">
        <v>9</v>
      </c>
      <c r="F1825" t="s">
        <v>90</v>
      </c>
      <c r="G1825" t="s">
        <v>20</v>
      </c>
      <c r="H1825" t="s">
        <v>33</v>
      </c>
      <c r="I1825" t="s">
        <v>8</v>
      </c>
      <c r="J1825" t="s">
        <v>16</v>
      </c>
      <c r="K1825" t="s">
        <v>9</v>
      </c>
      <c r="L1825" t="s">
        <v>37</v>
      </c>
      <c r="M1825">
        <v>4</v>
      </c>
      <c r="N1825">
        <v>152.99</v>
      </c>
      <c r="O1825">
        <v>0.15</v>
      </c>
      <c r="P1825">
        <v>77.12</v>
      </c>
      <c r="Q1825">
        <v>520.16600000000005</v>
      </c>
      <c r="R1825">
        <v>308.48</v>
      </c>
      <c r="S1825">
        <v>211.68600000000004</v>
      </c>
      <c r="T1825">
        <v>0.40695854784818697</v>
      </c>
      <c r="U1825">
        <v>2026</v>
      </c>
      <c r="V1825" t="s">
        <v>87</v>
      </c>
      <c r="W1825">
        <v>9</v>
      </c>
      <c r="X1825" t="s">
        <v>90</v>
      </c>
    </row>
    <row r="1826" spans="1:24">
      <c r="A1826">
        <v>2879</v>
      </c>
      <c r="B1826" s="14">
        <v>46270</v>
      </c>
      <c r="C1826">
        <v>2026</v>
      </c>
      <c r="D1826" t="s">
        <v>87</v>
      </c>
      <c r="E1826">
        <v>9</v>
      </c>
      <c r="F1826" t="s">
        <v>90</v>
      </c>
      <c r="G1826" t="s">
        <v>11</v>
      </c>
      <c r="H1826" t="s">
        <v>39</v>
      </c>
      <c r="I1826" t="s">
        <v>2</v>
      </c>
      <c r="J1826" t="s">
        <v>16</v>
      </c>
      <c r="K1826" t="s">
        <v>14</v>
      </c>
      <c r="L1826" t="s">
        <v>15</v>
      </c>
      <c r="M1826">
        <v>3</v>
      </c>
      <c r="N1826">
        <v>36.19</v>
      </c>
      <c r="O1826">
        <v>0.1</v>
      </c>
      <c r="P1826">
        <v>13.97</v>
      </c>
      <c r="Q1826">
        <v>97.712999999999994</v>
      </c>
      <c r="R1826">
        <v>41.910000000000004</v>
      </c>
      <c r="S1826">
        <v>55.80299999999999</v>
      </c>
      <c r="T1826">
        <v>0.57109084768659235</v>
      </c>
      <c r="U1826">
        <v>2026</v>
      </c>
      <c r="V1826" t="s">
        <v>87</v>
      </c>
      <c r="W1826">
        <v>9</v>
      </c>
      <c r="X1826" t="s">
        <v>90</v>
      </c>
    </row>
    <row r="1827" spans="1:24">
      <c r="A1827">
        <v>3353</v>
      </c>
      <c r="B1827" s="14">
        <v>46270</v>
      </c>
      <c r="C1827">
        <v>2026</v>
      </c>
      <c r="D1827" t="s">
        <v>87</v>
      </c>
      <c r="E1827">
        <v>9</v>
      </c>
      <c r="F1827" t="s">
        <v>90</v>
      </c>
      <c r="G1827" t="s">
        <v>11</v>
      </c>
      <c r="H1827" t="s">
        <v>52</v>
      </c>
      <c r="I1827" t="s">
        <v>19</v>
      </c>
      <c r="J1827" t="s">
        <v>13</v>
      </c>
      <c r="K1827" t="s">
        <v>9</v>
      </c>
      <c r="L1827" t="s">
        <v>17</v>
      </c>
      <c r="M1827">
        <v>2</v>
      </c>
      <c r="N1827">
        <v>142.44</v>
      </c>
      <c r="O1827">
        <v>0</v>
      </c>
      <c r="P1827">
        <v>77.33</v>
      </c>
      <c r="Q1827">
        <v>284.88</v>
      </c>
      <c r="R1827">
        <v>154.66</v>
      </c>
      <c r="S1827">
        <v>130.22</v>
      </c>
      <c r="T1827">
        <v>0.45710474585790506</v>
      </c>
      <c r="U1827">
        <v>2026</v>
      </c>
      <c r="V1827" t="s">
        <v>87</v>
      </c>
      <c r="W1827">
        <v>9</v>
      </c>
      <c r="X1827" t="s">
        <v>90</v>
      </c>
    </row>
    <row r="1828" spans="1:24">
      <c r="A1828">
        <v>3514</v>
      </c>
      <c r="B1828" s="14">
        <v>46270</v>
      </c>
      <c r="C1828">
        <v>2026</v>
      </c>
      <c r="D1828" t="s">
        <v>87</v>
      </c>
      <c r="E1828">
        <v>9</v>
      </c>
      <c r="F1828" t="s">
        <v>90</v>
      </c>
      <c r="G1828" t="s">
        <v>6</v>
      </c>
      <c r="H1828" t="s">
        <v>27</v>
      </c>
      <c r="I1828" t="s">
        <v>2</v>
      </c>
      <c r="J1828" t="s">
        <v>13</v>
      </c>
      <c r="K1828" t="s">
        <v>14</v>
      </c>
      <c r="L1828" t="s">
        <v>44</v>
      </c>
      <c r="M1828">
        <v>2</v>
      </c>
      <c r="N1828">
        <v>133.81</v>
      </c>
      <c r="O1828">
        <v>0</v>
      </c>
      <c r="P1828">
        <v>66.78</v>
      </c>
      <c r="Q1828">
        <v>267.62</v>
      </c>
      <c r="R1828">
        <v>133.56</v>
      </c>
      <c r="S1828">
        <v>134.06</v>
      </c>
      <c r="T1828">
        <v>0.5009341603766535</v>
      </c>
      <c r="U1828">
        <v>2026</v>
      </c>
      <c r="V1828" t="s">
        <v>87</v>
      </c>
      <c r="W1828">
        <v>9</v>
      </c>
      <c r="X1828" t="s">
        <v>90</v>
      </c>
    </row>
    <row r="1829" spans="1:24">
      <c r="A1829">
        <v>3964</v>
      </c>
      <c r="B1829" s="14">
        <v>46270</v>
      </c>
      <c r="C1829">
        <v>2026</v>
      </c>
      <c r="D1829" t="s">
        <v>87</v>
      </c>
      <c r="E1829">
        <v>9</v>
      </c>
      <c r="F1829" t="s">
        <v>90</v>
      </c>
      <c r="G1829" t="s">
        <v>6</v>
      </c>
      <c r="H1829" t="s">
        <v>43</v>
      </c>
      <c r="I1829" t="s">
        <v>19</v>
      </c>
      <c r="J1829" t="s">
        <v>13</v>
      </c>
      <c r="K1829" t="s">
        <v>34</v>
      </c>
      <c r="L1829" t="s">
        <v>35</v>
      </c>
      <c r="M1829">
        <v>2</v>
      </c>
      <c r="N1829">
        <v>40.49</v>
      </c>
      <c r="O1829">
        <v>0.15</v>
      </c>
      <c r="P1829">
        <v>14.32</v>
      </c>
      <c r="Q1829">
        <v>68.832999999999998</v>
      </c>
      <c r="R1829">
        <v>28.64</v>
      </c>
      <c r="S1829">
        <v>40.192999999999998</v>
      </c>
      <c r="T1829">
        <v>0.58392050324698908</v>
      </c>
      <c r="U1829">
        <v>2026</v>
      </c>
      <c r="V1829" t="s">
        <v>87</v>
      </c>
      <c r="W1829">
        <v>9</v>
      </c>
      <c r="X1829" t="s">
        <v>90</v>
      </c>
    </row>
    <row r="1830" spans="1:24">
      <c r="A1830">
        <v>4599</v>
      </c>
      <c r="B1830" s="14">
        <v>46270</v>
      </c>
      <c r="C1830">
        <v>2026</v>
      </c>
      <c r="D1830" t="s">
        <v>87</v>
      </c>
      <c r="E1830">
        <v>9</v>
      </c>
      <c r="F1830" t="s">
        <v>90</v>
      </c>
      <c r="G1830" t="s">
        <v>11</v>
      </c>
      <c r="H1830" t="s">
        <v>12</v>
      </c>
      <c r="I1830" t="s">
        <v>2</v>
      </c>
      <c r="J1830" t="s">
        <v>16</v>
      </c>
      <c r="K1830" t="s">
        <v>23</v>
      </c>
      <c r="L1830" t="s">
        <v>29</v>
      </c>
      <c r="M1830">
        <v>4</v>
      </c>
      <c r="N1830">
        <v>198.1</v>
      </c>
      <c r="O1830">
        <v>0</v>
      </c>
      <c r="P1830">
        <v>101.61</v>
      </c>
      <c r="Q1830">
        <v>792.4</v>
      </c>
      <c r="R1830">
        <v>406.44</v>
      </c>
      <c r="S1830">
        <v>385.96</v>
      </c>
      <c r="T1830">
        <v>0.48707723372034323</v>
      </c>
      <c r="U1830">
        <v>2026</v>
      </c>
      <c r="V1830" t="s">
        <v>87</v>
      </c>
      <c r="W1830">
        <v>9</v>
      </c>
      <c r="X1830" t="s">
        <v>90</v>
      </c>
    </row>
    <row r="1831" spans="1:24">
      <c r="A1831">
        <v>5030</v>
      </c>
      <c r="B1831" s="14">
        <v>46270</v>
      </c>
      <c r="C1831">
        <v>2026</v>
      </c>
      <c r="D1831" t="s">
        <v>87</v>
      </c>
      <c r="E1831">
        <v>9</v>
      </c>
      <c r="F1831" t="s">
        <v>90</v>
      </c>
      <c r="G1831" t="s">
        <v>6</v>
      </c>
      <c r="H1831" t="s">
        <v>43</v>
      </c>
      <c r="I1831" t="s">
        <v>19</v>
      </c>
      <c r="J1831" t="s">
        <v>13</v>
      </c>
      <c r="K1831" t="s">
        <v>4</v>
      </c>
      <c r="L1831" t="s">
        <v>5</v>
      </c>
      <c r="M1831">
        <v>1</v>
      </c>
      <c r="N1831">
        <v>83.73</v>
      </c>
      <c r="O1831">
        <v>0.15</v>
      </c>
      <c r="P1831">
        <v>43.34</v>
      </c>
      <c r="Q1831">
        <v>71.170500000000004</v>
      </c>
      <c r="R1831">
        <v>43.34</v>
      </c>
      <c r="S1831">
        <v>27.830500000000001</v>
      </c>
      <c r="T1831">
        <v>0.39103982689457006</v>
      </c>
      <c r="U1831">
        <v>2026</v>
      </c>
      <c r="V1831" t="s">
        <v>87</v>
      </c>
      <c r="W1831">
        <v>9</v>
      </c>
      <c r="X1831" t="s">
        <v>90</v>
      </c>
    </row>
    <row r="1832" spans="1:24">
      <c r="A1832">
        <v>1593</v>
      </c>
      <c r="B1832" s="14">
        <v>46271</v>
      </c>
      <c r="C1832">
        <v>2026</v>
      </c>
      <c r="D1832" t="s">
        <v>87</v>
      </c>
      <c r="E1832">
        <v>9</v>
      </c>
      <c r="F1832" t="s">
        <v>90</v>
      </c>
      <c r="G1832" t="s">
        <v>6</v>
      </c>
      <c r="H1832" t="s">
        <v>49</v>
      </c>
      <c r="I1832" t="s">
        <v>19</v>
      </c>
      <c r="J1832" t="s">
        <v>13</v>
      </c>
      <c r="K1832" t="s">
        <v>23</v>
      </c>
      <c r="L1832" t="s">
        <v>29</v>
      </c>
      <c r="M1832">
        <v>2</v>
      </c>
      <c r="N1832">
        <v>194.92</v>
      </c>
      <c r="O1832">
        <v>0</v>
      </c>
      <c r="P1832">
        <v>102.66</v>
      </c>
      <c r="Q1832">
        <v>389.84</v>
      </c>
      <c r="R1832">
        <v>205.32</v>
      </c>
      <c r="S1832">
        <v>184.51999999999998</v>
      </c>
      <c r="T1832">
        <v>0.47332238867227577</v>
      </c>
      <c r="U1832">
        <v>2026</v>
      </c>
      <c r="V1832" t="s">
        <v>87</v>
      </c>
      <c r="W1832">
        <v>9</v>
      </c>
      <c r="X1832" t="s">
        <v>90</v>
      </c>
    </row>
    <row r="1833" spans="1:24">
      <c r="A1833">
        <v>1818</v>
      </c>
      <c r="B1833" s="14">
        <v>46271</v>
      </c>
      <c r="C1833">
        <v>2026</v>
      </c>
      <c r="D1833" t="s">
        <v>87</v>
      </c>
      <c r="E1833">
        <v>9</v>
      </c>
      <c r="F1833" t="s">
        <v>90</v>
      </c>
      <c r="G1833" t="s">
        <v>6</v>
      </c>
      <c r="H1833" t="s">
        <v>43</v>
      </c>
      <c r="I1833" t="s">
        <v>19</v>
      </c>
      <c r="J1833" t="s">
        <v>13</v>
      </c>
      <c r="K1833" t="s">
        <v>14</v>
      </c>
      <c r="L1833" t="s">
        <v>48</v>
      </c>
      <c r="M1833">
        <v>1</v>
      </c>
      <c r="N1833">
        <v>161.03</v>
      </c>
      <c r="O1833">
        <v>0</v>
      </c>
      <c r="P1833">
        <v>89.86</v>
      </c>
      <c r="Q1833">
        <v>161.03</v>
      </c>
      <c r="R1833">
        <v>89.86</v>
      </c>
      <c r="S1833">
        <v>71.17</v>
      </c>
      <c r="T1833">
        <v>0.44196733527914056</v>
      </c>
      <c r="U1833">
        <v>2026</v>
      </c>
      <c r="V1833" t="s">
        <v>87</v>
      </c>
      <c r="W1833">
        <v>9</v>
      </c>
      <c r="X1833" t="s">
        <v>90</v>
      </c>
    </row>
    <row r="1834" spans="1:24">
      <c r="A1834">
        <v>2370</v>
      </c>
      <c r="B1834" s="14">
        <v>46271</v>
      </c>
      <c r="C1834">
        <v>2026</v>
      </c>
      <c r="D1834" t="s">
        <v>87</v>
      </c>
      <c r="E1834">
        <v>9</v>
      </c>
      <c r="F1834" t="s">
        <v>90</v>
      </c>
      <c r="G1834" t="s">
        <v>20</v>
      </c>
      <c r="H1834" t="s">
        <v>21</v>
      </c>
      <c r="I1834" t="s">
        <v>28</v>
      </c>
      <c r="J1834" t="s">
        <v>13</v>
      </c>
      <c r="K1834" t="s">
        <v>34</v>
      </c>
      <c r="L1834" t="s">
        <v>42</v>
      </c>
      <c r="M1834">
        <v>1</v>
      </c>
      <c r="N1834">
        <v>35.68</v>
      </c>
      <c r="O1834">
        <v>0.05</v>
      </c>
      <c r="P1834">
        <v>13.76</v>
      </c>
      <c r="Q1834">
        <v>33.896000000000001</v>
      </c>
      <c r="R1834">
        <v>13.76</v>
      </c>
      <c r="S1834">
        <v>20.136000000000003</v>
      </c>
      <c r="T1834">
        <v>0.59405239556289835</v>
      </c>
      <c r="U1834">
        <v>2026</v>
      </c>
      <c r="V1834" t="s">
        <v>87</v>
      </c>
      <c r="W1834">
        <v>9</v>
      </c>
      <c r="X1834" t="s">
        <v>90</v>
      </c>
    </row>
    <row r="1835" spans="1:24">
      <c r="A1835">
        <v>2726</v>
      </c>
      <c r="B1835" s="14">
        <v>46271</v>
      </c>
      <c r="C1835">
        <v>2026</v>
      </c>
      <c r="D1835" t="s">
        <v>87</v>
      </c>
      <c r="E1835">
        <v>9</v>
      </c>
      <c r="F1835" t="s">
        <v>90</v>
      </c>
      <c r="G1835" t="s">
        <v>6</v>
      </c>
      <c r="H1835" t="s">
        <v>27</v>
      </c>
      <c r="I1835" t="s">
        <v>2</v>
      </c>
      <c r="J1835" t="s">
        <v>13</v>
      </c>
      <c r="K1835" t="s">
        <v>4</v>
      </c>
      <c r="L1835" t="s">
        <v>26</v>
      </c>
      <c r="M1835">
        <v>1</v>
      </c>
      <c r="N1835">
        <v>39.68</v>
      </c>
      <c r="O1835">
        <v>0.05</v>
      </c>
      <c r="P1835">
        <v>16.63</v>
      </c>
      <c r="Q1835">
        <v>37.695999999999998</v>
      </c>
      <c r="R1835">
        <v>16.63</v>
      </c>
      <c r="S1835">
        <v>21.065999999999999</v>
      </c>
      <c r="T1835">
        <v>0.55883913412563668</v>
      </c>
      <c r="U1835">
        <v>2026</v>
      </c>
      <c r="V1835" t="s">
        <v>87</v>
      </c>
      <c r="W1835">
        <v>9</v>
      </c>
      <c r="X1835" t="s">
        <v>90</v>
      </c>
    </row>
    <row r="1836" spans="1:24">
      <c r="A1836">
        <v>2755</v>
      </c>
      <c r="B1836" s="14">
        <v>46271</v>
      </c>
      <c r="C1836">
        <v>2026</v>
      </c>
      <c r="D1836" t="s">
        <v>87</v>
      </c>
      <c r="E1836">
        <v>9</v>
      </c>
      <c r="F1836" t="s">
        <v>90</v>
      </c>
      <c r="G1836" t="s">
        <v>11</v>
      </c>
      <c r="H1836" t="s">
        <v>39</v>
      </c>
      <c r="I1836" t="s">
        <v>2</v>
      </c>
      <c r="J1836" t="s">
        <v>13</v>
      </c>
      <c r="K1836" t="s">
        <v>9</v>
      </c>
      <c r="L1836" t="s">
        <v>17</v>
      </c>
      <c r="M1836">
        <v>3</v>
      </c>
      <c r="N1836">
        <v>146.22</v>
      </c>
      <c r="O1836">
        <v>0</v>
      </c>
      <c r="P1836">
        <v>80.13</v>
      </c>
      <c r="Q1836">
        <v>438.65999999999997</v>
      </c>
      <c r="R1836">
        <v>240.39</v>
      </c>
      <c r="S1836">
        <v>198.26999999999998</v>
      </c>
      <c r="T1836">
        <v>0.4519901518260156</v>
      </c>
      <c r="U1836">
        <v>2026</v>
      </c>
      <c r="V1836" t="s">
        <v>87</v>
      </c>
      <c r="W1836">
        <v>9</v>
      </c>
      <c r="X1836" t="s">
        <v>90</v>
      </c>
    </row>
    <row r="1837" spans="1:24">
      <c r="A1837">
        <v>3187</v>
      </c>
      <c r="B1837" s="14">
        <v>46271</v>
      </c>
      <c r="C1837">
        <v>2026</v>
      </c>
      <c r="D1837" t="s">
        <v>87</v>
      </c>
      <c r="E1837">
        <v>9</v>
      </c>
      <c r="F1837" t="s">
        <v>90</v>
      </c>
      <c r="G1837" t="s">
        <v>20</v>
      </c>
      <c r="H1837" t="s">
        <v>31</v>
      </c>
      <c r="I1837" t="s">
        <v>19</v>
      </c>
      <c r="J1837" t="s">
        <v>3</v>
      </c>
      <c r="K1837" t="s">
        <v>9</v>
      </c>
      <c r="L1837" t="s">
        <v>46</v>
      </c>
      <c r="M1837">
        <v>1</v>
      </c>
      <c r="N1837">
        <v>71.680000000000007</v>
      </c>
      <c r="O1837">
        <v>0</v>
      </c>
      <c r="P1837">
        <v>31.87</v>
      </c>
      <c r="Q1837">
        <v>71.680000000000007</v>
      </c>
      <c r="R1837">
        <v>31.87</v>
      </c>
      <c r="S1837">
        <v>39.81</v>
      </c>
      <c r="T1837">
        <v>0.5553850446428571</v>
      </c>
      <c r="U1837">
        <v>2026</v>
      </c>
      <c r="V1837" t="s">
        <v>87</v>
      </c>
      <c r="W1837">
        <v>9</v>
      </c>
      <c r="X1837" t="s">
        <v>90</v>
      </c>
    </row>
    <row r="1838" spans="1:24">
      <c r="A1838">
        <v>3471</v>
      </c>
      <c r="B1838" s="14">
        <v>46271</v>
      </c>
      <c r="C1838">
        <v>2026</v>
      </c>
      <c r="D1838" t="s">
        <v>87</v>
      </c>
      <c r="E1838">
        <v>9</v>
      </c>
      <c r="F1838" t="s">
        <v>90</v>
      </c>
      <c r="G1838" t="s">
        <v>11</v>
      </c>
      <c r="H1838" t="s">
        <v>39</v>
      </c>
      <c r="I1838" t="s">
        <v>28</v>
      </c>
      <c r="J1838" t="s">
        <v>13</v>
      </c>
      <c r="K1838" t="s">
        <v>34</v>
      </c>
      <c r="L1838" t="s">
        <v>45</v>
      </c>
      <c r="M1838">
        <v>2</v>
      </c>
      <c r="N1838">
        <v>51.77</v>
      </c>
      <c r="O1838">
        <v>0</v>
      </c>
      <c r="P1838">
        <v>21.46</v>
      </c>
      <c r="Q1838">
        <v>103.54</v>
      </c>
      <c r="R1838">
        <v>42.92</v>
      </c>
      <c r="S1838">
        <v>60.620000000000005</v>
      </c>
      <c r="T1838">
        <v>0.58547421286459345</v>
      </c>
      <c r="U1838">
        <v>2026</v>
      </c>
      <c r="V1838" t="s">
        <v>87</v>
      </c>
      <c r="W1838">
        <v>9</v>
      </c>
      <c r="X1838" t="s">
        <v>90</v>
      </c>
    </row>
    <row r="1839" spans="1:24">
      <c r="A1839">
        <v>3529</v>
      </c>
      <c r="B1839" s="14">
        <v>46271</v>
      </c>
      <c r="C1839">
        <v>2026</v>
      </c>
      <c r="D1839" t="s">
        <v>87</v>
      </c>
      <c r="E1839">
        <v>9</v>
      </c>
      <c r="F1839" t="s">
        <v>90</v>
      </c>
      <c r="G1839" t="s">
        <v>11</v>
      </c>
      <c r="H1839" t="s">
        <v>25</v>
      </c>
      <c r="I1839" t="s">
        <v>8</v>
      </c>
      <c r="J1839" t="s">
        <v>3</v>
      </c>
      <c r="K1839" t="s">
        <v>34</v>
      </c>
      <c r="L1839" t="s">
        <v>35</v>
      </c>
      <c r="M1839">
        <v>4</v>
      </c>
      <c r="N1839">
        <v>39.4</v>
      </c>
      <c r="O1839">
        <v>0.15</v>
      </c>
      <c r="P1839">
        <v>14.95</v>
      </c>
      <c r="Q1839">
        <v>133.95999999999998</v>
      </c>
      <c r="R1839">
        <v>59.8</v>
      </c>
      <c r="S1839">
        <v>74.159999999999982</v>
      </c>
      <c r="T1839">
        <v>0.55359808898178553</v>
      </c>
      <c r="U1839">
        <v>2026</v>
      </c>
      <c r="V1839" t="s">
        <v>87</v>
      </c>
      <c r="W1839">
        <v>9</v>
      </c>
      <c r="X1839" t="s">
        <v>90</v>
      </c>
    </row>
    <row r="1840" spans="1:24">
      <c r="A1840">
        <v>3549</v>
      </c>
      <c r="B1840" s="14">
        <v>46271</v>
      </c>
      <c r="C1840">
        <v>2026</v>
      </c>
      <c r="D1840" t="s">
        <v>87</v>
      </c>
      <c r="E1840">
        <v>9</v>
      </c>
      <c r="F1840" t="s">
        <v>90</v>
      </c>
      <c r="G1840" t="s">
        <v>20</v>
      </c>
      <c r="H1840" t="s">
        <v>33</v>
      </c>
      <c r="I1840" t="s">
        <v>2</v>
      </c>
      <c r="J1840" t="s">
        <v>13</v>
      </c>
      <c r="K1840" t="s">
        <v>14</v>
      </c>
      <c r="L1840" t="s">
        <v>32</v>
      </c>
      <c r="M1840">
        <v>1</v>
      </c>
      <c r="N1840">
        <v>47.17</v>
      </c>
      <c r="O1840">
        <v>0</v>
      </c>
      <c r="P1840">
        <v>18.64</v>
      </c>
      <c r="Q1840">
        <v>47.17</v>
      </c>
      <c r="R1840">
        <v>18.64</v>
      </c>
      <c r="S1840">
        <v>28.53</v>
      </c>
      <c r="T1840">
        <v>0.60483358066567738</v>
      </c>
      <c r="U1840">
        <v>2026</v>
      </c>
      <c r="V1840" t="s">
        <v>87</v>
      </c>
      <c r="W1840">
        <v>9</v>
      </c>
      <c r="X1840" t="s">
        <v>90</v>
      </c>
    </row>
    <row r="1841" spans="1:24">
      <c r="A1841">
        <v>4003</v>
      </c>
      <c r="B1841" s="14">
        <v>46271</v>
      </c>
      <c r="C1841">
        <v>2026</v>
      </c>
      <c r="D1841" t="s">
        <v>87</v>
      </c>
      <c r="E1841">
        <v>9</v>
      </c>
      <c r="F1841" t="s">
        <v>90</v>
      </c>
      <c r="G1841" t="s">
        <v>20</v>
      </c>
      <c r="H1841" t="s">
        <v>21</v>
      </c>
      <c r="I1841" t="s">
        <v>28</v>
      </c>
      <c r="J1841" t="s">
        <v>3</v>
      </c>
      <c r="K1841" t="s">
        <v>34</v>
      </c>
      <c r="L1841" t="s">
        <v>45</v>
      </c>
      <c r="M1841">
        <v>2</v>
      </c>
      <c r="N1841">
        <v>50.41</v>
      </c>
      <c r="O1841">
        <v>0.1</v>
      </c>
      <c r="P1841">
        <v>22.05</v>
      </c>
      <c r="Q1841">
        <v>90.738</v>
      </c>
      <c r="R1841">
        <v>44.1</v>
      </c>
      <c r="S1841">
        <v>46.637999999999998</v>
      </c>
      <c r="T1841">
        <v>0.51398532037294187</v>
      </c>
      <c r="U1841">
        <v>2026</v>
      </c>
      <c r="V1841" t="s">
        <v>87</v>
      </c>
      <c r="W1841">
        <v>9</v>
      </c>
      <c r="X1841" t="s">
        <v>90</v>
      </c>
    </row>
    <row r="1842" spans="1:24">
      <c r="A1842">
        <v>4613</v>
      </c>
      <c r="B1842" s="14">
        <v>46271</v>
      </c>
      <c r="C1842">
        <v>2026</v>
      </c>
      <c r="D1842" t="s">
        <v>87</v>
      </c>
      <c r="E1842">
        <v>9</v>
      </c>
      <c r="F1842" t="s">
        <v>90</v>
      </c>
      <c r="G1842" t="s">
        <v>20</v>
      </c>
      <c r="H1842" t="s">
        <v>47</v>
      </c>
      <c r="I1842" t="s">
        <v>2</v>
      </c>
      <c r="J1842" t="s">
        <v>16</v>
      </c>
      <c r="K1842" t="s">
        <v>4</v>
      </c>
      <c r="L1842" t="s">
        <v>5</v>
      </c>
      <c r="M1842">
        <v>4</v>
      </c>
      <c r="N1842">
        <v>80.38</v>
      </c>
      <c r="O1842">
        <v>0.1</v>
      </c>
      <c r="P1842">
        <v>42.55</v>
      </c>
      <c r="Q1842">
        <v>289.36799999999999</v>
      </c>
      <c r="R1842">
        <v>170.2</v>
      </c>
      <c r="S1842">
        <v>119.16800000000001</v>
      </c>
      <c r="T1842">
        <v>0.41182162505874875</v>
      </c>
      <c r="U1842">
        <v>2026</v>
      </c>
      <c r="V1842" t="s">
        <v>87</v>
      </c>
      <c r="W1842">
        <v>9</v>
      </c>
      <c r="X1842" t="s">
        <v>90</v>
      </c>
    </row>
    <row r="1843" spans="1:24">
      <c r="A1843">
        <v>75</v>
      </c>
      <c r="B1843" s="14">
        <v>46272</v>
      </c>
      <c r="C1843">
        <v>2026</v>
      </c>
      <c r="D1843" t="s">
        <v>87</v>
      </c>
      <c r="E1843">
        <v>9</v>
      </c>
      <c r="F1843" t="s">
        <v>90</v>
      </c>
      <c r="G1843" t="s">
        <v>0</v>
      </c>
      <c r="H1843" t="s">
        <v>1</v>
      </c>
      <c r="I1843" t="s">
        <v>2</v>
      </c>
      <c r="J1843" t="s">
        <v>16</v>
      </c>
      <c r="K1843" t="s">
        <v>34</v>
      </c>
      <c r="L1843" t="s">
        <v>35</v>
      </c>
      <c r="M1843">
        <v>2</v>
      </c>
      <c r="N1843">
        <v>40.78</v>
      </c>
      <c r="O1843">
        <v>0</v>
      </c>
      <c r="P1843">
        <v>15.04</v>
      </c>
      <c r="Q1843">
        <v>81.56</v>
      </c>
      <c r="R1843">
        <v>30.08</v>
      </c>
      <c r="S1843">
        <v>51.480000000000004</v>
      </c>
      <c r="T1843">
        <v>0.63119176066699367</v>
      </c>
      <c r="U1843">
        <v>2026</v>
      </c>
      <c r="V1843" t="s">
        <v>87</v>
      </c>
      <c r="W1843">
        <v>9</v>
      </c>
      <c r="X1843" t="s">
        <v>90</v>
      </c>
    </row>
    <row r="1844" spans="1:24">
      <c r="A1844">
        <v>601</v>
      </c>
      <c r="B1844" s="14">
        <v>46272</v>
      </c>
      <c r="C1844">
        <v>2026</v>
      </c>
      <c r="D1844" t="s">
        <v>87</v>
      </c>
      <c r="E1844">
        <v>9</v>
      </c>
      <c r="F1844" t="s">
        <v>90</v>
      </c>
      <c r="G1844" t="s">
        <v>6</v>
      </c>
      <c r="H1844" t="s">
        <v>43</v>
      </c>
      <c r="I1844" t="s">
        <v>2</v>
      </c>
      <c r="J1844" t="s">
        <v>3</v>
      </c>
      <c r="K1844" t="s">
        <v>9</v>
      </c>
      <c r="L1844" t="s">
        <v>17</v>
      </c>
      <c r="M1844">
        <v>1</v>
      </c>
      <c r="N1844">
        <v>141.69</v>
      </c>
      <c r="O1844">
        <v>0</v>
      </c>
      <c r="P1844">
        <v>80.34</v>
      </c>
      <c r="Q1844">
        <v>141.69</v>
      </c>
      <c r="R1844">
        <v>80.34</v>
      </c>
      <c r="S1844">
        <v>61.349999999999994</v>
      </c>
      <c r="T1844">
        <v>0.43298750793986868</v>
      </c>
      <c r="U1844">
        <v>2026</v>
      </c>
      <c r="V1844" t="s">
        <v>87</v>
      </c>
      <c r="W1844">
        <v>9</v>
      </c>
      <c r="X1844" t="s">
        <v>90</v>
      </c>
    </row>
    <row r="1845" spans="1:24">
      <c r="A1845">
        <v>1617</v>
      </c>
      <c r="B1845" s="14">
        <v>46272</v>
      </c>
      <c r="C1845">
        <v>2026</v>
      </c>
      <c r="D1845" t="s">
        <v>87</v>
      </c>
      <c r="E1845">
        <v>9</v>
      </c>
      <c r="F1845" t="s">
        <v>90</v>
      </c>
      <c r="G1845" t="s">
        <v>20</v>
      </c>
      <c r="H1845" t="s">
        <v>33</v>
      </c>
      <c r="I1845" t="s">
        <v>2</v>
      </c>
      <c r="J1845" t="s">
        <v>13</v>
      </c>
      <c r="K1845" t="s">
        <v>23</v>
      </c>
      <c r="L1845" t="s">
        <v>40</v>
      </c>
      <c r="M1845">
        <v>1</v>
      </c>
      <c r="N1845">
        <v>83.28</v>
      </c>
      <c r="O1845">
        <v>0.1</v>
      </c>
      <c r="P1845">
        <v>39.75</v>
      </c>
      <c r="Q1845">
        <v>74.951999999999998</v>
      </c>
      <c r="R1845">
        <v>39.75</v>
      </c>
      <c r="S1845">
        <v>35.201999999999998</v>
      </c>
      <c r="T1845">
        <v>0.46966058277297468</v>
      </c>
      <c r="U1845">
        <v>2026</v>
      </c>
      <c r="V1845" t="s">
        <v>87</v>
      </c>
      <c r="W1845">
        <v>9</v>
      </c>
      <c r="X1845" t="s">
        <v>90</v>
      </c>
    </row>
    <row r="1846" spans="1:24">
      <c r="A1846">
        <v>2305</v>
      </c>
      <c r="B1846" s="14">
        <v>46272</v>
      </c>
      <c r="C1846">
        <v>2026</v>
      </c>
      <c r="D1846" t="s">
        <v>87</v>
      </c>
      <c r="E1846">
        <v>9</v>
      </c>
      <c r="F1846" t="s">
        <v>90</v>
      </c>
      <c r="G1846" t="s">
        <v>20</v>
      </c>
      <c r="H1846" t="s">
        <v>31</v>
      </c>
      <c r="I1846" t="s">
        <v>28</v>
      </c>
      <c r="J1846" t="s">
        <v>3</v>
      </c>
      <c r="K1846" t="s">
        <v>23</v>
      </c>
      <c r="L1846" t="s">
        <v>40</v>
      </c>
      <c r="M1846">
        <v>2</v>
      </c>
      <c r="N1846">
        <v>82.43</v>
      </c>
      <c r="O1846">
        <v>0</v>
      </c>
      <c r="P1846">
        <v>40.51</v>
      </c>
      <c r="Q1846">
        <v>164.86</v>
      </c>
      <c r="R1846">
        <v>81.02</v>
      </c>
      <c r="S1846">
        <v>83.840000000000018</v>
      </c>
      <c r="T1846">
        <v>0.50855271139148372</v>
      </c>
      <c r="U1846">
        <v>2026</v>
      </c>
      <c r="V1846" t="s">
        <v>87</v>
      </c>
      <c r="W1846">
        <v>9</v>
      </c>
      <c r="X1846" t="s">
        <v>90</v>
      </c>
    </row>
    <row r="1847" spans="1:24">
      <c r="A1847">
        <v>2344</v>
      </c>
      <c r="B1847" s="14">
        <v>46272</v>
      </c>
      <c r="C1847">
        <v>2026</v>
      </c>
      <c r="D1847" t="s">
        <v>87</v>
      </c>
      <c r="E1847">
        <v>9</v>
      </c>
      <c r="F1847" t="s">
        <v>90</v>
      </c>
      <c r="G1847" t="s">
        <v>0</v>
      </c>
      <c r="H1847" t="s">
        <v>50</v>
      </c>
      <c r="I1847" t="s">
        <v>28</v>
      </c>
      <c r="J1847" t="s">
        <v>13</v>
      </c>
      <c r="K1847" t="s">
        <v>34</v>
      </c>
      <c r="L1847" t="s">
        <v>42</v>
      </c>
      <c r="M1847">
        <v>4</v>
      </c>
      <c r="N1847">
        <v>36.380000000000003</v>
      </c>
      <c r="O1847">
        <v>0</v>
      </c>
      <c r="P1847">
        <v>14.16</v>
      </c>
      <c r="Q1847">
        <v>145.52000000000001</v>
      </c>
      <c r="R1847">
        <v>56.64</v>
      </c>
      <c r="S1847">
        <v>88.88000000000001</v>
      </c>
      <c r="T1847">
        <v>0.61077515118196812</v>
      </c>
      <c r="U1847">
        <v>2026</v>
      </c>
      <c r="V1847" t="s">
        <v>87</v>
      </c>
      <c r="W1847">
        <v>9</v>
      </c>
      <c r="X1847" t="s">
        <v>90</v>
      </c>
    </row>
    <row r="1848" spans="1:24">
      <c r="A1848">
        <v>2601</v>
      </c>
      <c r="B1848" s="14">
        <v>46272</v>
      </c>
      <c r="C1848">
        <v>2026</v>
      </c>
      <c r="D1848" t="s">
        <v>87</v>
      </c>
      <c r="E1848">
        <v>9</v>
      </c>
      <c r="F1848" t="s">
        <v>90</v>
      </c>
      <c r="G1848" t="s">
        <v>6</v>
      </c>
      <c r="H1848" t="s">
        <v>41</v>
      </c>
      <c r="I1848" t="s">
        <v>2</v>
      </c>
      <c r="J1848" t="s">
        <v>13</v>
      </c>
      <c r="K1848" t="s">
        <v>4</v>
      </c>
      <c r="L1848" t="s">
        <v>5</v>
      </c>
      <c r="M1848">
        <v>1</v>
      </c>
      <c r="N1848">
        <v>82.86</v>
      </c>
      <c r="O1848">
        <v>0</v>
      </c>
      <c r="P1848">
        <v>43.33</v>
      </c>
      <c r="Q1848">
        <v>82.86</v>
      </c>
      <c r="R1848">
        <v>43.33</v>
      </c>
      <c r="S1848">
        <v>39.53</v>
      </c>
      <c r="T1848">
        <v>0.47706975621530295</v>
      </c>
      <c r="U1848">
        <v>2026</v>
      </c>
      <c r="V1848" t="s">
        <v>87</v>
      </c>
      <c r="W1848">
        <v>9</v>
      </c>
      <c r="X1848" t="s">
        <v>90</v>
      </c>
    </row>
    <row r="1849" spans="1:24">
      <c r="A1849">
        <v>2831</v>
      </c>
      <c r="B1849" s="14">
        <v>46272</v>
      </c>
      <c r="C1849">
        <v>2026</v>
      </c>
      <c r="D1849" t="s">
        <v>87</v>
      </c>
      <c r="E1849">
        <v>9</v>
      </c>
      <c r="F1849" t="s">
        <v>90</v>
      </c>
      <c r="G1849" t="s">
        <v>0</v>
      </c>
      <c r="H1849" t="s">
        <v>36</v>
      </c>
      <c r="I1849" t="s">
        <v>2</v>
      </c>
      <c r="J1849" t="s">
        <v>13</v>
      </c>
      <c r="K1849" t="s">
        <v>14</v>
      </c>
      <c r="L1849" t="s">
        <v>32</v>
      </c>
      <c r="M1849">
        <v>1</v>
      </c>
      <c r="N1849">
        <v>46.44</v>
      </c>
      <c r="O1849">
        <v>0.05</v>
      </c>
      <c r="P1849">
        <v>17.88</v>
      </c>
      <c r="Q1849">
        <v>44.117999999999995</v>
      </c>
      <c r="R1849">
        <v>17.88</v>
      </c>
      <c r="S1849">
        <v>26.237999999999996</v>
      </c>
      <c r="T1849">
        <v>0.59472324221406225</v>
      </c>
      <c r="U1849">
        <v>2026</v>
      </c>
      <c r="V1849" t="s">
        <v>87</v>
      </c>
      <c r="W1849">
        <v>9</v>
      </c>
      <c r="X1849" t="s">
        <v>90</v>
      </c>
    </row>
    <row r="1850" spans="1:24">
      <c r="A1850">
        <v>2845</v>
      </c>
      <c r="B1850" s="14">
        <v>46272</v>
      </c>
      <c r="C1850">
        <v>2026</v>
      </c>
      <c r="D1850" t="s">
        <v>87</v>
      </c>
      <c r="E1850">
        <v>9</v>
      </c>
      <c r="F1850" t="s">
        <v>90</v>
      </c>
      <c r="G1850" t="s">
        <v>0</v>
      </c>
      <c r="H1850" t="s">
        <v>1</v>
      </c>
      <c r="I1850" t="s">
        <v>8</v>
      </c>
      <c r="J1850" t="s">
        <v>16</v>
      </c>
      <c r="K1850" t="s">
        <v>14</v>
      </c>
      <c r="L1850" t="s">
        <v>44</v>
      </c>
      <c r="M1850">
        <v>4</v>
      </c>
      <c r="N1850">
        <v>133.26</v>
      </c>
      <c r="O1850">
        <v>0.1</v>
      </c>
      <c r="P1850">
        <v>68.77</v>
      </c>
      <c r="Q1850">
        <v>479.73599999999999</v>
      </c>
      <c r="R1850">
        <v>275.08</v>
      </c>
      <c r="S1850">
        <v>204.65600000000001</v>
      </c>
      <c r="T1850">
        <v>0.42660129738022579</v>
      </c>
      <c r="U1850">
        <v>2026</v>
      </c>
      <c r="V1850" t="s">
        <v>87</v>
      </c>
      <c r="W1850">
        <v>9</v>
      </c>
      <c r="X1850" t="s">
        <v>90</v>
      </c>
    </row>
    <row r="1851" spans="1:24">
      <c r="A1851">
        <v>3679</v>
      </c>
      <c r="B1851" s="14">
        <v>46272</v>
      </c>
      <c r="C1851">
        <v>2026</v>
      </c>
      <c r="D1851" t="s">
        <v>87</v>
      </c>
      <c r="E1851">
        <v>9</v>
      </c>
      <c r="F1851" t="s">
        <v>90</v>
      </c>
      <c r="G1851" t="s">
        <v>6</v>
      </c>
      <c r="H1851" t="s">
        <v>43</v>
      </c>
      <c r="I1851" t="s">
        <v>28</v>
      </c>
      <c r="J1851" t="s">
        <v>13</v>
      </c>
      <c r="K1851" t="s">
        <v>9</v>
      </c>
      <c r="L1851" t="s">
        <v>17</v>
      </c>
      <c r="M1851">
        <v>1</v>
      </c>
      <c r="N1851">
        <v>147.36000000000001</v>
      </c>
      <c r="O1851">
        <v>0</v>
      </c>
      <c r="P1851">
        <v>81.599999999999994</v>
      </c>
      <c r="Q1851">
        <v>147.36000000000001</v>
      </c>
      <c r="R1851">
        <v>81.599999999999994</v>
      </c>
      <c r="S1851">
        <v>65.760000000000019</v>
      </c>
      <c r="T1851">
        <v>0.44625407166123787</v>
      </c>
      <c r="U1851">
        <v>2026</v>
      </c>
      <c r="V1851" t="s">
        <v>87</v>
      </c>
      <c r="W1851">
        <v>9</v>
      </c>
      <c r="X1851" t="s">
        <v>90</v>
      </c>
    </row>
    <row r="1852" spans="1:24">
      <c r="A1852">
        <v>3828</v>
      </c>
      <c r="B1852" s="14">
        <v>46272</v>
      </c>
      <c r="C1852">
        <v>2026</v>
      </c>
      <c r="D1852" t="s">
        <v>87</v>
      </c>
      <c r="E1852">
        <v>9</v>
      </c>
      <c r="F1852" t="s">
        <v>90</v>
      </c>
      <c r="G1852" t="s">
        <v>0</v>
      </c>
      <c r="H1852" t="s">
        <v>1</v>
      </c>
      <c r="I1852" t="s">
        <v>2</v>
      </c>
      <c r="J1852" t="s">
        <v>13</v>
      </c>
      <c r="K1852" t="s">
        <v>14</v>
      </c>
      <c r="L1852" t="s">
        <v>48</v>
      </c>
      <c r="M1852">
        <v>2</v>
      </c>
      <c r="N1852">
        <v>166.13</v>
      </c>
      <c r="O1852">
        <v>0.15</v>
      </c>
      <c r="P1852">
        <v>86.71</v>
      </c>
      <c r="Q1852">
        <v>282.42099999999999</v>
      </c>
      <c r="R1852">
        <v>173.42</v>
      </c>
      <c r="S1852">
        <v>109.001</v>
      </c>
      <c r="T1852">
        <v>0.38595217777714835</v>
      </c>
      <c r="U1852">
        <v>2026</v>
      </c>
      <c r="V1852" t="s">
        <v>87</v>
      </c>
      <c r="W1852">
        <v>9</v>
      </c>
      <c r="X1852" t="s">
        <v>90</v>
      </c>
    </row>
    <row r="1853" spans="1:24">
      <c r="A1853">
        <v>4226</v>
      </c>
      <c r="B1853" s="14">
        <v>46272</v>
      </c>
      <c r="C1853">
        <v>2026</v>
      </c>
      <c r="D1853" t="s">
        <v>87</v>
      </c>
      <c r="E1853">
        <v>9</v>
      </c>
      <c r="F1853" t="s">
        <v>90</v>
      </c>
      <c r="G1853" t="s">
        <v>11</v>
      </c>
      <c r="H1853" t="s">
        <v>18</v>
      </c>
      <c r="I1853" t="s">
        <v>2</v>
      </c>
      <c r="J1853" t="s">
        <v>13</v>
      </c>
      <c r="K1853" t="s">
        <v>34</v>
      </c>
      <c r="L1853" t="s">
        <v>45</v>
      </c>
      <c r="M1853">
        <v>1</v>
      </c>
      <c r="N1853">
        <v>51.74</v>
      </c>
      <c r="O1853">
        <v>0</v>
      </c>
      <c r="P1853">
        <v>22.45</v>
      </c>
      <c r="Q1853">
        <v>51.74</v>
      </c>
      <c r="R1853">
        <v>22.45</v>
      </c>
      <c r="S1853">
        <v>29.290000000000003</v>
      </c>
      <c r="T1853">
        <v>0.56609972941631237</v>
      </c>
      <c r="U1853">
        <v>2026</v>
      </c>
      <c r="V1853" t="s">
        <v>87</v>
      </c>
      <c r="W1853">
        <v>9</v>
      </c>
      <c r="X1853" t="s">
        <v>90</v>
      </c>
    </row>
    <row r="1854" spans="1:24">
      <c r="A1854">
        <v>58</v>
      </c>
      <c r="B1854" s="14">
        <v>46273</v>
      </c>
      <c r="C1854">
        <v>2026</v>
      </c>
      <c r="D1854" t="s">
        <v>87</v>
      </c>
      <c r="E1854">
        <v>9</v>
      </c>
      <c r="F1854" t="s">
        <v>90</v>
      </c>
      <c r="G1854" t="s">
        <v>0</v>
      </c>
      <c r="H1854" t="s">
        <v>1</v>
      </c>
      <c r="I1854" t="s">
        <v>19</v>
      </c>
      <c r="J1854" t="s">
        <v>3</v>
      </c>
      <c r="K1854" t="s">
        <v>9</v>
      </c>
      <c r="L1854" t="s">
        <v>46</v>
      </c>
      <c r="M1854">
        <v>1</v>
      </c>
      <c r="N1854">
        <v>71.7</v>
      </c>
      <c r="O1854">
        <v>0</v>
      </c>
      <c r="P1854">
        <v>32</v>
      </c>
      <c r="Q1854">
        <v>71.7</v>
      </c>
      <c r="R1854">
        <v>32</v>
      </c>
      <c r="S1854">
        <v>39.700000000000003</v>
      </c>
      <c r="T1854">
        <v>0.55369595536959559</v>
      </c>
      <c r="U1854">
        <v>2026</v>
      </c>
      <c r="V1854" t="s">
        <v>87</v>
      </c>
      <c r="W1854">
        <v>9</v>
      </c>
      <c r="X1854" t="s">
        <v>90</v>
      </c>
    </row>
    <row r="1855" spans="1:24">
      <c r="A1855">
        <v>1224</v>
      </c>
      <c r="B1855" s="14">
        <v>46273</v>
      </c>
      <c r="C1855">
        <v>2026</v>
      </c>
      <c r="D1855" t="s">
        <v>87</v>
      </c>
      <c r="E1855">
        <v>9</v>
      </c>
      <c r="F1855" t="s">
        <v>90</v>
      </c>
      <c r="G1855" t="s">
        <v>11</v>
      </c>
      <c r="H1855" t="s">
        <v>12</v>
      </c>
      <c r="I1855" t="s">
        <v>2</v>
      </c>
      <c r="J1855" t="s">
        <v>3</v>
      </c>
      <c r="K1855" t="s">
        <v>4</v>
      </c>
      <c r="L1855" t="s">
        <v>26</v>
      </c>
      <c r="M1855">
        <v>2</v>
      </c>
      <c r="N1855">
        <v>39.409999999999997</v>
      </c>
      <c r="O1855">
        <v>0.05</v>
      </c>
      <c r="P1855">
        <v>17.12</v>
      </c>
      <c r="Q1855">
        <v>74.878999999999991</v>
      </c>
      <c r="R1855">
        <v>34.24</v>
      </c>
      <c r="S1855">
        <v>40.638999999999989</v>
      </c>
      <c r="T1855">
        <v>0.54272893601677363</v>
      </c>
      <c r="U1855">
        <v>2026</v>
      </c>
      <c r="V1855" t="s">
        <v>87</v>
      </c>
      <c r="W1855">
        <v>9</v>
      </c>
      <c r="X1855" t="s">
        <v>90</v>
      </c>
    </row>
    <row r="1856" spans="1:24">
      <c r="A1856">
        <v>4345</v>
      </c>
      <c r="B1856" s="14">
        <v>46273</v>
      </c>
      <c r="C1856">
        <v>2026</v>
      </c>
      <c r="D1856" t="s">
        <v>87</v>
      </c>
      <c r="E1856">
        <v>9</v>
      </c>
      <c r="F1856" t="s">
        <v>90</v>
      </c>
      <c r="G1856" t="s">
        <v>0</v>
      </c>
      <c r="H1856" t="s">
        <v>36</v>
      </c>
      <c r="I1856" t="s">
        <v>2</v>
      </c>
      <c r="J1856" t="s">
        <v>13</v>
      </c>
      <c r="K1856" t="s">
        <v>23</v>
      </c>
      <c r="L1856" t="s">
        <v>24</v>
      </c>
      <c r="M1856">
        <v>2</v>
      </c>
      <c r="N1856">
        <v>345.33</v>
      </c>
      <c r="O1856">
        <v>0</v>
      </c>
      <c r="P1856">
        <v>198.22</v>
      </c>
      <c r="Q1856">
        <v>690.66</v>
      </c>
      <c r="R1856">
        <v>396.44</v>
      </c>
      <c r="S1856">
        <v>294.21999999999997</v>
      </c>
      <c r="T1856">
        <v>0.42599832044710856</v>
      </c>
      <c r="U1856">
        <v>2026</v>
      </c>
      <c r="V1856" t="s">
        <v>87</v>
      </c>
      <c r="W1856">
        <v>9</v>
      </c>
      <c r="X1856" t="s">
        <v>90</v>
      </c>
    </row>
    <row r="1857" spans="1:24">
      <c r="A1857">
        <v>1069</v>
      </c>
      <c r="B1857" s="14">
        <v>46274</v>
      </c>
      <c r="C1857">
        <v>2026</v>
      </c>
      <c r="D1857" t="s">
        <v>87</v>
      </c>
      <c r="E1857">
        <v>9</v>
      </c>
      <c r="F1857" t="s">
        <v>90</v>
      </c>
      <c r="G1857" t="s">
        <v>20</v>
      </c>
      <c r="H1857" t="s">
        <v>47</v>
      </c>
      <c r="I1857" t="s">
        <v>2</v>
      </c>
      <c r="J1857" t="s">
        <v>3</v>
      </c>
      <c r="K1857" t="s">
        <v>9</v>
      </c>
      <c r="L1857" t="s">
        <v>17</v>
      </c>
      <c r="M1857">
        <v>1</v>
      </c>
      <c r="N1857">
        <v>145.33000000000001</v>
      </c>
      <c r="O1857">
        <v>0.1</v>
      </c>
      <c r="P1857">
        <v>80.97</v>
      </c>
      <c r="Q1857">
        <v>130.79700000000003</v>
      </c>
      <c r="R1857">
        <v>80.97</v>
      </c>
      <c r="S1857">
        <v>49.827000000000027</v>
      </c>
      <c r="T1857">
        <v>0.3809491043372556</v>
      </c>
      <c r="U1857">
        <v>2026</v>
      </c>
      <c r="V1857" t="s">
        <v>87</v>
      </c>
      <c r="W1857">
        <v>9</v>
      </c>
      <c r="X1857" t="s">
        <v>90</v>
      </c>
    </row>
    <row r="1858" spans="1:24">
      <c r="A1858">
        <v>1489</v>
      </c>
      <c r="B1858" s="14">
        <v>46274</v>
      </c>
      <c r="C1858">
        <v>2026</v>
      </c>
      <c r="D1858" t="s">
        <v>87</v>
      </c>
      <c r="E1858">
        <v>9</v>
      </c>
      <c r="F1858" t="s">
        <v>90</v>
      </c>
      <c r="G1858" t="s">
        <v>0</v>
      </c>
      <c r="H1858" t="s">
        <v>1</v>
      </c>
      <c r="I1858" t="s">
        <v>2</v>
      </c>
      <c r="J1858" t="s">
        <v>3</v>
      </c>
      <c r="K1858" t="s">
        <v>4</v>
      </c>
      <c r="L1858" t="s">
        <v>22</v>
      </c>
      <c r="M1858">
        <v>3</v>
      </c>
      <c r="N1858">
        <v>50.03</v>
      </c>
      <c r="O1858">
        <v>0.1</v>
      </c>
      <c r="P1858">
        <v>22.89</v>
      </c>
      <c r="Q1858">
        <v>135.08100000000002</v>
      </c>
      <c r="R1858">
        <v>68.67</v>
      </c>
      <c r="S1858">
        <v>66.411000000000016</v>
      </c>
      <c r="T1858">
        <v>0.49163835032313952</v>
      </c>
      <c r="U1858">
        <v>2026</v>
      </c>
      <c r="V1858" t="s">
        <v>87</v>
      </c>
      <c r="W1858">
        <v>9</v>
      </c>
      <c r="X1858" t="s">
        <v>90</v>
      </c>
    </row>
    <row r="1859" spans="1:24">
      <c r="A1859">
        <v>2045</v>
      </c>
      <c r="B1859" s="14">
        <v>46274</v>
      </c>
      <c r="C1859">
        <v>2026</v>
      </c>
      <c r="D1859" t="s">
        <v>87</v>
      </c>
      <c r="E1859">
        <v>9</v>
      </c>
      <c r="F1859" t="s">
        <v>90</v>
      </c>
      <c r="G1859" t="s">
        <v>6</v>
      </c>
      <c r="H1859" t="s">
        <v>7</v>
      </c>
      <c r="I1859" t="s">
        <v>28</v>
      </c>
      <c r="J1859" t="s">
        <v>3</v>
      </c>
      <c r="K1859" t="s">
        <v>14</v>
      </c>
      <c r="L1859" t="s">
        <v>15</v>
      </c>
      <c r="M1859">
        <v>1</v>
      </c>
      <c r="N1859">
        <v>35.68</v>
      </c>
      <c r="O1859">
        <v>0.05</v>
      </c>
      <c r="P1859">
        <v>13.37</v>
      </c>
      <c r="Q1859">
        <v>33.896000000000001</v>
      </c>
      <c r="R1859">
        <v>13.37</v>
      </c>
      <c r="S1859">
        <v>20.526000000000003</v>
      </c>
      <c r="T1859">
        <v>0.60555817795610112</v>
      </c>
      <c r="U1859">
        <v>2026</v>
      </c>
      <c r="V1859" t="s">
        <v>87</v>
      </c>
      <c r="W1859">
        <v>9</v>
      </c>
      <c r="X1859" t="s">
        <v>90</v>
      </c>
    </row>
    <row r="1860" spans="1:24">
      <c r="A1860">
        <v>2610</v>
      </c>
      <c r="B1860" s="14">
        <v>46274</v>
      </c>
      <c r="C1860">
        <v>2026</v>
      </c>
      <c r="D1860" t="s">
        <v>87</v>
      </c>
      <c r="E1860">
        <v>9</v>
      </c>
      <c r="F1860" t="s">
        <v>90</v>
      </c>
      <c r="G1860" t="s">
        <v>20</v>
      </c>
      <c r="H1860" t="s">
        <v>33</v>
      </c>
      <c r="I1860" t="s">
        <v>2</v>
      </c>
      <c r="J1860" t="s">
        <v>3</v>
      </c>
      <c r="K1860" t="s">
        <v>23</v>
      </c>
      <c r="L1860" t="s">
        <v>24</v>
      </c>
      <c r="M1860">
        <v>1</v>
      </c>
      <c r="N1860">
        <v>341.87</v>
      </c>
      <c r="O1860">
        <v>0.1</v>
      </c>
      <c r="P1860">
        <v>190.66</v>
      </c>
      <c r="Q1860">
        <v>307.68299999999999</v>
      </c>
      <c r="R1860">
        <v>190.66</v>
      </c>
      <c r="S1860">
        <v>117.023</v>
      </c>
      <c r="T1860">
        <v>0.38033625517171893</v>
      </c>
      <c r="U1860">
        <v>2026</v>
      </c>
      <c r="V1860" t="s">
        <v>87</v>
      </c>
      <c r="W1860">
        <v>9</v>
      </c>
      <c r="X1860" t="s">
        <v>90</v>
      </c>
    </row>
    <row r="1861" spans="1:24">
      <c r="A1861">
        <v>4210</v>
      </c>
      <c r="B1861" s="14">
        <v>46274</v>
      </c>
      <c r="C1861">
        <v>2026</v>
      </c>
      <c r="D1861" t="s">
        <v>87</v>
      </c>
      <c r="E1861">
        <v>9</v>
      </c>
      <c r="F1861" t="s">
        <v>90</v>
      </c>
      <c r="G1861" t="s">
        <v>6</v>
      </c>
      <c r="H1861" t="s">
        <v>27</v>
      </c>
      <c r="I1861" t="s">
        <v>2</v>
      </c>
      <c r="J1861" t="s">
        <v>3</v>
      </c>
      <c r="K1861" t="s">
        <v>14</v>
      </c>
      <c r="L1861" t="s">
        <v>48</v>
      </c>
      <c r="M1861">
        <v>1</v>
      </c>
      <c r="N1861">
        <v>164.6</v>
      </c>
      <c r="O1861">
        <v>0</v>
      </c>
      <c r="P1861">
        <v>87.21</v>
      </c>
      <c r="Q1861">
        <v>164.6</v>
      </c>
      <c r="R1861">
        <v>87.21</v>
      </c>
      <c r="S1861">
        <v>77.39</v>
      </c>
      <c r="T1861">
        <v>0.47017010935601461</v>
      </c>
      <c r="U1861">
        <v>2026</v>
      </c>
      <c r="V1861" t="s">
        <v>87</v>
      </c>
      <c r="W1861">
        <v>9</v>
      </c>
      <c r="X1861" t="s">
        <v>90</v>
      </c>
    </row>
    <row r="1862" spans="1:24">
      <c r="A1862">
        <v>4584</v>
      </c>
      <c r="B1862" s="14">
        <v>46274</v>
      </c>
      <c r="C1862">
        <v>2026</v>
      </c>
      <c r="D1862" t="s">
        <v>87</v>
      </c>
      <c r="E1862">
        <v>9</v>
      </c>
      <c r="F1862" t="s">
        <v>90</v>
      </c>
      <c r="G1862" t="s">
        <v>20</v>
      </c>
      <c r="H1862" t="s">
        <v>33</v>
      </c>
      <c r="I1862" t="s">
        <v>2</v>
      </c>
      <c r="J1862" t="s">
        <v>3</v>
      </c>
      <c r="K1862" t="s">
        <v>34</v>
      </c>
      <c r="L1862" t="s">
        <v>35</v>
      </c>
      <c r="M1862">
        <v>2</v>
      </c>
      <c r="N1862">
        <v>41.24</v>
      </c>
      <c r="O1862">
        <v>0</v>
      </c>
      <c r="P1862">
        <v>14.46</v>
      </c>
      <c r="Q1862">
        <v>82.48</v>
      </c>
      <c r="R1862">
        <v>28.92</v>
      </c>
      <c r="S1862">
        <v>53.56</v>
      </c>
      <c r="T1862">
        <v>0.64936954413191073</v>
      </c>
      <c r="U1862">
        <v>2026</v>
      </c>
      <c r="V1862" t="s">
        <v>87</v>
      </c>
      <c r="W1862">
        <v>9</v>
      </c>
      <c r="X1862" t="s">
        <v>90</v>
      </c>
    </row>
    <row r="1863" spans="1:24">
      <c r="A1863">
        <v>44</v>
      </c>
      <c r="B1863" s="14">
        <v>46275</v>
      </c>
      <c r="C1863">
        <v>2026</v>
      </c>
      <c r="D1863" t="s">
        <v>87</v>
      </c>
      <c r="E1863">
        <v>9</v>
      </c>
      <c r="F1863" t="s">
        <v>90</v>
      </c>
      <c r="G1863" t="s">
        <v>11</v>
      </c>
      <c r="H1863" t="s">
        <v>39</v>
      </c>
      <c r="I1863" t="s">
        <v>19</v>
      </c>
      <c r="J1863" t="s">
        <v>13</v>
      </c>
      <c r="K1863" t="s">
        <v>4</v>
      </c>
      <c r="L1863" t="s">
        <v>26</v>
      </c>
      <c r="M1863">
        <v>1</v>
      </c>
      <c r="N1863">
        <v>40.1</v>
      </c>
      <c r="O1863">
        <v>0</v>
      </c>
      <c r="P1863">
        <v>16.920000000000002</v>
      </c>
      <c r="Q1863">
        <v>40.1</v>
      </c>
      <c r="R1863">
        <v>16.920000000000002</v>
      </c>
      <c r="S1863">
        <v>23.18</v>
      </c>
      <c r="T1863">
        <v>0.57805486284289276</v>
      </c>
      <c r="U1863">
        <v>2026</v>
      </c>
      <c r="V1863" t="s">
        <v>87</v>
      </c>
      <c r="W1863">
        <v>9</v>
      </c>
      <c r="X1863" t="s">
        <v>90</v>
      </c>
    </row>
    <row r="1864" spans="1:24">
      <c r="A1864">
        <v>97</v>
      </c>
      <c r="B1864" s="14">
        <v>46275</v>
      </c>
      <c r="C1864">
        <v>2026</v>
      </c>
      <c r="D1864" t="s">
        <v>87</v>
      </c>
      <c r="E1864">
        <v>9</v>
      </c>
      <c r="F1864" t="s">
        <v>90</v>
      </c>
      <c r="G1864" t="s">
        <v>6</v>
      </c>
      <c r="H1864" t="s">
        <v>27</v>
      </c>
      <c r="I1864" t="s">
        <v>2</v>
      </c>
      <c r="J1864" t="s">
        <v>13</v>
      </c>
      <c r="K1864" t="s">
        <v>23</v>
      </c>
      <c r="L1864" t="s">
        <v>40</v>
      </c>
      <c r="M1864">
        <v>2</v>
      </c>
      <c r="N1864">
        <v>80.239999999999995</v>
      </c>
      <c r="O1864">
        <v>0</v>
      </c>
      <c r="P1864">
        <v>40.5</v>
      </c>
      <c r="Q1864">
        <v>160.47999999999999</v>
      </c>
      <c r="R1864">
        <v>81</v>
      </c>
      <c r="S1864">
        <v>79.47999999999999</v>
      </c>
      <c r="T1864">
        <v>0.49526420737786636</v>
      </c>
      <c r="U1864">
        <v>2026</v>
      </c>
      <c r="V1864" t="s">
        <v>87</v>
      </c>
      <c r="W1864">
        <v>9</v>
      </c>
      <c r="X1864" t="s">
        <v>90</v>
      </c>
    </row>
    <row r="1865" spans="1:24">
      <c r="A1865">
        <v>1015</v>
      </c>
      <c r="B1865" s="14">
        <v>46275</v>
      </c>
      <c r="C1865">
        <v>2026</v>
      </c>
      <c r="D1865" t="s">
        <v>87</v>
      </c>
      <c r="E1865">
        <v>9</v>
      </c>
      <c r="F1865" t="s">
        <v>90</v>
      </c>
      <c r="G1865" t="s">
        <v>11</v>
      </c>
      <c r="H1865" t="s">
        <v>18</v>
      </c>
      <c r="I1865" t="s">
        <v>2</v>
      </c>
      <c r="J1865" t="s">
        <v>13</v>
      </c>
      <c r="K1865" t="s">
        <v>9</v>
      </c>
      <c r="L1865" t="s">
        <v>37</v>
      </c>
      <c r="M1865">
        <v>4</v>
      </c>
      <c r="N1865">
        <v>151.01</v>
      </c>
      <c r="O1865">
        <v>0</v>
      </c>
      <c r="P1865">
        <v>80.569999999999993</v>
      </c>
      <c r="Q1865">
        <v>604.04</v>
      </c>
      <c r="R1865">
        <v>322.27999999999997</v>
      </c>
      <c r="S1865">
        <v>281.76</v>
      </c>
      <c r="T1865">
        <v>0.46645917488908023</v>
      </c>
      <c r="U1865">
        <v>2026</v>
      </c>
      <c r="V1865" t="s">
        <v>87</v>
      </c>
      <c r="W1865">
        <v>9</v>
      </c>
      <c r="X1865" t="s">
        <v>90</v>
      </c>
    </row>
    <row r="1866" spans="1:24">
      <c r="A1866">
        <v>1128</v>
      </c>
      <c r="B1866" s="14">
        <v>46275</v>
      </c>
      <c r="C1866">
        <v>2026</v>
      </c>
      <c r="D1866" t="s">
        <v>87</v>
      </c>
      <c r="E1866">
        <v>9</v>
      </c>
      <c r="F1866" t="s">
        <v>90</v>
      </c>
      <c r="G1866" t="s">
        <v>0</v>
      </c>
      <c r="H1866" t="s">
        <v>50</v>
      </c>
      <c r="I1866" t="s">
        <v>28</v>
      </c>
      <c r="J1866" t="s">
        <v>3</v>
      </c>
      <c r="K1866" t="s">
        <v>4</v>
      </c>
      <c r="L1866" t="s">
        <v>22</v>
      </c>
      <c r="M1866">
        <v>1</v>
      </c>
      <c r="N1866">
        <v>51.32</v>
      </c>
      <c r="O1866">
        <v>0.1</v>
      </c>
      <c r="P1866">
        <v>22.67</v>
      </c>
      <c r="Q1866">
        <v>46.188000000000002</v>
      </c>
      <c r="R1866">
        <v>22.67</v>
      </c>
      <c r="S1866">
        <v>23.518000000000001</v>
      </c>
      <c r="T1866">
        <v>0.50917987356023209</v>
      </c>
      <c r="U1866">
        <v>2026</v>
      </c>
      <c r="V1866" t="s">
        <v>87</v>
      </c>
      <c r="W1866">
        <v>9</v>
      </c>
      <c r="X1866" t="s">
        <v>90</v>
      </c>
    </row>
    <row r="1867" spans="1:24">
      <c r="A1867">
        <v>3548</v>
      </c>
      <c r="B1867" s="14">
        <v>46275</v>
      </c>
      <c r="C1867">
        <v>2026</v>
      </c>
      <c r="D1867" t="s">
        <v>87</v>
      </c>
      <c r="E1867">
        <v>9</v>
      </c>
      <c r="F1867" t="s">
        <v>90</v>
      </c>
      <c r="G1867" t="s">
        <v>20</v>
      </c>
      <c r="H1867" t="s">
        <v>31</v>
      </c>
      <c r="I1867" t="s">
        <v>19</v>
      </c>
      <c r="J1867" t="s">
        <v>3</v>
      </c>
      <c r="K1867" t="s">
        <v>9</v>
      </c>
      <c r="L1867" t="s">
        <v>46</v>
      </c>
      <c r="M1867">
        <v>2</v>
      </c>
      <c r="N1867">
        <v>72.61</v>
      </c>
      <c r="O1867">
        <v>0</v>
      </c>
      <c r="P1867">
        <v>32.68</v>
      </c>
      <c r="Q1867">
        <v>145.22</v>
      </c>
      <c r="R1867">
        <v>65.36</v>
      </c>
      <c r="S1867">
        <v>79.86</v>
      </c>
      <c r="T1867">
        <v>0.54992425285773305</v>
      </c>
      <c r="U1867">
        <v>2026</v>
      </c>
      <c r="V1867" t="s">
        <v>87</v>
      </c>
      <c r="W1867">
        <v>9</v>
      </c>
      <c r="X1867" t="s">
        <v>90</v>
      </c>
    </row>
    <row r="1868" spans="1:24">
      <c r="A1868">
        <v>242</v>
      </c>
      <c r="B1868" s="14">
        <v>46276</v>
      </c>
      <c r="C1868">
        <v>2026</v>
      </c>
      <c r="D1868" t="s">
        <v>87</v>
      </c>
      <c r="E1868">
        <v>9</v>
      </c>
      <c r="F1868" t="s">
        <v>90</v>
      </c>
      <c r="G1868" t="s">
        <v>20</v>
      </c>
      <c r="H1868" t="s">
        <v>47</v>
      </c>
      <c r="I1868" t="s">
        <v>28</v>
      </c>
      <c r="J1868" t="s">
        <v>16</v>
      </c>
      <c r="K1868" t="s">
        <v>34</v>
      </c>
      <c r="L1868" t="s">
        <v>35</v>
      </c>
      <c r="M1868">
        <v>5</v>
      </c>
      <c r="N1868">
        <v>40.94</v>
      </c>
      <c r="O1868">
        <v>0</v>
      </c>
      <c r="P1868">
        <v>14.78</v>
      </c>
      <c r="Q1868">
        <v>204.7</v>
      </c>
      <c r="R1868">
        <v>73.899999999999991</v>
      </c>
      <c r="S1868">
        <v>130.80000000000001</v>
      </c>
      <c r="T1868">
        <v>0.6389838788470934</v>
      </c>
      <c r="U1868">
        <v>2026</v>
      </c>
      <c r="V1868" t="s">
        <v>87</v>
      </c>
      <c r="W1868">
        <v>9</v>
      </c>
      <c r="X1868" t="s">
        <v>90</v>
      </c>
    </row>
    <row r="1869" spans="1:24">
      <c r="A1869">
        <v>784</v>
      </c>
      <c r="B1869" s="14">
        <v>46276</v>
      </c>
      <c r="C1869">
        <v>2026</v>
      </c>
      <c r="D1869" t="s">
        <v>87</v>
      </c>
      <c r="E1869">
        <v>9</v>
      </c>
      <c r="F1869" t="s">
        <v>90</v>
      </c>
      <c r="G1869" t="s">
        <v>11</v>
      </c>
      <c r="H1869" t="s">
        <v>52</v>
      </c>
      <c r="I1869" t="s">
        <v>28</v>
      </c>
      <c r="J1869" t="s">
        <v>13</v>
      </c>
      <c r="K1869" t="s">
        <v>4</v>
      </c>
      <c r="L1869" t="s">
        <v>5</v>
      </c>
      <c r="M1869">
        <v>4</v>
      </c>
      <c r="N1869">
        <v>81.69</v>
      </c>
      <c r="O1869">
        <v>0</v>
      </c>
      <c r="P1869">
        <v>42.23</v>
      </c>
      <c r="Q1869">
        <v>326.76</v>
      </c>
      <c r="R1869">
        <v>168.92</v>
      </c>
      <c r="S1869">
        <v>157.84</v>
      </c>
      <c r="T1869">
        <v>0.48304566042355246</v>
      </c>
      <c r="U1869">
        <v>2026</v>
      </c>
      <c r="V1869" t="s">
        <v>87</v>
      </c>
      <c r="W1869">
        <v>9</v>
      </c>
      <c r="X1869" t="s">
        <v>90</v>
      </c>
    </row>
    <row r="1870" spans="1:24">
      <c r="A1870">
        <v>1535</v>
      </c>
      <c r="B1870" s="14">
        <v>46276</v>
      </c>
      <c r="C1870">
        <v>2026</v>
      </c>
      <c r="D1870" t="s">
        <v>87</v>
      </c>
      <c r="E1870">
        <v>9</v>
      </c>
      <c r="F1870" t="s">
        <v>90</v>
      </c>
      <c r="G1870" t="s">
        <v>0</v>
      </c>
      <c r="H1870" t="s">
        <v>50</v>
      </c>
      <c r="I1870" t="s">
        <v>19</v>
      </c>
      <c r="J1870" t="s">
        <v>13</v>
      </c>
      <c r="K1870" t="s">
        <v>4</v>
      </c>
      <c r="L1870" t="s">
        <v>22</v>
      </c>
      <c r="M1870">
        <v>1</v>
      </c>
      <c r="N1870">
        <v>51.25</v>
      </c>
      <c r="O1870">
        <v>0.05</v>
      </c>
      <c r="P1870">
        <v>21.99</v>
      </c>
      <c r="Q1870">
        <v>48.6875</v>
      </c>
      <c r="R1870">
        <v>21.99</v>
      </c>
      <c r="S1870">
        <v>26.697500000000002</v>
      </c>
      <c r="T1870">
        <v>0.54834403080872918</v>
      </c>
      <c r="U1870">
        <v>2026</v>
      </c>
      <c r="V1870" t="s">
        <v>87</v>
      </c>
      <c r="W1870">
        <v>9</v>
      </c>
      <c r="X1870" t="s">
        <v>90</v>
      </c>
    </row>
    <row r="1871" spans="1:24">
      <c r="A1871">
        <v>1687</v>
      </c>
      <c r="B1871" s="14">
        <v>46276</v>
      </c>
      <c r="C1871">
        <v>2026</v>
      </c>
      <c r="D1871" t="s">
        <v>87</v>
      </c>
      <c r="E1871">
        <v>9</v>
      </c>
      <c r="F1871" t="s">
        <v>90</v>
      </c>
      <c r="G1871" t="s">
        <v>11</v>
      </c>
      <c r="H1871" t="s">
        <v>52</v>
      </c>
      <c r="I1871" t="s">
        <v>2</v>
      </c>
      <c r="J1871" t="s">
        <v>3</v>
      </c>
      <c r="K1871" t="s">
        <v>34</v>
      </c>
      <c r="L1871" t="s">
        <v>45</v>
      </c>
      <c r="M1871">
        <v>1</v>
      </c>
      <c r="N1871">
        <v>50.78</v>
      </c>
      <c r="O1871">
        <v>0.05</v>
      </c>
      <c r="P1871">
        <v>22.52</v>
      </c>
      <c r="Q1871">
        <v>48.241</v>
      </c>
      <c r="R1871">
        <v>22.52</v>
      </c>
      <c r="S1871">
        <v>25.721</v>
      </c>
      <c r="T1871">
        <v>0.5331771729441761</v>
      </c>
      <c r="U1871">
        <v>2026</v>
      </c>
      <c r="V1871" t="s">
        <v>87</v>
      </c>
      <c r="W1871">
        <v>9</v>
      </c>
      <c r="X1871" t="s">
        <v>90</v>
      </c>
    </row>
    <row r="1872" spans="1:24">
      <c r="A1872">
        <v>2162</v>
      </c>
      <c r="B1872" s="14">
        <v>46276</v>
      </c>
      <c r="C1872">
        <v>2026</v>
      </c>
      <c r="D1872" t="s">
        <v>87</v>
      </c>
      <c r="E1872">
        <v>9</v>
      </c>
      <c r="F1872" t="s">
        <v>90</v>
      </c>
      <c r="G1872" t="s">
        <v>6</v>
      </c>
      <c r="H1872" t="s">
        <v>7</v>
      </c>
      <c r="I1872" t="s">
        <v>2</v>
      </c>
      <c r="J1872" t="s">
        <v>13</v>
      </c>
      <c r="K1872" t="s">
        <v>14</v>
      </c>
      <c r="L1872" t="s">
        <v>44</v>
      </c>
      <c r="M1872">
        <v>1</v>
      </c>
      <c r="N1872">
        <v>133.31</v>
      </c>
      <c r="O1872">
        <v>0.05</v>
      </c>
      <c r="P1872">
        <v>67.790000000000006</v>
      </c>
      <c r="Q1872">
        <v>126.64449999999999</v>
      </c>
      <c r="R1872">
        <v>67.790000000000006</v>
      </c>
      <c r="S1872">
        <v>58.854499999999987</v>
      </c>
      <c r="T1872">
        <v>0.46472211584395684</v>
      </c>
      <c r="U1872">
        <v>2026</v>
      </c>
      <c r="V1872" t="s">
        <v>87</v>
      </c>
      <c r="W1872">
        <v>9</v>
      </c>
      <c r="X1872" t="s">
        <v>90</v>
      </c>
    </row>
    <row r="1873" spans="1:24">
      <c r="A1873">
        <v>2307</v>
      </c>
      <c r="B1873" s="14">
        <v>46276</v>
      </c>
      <c r="C1873">
        <v>2026</v>
      </c>
      <c r="D1873" t="s">
        <v>87</v>
      </c>
      <c r="E1873">
        <v>9</v>
      </c>
      <c r="F1873" t="s">
        <v>90</v>
      </c>
      <c r="G1873" t="s">
        <v>11</v>
      </c>
      <c r="H1873" t="s">
        <v>12</v>
      </c>
      <c r="I1873" t="s">
        <v>2</v>
      </c>
      <c r="J1873" t="s">
        <v>3</v>
      </c>
      <c r="K1873" t="s">
        <v>14</v>
      </c>
      <c r="L1873" t="s">
        <v>48</v>
      </c>
      <c r="M1873">
        <v>1</v>
      </c>
      <c r="N1873">
        <v>162.06</v>
      </c>
      <c r="O1873">
        <v>0</v>
      </c>
      <c r="P1873">
        <v>86.95</v>
      </c>
      <c r="Q1873">
        <v>162.06</v>
      </c>
      <c r="R1873">
        <v>86.95</v>
      </c>
      <c r="S1873">
        <v>75.11</v>
      </c>
      <c r="T1873">
        <v>0.4634703196347032</v>
      </c>
      <c r="U1873">
        <v>2026</v>
      </c>
      <c r="V1873" t="s">
        <v>87</v>
      </c>
      <c r="W1873">
        <v>9</v>
      </c>
      <c r="X1873" t="s">
        <v>90</v>
      </c>
    </row>
    <row r="1874" spans="1:24">
      <c r="A1874">
        <v>3976</v>
      </c>
      <c r="B1874" s="14">
        <v>46276</v>
      </c>
      <c r="C1874">
        <v>2026</v>
      </c>
      <c r="D1874" t="s">
        <v>87</v>
      </c>
      <c r="E1874">
        <v>9</v>
      </c>
      <c r="F1874" t="s">
        <v>90</v>
      </c>
      <c r="G1874" t="s">
        <v>11</v>
      </c>
      <c r="H1874" t="s">
        <v>25</v>
      </c>
      <c r="I1874" t="s">
        <v>19</v>
      </c>
      <c r="J1874" t="s">
        <v>3</v>
      </c>
      <c r="K1874" t="s">
        <v>14</v>
      </c>
      <c r="L1874" t="s">
        <v>15</v>
      </c>
      <c r="M1874">
        <v>2</v>
      </c>
      <c r="N1874">
        <v>37.03</v>
      </c>
      <c r="O1874">
        <v>0.1</v>
      </c>
      <c r="P1874">
        <v>13.46</v>
      </c>
      <c r="Q1874">
        <v>66.654000000000011</v>
      </c>
      <c r="R1874">
        <v>26.92</v>
      </c>
      <c r="S1874">
        <v>39.734000000000009</v>
      </c>
      <c r="T1874">
        <v>0.59612326342004984</v>
      </c>
      <c r="U1874">
        <v>2026</v>
      </c>
      <c r="V1874" t="s">
        <v>87</v>
      </c>
      <c r="W1874">
        <v>9</v>
      </c>
      <c r="X1874" t="s">
        <v>90</v>
      </c>
    </row>
    <row r="1875" spans="1:24">
      <c r="A1875">
        <v>5066</v>
      </c>
      <c r="B1875" s="14">
        <v>46276</v>
      </c>
      <c r="C1875">
        <v>2026</v>
      </c>
      <c r="D1875" t="s">
        <v>87</v>
      </c>
      <c r="E1875">
        <v>9</v>
      </c>
      <c r="F1875" t="s">
        <v>90</v>
      </c>
      <c r="G1875" t="s">
        <v>6</v>
      </c>
      <c r="H1875" t="s">
        <v>41</v>
      </c>
      <c r="I1875" t="s">
        <v>2</v>
      </c>
      <c r="J1875" t="s">
        <v>13</v>
      </c>
      <c r="K1875" t="s">
        <v>23</v>
      </c>
      <c r="L1875" t="s">
        <v>24</v>
      </c>
      <c r="M1875">
        <v>1</v>
      </c>
      <c r="N1875">
        <v>338.01</v>
      </c>
      <c r="O1875">
        <v>0</v>
      </c>
      <c r="P1875">
        <v>190.89</v>
      </c>
      <c r="Q1875">
        <v>338.01</v>
      </c>
      <c r="R1875">
        <v>190.89</v>
      </c>
      <c r="S1875">
        <v>147.12</v>
      </c>
      <c r="T1875">
        <v>0.43525339486997427</v>
      </c>
      <c r="U1875">
        <v>2026</v>
      </c>
      <c r="V1875" t="s">
        <v>87</v>
      </c>
      <c r="W1875">
        <v>9</v>
      </c>
      <c r="X1875" t="s">
        <v>90</v>
      </c>
    </row>
    <row r="1876" spans="1:24">
      <c r="A1876">
        <v>78</v>
      </c>
      <c r="B1876" s="14">
        <v>46277</v>
      </c>
      <c r="C1876">
        <v>2026</v>
      </c>
      <c r="D1876" t="s">
        <v>87</v>
      </c>
      <c r="E1876">
        <v>9</v>
      </c>
      <c r="F1876" t="s">
        <v>90</v>
      </c>
      <c r="G1876" t="s">
        <v>20</v>
      </c>
      <c r="H1876" t="s">
        <v>47</v>
      </c>
      <c r="I1876" t="s">
        <v>2</v>
      </c>
      <c r="J1876" t="s">
        <v>13</v>
      </c>
      <c r="K1876" t="s">
        <v>34</v>
      </c>
      <c r="L1876" t="s">
        <v>35</v>
      </c>
      <c r="M1876">
        <v>5</v>
      </c>
      <c r="N1876">
        <v>40.78</v>
      </c>
      <c r="O1876">
        <v>0.05</v>
      </c>
      <c r="P1876">
        <v>14.94</v>
      </c>
      <c r="Q1876">
        <v>193.70499999999998</v>
      </c>
      <c r="R1876">
        <v>74.7</v>
      </c>
      <c r="S1876">
        <v>119.00499999999998</v>
      </c>
      <c r="T1876">
        <v>0.61436204537828132</v>
      </c>
      <c r="U1876">
        <v>2026</v>
      </c>
      <c r="V1876" t="s">
        <v>87</v>
      </c>
      <c r="W1876">
        <v>9</v>
      </c>
      <c r="X1876" t="s">
        <v>90</v>
      </c>
    </row>
    <row r="1877" spans="1:24">
      <c r="A1877">
        <v>354</v>
      </c>
      <c r="B1877" s="14">
        <v>46277</v>
      </c>
      <c r="C1877">
        <v>2026</v>
      </c>
      <c r="D1877" t="s">
        <v>87</v>
      </c>
      <c r="E1877">
        <v>9</v>
      </c>
      <c r="F1877" t="s">
        <v>90</v>
      </c>
      <c r="G1877" t="s">
        <v>11</v>
      </c>
      <c r="H1877" t="s">
        <v>52</v>
      </c>
      <c r="I1877" t="s">
        <v>2</v>
      </c>
      <c r="J1877" t="s">
        <v>3</v>
      </c>
      <c r="K1877" t="s">
        <v>4</v>
      </c>
      <c r="L1877" t="s">
        <v>22</v>
      </c>
      <c r="M1877">
        <v>4</v>
      </c>
      <c r="N1877">
        <v>51.47</v>
      </c>
      <c r="O1877">
        <v>0</v>
      </c>
      <c r="P1877">
        <v>21.9</v>
      </c>
      <c r="Q1877">
        <v>205.88</v>
      </c>
      <c r="R1877">
        <v>87.6</v>
      </c>
      <c r="S1877">
        <v>118.28</v>
      </c>
      <c r="T1877">
        <v>0.57450942296483387</v>
      </c>
      <c r="U1877">
        <v>2026</v>
      </c>
      <c r="V1877" t="s">
        <v>87</v>
      </c>
      <c r="W1877">
        <v>9</v>
      </c>
      <c r="X1877" t="s">
        <v>90</v>
      </c>
    </row>
    <row r="1878" spans="1:24">
      <c r="A1878">
        <v>1738</v>
      </c>
      <c r="B1878" s="14">
        <v>46277</v>
      </c>
      <c r="C1878">
        <v>2026</v>
      </c>
      <c r="D1878" t="s">
        <v>87</v>
      </c>
      <c r="E1878">
        <v>9</v>
      </c>
      <c r="F1878" t="s">
        <v>90</v>
      </c>
      <c r="G1878" t="s">
        <v>0</v>
      </c>
      <c r="H1878" t="s">
        <v>50</v>
      </c>
      <c r="I1878" t="s">
        <v>8</v>
      </c>
      <c r="J1878" t="s">
        <v>16</v>
      </c>
      <c r="K1878" t="s">
        <v>9</v>
      </c>
      <c r="L1878" t="s">
        <v>17</v>
      </c>
      <c r="M1878">
        <v>10</v>
      </c>
      <c r="N1878">
        <v>144.4</v>
      </c>
      <c r="O1878">
        <v>0.1</v>
      </c>
      <c r="P1878">
        <v>81.069999999999993</v>
      </c>
      <c r="Q1878">
        <v>1299.6000000000001</v>
      </c>
      <c r="R1878">
        <v>810.69999999999993</v>
      </c>
      <c r="S1878">
        <v>488.9000000000002</v>
      </c>
      <c r="T1878">
        <v>0.37619267466912909</v>
      </c>
      <c r="U1878">
        <v>2026</v>
      </c>
      <c r="V1878" t="s">
        <v>87</v>
      </c>
      <c r="W1878">
        <v>9</v>
      </c>
      <c r="X1878" t="s">
        <v>90</v>
      </c>
    </row>
    <row r="1879" spans="1:24">
      <c r="A1879">
        <v>1900</v>
      </c>
      <c r="B1879" s="14">
        <v>46277</v>
      </c>
      <c r="C1879">
        <v>2026</v>
      </c>
      <c r="D1879" t="s">
        <v>87</v>
      </c>
      <c r="E1879">
        <v>9</v>
      </c>
      <c r="F1879" t="s">
        <v>90</v>
      </c>
      <c r="G1879" t="s">
        <v>6</v>
      </c>
      <c r="H1879" t="s">
        <v>27</v>
      </c>
      <c r="I1879" t="s">
        <v>19</v>
      </c>
      <c r="J1879" t="s">
        <v>13</v>
      </c>
      <c r="K1879" t="s">
        <v>34</v>
      </c>
      <c r="L1879" t="s">
        <v>45</v>
      </c>
      <c r="M1879">
        <v>1</v>
      </c>
      <c r="N1879">
        <v>51.34</v>
      </c>
      <c r="O1879">
        <v>0.1</v>
      </c>
      <c r="P1879">
        <v>22.63</v>
      </c>
      <c r="Q1879">
        <v>46.206000000000003</v>
      </c>
      <c r="R1879">
        <v>22.63</v>
      </c>
      <c r="S1879">
        <v>23.576000000000004</v>
      </c>
      <c r="T1879">
        <v>0.51023676578799293</v>
      </c>
      <c r="U1879">
        <v>2026</v>
      </c>
      <c r="V1879" t="s">
        <v>87</v>
      </c>
      <c r="W1879">
        <v>9</v>
      </c>
      <c r="X1879" t="s">
        <v>90</v>
      </c>
    </row>
    <row r="1880" spans="1:24">
      <c r="A1880">
        <v>3375</v>
      </c>
      <c r="B1880" s="14">
        <v>46277</v>
      </c>
      <c r="C1880">
        <v>2026</v>
      </c>
      <c r="D1880" t="s">
        <v>87</v>
      </c>
      <c r="E1880">
        <v>9</v>
      </c>
      <c r="F1880" t="s">
        <v>90</v>
      </c>
      <c r="G1880" t="s">
        <v>6</v>
      </c>
      <c r="H1880" t="s">
        <v>7</v>
      </c>
      <c r="I1880" t="s">
        <v>8</v>
      </c>
      <c r="J1880" t="s">
        <v>3</v>
      </c>
      <c r="K1880" t="s">
        <v>14</v>
      </c>
      <c r="L1880" t="s">
        <v>32</v>
      </c>
      <c r="M1880">
        <v>6</v>
      </c>
      <c r="N1880">
        <v>47.72</v>
      </c>
      <c r="O1880">
        <v>0.1</v>
      </c>
      <c r="P1880">
        <v>18.41</v>
      </c>
      <c r="Q1880">
        <v>257.68799999999999</v>
      </c>
      <c r="R1880">
        <v>110.46000000000001</v>
      </c>
      <c r="S1880">
        <v>147.22799999999998</v>
      </c>
      <c r="T1880">
        <v>0.57134208810654741</v>
      </c>
      <c r="U1880">
        <v>2026</v>
      </c>
      <c r="V1880" t="s">
        <v>87</v>
      </c>
      <c r="W1880">
        <v>9</v>
      </c>
      <c r="X1880" t="s">
        <v>90</v>
      </c>
    </row>
    <row r="1881" spans="1:24">
      <c r="A1881">
        <v>3567</v>
      </c>
      <c r="B1881" s="14">
        <v>46277</v>
      </c>
      <c r="C1881">
        <v>2026</v>
      </c>
      <c r="D1881" t="s">
        <v>87</v>
      </c>
      <c r="E1881">
        <v>9</v>
      </c>
      <c r="F1881" t="s">
        <v>90</v>
      </c>
      <c r="G1881" t="s">
        <v>6</v>
      </c>
      <c r="H1881" t="s">
        <v>41</v>
      </c>
      <c r="I1881" t="s">
        <v>2</v>
      </c>
      <c r="J1881" t="s">
        <v>16</v>
      </c>
      <c r="K1881" t="s">
        <v>23</v>
      </c>
      <c r="L1881" t="s">
        <v>40</v>
      </c>
      <c r="M1881">
        <v>1</v>
      </c>
      <c r="N1881">
        <v>81.489999999999995</v>
      </c>
      <c r="O1881">
        <v>0.1</v>
      </c>
      <c r="P1881">
        <v>38.83</v>
      </c>
      <c r="Q1881">
        <v>73.340999999999994</v>
      </c>
      <c r="R1881">
        <v>38.83</v>
      </c>
      <c r="S1881">
        <v>34.510999999999996</v>
      </c>
      <c r="T1881">
        <v>0.47055535103148305</v>
      </c>
      <c r="U1881">
        <v>2026</v>
      </c>
      <c r="V1881" t="s">
        <v>87</v>
      </c>
      <c r="W1881">
        <v>9</v>
      </c>
      <c r="X1881" t="s">
        <v>90</v>
      </c>
    </row>
    <row r="1882" spans="1:24">
      <c r="A1882">
        <v>4106</v>
      </c>
      <c r="B1882" s="14">
        <v>46277</v>
      </c>
      <c r="C1882">
        <v>2026</v>
      </c>
      <c r="D1882" t="s">
        <v>87</v>
      </c>
      <c r="E1882">
        <v>9</v>
      </c>
      <c r="F1882" t="s">
        <v>90</v>
      </c>
      <c r="G1882" t="s">
        <v>6</v>
      </c>
      <c r="H1882" t="s">
        <v>27</v>
      </c>
      <c r="I1882" t="s">
        <v>19</v>
      </c>
      <c r="J1882" t="s">
        <v>3</v>
      </c>
      <c r="K1882" t="s">
        <v>4</v>
      </c>
      <c r="L1882" t="s">
        <v>26</v>
      </c>
      <c r="M1882">
        <v>2</v>
      </c>
      <c r="N1882">
        <v>39.700000000000003</v>
      </c>
      <c r="O1882">
        <v>0</v>
      </c>
      <c r="P1882">
        <v>16.32</v>
      </c>
      <c r="Q1882">
        <v>79.400000000000006</v>
      </c>
      <c r="R1882">
        <v>32.64</v>
      </c>
      <c r="S1882">
        <v>46.760000000000005</v>
      </c>
      <c r="T1882">
        <v>0.58891687657430736</v>
      </c>
      <c r="U1882">
        <v>2026</v>
      </c>
      <c r="V1882" t="s">
        <v>87</v>
      </c>
      <c r="W1882">
        <v>9</v>
      </c>
      <c r="X1882" t="s">
        <v>90</v>
      </c>
    </row>
    <row r="1883" spans="1:24">
      <c r="A1883">
        <v>4293</v>
      </c>
      <c r="B1883" s="14">
        <v>46277</v>
      </c>
      <c r="C1883">
        <v>2026</v>
      </c>
      <c r="D1883" t="s">
        <v>87</v>
      </c>
      <c r="E1883">
        <v>9</v>
      </c>
      <c r="F1883" t="s">
        <v>90</v>
      </c>
      <c r="G1883" t="s">
        <v>6</v>
      </c>
      <c r="H1883" t="s">
        <v>43</v>
      </c>
      <c r="I1883" t="s">
        <v>8</v>
      </c>
      <c r="J1883" t="s">
        <v>13</v>
      </c>
      <c r="K1883" t="s">
        <v>23</v>
      </c>
      <c r="L1883" t="s">
        <v>24</v>
      </c>
      <c r="M1883">
        <v>4</v>
      </c>
      <c r="N1883">
        <v>344.67</v>
      </c>
      <c r="O1883">
        <v>0.1</v>
      </c>
      <c r="P1883">
        <v>195.35</v>
      </c>
      <c r="Q1883">
        <v>1240.8120000000001</v>
      </c>
      <c r="R1883">
        <v>781.4</v>
      </c>
      <c r="S1883">
        <v>459.41200000000015</v>
      </c>
      <c r="T1883">
        <v>0.37025109363868186</v>
      </c>
      <c r="U1883">
        <v>2026</v>
      </c>
      <c r="V1883" t="s">
        <v>87</v>
      </c>
      <c r="W1883">
        <v>9</v>
      </c>
      <c r="X1883" t="s">
        <v>90</v>
      </c>
    </row>
    <row r="1884" spans="1:24">
      <c r="A1884">
        <v>4859</v>
      </c>
      <c r="B1884" s="14">
        <v>46277</v>
      </c>
      <c r="C1884">
        <v>2026</v>
      </c>
      <c r="D1884" t="s">
        <v>87</v>
      </c>
      <c r="E1884">
        <v>9</v>
      </c>
      <c r="F1884" t="s">
        <v>90</v>
      </c>
      <c r="G1884" t="s">
        <v>0</v>
      </c>
      <c r="H1884" t="s">
        <v>1</v>
      </c>
      <c r="I1884" t="s">
        <v>2</v>
      </c>
      <c r="J1884" t="s">
        <v>3</v>
      </c>
      <c r="K1884" t="s">
        <v>4</v>
      </c>
      <c r="L1884" t="s">
        <v>5</v>
      </c>
      <c r="M1884">
        <v>1</v>
      </c>
      <c r="N1884">
        <v>80.39</v>
      </c>
      <c r="O1884">
        <v>0</v>
      </c>
      <c r="P1884">
        <v>42.85</v>
      </c>
      <c r="Q1884">
        <v>80.39</v>
      </c>
      <c r="R1884">
        <v>42.85</v>
      </c>
      <c r="S1884">
        <v>37.54</v>
      </c>
      <c r="T1884">
        <v>0.46697350416718497</v>
      </c>
      <c r="U1884">
        <v>2026</v>
      </c>
      <c r="V1884" t="s">
        <v>87</v>
      </c>
      <c r="W1884">
        <v>9</v>
      </c>
      <c r="X1884" t="s">
        <v>90</v>
      </c>
    </row>
    <row r="1885" spans="1:24">
      <c r="A1885">
        <v>770</v>
      </c>
      <c r="B1885" s="14">
        <v>46278</v>
      </c>
      <c r="C1885">
        <v>2026</v>
      </c>
      <c r="D1885" t="s">
        <v>87</v>
      </c>
      <c r="E1885">
        <v>9</v>
      </c>
      <c r="F1885" t="s">
        <v>90</v>
      </c>
      <c r="G1885" t="s">
        <v>11</v>
      </c>
      <c r="H1885" t="s">
        <v>18</v>
      </c>
      <c r="I1885" t="s">
        <v>19</v>
      </c>
      <c r="J1885" t="s">
        <v>3</v>
      </c>
      <c r="K1885" t="s">
        <v>9</v>
      </c>
      <c r="L1885" t="s">
        <v>17</v>
      </c>
      <c r="M1885">
        <v>1</v>
      </c>
      <c r="N1885">
        <v>143.66999999999999</v>
      </c>
      <c r="O1885">
        <v>0.1</v>
      </c>
      <c r="P1885">
        <v>79.89</v>
      </c>
      <c r="Q1885">
        <v>129.303</v>
      </c>
      <c r="R1885">
        <v>79.89</v>
      </c>
      <c r="S1885">
        <v>49.412999999999997</v>
      </c>
      <c r="T1885">
        <v>0.38214890605786406</v>
      </c>
      <c r="U1885">
        <v>2026</v>
      </c>
      <c r="V1885" t="s">
        <v>87</v>
      </c>
      <c r="W1885">
        <v>9</v>
      </c>
      <c r="X1885" t="s">
        <v>90</v>
      </c>
    </row>
    <row r="1886" spans="1:24">
      <c r="A1886">
        <v>1375</v>
      </c>
      <c r="B1886" s="14">
        <v>46278</v>
      </c>
      <c r="C1886">
        <v>2026</v>
      </c>
      <c r="D1886" t="s">
        <v>87</v>
      </c>
      <c r="E1886">
        <v>9</v>
      </c>
      <c r="F1886" t="s">
        <v>90</v>
      </c>
      <c r="G1886" t="s">
        <v>6</v>
      </c>
      <c r="H1886" t="s">
        <v>43</v>
      </c>
      <c r="I1886" t="s">
        <v>19</v>
      </c>
      <c r="J1886" t="s">
        <v>3</v>
      </c>
      <c r="K1886" t="s">
        <v>14</v>
      </c>
      <c r="L1886" t="s">
        <v>15</v>
      </c>
      <c r="M1886">
        <v>1</v>
      </c>
      <c r="N1886">
        <v>35.86</v>
      </c>
      <c r="O1886">
        <v>0</v>
      </c>
      <c r="P1886">
        <v>13.33</v>
      </c>
      <c r="Q1886">
        <v>35.86</v>
      </c>
      <c r="R1886">
        <v>13.33</v>
      </c>
      <c r="S1886">
        <v>22.53</v>
      </c>
      <c r="T1886">
        <v>0.62827663134411604</v>
      </c>
      <c r="U1886">
        <v>2026</v>
      </c>
      <c r="V1886" t="s">
        <v>87</v>
      </c>
      <c r="W1886">
        <v>9</v>
      </c>
      <c r="X1886" t="s">
        <v>90</v>
      </c>
    </row>
    <row r="1887" spans="1:24">
      <c r="A1887">
        <v>2063</v>
      </c>
      <c r="B1887" s="14">
        <v>46278</v>
      </c>
      <c r="C1887">
        <v>2026</v>
      </c>
      <c r="D1887" t="s">
        <v>87</v>
      </c>
      <c r="E1887">
        <v>9</v>
      </c>
      <c r="F1887" t="s">
        <v>90</v>
      </c>
      <c r="G1887" t="s">
        <v>6</v>
      </c>
      <c r="H1887" t="s">
        <v>49</v>
      </c>
      <c r="I1887" t="s">
        <v>19</v>
      </c>
      <c r="J1887" t="s">
        <v>3</v>
      </c>
      <c r="K1887" t="s">
        <v>14</v>
      </c>
      <c r="L1887" t="s">
        <v>44</v>
      </c>
      <c r="M1887">
        <v>3</v>
      </c>
      <c r="N1887">
        <v>130.28</v>
      </c>
      <c r="O1887">
        <v>0.1</v>
      </c>
      <c r="P1887">
        <v>65.33</v>
      </c>
      <c r="Q1887">
        <v>351.75600000000003</v>
      </c>
      <c r="R1887">
        <v>195.99</v>
      </c>
      <c r="S1887">
        <v>155.76600000000002</v>
      </c>
      <c r="T1887">
        <v>0.44282400300208102</v>
      </c>
      <c r="U1887">
        <v>2026</v>
      </c>
      <c r="V1887" t="s">
        <v>87</v>
      </c>
      <c r="W1887">
        <v>9</v>
      </c>
      <c r="X1887" t="s">
        <v>90</v>
      </c>
    </row>
    <row r="1888" spans="1:24">
      <c r="A1888">
        <v>2563</v>
      </c>
      <c r="B1888" s="14">
        <v>46278</v>
      </c>
      <c r="C1888">
        <v>2026</v>
      </c>
      <c r="D1888" t="s">
        <v>87</v>
      </c>
      <c r="E1888">
        <v>9</v>
      </c>
      <c r="F1888" t="s">
        <v>90</v>
      </c>
      <c r="G1888" t="s">
        <v>6</v>
      </c>
      <c r="H1888" t="s">
        <v>27</v>
      </c>
      <c r="I1888" t="s">
        <v>28</v>
      </c>
      <c r="J1888" t="s">
        <v>3</v>
      </c>
      <c r="K1888" t="s">
        <v>9</v>
      </c>
      <c r="L1888" t="s">
        <v>37</v>
      </c>
      <c r="M1888">
        <v>1</v>
      </c>
      <c r="N1888">
        <v>157.88999999999999</v>
      </c>
      <c r="O1888">
        <v>0.1</v>
      </c>
      <c r="P1888">
        <v>78.209999999999994</v>
      </c>
      <c r="Q1888">
        <v>142.101</v>
      </c>
      <c r="R1888">
        <v>78.209999999999994</v>
      </c>
      <c r="S1888">
        <v>63.891000000000005</v>
      </c>
      <c r="T1888">
        <v>0.44961682183798851</v>
      </c>
      <c r="U1888">
        <v>2026</v>
      </c>
      <c r="V1888" t="s">
        <v>87</v>
      </c>
      <c r="W1888">
        <v>9</v>
      </c>
      <c r="X1888" t="s">
        <v>90</v>
      </c>
    </row>
    <row r="1889" spans="1:24">
      <c r="A1889">
        <v>2786</v>
      </c>
      <c r="B1889" s="14">
        <v>46278</v>
      </c>
      <c r="C1889">
        <v>2026</v>
      </c>
      <c r="D1889" t="s">
        <v>87</v>
      </c>
      <c r="E1889">
        <v>9</v>
      </c>
      <c r="F1889" t="s">
        <v>90</v>
      </c>
      <c r="G1889" t="s">
        <v>20</v>
      </c>
      <c r="H1889" t="s">
        <v>33</v>
      </c>
      <c r="I1889" t="s">
        <v>2</v>
      </c>
      <c r="J1889" t="s">
        <v>13</v>
      </c>
      <c r="K1889" t="s">
        <v>34</v>
      </c>
      <c r="L1889" t="s">
        <v>35</v>
      </c>
      <c r="M1889">
        <v>2</v>
      </c>
      <c r="N1889">
        <v>40.83</v>
      </c>
      <c r="O1889">
        <v>0</v>
      </c>
      <c r="P1889">
        <v>14.56</v>
      </c>
      <c r="Q1889">
        <v>81.66</v>
      </c>
      <c r="R1889">
        <v>29.12</v>
      </c>
      <c r="S1889">
        <v>52.539999999999992</v>
      </c>
      <c r="T1889">
        <v>0.64339946118050451</v>
      </c>
      <c r="U1889">
        <v>2026</v>
      </c>
      <c r="V1889" t="s">
        <v>87</v>
      </c>
      <c r="W1889">
        <v>9</v>
      </c>
      <c r="X1889" t="s">
        <v>90</v>
      </c>
    </row>
    <row r="1890" spans="1:24">
      <c r="A1890">
        <v>3269</v>
      </c>
      <c r="B1890" s="14">
        <v>46278</v>
      </c>
      <c r="C1890">
        <v>2026</v>
      </c>
      <c r="D1890" t="s">
        <v>87</v>
      </c>
      <c r="E1890">
        <v>9</v>
      </c>
      <c r="F1890" t="s">
        <v>90</v>
      </c>
      <c r="G1890" t="s">
        <v>11</v>
      </c>
      <c r="H1890" t="s">
        <v>52</v>
      </c>
      <c r="I1890" t="s">
        <v>19</v>
      </c>
      <c r="J1890" t="s">
        <v>13</v>
      </c>
      <c r="K1890" t="s">
        <v>34</v>
      </c>
      <c r="L1890" t="s">
        <v>42</v>
      </c>
      <c r="M1890">
        <v>2</v>
      </c>
      <c r="N1890">
        <v>37.119999999999997</v>
      </c>
      <c r="O1890">
        <v>0</v>
      </c>
      <c r="P1890">
        <v>14.26</v>
      </c>
      <c r="Q1890">
        <v>74.239999999999995</v>
      </c>
      <c r="R1890">
        <v>28.52</v>
      </c>
      <c r="S1890">
        <v>45.72</v>
      </c>
      <c r="T1890">
        <v>0.61584051724137934</v>
      </c>
      <c r="U1890">
        <v>2026</v>
      </c>
      <c r="V1890" t="s">
        <v>87</v>
      </c>
      <c r="W1890">
        <v>9</v>
      </c>
      <c r="X1890" t="s">
        <v>90</v>
      </c>
    </row>
    <row r="1891" spans="1:24">
      <c r="A1891">
        <v>3346</v>
      </c>
      <c r="B1891" s="14">
        <v>46278</v>
      </c>
      <c r="C1891">
        <v>2026</v>
      </c>
      <c r="D1891" t="s">
        <v>87</v>
      </c>
      <c r="E1891">
        <v>9</v>
      </c>
      <c r="F1891" t="s">
        <v>90</v>
      </c>
      <c r="G1891" t="s">
        <v>20</v>
      </c>
      <c r="H1891" t="s">
        <v>33</v>
      </c>
      <c r="I1891" t="s">
        <v>2</v>
      </c>
      <c r="J1891" t="s">
        <v>3</v>
      </c>
      <c r="K1891" t="s">
        <v>23</v>
      </c>
      <c r="L1891" t="s">
        <v>51</v>
      </c>
      <c r="M1891">
        <v>2</v>
      </c>
      <c r="N1891">
        <v>124.04</v>
      </c>
      <c r="O1891">
        <v>0.05</v>
      </c>
      <c r="P1891">
        <v>59.29</v>
      </c>
      <c r="Q1891">
        <v>235.67599999999999</v>
      </c>
      <c r="R1891">
        <v>118.58</v>
      </c>
      <c r="S1891">
        <v>117.09599999999999</v>
      </c>
      <c r="T1891">
        <v>0.49685160983723414</v>
      </c>
      <c r="U1891">
        <v>2026</v>
      </c>
      <c r="V1891" t="s">
        <v>87</v>
      </c>
      <c r="W1891">
        <v>9</v>
      </c>
      <c r="X1891" t="s">
        <v>90</v>
      </c>
    </row>
    <row r="1892" spans="1:24">
      <c r="A1892">
        <v>4097</v>
      </c>
      <c r="B1892" s="14">
        <v>46278</v>
      </c>
      <c r="C1892">
        <v>2026</v>
      </c>
      <c r="D1892" t="s">
        <v>87</v>
      </c>
      <c r="E1892">
        <v>9</v>
      </c>
      <c r="F1892" t="s">
        <v>90</v>
      </c>
      <c r="G1892" t="s">
        <v>6</v>
      </c>
      <c r="H1892" t="s">
        <v>43</v>
      </c>
      <c r="I1892" t="s">
        <v>2</v>
      </c>
      <c r="J1892" t="s">
        <v>3</v>
      </c>
      <c r="K1892" t="s">
        <v>9</v>
      </c>
      <c r="L1892" t="s">
        <v>17</v>
      </c>
      <c r="M1892">
        <v>1</v>
      </c>
      <c r="N1892">
        <v>142.36000000000001</v>
      </c>
      <c r="O1892">
        <v>0</v>
      </c>
      <c r="P1892">
        <v>78.3</v>
      </c>
      <c r="Q1892">
        <v>142.36000000000001</v>
      </c>
      <c r="R1892">
        <v>78.3</v>
      </c>
      <c r="S1892">
        <v>64.060000000000016</v>
      </c>
      <c r="T1892">
        <v>0.44998595110986239</v>
      </c>
      <c r="U1892">
        <v>2026</v>
      </c>
      <c r="V1892" t="s">
        <v>87</v>
      </c>
      <c r="W1892">
        <v>9</v>
      </c>
      <c r="X1892" t="s">
        <v>90</v>
      </c>
    </row>
    <row r="1893" spans="1:24">
      <c r="A1893">
        <v>4208</v>
      </c>
      <c r="B1893" s="14">
        <v>46278</v>
      </c>
      <c r="C1893">
        <v>2026</v>
      </c>
      <c r="D1893" t="s">
        <v>87</v>
      </c>
      <c r="E1893">
        <v>9</v>
      </c>
      <c r="F1893" t="s">
        <v>90</v>
      </c>
      <c r="G1893" t="s">
        <v>6</v>
      </c>
      <c r="H1893" t="s">
        <v>43</v>
      </c>
      <c r="I1893" t="s">
        <v>8</v>
      </c>
      <c r="J1893" t="s">
        <v>16</v>
      </c>
      <c r="K1893" t="s">
        <v>4</v>
      </c>
      <c r="L1893" t="s">
        <v>30</v>
      </c>
      <c r="M1893">
        <v>6</v>
      </c>
      <c r="N1893">
        <v>104.11</v>
      </c>
      <c r="O1893">
        <v>0.1</v>
      </c>
      <c r="P1893">
        <v>49</v>
      </c>
      <c r="Q1893">
        <v>562.19399999999996</v>
      </c>
      <c r="R1893">
        <v>294</v>
      </c>
      <c r="S1893">
        <v>268.19399999999996</v>
      </c>
      <c r="T1893">
        <v>0.47704884790659446</v>
      </c>
      <c r="U1893">
        <v>2026</v>
      </c>
      <c r="V1893" t="s">
        <v>87</v>
      </c>
      <c r="W1893">
        <v>9</v>
      </c>
      <c r="X1893" t="s">
        <v>90</v>
      </c>
    </row>
    <row r="1894" spans="1:24">
      <c r="A1894">
        <v>4606</v>
      </c>
      <c r="B1894" s="14">
        <v>46278</v>
      </c>
      <c r="C1894">
        <v>2026</v>
      </c>
      <c r="D1894" t="s">
        <v>87</v>
      </c>
      <c r="E1894">
        <v>9</v>
      </c>
      <c r="F1894" t="s">
        <v>90</v>
      </c>
      <c r="G1894" t="s">
        <v>20</v>
      </c>
      <c r="H1894" t="s">
        <v>33</v>
      </c>
      <c r="I1894" t="s">
        <v>2</v>
      </c>
      <c r="J1894" t="s">
        <v>16</v>
      </c>
      <c r="K1894" t="s">
        <v>23</v>
      </c>
      <c r="L1894" t="s">
        <v>24</v>
      </c>
      <c r="M1894">
        <v>1</v>
      </c>
      <c r="N1894">
        <v>335.02</v>
      </c>
      <c r="O1894">
        <v>0.05</v>
      </c>
      <c r="P1894">
        <v>198.44</v>
      </c>
      <c r="Q1894">
        <v>318.26899999999995</v>
      </c>
      <c r="R1894">
        <v>198.44</v>
      </c>
      <c r="S1894">
        <v>119.82899999999995</v>
      </c>
      <c r="T1894">
        <v>0.3765022669502841</v>
      </c>
      <c r="U1894">
        <v>2026</v>
      </c>
      <c r="V1894" t="s">
        <v>87</v>
      </c>
      <c r="W1894">
        <v>9</v>
      </c>
      <c r="X1894" t="s">
        <v>90</v>
      </c>
    </row>
    <row r="1895" spans="1:24">
      <c r="A1895">
        <v>222</v>
      </c>
      <c r="B1895" s="14">
        <v>46279</v>
      </c>
      <c r="C1895">
        <v>2026</v>
      </c>
      <c r="D1895" t="s">
        <v>87</v>
      </c>
      <c r="E1895">
        <v>9</v>
      </c>
      <c r="F1895" t="s">
        <v>90</v>
      </c>
      <c r="G1895" t="s">
        <v>6</v>
      </c>
      <c r="H1895" t="s">
        <v>43</v>
      </c>
      <c r="I1895" t="s">
        <v>2</v>
      </c>
      <c r="J1895" t="s">
        <v>3</v>
      </c>
      <c r="K1895" t="s">
        <v>4</v>
      </c>
      <c r="L1895" t="s">
        <v>22</v>
      </c>
      <c r="M1895">
        <v>2</v>
      </c>
      <c r="N1895">
        <v>49.69</v>
      </c>
      <c r="O1895">
        <v>0.05</v>
      </c>
      <c r="P1895">
        <v>22.55</v>
      </c>
      <c r="Q1895">
        <v>94.410999999999987</v>
      </c>
      <c r="R1895">
        <v>45.1</v>
      </c>
      <c r="S1895">
        <v>49.310999999999986</v>
      </c>
      <c r="T1895">
        <v>0.52230142674052804</v>
      </c>
      <c r="U1895">
        <v>2026</v>
      </c>
      <c r="V1895" t="s">
        <v>87</v>
      </c>
      <c r="W1895">
        <v>9</v>
      </c>
      <c r="X1895" t="s">
        <v>90</v>
      </c>
    </row>
    <row r="1896" spans="1:24">
      <c r="A1896">
        <v>241</v>
      </c>
      <c r="B1896" s="14">
        <v>46279</v>
      </c>
      <c r="C1896">
        <v>2026</v>
      </c>
      <c r="D1896" t="s">
        <v>87</v>
      </c>
      <c r="E1896">
        <v>9</v>
      </c>
      <c r="F1896" t="s">
        <v>90</v>
      </c>
      <c r="G1896" t="s">
        <v>11</v>
      </c>
      <c r="H1896" t="s">
        <v>25</v>
      </c>
      <c r="I1896" t="s">
        <v>2</v>
      </c>
      <c r="J1896" t="s">
        <v>3</v>
      </c>
      <c r="K1896" t="s">
        <v>4</v>
      </c>
      <c r="L1896" t="s">
        <v>22</v>
      </c>
      <c r="M1896">
        <v>4</v>
      </c>
      <c r="N1896">
        <v>50.5</v>
      </c>
      <c r="O1896">
        <v>0</v>
      </c>
      <c r="P1896">
        <v>23.02</v>
      </c>
      <c r="Q1896">
        <v>202</v>
      </c>
      <c r="R1896">
        <v>92.08</v>
      </c>
      <c r="S1896">
        <v>109.92</v>
      </c>
      <c r="T1896">
        <v>0.5441584158415842</v>
      </c>
      <c r="U1896">
        <v>2026</v>
      </c>
      <c r="V1896" t="s">
        <v>87</v>
      </c>
      <c r="W1896">
        <v>9</v>
      </c>
      <c r="X1896" t="s">
        <v>90</v>
      </c>
    </row>
    <row r="1897" spans="1:24">
      <c r="A1897">
        <v>753</v>
      </c>
      <c r="B1897" s="14">
        <v>46279</v>
      </c>
      <c r="C1897">
        <v>2026</v>
      </c>
      <c r="D1897" t="s">
        <v>87</v>
      </c>
      <c r="E1897">
        <v>9</v>
      </c>
      <c r="F1897" t="s">
        <v>90</v>
      </c>
      <c r="G1897" t="s">
        <v>20</v>
      </c>
      <c r="H1897" t="s">
        <v>21</v>
      </c>
      <c r="I1897" t="s">
        <v>19</v>
      </c>
      <c r="J1897" t="s">
        <v>3</v>
      </c>
      <c r="K1897" t="s">
        <v>14</v>
      </c>
      <c r="L1897" t="s">
        <v>32</v>
      </c>
      <c r="M1897">
        <v>1</v>
      </c>
      <c r="N1897">
        <v>47.55</v>
      </c>
      <c r="O1897">
        <v>0.05</v>
      </c>
      <c r="P1897">
        <v>18.350000000000001</v>
      </c>
      <c r="Q1897">
        <v>45.172499999999992</v>
      </c>
      <c r="R1897">
        <v>18.350000000000001</v>
      </c>
      <c r="S1897">
        <v>26.822499999999991</v>
      </c>
      <c r="T1897">
        <v>0.5937794011843488</v>
      </c>
      <c r="U1897">
        <v>2026</v>
      </c>
      <c r="V1897" t="s">
        <v>87</v>
      </c>
      <c r="W1897">
        <v>9</v>
      </c>
      <c r="X1897" t="s">
        <v>90</v>
      </c>
    </row>
    <row r="1898" spans="1:24">
      <c r="A1898">
        <v>2530</v>
      </c>
      <c r="B1898" s="14">
        <v>46279</v>
      </c>
      <c r="C1898">
        <v>2026</v>
      </c>
      <c r="D1898" t="s">
        <v>87</v>
      </c>
      <c r="E1898">
        <v>9</v>
      </c>
      <c r="F1898" t="s">
        <v>90</v>
      </c>
      <c r="G1898" t="s">
        <v>20</v>
      </c>
      <c r="H1898" t="s">
        <v>31</v>
      </c>
      <c r="I1898" t="s">
        <v>2</v>
      </c>
      <c r="J1898" t="s">
        <v>13</v>
      </c>
      <c r="K1898" t="s">
        <v>14</v>
      </c>
      <c r="L1898" t="s">
        <v>32</v>
      </c>
      <c r="M1898">
        <v>6</v>
      </c>
      <c r="N1898">
        <v>46.16</v>
      </c>
      <c r="O1898">
        <v>0.1</v>
      </c>
      <c r="P1898">
        <v>18.39</v>
      </c>
      <c r="Q1898">
        <v>249.26399999999998</v>
      </c>
      <c r="R1898">
        <v>110.34</v>
      </c>
      <c r="S1898">
        <v>138.92399999999998</v>
      </c>
      <c r="T1898">
        <v>0.55733679953783932</v>
      </c>
      <c r="U1898">
        <v>2026</v>
      </c>
      <c r="V1898" t="s">
        <v>87</v>
      </c>
      <c r="W1898">
        <v>9</v>
      </c>
      <c r="X1898" t="s">
        <v>90</v>
      </c>
    </row>
    <row r="1899" spans="1:24">
      <c r="A1899">
        <v>572</v>
      </c>
      <c r="B1899" s="14">
        <v>46280</v>
      </c>
      <c r="C1899">
        <v>2026</v>
      </c>
      <c r="D1899" t="s">
        <v>87</v>
      </c>
      <c r="E1899">
        <v>9</v>
      </c>
      <c r="F1899" t="s">
        <v>90</v>
      </c>
      <c r="G1899" t="s">
        <v>0</v>
      </c>
      <c r="H1899" t="s">
        <v>50</v>
      </c>
      <c r="I1899" t="s">
        <v>19</v>
      </c>
      <c r="J1899" t="s">
        <v>3</v>
      </c>
      <c r="K1899" t="s">
        <v>14</v>
      </c>
      <c r="L1899" t="s">
        <v>44</v>
      </c>
      <c r="M1899">
        <v>2</v>
      </c>
      <c r="N1899">
        <v>135.79</v>
      </c>
      <c r="O1899">
        <v>0.05</v>
      </c>
      <c r="P1899">
        <v>66.53</v>
      </c>
      <c r="Q1899">
        <v>258.00099999999998</v>
      </c>
      <c r="R1899">
        <v>133.06</v>
      </c>
      <c r="S1899">
        <v>124.94099999999997</v>
      </c>
      <c r="T1899">
        <v>0.48426556486215167</v>
      </c>
      <c r="U1899">
        <v>2026</v>
      </c>
      <c r="V1899" t="s">
        <v>87</v>
      </c>
      <c r="W1899">
        <v>9</v>
      </c>
      <c r="X1899" t="s">
        <v>90</v>
      </c>
    </row>
    <row r="1900" spans="1:24">
      <c r="A1900">
        <v>874</v>
      </c>
      <c r="B1900" s="14">
        <v>46280</v>
      </c>
      <c r="C1900">
        <v>2026</v>
      </c>
      <c r="D1900" t="s">
        <v>87</v>
      </c>
      <c r="E1900">
        <v>9</v>
      </c>
      <c r="F1900" t="s">
        <v>90</v>
      </c>
      <c r="G1900" t="s">
        <v>0</v>
      </c>
      <c r="H1900" t="s">
        <v>50</v>
      </c>
      <c r="I1900" t="s">
        <v>2</v>
      </c>
      <c r="J1900" t="s">
        <v>3</v>
      </c>
      <c r="K1900" t="s">
        <v>9</v>
      </c>
      <c r="L1900" t="s">
        <v>17</v>
      </c>
      <c r="M1900">
        <v>2</v>
      </c>
      <c r="N1900">
        <v>141.91999999999999</v>
      </c>
      <c r="O1900">
        <v>0</v>
      </c>
      <c r="P1900">
        <v>79.900000000000006</v>
      </c>
      <c r="Q1900">
        <v>283.83999999999997</v>
      </c>
      <c r="R1900">
        <v>159.80000000000001</v>
      </c>
      <c r="S1900">
        <v>124.03999999999996</v>
      </c>
      <c r="T1900">
        <v>0.43700676437429531</v>
      </c>
      <c r="U1900">
        <v>2026</v>
      </c>
      <c r="V1900" t="s">
        <v>87</v>
      </c>
      <c r="W1900">
        <v>9</v>
      </c>
      <c r="X1900" t="s">
        <v>90</v>
      </c>
    </row>
    <row r="1901" spans="1:24">
      <c r="A1901">
        <v>937</v>
      </c>
      <c r="B1901" s="14">
        <v>46280</v>
      </c>
      <c r="C1901">
        <v>2026</v>
      </c>
      <c r="D1901" t="s">
        <v>87</v>
      </c>
      <c r="E1901">
        <v>9</v>
      </c>
      <c r="F1901" t="s">
        <v>90</v>
      </c>
      <c r="G1901" t="s">
        <v>20</v>
      </c>
      <c r="H1901" t="s">
        <v>21</v>
      </c>
      <c r="I1901" t="s">
        <v>28</v>
      </c>
      <c r="J1901" t="s">
        <v>16</v>
      </c>
      <c r="K1901" t="s">
        <v>9</v>
      </c>
      <c r="L1901" t="s">
        <v>17</v>
      </c>
      <c r="M1901">
        <v>1</v>
      </c>
      <c r="N1901">
        <v>146.41</v>
      </c>
      <c r="O1901">
        <v>0.15</v>
      </c>
      <c r="P1901">
        <v>80.87</v>
      </c>
      <c r="Q1901">
        <v>124.4485</v>
      </c>
      <c r="R1901">
        <v>80.87</v>
      </c>
      <c r="S1901">
        <v>43.578499999999991</v>
      </c>
      <c r="T1901">
        <v>0.35017296311325563</v>
      </c>
      <c r="U1901">
        <v>2026</v>
      </c>
      <c r="V1901" t="s">
        <v>87</v>
      </c>
      <c r="W1901">
        <v>9</v>
      </c>
      <c r="X1901" t="s">
        <v>90</v>
      </c>
    </row>
    <row r="1902" spans="1:24">
      <c r="A1902">
        <v>1229</v>
      </c>
      <c r="B1902" s="14">
        <v>46280</v>
      </c>
      <c r="C1902">
        <v>2026</v>
      </c>
      <c r="D1902" t="s">
        <v>87</v>
      </c>
      <c r="E1902">
        <v>9</v>
      </c>
      <c r="F1902" t="s">
        <v>90</v>
      </c>
      <c r="G1902" t="s">
        <v>6</v>
      </c>
      <c r="H1902" t="s">
        <v>7</v>
      </c>
      <c r="I1902" t="s">
        <v>28</v>
      </c>
      <c r="J1902" t="s">
        <v>13</v>
      </c>
      <c r="K1902" t="s">
        <v>4</v>
      </c>
      <c r="L1902" t="s">
        <v>26</v>
      </c>
      <c r="M1902">
        <v>5</v>
      </c>
      <c r="N1902">
        <v>40.17</v>
      </c>
      <c r="O1902">
        <v>0</v>
      </c>
      <c r="P1902">
        <v>16.27</v>
      </c>
      <c r="Q1902">
        <v>200.85000000000002</v>
      </c>
      <c r="R1902">
        <v>81.349999999999994</v>
      </c>
      <c r="S1902">
        <v>119.50000000000003</v>
      </c>
      <c r="T1902">
        <v>0.59497137167040082</v>
      </c>
      <c r="U1902">
        <v>2026</v>
      </c>
      <c r="V1902" t="s">
        <v>87</v>
      </c>
      <c r="W1902">
        <v>9</v>
      </c>
      <c r="X1902" t="s">
        <v>90</v>
      </c>
    </row>
    <row r="1903" spans="1:24">
      <c r="A1903">
        <v>2186</v>
      </c>
      <c r="B1903" s="14">
        <v>46280</v>
      </c>
      <c r="C1903">
        <v>2026</v>
      </c>
      <c r="D1903" t="s">
        <v>87</v>
      </c>
      <c r="E1903">
        <v>9</v>
      </c>
      <c r="F1903" t="s">
        <v>90</v>
      </c>
      <c r="G1903" t="s">
        <v>11</v>
      </c>
      <c r="H1903" t="s">
        <v>12</v>
      </c>
      <c r="I1903" t="s">
        <v>2</v>
      </c>
      <c r="J1903" t="s">
        <v>3</v>
      </c>
      <c r="K1903" t="s">
        <v>9</v>
      </c>
      <c r="L1903" t="s">
        <v>10</v>
      </c>
      <c r="M1903">
        <v>2</v>
      </c>
      <c r="N1903">
        <v>91.6</v>
      </c>
      <c r="O1903">
        <v>0</v>
      </c>
      <c r="P1903">
        <v>46.54</v>
      </c>
      <c r="Q1903">
        <v>183.2</v>
      </c>
      <c r="R1903">
        <v>93.08</v>
      </c>
      <c r="S1903">
        <v>90.11999999999999</v>
      </c>
      <c r="T1903">
        <v>0.49192139737991264</v>
      </c>
      <c r="U1903">
        <v>2026</v>
      </c>
      <c r="V1903" t="s">
        <v>87</v>
      </c>
      <c r="W1903">
        <v>9</v>
      </c>
      <c r="X1903" t="s">
        <v>90</v>
      </c>
    </row>
    <row r="1904" spans="1:24">
      <c r="A1904">
        <v>2922</v>
      </c>
      <c r="B1904" s="14">
        <v>46280</v>
      </c>
      <c r="C1904">
        <v>2026</v>
      </c>
      <c r="D1904" t="s">
        <v>87</v>
      </c>
      <c r="E1904">
        <v>9</v>
      </c>
      <c r="F1904" t="s">
        <v>90</v>
      </c>
      <c r="G1904" t="s">
        <v>11</v>
      </c>
      <c r="H1904" t="s">
        <v>12</v>
      </c>
      <c r="I1904" t="s">
        <v>2</v>
      </c>
      <c r="J1904" t="s">
        <v>13</v>
      </c>
      <c r="K1904" t="s">
        <v>34</v>
      </c>
      <c r="L1904" t="s">
        <v>38</v>
      </c>
      <c r="M1904">
        <v>4</v>
      </c>
      <c r="N1904">
        <v>121.47</v>
      </c>
      <c r="O1904">
        <v>0.05</v>
      </c>
      <c r="P1904">
        <v>67.650000000000006</v>
      </c>
      <c r="Q1904">
        <v>461.58599999999996</v>
      </c>
      <c r="R1904">
        <v>270.60000000000002</v>
      </c>
      <c r="S1904">
        <v>190.98599999999993</v>
      </c>
      <c r="T1904">
        <v>0.41376038268058379</v>
      </c>
      <c r="U1904">
        <v>2026</v>
      </c>
      <c r="V1904" t="s">
        <v>87</v>
      </c>
      <c r="W1904">
        <v>9</v>
      </c>
      <c r="X1904" t="s">
        <v>90</v>
      </c>
    </row>
    <row r="1905" spans="1:24">
      <c r="A1905">
        <v>3140</v>
      </c>
      <c r="B1905" s="14">
        <v>46280</v>
      </c>
      <c r="C1905">
        <v>2026</v>
      </c>
      <c r="D1905" t="s">
        <v>87</v>
      </c>
      <c r="E1905">
        <v>9</v>
      </c>
      <c r="F1905" t="s">
        <v>90</v>
      </c>
      <c r="G1905" t="s">
        <v>6</v>
      </c>
      <c r="H1905" t="s">
        <v>43</v>
      </c>
      <c r="I1905" t="s">
        <v>28</v>
      </c>
      <c r="J1905" t="s">
        <v>13</v>
      </c>
      <c r="K1905" t="s">
        <v>23</v>
      </c>
      <c r="L1905" t="s">
        <v>51</v>
      </c>
      <c r="M1905">
        <v>2</v>
      </c>
      <c r="N1905">
        <v>122.69</v>
      </c>
      <c r="O1905">
        <v>0</v>
      </c>
      <c r="P1905">
        <v>61.4</v>
      </c>
      <c r="Q1905">
        <v>245.38</v>
      </c>
      <c r="R1905">
        <v>122.8</v>
      </c>
      <c r="S1905">
        <v>122.58</v>
      </c>
      <c r="T1905">
        <v>0.49955171570625151</v>
      </c>
      <c r="U1905">
        <v>2026</v>
      </c>
      <c r="V1905" t="s">
        <v>87</v>
      </c>
      <c r="W1905">
        <v>9</v>
      </c>
      <c r="X1905" t="s">
        <v>90</v>
      </c>
    </row>
    <row r="1906" spans="1:24">
      <c r="A1906">
        <v>3369</v>
      </c>
      <c r="B1906" s="14">
        <v>46280</v>
      </c>
      <c r="C1906">
        <v>2026</v>
      </c>
      <c r="D1906" t="s">
        <v>87</v>
      </c>
      <c r="E1906">
        <v>9</v>
      </c>
      <c r="F1906" t="s">
        <v>90</v>
      </c>
      <c r="G1906" t="s">
        <v>6</v>
      </c>
      <c r="H1906" t="s">
        <v>43</v>
      </c>
      <c r="I1906" t="s">
        <v>28</v>
      </c>
      <c r="J1906" t="s">
        <v>13</v>
      </c>
      <c r="K1906" t="s">
        <v>14</v>
      </c>
      <c r="L1906" t="s">
        <v>32</v>
      </c>
      <c r="M1906">
        <v>1</v>
      </c>
      <c r="N1906">
        <v>45.59</v>
      </c>
      <c r="O1906">
        <v>0</v>
      </c>
      <c r="P1906">
        <v>18.28</v>
      </c>
      <c r="Q1906">
        <v>45.59</v>
      </c>
      <c r="R1906">
        <v>18.28</v>
      </c>
      <c r="S1906">
        <v>27.310000000000002</v>
      </c>
      <c r="T1906">
        <v>0.59903487606931349</v>
      </c>
      <c r="U1906">
        <v>2026</v>
      </c>
      <c r="V1906" t="s">
        <v>87</v>
      </c>
      <c r="W1906">
        <v>9</v>
      </c>
      <c r="X1906" t="s">
        <v>90</v>
      </c>
    </row>
    <row r="1907" spans="1:24">
      <c r="A1907">
        <v>4865</v>
      </c>
      <c r="B1907" s="14">
        <v>46280</v>
      </c>
      <c r="C1907">
        <v>2026</v>
      </c>
      <c r="D1907" t="s">
        <v>87</v>
      </c>
      <c r="E1907">
        <v>9</v>
      </c>
      <c r="F1907" t="s">
        <v>90</v>
      </c>
      <c r="G1907" t="s">
        <v>20</v>
      </c>
      <c r="H1907" t="s">
        <v>21</v>
      </c>
      <c r="I1907" t="s">
        <v>2</v>
      </c>
      <c r="J1907" t="s">
        <v>3</v>
      </c>
      <c r="K1907" t="s">
        <v>4</v>
      </c>
      <c r="L1907" t="s">
        <v>5</v>
      </c>
      <c r="M1907">
        <v>1</v>
      </c>
      <c r="N1907">
        <v>83.8</v>
      </c>
      <c r="O1907">
        <v>0</v>
      </c>
      <c r="P1907">
        <v>42.23</v>
      </c>
      <c r="Q1907">
        <v>83.8</v>
      </c>
      <c r="R1907">
        <v>42.23</v>
      </c>
      <c r="S1907">
        <v>41.57</v>
      </c>
      <c r="T1907">
        <v>0.49606205250596663</v>
      </c>
      <c r="U1907">
        <v>2026</v>
      </c>
      <c r="V1907" t="s">
        <v>87</v>
      </c>
      <c r="W1907">
        <v>9</v>
      </c>
      <c r="X1907" t="s">
        <v>90</v>
      </c>
    </row>
    <row r="1908" spans="1:24">
      <c r="A1908">
        <v>103</v>
      </c>
      <c r="B1908" s="14">
        <v>46281</v>
      </c>
      <c r="C1908">
        <v>2026</v>
      </c>
      <c r="D1908" t="s">
        <v>87</v>
      </c>
      <c r="E1908">
        <v>9</v>
      </c>
      <c r="F1908" t="s">
        <v>90</v>
      </c>
      <c r="G1908" t="s">
        <v>11</v>
      </c>
      <c r="H1908" t="s">
        <v>18</v>
      </c>
      <c r="I1908" t="s">
        <v>2</v>
      </c>
      <c r="J1908" t="s">
        <v>13</v>
      </c>
      <c r="K1908" t="s">
        <v>14</v>
      </c>
      <c r="L1908" t="s">
        <v>44</v>
      </c>
      <c r="M1908">
        <v>1</v>
      </c>
      <c r="N1908">
        <v>132.58000000000001</v>
      </c>
      <c r="O1908">
        <v>0.15</v>
      </c>
      <c r="P1908">
        <v>67.62</v>
      </c>
      <c r="Q1908">
        <v>112.69300000000001</v>
      </c>
      <c r="R1908">
        <v>67.62</v>
      </c>
      <c r="S1908">
        <v>45.073000000000008</v>
      </c>
      <c r="T1908">
        <v>0.39996273060438536</v>
      </c>
      <c r="U1908">
        <v>2026</v>
      </c>
      <c r="V1908" t="s">
        <v>87</v>
      </c>
      <c r="W1908">
        <v>9</v>
      </c>
      <c r="X1908" t="s">
        <v>90</v>
      </c>
    </row>
    <row r="1909" spans="1:24">
      <c r="A1909">
        <v>4500</v>
      </c>
      <c r="B1909" s="14">
        <v>46281</v>
      </c>
      <c r="C1909">
        <v>2026</v>
      </c>
      <c r="D1909" t="s">
        <v>87</v>
      </c>
      <c r="E1909">
        <v>9</v>
      </c>
      <c r="F1909" t="s">
        <v>90</v>
      </c>
      <c r="G1909" t="s">
        <v>20</v>
      </c>
      <c r="H1909" t="s">
        <v>33</v>
      </c>
      <c r="I1909" t="s">
        <v>2</v>
      </c>
      <c r="J1909" t="s">
        <v>13</v>
      </c>
      <c r="K1909" t="s">
        <v>23</v>
      </c>
      <c r="L1909" t="s">
        <v>51</v>
      </c>
      <c r="M1909">
        <v>2</v>
      </c>
      <c r="N1909">
        <v>122.12</v>
      </c>
      <c r="O1909">
        <v>0.05</v>
      </c>
      <c r="P1909">
        <v>61.76</v>
      </c>
      <c r="Q1909">
        <v>232.02799999999999</v>
      </c>
      <c r="R1909">
        <v>123.52</v>
      </c>
      <c r="S1909">
        <v>108.508</v>
      </c>
      <c r="T1909">
        <v>0.46765045597945076</v>
      </c>
      <c r="U1909">
        <v>2026</v>
      </c>
      <c r="V1909" t="s">
        <v>87</v>
      </c>
      <c r="W1909">
        <v>9</v>
      </c>
      <c r="X1909" t="s">
        <v>90</v>
      </c>
    </row>
    <row r="1910" spans="1:24">
      <c r="A1910">
        <v>5093</v>
      </c>
      <c r="B1910" s="14">
        <v>46281</v>
      </c>
      <c r="C1910">
        <v>2026</v>
      </c>
      <c r="D1910" t="s">
        <v>87</v>
      </c>
      <c r="E1910">
        <v>9</v>
      </c>
      <c r="F1910" t="s">
        <v>90</v>
      </c>
      <c r="G1910" t="s">
        <v>0</v>
      </c>
      <c r="H1910" t="s">
        <v>1</v>
      </c>
      <c r="I1910" t="s">
        <v>8</v>
      </c>
      <c r="J1910" t="s">
        <v>16</v>
      </c>
      <c r="K1910" t="s">
        <v>9</v>
      </c>
      <c r="L1910" t="s">
        <v>17</v>
      </c>
      <c r="M1910">
        <v>3</v>
      </c>
      <c r="N1910">
        <v>140.47</v>
      </c>
      <c r="O1910">
        <v>0.15</v>
      </c>
      <c r="P1910">
        <v>81.739999999999995</v>
      </c>
      <c r="Q1910">
        <v>358.19849999999997</v>
      </c>
      <c r="R1910">
        <v>245.21999999999997</v>
      </c>
      <c r="S1910">
        <v>112.9785</v>
      </c>
      <c r="T1910">
        <v>0.31540751845694498</v>
      </c>
      <c r="U1910">
        <v>2026</v>
      </c>
      <c r="V1910" t="s">
        <v>87</v>
      </c>
      <c r="W1910">
        <v>9</v>
      </c>
      <c r="X1910" t="s">
        <v>90</v>
      </c>
    </row>
    <row r="1911" spans="1:24">
      <c r="A1911">
        <v>5147</v>
      </c>
      <c r="B1911" s="14">
        <v>46281</v>
      </c>
      <c r="C1911">
        <v>2026</v>
      </c>
      <c r="D1911" t="s">
        <v>87</v>
      </c>
      <c r="E1911">
        <v>9</v>
      </c>
      <c r="F1911" t="s">
        <v>90</v>
      </c>
      <c r="G1911" t="s">
        <v>20</v>
      </c>
      <c r="H1911" t="s">
        <v>47</v>
      </c>
      <c r="I1911" t="s">
        <v>2</v>
      </c>
      <c r="J1911" t="s">
        <v>13</v>
      </c>
      <c r="K1911" t="s">
        <v>9</v>
      </c>
      <c r="L1911" t="s">
        <v>17</v>
      </c>
      <c r="M1911">
        <v>2</v>
      </c>
      <c r="N1911">
        <v>145.35</v>
      </c>
      <c r="O1911">
        <v>0.05</v>
      </c>
      <c r="P1911">
        <v>78.39</v>
      </c>
      <c r="Q1911">
        <v>276.16499999999996</v>
      </c>
      <c r="R1911">
        <v>156.78</v>
      </c>
      <c r="S1911">
        <v>119.38499999999996</v>
      </c>
      <c r="T1911">
        <v>0.4322959100537721</v>
      </c>
      <c r="U1911">
        <v>2026</v>
      </c>
      <c r="V1911" t="s">
        <v>87</v>
      </c>
      <c r="W1911">
        <v>9</v>
      </c>
      <c r="X1911" t="s">
        <v>90</v>
      </c>
    </row>
    <row r="1912" spans="1:24">
      <c r="A1912">
        <v>365</v>
      </c>
      <c r="B1912" s="14">
        <v>46282</v>
      </c>
      <c r="C1912">
        <v>2026</v>
      </c>
      <c r="D1912" t="s">
        <v>87</v>
      </c>
      <c r="E1912">
        <v>9</v>
      </c>
      <c r="F1912" t="s">
        <v>90</v>
      </c>
      <c r="G1912" t="s">
        <v>20</v>
      </c>
      <c r="H1912" t="s">
        <v>33</v>
      </c>
      <c r="I1912" t="s">
        <v>28</v>
      </c>
      <c r="J1912" t="s">
        <v>3</v>
      </c>
      <c r="K1912" t="s">
        <v>23</v>
      </c>
      <c r="L1912" t="s">
        <v>51</v>
      </c>
      <c r="M1912">
        <v>2</v>
      </c>
      <c r="N1912">
        <v>121.25</v>
      </c>
      <c r="O1912">
        <v>0</v>
      </c>
      <c r="P1912">
        <v>61.5</v>
      </c>
      <c r="Q1912">
        <v>242.5</v>
      </c>
      <c r="R1912">
        <v>123</v>
      </c>
      <c r="S1912">
        <v>119.5</v>
      </c>
      <c r="T1912">
        <v>0.4927835051546392</v>
      </c>
      <c r="U1912">
        <v>2026</v>
      </c>
      <c r="V1912" t="s">
        <v>87</v>
      </c>
      <c r="W1912">
        <v>9</v>
      </c>
      <c r="X1912" t="s">
        <v>90</v>
      </c>
    </row>
    <row r="1913" spans="1:24">
      <c r="A1913">
        <v>494</v>
      </c>
      <c r="B1913" s="14">
        <v>46282</v>
      </c>
      <c r="C1913">
        <v>2026</v>
      </c>
      <c r="D1913" t="s">
        <v>87</v>
      </c>
      <c r="E1913">
        <v>9</v>
      </c>
      <c r="F1913" t="s">
        <v>90</v>
      </c>
      <c r="G1913" t="s">
        <v>20</v>
      </c>
      <c r="H1913" t="s">
        <v>21</v>
      </c>
      <c r="I1913" t="s">
        <v>2</v>
      </c>
      <c r="J1913" t="s">
        <v>13</v>
      </c>
      <c r="K1913" t="s">
        <v>14</v>
      </c>
      <c r="L1913" t="s">
        <v>15</v>
      </c>
      <c r="M1913">
        <v>1</v>
      </c>
      <c r="N1913">
        <v>35.94</v>
      </c>
      <c r="O1913">
        <v>0.1</v>
      </c>
      <c r="P1913">
        <v>13.19</v>
      </c>
      <c r="Q1913">
        <v>32.345999999999997</v>
      </c>
      <c r="R1913">
        <v>13.19</v>
      </c>
      <c r="S1913">
        <v>19.155999999999999</v>
      </c>
      <c r="T1913">
        <v>0.59222160390774747</v>
      </c>
      <c r="U1913">
        <v>2026</v>
      </c>
      <c r="V1913" t="s">
        <v>87</v>
      </c>
      <c r="W1913">
        <v>9</v>
      </c>
      <c r="X1913" t="s">
        <v>90</v>
      </c>
    </row>
    <row r="1914" spans="1:24">
      <c r="A1914">
        <v>665</v>
      </c>
      <c r="B1914" s="14">
        <v>46282</v>
      </c>
      <c r="C1914">
        <v>2026</v>
      </c>
      <c r="D1914" t="s">
        <v>87</v>
      </c>
      <c r="E1914">
        <v>9</v>
      </c>
      <c r="F1914" t="s">
        <v>90</v>
      </c>
      <c r="G1914" t="s">
        <v>6</v>
      </c>
      <c r="H1914" t="s">
        <v>49</v>
      </c>
      <c r="I1914" t="s">
        <v>2</v>
      </c>
      <c r="J1914" t="s">
        <v>13</v>
      </c>
      <c r="K1914" t="s">
        <v>4</v>
      </c>
      <c r="L1914" t="s">
        <v>30</v>
      </c>
      <c r="M1914">
        <v>1</v>
      </c>
      <c r="N1914">
        <v>101.18</v>
      </c>
      <c r="O1914">
        <v>0.1</v>
      </c>
      <c r="P1914">
        <v>49.38</v>
      </c>
      <c r="Q1914">
        <v>91.062000000000012</v>
      </c>
      <c r="R1914">
        <v>49.38</v>
      </c>
      <c r="S1914">
        <v>41.682000000000009</v>
      </c>
      <c r="T1914">
        <v>0.45773209461685449</v>
      </c>
      <c r="U1914">
        <v>2026</v>
      </c>
      <c r="V1914" t="s">
        <v>87</v>
      </c>
      <c r="W1914">
        <v>9</v>
      </c>
      <c r="X1914" t="s">
        <v>90</v>
      </c>
    </row>
    <row r="1915" spans="1:24">
      <c r="A1915">
        <v>2067</v>
      </c>
      <c r="B1915" s="14">
        <v>46282</v>
      </c>
      <c r="C1915">
        <v>2026</v>
      </c>
      <c r="D1915" t="s">
        <v>87</v>
      </c>
      <c r="E1915">
        <v>9</v>
      </c>
      <c r="F1915" t="s">
        <v>90</v>
      </c>
      <c r="G1915" t="s">
        <v>20</v>
      </c>
      <c r="H1915" t="s">
        <v>31</v>
      </c>
      <c r="I1915" t="s">
        <v>19</v>
      </c>
      <c r="J1915" t="s">
        <v>13</v>
      </c>
      <c r="K1915" t="s">
        <v>4</v>
      </c>
      <c r="L1915" t="s">
        <v>5</v>
      </c>
      <c r="M1915">
        <v>2</v>
      </c>
      <c r="N1915">
        <v>82.47</v>
      </c>
      <c r="O1915">
        <v>0</v>
      </c>
      <c r="P1915">
        <v>42.49</v>
      </c>
      <c r="Q1915">
        <v>164.94</v>
      </c>
      <c r="R1915">
        <v>84.98</v>
      </c>
      <c r="S1915">
        <v>79.959999999999994</v>
      </c>
      <c r="T1915">
        <v>0.48478234509518608</v>
      </c>
      <c r="U1915">
        <v>2026</v>
      </c>
      <c r="V1915" t="s">
        <v>87</v>
      </c>
      <c r="W1915">
        <v>9</v>
      </c>
      <c r="X1915" t="s">
        <v>90</v>
      </c>
    </row>
    <row r="1916" spans="1:24">
      <c r="A1916">
        <v>2648</v>
      </c>
      <c r="B1916" s="14">
        <v>46282</v>
      </c>
      <c r="C1916">
        <v>2026</v>
      </c>
      <c r="D1916" t="s">
        <v>87</v>
      </c>
      <c r="E1916">
        <v>9</v>
      </c>
      <c r="F1916" t="s">
        <v>90</v>
      </c>
      <c r="G1916" t="s">
        <v>11</v>
      </c>
      <c r="H1916" t="s">
        <v>52</v>
      </c>
      <c r="I1916" t="s">
        <v>28</v>
      </c>
      <c r="J1916" t="s">
        <v>13</v>
      </c>
      <c r="K1916" t="s">
        <v>34</v>
      </c>
      <c r="L1916" t="s">
        <v>45</v>
      </c>
      <c r="M1916">
        <v>1</v>
      </c>
      <c r="N1916">
        <v>50.47</v>
      </c>
      <c r="O1916">
        <v>0.05</v>
      </c>
      <c r="P1916">
        <v>22.27</v>
      </c>
      <c r="Q1916">
        <v>47.946499999999993</v>
      </c>
      <c r="R1916">
        <v>22.27</v>
      </c>
      <c r="S1916">
        <v>25.676499999999994</v>
      </c>
      <c r="T1916">
        <v>0.53552396942425406</v>
      </c>
      <c r="U1916">
        <v>2026</v>
      </c>
      <c r="V1916" t="s">
        <v>87</v>
      </c>
      <c r="W1916">
        <v>9</v>
      </c>
      <c r="X1916" t="s">
        <v>90</v>
      </c>
    </row>
    <row r="1917" spans="1:24">
      <c r="A1917">
        <v>3074</v>
      </c>
      <c r="B1917" s="14">
        <v>46282</v>
      </c>
      <c r="C1917">
        <v>2026</v>
      </c>
      <c r="D1917" t="s">
        <v>87</v>
      </c>
      <c r="E1917">
        <v>9</v>
      </c>
      <c r="F1917" t="s">
        <v>90</v>
      </c>
      <c r="G1917" t="s">
        <v>20</v>
      </c>
      <c r="H1917" t="s">
        <v>33</v>
      </c>
      <c r="I1917" t="s">
        <v>8</v>
      </c>
      <c r="J1917" t="s">
        <v>16</v>
      </c>
      <c r="K1917" t="s">
        <v>23</v>
      </c>
      <c r="L1917" t="s">
        <v>40</v>
      </c>
      <c r="M1917">
        <v>5</v>
      </c>
      <c r="N1917">
        <v>82.63</v>
      </c>
      <c r="O1917">
        <v>0.15</v>
      </c>
      <c r="P1917">
        <v>38.630000000000003</v>
      </c>
      <c r="Q1917">
        <v>351.17749999999995</v>
      </c>
      <c r="R1917">
        <v>193.15</v>
      </c>
      <c r="S1917">
        <v>158.02749999999995</v>
      </c>
      <c r="T1917">
        <v>0.44999323703824978</v>
      </c>
      <c r="U1917">
        <v>2026</v>
      </c>
      <c r="V1917" t="s">
        <v>87</v>
      </c>
      <c r="W1917">
        <v>9</v>
      </c>
      <c r="X1917" t="s">
        <v>90</v>
      </c>
    </row>
    <row r="1918" spans="1:24">
      <c r="A1918">
        <v>259</v>
      </c>
      <c r="B1918" s="14">
        <v>46283</v>
      </c>
      <c r="C1918">
        <v>2026</v>
      </c>
      <c r="D1918" t="s">
        <v>87</v>
      </c>
      <c r="E1918">
        <v>9</v>
      </c>
      <c r="F1918" t="s">
        <v>90</v>
      </c>
      <c r="G1918" t="s">
        <v>20</v>
      </c>
      <c r="H1918" t="s">
        <v>33</v>
      </c>
      <c r="I1918" t="s">
        <v>19</v>
      </c>
      <c r="J1918" t="s">
        <v>16</v>
      </c>
      <c r="K1918" t="s">
        <v>14</v>
      </c>
      <c r="L1918" t="s">
        <v>48</v>
      </c>
      <c r="M1918">
        <v>4</v>
      </c>
      <c r="N1918">
        <v>168.48</v>
      </c>
      <c r="O1918">
        <v>0.1</v>
      </c>
      <c r="P1918">
        <v>89.85</v>
      </c>
      <c r="Q1918">
        <v>606.52800000000002</v>
      </c>
      <c r="R1918">
        <v>359.4</v>
      </c>
      <c r="S1918">
        <v>247.12800000000004</v>
      </c>
      <c r="T1918">
        <v>0.4074469768914214</v>
      </c>
      <c r="U1918">
        <v>2026</v>
      </c>
      <c r="V1918" t="s">
        <v>87</v>
      </c>
      <c r="W1918">
        <v>9</v>
      </c>
      <c r="X1918" t="s">
        <v>90</v>
      </c>
    </row>
    <row r="1919" spans="1:24">
      <c r="A1919">
        <v>997</v>
      </c>
      <c r="B1919" s="14">
        <v>46283</v>
      </c>
      <c r="C1919">
        <v>2026</v>
      </c>
      <c r="D1919" t="s">
        <v>87</v>
      </c>
      <c r="E1919">
        <v>9</v>
      </c>
      <c r="F1919" t="s">
        <v>90</v>
      </c>
      <c r="G1919" t="s">
        <v>6</v>
      </c>
      <c r="H1919" t="s">
        <v>41</v>
      </c>
      <c r="I1919" t="s">
        <v>28</v>
      </c>
      <c r="J1919" t="s">
        <v>3</v>
      </c>
      <c r="K1919" t="s">
        <v>23</v>
      </c>
      <c r="L1919" t="s">
        <v>51</v>
      </c>
      <c r="M1919">
        <v>2</v>
      </c>
      <c r="N1919">
        <v>121.82</v>
      </c>
      <c r="O1919">
        <v>0</v>
      </c>
      <c r="P1919">
        <v>61.92</v>
      </c>
      <c r="Q1919">
        <v>243.64</v>
      </c>
      <c r="R1919">
        <v>123.84</v>
      </c>
      <c r="S1919">
        <v>119.79999999999998</v>
      </c>
      <c r="T1919">
        <v>0.49170907896897059</v>
      </c>
      <c r="U1919">
        <v>2026</v>
      </c>
      <c r="V1919" t="s">
        <v>87</v>
      </c>
      <c r="W1919">
        <v>9</v>
      </c>
      <c r="X1919" t="s">
        <v>90</v>
      </c>
    </row>
    <row r="1920" spans="1:24">
      <c r="A1920">
        <v>2102</v>
      </c>
      <c r="B1920" s="14">
        <v>46283</v>
      </c>
      <c r="C1920">
        <v>2026</v>
      </c>
      <c r="D1920" t="s">
        <v>87</v>
      </c>
      <c r="E1920">
        <v>9</v>
      </c>
      <c r="F1920" t="s">
        <v>90</v>
      </c>
      <c r="G1920" t="s">
        <v>0</v>
      </c>
      <c r="H1920" t="s">
        <v>50</v>
      </c>
      <c r="I1920" t="s">
        <v>19</v>
      </c>
      <c r="J1920" t="s">
        <v>3</v>
      </c>
      <c r="K1920" t="s">
        <v>4</v>
      </c>
      <c r="L1920" t="s">
        <v>22</v>
      </c>
      <c r="M1920">
        <v>1</v>
      </c>
      <c r="N1920">
        <v>50.02</v>
      </c>
      <c r="O1920">
        <v>0.1</v>
      </c>
      <c r="P1920">
        <v>22.47</v>
      </c>
      <c r="Q1920">
        <v>45.018000000000001</v>
      </c>
      <c r="R1920">
        <v>22.47</v>
      </c>
      <c r="S1920">
        <v>22.548000000000002</v>
      </c>
      <c r="T1920">
        <v>0.50086632013861121</v>
      </c>
      <c r="U1920">
        <v>2026</v>
      </c>
      <c r="V1920" t="s">
        <v>87</v>
      </c>
      <c r="W1920">
        <v>9</v>
      </c>
      <c r="X1920" t="s">
        <v>90</v>
      </c>
    </row>
    <row r="1921" spans="1:24">
      <c r="A1921">
        <v>2452</v>
      </c>
      <c r="B1921" s="14">
        <v>46283</v>
      </c>
      <c r="C1921">
        <v>2026</v>
      </c>
      <c r="D1921" t="s">
        <v>87</v>
      </c>
      <c r="E1921">
        <v>9</v>
      </c>
      <c r="F1921" t="s">
        <v>90</v>
      </c>
      <c r="G1921" t="s">
        <v>11</v>
      </c>
      <c r="H1921" t="s">
        <v>25</v>
      </c>
      <c r="I1921" t="s">
        <v>2</v>
      </c>
      <c r="J1921" t="s">
        <v>13</v>
      </c>
      <c r="K1921" t="s">
        <v>34</v>
      </c>
      <c r="L1921" t="s">
        <v>45</v>
      </c>
      <c r="M1921">
        <v>1</v>
      </c>
      <c r="N1921">
        <v>50.17</v>
      </c>
      <c r="O1921">
        <v>0.1</v>
      </c>
      <c r="P1921">
        <v>21.99</v>
      </c>
      <c r="Q1921">
        <v>45.153000000000006</v>
      </c>
      <c r="R1921">
        <v>21.99</v>
      </c>
      <c r="S1921">
        <v>23.163000000000007</v>
      </c>
      <c r="T1921">
        <v>0.51298917015480705</v>
      </c>
      <c r="U1921">
        <v>2026</v>
      </c>
      <c r="V1921" t="s">
        <v>87</v>
      </c>
      <c r="W1921">
        <v>9</v>
      </c>
      <c r="X1921" t="s">
        <v>90</v>
      </c>
    </row>
    <row r="1922" spans="1:24">
      <c r="A1922">
        <v>2761</v>
      </c>
      <c r="B1922" s="14">
        <v>46283</v>
      </c>
      <c r="C1922">
        <v>2026</v>
      </c>
      <c r="D1922" t="s">
        <v>87</v>
      </c>
      <c r="E1922">
        <v>9</v>
      </c>
      <c r="F1922" t="s">
        <v>90</v>
      </c>
      <c r="G1922" t="s">
        <v>0</v>
      </c>
      <c r="H1922" t="s">
        <v>50</v>
      </c>
      <c r="I1922" t="s">
        <v>8</v>
      </c>
      <c r="J1922" t="s">
        <v>16</v>
      </c>
      <c r="K1922" t="s">
        <v>23</v>
      </c>
      <c r="L1922" t="s">
        <v>51</v>
      </c>
      <c r="M1922">
        <v>5</v>
      </c>
      <c r="N1922">
        <v>124.51</v>
      </c>
      <c r="O1922">
        <v>0.1</v>
      </c>
      <c r="P1922">
        <v>60.29</v>
      </c>
      <c r="Q1922">
        <v>560.29500000000007</v>
      </c>
      <c r="R1922">
        <v>301.45</v>
      </c>
      <c r="S1922">
        <v>258.84500000000008</v>
      </c>
      <c r="T1922">
        <v>0.46197984990049895</v>
      </c>
      <c r="U1922">
        <v>2026</v>
      </c>
      <c r="V1922" t="s">
        <v>87</v>
      </c>
      <c r="W1922">
        <v>9</v>
      </c>
      <c r="X1922" t="s">
        <v>90</v>
      </c>
    </row>
    <row r="1923" spans="1:24">
      <c r="A1923">
        <v>3993</v>
      </c>
      <c r="B1923" s="14">
        <v>46283</v>
      </c>
      <c r="C1923">
        <v>2026</v>
      </c>
      <c r="D1923" t="s">
        <v>87</v>
      </c>
      <c r="E1923">
        <v>9</v>
      </c>
      <c r="F1923" t="s">
        <v>90</v>
      </c>
      <c r="G1923" t="s">
        <v>6</v>
      </c>
      <c r="H1923" t="s">
        <v>43</v>
      </c>
      <c r="I1923" t="s">
        <v>28</v>
      </c>
      <c r="J1923" t="s">
        <v>3</v>
      </c>
      <c r="K1923" t="s">
        <v>9</v>
      </c>
      <c r="L1923" t="s">
        <v>37</v>
      </c>
      <c r="M1923">
        <v>1</v>
      </c>
      <c r="N1923">
        <v>153.68</v>
      </c>
      <c r="O1923">
        <v>0.05</v>
      </c>
      <c r="P1923">
        <v>77.42</v>
      </c>
      <c r="Q1923">
        <v>145.99600000000001</v>
      </c>
      <c r="R1923">
        <v>77.42</v>
      </c>
      <c r="S1923">
        <v>68.576000000000008</v>
      </c>
      <c r="T1923">
        <v>0.46971149894517661</v>
      </c>
      <c r="U1923">
        <v>2026</v>
      </c>
      <c r="V1923" t="s">
        <v>87</v>
      </c>
      <c r="W1923">
        <v>9</v>
      </c>
      <c r="X1923" t="s">
        <v>90</v>
      </c>
    </row>
    <row r="1924" spans="1:24">
      <c r="A1924">
        <v>4343</v>
      </c>
      <c r="B1924" s="14">
        <v>46283</v>
      </c>
      <c r="C1924">
        <v>2026</v>
      </c>
      <c r="D1924" t="s">
        <v>87</v>
      </c>
      <c r="E1924">
        <v>9</v>
      </c>
      <c r="F1924" t="s">
        <v>90</v>
      </c>
      <c r="G1924" t="s">
        <v>6</v>
      </c>
      <c r="H1924" t="s">
        <v>43</v>
      </c>
      <c r="I1924" t="s">
        <v>28</v>
      </c>
      <c r="J1924" t="s">
        <v>13</v>
      </c>
      <c r="K1924" t="s">
        <v>23</v>
      </c>
      <c r="L1924" t="s">
        <v>51</v>
      </c>
      <c r="M1924">
        <v>2</v>
      </c>
      <c r="N1924">
        <v>121.37</v>
      </c>
      <c r="O1924">
        <v>0.05</v>
      </c>
      <c r="P1924">
        <v>60.13</v>
      </c>
      <c r="Q1924">
        <v>230.60300000000001</v>
      </c>
      <c r="R1924">
        <v>120.26</v>
      </c>
      <c r="S1924">
        <v>110.343</v>
      </c>
      <c r="T1924">
        <v>0.47849767782726155</v>
      </c>
      <c r="U1924">
        <v>2026</v>
      </c>
      <c r="V1924" t="s">
        <v>87</v>
      </c>
      <c r="W1924">
        <v>9</v>
      </c>
      <c r="X1924" t="s">
        <v>90</v>
      </c>
    </row>
    <row r="1925" spans="1:24">
      <c r="A1925">
        <v>4429</v>
      </c>
      <c r="B1925" s="14">
        <v>46283</v>
      </c>
      <c r="C1925">
        <v>2026</v>
      </c>
      <c r="D1925" t="s">
        <v>87</v>
      </c>
      <c r="E1925">
        <v>9</v>
      </c>
      <c r="F1925" t="s">
        <v>90</v>
      </c>
      <c r="G1925" t="s">
        <v>0</v>
      </c>
      <c r="H1925" t="s">
        <v>50</v>
      </c>
      <c r="I1925" t="s">
        <v>2</v>
      </c>
      <c r="J1925" t="s">
        <v>16</v>
      </c>
      <c r="K1925" t="s">
        <v>9</v>
      </c>
      <c r="L1925" t="s">
        <v>17</v>
      </c>
      <c r="M1925">
        <v>2</v>
      </c>
      <c r="N1925">
        <v>145.1</v>
      </c>
      <c r="O1925">
        <v>0.1</v>
      </c>
      <c r="P1925">
        <v>77.62</v>
      </c>
      <c r="Q1925">
        <v>261.18</v>
      </c>
      <c r="R1925">
        <v>155.24</v>
      </c>
      <c r="S1925">
        <v>105.94</v>
      </c>
      <c r="T1925">
        <v>0.40562064476606169</v>
      </c>
      <c r="U1925">
        <v>2026</v>
      </c>
      <c r="V1925" t="s">
        <v>87</v>
      </c>
      <c r="W1925">
        <v>9</v>
      </c>
      <c r="X1925" t="s">
        <v>90</v>
      </c>
    </row>
    <row r="1926" spans="1:24">
      <c r="A1926">
        <v>4824</v>
      </c>
      <c r="B1926" s="14">
        <v>46283</v>
      </c>
      <c r="C1926">
        <v>2026</v>
      </c>
      <c r="D1926" t="s">
        <v>87</v>
      </c>
      <c r="E1926">
        <v>9</v>
      </c>
      <c r="F1926" t="s">
        <v>90</v>
      </c>
      <c r="G1926" t="s">
        <v>20</v>
      </c>
      <c r="H1926" t="s">
        <v>33</v>
      </c>
      <c r="I1926" t="s">
        <v>2</v>
      </c>
      <c r="J1926" t="s">
        <v>3</v>
      </c>
      <c r="K1926" t="s">
        <v>34</v>
      </c>
      <c r="L1926" t="s">
        <v>42</v>
      </c>
      <c r="M1926">
        <v>1</v>
      </c>
      <c r="N1926">
        <v>36.729999999999997</v>
      </c>
      <c r="O1926">
        <v>0.05</v>
      </c>
      <c r="P1926">
        <v>14.11</v>
      </c>
      <c r="Q1926">
        <v>34.893499999999996</v>
      </c>
      <c r="R1926">
        <v>14.11</v>
      </c>
      <c r="S1926">
        <v>20.783499999999997</v>
      </c>
      <c r="T1926">
        <v>0.59562669265049362</v>
      </c>
      <c r="U1926">
        <v>2026</v>
      </c>
      <c r="V1926" t="s">
        <v>87</v>
      </c>
      <c r="W1926">
        <v>9</v>
      </c>
      <c r="X1926" t="s">
        <v>90</v>
      </c>
    </row>
    <row r="1927" spans="1:24">
      <c r="A1927">
        <v>4881</v>
      </c>
      <c r="B1927" s="14">
        <v>46283</v>
      </c>
      <c r="C1927">
        <v>2026</v>
      </c>
      <c r="D1927" t="s">
        <v>87</v>
      </c>
      <c r="E1927">
        <v>9</v>
      </c>
      <c r="F1927" t="s">
        <v>90</v>
      </c>
      <c r="G1927" t="s">
        <v>11</v>
      </c>
      <c r="H1927" t="s">
        <v>12</v>
      </c>
      <c r="I1927" t="s">
        <v>2</v>
      </c>
      <c r="J1927" t="s">
        <v>16</v>
      </c>
      <c r="K1927" t="s">
        <v>14</v>
      </c>
      <c r="L1927" t="s">
        <v>44</v>
      </c>
      <c r="M1927">
        <v>4</v>
      </c>
      <c r="N1927">
        <v>134.15</v>
      </c>
      <c r="O1927">
        <v>0.05</v>
      </c>
      <c r="P1927">
        <v>65.58</v>
      </c>
      <c r="Q1927">
        <v>509.77</v>
      </c>
      <c r="R1927">
        <v>262.32</v>
      </c>
      <c r="S1927">
        <v>247.45</v>
      </c>
      <c r="T1927">
        <v>0.48541499107440611</v>
      </c>
      <c r="U1927">
        <v>2026</v>
      </c>
      <c r="V1927" t="s">
        <v>87</v>
      </c>
      <c r="W1927">
        <v>9</v>
      </c>
      <c r="X1927" t="s">
        <v>90</v>
      </c>
    </row>
    <row r="1928" spans="1:24">
      <c r="A1928">
        <v>5138</v>
      </c>
      <c r="B1928" s="14">
        <v>46283</v>
      </c>
      <c r="C1928">
        <v>2026</v>
      </c>
      <c r="D1928" t="s">
        <v>87</v>
      </c>
      <c r="E1928">
        <v>9</v>
      </c>
      <c r="F1928" t="s">
        <v>90</v>
      </c>
      <c r="G1928" t="s">
        <v>0</v>
      </c>
      <c r="H1928" t="s">
        <v>1</v>
      </c>
      <c r="I1928" t="s">
        <v>8</v>
      </c>
      <c r="J1928" t="s">
        <v>16</v>
      </c>
      <c r="K1928" t="s">
        <v>9</v>
      </c>
      <c r="L1928" t="s">
        <v>10</v>
      </c>
      <c r="M1928">
        <v>8</v>
      </c>
      <c r="N1928">
        <v>94.21</v>
      </c>
      <c r="O1928">
        <v>0.1</v>
      </c>
      <c r="P1928">
        <v>45.05</v>
      </c>
      <c r="Q1928">
        <v>678.31200000000001</v>
      </c>
      <c r="R1928">
        <v>360.4</v>
      </c>
      <c r="S1928">
        <v>317.91200000000003</v>
      </c>
      <c r="T1928">
        <v>0.46868107891353833</v>
      </c>
      <c r="U1928">
        <v>2026</v>
      </c>
      <c r="V1928" t="s">
        <v>87</v>
      </c>
      <c r="W1928">
        <v>9</v>
      </c>
      <c r="X1928" t="s">
        <v>90</v>
      </c>
    </row>
    <row r="1929" spans="1:24">
      <c r="A1929">
        <v>1214</v>
      </c>
      <c r="B1929" s="14">
        <v>46284</v>
      </c>
      <c r="C1929">
        <v>2026</v>
      </c>
      <c r="D1929" t="s">
        <v>87</v>
      </c>
      <c r="E1929">
        <v>9</v>
      </c>
      <c r="F1929" t="s">
        <v>90</v>
      </c>
      <c r="G1929" t="s">
        <v>0</v>
      </c>
      <c r="H1929" t="s">
        <v>50</v>
      </c>
      <c r="I1929" t="s">
        <v>19</v>
      </c>
      <c r="J1929" t="s">
        <v>3</v>
      </c>
      <c r="K1929" t="s">
        <v>23</v>
      </c>
      <c r="L1929" t="s">
        <v>29</v>
      </c>
      <c r="M1929">
        <v>1</v>
      </c>
      <c r="N1929">
        <v>198.29</v>
      </c>
      <c r="O1929">
        <v>0.05</v>
      </c>
      <c r="P1929">
        <v>106.24</v>
      </c>
      <c r="Q1929">
        <v>188.37549999999999</v>
      </c>
      <c r="R1929">
        <v>106.24</v>
      </c>
      <c r="S1929">
        <v>82.135499999999993</v>
      </c>
      <c r="T1929">
        <v>0.436020076920831</v>
      </c>
      <c r="U1929">
        <v>2026</v>
      </c>
      <c r="V1929" t="s">
        <v>87</v>
      </c>
      <c r="W1929">
        <v>9</v>
      </c>
      <c r="X1929" t="s">
        <v>90</v>
      </c>
    </row>
    <row r="1930" spans="1:24">
      <c r="A1930">
        <v>1346</v>
      </c>
      <c r="B1930" s="14">
        <v>46284</v>
      </c>
      <c r="C1930">
        <v>2026</v>
      </c>
      <c r="D1930" t="s">
        <v>87</v>
      </c>
      <c r="E1930">
        <v>9</v>
      </c>
      <c r="F1930" t="s">
        <v>90</v>
      </c>
      <c r="G1930" t="s">
        <v>6</v>
      </c>
      <c r="H1930" t="s">
        <v>49</v>
      </c>
      <c r="I1930" t="s">
        <v>28</v>
      </c>
      <c r="J1930" t="s">
        <v>3</v>
      </c>
      <c r="K1930" t="s">
        <v>14</v>
      </c>
      <c r="L1930" t="s">
        <v>48</v>
      </c>
      <c r="M1930">
        <v>3</v>
      </c>
      <c r="N1930">
        <v>166.21</v>
      </c>
      <c r="O1930">
        <v>0.05</v>
      </c>
      <c r="P1930">
        <v>85.03</v>
      </c>
      <c r="Q1930">
        <v>473.69849999999997</v>
      </c>
      <c r="R1930">
        <v>255.09</v>
      </c>
      <c r="S1930">
        <v>218.60849999999996</v>
      </c>
      <c r="T1930">
        <v>0.4614929116304991</v>
      </c>
      <c r="U1930">
        <v>2026</v>
      </c>
      <c r="V1930" t="s">
        <v>87</v>
      </c>
      <c r="W1930">
        <v>9</v>
      </c>
      <c r="X1930" t="s">
        <v>90</v>
      </c>
    </row>
    <row r="1931" spans="1:24">
      <c r="A1931">
        <v>1361</v>
      </c>
      <c r="B1931" s="14">
        <v>46284</v>
      </c>
      <c r="C1931">
        <v>2026</v>
      </c>
      <c r="D1931" t="s">
        <v>87</v>
      </c>
      <c r="E1931">
        <v>9</v>
      </c>
      <c r="F1931" t="s">
        <v>90</v>
      </c>
      <c r="G1931" t="s">
        <v>6</v>
      </c>
      <c r="H1931" t="s">
        <v>27</v>
      </c>
      <c r="I1931" t="s">
        <v>28</v>
      </c>
      <c r="J1931" t="s">
        <v>13</v>
      </c>
      <c r="K1931" t="s">
        <v>4</v>
      </c>
      <c r="L1931" t="s">
        <v>26</v>
      </c>
      <c r="M1931">
        <v>1</v>
      </c>
      <c r="N1931">
        <v>40.700000000000003</v>
      </c>
      <c r="O1931">
        <v>0.05</v>
      </c>
      <c r="P1931">
        <v>16.43</v>
      </c>
      <c r="Q1931">
        <v>38.664999999999999</v>
      </c>
      <c r="R1931">
        <v>16.43</v>
      </c>
      <c r="S1931">
        <v>22.234999999999999</v>
      </c>
      <c r="T1931">
        <v>0.57506789085736454</v>
      </c>
      <c r="U1931">
        <v>2026</v>
      </c>
      <c r="V1931" t="s">
        <v>87</v>
      </c>
      <c r="W1931">
        <v>9</v>
      </c>
      <c r="X1931" t="s">
        <v>90</v>
      </c>
    </row>
    <row r="1932" spans="1:24">
      <c r="A1932">
        <v>2728</v>
      </c>
      <c r="B1932" s="14">
        <v>46284</v>
      </c>
      <c r="C1932">
        <v>2026</v>
      </c>
      <c r="D1932" t="s">
        <v>87</v>
      </c>
      <c r="E1932">
        <v>9</v>
      </c>
      <c r="F1932" t="s">
        <v>90</v>
      </c>
      <c r="G1932" t="s">
        <v>0</v>
      </c>
      <c r="H1932" t="s">
        <v>50</v>
      </c>
      <c r="I1932" t="s">
        <v>2</v>
      </c>
      <c r="J1932" t="s">
        <v>13</v>
      </c>
      <c r="K1932" t="s">
        <v>9</v>
      </c>
      <c r="L1932" t="s">
        <v>37</v>
      </c>
      <c r="M1932">
        <v>3</v>
      </c>
      <c r="N1932">
        <v>153.5</v>
      </c>
      <c r="O1932">
        <v>0</v>
      </c>
      <c r="P1932">
        <v>80.819999999999993</v>
      </c>
      <c r="Q1932">
        <v>460.5</v>
      </c>
      <c r="R1932">
        <v>242.45999999999998</v>
      </c>
      <c r="S1932">
        <v>218.04000000000002</v>
      </c>
      <c r="T1932">
        <v>0.47348534201954401</v>
      </c>
      <c r="U1932">
        <v>2026</v>
      </c>
      <c r="V1932" t="s">
        <v>87</v>
      </c>
      <c r="W1932">
        <v>9</v>
      </c>
      <c r="X1932" t="s">
        <v>90</v>
      </c>
    </row>
    <row r="1933" spans="1:24">
      <c r="A1933">
        <v>2788</v>
      </c>
      <c r="B1933" s="14">
        <v>46284</v>
      </c>
      <c r="C1933">
        <v>2026</v>
      </c>
      <c r="D1933" t="s">
        <v>87</v>
      </c>
      <c r="E1933">
        <v>9</v>
      </c>
      <c r="F1933" t="s">
        <v>90</v>
      </c>
      <c r="G1933" t="s">
        <v>6</v>
      </c>
      <c r="H1933" t="s">
        <v>43</v>
      </c>
      <c r="I1933" t="s">
        <v>28</v>
      </c>
      <c r="J1933" t="s">
        <v>13</v>
      </c>
      <c r="K1933" t="s">
        <v>9</v>
      </c>
      <c r="L1933" t="s">
        <v>46</v>
      </c>
      <c r="M1933">
        <v>1</v>
      </c>
      <c r="N1933">
        <v>70.430000000000007</v>
      </c>
      <c r="O1933">
        <v>0</v>
      </c>
      <c r="P1933">
        <v>31.51</v>
      </c>
      <c r="Q1933">
        <v>70.430000000000007</v>
      </c>
      <c r="R1933">
        <v>31.51</v>
      </c>
      <c r="S1933">
        <v>38.92</v>
      </c>
      <c r="T1933">
        <v>0.55260542382507449</v>
      </c>
      <c r="U1933">
        <v>2026</v>
      </c>
      <c r="V1933" t="s">
        <v>87</v>
      </c>
      <c r="W1933">
        <v>9</v>
      </c>
      <c r="X1933" t="s">
        <v>90</v>
      </c>
    </row>
    <row r="1934" spans="1:24">
      <c r="A1934">
        <v>2932</v>
      </c>
      <c r="B1934" s="14">
        <v>46284</v>
      </c>
      <c r="C1934">
        <v>2026</v>
      </c>
      <c r="D1934" t="s">
        <v>87</v>
      </c>
      <c r="E1934">
        <v>9</v>
      </c>
      <c r="F1934" t="s">
        <v>90</v>
      </c>
      <c r="G1934" t="s">
        <v>0</v>
      </c>
      <c r="H1934" t="s">
        <v>50</v>
      </c>
      <c r="I1934" t="s">
        <v>19</v>
      </c>
      <c r="J1934" t="s">
        <v>16</v>
      </c>
      <c r="K1934" t="s">
        <v>4</v>
      </c>
      <c r="L1934" t="s">
        <v>22</v>
      </c>
      <c r="M1934">
        <v>4</v>
      </c>
      <c r="N1934">
        <v>49.93</v>
      </c>
      <c r="O1934">
        <v>0</v>
      </c>
      <c r="P1934">
        <v>22.99</v>
      </c>
      <c r="Q1934">
        <v>199.72</v>
      </c>
      <c r="R1934">
        <v>91.96</v>
      </c>
      <c r="S1934">
        <v>107.76</v>
      </c>
      <c r="T1934">
        <v>0.53955537752853999</v>
      </c>
      <c r="U1934">
        <v>2026</v>
      </c>
      <c r="V1934" t="s">
        <v>87</v>
      </c>
      <c r="W1934">
        <v>9</v>
      </c>
      <c r="X1934" t="s">
        <v>90</v>
      </c>
    </row>
    <row r="1935" spans="1:24">
      <c r="A1935">
        <v>3399</v>
      </c>
      <c r="B1935" s="14">
        <v>46284</v>
      </c>
      <c r="C1935">
        <v>2026</v>
      </c>
      <c r="D1935" t="s">
        <v>87</v>
      </c>
      <c r="E1935">
        <v>9</v>
      </c>
      <c r="F1935" t="s">
        <v>90</v>
      </c>
      <c r="G1935" t="s">
        <v>6</v>
      </c>
      <c r="H1935" t="s">
        <v>43</v>
      </c>
      <c r="I1935" t="s">
        <v>19</v>
      </c>
      <c r="J1935" t="s">
        <v>3</v>
      </c>
      <c r="K1935" t="s">
        <v>4</v>
      </c>
      <c r="L1935" t="s">
        <v>22</v>
      </c>
      <c r="M1935">
        <v>1</v>
      </c>
      <c r="N1935">
        <v>50.18</v>
      </c>
      <c r="O1935">
        <v>0</v>
      </c>
      <c r="P1935">
        <v>22.92</v>
      </c>
      <c r="Q1935">
        <v>50.18</v>
      </c>
      <c r="R1935">
        <v>22.92</v>
      </c>
      <c r="S1935">
        <v>27.259999999999998</v>
      </c>
      <c r="T1935">
        <v>0.54324432044639293</v>
      </c>
      <c r="U1935">
        <v>2026</v>
      </c>
      <c r="V1935" t="s">
        <v>87</v>
      </c>
      <c r="W1935">
        <v>9</v>
      </c>
      <c r="X1935" t="s">
        <v>90</v>
      </c>
    </row>
    <row r="1936" spans="1:24">
      <c r="A1936">
        <v>3588</v>
      </c>
      <c r="B1936" s="14">
        <v>46284</v>
      </c>
      <c r="C1936">
        <v>2026</v>
      </c>
      <c r="D1936" t="s">
        <v>87</v>
      </c>
      <c r="E1936">
        <v>9</v>
      </c>
      <c r="F1936" t="s">
        <v>90</v>
      </c>
      <c r="G1936" t="s">
        <v>20</v>
      </c>
      <c r="H1936" t="s">
        <v>47</v>
      </c>
      <c r="I1936" t="s">
        <v>19</v>
      </c>
      <c r="J1936" t="s">
        <v>13</v>
      </c>
      <c r="K1936" t="s">
        <v>14</v>
      </c>
      <c r="L1936" t="s">
        <v>48</v>
      </c>
      <c r="M1936">
        <v>2</v>
      </c>
      <c r="N1936">
        <v>164.01</v>
      </c>
      <c r="O1936">
        <v>0.15</v>
      </c>
      <c r="P1936">
        <v>87.14</v>
      </c>
      <c r="Q1936">
        <v>278.81699999999995</v>
      </c>
      <c r="R1936">
        <v>174.28</v>
      </c>
      <c r="S1936">
        <v>104.53699999999995</v>
      </c>
      <c r="T1936">
        <v>0.37493050997607741</v>
      </c>
      <c r="U1936">
        <v>2026</v>
      </c>
      <c r="V1936" t="s">
        <v>87</v>
      </c>
      <c r="W1936">
        <v>9</v>
      </c>
      <c r="X1936" t="s">
        <v>90</v>
      </c>
    </row>
    <row r="1937" spans="1:24">
      <c r="A1937">
        <v>3603</v>
      </c>
      <c r="B1937" s="14">
        <v>46284</v>
      </c>
      <c r="C1937">
        <v>2026</v>
      </c>
      <c r="D1937" t="s">
        <v>87</v>
      </c>
      <c r="E1937">
        <v>9</v>
      </c>
      <c r="F1937" t="s">
        <v>90</v>
      </c>
      <c r="G1937" t="s">
        <v>6</v>
      </c>
      <c r="H1937" t="s">
        <v>49</v>
      </c>
      <c r="I1937" t="s">
        <v>28</v>
      </c>
      <c r="J1937" t="s">
        <v>3</v>
      </c>
      <c r="K1937" t="s">
        <v>4</v>
      </c>
      <c r="L1937" t="s">
        <v>5</v>
      </c>
      <c r="M1937">
        <v>2</v>
      </c>
      <c r="N1937">
        <v>83.77</v>
      </c>
      <c r="O1937">
        <v>0</v>
      </c>
      <c r="P1937">
        <v>43.32</v>
      </c>
      <c r="Q1937">
        <v>167.54</v>
      </c>
      <c r="R1937">
        <v>86.64</v>
      </c>
      <c r="S1937">
        <v>80.899999999999991</v>
      </c>
      <c r="T1937">
        <v>0.4828697624447893</v>
      </c>
      <c r="U1937">
        <v>2026</v>
      </c>
      <c r="V1937" t="s">
        <v>87</v>
      </c>
      <c r="W1937">
        <v>9</v>
      </c>
      <c r="X1937" t="s">
        <v>90</v>
      </c>
    </row>
    <row r="1938" spans="1:24">
      <c r="A1938">
        <v>3845</v>
      </c>
      <c r="B1938" s="14">
        <v>46284</v>
      </c>
      <c r="C1938">
        <v>2026</v>
      </c>
      <c r="D1938" t="s">
        <v>87</v>
      </c>
      <c r="E1938">
        <v>9</v>
      </c>
      <c r="F1938" t="s">
        <v>90</v>
      </c>
      <c r="G1938" t="s">
        <v>20</v>
      </c>
      <c r="H1938" t="s">
        <v>33</v>
      </c>
      <c r="I1938" t="s">
        <v>2</v>
      </c>
      <c r="J1938" t="s">
        <v>13</v>
      </c>
      <c r="K1938" t="s">
        <v>23</v>
      </c>
      <c r="L1938" t="s">
        <v>40</v>
      </c>
      <c r="M1938">
        <v>1</v>
      </c>
      <c r="N1938">
        <v>81.84</v>
      </c>
      <c r="O1938">
        <v>0</v>
      </c>
      <c r="P1938">
        <v>38.5</v>
      </c>
      <c r="Q1938">
        <v>81.84</v>
      </c>
      <c r="R1938">
        <v>38.5</v>
      </c>
      <c r="S1938">
        <v>43.34</v>
      </c>
      <c r="T1938">
        <v>0.52956989247311825</v>
      </c>
      <c r="U1938">
        <v>2026</v>
      </c>
      <c r="V1938" t="s">
        <v>87</v>
      </c>
      <c r="W1938">
        <v>9</v>
      </c>
      <c r="X1938" t="s">
        <v>90</v>
      </c>
    </row>
    <row r="1939" spans="1:24">
      <c r="A1939">
        <v>4191</v>
      </c>
      <c r="B1939" s="14">
        <v>46284</v>
      </c>
      <c r="C1939">
        <v>2026</v>
      </c>
      <c r="D1939" t="s">
        <v>87</v>
      </c>
      <c r="E1939">
        <v>9</v>
      </c>
      <c r="F1939" t="s">
        <v>90</v>
      </c>
      <c r="G1939" t="s">
        <v>11</v>
      </c>
      <c r="H1939" t="s">
        <v>25</v>
      </c>
      <c r="I1939" t="s">
        <v>28</v>
      </c>
      <c r="J1939" t="s">
        <v>3</v>
      </c>
      <c r="K1939" t="s">
        <v>34</v>
      </c>
      <c r="L1939" t="s">
        <v>35</v>
      </c>
      <c r="M1939">
        <v>1</v>
      </c>
      <c r="N1939">
        <v>40.32</v>
      </c>
      <c r="O1939">
        <v>0.15</v>
      </c>
      <c r="P1939">
        <v>14.39</v>
      </c>
      <c r="Q1939">
        <v>34.271999999999998</v>
      </c>
      <c r="R1939">
        <v>14.39</v>
      </c>
      <c r="S1939">
        <v>19.881999999999998</v>
      </c>
      <c r="T1939">
        <v>0.58012371615312786</v>
      </c>
      <c r="U1939">
        <v>2026</v>
      </c>
      <c r="V1939" t="s">
        <v>87</v>
      </c>
      <c r="W1939">
        <v>9</v>
      </c>
      <c r="X1939" t="s">
        <v>90</v>
      </c>
    </row>
    <row r="1940" spans="1:24">
      <c r="A1940">
        <v>4269</v>
      </c>
      <c r="B1940" s="14">
        <v>46284</v>
      </c>
      <c r="C1940">
        <v>2026</v>
      </c>
      <c r="D1940" t="s">
        <v>87</v>
      </c>
      <c r="E1940">
        <v>9</v>
      </c>
      <c r="F1940" t="s">
        <v>90</v>
      </c>
      <c r="G1940" t="s">
        <v>11</v>
      </c>
      <c r="H1940" t="s">
        <v>52</v>
      </c>
      <c r="I1940" t="s">
        <v>8</v>
      </c>
      <c r="J1940" t="s">
        <v>16</v>
      </c>
      <c r="K1940" t="s">
        <v>9</v>
      </c>
      <c r="L1940" t="s">
        <v>37</v>
      </c>
      <c r="M1940">
        <v>4</v>
      </c>
      <c r="N1940">
        <v>155.84</v>
      </c>
      <c r="O1940">
        <v>0.05</v>
      </c>
      <c r="P1940">
        <v>80.790000000000006</v>
      </c>
      <c r="Q1940">
        <v>592.19200000000001</v>
      </c>
      <c r="R1940">
        <v>323.16000000000003</v>
      </c>
      <c r="S1940">
        <v>269.03199999999998</v>
      </c>
      <c r="T1940">
        <v>0.45429860585755966</v>
      </c>
      <c r="U1940">
        <v>2026</v>
      </c>
      <c r="V1940" t="s">
        <v>87</v>
      </c>
      <c r="W1940">
        <v>9</v>
      </c>
      <c r="X1940" t="s">
        <v>90</v>
      </c>
    </row>
    <row r="1941" spans="1:24">
      <c r="A1941">
        <v>5</v>
      </c>
      <c r="B1941" s="14">
        <v>46285</v>
      </c>
      <c r="C1941">
        <v>2026</v>
      </c>
      <c r="D1941" t="s">
        <v>87</v>
      </c>
      <c r="E1941">
        <v>9</v>
      </c>
      <c r="F1941" t="s">
        <v>90</v>
      </c>
      <c r="G1941" t="s">
        <v>6</v>
      </c>
      <c r="H1941" t="s">
        <v>27</v>
      </c>
      <c r="I1941" t="s">
        <v>2</v>
      </c>
      <c r="J1941" t="s">
        <v>16</v>
      </c>
      <c r="K1941" t="s">
        <v>34</v>
      </c>
      <c r="L1941" t="s">
        <v>45</v>
      </c>
      <c r="M1941">
        <v>1</v>
      </c>
      <c r="N1941">
        <v>51.83</v>
      </c>
      <c r="O1941">
        <v>0</v>
      </c>
      <c r="P1941">
        <v>21.9</v>
      </c>
      <c r="Q1941">
        <v>51.83</v>
      </c>
      <c r="R1941">
        <v>21.9</v>
      </c>
      <c r="S1941">
        <v>29.93</v>
      </c>
      <c r="T1941">
        <v>0.57746478873239437</v>
      </c>
      <c r="U1941">
        <v>2026</v>
      </c>
      <c r="V1941" t="s">
        <v>87</v>
      </c>
      <c r="W1941">
        <v>9</v>
      </c>
      <c r="X1941" t="s">
        <v>90</v>
      </c>
    </row>
    <row r="1942" spans="1:24">
      <c r="A1942">
        <v>210</v>
      </c>
      <c r="B1942" s="14">
        <v>46285</v>
      </c>
      <c r="C1942">
        <v>2026</v>
      </c>
      <c r="D1942" t="s">
        <v>87</v>
      </c>
      <c r="E1942">
        <v>9</v>
      </c>
      <c r="F1942" t="s">
        <v>90</v>
      </c>
      <c r="G1942" t="s">
        <v>11</v>
      </c>
      <c r="H1942" t="s">
        <v>18</v>
      </c>
      <c r="I1942" t="s">
        <v>19</v>
      </c>
      <c r="J1942" t="s">
        <v>3</v>
      </c>
      <c r="K1942" t="s">
        <v>23</v>
      </c>
      <c r="L1942" t="s">
        <v>29</v>
      </c>
      <c r="M1942">
        <v>1</v>
      </c>
      <c r="N1942">
        <v>190.77</v>
      </c>
      <c r="O1942">
        <v>0.05</v>
      </c>
      <c r="P1942">
        <v>104.69</v>
      </c>
      <c r="Q1942">
        <v>181.23150000000001</v>
      </c>
      <c r="R1942">
        <v>104.69</v>
      </c>
      <c r="S1942">
        <v>76.541500000000013</v>
      </c>
      <c r="T1942">
        <v>0.42234103894742364</v>
      </c>
      <c r="U1942">
        <v>2026</v>
      </c>
      <c r="V1942" t="s">
        <v>87</v>
      </c>
      <c r="W1942">
        <v>9</v>
      </c>
      <c r="X1942" t="s">
        <v>90</v>
      </c>
    </row>
    <row r="1943" spans="1:24">
      <c r="A1943">
        <v>462</v>
      </c>
      <c r="B1943" s="14">
        <v>46285</v>
      </c>
      <c r="C1943">
        <v>2026</v>
      </c>
      <c r="D1943" t="s">
        <v>87</v>
      </c>
      <c r="E1943">
        <v>9</v>
      </c>
      <c r="F1943" t="s">
        <v>90</v>
      </c>
      <c r="G1943" t="s">
        <v>6</v>
      </c>
      <c r="H1943" t="s">
        <v>43</v>
      </c>
      <c r="I1943" t="s">
        <v>19</v>
      </c>
      <c r="J1943" t="s">
        <v>13</v>
      </c>
      <c r="K1943" t="s">
        <v>4</v>
      </c>
      <c r="L1943" t="s">
        <v>26</v>
      </c>
      <c r="M1943">
        <v>2</v>
      </c>
      <c r="N1943">
        <v>40.049999999999997</v>
      </c>
      <c r="O1943">
        <v>0.05</v>
      </c>
      <c r="P1943">
        <v>16.97</v>
      </c>
      <c r="Q1943">
        <v>76.094999999999985</v>
      </c>
      <c r="R1943">
        <v>33.94</v>
      </c>
      <c r="S1943">
        <v>42.154999999999987</v>
      </c>
      <c r="T1943">
        <v>0.55397857940731976</v>
      </c>
      <c r="U1943">
        <v>2026</v>
      </c>
      <c r="V1943" t="s">
        <v>87</v>
      </c>
      <c r="W1943">
        <v>9</v>
      </c>
      <c r="X1943" t="s">
        <v>90</v>
      </c>
    </row>
    <row r="1944" spans="1:24">
      <c r="A1944">
        <v>725</v>
      </c>
      <c r="B1944" s="14">
        <v>46285</v>
      </c>
      <c r="C1944">
        <v>2026</v>
      </c>
      <c r="D1944" t="s">
        <v>87</v>
      </c>
      <c r="E1944">
        <v>9</v>
      </c>
      <c r="F1944" t="s">
        <v>90</v>
      </c>
      <c r="G1944" t="s">
        <v>6</v>
      </c>
      <c r="H1944" t="s">
        <v>43</v>
      </c>
      <c r="I1944" t="s">
        <v>2</v>
      </c>
      <c r="J1944" t="s">
        <v>13</v>
      </c>
      <c r="K1944" t="s">
        <v>4</v>
      </c>
      <c r="L1944" t="s">
        <v>5</v>
      </c>
      <c r="M1944">
        <v>1</v>
      </c>
      <c r="N1944">
        <v>82.08</v>
      </c>
      <c r="O1944">
        <v>0.05</v>
      </c>
      <c r="P1944">
        <v>43.18</v>
      </c>
      <c r="Q1944">
        <v>77.975999999999999</v>
      </c>
      <c r="R1944">
        <v>43.18</v>
      </c>
      <c r="S1944">
        <v>34.795999999999999</v>
      </c>
      <c r="T1944">
        <v>0.44623986867754178</v>
      </c>
      <c r="U1944">
        <v>2026</v>
      </c>
      <c r="V1944" t="s">
        <v>87</v>
      </c>
      <c r="W1944">
        <v>9</v>
      </c>
      <c r="X1944" t="s">
        <v>90</v>
      </c>
    </row>
    <row r="1945" spans="1:24">
      <c r="A1945">
        <v>918</v>
      </c>
      <c r="B1945" s="14">
        <v>46285</v>
      </c>
      <c r="C1945">
        <v>2026</v>
      </c>
      <c r="D1945" t="s">
        <v>87</v>
      </c>
      <c r="E1945">
        <v>9</v>
      </c>
      <c r="F1945" t="s">
        <v>90</v>
      </c>
      <c r="G1945" t="s">
        <v>0</v>
      </c>
      <c r="H1945" t="s">
        <v>50</v>
      </c>
      <c r="I1945" t="s">
        <v>2</v>
      </c>
      <c r="J1945" t="s">
        <v>3</v>
      </c>
      <c r="K1945" t="s">
        <v>4</v>
      </c>
      <c r="L1945" t="s">
        <v>22</v>
      </c>
      <c r="M1945">
        <v>1</v>
      </c>
      <c r="N1945">
        <v>50.3</v>
      </c>
      <c r="O1945">
        <v>0.05</v>
      </c>
      <c r="P1945">
        <v>22.14</v>
      </c>
      <c r="Q1945">
        <v>47.784999999999997</v>
      </c>
      <c r="R1945">
        <v>22.14</v>
      </c>
      <c r="S1945">
        <v>25.644999999999996</v>
      </c>
      <c r="T1945">
        <v>0.53667468870984614</v>
      </c>
      <c r="U1945">
        <v>2026</v>
      </c>
      <c r="V1945" t="s">
        <v>87</v>
      </c>
      <c r="W1945">
        <v>9</v>
      </c>
      <c r="X1945" t="s">
        <v>90</v>
      </c>
    </row>
    <row r="1946" spans="1:24">
      <c r="A1946">
        <v>1442</v>
      </c>
      <c r="B1946" s="14">
        <v>46285</v>
      </c>
      <c r="C1946">
        <v>2026</v>
      </c>
      <c r="D1946" t="s">
        <v>87</v>
      </c>
      <c r="E1946">
        <v>9</v>
      </c>
      <c r="F1946" t="s">
        <v>90</v>
      </c>
      <c r="G1946" t="s">
        <v>11</v>
      </c>
      <c r="H1946" t="s">
        <v>52</v>
      </c>
      <c r="I1946" t="s">
        <v>2</v>
      </c>
      <c r="J1946" t="s">
        <v>13</v>
      </c>
      <c r="K1946" t="s">
        <v>14</v>
      </c>
      <c r="L1946" t="s">
        <v>32</v>
      </c>
      <c r="M1946">
        <v>1</v>
      </c>
      <c r="N1946">
        <v>47.68</v>
      </c>
      <c r="O1946">
        <v>0.1</v>
      </c>
      <c r="P1946">
        <v>18.03</v>
      </c>
      <c r="Q1946">
        <v>42.911999999999999</v>
      </c>
      <c r="R1946">
        <v>18.03</v>
      </c>
      <c r="S1946">
        <v>24.881999999999998</v>
      </c>
      <c r="T1946">
        <v>0.57983780760626391</v>
      </c>
      <c r="U1946">
        <v>2026</v>
      </c>
      <c r="V1946" t="s">
        <v>87</v>
      </c>
      <c r="W1946">
        <v>9</v>
      </c>
      <c r="X1946" t="s">
        <v>90</v>
      </c>
    </row>
    <row r="1947" spans="1:24">
      <c r="A1947">
        <v>4290</v>
      </c>
      <c r="B1947" s="14">
        <v>46285</v>
      </c>
      <c r="C1947">
        <v>2026</v>
      </c>
      <c r="D1947" t="s">
        <v>87</v>
      </c>
      <c r="E1947">
        <v>9</v>
      </c>
      <c r="F1947" t="s">
        <v>90</v>
      </c>
      <c r="G1947" t="s">
        <v>11</v>
      </c>
      <c r="H1947" t="s">
        <v>12</v>
      </c>
      <c r="I1947" t="s">
        <v>19</v>
      </c>
      <c r="J1947" t="s">
        <v>3</v>
      </c>
      <c r="K1947" t="s">
        <v>4</v>
      </c>
      <c r="L1947" t="s">
        <v>22</v>
      </c>
      <c r="M1947">
        <v>2</v>
      </c>
      <c r="N1947">
        <v>51.48</v>
      </c>
      <c r="O1947">
        <v>0.05</v>
      </c>
      <c r="P1947">
        <v>22.38</v>
      </c>
      <c r="Q1947">
        <v>97.811999999999983</v>
      </c>
      <c r="R1947">
        <v>44.76</v>
      </c>
      <c r="S1947">
        <v>53.051999999999985</v>
      </c>
      <c r="T1947">
        <v>0.54238743712427917</v>
      </c>
      <c r="U1947">
        <v>2026</v>
      </c>
      <c r="V1947" t="s">
        <v>87</v>
      </c>
      <c r="W1947">
        <v>9</v>
      </c>
      <c r="X1947" t="s">
        <v>90</v>
      </c>
    </row>
    <row r="1948" spans="1:24">
      <c r="A1948">
        <v>4666</v>
      </c>
      <c r="B1948" s="14">
        <v>46285</v>
      </c>
      <c r="C1948">
        <v>2026</v>
      </c>
      <c r="D1948" t="s">
        <v>87</v>
      </c>
      <c r="E1948">
        <v>9</v>
      </c>
      <c r="F1948" t="s">
        <v>90</v>
      </c>
      <c r="G1948" t="s">
        <v>11</v>
      </c>
      <c r="H1948" t="s">
        <v>18</v>
      </c>
      <c r="I1948" t="s">
        <v>2</v>
      </c>
      <c r="J1948" t="s">
        <v>16</v>
      </c>
      <c r="K1948" t="s">
        <v>34</v>
      </c>
      <c r="L1948" t="s">
        <v>38</v>
      </c>
      <c r="M1948">
        <v>2</v>
      </c>
      <c r="N1948">
        <v>123.73</v>
      </c>
      <c r="O1948">
        <v>0</v>
      </c>
      <c r="P1948">
        <v>68.459999999999994</v>
      </c>
      <c r="Q1948">
        <v>247.46</v>
      </c>
      <c r="R1948">
        <v>136.91999999999999</v>
      </c>
      <c r="S1948">
        <v>110.54000000000002</v>
      </c>
      <c r="T1948">
        <v>0.44669845631617239</v>
      </c>
      <c r="U1948">
        <v>2026</v>
      </c>
      <c r="V1948" t="s">
        <v>87</v>
      </c>
      <c r="W1948">
        <v>9</v>
      </c>
      <c r="X1948" t="s">
        <v>90</v>
      </c>
    </row>
    <row r="1949" spans="1:24">
      <c r="A1949">
        <v>234</v>
      </c>
      <c r="B1949" s="14">
        <v>46286</v>
      </c>
      <c r="C1949">
        <v>2026</v>
      </c>
      <c r="D1949" t="s">
        <v>87</v>
      </c>
      <c r="E1949">
        <v>9</v>
      </c>
      <c r="F1949" t="s">
        <v>90</v>
      </c>
      <c r="G1949" t="s">
        <v>11</v>
      </c>
      <c r="H1949" t="s">
        <v>25</v>
      </c>
      <c r="I1949" t="s">
        <v>2</v>
      </c>
      <c r="J1949" t="s">
        <v>16</v>
      </c>
      <c r="K1949" t="s">
        <v>9</v>
      </c>
      <c r="L1949" t="s">
        <v>17</v>
      </c>
      <c r="M1949">
        <v>2</v>
      </c>
      <c r="N1949">
        <v>146.81</v>
      </c>
      <c r="O1949">
        <v>0</v>
      </c>
      <c r="P1949">
        <v>79.72</v>
      </c>
      <c r="Q1949">
        <v>293.62</v>
      </c>
      <c r="R1949">
        <v>159.44</v>
      </c>
      <c r="S1949">
        <v>134.18</v>
      </c>
      <c r="T1949">
        <v>0.45698521899053202</v>
      </c>
      <c r="U1949">
        <v>2026</v>
      </c>
      <c r="V1949" t="s">
        <v>87</v>
      </c>
      <c r="W1949">
        <v>9</v>
      </c>
      <c r="X1949" t="s">
        <v>90</v>
      </c>
    </row>
    <row r="1950" spans="1:24">
      <c r="A1950">
        <v>802</v>
      </c>
      <c r="B1950" s="14">
        <v>46286</v>
      </c>
      <c r="C1950">
        <v>2026</v>
      </c>
      <c r="D1950" t="s">
        <v>87</v>
      </c>
      <c r="E1950">
        <v>9</v>
      </c>
      <c r="F1950" t="s">
        <v>90</v>
      </c>
      <c r="G1950" t="s">
        <v>6</v>
      </c>
      <c r="H1950" t="s">
        <v>43</v>
      </c>
      <c r="I1950" t="s">
        <v>19</v>
      </c>
      <c r="J1950" t="s">
        <v>3</v>
      </c>
      <c r="K1950" t="s">
        <v>14</v>
      </c>
      <c r="L1950" t="s">
        <v>48</v>
      </c>
      <c r="M1950">
        <v>2</v>
      </c>
      <c r="N1950">
        <v>167.16</v>
      </c>
      <c r="O1950">
        <v>0</v>
      </c>
      <c r="P1950">
        <v>88.51</v>
      </c>
      <c r="Q1950">
        <v>334.32</v>
      </c>
      <c r="R1950">
        <v>177.02</v>
      </c>
      <c r="S1950">
        <v>157.29999999999998</v>
      </c>
      <c r="T1950">
        <v>0.4705072983967456</v>
      </c>
      <c r="U1950">
        <v>2026</v>
      </c>
      <c r="V1950" t="s">
        <v>87</v>
      </c>
      <c r="W1950">
        <v>9</v>
      </c>
      <c r="X1950" t="s">
        <v>90</v>
      </c>
    </row>
    <row r="1951" spans="1:24">
      <c r="A1951">
        <v>1942</v>
      </c>
      <c r="B1951" s="14">
        <v>46286</v>
      </c>
      <c r="C1951">
        <v>2026</v>
      </c>
      <c r="D1951" t="s">
        <v>87</v>
      </c>
      <c r="E1951">
        <v>9</v>
      </c>
      <c r="F1951" t="s">
        <v>90</v>
      </c>
      <c r="G1951" t="s">
        <v>11</v>
      </c>
      <c r="H1951" t="s">
        <v>12</v>
      </c>
      <c r="I1951" t="s">
        <v>2</v>
      </c>
      <c r="J1951" t="s">
        <v>13</v>
      </c>
      <c r="K1951" t="s">
        <v>4</v>
      </c>
      <c r="L1951" t="s">
        <v>5</v>
      </c>
      <c r="M1951">
        <v>1</v>
      </c>
      <c r="N1951">
        <v>83.69</v>
      </c>
      <c r="O1951">
        <v>0</v>
      </c>
      <c r="P1951">
        <v>42.76</v>
      </c>
      <c r="Q1951">
        <v>83.69</v>
      </c>
      <c r="R1951">
        <v>42.76</v>
      </c>
      <c r="S1951">
        <v>40.93</v>
      </c>
      <c r="T1951">
        <v>0.48906679412116144</v>
      </c>
      <c r="U1951">
        <v>2026</v>
      </c>
      <c r="V1951" t="s">
        <v>87</v>
      </c>
      <c r="W1951">
        <v>9</v>
      </c>
      <c r="X1951" t="s">
        <v>90</v>
      </c>
    </row>
    <row r="1952" spans="1:24">
      <c r="A1952">
        <v>2200</v>
      </c>
      <c r="B1952" s="14">
        <v>46286</v>
      </c>
      <c r="C1952">
        <v>2026</v>
      </c>
      <c r="D1952" t="s">
        <v>87</v>
      </c>
      <c r="E1952">
        <v>9</v>
      </c>
      <c r="F1952" t="s">
        <v>90</v>
      </c>
      <c r="G1952" t="s">
        <v>0</v>
      </c>
      <c r="H1952" t="s">
        <v>1</v>
      </c>
      <c r="I1952" t="s">
        <v>2</v>
      </c>
      <c r="J1952" t="s">
        <v>13</v>
      </c>
      <c r="K1952" t="s">
        <v>4</v>
      </c>
      <c r="L1952" t="s">
        <v>26</v>
      </c>
      <c r="M1952">
        <v>1</v>
      </c>
      <c r="N1952">
        <v>40.4</v>
      </c>
      <c r="O1952">
        <v>0.15</v>
      </c>
      <c r="P1952">
        <v>16.47</v>
      </c>
      <c r="Q1952">
        <v>34.339999999999996</v>
      </c>
      <c r="R1952">
        <v>16.47</v>
      </c>
      <c r="S1952">
        <v>17.869999999999997</v>
      </c>
      <c r="T1952">
        <v>0.52038439138031445</v>
      </c>
      <c r="U1952">
        <v>2026</v>
      </c>
      <c r="V1952" t="s">
        <v>87</v>
      </c>
      <c r="W1952">
        <v>9</v>
      </c>
      <c r="X1952" t="s">
        <v>90</v>
      </c>
    </row>
    <row r="1953" spans="1:24">
      <c r="A1953">
        <v>2236</v>
      </c>
      <c r="B1953" s="14">
        <v>46286</v>
      </c>
      <c r="C1953">
        <v>2026</v>
      </c>
      <c r="D1953" t="s">
        <v>87</v>
      </c>
      <c r="E1953">
        <v>9</v>
      </c>
      <c r="F1953" t="s">
        <v>90</v>
      </c>
      <c r="G1953" t="s">
        <v>6</v>
      </c>
      <c r="H1953" t="s">
        <v>41</v>
      </c>
      <c r="I1953" t="s">
        <v>2</v>
      </c>
      <c r="J1953" t="s">
        <v>3</v>
      </c>
      <c r="K1953" t="s">
        <v>9</v>
      </c>
      <c r="L1953" t="s">
        <v>17</v>
      </c>
      <c r="M1953">
        <v>3</v>
      </c>
      <c r="N1953">
        <v>143.31</v>
      </c>
      <c r="O1953">
        <v>0</v>
      </c>
      <c r="P1953">
        <v>81.36</v>
      </c>
      <c r="Q1953">
        <v>429.93</v>
      </c>
      <c r="R1953">
        <v>244.07999999999998</v>
      </c>
      <c r="S1953">
        <v>185.85000000000002</v>
      </c>
      <c r="T1953">
        <v>0.43227967343521045</v>
      </c>
      <c r="U1953">
        <v>2026</v>
      </c>
      <c r="V1953" t="s">
        <v>87</v>
      </c>
      <c r="W1953">
        <v>9</v>
      </c>
      <c r="X1953" t="s">
        <v>90</v>
      </c>
    </row>
    <row r="1954" spans="1:24">
      <c r="A1954">
        <v>4041</v>
      </c>
      <c r="B1954" s="14">
        <v>46286</v>
      </c>
      <c r="C1954">
        <v>2026</v>
      </c>
      <c r="D1954" t="s">
        <v>87</v>
      </c>
      <c r="E1954">
        <v>9</v>
      </c>
      <c r="F1954" t="s">
        <v>90</v>
      </c>
      <c r="G1954" t="s">
        <v>6</v>
      </c>
      <c r="H1954" t="s">
        <v>41</v>
      </c>
      <c r="I1954" t="s">
        <v>8</v>
      </c>
      <c r="J1954" t="s">
        <v>3</v>
      </c>
      <c r="K1954" t="s">
        <v>34</v>
      </c>
      <c r="L1954" t="s">
        <v>45</v>
      </c>
      <c r="M1954">
        <v>15</v>
      </c>
      <c r="N1954">
        <v>51.1</v>
      </c>
      <c r="O1954">
        <v>0.1</v>
      </c>
      <c r="P1954">
        <v>21.9</v>
      </c>
      <c r="Q1954">
        <v>689.85</v>
      </c>
      <c r="R1954">
        <v>328.5</v>
      </c>
      <c r="S1954">
        <v>361.35</v>
      </c>
      <c r="T1954">
        <v>0.52380952380952384</v>
      </c>
      <c r="U1954">
        <v>2026</v>
      </c>
      <c r="V1954" t="s">
        <v>87</v>
      </c>
      <c r="W1954">
        <v>9</v>
      </c>
      <c r="X1954" t="s">
        <v>90</v>
      </c>
    </row>
    <row r="1955" spans="1:24">
      <c r="A1955">
        <v>4435</v>
      </c>
      <c r="B1955" s="14">
        <v>46286</v>
      </c>
      <c r="C1955">
        <v>2026</v>
      </c>
      <c r="D1955" t="s">
        <v>87</v>
      </c>
      <c r="E1955">
        <v>9</v>
      </c>
      <c r="F1955" t="s">
        <v>90</v>
      </c>
      <c r="G1955" t="s">
        <v>20</v>
      </c>
      <c r="H1955" t="s">
        <v>47</v>
      </c>
      <c r="I1955" t="s">
        <v>28</v>
      </c>
      <c r="J1955" t="s">
        <v>13</v>
      </c>
      <c r="K1955" t="s">
        <v>9</v>
      </c>
      <c r="L1955" t="s">
        <v>17</v>
      </c>
      <c r="M1955">
        <v>1</v>
      </c>
      <c r="N1955">
        <v>146.33000000000001</v>
      </c>
      <c r="O1955">
        <v>0</v>
      </c>
      <c r="P1955">
        <v>80.05</v>
      </c>
      <c r="Q1955">
        <v>146.33000000000001</v>
      </c>
      <c r="R1955">
        <v>80.05</v>
      </c>
      <c r="S1955">
        <v>66.280000000000015</v>
      </c>
      <c r="T1955">
        <v>0.45294881432378875</v>
      </c>
      <c r="U1955">
        <v>2026</v>
      </c>
      <c r="V1955" t="s">
        <v>87</v>
      </c>
      <c r="W1955">
        <v>9</v>
      </c>
      <c r="X1955" t="s">
        <v>90</v>
      </c>
    </row>
    <row r="1956" spans="1:24">
      <c r="A1956">
        <v>305</v>
      </c>
      <c r="B1956" s="14">
        <v>46287</v>
      </c>
      <c r="C1956">
        <v>2026</v>
      </c>
      <c r="D1956" t="s">
        <v>87</v>
      </c>
      <c r="E1956">
        <v>9</v>
      </c>
      <c r="F1956" t="s">
        <v>90</v>
      </c>
      <c r="G1956" t="s">
        <v>20</v>
      </c>
      <c r="H1956" t="s">
        <v>33</v>
      </c>
      <c r="I1956" t="s">
        <v>2</v>
      </c>
      <c r="J1956" t="s">
        <v>3</v>
      </c>
      <c r="K1956" t="s">
        <v>14</v>
      </c>
      <c r="L1956" t="s">
        <v>44</v>
      </c>
      <c r="M1956">
        <v>1</v>
      </c>
      <c r="N1956">
        <v>130.69999999999999</v>
      </c>
      <c r="O1956">
        <v>0.05</v>
      </c>
      <c r="P1956">
        <v>68.23</v>
      </c>
      <c r="Q1956">
        <v>124.16499999999998</v>
      </c>
      <c r="R1956">
        <v>68.23</v>
      </c>
      <c r="S1956">
        <v>55.934999999999974</v>
      </c>
      <c r="T1956">
        <v>0.45048926831232622</v>
      </c>
      <c r="U1956">
        <v>2026</v>
      </c>
      <c r="V1956" t="s">
        <v>87</v>
      </c>
      <c r="W1956">
        <v>9</v>
      </c>
      <c r="X1956" t="s">
        <v>90</v>
      </c>
    </row>
    <row r="1957" spans="1:24">
      <c r="A1957">
        <v>808</v>
      </c>
      <c r="B1957" s="14">
        <v>46287</v>
      </c>
      <c r="C1957">
        <v>2026</v>
      </c>
      <c r="D1957" t="s">
        <v>87</v>
      </c>
      <c r="E1957">
        <v>9</v>
      </c>
      <c r="F1957" t="s">
        <v>90</v>
      </c>
      <c r="G1957" t="s">
        <v>6</v>
      </c>
      <c r="H1957" t="s">
        <v>43</v>
      </c>
      <c r="I1957" t="s">
        <v>8</v>
      </c>
      <c r="J1957" t="s">
        <v>16</v>
      </c>
      <c r="K1957" t="s">
        <v>34</v>
      </c>
      <c r="L1957" t="s">
        <v>35</v>
      </c>
      <c r="M1957">
        <v>8</v>
      </c>
      <c r="N1957">
        <v>39.630000000000003</v>
      </c>
      <c r="O1957">
        <v>0.15</v>
      </c>
      <c r="P1957">
        <v>14.61</v>
      </c>
      <c r="Q1957">
        <v>269.48400000000004</v>
      </c>
      <c r="R1957">
        <v>116.88</v>
      </c>
      <c r="S1957">
        <v>152.60400000000004</v>
      </c>
      <c r="T1957">
        <v>0.56628222825844954</v>
      </c>
      <c r="U1957">
        <v>2026</v>
      </c>
      <c r="V1957" t="s">
        <v>87</v>
      </c>
      <c r="W1957">
        <v>9</v>
      </c>
      <c r="X1957" t="s">
        <v>90</v>
      </c>
    </row>
    <row r="1958" spans="1:24">
      <c r="A1958">
        <v>1029</v>
      </c>
      <c r="B1958" s="14">
        <v>46287</v>
      </c>
      <c r="C1958">
        <v>2026</v>
      </c>
      <c r="D1958" t="s">
        <v>87</v>
      </c>
      <c r="E1958">
        <v>9</v>
      </c>
      <c r="F1958" t="s">
        <v>90</v>
      </c>
      <c r="G1958" t="s">
        <v>6</v>
      </c>
      <c r="H1958" t="s">
        <v>27</v>
      </c>
      <c r="I1958" t="s">
        <v>2</v>
      </c>
      <c r="J1958" t="s">
        <v>3</v>
      </c>
      <c r="K1958" t="s">
        <v>14</v>
      </c>
      <c r="L1958" t="s">
        <v>44</v>
      </c>
      <c r="M1958">
        <v>1</v>
      </c>
      <c r="N1958">
        <v>132.36000000000001</v>
      </c>
      <c r="O1958">
        <v>0.05</v>
      </c>
      <c r="P1958">
        <v>66.63</v>
      </c>
      <c r="Q1958">
        <v>125.742</v>
      </c>
      <c r="R1958">
        <v>66.63</v>
      </c>
      <c r="S1958">
        <v>59.112000000000009</v>
      </c>
      <c r="T1958">
        <v>0.47010545402490822</v>
      </c>
      <c r="U1958">
        <v>2026</v>
      </c>
      <c r="V1958" t="s">
        <v>87</v>
      </c>
      <c r="W1958">
        <v>9</v>
      </c>
      <c r="X1958" t="s">
        <v>90</v>
      </c>
    </row>
    <row r="1959" spans="1:24">
      <c r="A1959">
        <v>1721</v>
      </c>
      <c r="B1959" s="14">
        <v>46287</v>
      </c>
      <c r="C1959">
        <v>2026</v>
      </c>
      <c r="D1959" t="s">
        <v>87</v>
      </c>
      <c r="E1959">
        <v>9</v>
      </c>
      <c r="F1959" t="s">
        <v>90</v>
      </c>
      <c r="G1959" t="s">
        <v>20</v>
      </c>
      <c r="H1959" t="s">
        <v>31</v>
      </c>
      <c r="I1959" t="s">
        <v>2</v>
      </c>
      <c r="J1959" t="s">
        <v>16</v>
      </c>
      <c r="K1959" t="s">
        <v>9</v>
      </c>
      <c r="L1959" t="s">
        <v>37</v>
      </c>
      <c r="M1959">
        <v>1</v>
      </c>
      <c r="N1959">
        <v>156.81</v>
      </c>
      <c r="O1959">
        <v>0</v>
      </c>
      <c r="P1959">
        <v>78.2</v>
      </c>
      <c r="Q1959">
        <v>156.81</v>
      </c>
      <c r="R1959">
        <v>78.2</v>
      </c>
      <c r="S1959">
        <v>78.61</v>
      </c>
      <c r="T1959">
        <v>0.50130731458452904</v>
      </c>
      <c r="U1959">
        <v>2026</v>
      </c>
      <c r="V1959" t="s">
        <v>87</v>
      </c>
      <c r="W1959">
        <v>9</v>
      </c>
      <c r="X1959" t="s">
        <v>90</v>
      </c>
    </row>
    <row r="1960" spans="1:24">
      <c r="A1960">
        <v>2425</v>
      </c>
      <c r="B1960" s="14">
        <v>46287</v>
      </c>
      <c r="C1960">
        <v>2026</v>
      </c>
      <c r="D1960" t="s">
        <v>87</v>
      </c>
      <c r="E1960">
        <v>9</v>
      </c>
      <c r="F1960" t="s">
        <v>90</v>
      </c>
      <c r="G1960" t="s">
        <v>20</v>
      </c>
      <c r="H1960" t="s">
        <v>33</v>
      </c>
      <c r="I1960" t="s">
        <v>28</v>
      </c>
      <c r="J1960" t="s">
        <v>13</v>
      </c>
      <c r="K1960" t="s">
        <v>14</v>
      </c>
      <c r="L1960" t="s">
        <v>44</v>
      </c>
      <c r="M1960">
        <v>3</v>
      </c>
      <c r="N1960">
        <v>134.52000000000001</v>
      </c>
      <c r="O1960">
        <v>0.05</v>
      </c>
      <c r="P1960">
        <v>65.19</v>
      </c>
      <c r="Q1960">
        <v>383.38200000000006</v>
      </c>
      <c r="R1960">
        <v>195.57</v>
      </c>
      <c r="S1960">
        <v>187.81200000000007</v>
      </c>
      <c r="T1960">
        <v>0.48988215409174152</v>
      </c>
      <c r="U1960">
        <v>2026</v>
      </c>
      <c r="V1960" t="s">
        <v>87</v>
      </c>
      <c r="W1960">
        <v>9</v>
      </c>
      <c r="X1960" t="s">
        <v>90</v>
      </c>
    </row>
    <row r="1961" spans="1:24">
      <c r="A1961">
        <v>3322</v>
      </c>
      <c r="B1961" s="14">
        <v>46287</v>
      </c>
      <c r="C1961">
        <v>2026</v>
      </c>
      <c r="D1961" t="s">
        <v>87</v>
      </c>
      <c r="E1961">
        <v>9</v>
      </c>
      <c r="F1961" t="s">
        <v>90</v>
      </c>
      <c r="G1961" t="s">
        <v>20</v>
      </c>
      <c r="H1961" t="s">
        <v>33</v>
      </c>
      <c r="I1961" t="s">
        <v>2</v>
      </c>
      <c r="J1961" t="s">
        <v>3</v>
      </c>
      <c r="K1961" t="s">
        <v>23</v>
      </c>
      <c r="L1961" t="s">
        <v>51</v>
      </c>
      <c r="M1961">
        <v>1</v>
      </c>
      <c r="N1961">
        <v>124.51</v>
      </c>
      <c r="O1961">
        <v>0</v>
      </c>
      <c r="P1961">
        <v>59.97</v>
      </c>
      <c r="Q1961">
        <v>124.51</v>
      </c>
      <c r="R1961">
        <v>59.97</v>
      </c>
      <c r="S1961">
        <v>64.540000000000006</v>
      </c>
      <c r="T1961">
        <v>0.51835193960324477</v>
      </c>
      <c r="U1961">
        <v>2026</v>
      </c>
      <c r="V1961" t="s">
        <v>87</v>
      </c>
      <c r="W1961">
        <v>9</v>
      </c>
      <c r="X1961" t="s">
        <v>90</v>
      </c>
    </row>
    <row r="1962" spans="1:24">
      <c r="A1962">
        <v>3821</v>
      </c>
      <c r="B1962" s="14">
        <v>46287</v>
      </c>
      <c r="C1962">
        <v>2026</v>
      </c>
      <c r="D1962" t="s">
        <v>87</v>
      </c>
      <c r="E1962">
        <v>9</v>
      </c>
      <c r="F1962" t="s">
        <v>90</v>
      </c>
      <c r="G1962" t="s">
        <v>11</v>
      </c>
      <c r="H1962" t="s">
        <v>18</v>
      </c>
      <c r="I1962" t="s">
        <v>2</v>
      </c>
      <c r="J1962" t="s">
        <v>3</v>
      </c>
      <c r="K1962" t="s">
        <v>9</v>
      </c>
      <c r="L1962" t="s">
        <v>17</v>
      </c>
      <c r="M1962">
        <v>1</v>
      </c>
      <c r="N1962">
        <v>141</v>
      </c>
      <c r="O1962">
        <v>0</v>
      </c>
      <c r="P1962">
        <v>79.010000000000005</v>
      </c>
      <c r="Q1962">
        <v>141</v>
      </c>
      <c r="R1962">
        <v>79.010000000000005</v>
      </c>
      <c r="S1962">
        <v>61.989999999999995</v>
      </c>
      <c r="T1962">
        <v>0.43964539007092196</v>
      </c>
      <c r="U1962">
        <v>2026</v>
      </c>
      <c r="V1962" t="s">
        <v>87</v>
      </c>
      <c r="W1962">
        <v>9</v>
      </c>
      <c r="X1962" t="s">
        <v>90</v>
      </c>
    </row>
    <row r="1963" spans="1:24">
      <c r="A1963">
        <v>3899</v>
      </c>
      <c r="B1963" s="14">
        <v>46287</v>
      </c>
      <c r="C1963">
        <v>2026</v>
      </c>
      <c r="D1963" t="s">
        <v>87</v>
      </c>
      <c r="E1963">
        <v>9</v>
      </c>
      <c r="F1963" t="s">
        <v>90</v>
      </c>
      <c r="G1963" t="s">
        <v>20</v>
      </c>
      <c r="H1963" t="s">
        <v>21</v>
      </c>
      <c r="I1963" t="s">
        <v>8</v>
      </c>
      <c r="J1963" t="s">
        <v>3</v>
      </c>
      <c r="K1963" t="s">
        <v>23</v>
      </c>
      <c r="L1963" t="s">
        <v>51</v>
      </c>
      <c r="M1963">
        <v>6</v>
      </c>
      <c r="N1963">
        <v>121.7</v>
      </c>
      <c r="O1963">
        <v>0.15</v>
      </c>
      <c r="P1963">
        <v>61.26</v>
      </c>
      <c r="Q1963">
        <v>620.67000000000007</v>
      </c>
      <c r="R1963">
        <v>367.56</v>
      </c>
      <c r="S1963">
        <v>253.11000000000007</v>
      </c>
      <c r="T1963">
        <v>0.40780124703948967</v>
      </c>
      <c r="U1963">
        <v>2026</v>
      </c>
      <c r="V1963" t="s">
        <v>87</v>
      </c>
      <c r="W1963">
        <v>9</v>
      </c>
      <c r="X1963" t="s">
        <v>90</v>
      </c>
    </row>
    <row r="1964" spans="1:24">
      <c r="A1964">
        <v>4807</v>
      </c>
      <c r="B1964" s="14">
        <v>46287</v>
      </c>
      <c r="C1964">
        <v>2026</v>
      </c>
      <c r="D1964" t="s">
        <v>87</v>
      </c>
      <c r="E1964">
        <v>9</v>
      </c>
      <c r="F1964" t="s">
        <v>90</v>
      </c>
      <c r="G1964" t="s">
        <v>20</v>
      </c>
      <c r="H1964" t="s">
        <v>31</v>
      </c>
      <c r="I1964" t="s">
        <v>8</v>
      </c>
      <c r="J1964" t="s">
        <v>16</v>
      </c>
      <c r="K1964" t="s">
        <v>4</v>
      </c>
      <c r="L1964" t="s">
        <v>30</v>
      </c>
      <c r="M1964">
        <v>4</v>
      </c>
      <c r="N1964">
        <v>103.86</v>
      </c>
      <c r="O1964">
        <v>0.1</v>
      </c>
      <c r="P1964">
        <v>50.12</v>
      </c>
      <c r="Q1964">
        <v>373.89600000000002</v>
      </c>
      <c r="R1964">
        <v>200.48</v>
      </c>
      <c r="S1964">
        <v>173.41600000000003</v>
      </c>
      <c r="T1964">
        <v>0.46380811776536796</v>
      </c>
      <c r="U1964">
        <v>2026</v>
      </c>
      <c r="V1964" t="s">
        <v>87</v>
      </c>
      <c r="W1964">
        <v>9</v>
      </c>
      <c r="X1964" t="s">
        <v>90</v>
      </c>
    </row>
    <row r="1965" spans="1:24">
      <c r="A1965">
        <v>30</v>
      </c>
      <c r="B1965" s="14">
        <v>46288</v>
      </c>
      <c r="C1965">
        <v>2026</v>
      </c>
      <c r="D1965" t="s">
        <v>87</v>
      </c>
      <c r="E1965">
        <v>9</v>
      </c>
      <c r="F1965" t="s">
        <v>90</v>
      </c>
      <c r="G1965" t="s">
        <v>11</v>
      </c>
      <c r="H1965" t="s">
        <v>25</v>
      </c>
      <c r="I1965" t="s">
        <v>28</v>
      </c>
      <c r="J1965" t="s">
        <v>3</v>
      </c>
      <c r="K1965" t="s">
        <v>9</v>
      </c>
      <c r="L1965" t="s">
        <v>10</v>
      </c>
      <c r="M1965">
        <v>2</v>
      </c>
      <c r="N1965">
        <v>93.82</v>
      </c>
      <c r="O1965">
        <v>0.05</v>
      </c>
      <c r="P1965">
        <v>45.57</v>
      </c>
      <c r="Q1965">
        <v>178.25799999999998</v>
      </c>
      <c r="R1965">
        <v>91.14</v>
      </c>
      <c r="S1965">
        <v>87.117999999999981</v>
      </c>
      <c r="T1965">
        <v>0.48871859888476249</v>
      </c>
      <c r="U1965">
        <v>2026</v>
      </c>
      <c r="V1965" t="s">
        <v>87</v>
      </c>
      <c r="W1965">
        <v>9</v>
      </c>
      <c r="X1965" t="s">
        <v>90</v>
      </c>
    </row>
    <row r="1966" spans="1:24">
      <c r="A1966">
        <v>3027</v>
      </c>
      <c r="B1966" s="14">
        <v>46288</v>
      </c>
      <c r="C1966">
        <v>2026</v>
      </c>
      <c r="D1966" t="s">
        <v>87</v>
      </c>
      <c r="E1966">
        <v>9</v>
      </c>
      <c r="F1966" t="s">
        <v>90</v>
      </c>
      <c r="G1966" t="s">
        <v>20</v>
      </c>
      <c r="H1966" t="s">
        <v>33</v>
      </c>
      <c r="I1966" t="s">
        <v>8</v>
      </c>
      <c r="J1966" t="s">
        <v>16</v>
      </c>
      <c r="K1966" t="s">
        <v>9</v>
      </c>
      <c r="L1966" t="s">
        <v>37</v>
      </c>
      <c r="M1966">
        <v>8</v>
      </c>
      <c r="N1966">
        <v>155.13999999999999</v>
      </c>
      <c r="O1966">
        <v>0.1</v>
      </c>
      <c r="P1966">
        <v>76.87</v>
      </c>
      <c r="Q1966">
        <v>1117.008</v>
      </c>
      <c r="R1966">
        <v>614.96</v>
      </c>
      <c r="S1966">
        <v>502.048</v>
      </c>
      <c r="T1966">
        <v>0.44945783736553363</v>
      </c>
      <c r="U1966">
        <v>2026</v>
      </c>
      <c r="V1966" t="s">
        <v>87</v>
      </c>
      <c r="W1966">
        <v>9</v>
      </c>
      <c r="X1966" t="s">
        <v>90</v>
      </c>
    </row>
    <row r="1967" spans="1:24">
      <c r="A1967">
        <v>3690</v>
      </c>
      <c r="B1967" s="14">
        <v>46288</v>
      </c>
      <c r="C1967">
        <v>2026</v>
      </c>
      <c r="D1967" t="s">
        <v>87</v>
      </c>
      <c r="E1967">
        <v>9</v>
      </c>
      <c r="F1967" t="s">
        <v>90</v>
      </c>
      <c r="G1967" t="s">
        <v>20</v>
      </c>
      <c r="H1967" t="s">
        <v>33</v>
      </c>
      <c r="I1967" t="s">
        <v>2</v>
      </c>
      <c r="J1967" t="s">
        <v>3</v>
      </c>
      <c r="K1967" t="s">
        <v>9</v>
      </c>
      <c r="L1967" t="s">
        <v>10</v>
      </c>
      <c r="M1967">
        <v>3</v>
      </c>
      <c r="N1967">
        <v>92.14</v>
      </c>
      <c r="O1967">
        <v>0.05</v>
      </c>
      <c r="P1967">
        <v>45.25</v>
      </c>
      <c r="Q1967">
        <v>262.59899999999999</v>
      </c>
      <c r="R1967">
        <v>135.75</v>
      </c>
      <c r="S1967">
        <v>126.84899999999999</v>
      </c>
      <c r="T1967">
        <v>0.48305210606285626</v>
      </c>
      <c r="U1967">
        <v>2026</v>
      </c>
      <c r="V1967" t="s">
        <v>87</v>
      </c>
      <c r="W1967">
        <v>9</v>
      </c>
      <c r="X1967" t="s">
        <v>90</v>
      </c>
    </row>
    <row r="1968" spans="1:24">
      <c r="A1968">
        <v>600</v>
      </c>
      <c r="B1968" s="14">
        <v>46289</v>
      </c>
      <c r="C1968">
        <v>2026</v>
      </c>
      <c r="D1968" t="s">
        <v>87</v>
      </c>
      <c r="E1968">
        <v>9</v>
      </c>
      <c r="F1968" t="s">
        <v>90</v>
      </c>
      <c r="G1968" t="s">
        <v>6</v>
      </c>
      <c r="H1968" t="s">
        <v>43</v>
      </c>
      <c r="I1968" t="s">
        <v>19</v>
      </c>
      <c r="J1968" t="s">
        <v>3</v>
      </c>
      <c r="K1968" t="s">
        <v>4</v>
      </c>
      <c r="L1968" t="s">
        <v>26</v>
      </c>
      <c r="M1968">
        <v>6</v>
      </c>
      <c r="N1968">
        <v>39.880000000000003</v>
      </c>
      <c r="O1968">
        <v>0.05</v>
      </c>
      <c r="P1968">
        <v>16.79</v>
      </c>
      <c r="Q1968">
        <v>227.31600000000003</v>
      </c>
      <c r="R1968">
        <v>100.74</v>
      </c>
      <c r="S1968">
        <v>126.57600000000004</v>
      </c>
      <c r="T1968">
        <v>0.5568283798764716</v>
      </c>
      <c r="U1968">
        <v>2026</v>
      </c>
      <c r="V1968" t="s">
        <v>87</v>
      </c>
      <c r="W1968">
        <v>9</v>
      </c>
      <c r="X1968" t="s">
        <v>90</v>
      </c>
    </row>
    <row r="1969" spans="1:24">
      <c r="A1969">
        <v>1931</v>
      </c>
      <c r="B1969" s="14">
        <v>46289</v>
      </c>
      <c r="C1969">
        <v>2026</v>
      </c>
      <c r="D1969" t="s">
        <v>87</v>
      </c>
      <c r="E1969">
        <v>9</v>
      </c>
      <c r="F1969" t="s">
        <v>90</v>
      </c>
      <c r="G1969" t="s">
        <v>11</v>
      </c>
      <c r="H1969" t="s">
        <v>52</v>
      </c>
      <c r="I1969" t="s">
        <v>2</v>
      </c>
      <c r="J1969" t="s">
        <v>3</v>
      </c>
      <c r="K1969" t="s">
        <v>14</v>
      </c>
      <c r="L1969" t="s">
        <v>15</v>
      </c>
      <c r="M1969">
        <v>4</v>
      </c>
      <c r="N1969">
        <v>35.700000000000003</v>
      </c>
      <c r="O1969">
        <v>0</v>
      </c>
      <c r="P1969">
        <v>13.91</v>
      </c>
      <c r="Q1969">
        <v>142.80000000000001</v>
      </c>
      <c r="R1969">
        <v>55.64</v>
      </c>
      <c r="S1969">
        <v>87.160000000000011</v>
      </c>
      <c r="T1969">
        <v>0.61036414565826336</v>
      </c>
      <c r="U1969">
        <v>2026</v>
      </c>
      <c r="V1969" t="s">
        <v>87</v>
      </c>
      <c r="W1969">
        <v>9</v>
      </c>
      <c r="X1969" t="s">
        <v>90</v>
      </c>
    </row>
    <row r="1970" spans="1:24">
      <c r="A1970">
        <v>2124</v>
      </c>
      <c r="B1970" s="14">
        <v>46289</v>
      </c>
      <c r="C1970">
        <v>2026</v>
      </c>
      <c r="D1970" t="s">
        <v>87</v>
      </c>
      <c r="E1970">
        <v>9</v>
      </c>
      <c r="F1970" t="s">
        <v>90</v>
      </c>
      <c r="G1970" t="s">
        <v>20</v>
      </c>
      <c r="H1970" t="s">
        <v>33</v>
      </c>
      <c r="I1970" t="s">
        <v>19</v>
      </c>
      <c r="J1970" t="s">
        <v>13</v>
      </c>
      <c r="K1970" t="s">
        <v>4</v>
      </c>
      <c r="L1970" t="s">
        <v>30</v>
      </c>
      <c r="M1970">
        <v>6</v>
      </c>
      <c r="N1970">
        <v>104.16</v>
      </c>
      <c r="O1970">
        <v>0</v>
      </c>
      <c r="P1970">
        <v>51.76</v>
      </c>
      <c r="Q1970">
        <v>624.96</v>
      </c>
      <c r="R1970">
        <v>310.56</v>
      </c>
      <c r="S1970">
        <v>314.40000000000003</v>
      </c>
      <c r="T1970">
        <v>0.50307219662058378</v>
      </c>
      <c r="U1970">
        <v>2026</v>
      </c>
      <c r="V1970" t="s">
        <v>87</v>
      </c>
      <c r="W1970">
        <v>9</v>
      </c>
      <c r="X1970" t="s">
        <v>90</v>
      </c>
    </row>
    <row r="1971" spans="1:24">
      <c r="A1971">
        <v>2789</v>
      </c>
      <c r="B1971" s="14">
        <v>46289</v>
      </c>
      <c r="C1971">
        <v>2026</v>
      </c>
      <c r="D1971" t="s">
        <v>87</v>
      </c>
      <c r="E1971">
        <v>9</v>
      </c>
      <c r="F1971" t="s">
        <v>90</v>
      </c>
      <c r="G1971" t="s">
        <v>11</v>
      </c>
      <c r="H1971" t="s">
        <v>52</v>
      </c>
      <c r="I1971" t="s">
        <v>2</v>
      </c>
      <c r="J1971" t="s">
        <v>13</v>
      </c>
      <c r="K1971" t="s">
        <v>9</v>
      </c>
      <c r="L1971" t="s">
        <v>17</v>
      </c>
      <c r="M1971">
        <v>5</v>
      </c>
      <c r="N1971">
        <v>147.21</v>
      </c>
      <c r="O1971">
        <v>0.05</v>
      </c>
      <c r="P1971">
        <v>79.14</v>
      </c>
      <c r="Q1971">
        <v>699.24750000000006</v>
      </c>
      <c r="R1971">
        <v>395.7</v>
      </c>
      <c r="S1971">
        <v>303.54750000000007</v>
      </c>
      <c r="T1971">
        <v>0.43410594961011667</v>
      </c>
      <c r="U1971">
        <v>2026</v>
      </c>
      <c r="V1971" t="s">
        <v>87</v>
      </c>
      <c r="W1971">
        <v>9</v>
      </c>
      <c r="X1971" t="s">
        <v>90</v>
      </c>
    </row>
    <row r="1972" spans="1:24">
      <c r="A1972">
        <v>2921</v>
      </c>
      <c r="B1972" s="14">
        <v>46289</v>
      </c>
      <c r="C1972">
        <v>2026</v>
      </c>
      <c r="D1972" t="s">
        <v>87</v>
      </c>
      <c r="E1972">
        <v>9</v>
      </c>
      <c r="F1972" t="s">
        <v>90</v>
      </c>
      <c r="G1972" t="s">
        <v>0</v>
      </c>
      <c r="H1972" t="s">
        <v>1</v>
      </c>
      <c r="I1972" t="s">
        <v>2</v>
      </c>
      <c r="J1972" t="s">
        <v>13</v>
      </c>
      <c r="K1972" t="s">
        <v>23</v>
      </c>
      <c r="L1972" t="s">
        <v>29</v>
      </c>
      <c r="M1972">
        <v>3</v>
      </c>
      <c r="N1972">
        <v>195.68</v>
      </c>
      <c r="O1972">
        <v>0.05</v>
      </c>
      <c r="P1972">
        <v>102.16</v>
      </c>
      <c r="Q1972">
        <v>557.68799999999999</v>
      </c>
      <c r="R1972">
        <v>306.48</v>
      </c>
      <c r="S1972">
        <v>251.20799999999997</v>
      </c>
      <c r="T1972">
        <v>0.45044541033696256</v>
      </c>
      <c r="U1972">
        <v>2026</v>
      </c>
      <c r="V1972" t="s">
        <v>87</v>
      </c>
      <c r="W1972">
        <v>9</v>
      </c>
      <c r="X1972" t="s">
        <v>90</v>
      </c>
    </row>
    <row r="1973" spans="1:24">
      <c r="A1973">
        <v>3108</v>
      </c>
      <c r="B1973" s="14">
        <v>46289</v>
      </c>
      <c r="C1973">
        <v>2026</v>
      </c>
      <c r="D1973" t="s">
        <v>87</v>
      </c>
      <c r="E1973">
        <v>9</v>
      </c>
      <c r="F1973" t="s">
        <v>90</v>
      </c>
      <c r="G1973" t="s">
        <v>6</v>
      </c>
      <c r="H1973" t="s">
        <v>41</v>
      </c>
      <c r="I1973" t="s">
        <v>8</v>
      </c>
      <c r="J1973" t="s">
        <v>16</v>
      </c>
      <c r="K1973" t="s">
        <v>9</v>
      </c>
      <c r="L1973" t="s">
        <v>10</v>
      </c>
      <c r="M1973">
        <v>5</v>
      </c>
      <c r="N1973">
        <v>90.05</v>
      </c>
      <c r="O1973">
        <v>0.15</v>
      </c>
      <c r="P1973">
        <v>44.12</v>
      </c>
      <c r="Q1973">
        <v>382.71249999999998</v>
      </c>
      <c r="R1973">
        <v>220.6</v>
      </c>
      <c r="S1973">
        <v>162.11249999999998</v>
      </c>
      <c r="T1973">
        <v>0.42358820263252439</v>
      </c>
      <c r="U1973">
        <v>2026</v>
      </c>
      <c r="V1973" t="s">
        <v>87</v>
      </c>
      <c r="W1973">
        <v>9</v>
      </c>
      <c r="X1973" t="s">
        <v>90</v>
      </c>
    </row>
    <row r="1974" spans="1:24">
      <c r="A1974">
        <v>3226</v>
      </c>
      <c r="B1974" s="14">
        <v>46289</v>
      </c>
      <c r="C1974">
        <v>2026</v>
      </c>
      <c r="D1974" t="s">
        <v>87</v>
      </c>
      <c r="E1974">
        <v>9</v>
      </c>
      <c r="F1974" t="s">
        <v>90</v>
      </c>
      <c r="G1974" t="s">
        <v>20</v>
      </c>
      <c r="H1974" t="s">
        <v>47</v>
      </c>
      <c r="I1974" t="s">
        <v>28</v>
      </c>
      <c r="J1974" t="s">
        <v>3</v>
      </c>
      <c r="K1974" t="s">
        <v>23</v>
      </c>
      <c r="L1974" t="s">
        <v>24</v>
      </c>
      <c r="M1974">
        <v>1</v>
      </c>
      <c r="N1974">
        <v>345.48</v>
      </c>
      <c r="O1974">
        <v>0</v>
      </c>
      <c r="P1974">
        <v>196.31</v>
      </c>
      <c r="Q1974">
        <v>345.48</v>
      </c>
      <c r="R1974">
        <v>196.31</v>
      </c>
      <c r="S1974">
        <v>149.17000000000002</v>
      </c>
      <c r="T1974">
        <v>0.43177607965728843</v>
      </c>
      <c r="U1974">
        <v>2026</v>
      </c>
      <c r="V1974" t="s">
        <v>87</v>
      </c>
      <c r="W1974">
        <v>9</v>
      </c>
      <c r="X1974" t="s">
        <v>90</v>
      </c>
    </row>
    <row r="1975" spans="1:24">
      <c r="A1975">
        <v>3286</v>
      </c>
      <c r="B1975" s="14">
        <v>46289</v>
      </c>
      <c r="C1975">
        <v>2026</v>
      </c>
      <c r="D1975" t="s">
        <v>87</v>
      </c>
      <c r="E1975">
        <v>9</v>
      </c>
      <c r="F1975" t="s">
        <v>90</v>
      </c>
      <c r="G1975" t="s">
        <v>20</v>
      </c>
      <c r="H1975" t="s">
        <v>21</v>
      </c>
      <c r="I1975" t="s">
        <v>2</v>
      </c>
      <c r="J1975" t="s">
        <v>13</v>
      </c>
      <c r="K1975" t="s">
        <v>14</v>
      </c>
      <c r="L1975" t="s">
        <v>32</v>
      </c>
      <c r="M1975">
        <v>1</v>
      </c>
      <c r="N1975">
        <v>46.23</v>
      </c>
      <c r="O1975">
        <v>0.1</v>
      </c>
      <c r="P1975">
        <v>18.34</v>
      </c>
      <c r="Q1975">
        <v>41.606999999999999</v>
      </c>
      <c r="R1975">
        <v>18.34</v>
      </c>
      <c r="S1975">
        <v>23.266999999999999</v>
      </c>
      <c r="T1975">
        <v>0.55920878698295962</v>
      </c>
      <c r="U1975">
        <v>2026</v>
      </c>
      <c r="V1975" t="s">
        <v>87</v>
      </c>
      <c r="W1975">
        <v>9</v>
      </c>
      <c r="X1975" t="s">
        <v>90</v>
      </c>
    </row>
    <row r="1976" spans="1:24">
      <c r="A1976">
        <v>4510</v>
      </c>
      <c r="B1976" s="14">
        <v>46289</v>
      </c>
      <c r="C1976">
        <v>2026</v>
      </c>
      <c r="D1976" t="s">
        <v>87</v>
      </c>
      <c r="E1976">
        <v>9</v>
      </c>
      <c r="F1976" t="s">
        <v>90</v>
      </c>
      <c r="G1976" t="s">
        <v>0</v>
      </c>
      <c r="H1976" t="s">
        <v>1</v>
      </c>
      <c r="I1976" t="s">
        <v>28</v>
      </c>
      <c r="J1976" t="s">
        <v>3</v>
      </c>
      <c r="K1976" t="s">
        <v>23</v>
      </c>
      <c r="L1976" t="s">
        <v>40</v>
      </c>
      <c r="M1976">
        <v>3</v>
      </c>
      <c r="N1976">
        <v>82.38</v>
      </c>
      <c r="O1976">
        <v>0.15</v>
      </c>
      <c r="P1976">
        <v>39.020000000000003</v>
      </c>
      <c r="Q1976">
        <v>210.06899999999999</v>
      </c>
      <c r="R1976">
        <v>117.06</v>
      </c>
      <c r="S1976">
        <v>93.008999999999986</v>
      </c>
      <c r="T1976">
        <v>0.44275452351370259</v>
      </c>
      <c r="U1976">
        <v>2026</v>
      </c>
      <c r="V1976" t="s">
        <v>87</v>
      </c>
      <c r="W1976">
        <v>9</v>
      </c>
      <c r="X1976" t="s">
        <v>90</v>
      </c>
    </row>
    <row r="1977" spans="1:24">
      <c r="A1977">
        <v>2069</v>
      </c>
      <c r="B1977" s="14">
        <v>46290</v>
      </c>
      <c r="C1977">
        <v>2026</v>
      </c>
      <c r="D1977" t="s">
        <v>87</v>
      </c>
      <c r="E1977">
        <v>9</v>
      </c>
      <c r="F1977" t="s">
        <v>90</v>
      </c>
      <c r="G1977" t="s">
        <v>20</v>
      </c>
      <c r="H1977" t="s">
        <v>31</v>
      </c>
      <c r="I1977" t="s">
        <v>2</v>
      </c>
      <c r="J1977" t="s">
        <v>13</v>
      </c>
      <c r="K1977" t="s">
        <v>23</v>
      </c>
      <c r="L1977" t="s">
        <v>24</v>
      </c>
      <c r="M1977">
        <v>1</v>
      </c>
      <c r="N1977">
        <v>344.79</v>
      </c>
      <c r="O1977">
        <v>0</v>
      </c>
      <c r="P1977">
        <v>189.63</v>
      </c>
      <c r="Q1977">
        <v>344.79</v>
      </c>
      <c r="R1977">
        <v>189.63</v>
      </c>
      <c r="S1977">
        <v>155.16000000000003</v>
      </c>
      <c r="T1977">
        <v>0.45001305142260511</v>
      </c>
      <c r="U1977">
        <v>2026</v>
      </c>
      <c r="V1977" t="s">
        <v>87</v>
      </c>
      <c r="W1977">
        <v>9</v>
      </c>
      <c r="X1977" t="s">
        <v>90</v>
      </c>
    </row>
    <row r="1978" spans="1:24">
      <c r="A1978">
        <v>95</v>
      </c>
      <c r="B1978" s="14">
        <v>46291</v>
      </c>
      <c r="C1978">
        <v>2026</v>
      </c>
      <c r="D1978" t="s">
        <v>87</v>
      </c>
      <c r="E1978">
        <v>9</v>
      </c>
      <c r="F1978" t="s">
        <v>90</v>
      </c>
      <c r="G1978" t="s">
        <v>0</v>
      </c>
      <c r="H1978" t="s">
        <v>1</v>
      </c>
      <c r="I1978" t="s">
        <v>28</v>
      </c>
      <c r="J1978" t="s">
        <v>3</v>
      </c>
      <c r="K1978" t="s">
        <v>9</v>
      </c>
      <c r="L1978" t="s">
        <v>46</v>
      </c>
      <c r="M1978">
        <v>1</v>
      </c>
      <c r="N1978">
        <v>73.06</v>
      </c>
      <c r="O1978">
        <v>0.05</v>
      </c>
      <c r="P1978">
        <v>31.42</v>
      </c>
      <c r="Q1978">
        <v>69.406999999999996</v>
      </c>
      <c r="R1978">
        <v>31.42</v>
      </c>
      <c r="S1978">
        <v>37.986999999999995</v>
      </c>
      <c r="T1978">
        <v>0.54730790842422228</v>
      </c>
      <c r="U1978">
        <v>2026</v>
      </c>
      <c r="V1978" t="s">
        <v>87</v>
      </c>
      <c r="W1978">
        <v>9</v>
      </c>
      <c r="X1978" t="s">
        <v>90</v>
      </c>
    </row>
    <row r="1979" spans="1:24">
      <c r="A1979">
        <v>160</v>
      </c>
      <c r="B1979" s="14">
        <v>46291</v>
      </c>
      <c r="C1979">
        <v>2026</v>
      </c>
      <c r="D1979" t="s">
        <v>87</v>
      </c>
      <c r="E1979">
        <v>9</v>
      </c>
      <c r="F1979" t="s">
        <v>90</v>
      </c>
      <c r="G1979" t="s">
        <v>20</v>
      </c>
      <c r="H1979" t="s">
        <v>33</v>
      </c>
      <c r="I1979" t="s">
        <v>2</v>
      </c>
      <c r="J1979" t="s">
        <v>3</v>
      </c>
      <c r="K1979" t="s">
        <v>23</v>
      </c>
      <c r="L1979" t="s">
        <v>40</v>
      </c>
      <c r="M1979">
        <v>1</v>
      </c>
      <c r="N1979">
        <v>81.58</v>
      </c>
      <c r="O1979">
        <v>0.1</v>
      </c>
      <c r="P1979">
        <v>38.89</v>
      </c>
      <c r="Q1979">
        <v>73.421999999999997</v>
      </c>
      <c r="R1979">
        <v>38.89</v>
      </c>
      <c r="S1979">
        <v>34.531999999999996</v>
      </c>
      <c r="T1979">
        <v>0.47032224673803491</v>
      </c>
      <c r="U1979">
        <v>2026</v>
      </c>
      <c r="V1979" t="s">
        <v>87</v>
      </c>
      <c r="W1979">
        <v>9</v>
      </c>
      <c r="X1979" t="s">
        <v>90</v>
      </c>
    </row>
    <row r="1980" spans="1:24">
      <c r="A1980">
        <v>407</v>
      </c>
      <c r="B1980" s="14">
        <v>46291</v>
      </c>
      <c r="C1980">
        <v>2026</v>
      </c>
      <c r="D1980" t="s">
        <v>87</v>
      </c>
      <c r="E1980">
        <v>9</v>
      </c>
      <c r="F1980" t="s">
        <v>90</v>
      </c>
      <c r="G1980" t="s">
        <v>6</v>
      </c>
      <c r="H1980" t="s">
        <v>43</v>
      </c>
      <c r="I1980" t="s">
        <v>8</v>
      </c>
      <c r="J1980" t="s">
        <v>3</v>
      </c>
      <c r="K1980" t="s">
        <v>34</v>
      </c>
      <c r="L1980" t="s">
        <v>45</v>
      </c>
      <c r="M1980">
        <v>6</v>
      </c>
      <c r="N1980">
        <v>49.87</v>
      </c>
      <c r="O1980">
        <v>0.1</v>
      </c>
      <c r="P1980">
        <v>21.75</v>
      </c>
      <c r="Q1980">
        <v>269.298</v>
      </c>
      <c r="R1980">
        <v>130.5</v>
      </c>
      <c r="S1980">
        <v>138.798</v>
      </c>
      <c r="T1980">
        <v>0.51540672414945521</v>
      </c>
      <c r="U1980">
        <v>2026</v>
      </c>
      <c r="V1980" t="s">
        <v>87</v>
      </c>
      <c r="W1980">
        <v>9</v>
      </c>
      <c r="X1980" t="s">
        <v>90</v>
      </c>
    </row>
    <row r="1981" spans="1:24">
      <c r="A1981">
        <v>1395</v>
      </c>
      <c r="B1981" s="14">
        <v>46291</v>
      </c>
      <c r="C1981">
        <v>2026</v>
      </c>
      <c r="D1981" t="s">
        <v>87</v>
      </c>
      <c r="E1981">
        <v>9</v>
      </c>
      <c r="F1981" t="s">
        <v>90</v>
      </c>
      <c r="G1981" t="s">
        <v>11</v>
      </c>
      <c r="H1981" t="s">
        <v>18</v>
      </c>
      <c r="I1981" t="s">
        <v>2</v>
      </c>
      <c r="J1981" t="s">
        <v>13</v>
      </c>
      <c r="K1981" t="s">
        <v>4</v>
      </c>
      <c r="L1981" t="s">
        <v>26</v>
      </c>
      <c r="M1981">
        <v>2</v>
      </c>
      <c r="N1981">
        <v>39.81</v>
      </c>
      <c r="O1981">
        <v>0.05</v>
      </c>
      <c r="P1981">
        <v>16.87</v>
      </c>
      <c r="Q1981">
        <v>75.638999999999996</v>
      </c>
      <c r="R1981">
        <v>33.74</v>
      </c>
      <c r="S1981">
        <v>41.898999999999994</v>
      </c>
      <c r="T1981">
        <v>0.55393381721069812</v>
      </c>
      <c r="U1981">
        <v>2026</v>
      </c>
      <c r="V1981" t="s">
        <v>87</v>
      </c>
      <c r="W1981">
        <v>9</v>
      </c>
      <c r="X1981" t="s">
        <v>90</v>
      </c>
    </row>
    <row r="1982" spans="1:24">
      <c r="A1982">
        <v>2085</v>
      </c>
      <c r="B1982" s="14">
        <v>46291</v>
      </c>
      <c r="C1982">
        <v>2026</v>
      </c>
      <c r="D1982" t="s">
        <v>87</v>
      </c>
      <c r="E1982">
        <v>9</v>
      </c>
      <c r="F1982" t="s">
        <v>90</v>
      </c>
      <c r="G1982" t="s">
        <v>11</v>
      </c>
      <c r="H1982" t="s">
        <v>12</v>
      </c>
      <c r="I1982" t="s">
        <v>2</v>
      </c>
      <c r="J1982" t="s">
        <v>3</v>
      </c>
      <c r="K1982" t="s">
        <v>23</v>
      </c>
      <c r="L1982" t="s">
        <v>29</v>
      </c>
      <c r="M1982">
        <v>3</v>
      </c>
      <c r="N1982">
        <v>191.46</v>
      </c>
      <c r="O1982">
        <v>0</v>
      </c>
      <c r="P1982">
        <v>104.06</v>
      </c>
      <c r="Q1982">
        <v>574.38</v>
      </c>
      <c r="R1982">
        <v>312.18</v>
      </c>
      <c r="S1982">
        <v>262.2</v>
      </c>
      <c r="T1982">
        <v>0.45649221769560222</v>
      </c>
      <c r="U1982">
        <v>2026</v>
      </c>
      <c r="V1982" t="s">
        <v>87</v>
      </c>
      <c r="W1982">
        <v>9</v>
      </c>
      <c r="X1982" t="s">
        <v>90</v>
      </c>
    </row>
    <row r="1983" spans="1:24">
      <c r="A1983">
        <v>3124</v>
      </c>
      <c r="B1983" s="14">
        <v>46291</v>
      </c>
      <c r="C1983">
        <v>2026</v>
      </c>
      <c r="D1983" t="s">
        <v>87</v>
      </c>
      <c r="E1983">
        <v>9</v>
      </c>
      <c r="F1983" t="s">
        <v>90</v>
      </c>
      <c r="G1983" t="s">
        <v>11</v>
      </c>
      <c r="H1983" t="s">
        <v>25</v>
      </c>
      <c r="I1983" t="s">
        <v>2</v>
      </c>
      <c r="J1983" t="s">
        <v>3</v>
      </c>
      <c r="K1983" t="s">
        <v>14</v>
      </c>
      <c r="L1983" t="s">
        <v>32</v>
      </c>
      <c r="M1983">
        <v>3</v>
      </c>
      <c r="N1983">
        <v>46.48</v>
      </c>
      <c r="O1983">
        <v>0.05</v>
      </c>
      <c r="P1983">
        <v>18.82</v>
      </c>
      <c r="Q1983">
        <v>132.46799999999999</v>
      </c>
      <c r="R1983">
        <v>56.46</v>
      </c>
      <c r="S1983">
        <v>76.007999999999981</v>
      </c>
      <c r="T1983">
        <v>0.57378385723344494</v>
      </c>
      <c r="U1983">
        <v>2026</v>
      </c>
      <c r="V1983" t="s">
        <v>87</v>
      </c>
      <c r="W1983">
        <v>9</v>
      </c>
      <c r="X1983" t="s">
        <v>90</v>
      </c>
    </row>
    <row r="1984" spans="1:24">
      <c r="A1984">
        <v>3216</v>
      </c>
      <c r="B1984" s="14">
        <v>46291</v>
      </c>
      <c r="C1984">
        <v>2026</v>
      </c>
      <c r="D1984" t="s">
        <v>87</v>
      </c>
      <c r="E1984">
        <v>9</v>
      </c>
      <c r="F1984" t="s">
        <v>90</v>
      </c>
      <c r="G1984" t="s">
        <v>6</v>
      </c>
      <c r="H1984" t="s">
        <v>43</v>
      </c>
      <c r="I1984" t="s">
        <v>19</v>
      </c>
      <c r="J1984" t="s">
        <v>3</v>
      </c>
      <c r="K1984" t="s">
        <v>14</v>
      </c>
      <c r="L1984" t="s">
        <v>15</v>
      </c>
      <c r="M1984">
        <v>2</v>
      </c>
      <c r="N1984">
        <v>35.44</v>
      </c>
      <c r="O1984">
        <v>0.1</v>
      </c>
      <c r="P1984">
        <v>13.2</v>
      </c>
      <c r="Q1984">
        <v>63.791999999999994</v>
      </c>
      <c r="R1984">
        <v>26.4</v>
      </c>
      <c r="S1984">
        <v>37.391999999999996</v>
      </c>
      <c r="T1984">
        <v>0.58615500376222718</v>
      </c>
      <c r="U1984">
        <v>2026</v>
      </c>
      <c r="V1984" t="s">
        <v>87</v>
      </c>
      <c r="W1984">
        <v>9</v>
      </c>
      <c r="X1984" t="s">
        <v>90</v>
      </c>
    </row>
    <row r="1985" spans="1:24">
      <c r="A1985">
        <v>3743</v>
      </c>
      <c r="B1985" s="14">
        <v>46291</v>
      </c>
      <c r="C1985">
        <v>2026</v>
      </c>
      <c r="D1985" t="s">
        <v>87</v>
      </c>
      <c r="E1985">
        <v>9</v>
      </c>
      <c r="F1985" t="s">
        <v>90</v>
      </c>
      <c r="G1985" t="s">
        <v>11</v>
      </c>
      <c r="H1985" t="s">
        <v>12</v>
      </c>
      <c r="I1985" t="s">
        <v>2</v>
      </c>
      <c r="J1985" t="s">
        <v>13</v>
      </c>
      <c r="K1985" t="s">
        <v>34</v>
      </c>
      <c r="L1985" t="s">
        <v>42</v>
      </c>
      <c r="M1985">
        <v>4</v>
      </c>
      <c r="N1985">
        <v>36.159999999999997</v>
      </c>
      <c r="O1985">
        <v>0.05</v>
      </c>
      <c r="P1985">
        <v>13.68</v>
      </c>
      <c r="Q1985">
        <v>137.40799999999999</v>
      </c>
      <c r="R1985">
        <v>54.72</v>
      </c>
      <c r="S1985">
        <v>82.687999999999988</v>
      </c>
      <c r="T1985">
        <v>0.60176991150442471</v>
      </c>
      <c r="U1985">
        <v>2026</v>
      </c>
      <c r="V1985" t="s">
        <v>87</v>
      </c>
      <c r="W1985">
        <v>9</v>
      </c>
      <c r="X1985" t="s">
        <v>90</v>
      </c>
    </row>
    <row r="1986" spans="1:24">
      <c r="A1986">
        <v>3788</v>
      </c>
      <c r="B1986" s="14">
        <v>46291</v>
      </c>
      <c r="C1986">
        <v>2026</v>
      </c>
      <c r="D1986" t="s">
        <v>87</v>
      </c>
      <c r="E1986">
        <v>9</v>
      </c>
      <c r="F1986" t="s">
        <v>90</v>
      </c>
      <c r="G1986" t="s">
        <v>20</v>
      </c>
      <c r="H1986" t="s">
        <v>33</v>
      </c>
      <c r="I1986" t="s">
        <v>2</v>
      </c>
      <c r="J1986" t="s">
        <v>3</v>
      </c>
      <c r="K1986" t="s">
        <v>34</v>
      </c>
      <c r="L1986" t="s">
        <v>42</v>
      </c>
      <c r="M1986">
        <v>2</v>
      </c>
      <c r="N1986">
        <v>35.93</v>
      </c>
      <c r="O1986">
        <v>0</v>
      </c>
      <c r="P1986">
        <v>13.91</v>
      </c>
      <c r="Q1986">
        <v>71.86</v>
      </c>
      <c r="R1986">
        <v>27.82</v>
      </c>
      <c r="S1986">
        <v>44.04</v>
      </c>
      <c r="T1986">
        <v>0.6128583356526579</v>
      </c>
      <c r="U1986">
        <v>2026</v>
      </c>
      <c r="V1986" t="s">
        <v>87</v>
      </c>
      <c r="W1986">
        <v>9</v>
      </c>
      <c r="X1986" t="s">
        <v>90</v>
      </c>
    </row>
    <row r="1987" spans="1:24">
      <c r="A1987">
        <v>4883</v>
      </c>
      <c r="B1987" s="14">
        <v>46291</v>
      </c>
      <c r="C1987">
        <v>2026</v>
      </c>
      <c r="D1987" t="s">
        <v>87</v>
      </c>
      <c r="E1987">
        <v>9</v>
      </c>
      <c r="F1987" t="s">
        <v>90</v>
      </c>
      <c r="G1987" t="s">
        <v>20</v>
      </c>
      <c r="H1987" t="s">
        <v>33</v>
      </c>
      <c r="I1987" t="s">
        <v>2</v>
      </c>
      <c r="J1987" t="s">
        <v>16</v>
      </c>
      <c r="K1987" t="s">
        <v>23</v>
      </c>
      <c r="L1987" t="s">
        <v>29</v>
      </c>
      <c r="M1987">
        <v>1</v>
      </c>
      <c r="N1987">
        <v>199.7</v>
      </c>
      <c r="O1987">
        <v>0</v>
      </c>
      <c r="P1987">
        <v>103.77</v>
      </c>
      <c r="Q1987">
        <v>199.7</v>
      </c>
      <c r="R1987">
        <v>103.77</v>
      </c>
      <c r="S1987">
        <v>95.929999999999993</v>
      </c>
      <c r="T1987">
        <v>0.4803705558337506</v>
      </c>
      <c r="U1987">
        <v>2026</v>
      </c>
      <c r="V1987" t="s">
        <v>87</v>
      </c>
      <c r="W1987">
        <v>9</v>
      </c>
      <c r="X1987" t="s">
        <v>90</v>
      </c>
    </row>
    <row r="1988" spans="1:24">
      <c r="A1988">
        <v>1577</v>
      </c>
      <c r="B1988" s="14">
        <v>46292</v>
      </c>
      <c r="C1988">
        <v>2026</v>
      </c>
      <c r="D1988" t="s">
        <v>87</v>
      </c>
      <c r="E1988">
        <v>9</v>
      </c>
      <c r="F1988" t="s">
        <v>90</v>
      </c>
      <c r="G1988" t="s">
        <v>20</v>
      </c>
      <c r="H1988" t="s">
        <v>21</v>
      </c>
      <c r="I1988" t="s">
        <v>2</v>
      </c>
      <c r="J1988" t="s">
        <v>13</v>
      </c>
      <c r="K1988" t="s">
        <v>9</v>
      </c>
      <c r="L1988" t="s">
        <v>37</v>
      </c>
      <c r="M1988">
        <v>4</v>
      </c>
      <c r="N1988">
        <v>154.28</v>
      </c>
      <c r="O1988">
        <v>0.05</v>
      </c>
      <c r="P1988">
        <v>78.180000000000007</v>
      </c>
      <c r="Q1988">
        <v>586.26400000000001</v>
      </c>
      <c r="R1988">
        <v>312.72000000000003</v>
      </c>
      <c r="S1988">
        <v>273.54399999999998</v>
      </c>
      <c r="T1988">
        <v>0.46658843115047144</v>
      </c>
      <c r="U1988">
        <v>2026</v>
      </c>
      <c r="V1988" t="s">
        <v>87</v>
      </c>
      <c r="W1988">
        <v>9</v>
      </c>
      <c r="X1988" t="s">
        <v>90</v>
      </c>
    </row>
    <row r="1989" spans="1:24">
      <c r="A1989">
        <v>2310</v>
      </c>
      <c r="B1989" s="14">
        <v>46292</v>
      </c>
      <c r="C1989">
        <v>2026</v>
      </c>
      <c r="D1989" t="s">
        <v>87</v>
      </c>
      <c r="E1989">
        <v>9</v>
      </c>
      <c r="F1989" t="s">
        <v>90</v>
      </c>
      <c r="G1989" t="s">
        <v>0</v>
      </c>
      <c r="H1989" t="s">
        <v>50</v>
      </c>
      <c r="I1989" t="s">
        <v>2</v>
      </c>
      <c r="J1989" t="s">
        <v>3</v>
      </c>
      <c r="K1989" t="s">
        <v>14</v>
      </c>
      <c r="L1989" t="s">
        <v>48</v>
      </c>
      <c r="M1989">
        <v>1</v>
      </c>
      <c r="N1989">
        <v>165.44</v>
      </c>
      <c r="O1989">
        <v>0</v>
      </c>
      <c r="P1989">
        <v>88.25</v>
      </c>
      <c r="Q1989">
        <v>165.44</v>
      </c>
      <c r="R1989">
        <v>88.25</v>
      </c>
      <c r="S1989">
        <v>77.19</v>
      </c>
      <c r="T1989">
        <v>0.46657398452611215</v>
      </c>
      <c r="U1989">
        <v>2026</v>
      </c>
      <c r="V1989" t="s">
        <v>87</v>
      </c>
      <c r="W1989">
        <v>9</v>
      </c>
      <c r="X1989" t="s">
        <v>90</v>
      </c>
    </row>
    <row r="1990" spans="1:24">
      <c r="A1990">
        <v>2383</v>
      </c>
      <c r="B1990" s="14">
        <v>46292</v>
      </c>
      <c r="C1990">
        <v>2026</v>
      </c>
      <c r="D1990" t="s">
        <v>87</v>
      </c>
      <c r="E1990">
        <v>9</v>
      </c>
      <c r="F1990" t="s">
        <v>90</v>
      </c>
      <c r="G1990" t="s">
        <v>20</v>
      </c>
      <c r="H1990" t="s">
        <v>31</v>
      </c>
      <c r="I1990" t="s">
        <v>2</v>
      </c>
      <c r="J1990" t="s">
        <v>3</v>
      </c>
      <c r="K1990" t="s">
        <v>14</v>
      </c>
      <c r="L1990" t="s">
        <v>44</v>
      </c>
      <c r="M1990">
        <v>2</v>
      </c>
      <c r="N1990">
        <v>130.29</v>
      </c>
      <c r="O1990">
        <v>0.1</v>
      </c>
      <c r="P1990">
        <v>67.97</v>
      </c>
      <c r="Q1990">
        <v>234.52199999999999</v>
      </c>
      <c r="R1990">
        <v>135.94</v>
      </c>
      <c r="S1990">
        <v>98.581999999999994</v>
      </c>
      <c r="T1990">
        <v>0.42035288800197845</v>
      </c>
      <c r="U1990">
        <v>2026</v>
      </c>
      <c r="V1990" t="s">
        <v>87</v>
      </c>
      <c r="W1990">
        <v>9</v>
      </c>
      <c r="X1990" t="s">
        <v>90</v>
      </c>
    </row>
    <row r="1991" spans="1:24">
      <c r="A1991">
        <v>2803</v>
      </c>
      <c r="B1991" s="14">
        <v>46292</v>
      </c>
      <c r="C1991">
        <v>2026</v>
      </c>
      <c r="D1991" t="s">
        <v>87</v>
      </c>
      <c r="E1991">
        <v>9</v>
      </c>
      <c r="F1991" t="s">
        <v>90</v>
      </c>
      <c r="G1991" t="s">
        <v>6</v>
      </c>
      <c r="H1991" t="s">
        <v>43</v>
      </c>
      <c r="I1991" t="s">
        <v>2</v>
      </c>
      <c r="J1991" t="s">
        <v>3</v>
      </c>
      <c r="K1991" t="s">
        <v>34</v>
      </c>
      <c r="L1991" t="s">
        <v>42</v>
      </c>
      <c r="M1991">
        <v>3</v>
      </c>
      <c r="N1991">
        <v>36.909999999999997</v>
      </c>
      <c r="O1991">
        <v>0.05</v>
      </c>
      <c r="P1991">
        <v>13.7</v>
      </c>
      <c r="Q1991">
        <v>105.19349999999999</v>
      </c>
      <c r="R1991">
        <v>41.099999999999994</v>
      </c>
      <c r="S1991">
        <v>64.093499999999992</v>
      </c>
      <c r="T1991">
        <v>0.60929144861612172</v>
      </c>
      <c r="U1991">
        <v>2026</v>
      </c>
      <c r="V1991" t="s">
        <v>87</v>
      </c>
      <c r="W1991">
        <v>9</v>
      </c>
      <c r="X1991" t="s">
        <v>90</v>
      </c>
    </row>
    <row r="1992" spans="1:24">
      <c r="A1992">
        <v>4199</v>
      </c>
      <c r="B1992" s="14">
        <v>46292</v>
      </c>
      <c r="C1992">
        <v>2026</v>
      </c>
      <c r="D1992" t="s">
        <v>87</v>
      </c>
      <c r="E1992">
        <v>9</v>
      </c>
      <c r="F1992" t="s">
        <v>90</v>
      </c>
      <c r="G1992" t="s">
        <v>11</v>
      </c>
      <c r="H1992" t="s">
        <v>25</v>
      </c>
      <c r="I1992" t="s">
        <v>28</v>
      </c>
      <c r="J1992" t="s">
        <v>16</v>
      </c>
      <c r="K1992" t="s">
        <v>4</v>
      </c>
      <c r="L1992" t="s">
        <v>22</v>
      </c>
      <c r="M1992">
        <v>1</v>
      </c>
      <c r="N1992">
        <v>50.02</v>
      </c>
      <c r="O1992">
        <v>0</v>
      </c>
      <c r="P1992">
        <v>22.65</v>
      </c>
      <c r="Q1992">
        <v>50.02</v>
      </c>
      <c r="R1992">
        <v>22.65</v>
      </c>
      <c r="S1992">
        <v>27.370000000000005</v>
      </c>
      <c r="T1992">
        <v>0.54718112754898052</v>
      </c>
      <c r="U1992">
        <v>2026</v>
      </c>
      <c r="V1992" t="s">
        <v>87</v>
      </c>
      <c r="W1992">
        <v>9</v>
      </c>
      <c r="X1992" t="s">
        <v>90</v>
      </c>
    </row>
    <row r="1993" spans="1:24">
      <c r="A1993">
        <v>4517</v>
      </c>
      <c r="B1993" s="14">
        <v>46292</v>
      </c>
      <c r="C1993">
        <v>2026</v>
      </c>
      <c r="D1993" t="s">
        <v>87</v>
      </c>
      <c r="E1993">
        <v>9</v>
      </c>
      <c r="F1993" t="s">
        <v>90</v>
      </c>
      <c r="G1993" t="s">
        <v>6</v>
      </c>
      <c r="H1993" t="s">
        <v>43</v>
      </c>
      <c r="I1993" t="s">
        <v>2</v>
      </c>
      <c r="J1993" t="s">
        <v>3</v>
      </c>
      <c r="K1993" t="s">
        <v>23</v>
      </c>
      <c r="L1993" t="s">
        <v>40</v>
      </c>
      <c r="M1993">
        <v>1</v>
      </c>
      <c r="N1993">
        <v>83.32</v>
      </c>
      <c r="O1993">
        <v>0.05</v>
      </c>
      <c r="P1993">
        <v>38.93</v>
      </c>
      <c r="Q1993">
        <v>79.153999999999996</v>
      </c>
      <c r="R1993">
        <v>38.93</v>
      </c>
      <c r="S1993">
        <v>40.223999999999997</v>
      </c>
      <c r="T1993">
        <v>0.50817393940925282</v>
      </c>
      <c r="U1993">
        <v>2026</v>
      </c>
      <c r="V1993" t="s">
        <v>87</v>
      </c>
      <c r="W1993">
        <v>9</v>
      </c>
      <c r="X1993" t="s">
        <v>90</v>
      </c>
    </row>
    <row r="1994" spans="1:24">
      <c r="A1994">
        <v>80</v>
      </c>
      <c r="B1994" s="14">
        <v>46293</v>
      </c>
      <c r="C1994">
        <v>2026</v>
      </c>
      <c r="D1994" t="s">
        <v>87</v>
      </c>
      <c r="E1994">
        <v>9</v>
      </c>
      <c r="F1994" t="s">
        <v>90</v>
      </c>
      <c r="G1994" t="s">
        <v>0</v>
      </c>
      <c r="H1994" t="s">
        <v>50</v>
      </c>
      <c r="I1994" t="s">
        <v>8</v>
      </c>
      <c r="J1994" t="s">
        <v>16</v>
      </c>
      <c r="K1994" t="s">
        <v>9</v>
      </c>
      <c r="L1994" t="s">
        <v>46</v>
      </c>
      <c r="M1994">
        <v>10</v>
      </c>
      <c r="N1994">
        <v>71.040000000000006</v>
      </c>
      <c r="O1994">
        <v>0.2</v>
      </c>
      <c r="P1994">
        <v>31.7</v>
      </c>
      <c r="Q1994">
        <v>568.32000000000005</v>
      </c>
      <c r="R1994">
        <v>317</v>
      </c>
      <c r="S1994">
        <v>251.32000000000005</v>
      </c>
      <c r="T1994">
        <v>0.4422156531531532</v>
      </c>
      <c r="U1994">
        <v>2026</v>
      </c>
      <c r="V1994" t="s">
        <v>87</v>
      </c>
      <c r="W1994">
        <v>9</v>
      </c>
      <c r="X1994" t="s">
        <v>90</v>
      </c>
    </row>
    <row r="1995" spans="1:24">
      <c r="A1995">
        <v>370</v>
      </c>
      <c r="B1995" s="14">
        <v>46293</v>
      </c>
      <c r="C1995">
        <v>2026</v>
      </c>
      <c r="D1995" t="s">
        <v>87</v>
      </c>
      <c r="E1995">
        <v>9</v>
      </c>
      <c r="F1995" t="s">
        <v>90</v>
      </c>
      <c r="G1995" t="s">
        <v>20</v>
      </c>
      <c r="H1995" t="s">
        <v>31</v>
      </c>
      <c r="I1995" t="s">
        <v>19</v>
      </c>
      <c r="J1995" t="s">
        <v>3</v>
      </c>
      <c r="K1995" t="s">
        <v>4</v>
      </c>
      <c r="L1995" t="s">
        <v>26</v>
      </c>
      <c r="M1995">
        <v>2</v>
      </c>
      <c r="N1995">
        <v>40.83</v>
      </c>
      <c r="O1995">
        <v>0</v>
      </c>
      <c r="P1995">
        <v>16.850000000000001</v>
      </c>
      <c r="Q1995">
        <v>81.66</v>
      </c>
      <c r="R1995">
        <v>33.700000000000003</v>
      </c>
      <c r="S1995">
        <v>47.959999999999994</v>
      </c>
      <c r="T1995">
        <v>0.58731325006122947</v>
      </c>
      <c r="U1995">
        <v>2026</v>
      </c>
      <c r="V1995" t="s">
        <v>87</v>
      </c>
      <c r="W1995">
        <v>9</v>
      </c>
      <c r="X1995" t="s">
        <v>90</v>
      </c>
    </row>
    <row r="1996" spans="1:24">
      <c r="A1996">
        <v>417</v>
      </c>
      <c r="B1996" s="14">
        <v>46293</v>
      </c>
      <c r="C1996">
        <v>2026</v>
      </c>
      <c r="D1996" t="s">
        <v>87</v>
      </c>
      <c r="E1996">
        <v>9</v>
      </c>
      <c r="F1996" t="s">
        <v>90</v>
      </c>
      <c r="G1996" t="s">
        <v>6</v>
      </c>
      <c r="H1996" t="s">
        <v>49</v>
      </c>
      <c r="I1996" t="s">
        <v>28</v>
      </c>
      <c r="J1996" t="s">
        <v>3</v>
      </c>
      <c r="K1996" t="s">
        <v>23</v>
      </c>
      <c r="L1996" t="s">
        <v>51</v>
      </c>
      <c r="M1996">
        <v>1</v>
      </c>
      <c r="N1996">
        <v>121.64</v>
      </c>
      <c r="O1996">
        <v>0.15</v>
      </c>
      <c r="P1996">
        <v>61.56</v>
      </c>
      <c r="Q1996">
        <v>103.39399999999999</v>
      </c>
      <c r="R1996">
        <v>61.56</v>
      </c>
      <c r="S1996">
        <v>41.833999999999989</v>
      </c>
      <c r="T1996">
        <v>0.40460761746329565</v>
      </c>
      <c r="U1996">
        <v>2026</v>
      </c>
      <c r="V1996" t="s">
        <v>87</v>
      </c>
      <c r="W1996">
        <v>9</v>
      </c>
      <c r="X1996" t="s">
        <v>90</v>
      </c>
    </row>
    <row r="1997" spans="1:24">
      <c r="A1997">
        <v>437</v>
      </c>
      <c r="B1997" s="14">
        <v>46293</v>
      </c>
      <c r="C1997">
        <v>2026</v>
      </c>
      <c r="D1997" t="s">
        <v>87</v>
      </c>
      <c r="E1997">
        <v>9</v>
      </c>
      <c r="F1997" t="s">
        <v>90</v>
      </c>
      <c r="G1997" t="s">
        <v>6</v>
      </c>
      <c r="H1997" t="s">
        <v>7</v>
      </c>
      <c r="I1997" t="s">
        <v>19</v>
      </c>
      <c r="J1997" t="s">
        <v>13</v>
      </c>
      <c r="K1997" t="s">
        <v>14</v>
      </c>
      <c r="L1997" t="s">
        <v>48</v>
      </c>
      <c r="M1997">
        <v>1</v>
      </c>
      <c r="N1997">
        <v>164.7</v>
      </c>
      <c r="O1997">
        <v>0</v>
      </c>
      <c r="P1997">
        <v>86.02</v>
      </c>
      <c r="Q1997">
        <v>164.7</v>
      </c>
      <c r="R1997">
        <v>86.02</v>
      </c>
      <c r="S1997">
        <v>78.679999999999993</v>
      </c>
      <c r="T1997">
        <v>0.47771706132361869</v>
      </c>
      <c r="U1997">
        <v>2026</v>
      </c>
      <c r="V1997" t="s">
        <v>87</v>
      </c>
      <c r="W1997">
        <v>9</v>
      </c>
      <c r="X1997" t="s">
        <v>90</v>
      </c>
    </row>
    <row r="1998" spans="1:24">
      <c r="A1998">
        <v>790</v>
      </c>
      <c r="B1998" s="14">
        <v>46293</v>
      </c>
      <c r="C1998">
        <v>2026</v>
      </c>
      <c r="D1998" t="s">
        <v>87</v>
      </c>
      <c r="E1998">
        <v>9</v>
      </c>
      <c r="F1998" t="s">
        <v>90</v>
      </c>
      <c r="G1998" t="s">
        <v>20</v>
      </c>
      <c r="H1998" t="s">
        <v>31</v>
      </c>
      <c r="I1998" t="s">
        <v>28</v>
      </c>
      <c r="J1998" t="s">
        <v>13</v>
      </c>
      <c r="K1998" t="s">
        <v>23</v>
      </c>
      <c r="L1998" t="s">
        <v>29</v>
      </c>
      <c r="M1998">
        <v>1</v>
      </c>
      <c r="N1998">
        <v>199.09</v>
      </c>
      <c r="O1998">
        <v>0.05</v>
      </c>
      <c r="P1998">
        <v>106.57</v>
      </c>
      <c r="Q1998">
        <v>189.13550000000001</v>
      </c>
      <c r="R1998">
        <v>106.57</v>
      </c>
      <c r="S1998">
        <v>82.565500000000014</v>
      </c>
      <c r="T1998">
        <v>0.43654152710622812</v>
      </c>
      <c r="U1998">
        <v>2026</v>
      </c>
      <c r="V1998" t="s">
        <v>87</v>
      </c>
      <c r="W1998">
        <v>9</v>
      </c>
      <c r="X1998" t="s">
        <v>90</v>
      </c>
    </row>
    <row r="1999" spans="1:24">
      <c r="A1999">
        <v>1151</v>
      </c>
      <c r="B1999" s="14">
        <v>46293</v>
      </c>
      <c r="C1999">
        <v>2026</v>
      </c>
      <c r="D1999" t="s">
        <v>87</v>
      </c>
      <c r="E1999">
        <v>9</v>
      </c>
      <c r="F1999" t="s">
        <v>90</v>
      </c>
      <c r="G1999" t="s">
        <v>0</v>
      </c>
      <c r="H1999" t="s">
        <v>1</v>
      </c>
      <c r="I1999" t="s">
        <v>28</v>
      </c>
      <c r="J1999" t="s">
        <v>3</v>
      </c>
      <c r="K1999" t="s">
        <v>4</v>
      </c>
      <c r="L1999" t="s">
        <v>5</v>
      </c>
      <c r="M1999">
        <v>1</v>
      </c>
      <c r="N1999">
        <v>81.48</v>
      </c>
      <c r="O1999">
        <v>0</v>
      </c>
      <c r="P1999">
        <v>41.47</v>
      </c>
      <c r="Q1999">
        <v>81.48</v>
      </c>
      <c r="R1999">
        <v>41.47</v>
      </c>
      <c r="S1999">
        <v>40.010000000000005</v>
      </c>
      <c r="T1999">
        <v>0.4910407461953854</v>
      </c>
      <c r="U1999">
        <v>2026</v>
      </c>
      <c r="V1999" t="s">
        <v>87</v>
      </c>
      <c r="W1999">
        <v>9</v>
      </c>
      <c r="X1999" t="s">
        <v>90</v>
      </c>
    </row>
    <row r="2000" spans="1:24">
      <c r="A2000">
        <v>1331</v>
      </c>
      <c r="B2000" s="14">
        <v>46293</v>
      </c>
      <c r="C2000">
        <v>2026</v>
      </c>
      <c r="D2000" t="s">
        <v>87</v>
      </c>
      <c r="E2000">
        <v>9</v>
      </c>
      <c r="F2000" t="s">
        <v>90</v>
      </c>
      <c r="G2000" t="s">
        <v>0</v>
      </c>
      <c r="H2000" t="s">
        <v>1</v>
      </c>
      <c r="I2000" t="s">
        <v>2</v>
      </c>
      <c r="J2000" t="s">
        <v>13</v>
      </c>
      <c r="K2000" t="s">
        <v>34</v>
      </c>
      <c r="L2000" t="s">
        <v>35</v>
      </c>
      <c r="M2000">
        <v>3</v>
      </c>
      <c r="N2000">
        <v>39.450000000000003</v>
      </c>
      <c r="O2000">
        <v>0.05</v>
      </c>
      <c r="P2000">
        <v>15.1</v>
      </c>
      <c r="Q2000">
        <v>112.4325</v>
      </c>
      <c r="R2000">
        <v>45.3</v>
      </c>
      <c r="S2000">
        <v>67.132500000000007</v>
      </c>
      <c r="T2000">
        <v>0.59709158828630515</v>
      </c>
      <c r="U2000">
        <v>2026</v>
      </c>
      <c r="V2000" t="s">
        <v>87</v>
      </c>
      <c r="W2000">
        <v>9</v>
      </c>
      <c r="X2000" t="s">
        <v>90</v>
      </c>
    </row>
    <row r="2001" spans="1:24">
      <c r="A2001">
        <v>2388</v>
      </c>
      <c r="B2001" s="14">
        <v>46293</v>
      </c>
      <c r="C2001">
        <v>2026</v>
      </c>
      <c r="D2001" t="s">
        <v>87</v>
      </c>
      <c r="E2001">
        <v>9</v>
      </c>
      <c r="F2001" t="s">
        <v>90</v>
      </c>
      <c r="G2001" t="s">
        <v>20</v>
      </c>
      <c r="H2001" t="s">
        <v>33</v>
      </c>
      <c r="I2001" t="s">
        <v>2</v>
      </c>
      <c r="J2001" t="s">
        <v>3</v>
      </c>
      <c r="K2001" t="s">
        <v>9</v>
      </c>
      <c r="L2001" t="s">
        <v>10</v>
      </c>
      <c r="M2001">
        <v>3</v>
      </c>
      <c r="N2001">
        <v>93.22</v>
      </c>
      <c r="O2001">
        <v>0</v>
      </c>
      <c r="P2001">
        <v>46.75</v>
      </c>
      <c r="Q2001">
        <v>279.65999999999997</v>
      </c>
      <c r="R2001">
        <v>140.25</v>
      </c>
      <c r="S2001">
        <v>139.40999999999997</v>
      </c>
      <c r="T2001">
        <v>0.49849817635700489</v>
      </c>
      <c r="U2001">
        <v>2026</v>
      </c>
      <c r="V2001" t="s">
        <v>87</v>
      </c>
      <c r="W2001">
        <v>9</v>
      </c>
      <c r="X2001" t="s">
        <v>90</v>
      </c>
    </row>
    <row r="2002" spans="1:24">
      <c r="A2002">
        <v>2795</v>
      </c>
      <c r="B2002" s="14">
        <v>46293</v>
      </c>
      <c r="C2002">
        <v>2026</v>
      </c>
      <c r="D2002" t="s">
        <v>87</v>
      </c>
      <c r="E2002">
        <v>9</v>
      </c>
      <c r="F2002" t="s">
        <v>90</v>
      </c>
      <c r="G2002" t="s">
        <v>6</v>
      </c>
      <c r="H2002" t="s">
        <v>43</v>
      </c>
      <c r="I2002" t="s">
        <v>2</v>
      </c>
      <c r="J2002" t="s">
        <v>13</v>
      </c>
      <c r="K2002" t="s">
        <v>9</v>
      </c>
      <c r="L2002" t="s">
        <v>17</v>
      </c>
      <c r="M2002">
        <v>3</v>
      </c>
      <c r="N2002">
        <v>142.19</v>
      </c>
      <c r="O2002">
        <v>0.05</v>
      </c>
      <c r="P2002">
        <v>78.37</v>
      </c>
      <c r="Q2002">
        <v>405.24149999999997</v>
      </c>
      <c r="R2002">
        <v>235.11</v>
      </c>
      <c r="S2002">
        <v>170.13149999999996</v>
      </c>
      <c r="T2002">
        <v>0.41982743623246871</v>
      </c>
      <c r="U2002">
        <v>2026</v>
      </c>
      <c r="V2002" t="s">
        <v>87</v>
      </c>
      <c r="W2002">
        <v>9</v>
      </c>
      <c r="X2002" t="s">
        <v>90</v>
      </c>
    </row>
    <row r="2003" spans="1:24">
      <c r="A2003">
        <v>2840</v>
      </c>
      <c r="B2003" s="14">
        <v>46293</v>
      </c>
      <c r="C2003">
        <v>2026</v>
      </c>
      <c r="D2003" t="s">
        <v>87</v>
      </c>
      <c r="E2003">
        <v>9</v>
      </c>
      <c r="F2003" t="s">
        <v>90</v>
      </c>
      <c r="G2003" t="s">
        <v>0</v>
      </c>
      <c r="H2003" t="s">
        <v>1</v>
      </c>
      <c r="I2003" t="s">
        <v>2</v>
      </c>
      <c r="J2003" t="s">
        <v>3</v>
      </c>
      <c r="K2003" t="s">
        <v>9</v>
      </c>
      <c r="L2003" t="s">
        <v>37</v>
      </c>
      <c r="M2003">
        <v>2</v>
      </c>
      <c r="N2003">
        <v>151.69999999999999</v>
      </c>
      <c r="O2003">
        <v>0</v>
      </c>
      <c r="P2003">
        <v>77.19</v>
      </c>
      <c r="Q2003">
        <v>303.39999999999998</v>
      </c>
      <c r="R2003">
        <v>154.38</v>
      </c>
      <c r="S2003">
        <v>149.01999999999998</v>
      </c>
      <c r="T2003">
        <v>0.49116677653263019</v>
      </c>
      <c r="U2003">
        <v>2026</v>
      </c>
      <c r="V2003" t="s">
        <v>87</v>
      </c>
      <c r="W2003">
        <v>9</v>
      </c>
      <c r="X2003" t="s">
        <v>90</v>
      </c>
    </row>
    <row r="2004" spans="1:24">
      <c r="A2004">
        <v>2863</v>
      </c>
      <c r="B2004" s="14">
        <v>46293</v>
      </c>
      <c r="C2004">
        <v>2026</v>
      </c>
      <c r="D2004" t="s">
        <v>87</v>
      </c>
      <c r="E2004">
        <v>9</v>
      </c>
      <c r="F2004" t="s">
        <v>90</v>
      </c>
      <c r="G2004" t="s">
        <v>11</v>
      </c>
      <c r="H2004" t="s">
        <v>12</v>
      </c>
      <c r="I2004" t="s">
        <v>19</v>
      </c>
      <c r="J2004" t="s">
        <v>13</v>
      </c>
      <c r="K2004" t="s">
        <v>14</v>
      </c>
      <c r="L2004" t="s">
        <v>44</v>
      </c>
      <c r="M2004">
        <v>1</v>
      </c>
      <c r="N2004">
        <v>133.85</v>
      </c>
      <c r="O2004">
        <v>0.05</v>
      </c>
      <c r="P2004">
        <v>66.41</v>
      </c>
      <c r="Q2004">
        <v>127.15749999999998</v>
      </c>
      <c r="R2004">
        <v>66.41</v>
      </c>
      <c r="S2004">
        <v>60.747499999999988</v>
      </c>
      <c r="T2004">
        <v>0.47773430588050247</v>
      </c>
      <c r="U2004">
        <v>2026</v>
      </c>
      <c r="V2004" t="s">
        <v>87</v>
      </c>
      <c r="W2004">
        <v>9</v>
      </c>
      <c r="X2004" t="s">
        <v>90</v>
      </c>
    </row>
    <row r="2005" spans="1:24">
      <c r="A2005">
        <v>4522</v>
      </c>
      <c r="B2005" s="14">
        <v>46293</v>
      </c>
      <c r="C2005">
        <v>2026</v>
      </c>
      <c r="D2005" t="s">
        <v>87</v>
      </c>
      <c r="E2005">
        <v>9</v>
      </c>
      <c r="F2005" t="s">
        <v>90</v>
      </c>
      <c r="G2005" t="s">
        <v>20</v>
      </c>
      <c r="H2005" t="s">
        <v>47</v>
      </c>
      <c r="I2005" t="s">
        <v>28</v>
      </c>
      <c r="J2005" t="s">
        <v>16</v>
      </c>
      <c r="K2005" t="s">
        <v>23</v>
      </c>
      <c r="L2005" t="s">
        <v>51</v>
      </c>
      <c r="M2005">
        <v>6</v>
      </c>
      <c r="N2005">
        <v>125.62</v>
      </c>
      <c r="O2005">
        <v>0</v>
      </c>
      <c r="P2005">
        <v>61.34</v>
      </c>
      <c r="Q2005">
        <v>753.72</v>
      </c>
      <c r="R2005">
        <v>368.04</v>
      </c>
      <c r="S2005">
        <v>385.68</v>
      </c>
      <c r="T2005">
        <v>0.51170195828689702</v>
      </c>
      <c r="U2005">
        <v>2026</v>
      </c>
      <c r="V2005" t="s">
        <v>87</v>
      </c>
      <c r="W2005">
        <v>9</v>
      </c>
      <c r="X2005" t="s">
        <v>90</v>
      </c>
    </row>
    <row r="2006" spans="1:24">
      <c r="A2006">
        <v>5200</v>
      </c>
      <c r="B2006" s="14">
        <v>46293</v>
      </c>
      <c r="C2006">
        <v>2026</v>
      </c>
      <c r="D2006" t="s">
        <v>87</v>
      </c>
      <c r="E2006">
        <v>9</v>
      </c>
      <c r="F2006" t="s">
        <v>90</v>
      </c>
      <c r="G2006" t="s">
        <v>6</v>
      </c>
      <c r="H2006" t="s">
        <v>43</v>
      </c>
      <c r="I2006" t="s">
        <v>2</v>
      </c>
      <c r="J2006" t="s">
        <v>13</v>
      </c>
      <c r="K2006" t="s">
        <v>23</v>
      </c>
      <c r="L2006" t="s">
        <v>29</v>
      </c>
      <c r="M2006">
        <v>3</v>
      </c>
      <c r="N2006">
        <v>196.87</v>
      </c>
      <c r="O2006">
        <v>0.1</v>
      </c>
      <c r="P2006">
        <v>105.93</v>
      </c>
      <c r="Q2006">
        <v>531.54899999999998</v>
      </c>
      <c r="R2006">
        <v>317.79000000000002</v>
      </c>
      <c r="S2006">
        <v>213.75899999999996</v>
      </c>
      <c r="T2006">
        <v>0.40214354650276823</v>
      </c>
      <c r="U2006">
        <v>2026</v>
      </c>
      <c r="V2006" t="s">
        <v>87</v>
      </c>
      <c r="W2006">
        <v>9</v>
      </c>
      <c r="X2006" t="s">
        <v>90</v>
      </c>
    </row>
    <row r="2007" spans="1:24">
      <c r="A2007">
        <v>452</v>
      </c>
      <c r="B2007" s="14">
        <v>46294</v>
      </c>
      <c r="C2007">
        <v>2026</v>
      </c>
      <c r="D2007" t="s">
        <v>87</v>
      </c>
      <c r="E2007">
        <v>9</v>
      </c>
      <c r="F2007" t="s">
        <v>90</v>
      </c>
      <c r="G2007" t="s">
        <v>6</v>
      </c>
      <c r="H2007" t="s">
        <v>7</v>
      </c>
      <c r="I2007" t="s">
        <v>2</v>
      </c>
      <c r="J2007" t="s">
        <v>3</v>
      </c>
      <c r="K2007" t="s">
        <v>14</v>
      </c>
      <c r="L2007" t="s">
        <v>15</v>
      </c>
      <c r="M2007">
        <v>4</v>
      </c>
      <c r="N2007">
        <v>36.869999999999997</v>
      </c>
      <c r="O2007">
        <v>0</v>
      </c>
      <c r="P2007">
        <v>13.43</v>
      </c>
      <c r="Q2007">
        <v>147.47999999999999</v>
      </c>
      <c r="R2007">
        <v>53.72</v>
      </c>
      <c r="S2007">
        <v>93.759999999999991</v>
      </c>
      <c r="T2007">
        <v>0.63574721996202876</v>
      </c>
      <c r="U2007">
        <v>2026</v>
      </c>
      <c r="V2007" t="s">
        <v>87</v>
      </c>
      <c r="W2007">
        <v>9</v>
      </c>
      <c r="X2007" t="s">
        <v>90</v>
      </c>
    </row>
    <row r="2008" spans="1:24">
      <c r="A2008">
        <v>871</v>
      </c>
      <c r="B2008" s="14">
        <v>46294</v>
      </c>
      <c r="C2008">
        <v>2026</v>
      </c>
      <c r="D2008" t="s">
        <v>87</v>
      </c>
      <c r="E2008">
        <v>9</v>
      </c>
      <c r="F2008" t="s">
        <v>90</v>
      </c>
      <c r="G2008" t="s">
        <v>6</v>
      </c>
      <c r="H2008" t="s">
        <v>43</v>
      </c>
      <c r="I2008" t="s">
        <v>2</v>
      </c>
      <c r="J2008" t="s">
        <v>13</v>
      </c>
      <c r="K2008" t="s">
        <v>14</v>
      </c>
      <c r="L2008" t="s">
        <v>32</v>
      </c>
      <c r="M2008">
        <v>1</v>
      </c>
      <c r="N2008">
        <v>47.37</v>
      </c>
      <c r="O2008">
        <v>0</v>
      </c>
      <c r="P2008">
        <v>18.2</v>
      </c>
      <c r="Q2008">
        <v>47.37</v>
      </c>
      <c r="R2008">
        <v>18.2</v>
      </c>
      <c r="S2008">
        <v>29.169999999999998</v>
      </c>
      <c r="T2008">
        <v>0.61579058475828585</v>
      </c>
      <c r="U2008">
        <v>2026</v>
      </c>
      <c r="V2008" t="s">
        <v>87</v>
      </c>
      <c r="W2008">
        <v>9</v>
      </c>
      <c r="X2008" t="s">
        <v>90</v>
      </c>
    </row>
    <row r="2009" spans="1:24">
      <c r="A2009">
        <v>922</v>
      </c>
      <c r="B2009" s="14">
        <v>46294</v>
      </c>
      <c r="C2009">
        <v>2026</v>
      </c>
      <c r="D2009" t="s">
        <v>87</v>
      </c>
      <c r="E2009">
        <v>9</v>
      </c>
      <c r="F2009" t="s">
        <v>90</v>
      </c>
      <c r="G2009" t="s">
        <v>20</v>
      </c>
      <c r="H2009" t="s">
        <v>33</v>
      </c>
      <c r="I2009" t="s">
        <v>28</v>
      </c>
      <c r="J2009" t="s">
        <v>16</v>
      </c>
      <c r="K2009" t="s">
        <v>9</v>
      </c>
      <c r="L2009" t="s">
        <v>17</v>
      </c>
      <c r="M2009">
        <v>1</v>
      </c>
      <c r="N2009">
        <v>145.62</v>
      </c>
      <c r="O2009">
        <v>0.05</v>
      </c>
      <c r="P2009">
        <v>80.25</v>
      </c>
      <c r="Q2009">
        <v>138.339</v>
      </c>
      <c r="R2009">
        <v>80.25</v>
      </c>
      <c r="S2009">
        <v>58.088999999999999</v>
      </c>
      <c r="T2009">
        <v>0.41990328107041397</v>
      </c>
      <c r="U2009">
        <v>2026</v>
      </c>
      <c r="V2009" t="s">
        <v>87</v>
      </c>
      <c r="W2009">
        <v>9</v>
      </c>
      <c r="X2009" t="s">
        <v>90</v>
      </c>
    </row>
    <row r="2010" spans="1:24">
      <c r="A2010">
        <v>1491</v>
      </c>
      <c r="B2010" s="14">
        <v>46294</v>
      </c>
      <c r="C2010">
        <v>2026</v>
      </c>
      <c r="D2010" t="s">
        <v>87</v>
      </c>
      <c r="E2010">
        <v>9</v>
      </c>
      <c r="F2010" t="s">
        <v>90</v>
      </c>
      <c r="G2010" t="s">
        <v>20</v>
      </c>
      <c r="H2010" t="s">
        <v>33</v>
      </c>
      <c r="I2010" t="s">
        <v>19</v>
      </c>
      <c r="J2010" t="s">
        <v>13</v>
      </c>
      <c r="K2010" t="s">
        <v>34</v>
      </c>
      <c r="L2010" t="s">
        <v>42</v>
      </c>
      <c r="M2010">
        <v>2</v>
      </c>
      <c r="N2010">
        <v>36.1</v>
      </c>
      <c r="O2010">
        <v>0.05</v>
      </c>
      <c r="P2010">
        <v>13.71</v>
      </c>
      <c r="Q2010">
        <v>68.59</v>
      </c>
      <c r="R2010">
        <v>27.42</v>
      </c>
      <c r="S2010">
        <v>41.17</v>
      </c>
      <c r="T2010">
        <v>0.60023327015599937</v>
      </c>
      <c r="U2010">
        <v>2026</v>
      </c>
      <c r="V2010" t="s">
        <v>87</v>
      </c>
      <c r="W2010">
        <v>9</v>
      </c>
      <c r="X2010" t="s">
        <v>90</v>
      </c>
    </row>
    <row r="2011" spans="1:24">
      <c r="A2011">
        <v>1548</v>
      </c>
      <c r="B2011" s="14">
        <v>46294</v>
      </c>
      <c r="C2011">
        <v>2026</v>
      </c>
      <c r="D2011" t="s">
        <v>87</v>
      </c>
      <c r="E2011">
        <v>9</v>
      </c>
      <c r="F2011" t="s">
        <v>90</v>
      </c>
      <c r="G2011" t="s">
        <v>0</v>
      </c>
      <c r="H2011" t="s">
        <v>36</v>
      </c>
      <c r="I2011" t="s">
        <v>19</v>
      </c>
      <c r="J2011" t="s">
        <v>3</v>
      </c>
      <c r="K2011" t="s">
        <v>9</v>
      </c>
      <c r="L2011" t="s">
        <v>46</v>
      </c>
      <c r="M2011">
        <v>2</v>
      </c>
      <c r="N2011">
        <v>73</v>
      </c>
      <c r="O2011">
        <v>0.05</v>
      </c>
      <c r="P2011">
        <v>31.41</v>
      </c>
      <c r="Q2011">
        <v>138.69999999999999</v>
      </c>
      <c r="R2011">
        <v>62.82</v>
      </c>
      <c r="S2011">
        <v>75.88</v>
      </c>
      <c r="T2011">
        <v>0.54708002883922136</v>
      </c>
      <c r="U2011">
        <v>2026</v>
      </c>
      <c r="V2011" t="s">
        <v>87</v>
      </c>
      <c r="W2011">
        <v>9</v>
      </c>
      <c r="X2011" t="s">
        <v>90</v>
      </c>
    </row>
    <row r="2012" spans="1:24">
      <c r="A2012">
        <v>2299</v>
      </c>
      <c r="B2012" s="14">
        <v>46294</v>
      </c>
      <c r="C2012">
        <v>2026</v>
      </c>
      <c r="D2012" t="s">
        <v>87</v>
      </c>
      <c r="E2012">
        <v>9</v>
      </c>
      <c r="F2012" t="s">
        <v>90</v>
      </c>
      <c r="G2012" t="s">
        <v>6</v>
      </c>
      <c r="H2012" t="s">
        <v>41</v>
      </c>
      <c r="I2012" t="s">
        <v>2</v>
      </c>
      <c r="J2012" t="s">
        <v>13</v>
      </c>
      <c r="K2012" t="s">
        <v>14</v>
      </c>
      <c r="L2012" t="s">
        <v>15</v>
      </c>
      <c r="M2012">
        <v>2</v>
      </c>
      <c r="N2012">
        <v>36.93</v>
      </c>
      <c r="O2012">
        <v>0.1</v>
      </c>
      <c r="P2012">
        <v>13.4</v>
      </c>
      <c r="Q2012">
        <v>66.474000000000004</v>
      </c>
      <c r="R2012">
        <v>26.8</v>
      </c>
      <c r="S2012">
        <v>39.674000000000007</v>
      </c>
      <c r="T2012">
        <v>0.59683485272437353</v>
      </c>
      <c r="U2012">
        <v>2026</v>
      </c>
      <c r="V2012" t="s">
        <v>87</v>
      </c>
      <c r="W2012">
        <v>9</v>
      </c>
      <c r="X2012" t="s">
        <v>90</v>
      </c>
    </row>
    <row r="2013" spans="1:24">
      <c r="A2013">
        <v>3051</v>
      </c>
      <c r="B2013" s="14">
        <v>46294</v>
      </c>
      <c r="C2013">
        <v>2026</v>
      </c>
      <c r="D2013" t="s">
        <v>87</v>
      </c>
      <c r="E2013">
        <v>9</v>
      </c>
      <c r="F2013" t="s">
        <v>90</v>
      </c>
      <c r="G2013" t="s">
        <v>6</v>
      </c>
      <c r="H2013" t="s">
        <v>49</v>
      </c>
      <c r="I2013" t="s">
        <v>2</v>
      </c>
      <c r="J2013" t="s">
        <v>13</v>
      </c>
      <c r="K2013" t="s">
        <v>34</v>
      </c>
      <c r="L2013" t="s">
        <v>45</v>
      </c>
      <c r="M2013">
        <v>2</v>
      </c>
      <c r="N2013">
        <v>51.52</v>
      </c>
      <c r="O2013">
        <v>0</v>
      </c>
      <c r="P2013">
        <v>21.47</v>
      </c>
      <c r="Q2013">
        <v>103.04</v>
      </c>
      <c r="R2013">
        <v>42.94</v>
      </c>
      <c r="S2013">
        <v>60.100000000000009</v>
      </c>
      <c r="T2013">
        <v>0.58326863354037273</v>
      </c>
      <c r="U2013">
        <v>2026</v>
      </c>
      <c r="V2013" t="s">
        <v>87</v>
      </c>
      <c r="W2013">
        <v>9</v>
      </c>
      <c r="X2013" t="s">
        <v>90</v>
      </c>
    </row>
    <row r="2014" spans="1:24">
      <c r="A2014">
        <v>4018</v>
      </c>
      <c r="B2014" s="14">
        <v>46294</v>
      </c>
      <c r="C2014">
        <v>2026</v>
      </c>
      <c r="D2014" t="s">
        <v>87</v>
      </c>
      <c r="E2014">
        <v>9</v>
      </c>
      <c r="F2014" t="s">
        <v>90</v>
      </c>
      <c r="G2014" t="s">
        <v>6</v>
      </c>
      <c r="H2014" t="s">
        <v>27</v>
      </c>
      <c r="I2014" t="s">
        <v>2</v>
      </c>
      <c r="J2014" t="s">
        <v>13</v>
      </c>
      <c r="K2014" t="s">
        <v>34</v>
      </c>
      <c r="L2014" t="s">
        <v>45</v>
      </c>
      <c r="M2014">
        <v>1</v>
      </c>
      <c r="N2014">
        <v>50.42</v>
      </c>
      <c r="O2014">
        <v>0</v>
      </c>
      <c r="P2014">
        <v>21.68</v>
      </c>
      <c r="Q2014">
        <v>50.42</v>
      </c>
      <c r="R2014">
        <v>21.68</v>
      </c>
      <c r="S2014">
        <v>28.740000000000002</v>
      </c>
      <c r="T2014">
        <v>0.57001190003966684</v>
      </c>
      <c r="U2014">
        <v>2026</v>
      </c>
      <c r="V2014" t="s">
        <v>87</v>
      </c>
      <c r="W2014">
        <v>9</v>
      </c>
      <c r="X2014" t="s">
        <v>90</v>
      </c>
    </row>
    <row r="2015" spans="1:24">
      <c r="A2015">
        <v>4118</v>
      </c>
      <c r="B2015" s="14">
        <v>46294</v>
      </c>
      <c r="C2015">
        <v>2026</v>
      </c>
      <c r="D2015" t="s">
        <v>87</v>
      </c>
      <c r="E2015">
        <v>9</v>
      </c>
      <c r="F2015" t="s">
        <v>90</v>
      </c>
      <c r="G2015" t="s">
        <v>6</v>
      </c>
      <c r="H2015" t="s">
        <v>49</v>
      </c>
      <c r="I2015" t="s">
        <v>8</v>
      </c>
      <c r="J2015" t="s">
        <v>3</v>
      </c>
      <c r="K2015" t="s">
        <v>9</v>
      </c>
      <c r="L2015" t="s">
        <v>37</v>
      </c>
      <c r="M2015">
        <v>10</v>
      </c>
      <c r="N2015">
        <v>157.79</v>
      </c>
      <c r="O2015">
        <v>0.1</v>
      </c>
      <c r="P2015">
        <v>77.900000000000006</v>
      </c>
      <c r="Q2015">
        <v>1420.11</v>
      </c>
      <c r="R2015">
        <v>779</v>
      </c>
      <c r="S2015">
        <v>641.1099999999999</v>
      </c>
      <c r="T2015">
        <v>0.4514509439409623</v>
      </c>
      <c r="U2015">
        <v>2026</v>
      </c>
      <c r="V2015" t="s">
        <v>87</v>
      </c>
      <c r="W2015">
        <v>9</v>
      </c>
      <c r="X2015" t="s">
        <v>90</v>
      </c>
    </row>
    <row r="2016" spans="1:24">
      <c r="A2016">
        <v>4251</v>
      </c>
      <c r="B2016" s="14">
        <v>46294</v>
      </c>
      <c r="C2016">
        <v>2026</v>
      </c>
      <c r="D2016" t="s">
        <v>87</v>
      </c>
      <c r="E2016">
        <v>9</v>
      </c>
      <c r="F2016" t="s">
        <v>90</v>
      </c>
      <c r="G2016" t="s">
        <v>6</v>
      </c>
      <c r="H2016" t="s">
        <v>41</v>
      </c>
      <c r="I2016" t="s">
        <v>2</v>
      </c>
      <c r="J2016" t="s">
        <v>3</v>
      </c>
      <c r="K2016" t="s">
        <v>4</v>
      </c>
      <c r="L2016" t="s">
        <v>26</v>
      </c>
      <c r="M2016">
        <v>1</v>
      </c>
      <c r="N2016">
        <v>40.409999999999997</v>
      </c>
      <c r="O2016">
        <v>0.15</v>
      </c>
      <c r="P2016">
        <v>16.3</v>
      </c>
      <c r="Q2016">
        <v>34.348499999999994</v>
      </c>
      <c r="R2016">
        <v>16.3</v>
      </c>
      <c r="S2016">
        <v>18.048499999999994</v>
      </c>
      <c r="T2016">
        <v>0.52545234871974023</v>
      </c>
      <c r="U2016">
        <v>2026</v>
      </c>
      <c r="V2016" t="s">
        <v>87</v>
      </c>
      <c r="W2016">
        <v>9</v>
      </c>
      <c r="X2016" t="s">
        <v>90</v>
      </c>
    </row>
    <row r="2017" spans="1:24">
      <c r="A2017">
        <v>4557</v>
      </c>
      <c r="B2017" s="14">
        <v>46294</v>
      </c>
      <c r="C2017">
        <v>2026</v>
      </c>
      <c r="D2017" t="s">
        <v>87</v>
      </c>
      <c r="E2017">
        <v>9</v>
      </c>
      <c r="F2017" t="s">
        <v>90</v>
      </c>
      <c r="G2017" t="s">
        <v>20</v>
      </c>
      <c r="H2017" t="s">
        <v>33</v>
      </c>
      <c r="I2017" t="s">
        <v>2</v>
      </c>
      <c r="J2017" t="s">
        <v>13</v>
      </c>
      <c r="K2017" t="s">
        <v>4</v>
      </c>
      <c r="L2017" t="s">
        <v>22</v>
      </c>
      <c r="M2017">
        <v>2</v>
      </c>
      <c r="N2017">
        <v>50.17</v>
      </c>
      <c r="O2017">
        <v>0.05</v>
      </c>
      <c r="P2017">
        <v>22.83</v>
      </c>
      <c r="Q2017">
        <v>95.322999999999993</v>
      </c>
      <c r="R2017">
        <v>45.66</v>
      </c>
      <c r="S2017">
        <v>49.662999999999997</v>
      </c>
      <c r="T2017">
        <v>0.52099703114673268</v>
      </c>
      <c r="U2017">
        <v>2026</v>
      </c>
      <c r="V2017" t="s">
        <v>87</v>
      </c>
      <c r="W2017">
        <v>9</v>
      </c>
      <c r="X2017" t="s">
        <v>90</v>
      </c>
    </row>
    <row r="2018" spans="1:24">
      <c r="A2018">
        <v>4811</v>
      </c>
      <c r="B2018" s="14">
        <v>46294</v>
      </c>
      <c r="C2018">
        <v>2026</v>
      </c>
      <c r="D2018" t="s">
        <v>87</v>
      </c>
      <c r="E2018">
        <v>9</v>
      </c>
      <c r="F2018" t="s">
        <v>90</v>
      </c>
      <c r="G2018" t="s">
        <v>6</v>
      </c>
      <c r="H2018" t="s">
        <v>49</v>
      </c>
      <c r="I2018" t="s">
        <v>2</v>
      </c>
      <c r="J2018" t="s">
        <v>13</v>
      </c>
      <c r="K2018" t="s">
        <v>9</v>
      </c>
      <c r="L2018" t="s">
        <v>37</v>
      </c>
      <c r="M2018">
        <v>1</v>
      </c>
      <c r="N2018">
        <v>155.55000000000001</v>
      </c>
      <c r="O2018">
        <v>0.1</v>
      </c>
      <c r="P2018">
        <v>79.2</v>
      </c>
      <c r="Q2018">
        <v>139.995</v>
      </c>
      <c r="R2018">
        <v>79.2</v>
      </c>
      <c r="S2018">
        <v>60.795000000000002</v>
      </c>
      <c r="T2018">
        <v>0.43426550948248149</v>
      </c>
      <c r="U2018">
        <v>2026</v>
      </c>
      <c r="V2018" t="s">
        <v>87</v>
      </c>
      <c r="W2018">
        <v>9</v>
      </c>
      <c r="X2018" t="s">
        <v>90</v>
      </c>
    </row>
    <row r="2019" spans="1:24">
      <c r="A2019">
        <v>306</v>
      </c>
      <c r="B2019" s="14">
        <v>46295</v>
      </c>
      <c r="C2019">
        <v>2026</v>
      </c>
      <c r="D2019" t="s">
        <v>87</v>
      </c>
      <c r="E2019">
        <v>9</v>
      </c>
      <c r="F2019" t="s">
        <v>90</v>
      </c>
      <c r="G2019" t="s">
        <v>11</v>
      </c>
      <c r="H2019" t="s">
        <v>39</v>
      </c>
      <c r="I2019" t="s">
        <v>19</v>
      </c>
      <c r="J2019" t="s">
        <v>16</v>
      </c>
      <c r="K2019" t="s">
        <v>4</v>
      </c>
      <c r="L2019" t="s">
        <v>22</v>
      </c>
      <c r="M2019">
        <v>1</v>
      </c>
      <c r="N2019">
        <v>51.81</v>
      </c>
      <c r="O2019">
        <v>0.1</v>
      </c>
      <c r="P2019">
        <v>22.65</v>
      </c>
      <c r="Q2019">
        <v>46.629000000000005</v>
      </c>
      <c r="R2019">
        <v>22.65</v>
      </c>
      <c r="S2019">
        <v>23.979000000000006</v>
      </c>
      <c r="T2019">
        <v>0.51425078813613856</v>
      </c>
      <c r="U2019">
        <v>2026</v>
      </c>
      <c r="V2019" t="s">
        <v>87</v>
      </c>
      <c r="W2019">
        <v>9</v>
      </c>
      <c r="X2019" t="s">
        <v>90</v>
      </c>
    </row>
    <row r="2020" spans="1:24">
      <c r="A2020">
        <v>1158</v>
      </c>
      <c r="B2020" s="14">
        <v>46295</v>
      </c>
      <c r="C2020">
        <v>2026</v>
      </c>
      <c r="D2020" t="s">
        <v>87</v>
      </c>
      <c r="E2020">
        <v>9</v>
      </c>
      <c r="F2020" t="s">
        <v>90</v>
      </c>
      <c r="G2020" t="s">
        <v>0</v>
      </c>
      <c r="H2020" t="s">
        <v>36</v>
      </c>
      <c r="I2020" t="s">
        <v>19</v>
      </c>
      <c r="J2020" t="s">
        <v>3</v>
      </c>
      <c r="K2020" t="s">
        <v>34</v>
      </c>
      <c r="L2020" t="s">
        <v>35</v>
      </c>
      <c r="M2020">
        <v>1</v>
      </c>
      <c r="N2020">
        <v>40.61</v>
      </c>
      <c r="O2020">
        <v>0.1</v>
      </c>
      <c r="P2020">
        <v>14.28</v>
      </c>
      <c r="Q2020">
        <v>36.548999999999999</v>
      </c>
      <c r="R2020">
        <v>14.28</v>
      </c>
      <c r="S2020">
        <v>22.268999999999998</v>
      </c>
      <c r="T2020">
        <v>0.60929163588607071</v>
      </c>
      <c r="U2020">
        <v>2026</v>
      </c>
      <c r="V2020" t="s">
        <v>87</v>
      </c>
      <c r="W2020">
        <v>9</v>
      </c>
      <c r="X2020" t="s">
        <v>90</v>
      </c>
    </row>
    <row r="2021" spans="1:24">
      <c r="A2021">
        <v>1639</v>
      </c>
      <c r="B2021" s="14">
        <v>46295</v>
      </c>
      <c r="C2021">
        <v>2026</v>
      </c>
      <c r="D2021" t="s">
        <v>87</v>
      </c>
      <c r="E2021">
        <v>9</v>
      </c>
      <c r="F2021" t="s">
        <v>90</v>
      </c>
      <c r="G2021" t="s">
        <v>11</v>
      </c>
      <c r="H2021" t="s">
        <v>12</v>
      </c>
      <c r="I2021" t="s">
        <v>19</v>
      </c>
      <c r="J2021" t="s">
        <v>16</v>
      </c>
      <c r="K2021" t="s">
        <v>9</v>
      </c>
      <c r="L2021" t="s">
        <v>17</v>
      </c>
      <c r="M2021">
        <v>1</v>
      </c>
      <c r="N2021">
        <v>140.78</v>
      </c>
      <c r="O2021">
        <v>0.05</v>
      </c>
      <c r="P2021">
        <v>80.8</v>
      </c>
      <c r="Q2021">
        <v>133.74099999999999</v>
      </c>
      <c r="R2021">
        <v>80.8</v>
      </c>
      <c r="S2021">
        <v>52.940999999999988</v>
      </c>
      <c r="T2021">
        <v>0.39584719719457756</v>
      </c>
      <c r="U2021">
        <v>2026</v>
      </c>
      <c r="V2021" t="s">
        <v>87</v>
      </c>
      <c r="W2021">
        <v>9</v>
      </c>
      <c r="X2021" t="s">
        <v>90</v>
      </c>
    </row>
    <row r="2022" spans="1:24">
      <c r="A2022">
        <v>2247</v>
      </c>
      <c r="B2022" s="14">
        <v>46295</v>
      </c>
      <c r="C2022">
        <v>2026</v>
      </c>
      <c r="D2022" t="s">
        <v>87</v>
      </c>
      <c r="E2022">
        <v>9</v>
      </c>
      <c r="F2022" t="s">
        <v>90</v>
      </c>
      <c r="G2022" t="s">
        <v>6</v>
      </c>
      <c r="H2022" t="s">
        <v>27</v>
      </c>
      <c r="I2022" t="s">
        <v>19</v>
      </c>
      <c r="J2022" t="s">
        <v>16</v>
      </c>
      <c r="K2022" t="s">
        <v>14</v>
      </c>
      <c r="L2022" t="s">
        <v>48</v>
      </c>
      <c r="M2022">
        <v>1</v>
      </c>
      <c r="N2022">
        <v>163.13999999999999</v>
      </c>
      <c r="O2022">
        <v>0</v>
      </c>
      <c r="P2022">
        <v>87.53</v>
      </c>
      <c r="Q2022">
        <v>163.13999999999999</v>
      </c>
      <c r="R2022">
        <v>87.53</v>
      </c>
      <c r="S2022">
        <v>75.609999999999985</v>
      </c>
      <c r="T2022">
        <v>0.4634669608924849</v>
      </c>
      <c r="U2022">
        <v>2026</v>
      </c>
      <c r="V2022" t="s">
        <v>87</v>
      </c>
      <c r="W2022">
        <v>9</v>
      </c>
      <c r="X2022" t="s">
        <v>90</v>
      </c>
    </row>
    <row r="2023" spans="1:24">
      <c r="A2023">
        <v>3119</v>
      </c>
      <c r="B2023" s="14">
        <v>46295</v>
      </c>
      <c r="C2023">
        <v>2026</v>
      </c>
      <c r="D2023" t="s">
        <v>87</v>
      </c>
      <c r="E2023">
        <v>9</v>
      </c>
      <c r="F2023" t="s">
        <v>90</v>
      </c>
      <c r="G2023" t="s">
        <v>20</v>
      </c>
      <c r="H2023" t="s">
        <v>21</v>
      </c>
      <c r="I2023" t="s">
        <v>19</v>
      </c>
      <c r="J2023" t="s">
        <v>3</v>
      </c>
      <c r="K2023" t="s">
        <v>9</v>
      </c>
      <c r="L2023" t="s">
        <v>46</v>
      </c>
      <c r="M2023">
        <v>1</v>
      </c>
      <c r="N2023">
        <v>70.91</v>
      </c>
      <c r="O2023">
        <v>0</v>
      </c>
      <c r="P2023">
        <v>31.73</v>
      </c>
      <c r="Q2023">
        <v>70.91</v>
      </c>
      <c r="R2023">
        <v>31.73</v>
      </c>
      <c r="S2023">
        <v>39.179999999999993</v>
      </c>
      <c r="T2023">
        <v>0.55253137780284856</v>
      </c>
      <c r="U2023">
        <v>2026</v>
      </c>
      <c r="V2023" t="s">
        <v>87</v>
      </c>
      <c r="W2023">
        <v>9</v>
      </c>
      <c r="X2023" t="s">
        <v>90</v>
      </c>
    </row>
    <row r="2024" spans="1:24">
      <c r="A2024">
        <v>3267</v>
      </c>
      <c r="B2024" s="14">
        <v>46295</v>
      </c>
      <c r="C2024">
        <v>2026</v>
      </c>
      <c r="D2024" t="s">
        <v>87</v>
      </c>
      <c r="E2024">
        <v>9</v>
      </c>
      <c r="F2024" t="s">
        <v>90</v>
      </c>
      <c r="G2024" t="s">
        <v>20</v>
      </c>
      <c r="H2024" t="s">
        <v>47</v>
      </c>
      <c r="I2024" t="s">
        <v>28</v>
      </c>
      <c r="J2024" t="s">
        <v>3</v>
      </c>
      <c r="K2024" t="s">
        <v>4</v>
      </c>
      <c r="L2024" t="s">
        <v>5</v>
      </c>
      <c r="M2024">
        <v>2</v>
      </c>
      <c r="N2024">
        <v>81.99</v>
      </c>
      <c r="O2024">
        <v>0</v>
      </c>
      <c r="P2024">
        <v>43.95</v>
      </c>
      <c r="Q2024">
        <v>163.98</v>
      </c>
      <c r="R2024">
        <v>87.9</v>
      </c>
      <c r="S2024">
        <v>76.079999999999984</v>
      </c>
      <c r="T2024">
        <v>0.46395901939260881</v>
      </c>
      <c r="U2024">
        <v>2026</v>
      </c>
      <c r="V2024" t="s">
        <v>87</v>
      </c>
      <c r="W2024">
        <v>9</v>
      </c>
      <c r="X2024" t="s">
        <v>90</v>
      </c>
    </row>
    <row r="2025" spans="1:24">
      <c r="A2025">
        <v>3382</v>
      </c>
      <c r="B2025" s="14">
        <v>46295</v>
      </c>
      <c r="C2025">
        <v>2026</v>
      </c>
      <c r="D2025" t="s">
        <v>87</v>
      </c>
      <c r="E2025">
        <v>9</v>
      </c>
      <c r="F2025" t="s">
        <v>90</v>
      </c>
      <c r="G2025" t="s">
        <v>20</v>
      </c>
      <c r="H2025" t="s">
        <v>21</v>
      </c>
      <c r="I2025" t="s">
        <v>28</v>
      </c>
      <c r="J2025" t="s">
        <v>13</v>
      </c>
      <c r="K2025" t="s">
        <v>4</v>
      </c>
      <c r="L2025" t="s">
        <v>5</v>
      </c>
      <c r="M2025">
        <v>2</v>
      </c>
      <c r="N2025">
        <v>81.13</v>
      </c>
      <c r="O2025">
        <v>0</v>
      </c>
      <c r="P2025">
        <v>43.7</v>
      </c>
      <c r="Q2025">
        <v>162.26</v>
      </c>
      <c r="R2025">
        <v>87.4</v>
      </c>
      <c r="S2025">
        <v>74.859999999999985</v>
      </c>
      <c r="T2025">
        <v>0.46135831381733017</v>
      </c>
      <c r="U2025">
        <v>2026</v>
      </c>
      <c r="V2025" t="s">
        <v>87</v>
      </c>
      <c r="W2025">
        <v>9</v>
      </c>
      <c r="X2025" t="s">
        <v>90</v>
      </c>
    </row>
    <row r="2026" spans="1:24">
      <c r="A2026">
        <v>3814</v>
      </c>
      <c r="B2026" s="14">
        <v>46295</v>
      </c>
      <c r="C2026">
        <v>2026</v>
      </c>
      <c r="D2026" t="s">
        <v>87</v>
      </c>
      <c r="E2026">
        <v>9</v>
      </c>
      <c r="F2026" t="s">
        <v>90</v>
      </c>
      <c r="G2026" t="s">
        <v>6</v>
      </c>
      <c r="H2026" t="s">
        <v>43</v>
      </c>
      <c r="I2026" t="s">
        <v>8</v>
      </c>
      <c r="J2026" t="s">
        <v>3</v>
      </c>
      <c r="K2026" t="s">
        <v>9</v>
      </c>
      <c r="L2026" t="s">
        <v>17</v>
      </c>
      <c r="M2026">
        <v>5</v>
      </c>
      <c r="N2026">
        <v>141.08000000000001</v>
      </c>
      <c r="O2026">
        <v>0.05</v>
      </c>
      <c r="P2026">
        <v>78.23</v>
      </c>
      <c r="Q2026">
        <v>670.13000000000011</v>
      </c>
      <c r="R2026">
        <v>391.15000000000003</v>
      </c>
      <c r="S2026">
        <v>278.98000000000008</v>
      </c>
      <c r="T2026">
        <v>0.4163072836613792</v>
      </c>
      <c r="U2026">
        <v>2026</v>
      </c>
      <c r="V2026" t="s">
        <v>87</v>
      </c>
      <c r="W2026">
        <v>9</v>
      </c>
      <c r="X2026" t="s">
        <v>90</v>
      </c>
    </row>
    <row r="2027" spans="1:24">
      <c r="A2027">
        <v>3818</v>
      </c>
      <c r="B2027" s="14">
        <v>46295</v>
      </c>
      <c r="C2027">
        <v>2026</v>
      </c>
      <c r="D2027" t="s">
        <v>87</v>
      </c>
      <c r="E2027">
        <v>9</v>
      </c>
      <c r="F2027" t="s">
        <v>90</v>
      </c>
      <c r="G2027" t="s">
        <v>0</v>
      </c>
      <c r="H2027" t="s">
        <v>50</v>
      </c>
      <c r="I2027" t="s">
        <v>2</v>
      </c>
      <c r="J2027" t="s">
        <v>3</v>
      </c>
      <c r="K2027" t="s">
        <v>14</v>
      </c>
      <c r="L2027" t="s">
        <v>15</v>
      </c>
      <c r="M2027">
        <v>5</v>
      </c>
      <c r="N2027">
        <v>36.18</v>
      </c>
      <c r="O2027">
        <v>0</v>
      </c>
      <c r="P2027">
        <v>13.66</v>
      </c>
      <c r="Q2027">
        <v>180.9</v>
      </c>
      <c r="R2027">
        <v>68.3</v>
      </c>
      <c r="S2027">
        <v>112.60000000000001</v>
      </c>
      <c r="T2027">
        <v>0.62244333886124936</v>
      </c>
      <c r="U2027">
        <v>2026</v>
      </c>
      <c r="V2027" t="s">
        <v>87</v>
      </c>
      <c r="W2027">
        <v>9</v>
      </c>
      <c r="X2027" t="s">
        <v>90</v>
      </c>
    </row>
    <row r="2028" spans="1:24">
      <c r="A2028">
        <v>4347</v>
      </c>
      <c r="B2028" s="14">
        <v>46295</v>
      </c>
      <c r="C2028">
        <v>2026</v>
      </c>
      <c r="D2028" t="s">
        <v>87</v>
      </c>
      <c r="E2028">
        <v>9</v>
      </c>
      <c r="F2028" t="s">
        <v>90</v>
      </c>
      <c r="G2028" t="s">
        <v>20</v>
      </c>
      <c r="H2028" t="s">
        <v>47</v>
      </c>
      <c r="I2028" t="s">
        <v>28</v>
      </c>
      <c r="J2028" t="s">
        <v>13</v>
      </c>
      <c r="K2028" t="s">
        <v>4</v>
      </c>
      <c r="L2028" t="s">
        <v>5</v>
      </c>
      <c r="M2028">
        <v>1</v>
      </c>
      <c r="N2028">
        <v>81.06</v>
      </c>
      <c r="O2028">
        <v>0.05</v>
      </c>
      <c r="P2028">
        <v>43.54</v>
      </c>
      <c r="Q2028">
        <v>77.007000000000005</v>
      </c>
      <c r="R2028">
        <v>43.54</v>
      </c>
      <c r="S2028">
        <v>33.467000000000006</v>
      </c>
      <c r="T2028">
        <v>0.434596854831379</v>
      </c>
      <c r="U2028">
        <v>2026</v>
      </c>
      <c r="V2028" t="s">
        <v>87</v>
      </c>
      <c r="W2028">
        <v>9</v>
      </c>
      <c r="X2028" t="s">
        <v>90</v>
      </c>
    </row>
    <row r="2029" spans="1:24">
      <c r="A2029">
        <v>4646</v>
      </c>
      <c r="B2029" s="14">
        <v>46295</v>
      </c>
      <c r="C2029">
        <v>2026</v>
      </c>
      <c r="D2029" t="s">
        <v>87</v>
      </c>
      <c r="E2029">
        <v>9</v>
      </c>
      <c r="F2029" t="s">
        <v>90</v>
      </c>
      <c r="G2029" t="s">
        <v>11</v>
      </c>
      <c r="H2029" t="s">
        <v>18</v>
      </c>
      <c r="I2029" t="s">
        <v>2</v>
      </c>
      <c r="J2029" t="s">
        <v>16</v>
      </c>
      <c r="K2029" t="s">
        <v>34</v>
      </c>
      <c r="L2029" t="s">
        <v>45</v>
      </c>
      <c r="M2029">
        <v>1</v>
      </c>
      <c r="N2029">
        <v>49.51</v>
      </c>
      <c r="O2029">
        <v>0.15</v>
      </c>
      <c r="P2029">
        <v>21.4</v>
      </c>
      <c r="Q2029">
        <v>42.083499999999994</v>
      </c>
      <c r="R2029">
        <v>21.4</v>
      </c>
      <c r="S2029">
        <v>20.683499999999995</v>
      </c>
      <c r="T2029">
        <v>0.49148716242707946</v>
      </c>
      <c r="U2029">
        <v>2026</v>
      </c>
      <c r="V2029" t="s">
        <v>87</v>
      </c>
      <c r="W2029">
        <v>9</v>
      </c>
      <c r="X2029" t="s">
        <v>90</v>
      </c>
    </row>
    <row r="2030" spans="1:24">
      <c r="A2030">
        <v>5102</v>
      </c>
      <c r="B2030" s="14">
        <v>46295</v>
      </c>
      <c r="C2030">
        <v>2026</v>
      </c>
      <c r="D2030" t="s">
        <v>87</v>
      </c>
      <c r="E2030">
        <v>9</v>
      </c>
      <c r="F2030" t="s">
        <v>90</v>
      </c>
      <c r="G2030" t="s">
        <v>6</v>
      </c>
      <c r="H2030" t="s">
        <v>49</v>
      </c>
      <c r="I2030" t="s">
        <v>2</v>
      </c>
      <c r="J2030" t="s">
        <v>13</v>
      </c>
      <c r="K2030" t="s">
        <v>23</v>
      </c>
      <c r="L2030" t="s">
        <v>29</v>
      </c>
      <c r="M2030">
        <v>1</v>
      </c>
      <c r="N2030">
        <v>196.74</v>
      </c>
      <c r="O2030">
        <v>0.15</v>
      </c>
      <c r="P2030">
        <v>102.01</v>
      </c>
      <c r="Q2030">
        <v>167.22900000000001</v>
      </c>
      <c r="R2030">
        <v>102.01</v>
      </c>
      <c r="S2030">
        <v>65.219000000000008</v>
      </c>
      <c r="T2030">
        <v>0.38999814625453721</v>
      </c>
      <c r="U2030">
        <v>2026</v>
      </c>
      <c r="V2030" t="s">
        <v>87</v>
      </c>
      <c r="W2030">
        <v>9</v>
      </c>
      <c r="X2030" t="s">
        <v>90</v>
      </c>
    </row>
    <row r="2031" spans="1:24">
      <c r="A2031">
        <v>5152</v>
      </c>
      <c r="B2031" s="14">
        <v>46295</v>
      </c>
      <c r="C2031">
        <v>2026</v>
      </c>
      <c r="D2031" t="s">
        <v>87</v>
      </c>
      <c r="E2031">
        <v>9</v>
      </c>
      <c r="F2031" t="s">
        <v>90</v>
      </c>
      <c r="G2031" t="s">
        <v>20</v>
      </c>
      <c r="H2031" t="s">
        <v>47</v>
      </c>
      <c r="I2031" t="s">
        <v>2</v>
      </c>
      <c r="J2031" t="s">
        <v>13</v>
      </c>
      <c r="K2031" t="s">
        <v>9</v>
      </c>
      <c r="L2031" t="s">
        <v>10</v>
      </c>
      <c r="M2031">
        <v>2</v>
      </c>
      <c r="N2031">
        <v>91.78</v>
      </c>
      <c r="O2031">
        <v>0.1</v>
      </c>
      <c r="P2031">
        <v>45.51</v>
      </c>
      <c r="Q2031">
        <v>165.20400000000001</v>
      </c>
      <c r="R2031">
        <v>91.02</v>
      </c>
      <c r="S2031">
        <v>74.184000000000012</v>
      </c>
      <c r="T2031">
        <v>0.44904481731677204</v>
      </c>
      <c r="U2031">
        <v>2026</v>
      </c>
      <c r="V2031" t="s">
        <v>87</v>
      </c>
      <c r="W2031">
        <v>9</v>
      </c>
      <c r="X2031" t="s">
        <v>90</v>
      </c>
    </row>
    <row r="2032" spans="1:24">
      <c r="A2032">
        <v>151</v>
      </c>
      <c r="B2032" s="14">
        <v>46296</v>
      </c>
      <c r="C2032">
        <v>2026</v>
      </c>
      <c r="D2032" t="s">
        <v>91</v>
      </c>
      <c r="E2032">
        <v>10</v>
      </c>
      <c r="F2032" t="s">
        <v>92</v>
      </c>
      <c r="G2032" t="s">
        <v>11</v>
      </c>
      <c r="H2032" t="s">
        <v>39</v>
      </c>
      <c r="I2032" t="s">
        <v>2</v>
      </c>
      <c r="J2032" t="s">
        <v>13</v>
      </c>
      <c r="K2032" t="s">
        <v>9</v>
      </c>
      <c r="L2032" t="s">
        <v>17</v>
      </c>
      <c r="M2032">
        <v>5</v>
      </c>
      <c r="N2032">
        <v>146.69</v>
      </c>
      <c r="O2032">
        <v>0</v>
      </c>
      <c r="P2032">
        <v>79</v>
      </c>
      <c r="Q2032">
        <v>733.45</v>
      </c>
      <c r="R2032">
        <v>395</v>
      </c>
      <c r="S2032">
        <v>338.45000000000005</v>
      </c>
      <c r="T2032">
        <v>0.46144931488172342</v>
      </c>
      <c r="U2032">
        <v>2026</v>
      </c>
      <c r="V2032" t="s">
        <v>91</v>
      </c>
      <c r="W2032">
        <v>10</v>
      </c>
      <c r="X2032" t="s">
        <v>92</v>
      </c>
    </row>
    <row r="2033" spans="1:24">
      <c r="A2033">
        <v>1292</v>
      </c>
      <c r="B2033" s="14">
        <v>46296</v>
      </c>
      <c r="C2033">
        <v>2026</v>
      </c>
      <c r="D2033" t="s">
        <v>91</v>
      </c>
      <c r="E2033">
        <v>10</v>
      </c>
      <c r="F2033" t="s">
        <v>92</v>
      </c>
      <c r="G2033" t="s">
        <v>0</v>
      </c>
      <c r="H2033" t="s">
        <v>36</v>
      </c>
      <c r="I2033" t="s">
        <v>19</v>
      </c>
      <c r="J2033" t="s">
        <v>13</v>
      </c>
      <c r="K2033" t="s">
        <v>23</v>
      </c>
      <c r="L2033" t="s">
        <v>40</v>
      </c>
      <c r="M2033">
        <v>1</v>
      </c>
      <c r="N2033">
        <v>79.81</v>
      </c>
      <c r="O2033">
        <v>0</v>
      </c>
      <c r="P2033">
        <v>39.08</v>
      </c>
      <c r="Q2033">
        <v>79.81</v>
      </c>
      <c r="R2033">
        <v>39.08</v>
      </c>
      <c r="S2033">
        <v>40.730000000000004</v>
      </c>
      <c r="T2033">
        <v>0.5103370504949255</v>
      </c>
      <c r="U2033">
        <v>2026</v>
      </c>
      <c r="V2033" t="s">
        <v>91</v>
      </c>
      <c r="W2033">
        <v>10</v>
      </c>
      <c r="X2033" t="s">
        <v>92</v>
      </c>
    </row>
    <row r="2034" spans="1:24">
      <c r="A2034">
        <v>1862</v>
      </c>
      <c r="B2034" s="14">
        <v>46296</v>
      </c>
      <c r="C2034">
        <v>2026</v>
      </c>
      <c r="D2034" t="s">
        <v>91</v>
      </c>
      <c r="E2034">
        <v>10</v>
      </c>
      <c r="F2034" t="s">
        <v>92</v>
      </c>
      <c r="G2034" t="s">
        <v>20</v>
      </c>
      <c r="H2034" t="s">
        <v>33</v>
      </c>
      <c r="I2034" t="s">
        <v>2</v>
      </c>
      <c r="J2034" t="s">
        <v>13</v>
      </c>
      <c r="K2034" t="s">
        <v>23</v>
      </c>
      <c r="L2034" t="s">
        <v>51</v>
      </c>
      <c r="M2034">
        <v>5</v>
      </c>
      <c r="N2034">
        <v>121.63</v>
      </c>
      <c r="O2034">
        <v>0.05</v>
      </c>
      <c r="P2034">
        <v>61.7</v>
      </c>
      <c r="Q2034">
        <v>577.74249999999995</v>
      </c>
      <c r="R2034">
        <v>308.5</v>
      </c>
      <c r="S2034">
        <v>269.24249999999995</v>
      </c>
      <c r="T2034">
        <v>0.46602508903187834</v>
      </c>
      <c r="U2034">
        <v>2026</v>
      </c>
      <c r="V2034" t="s">
        <v>91</v>
      </c>
      <c r="W2034">
        <v>10</v>
      </c>
      <c r="X2034" t="s">
        <v>92</v>
      </c>
    </row>
    <row r="2035" spans="1:24">
      <c r="A2035">
        <v>2569</v>
      </c>
      <c r="B2035" s="14">
        <v>46296</v>
      </c>
      <c r="C2035">
        <v>2026</v>
      </c>
      <c r="D2035" t="s">
        <v>91</v>
      </c>
      <c r="E2035">
        <v>10</v>
      </c>
      <c r="F2035" t="s">
        <v>92</v>
      </c>
      <c r="G2035" t="s">
        <v>20</v>
      </c>
      <c r="H2035" t="s">
        <v>47</v>
      </c>
      <c r="I2035" t="s">
        <v>8</v>
      </c>
      <c r="J2035" t="s">
        <v>16</v>
      </c>
      <c r="K2035" t="s">
        <v>4</v>
      </c>
      <c r="L2035" t="s">
        <v>22</v>
      </c>
      <c r="M2035">
        <v>10</v>
      </c>
      <c r="N2035">
        <v>50.42</v>
      </c>
      <c r="O2035">
        <v>0.05</v>
      </c>
      <c r="P2035">
        <v>22.5</v>
      </c>
      <c r="Q2035">
        <v>478.99</v>
      </c>
      <c r="R2035">
        <v>225</v>
      </c>
      <c r="S2035">
        <v>253.99</v>
      </c>
      <c r="T2035">
        <v>0.53026159210004387</v>
      </c>
      <c r="U2035">
        <v>2026</v>
      </c>
      <c r="V2035" t="s">
        <v>91</v>
      </c>
      <c r="W2035">
        <v>10</v>
      </c>
      <c r="X2035" t="s">
        <v>92</v>
      </c>
    </row>
    <row r="2036" spans="1:24">
      <c r="A2036">
        <v>3333</v>
      </c>
      <c r="B2036" s="14">
        <v>46296</v>
      </c>
      <c r="C2036">
        <v>2026</v>
      </c>
      <c r="D2036" t="s">
        <v>91</v>
      </c>
      <c r="E2036">
        <v>10</v>
      </c>
      <c r="F2036" t="s">
        <v>92</v>
      </c>
      <c r="G2036" t="s">
        <v>11</v>
      </c>
      <c r="H2036" t="s">
        <v>25</v>
      </c>
      <c r="I2036" t="s">
        <v>2</v>
      </c>
      <c r="J2036" t="s">
        <v>13</v>
      </c>
      <c r="K2036" t="s">
        <v>23</v>
      </c>
      <c r="L2036" t="s">
        <v>40</v>
      </c>
      <c r="M2036">
        <v>3</v>
      </c>
      <c r="N2036">
        <v>80.67</v>
      </c>
      <c r="O2036">
        <v>0</v>
      </c>
      <c r="P2036">
        <v>39.94</v>
      </c>
      <c r="Q2036">
        <v>242.01</v>
      </c>
      <c r="R2036">
        <v>119.82</v>
      </c>
      <c r="S2036">
        <v>122.19</v>
      </c>
      <c r="T2036">
        <v>0.50489649188050079</v>
      </c>
      <c r="U2036">
        <v>2026</v>
      </c>
      <c r="V2036" t="s">
        <v>91</v>
      </c>
      <c r="W2036">
        <v>10</v>
      </c>
      <c r="X2036" t="s">
        <v>92</v>
      </c>
    </row>
    <row r="2037" spans="1:24">
      <c r="A2037">
        <v>3830</v>
      </c>
      <c r="B2037" s="14">
        <v>46296</v>
      </c>
      <c r="C2037">
        <v>2026</v>
      </c>
      <c r="D2037" t="s">
        <v>91</v>
      </c>
      <c r="E2037">
        <v>10</v>
      </c>
      <c r="F2037" t="s">
        <v>92</v>
      </c>
      <c r="G2037" t="s">
        <v>20</v>
      </c>
      <c r="H2037" t="s">
        <v>47</v>
      </c>
      <c r="I2037" t="s">
        <v>2</v>
      </c>
      <c r="J2037" t="s">
        <v>16</v>
      </c>
      <c r="K2037" t="s">
        <v>9</v>
      </c>
      <c r="L2037" t="s">
        <v>37</v>
      </c>
      <c r="M2037">
        <v>2</v>
      </c>
      <c r="N2037">
        <v>152.12</v>
      </c>
      <c r="O2037">
        <v>0</v>
      </c>
      <c r="P2037">
        <v>79.53</v>
      </c>
      <c r="Q2037">
        <v>304.24</v>
      </c>
      <c r="R2037">
        <v>159.06</v>
      </c>
      <c r="S2037">
        <v>145.18</v>
      </c>
      <c r="T2037">
        <v>0.47718906126742044</v>
      </c>
      <c r="U2037">
        <v>2026</v>
      </c>
      <c r="V2037" t="s">
        <v>91</v>
      </c>
      <c r="W2037">
        <v>10</v>
      </c>
      <c r="X2037" t="s">
        <v>92</v>
      </c>
    </row>
    <row r="2038" spans="1:24">
      <c r="A2038">
        <v>4868</v>
      </c>
      <c r="B2038" s="14">
        <v>46296</v>
      </c>
      <c r="C2038">
        <v>2026</v>
      </c>
      <c r="D2038" t="s">
        <v>91</v>
      </c>
      <c r="E2038">
        <v>10</v>
      </c>
      <c r="F2038" t="s">
        <v>92</v>
      </c>
      <c r="G2038" t="s">
        <v>11</v>
      </c>
      <c r="H2038" t="s">
        <v>25</v>
      </c>
      <c r="I2038" t="s">
        <v>8</v>
      </c>
      <c r="J2038" t="s">
        <v>13</v>
      </c>
      <c r="K2038" t="s">
        <v>23</v>
      </c>
      <c r="L2038" t="s">
        <v>40</v>
      </c>
      <c r="M2038">
        <v>4</v>
      </c>
      <c r="N2038">
        <v>82.54</v>
      </c>
      <c r="O2038">
        <v>0.15</v>
      </c>
      <c r="P2038">
        <v>39.74</v>
      </c>
      <c r="Q2038">
        <v>280.63600000000002</v>
      </c>
      <c r="R2038">
        <v>158.96</v>
      </c>
      <c r="S2038">
        <v>121.67600000000002</v>
      </c>
      <c r="T2038">
        <v>0.43357231431462823</v>
      </c>
      <c r="U2038">
        <v>2026</v>
      </c>
      <c r="V2038" t="s">
        <v>91</v>
      </c>
      <c r="W2038">
        <v>10</v>
      </c>
      <c r="X2038" t="s">
        <v>92</v>
      </c>
    </row>
    <row r="2039" spans="1:24">
      <c r="A2039">
        <v>2250</v>
      </c>
      <c r="B2039" s="14">
        <v>46297</v>
      </c>
      <c r="C2039">
        <v>2026</v>
      </c>
      <c r="D2039" t="s">
        <v>91</v>
      </c>
      <c r="E2039">
        <v>10</v>
      </c>
      <c r="F2039" t="s">
        <v>92</v>
      </c>
      <c r="G2039" t="s">
        <v>20</v>
      </c>
      <c r="H2039" t="s">
        <v>47</v>
      </c>
      <c r="I2039" t="s">
        <v>19</v>
      </c>
      <c r="J2039" t="s">
        <v>3</v>
      </c>
      <c r="K2039" t="s">
        <v>4</v>
      </c>
      <c r="L2039" t="s">
        <v>22</v>
      </c>
      <c r="M2039">
        <v>2</v>
      </c>
      <c r="N2039">
        <v>50.43</v>
      </c>
      <c r="O2039">
        <v>0</v>
      </c>
      <c r="P2039">
        <v>23.04</v>
      </c>
      <c r="Q2039">
        <v>100.86</v>
      </c>
      <c r="R2039">
        <v>46.08</v>
      </c>
      <c r="S2039">
        <v>54.78</v>
      </c>
      <c r="T2039">
        <v>0.54312908982748365</v>
      </c>
      <c r="U2039">
        <v>2026</v>
      </c>
      <c r="V2039" t="s">
        <v>91</v>
      </c>
      <c r="W2039">
        <v>10</v>
      </c>
      <c r="X2039" t="s">
        <v>92</v>
      </c>
    </row>
    <row r="2040" spans="1:24">
      <c r="A2040">
        <v>2516</v>
      </c>
      <c r="B2040" s="14">
        <v>46297</v>
      </c>
      <c r="C2040">
        <v>2026</v>
      </c>
      <c r="D2040" t="s">
        <v>91</v>
      </c>
      <c r="E2040">
        <v>10</v>
      </c>
      <c r="F2040" t="s">
        <v>92</v>
      </c>
      <c r="G2040" t="s">
        <v>11</v>
      </c>
      <c r="H2040" t="s">
        <v>39</v>
      </c>
      <c r="I2040" t="s">
        <v>2</v>
      </c>
      <c r="J2040" t="s">
        <v>13</v>
      </c>
      <c r="K2040" t="s">
        <v>23</v>
      </c>
      <c r="L2040" t="s">
        <v>29</v>
      </c>
      <c r="M2040">
        <v>2</v>
      </c>
      <c r="N2040">
        <v>198.57</v>
      </c>
      <c r="O2040">
        <v>0.15</v>
      </c>
      <c r="P2040">
        <v>101.08</v>
      </c>
      <c r="Q2040">
        <v>337.56899999999996</v>
      </c>
      <c r="R2040">
        <v>202.16</v>
      </c>
      <c r="S2040">
        <v>135.40899999999996</v>
      </c>
      <c r="T2040">
        <v>0.4011298430839324</v>
      </c>
      <c r="U2040">
        <v>2026</v>
      </c>
      <c r="V2040" t="s">
        <v>91</v>
      </c>
      <c r="W2040">
        <v>10</v>
      </c>
      <c r="X2040" t="s">
        <v>92</v>
      </c>
    </row>
    <row r="2041" spans="1:24">
      <c r="A2041">
        <v>809</v>
      </c>
      <c r="B2041" s="14">
        <v>46298</v>
      </c>
      <c r="C2041">
        <v>2026</v>
      </c>
      <c r="D2041" t="s">
        <v>91</v>
      </c>
      <c r="E2041">
        <v>10</v>
      </c>
      <c r="F2041" t="s">
        <v>92</v>
      </c>
      <c r="G2041" t="s">
        <v>20</v>
      </c>
      <c r="H2041" t="s">
        <v>33</v>
      </c>
      <c r="I2041" t="s">
        <v>2</v>
      </c>
      <c r="J2041" t="s">
        <v>13</v>
      </c>
      <c r="K2041" t="s">
        <v>34</v>
      </c>
      <c r="L2041" t="s">
        <v>35</v>
      </c>
      <c r="M2041">
        <v>2</v>
      </c>
      <c r="N2041">
        <v>41.06</v>
      </c>
      <c r="O2041">
        <v>0.05</v>
      </c>
      <c r="P2041">
        <v>14.54</v>
      </c>
      <c r="Q2041">
        <v>78.013999999999996</v>
      </c>
      <c r="R2041">
        <v>29.08</v>
      </c>
      <c r="S2041">
        <v>48.933999999999997</v>
      </c>
      <c r="T2041">
        <v>0.62724639167328944</v>
      </c>
      <c r="U2041">
        <v>2026</v>
      </c>
      <c r="V2041" t="s">
        <v>91</v>
      </c>
      <c r="W2041">
        <v>10</v>
      </c>
      <c r="X2041" t="s">
        <v>92</v>
      </c>
    </row>
    <row r="2042" spans="1:24">
      <c r="A2042">
        <v>1852</v>
      </c>
      <c r="B2042" s="14">
        <v>46298</v>
      </c>
      <c r="C2042">
        <v>2026</v>
      </c>
      <c r="D2042" t="s">
        <v>91</v>
      </c>
      <c r="E2042">
        <v>10</v>
      </c>
      <c r="F2042" t="s">
        <v>92</v>
      </c>
      <c r="G2042" t="s">
        <v>6</v>
      </c>
      <c r="H2042" t="s">
        <v>43</v>
      </c>
      <c r="I2042" t="s">
        <v>8</v>
      </c>
      <c r="J2042" t="s">
        <v>16</v>
      </c>
      <c r="K2042" t="s">
        <v>14</v>
      </c>
      <c r="L2042" t="s">
        <v>48</v>
      </c>
      <c r="M2042">
        <v>4</v>
      </c>
      <c r="N2042">
        <v>162.19</v>
      </c>
      <c r="O2042">
        <v>0.15</v>
      </c>
      <c r="P2042">
        <v>89.81</v>
      </c>
      <c r="Q2042">
        <v>551.44600000000003</v>
      </c>
      <c r="R2042">
        <v>359.24</v>
      </c>
      <c r="S2042">
        <v>192.20600000000002</v>
      </c>
      <c r="T2042">
        <v>0.34854908730863948</v>
      </c>
      <c r="U2042">
        <v>2026</v>
      </c>
      <c r="V2042" t="s">
        <v>91</v>
      </c>
      <c r="W2042">
        <v>10</v>
      </c>
      <c r="X2042" t="s">
        <v>92</v>
      </c>
    </row>
    <row r="2043" spans="1:24">
      <c r="A2043">
        <v>3627</v>
      </c>
      <c r="B2043" s="14">
        <v>46298</v>
      </c>
      <c r="C2043">
        <v>2026</v>
      </c>
      <c r="D2043" t="s">
        <v>91</v>
      </c>
      <c r="E2043">
        <v>10</v>
      </c>
      <c r="F2043" t="s">
        <v>92</v>
      </c>
      <c r="G2043" t="s">
        <v>20</v>
      </c>
      <c r="H2043" t="s">
        <v>21</v>
      </c>
      <c r="I2043" t="s">
        <v>19</v>
      </c>
      <c r="J2043" t="s">
        <v>13</v>
      </c>
      <c r="K2043" t="s">
        <v>23</v>
      </c>
      <c r="L2043" t="s">
        <v>29</v>
      </c>
      <c r="M2043">
        <v>2</v>
      </c>
      <c r="N2043">
        <v>192.99</v>
      </c>
      <c r="O2043">
        <v>0</v>
      </c>
      <c r="P2043">
        <v>101.73</v>
      </c>
      <c r="Q2043">
        <v>385.98</v>
      </c>
      <c r="R2043">
        <v>203.46</v>
      </c>
      <c r="S2043">
        <v>182.52</v>
      </c>
      <c r="T2043">
        <v>0.47287424218871443</v>
      </c>
      <c r="U2043">
        <v>2026</v>
      </c>
      <c r="V2043" t="s">
        <v>91</v>
      </c>
      <c r="W2043">
        <v>10</v>
      </c>
      <c r="X2043" t="s">
        <v>92</v>
      </c>
    </row>
    <row r="2044" spans="1:24">
      <c r="A2044">
        <v>4135</v>
      </c>
      <c r="B2044" s="14">
        <v>46298</v>
      </c>
      <c r="C2044">
        <v>2026</v>
      </c>
      <c r="D2044" t="s">
        <v>91</v>
      </c>
      <c r="E2044">
        <v>10</v>
      </c>
      <c r="F2044" t="s">
        <v>92</v>
      </c>
      <c r="G2044" t="s">
        <v>0</v>
      </c>
      <c r="H2044" t="s">
        <v>50</v>
      </c>
      <c r="I2044" t="s">
        <v>2</v>
      </c>
      <c r="J2044" t="s">
        <v>13</v>
      </c>
      <c r="K2044" t="s">
        <v>9</v>
      </c>
      <c r="L2044" t="s">
        <v>17</v>
      </c>
      <c r="M2044">
        <v>3</v>
      </c>
      <c r="N2044">
        <v>142.33000000000001</v>
      </c>
      <c r="O2044">
        <v>0.1</v>
      </c>
      <c r="P2044">
        <v>79.19</v>
      </c>
      <c r="Q2044">
        <v>384.291</v>
      </c>
      <c r="R2044">
        <v>237.57</v>
      </c>
      <c r="S2044">
        <v>146.721</v>
      </c>
      <c r="T2044">
        <v>0.3817966072585619</v>
      </c>
      <c r="U2044">
        <v>2026</v>
      </c>
      <c r="V2044" t="s">
        <v>91</v>
      </c>
      <c r="W2044">
        <v>10</v>
      </c>
      <c r="X2044" t="s">
        <v>92</v>
      </c>
    </row>
    <row r="2045" spans="1:24">
      <c r="A2045">
        <v>4138</v>
      </c>
      <c r="B2045" s="14">
        <v>46298</v>
      </c>
      <c r="C2045">
        <v>2026</v>
      </c>
      <c r="D2045" t="s">
        <v>91</v>
      </c>
      <c r="E2045">
        <v>10</v>
      </c>
      <c r="F2045" t="s">
        <v>92</v>
      </c>
      <c r="G2045" t="s">
        <v>6</v>
      </c>
      <c r="H2045" t="s">
        <v>41</v>
      </c>
      <c r="I2045" t="s">
        <v>19</v>
      </c>
      <c r="J2045" t="s">
        <v>16</v>
      </c>
      <c r="K2045" t="s">
        <v>9</v>
      </c>
      <c r="L2045" t="s">
        <v>17</v>
      </c>
      <c r="M2045">
        <v>4</v>
      </c>
      <c r="N2045">
        <v>143.63</v>
      </c>
      <c r="O2045">
        <v>0</v>
      </c>
      <c r="P2045">
        <v>80.510000000000005</v>
      </c>
      <c r="Q2045">
        <v>574.52</v>
      </c>
      <c r="R2045">
        <v>322.04000000000002</v>
      </c>
      <c r="S2045">
        <v>252.47999999999996</v>
      </c>
      <c r="T2045">
        <v>0.43946250783262542</v>
      </c>
      <c r="U2045">
        <v>2026</v>
      </c>
      <c r="V2045" t="s">
        <v>91</v>
      </c>
      <c r="W2045">
        <v>10</v>
      </c>
      <c r="X2045" t="s">
        <v>92</v>
      </c>
    </row>
    <row r="2046" spans="1:24">
      <c r="A2046">
        <v>4286</v>
      </c>
      <c r="B2046" s="14">
        <v>46298</v>
      </c>
      <c r="C2046">
        <v>2026</v>
      </c>
      <c r="D2046" t="s">
        <v>91</v>
      </c>
      <c r="E2046">
        <v>10</v>
      </c>
      <c r="F2046" t="s">
        <v>92</v>
      </c>
      <c r="G2046" t="s">
        <v>6</v>
      </c>
      <c r="H2046" t="s">
        <v>27</v>
      </c>
      <c r="I2046" t="s">
        <v>19</v>
      </c>
      <c r="J2046" t="s">
        <v>3</v>
      </c>
      <c r="K2046" t="s">
        <v>23</v>
      </c>
      <c r="L2046" t="s">
        <v>24</v>
      </c>
      <c r="M2046">
        <v>4</v>
      </c>
      <c r="N2046">
        <v>341.95</v>
      </c>
      <c r="O2046">
        <v>0.05</v>
      </c>
      <c r="P2046">
        <v>199.9</v>
      </c>
      <c r="Q2046">
        <v>1299.4099999999999</v>
      </c>
      <c r="R2046">
        <v>799.6</v>
      </c>
      <c r="S2046">
        <v>499.80999999999983</v>
      </c>
      <c r="T2046">
        <v>0.38464379987840625</v>
      </c>
      <c r="U2046">
        <v>2026</v>
      </c>
      <c r="V2046" t="s">
        <v>91</v>
      </c>
      <c r="W2046">
        <v>10</v>
      </c>
      <c r="X2046" t="s">
        <v>92</v>
      </c>
    </row>
    <row r="2047" spans="1:24">
      <c r="A2047">
        <v>4371</v>
      </c>
      <c r="B2047" s="14">
        <v>46298</v>
      </c>
      <c r="C2047">
        <v>2026</v>
      </c>
      <c r="D2047" t="s">
        <v>91</v>
      </c>
      <c r="E2047">
        <v>10</v>
      </c>
      <c r="F2047" t="s">
        <v>92</v>
      </c>
      <c r="G2047" t="s">
        <v>6</v>
      </c>
      <c r="H2047" t="s">
        <v>27</v>
      </c>
      <c r="I2047" t="s">
        <v>2</v>
      </c>
      <c r="J2047" t="s">
        <v>3</v>
      </c>
      <c r="K2047" t="s">
        <v>34</v>
      </c>
      <c r="L2047" t="s">
        <v>38</v>
      </c>
      <c r="M2047">
        <v>1</v>
      </c>
      <c r="N2047">
        <v>123.81</v>
      </c>
      <c r="O2047">
        <v>0</v>
      </c>
      <c r="P2047">
        <v>68.72</v>
      </c>
      <c r="Q2047">
        <v>123.81</v>
      </c>
      <c r="R2047">
        <v>68.72</v>
      </c>
      <c r="S2047">
        <v>55.09</v>
      </c>
      <c r="T2047">
        <v>0.44495598093853489</v>
      </c>
      <c r="U2047">
        <v>2026</v>
      </c>
      <c r="V2047" t="s">
        <v>91</v>
      </c>
      <c r="W2047">
        <v>10</v>
      </c>
      <c r="X2047" t="s">
        <v>92</v>
      </c>
    </row>
    <row r="2048" spans="1:24">
      <c r="A2048">
        <v>905</v>
      </c>
      <c r="B2048" s="14">
        <v>46299</v>
      </c>
      <c r="C2048">
        <v>2026</v>
      </c>
      <c r="D2048" t="s">
        <v>91</v>
      </c>
      <c r="E2048">
        <v>10</v>
      </c>
      <c r="F2048" t="s">
        <v>92</v>
      </c>
      <c r="G2048" t="s">
        <v>11</v>
      </c>
      <c r="H2048" t="s">
        <v>18</v>
      </c>
      <c r="I2048" t="s">
        <v>2</v>
      </c>
      <c r="J2048" t="s">
        <v>13</v>
      </c>
      <c r="K2048" t="s">
        <v>9</v>
      </c>
      <c r="L2048" t="s">
        <v>17</v>
      </c>
      <c r="M2048">
        <v>1</v>
      </c>
      <c r="N2048">
        <v>146.1</v>
      </c>
      <c r="O2048">
        <v>0</v>
      </c>
      <c r="P2048">
        <v>79.739999999999995</v>
      </c>
      <c r="Q2048">
        <v>146.1</v>
      </c>
      <c r="R2048">
        <v>79.739999999999995</v>
      </c>
      <c r="S2048">
        <v>66.36</v>
      </c>
      <c r="T2048">
        <v>0.45420944558521564</v>
      </c>
      <c r="U2048">
        <v>2026</v>
      </c>
      <c r="V2048" t="s">
        <v>91</v>
      </c>
      <c r="W2048">
        <v>10</v>
      </c>
      <c r="X2048" t="s">
        <v>92</v>
      </c>
    </row>
    <row r="2049" spans="1:24">
      <c r="A2049">
        <v>1415</v>
      </c>
      <c r="B2049" s="14">
        <v>46299</v>
      </c>
      <c r="C2049">
        <v>2026</v>
      </c>
      <c r="D2049" t="s">
        <v>91</v>
      </c>
      <c r="E2049">
        <v>10</v>
      </c>
      <c r="F2049" t="s">
        <v>92</v>
      </c>
      <c r="G2049" t="s">
        <v>6</v>
      </c>
      <c r="H2049" t="s">
        <v>41</v>
      </c>
      <c r="I2049" t="s">
        <v>28</v>
      </c>
      <c r="J2049" t="s">
        <v>3</v>
      </c>
      <c r="K2049" t="s">
        <v>14</v>
      </c>
      <c r="L2049" t="s">
        <v>48</v>
      </c>
      <c r="M2049">
        <v>1</v>
      </c>
      <c r="N2049">
        <v>161.07</v>
      </c>
      <c r="O2049">
        <v>0.05</v>
      </c>
      <c r="P2049">
        <v>89.81</v>
      </c>
      <c r="Q2049">
        <v>153.01649999999998</v>
      </c>
      <c r="R2049">
        <v>89.81</v>
      </c>
      <c r="S2049">
        <v>63.206499999999977</v>
      </c>
      <c r="T2049">
        <v>0.41306983233834249</v>
      </c>
      <c r="U2049">
        <v>2026</v>
      </c>
      <c r="V2049" t="s">
        <v>91</v>
      </c>
      <c r="W2049">
        <v>10</v>
      </c>
      <c r="X2049" t="s">
        <v>92</v>
      </c>
    </row>
    <row r="2050" spans="1:24">
      <c r="A2050">
        <v>2205</v>
      </c>
      <c r="B2050" s="14">
        <v>46299</v>
      </c>
      <c r="C2050">
        <v>2026</v>
      </c>
      <c r="D2050" t="s">
        <v>91</v>
      </c>
      <c r="E2050">
        <v>10</v>
      </c>
      <c r="F2050" t="s">
        <v>92</v>
      </c>
      <c r="G2050" t="s">
        <v>20</v>
      </c>
      <c r="H2050" t="s">
        <v>47</v>
      </c>
      <c r="I2050" t="s">
        <v>2</v>
      </c>
      <c r="J2050" t="s">
        <v>13</v>
      </c>
      <c r="K2050" t="s">
        <v>9</v>
      </c>
      <c r="L2050" t="s">
        <v>10</v>
      </c>
      <c r="M2050">
        <v>5</v>
      </c>
      <c r="N2050">
        <v>90.12</v>
      </c>
      <c r="O2050">
        <v>0</v>
      </c>
      <c r="P2050">
        <v>46.67</v>
      </c>
      <c r="Q2050">
        <v>450.6</v>
      </c>
      <c r="R2050">
        <v>233.35000000000002</v>
      </c>
      <c r="S2050">
        <v>217.25</v>
      </c>
      <c r="T2050">
        <v>0.48213493120284062</v>
      </c>
      <c r="U2050">
        <v>2026</v>
      </c>
      <c r="V2050" t="s">
        <v>91</v>
      </c>
      <c r="W2050">
        <v>10</v>
      </c>
      <c r="X2050" t="s">
        <v>92</v>
      </c>
    </row>
    <row r="2051" spans="1:24">
      <c r="A2051">
        <v>2374</v>
      </c>
      <c r="B2051" s="14">
        <v>46299</v>
      </c>
      <c r="C2051">
        <v>2026</v>
      </c>
      <c r="D2051" t="s">
        <v>91</v>
      </c>
      <c r="E2051">
        <v>10</v>
      </c>
      <c r="F2051" t="s">
        <v>92</v>
      </c>
      <c r="G2051" t="s">
        <v>20</v>
      </c>
      <c r="H2051" t="s">
        <v>47</v>
      </c>
      <c r="I2051" t="s">
        <v>28</v>
      </c>
      <c r="J2051" t="s">
        <v>3</v>
      </c>
      <c r="K2051" t="s">
        <v>9</v>
      </c>
      <c r="L2051" t="s">
        <v>46</v>
      </c>
      <c r="M2051">
        <v>1</v>
      </c>
      <c r="N2051">
        <v>70.400000000000006</v>
      </c>
      <c r="O2051">
        <v>0</v>
      </c>
      <c r="P2051">
        <v>32.43</v>
      </c>
      <c r="Q2051">
        <v>70.400000000000006</v>
      </c>
      <c r="R2051">
        <v>32.43</v>
      </c>
      <c r="S2051">
        <v>37.970000000000006</v>
      </c>
      <c r="T2051">
        <v>0.53934659090909098</v>
      </c>
      <c r="U2051">
        <v>2026</v>
      </c>
      <c r="V2051" t="s">
        <v>91</v>
      </c>
      <c r="W2051">
        <v>10</v>
      </c>
      <c r="X2051" t="s">
        <v>92</v>
      </c>
    </row>
    <row r="2052" spans="1:24">
      <c r="A2052">
        <v>4840</v>
      </c>
      <c r="B2052" s="14">
        <v>46299</v>
      </c>
      <c r="C2052">
        <v>2026</v>
      </c>
      <c r="D2052" t="s">
        <v>91</v>
      </c>
      <c r="E2052">
        <v>10</v>
      </c>
      <c r="F2052" t="s">
        <v>92</v>
      </c>
      <c r="G2052" t="s">
        <v>6</v>
      </c>
      <c r="H2052" t="s">
        <v>43</v>
      </c>
      <c r="I2052" t="s">
        <v>8</v>
      </c>
      <c r="J2052" t="s">
        <v>16</v>
      </c>
      <c r="K2052" t="s">
        <v>23</v>
      </c>
      <c r="L2052" t="s">
        <v>29</v>
      </c>
      <c r="M2052">
        <v>6</v>
      </c>
      <c r="N2052">
        <v>191.08</v>
      </c>
      <c r="O2052">
        <v>0.1</v>
      </c>
      <c r="P2052">
        <v>102.93</v>
      </c>
      <c r="Q2052">
        <v>1031.8320000000001</v>
      </c>
      <c r="R2052">
        <v>617.58000000000004</v>
      </c>
      <c r="S2052">
        <v>414.25200000000007</v>
      </c>
      <c r="T2052">
        <v>0.40147233270532412</v>
      </c>
      <c r="U2052">
        <v>2026</v>
      </c>
      <c r="V2052" t="s">
        <v>91</v>
      </c>
      <c r="W2052">
        <v>10</v>
      </c>
      <c r="X2052" t="s">
        <v>92</v>
      </c>
    </row>
    <row r="2053" spans="1:24">
      <c r="A2053">
        <v>4984</v>
      </c>
      <c r="B2053" s="14">
        <v>46299</v>
      </c>
      <c r="C2053">
        <v>2026</v>
      </c>
      <c r="D2053" t="s">
        <v>91</v>
      </c>
      <c r="E2053">
        <v>10</v>
      </c>
      <c r="F2053" t="s">
        <v>92</v>
      </c>
      <c r="G2053" t="s">
        <v>11</v>
      </c>
      <c r="H2053" t="s">
        <v>52</v>
      </c>
      <c r="I2053" t="s">
        <v>2</v>
      </c>
      <c r="J2053" t="s">
        <v>3</v>
      </c>
      <c r="K2053" t="s">
        <v>34</v>
      </c>
      <c r="L2053" t="s">
        <v>42</v>
      </c>
      <c r="M2053">
        <v>1</v>
      </c>
      <c r="N2053">
        <v>36.590000000000003</v>
      </c>
      <c r="O2053">
        <v>0</v>
      </c>
      <c r="P2053">
        <v>13.62</v>
      </c>
      <c r="Q2053">
        <v>36.590000000000003</v>
      </c>
      <c r="R2053">
        <v>13.62</v>
      </c>
      <c r="S2053">
        <v>22.970000000000006</v>
      </c>
      <c r="T2053">
        <v>0.62776714949439749</v>
      </c>
      <c r="U2053">
        <v>2026</v>
      </c>
      <c r="V2053" t="s">
        <v>91</v>
      </c>
      <c r="W2053">
        <v>10</v>
      </c>
      <c r="X2053" t="s">
        <v>92</v>
      </c>
    </row>
    <row r="2054" spans="1:24">
      <c r="A2054">
        <v>641</v>
      </c>
      <c r="B2054" s="14">
        <v>46300</v>
      </c>
      <c r="C2054">
        <v>2026</v>
      </c>
      <c r="D2054" t="s">
        <v>91</v>
      </c>
      <c r="E2054">
        <v>10</v>
      </c>
      <c r="F2054" t="s">
        <v>92</v>
      </c>
      <c r="G2054" t="s">
        <v>6</v>
      </c>
      <c r="H2054" t="s">
        <v>41</v>
      </c>
      <c r="I2054" t="s">
        <v>19</v>
      </c>
      <c r="J2054" t="s">
        <v>3</v>
      </c>
      <c r="K2054" t="s">
        <v>23</v>
      </c>
      <c r="L2054" t="s">
        <v>51</v>
      </c>
      <c r="M2054">
        <v>2</v>
      </c>
      <c r="N2054">
        <v>125.38</v>
      </c>
      <c r="O2054">
        <v>0.05</v>
      </c>
      <c r="P2054">
        <v>59.12</v>
      </c>
      <c r="Q2054">
        <v>238.22199999999998</v>
      </c>
      <c r="R2054">
        <v>118.24</v>
      </c>
      <c r="S2054">
        <v>119.98199999999999</v>
      </c>
      <c r="T2054">
        <v>0.5036562534106841</v>
      </c>
      <c r="U2054">
        <v>2026</v>
      </c>
      <c r="V2054" t="s">
        <v>91</v>
      </c>
      <c r="W2054">
        <v>10</v>
      </c>
      <c r="X2054" t="s">
        <v>92</v>
      </c>
    </row>
    <row r="2055" spans="1:24">
      <c r="A2055">
        <v>1358</v>
      </c>
      <c r="B2055" s="14">
        <v>46300</v>
      </c>
      <c r="C2055">
        <v>2026</v>
      </c>
      <c r="D2055" t="s">
        <v>91</v>
      </c>
      <c r="E2055">
        <v>10</v>
      </c>
      <c r="F2055" t="s">
        <v>92</v>
      </c>
      <c r="G2055" t="s">
        <v>0</v>
      </c>
      <c r="H2055" t="s">
        <v>1</v>
      </c>
      <c r="I2055" t="s">
        <v>2</v>
      </c>
      <c r="J2055" t="s">
        <v>13</v>
      </c>
      <c r="K2055" t="s">
        <v>14</v>
      </c>
      <c r="L2055" t="s">
        <v>15</v>
      </c>
      <c r="M2055">
        <v>1</v>
      </c>
      <c r="N2055">
        <v>35.71</v>
      </c>
      <c r="O2055">
        <v>0</v>
      </c>
      <c r="P2055">
        <v>13.3</v>
      </c>
      <c r="Q2055">
        <v>35.71</v>
      </c>
      <c r="R2055">
        <v>13.3</v>
      </c>
      <c r="S2055">
        <v>22.41</v>
      </c>
      <c r="T2055">
        <v>0.62755530663679637</v>
      </c>
      <c r="U2055">
        <v>2026</v>
      </c>
      <c r="V2055" t="s">
        <v>91</v>
      </c>
      <c r="W2055">
        <v>10</v>
      </c>
      <c r="X2055" t="s">
        <v>92</v>
      </c>
    </row>
    <row r="2056" spans="1:24">
      <c r="A2056">
        <v>3904</v>
      </c>
      <c r="B2056" s="14">
        <v>46300</v>
      </c>
      <c r="C2056">
        <v>2026</v>
      </c>
      <c r="D2056" t="s">
        <v>91</v>
      </c>
      <c r="E2056">
        <v>10</v>
      </c>
      <c r="F2056" t="s">
        <v>92</v>
      </c>
      <c r="G2056" t="s">
        <v>6</v>
      </c>
      <c r="H2056" t="s">
        <v>27</v>
      </c>
      <c r="I2056" t="s">
        <v>2</v>
      </c>
      <c r="J2056" t="s">
        <v>3</v>
      </c>
      <c r="K2056" t="s">
        <v>14</v>
      </c>
      <c r="L2056" t="s">
        <v>32</v>
      </c>
      <c r="M2056">
        <v>2</v>
      </c>
      <c r="N2056">
        <v>46.72</v>
      </c>
      <c r="O2056">
        <v>0</v>
      </c>
      <c r="P2056">
        <v>18.39</v>
      </c>
      <c r="Q2056">
        <v>93.44</v>
      </c>
      <c r="R2056">
        <v>36.78</v>
      </c>
      <c r="S2056">
        <v>56.66</v>
      </c>
      <c r="T2056">
        <v>0.60637842465753422</v>
      </c>
      <c r="U2056">
        <v>2026</v>
      </c>
      <c r="V2056" t="s">
        <v>91</v>
      </c>
      <c r="W2056">
        <v>10</v>
      </c>
      <c r="X2056" t="s">
        <v>92</v>
      </c>
    </row>
    <row r="2057" spans="1:24">
      <c r="A2057">
        <v>4336</v>
      </c>
      <c r="B2057" s="14">
        <v>46300</v>
      </c>
      <c r="C2057">
        <v>2026</v>
      </c>
      <c r="D2057" t="s">
        <v>91</v>
      </c>
      <c r="E2057">
        <v>10</v>
      </c>
      <c r="F2057" t="s">
        <v>92</v>
      </c>
      <c r="G2057" t="s">
        <v>0</v>
      </c>
      <c r="H2057" t="s">
        <v>50</v>
      </c>
      <c r="I2057" t="s">
        <v>28</v>
      </c>
      <c r="J2057" t="s">
        <v>3</v>
      </c>
      <c r="K2057" t="s">
        <v>9</v>
      </c>
      <c r="L2057" t="s">
        <v>17</v>
      </c>
      <c r="M2057">
        <v>1</v>
      </c>
      <c r="N2057">
        <v>143.16999999999999</v>
      </c>
      <c r="O2057">
        <v>0.05</v>
      </c>
      <c r="P2057">
        <v>81.290000000000006</v>
      </c>
      <c r="Q2057">
        <v>136.01149999999998</v>
      </c>
      <c r="R2057">
        <v>81.290000000000006</v>
      </c>
      <c r="S2057">
        <v>54.721499999999978</v>
      </c>
      <c r="T2057">
        <v>0.40232995004098904</v>
      </c>
      <c r="U2057">
        <v>2026</v>
      </c>
      <c r="V2057" t="s">
        <v>91</v>
      </c>
      <c r="W2057">
        <v>10</v>
      </c>
      <c r="X2057" t="s">
        <v>92</v>
      </c>
    </row>
    <row r="2058" spans="1:24">
      <c r="A2058">
        <v>4705</v>
      </c>
      <c r="B2058" s="14">
        <v>46300</v>
      </c>
      <c r="C2058">
        <v>2026</v>
      </c>
      <c r="D2058" t="s">
        <v>91</v>
      </c>
      <c r="E2058">
        <v>10</v>
      </c>
      <c r="F2058" t="s">
        <v>92</v>
      </c>
      <c r="G2058" t="s">
        <v>0</v>
      </c>
      <c r="H2058" t="s">
        <v>1</v>
      </c>
      <c r="I2058" t="s">
        <v>19</v>
      </c>
      <c r="J2058" t="s">
        <v>3</v>
      </c>
      <c r="K2058" t="s">
        <v>23</v>
      </c>
      <c r="L2058" t="s">
        <v>51</v>
      </c>
      <c r="M2058">
        <v>1</v>
      </c>
      <c r="N2058">
        <v>125.88</v>
      </c>
      <c r="O2058">
        <v>0</v>
      </c>
      <c r="P2058">
        <v>62.46</v>
      </c>
      <c r="Q2058">
        <v>125.88</v>
      </c>
      <c r="R2058">
        <v>62.46</v>
      </c>
      <c r="S2058">
        <v>63.419999999999995</v>
      </c>
      <c r="T2058">
        <v>0.50381315538608196</v>
      </c>
      <c r="U2058">
        <v>2026</v>
      </c>
      <c r="V2058" t="s">
        <v>91</v>
      </c>
      <c r="W2058">
        <v>10</v>
      </c>
      <c r="X2058" t="s">
        <v>92</v>
      </c>
    </row>
    <row r="2059" spans="1:24">
      <c r="A2059">
        <v>1094</v>
      </c>
      <c r="B2059" s="14">
        <v>46301</v>
      </c>
      <c r="C2059">
        <v>2026</v>
      </c>
      <c r="D2059" t="s">
        <v>91</v>
      </c>
      <c r="E2059">
        <v>10</v>
      </c>
      <c r="F2059" t="s">
        <v>92</v>
      </c>
      <c r="G2059" t="s">
        <v>20</v>
      </c>
      <c r="H2059" t="s">
        <v>21</v>
      </c>
      <c r="I2059" t="s">
        <v>2</v>
      </c>
      <c r="J2059" t="s">
        <v>13</v>
      </c>
      <c r="K2059" t="s">
        <v>34</v>
      </c>
      <c r="L2059" t="s">
        <v>38</v>
      </c>
      <c r="M2059">
        <v>2</v>
      </c>
      <c r="N2059">
        <v>121.81</v>
      </c>
      <c r="O2059">
        <v>0.05</v>
      </c>
      <c r="P2059">
        <v>67.72</v>
      </c>
      <c r="Q2059">
        <v>231.43899999999999</v>
      </c>
      <c r="R2059">
        <v>135.44</v>
      </c>
      <c r="S2059">
        <v>95.998999999999995</v>
      </c>
      <c r="T2059">
        <v>0.41479180259161158</v>
      </c>
      <c r="U2059">
        <v>2026</v>
      </c>
      <c r="V2059" t="s">
        <v>91</v>
      </c>
      <c r="W2059">
        <v>10</v>
      </c>
      <c r="X2059" t="s">
        <v>92</v>
      </c>
    </row>
    <row r="2060" spans="1:24">
      <c r="A2060">
        <v>3926</v>
      </c>
      <c r="B2060" s="14">
        <v>46301</v>
      </c>
      <c r="C2060">
        <v>2026</v>
      </c>
      <c r="D2060" t="s">
        <v>91</v>
      </c>
      <c r="E2060">
        <v>10</v>
      </c>
      <c r="F2060" t="s">
        <v>92</v>
      </c>
      <c r="G2060" t="s">
        <v>11</v>
      </c>
      <c r="H2060" t="s">
        <v>25</v>
      </c>
      <c r="I2060" t="s">
        <v>2</v>
      </c>
      <c r="J2060" t="s">
        <v>16</v>
      </c>
      <c r="K2060" t="s">
        <v>9</v>
      </c>
      <c r="L2060" t="s">
        <v>37</v>
      </c>
      <c r="M2060">
        <v>6</v>
      </c>
      <c r="N2060">
        <v>154.93</v>
      </c>
      <c r="O2060">
        <v>0.05</v>
      </c>
      <c r="P2060">
        <v>79.430000000000007</v>
      </c>
      <c r="Q2060">
        <v>883.101</v>
      </c>
      <c r="R2060">
        <v>476.58000000000004</v>
      </c>
      <c r="S2060">
        <v>406.52099999999996</v>
      </c>
      <c r="T2060">
        <v>0.46033352923391546</v>
      </c>
      <c r="U2060">
        <v>2026</v>
      </c>
      <c r="V2060" t="s">
        <v>91</v>
      </c>
      <c r="W2060">
        <v>10</v>
      </c>
      <c r="X2060" t="s">
        <v>92</v>
      </c>
    </row>
    <row r="2061" spans="1:24">
      <c r="A2061">
        <v>524</v>
      </c>
      <c r="B2061" s="14">
        <v>46302</v>
      </c>
      <c r="C2061">
        <v>2026</v>
      </c>
      <c r="D2061" t="s">
        <v>91</v>
      </c>
      <c r="E2061">
        <v>10</v>
      </c>
      <c r="F2061" t="s">
        <v>92</v>
      </c>
      <c r="G2061" t="s">
        <v>20</v>
      </c>
      <c r="H2061" t="s">
        <v>33</v>
      </c>
      <c r="I2061" t="s">
        <v>19</v>
      </c>
      <c r="J2061" t="s">
        <v>13</v>
      </c>
      <c r="K2061" t="s">
        <v>4</v>
      </c>
      <c r="L2061" t="s">
        <v>30</v>
      </c>
      <c r="M2061">
        <v>2</v>
      </c>
      <c r="N2061">
        <v>101.1</v>
      </c>
      <c r="O2061">
        <v>0.15</v>
      </c>
      <c r="P2061">
        <v>51.61</v>
      </c>
      <c r="Q2061">
        <v>171.86999999999998</v>
      </c>
      <c r="R2061">
        <v>103.22</v>
      </c>
      <c r="S2061">
        <v>68.649999999999977</v>
      </c>
      <c r="T2061">
        <v>0.39942980159422814</v>
      </c>
      <c r="U2061">
        <v>2026</v>
      </c>
      <c r="V2061" t="s">
        <v>91</v>
      </c>
      <c r="W2061">
        <v>10</v>
      </c>
      <c r="X2061" t="s">
        <v>92</v>
      </c>
    </row>
    <row r="2062" spans="1:24">
      <c r="A2062">
        <v>2277</v>
      </c>
      <c r="B2062" s="14">
        <v>46302</v>
      </c>
      <c r="C2062">
        <v>2026</v>
      </c>
      <c r="D2062" t="s">
        <v>91</v>
      </c>
      <c r="E2062">
        <v>10</v>
      </c>
      <c r="F2062" t="s">
        <v>92</v>
      </c>
      <c r="G2062" t="s">
        <v>0</v>
      </c>
      <c r="H2062" t="s">
        <v>1</v>
      </c>
      <c r="I2062" t="s">
        <v>2</v>
      </c>
      <c r="J2062" t="s">
        <v>13</v>
      </c>
      <c r="K2062" t="s">
        <v>4</v>
      </c>
      <c r="L2062" t="s">
        <v>30</v>
      </c>
      <c r="M2062">
        <v>2</v>
      </c>
      <c r="N2062">
        <v>105</v>
      </c>
      <c r="O2062">
        <v>0</v>
      </c>
      <c r="P2062">
        <v>50.3</v>
      </c>
      <c r="Q2062">
        <v>210</v>
      </c>
      <c r="R2062">
        <v>100.6</v>
      </c>
      <c r="S2062">
        <v>109.4</v>
      </c>
      <c r="T2062">
        <v>0.52095238095238094</v>
      </c>
      <c r="U2062">
        <v>2026</v>
      </c>
      <c r="V2062" t="s">
        <v>91</v>
      </c>
      <c r="W2062">
        <v>10</v>
      </c>
      <c r="X2062" t="s">
        <v>92</v>
      </c>
    </row>
    <row r="2063" spans="1:24">
      <c r="A2063">
        <v>2442</v>
      </c>
      <c r="B2063" s="14">
        <v>46302</v>
      </c>
      <c r="C2063">
        <v>2026</v>
      </c>
      <c r="D2063" t="s">
        <v>91</v>
      </c>
      <c r="E2063">
        <v>10</v>
      </c>
      <c r="F2063" t="s">
        <v>92</v>
      </c>
      <c r="G2063" t="s">
        <v>11</v>
      </c>
      <c r="H2063" t="s">
        <v>12</v>
      </c>
      <c r="I2063" t="s">
        <v>8</v>
      </c>
      <c r="J2063" t="s">
        <v>16</v>
      </c>
      <c r="K2063" t="s">
        <v>9</v>
      </c>
      <c r="L2063" t="s">
        <v>37</v>
      </c>
      <c r="M2063">
        <v>4</v>
      </c>
      <c r="N2063">
        <v>157.12</v>
      </c>
      <c r="O2063">
        <v>0.15</v>
      </c>
      <c r="P2063">
        <v>77.98</v>
      </c>
      <c r="Q2063">
        <v>534.20799999999997</v>
      </c>
      <c r="R2063">
        <v>311.92</v>
      </c>
      <c r="S2063">
        <v>222.28799999999995</v>
      </c>
      <c r="T2063">
        <v>0.41610758356295668</v>
      </c>
      <c r="U2063">
        <v>2026</v>
      </c>
      <c r="V2063" t="s">
        <v>91</v>
      </c>
      <c r="W2063">
        <v>10</v>
      </c>
      <c r="X2063" t="s">
        <v>92</v>
      </c>
    </row>
    <row r="2064" spans="1:24">
      <c r="A2064">
        <v>2809</v>
      </c>
      <c r="B2064" s="14">
        <v>46302</v>
      </c>
      <c r="C2064">
        <v>2026</v>
      </c>
      <c r="D2064" t="s">
        <v>91</v>
      </c>
      <c r="E2064">
        <v>10</v>
      </c>
      <c r="F2064" t="s">
        <v>92</v>
      </c>
      <c r="G2064" t="s">
        <v>20</v>
      </c>
      <c r="H2064" t="s">
        <v>33</v>
      </c>
      <c r="I2064" t="s">
        <v>2</v>
      </c>
      <c r="J2064" t="s">
        <v>3</v>
      </c>
      <c r="K2064" t="s">
        <v>9</v>
      </c>
      <c r="L2064" t="s">
        <v>46</v>
      </c>
      <c r="M2064">
        <v>3</v>
      </c>
      <c r="N2064">
        <v>70.239999999999995</v>
      </c>
      <c r="O2064">
        <v>0.05</v>
      </c>
      <c r="P2064">
        <v>31.96</v>
      </c>
      <c r="Q2064">
        <v>200.18399999999997</v>
      </c>
      <c r="R2064">
        <v>95.88</v>
      </c>
      <c r="S2064">
        <v>104.30399999999997</v>
      </c>
      <c r="T2064">
        <v>0.5210406426087999</v>
      </c>
      <c r="U2064">
        <v>2026</v>
      </c>
      <c r="V2064" t="s">
        <v>91</v>
      </c>
      <c r="W2064">
        <v>10</v>
      </c>
      <c r="X2064" t="s">
        <v>92</v>
      </c>
    </row>
    <row r="2065" spans="1:24">
      <c r="A2065">
        <v>2946</v>
      </c>
      <c r="B2065" s="14">
        <v>46302</v>
      </c>
      <c r="C2065">
        <v>2026</v>
      </c>
      <c r="D2065" t="s">
        <v>91</v>
      </c>
      <c r="E2065">
        <v>10</v>
      </c>
      <c r="F2065" t="s">
        <v>92</v>
      </c>
      <c r="G2065" t="s">
        <v>11</v>
      </c>
      <c r="H2065" t="s">
        <v>52</v>
      </c>
      <c r="I2065" t="s">
        <v>2</v>
      </c>
      <c r="J2065" t="s">
        <v>3</v>
      </c>
      <c r="K2065" t="s">
        <v>4</v>
      </c>
      <c r="L2065" t="s">
        <v>30</v>
      </c>
      <c r="M2065">
        <v>1</v>
      </c>
      <c r="N2065">
        <v>103.48</v>
      </c>
      <c r="O2065">
        <v>0.1</v>
      </c>
      <c r="P2065">
        <v>51.33</v>
      </c>
      <c r="Q2065">
        <v>93.132000000000005</v>
      </c>
      <c r="R2065">
        <v>51.33</v>
      </c>
      <c r="S2065">
        <v>41.802000000000007</v>
      </c>
      <c r="T2065">
        <v>0.4488467980930293</v>
      </c>
      <c r="U2065">
        <v>2026</v>
      </c>
      <c r="V2065" t="s">
        <v>91</v>
      </c>
      <c r="W2065">
        <v>10</v>
      </c>
      <c r="X2065" t="s">
        <v>92</v>
      </c>
    </row>
    <row r="2066" spans="1:24">
      <c r="A2066">
        <v>4147</v>
      </c>
      <c r="B2066" s="14">
        <v>46302</v>
      </c>
      <c r="C2066">
        <v>2026</v>
      </c>
      <c r="D2066" t="s">
        <v>91</v>
      </c>
      <c r="E2066">
        <v>10</v>
      </c>
      <c r="F2066" t="s">
        <v>92</v>
      </c>
      <c r="G2066" t="s">
        <v>6</v>
      </c>
      <c r="H2066" t="s">
        <v>43</v>
      </c>
      <c r="I2066" t="s">
        <v>19</v>
      </c>
      <c r="J2066" t="s">
        <v>3</v>
      </c>
      <c r="K2066" t="s">
        <v>4</v>
      </c>
      <c r="L2066" t="s">
        <v>26</v>
      </c>
      <c r="M2066">
        <v>3</v>
      </c>
      <c r="N2066">
        <v>40.770000000000003</v>
      </c>
      <c r="O2066">
        <v>0.05</v>
      </c>
      <c r="P2066">
        <v>16.68</v>
      </c>
      <c r="Q2066">
        <v>116.19449999999999</v>
      </c>
      <c r="R2066">
        <v>50.04</v>
      </c>
      <c r="S2066">
        <v>66.154499999999985</v>
      </c>
      <c r="T2066">
        <v>0.56934278300608021</v>
      </c>
      <c r="U2066">
        <v>2026</v>
      </c>
      <c r="V2066" t="s">
        <v>91</v>
      </c>
      <c r="W2066">
        <v>10</v>
      </c>
      <c r="X2066" t="s">
        <v>92</v>
      </c>
    </row>
    <row r="2067" spans="1:24">
      <c r="A2067">
        <v>4164</v>
      </c>
      <c r="B2067" s="14">
        <v>46302</v>
      </c>
      <c r="C2067">
        <v>2026</v>
      </c>
      <c r="D2067" t="s">
        <v>91</v>
      </c>
      <c r="E2067">
        <v>10</v>
      </c>
      <c r="F2067" t="s">
        <v>92</v>
      </c>
      <c r="G2067" t="s">
        <v>0</v>
      </c>
      <c r="H2067" t="s">
        <v>36</v>
      </c>
      <c r="I2067" t="s">
        <v>19</v>
      </c>
      <c r="J2067" t="s">
        <v>13</v>
      </c>
      <c r="K2067" t="s">
        <v>9</v>
      </c>
      <c r="L2067" t="s">
        <v>17</v>
      </c>
      <c r="M2067">
        <v>2</v>
      </c>
      <c r="N2067">
        <v>143.41999999999999</v>
      </c>
      <c r="O2067">
        <v>0</v>
      </c>
      <c r="P2067">
        <v>81.44</v>
      </c>
      <c r="Q2067">
        <v>286.83999999999997</v>
      </c>
      <c r="R2067">
        <v>162.88</v>
      </c>
      <c r="S2067">
        <v>123.95999999999998</v>
      </c>
      <c r="T2067">
        <v>0.43215730023706594</v>
      </c>
      <c r="U2067">
        <v>2026</v>
      </c>
      <c r="V2067" t="s">
        <v>91</v>
      </c>
      <c r="W2067">
        <v>10</v>
      </c>
      <c r="X2067" t="s">
        <v>92</v>
      </c>
    </row>
    <row r="2068" spans="1:24">
      <c r="A2068">
        <v>4275</v>
      </c>
      <c r="B2068" s="14">
        <v>46302</v>
      </c>
      <c r="C2068">
        <v>2026</v>
      </c>
      <c r="D2068" t="s">
        <v>91</v>
      </c>
      <c r="E2068">
        <v>10</v>
      </c>
      <c r="F2068" t="s">
        <v>92</v>
      </c>
      <c r="G2068" t="s">
        <v>20</v>
      </c>
      <c r="H2068" t="s">
        <v>31</v>
      </c>
      <c r="I2068" t="s">
        <v>28</v>
      </c>
      <c r="J2068" t="s">
        <v>3</v>
      </c>
      <c r="K2068" t="s">
        <v>4</v>
      </c>
      <c r="L2068" t="s">
        <v>22</v>
      </c>
      <c r="M2068">
        <v>1</v>
      </c>
      <c r="N2068">
        <v>49.56</v>
      </c>
      <c r="O2068">
        <v>0.05</v>
      </c>
      <c r="P2068">
        <v>22.88</v>
      </c>
      <c r="Q2068">
        <v>47.082000000000001</v>
      </c>
      <c r="R2068">
        <v>22.88</v>
      </c>
      <c r="S2068">
        <v>24.202000000000002</v>
      </c>
      <c r="T2068">
        <v>0.51403933562720361</v>
      </c>
      <c r="U2068">
        <v>2026</v>
      </c>
      <c r="V2068" t="s">
        <v>91</v>
      </c>
      <c r="W2068">
        <v>10</v>
      </c>
      <c r="X2068" t="s">
        <v>92</v>
      </c>
    </row>
    <row r="2069" spans="1:24">
      <c r="A2069">
        <v>5062</v>
      </c>
      <c r="B2069" s="14">
        <v>46302</v>
      </c>
      <c r="C2069">
        <v>2026</v>
      </c>
      <c r="D2069" t="s">
        <v>91</v>
      </c>
      <c r="E2069">
        <v>10</v>
      </c>
      <c r="F2069" t="s">
        <v>92</v>
      </c>
      <c r="G2069" t="s">
        <v>6</v>
      </c>
      <c r="H2069" t="s">
        <v>43</v>
      </c>
      <c r="I2069" t="s">
        <v>2</v>
      </c>
      <c r="J2069" t="s">
        <v>3</v>
      </c>
      <c r="K2069" t="s">
        <v>14</v>
      </c>
      <c r="L2069" t="s">
        <v>44</v>
      </c>
      <c r="M2069">
        <v>4</v>
      </c>
      <c r="N2069">
        <v>131.05000000000001</v>
      </c>
      <c r="O2069">
        <v>0</v>
      </c>
      <c r="P2069">
        <v>67.37</v>
      </c>
      <c r="Q2069">
        <v>524.20000000000005</v>
      </c>
      <c r="R2069">
        <v>269.48</v>
      </c>
      <c r="S2069">
        <v>254.72000000000003</v>
      </c>
      <c r="T2069">
        <v>0.48592140404425793</v>
      </c>
      <c r="U2069">
        <v>2026</v>
      </c>
      <c r="V2069" t="s">
        <v>91</v>
      </c>
      <c r="W2069">
        <v>10</v>
      </c>
      <c r="X2069" t="s">
        <v>92</v>
      </c>
    </row>
    <row r="2070" spans="1:24">
      <c r="A2070">
        <v>1126</v>
      </c>
      <c r="B2070" s="14">
        <v>46303</v>
      </c>
      <c r="C2070">
        <v>2026</v>
      </c>
      <c r="D2070" t="s">
        <v>91</v>
      </c>
      <c r="E2070">
        <v>10</v>
      </c>
      <c r="F2070" t="s">
        <v>92</v>
      </c>
      <c r="G2070" t="s">
        <v>0</v>
      </c>
      <c r="H2070" t="s">
        <v>36</v>
      </c>
      <c r="I2070" t="s">
        <v>2</v>
      </c>
      <c r="J2070" t="s">
        <v>16</v>
      </c>
      <c r="K2070" t="s">
        <v>4</v>
      </c>
      <c r="L2070" t="s">
        <v>22</v>
      </c>
      <c r="M2070">
        <v>1</v>
      </c>
      <c r="N2070">
        <v>51.35</v>
      </c>
      <c r="O2070">
        <v>0</v>
      </c>
      <c r="P2070">
        <v>22.98</v>
      </c>
      <c r="Q2070">
        <v>51.35</v>
      </c>
      <c r="R2070">
        <v>22.98</v>
      </c>
      <c r="S2070">
        <v>28.37</v>
      </c>
      <c r="T2070">
        <v>0.55248296007789677</v>
      </c>
      <c r="U2070">
        <v>2026</v>
      </c>
      <c r="V2070" t="s">
        <v>91</v>
      </c>
      <c r="W2070">
        <v>10</v>
      </c>
      <c r="X2070" t="s">
        <v>92</v>
      </c>
    </row>
    <row r="2071" spans="1:24">
      <c r="A2071">
        <v>1865</v>
      </c>
      <c r="B2071" s="14">
        <v>46303</v>
      </c>
      <c r="C2071">
        <v>2026</v>
      </c>
      <c r="D2071" t="s">
        <v>91</v>
      </c>
      <c r="E2071">
        <v>10</v>
      </c>
      <c r="F2071" t="s">
        <v>92</v>
      </c>
      <c r="G2071" t="s">
        <v>20</v>
      </c>
      <c r="H2071" t="s">
        <v>33</v>
      </c>
      <c r="I2071" t="s">
        <v>2</v>
      </c>
      <c r="J2071" t="s">
        <v>3</v>
      </c>
      <c r="K2071" t="s">
        <v>34</v>
      </c>
      <c r="L2071" t="s">
        <v>35</v>
      </c>
      <c r="M2071">
        <v>1</v>
      </c>
      <c r="N2071">
        <v>39.659999999999997</v>
      </c>
      <c r="O2071">
        <v>0</v>
      </c>
      <c r="P2071">
        <v>14.39</v>
      </c>
      <c r="Q2071">
        <v>39.659999999999997</v>
      </c>
      <c r="R2071">
        <v>14.39</v>
      </c>
      <c r="S2071">
        <v>25.269999999999996</v>
      </c>
      <c r="T2071">
        <v>0.63716591023701463</v>
      </c>
      <c r="U2071">
        <v>2026</v>
      </c>
      <c r="V2071" t="s">
        <v>91</v>
      </c>
      <c r="W2071">
        <v>10</v>
      </c>
      <c r="X2071" t="s">
        <v>92</v>
      </c>
    </row>
    <row r="2072" spans="1:24">
      <c r="A2072">
        <v>2471</v>
      </c>
      <c r="B2072" s="14">
        <v>46303</v>
      </c>
      <c r="C2072">
        <v>2026</v>
      </c>
      <c r="D2072" t="s">
        <v>91</v>
      </c>
      <c r="E2072">
        <v>10</v>
      </c>
      <c r="F2072" t="s">
        <v>92</v>
      </c>
      <c r="G2072" t="s">
        <v>20</v>
      </c>
      <c r="H2072" t="s">
        <v>47</v>
      </c>
      <c r="I2072" t="s">
        <v>19</v>
      </c>
      <c r="J2072" t="s">
        <v>13</v>
      </c>
      <c r="K2072" t="s">
        <v>34</v>
      </c>
      <c r="L2072" t="s">
        <v>35</v>
      </c>
      <c r="M2072">
        <v>1</v>
      </c>
      <c r="N2072">
        <v>39.79</v>
      </c>
      <c r="O2072">
        <v>0</v>
      </c>
      <c r="P2072">
        <v>14.76</v>
      </c>
      <c r="Q2072">
        <v>39.79</v>
      </c>
      <c r="R2072">
        <v>14.76</v>
      </c>
      <c r="S2072">
        <v>25.03</v>
      </c>
      <c r="T2072">
        <v>0.62905252576024129</v>
      </c>
      <c r="U2072">
        <v>2026</v>
      </c>
      <c r="V2072" t="s">
        <v>91</v>
      </c>
      <c r="W2072">
        <v>10</v>
      </c>
      <c r="X2072" t="s">
        <v>92</v>
      </c>
    </row>
    <row r="2073" spans="1:24">
      <c r="A2073">
        <v>3208</v>
      </c>
      <c r="B2073" s="14">
        <v>46303</v>
      </c>
      <c r="C2073">
        <v>2026</v>
      </c>
      <c r="D2073" t="s">
        <v>91</v>
      </c>
      <c r="E2073">
        <v>10</v>
      </c>
      <c r="F2073" t="s">
        <v>92</v>
      </c>
      <c r="G2073" t="s">
        <v>11</v>
      </c>
      <c r="H2073" t="s">
        <v>39</v>
      </c>
      <c r="I2073" t="s">
        <v>8</v>
      </c>
      <c r="J2073" t="s">
        <v>13</v>
      </c>
      <c r="K2073" t="s">
        <v>4</v>
      </c>
      <c r="L2073" t="s">
        <v>26</v>
      </c>
      <c r="M2073">
        <v>6</v>
      </c>
      <c r="N2073">
        <v>41.27</v>
      </c>
      <c r="O2073">
        <v>0.1</v>
      </c>
      <c r="P2073">
        <v>16.61</v>
      </c>
      <c r="Q2073">
        <v>222.858</v>
      </c>
      <c r="R2073">
        <v>99.66</v>
      </c>
      <c r="S2073">
        <v>123.19800000000001</v>
      </c>
      <c r="T2073">
        <v>0.55280941227149127</v>
      </c>
      <c r="U2073">
        <v>2026</v>
      </c>
      <c r="V2073" t="s">
        <v>91</v>
      </c>
      <c r="W2073">
        <v>10</v>
      </c>
      <c r="X2073" t="s">
        <v>92</v>
      </c>
    </row>
    <row r="2074" spans="1:24">
      <c r="A2074">
        <v>4285</v>
      </c>
      <c r="B2074" s="14">
        <v>46303</v>
      </c>
      <c r="C2074">
        <v>2026</v>
      </c>
      <c r="D2074" t="s">
        <v>91</v>
      </c>
      <c r="E2074">
        <v>10</v>
      </c>
      <c r="F2074" t="s">
        <v>92</v>
      </c>
      <c r="G2074" t="s">
        <v>20</v>
      </c>
      <c r="H2074" t="s">
        <v>21</v>
      </c>
      <c r="I2074" t="s">
        <v>2</v>
      </c>
      <c r="J2074" t="s">
        <v>3</v>
      </c>
      <c r="K2074" t="s">
        <v>9</v>
      </c>
      <c r="L2074" t="s">
        <v>10</v>
      </c>
      <c r="M2074">
        <v>1</v>
      </c>
      <c r="N2074">
        <v>93.39</v>
      </c>
      <c r="O2074">
        <v>0</v>
      </c>
      <c r="P2074">
        <v>45.98</v>
      </c>
      <c r="Q2074">
        <v>93.39</v>
      </c>
      <c r="R2074">
        <v>45.98</v>
      </c>
      <c r="S2074">
        <v>47.410000000000004</v>
      </c>
      <c r="T2074">
        <v>0.50765606595995294</v>
      </c>
      <c r="U2074">
        <v>2026</v>
      </c>
      <c r="V2074" t="s">
        <v>91</v>
      </c>
      <c r="W2074">
        <v>10</v>
      </c>
      <c r="X2074" t="s">
        <v>92</v>
      </c>
    </row>
    <row r="2075" spans="1:24">
      <c r="A2075">
        <v>261</v>
      </c>
      <c r="B2075" s="14">
        <v>46304</v>
      </c>
      <c r="C2075">
        <v>2026</v>
      </c>
      <c r="D2075" t="s">
        <v>91</v>
      </c>
      <c r="E2075">
        <v>10</v>
      </c>
      <c r="F2075" t="s">
        <v>92</v>
      </c>
      <c r="G2075" t="s">
        <v>11</v>
      </c>
      <c r="H2075" t="s">
        <v>18</v>
      </c>
      <c r="I2075" t="s">
        <v>2</v>
      </c>
      <c r="J2075" t="s">
        <v>16</v>
      </c>
      <c r="K2075" t="s">
        <v>23</v>
      </c>
      <c r="L2075" t="s">
        <v>24</v>
      </c>
      <c r="M2075">
        <v>1</v>
      </c>
      <c r="N2075">
        <v>336.56</v>
      </c>
      <c r="O2075">
        <v>0</v>
      </c>
      <c r="P2075">
        <v>189.74</v>
      </c>
      <c r="Q2075">
        <v>336.56</v>
      </c>
      <c r="R2075">
        <v>189.74</v>
      </c>
      <c r="S2075">
        <v>146.82</v>
      </c>
      <c r="T2075">
        <v>0.43623722367482765</v>
      </c>
      <c r="U2075">
        <v>2026</v>
      </c>
      <c r="V2075" t="s">
        <v>91</v>
      </c>
      <c r="W2075">
        <v>10</v>
      </c>
      <c r="X2075" t="s">
        <v>92</v>
      </c>
    </row>
    <row r="2076" spans="1:24">
      <c r="A2076">
        <v>291</v>
      </c>
      <c r="B2076" s="14">
        <v>46304</v>
      </c>
      <c r="C2076">
        <v>2026</v>
      </c>
      <c r="D2076" t="s">
        <v>91</v>
      </c>
      <c r="E2076">
        <v>10</v>
      </c>
      <c r="F2076" t="s">
        <v>92</v>
      </c>
      <c r="G2076" t="s">
        <v>11</v>
      </c>
      <c r="H2076" t="s">
        <v>12</v>
      </c>
      <c r="I2076" t="s">
        <v>2</v>
      </c>
      <c r="J2076" t="s">
        <v>13</v>
      </c>
      <c r="K2076" t="s">
        <v>14</v>
      </c>
      <c r="L2076" t="s">
        <v>44</v>
      </c>
      <c r="M2076">
        <v>2</v>
      </c>
      <c r="N2076">
        <v>132.47999999999999</v>
      </c>
      <c r="O2076">
        <v>0.1</v>
      </c>
      <c r="P2076">
        <v>67.48</v>
      </c>
      <c r="Q2076">
        <v>238.464</v>
      </c>
      <c r="R2076">
        <v>134.96</v>
      </c>
      <c r="S2076">
        <v>103.50399999999999</v>
      </c>
      <c r="T2076">
        <v>0.43404455179817497</v>
      </c>
      <c r="U2076">
        <v>2026</v>
      </c>
      <c r="V2076" t="s">
        <v>91</v>
      </c>
      <c r="W2076">
        <v>10</v>
      </c>
      <c r="X2076" t="s">
        <v>92</v>
      </c>
    </row>
    <row r="2077" spans="1:24">
      <c r="A2077">
        <v>670</v>
      </c>
      <c r="B2077" s="14">
        <v>46304</v>
      </c>
      <c r="C2077">
        <v>2026</v>
      </c>
      <c r="D2077" t="s">
        <v>91</v>
      </c>
      <c r="E2077">
        <v>10</v>
      </c>
      <c r="F2077" t="s">
        <v>92</v>
      </c>
      <c r="G2077" t="s">
        <v>6</v>
      </c>
      <c r="H2077" t="s">
        <v>49</v>
      </c>
      <c r="I2077" t="s">
        <v>19</v>
      </c>
      <c r="J2077" t="s">
        <v>3</v>
      </c>
      <c r="K2077" t="s">
        <v>9</v>
      </c>
      <c r="L2077" t="s">
        <v>10</v>
      </c>
      <c r="M2077">
        <v>1</v>
      </c>
      <c r="N2077">
        <v>92.59</v>
      </c>
      <c r="O2077">
        <v>0</v>
      </c>
      <c r="P2077">
        <v>44.46</v>
      </c>
      <c r="Q2077">
        <v>92.59</v>
      </c>
      <c r="R2077">
        <v>44.46</v>
      </c>
      <c r="S2077">
        <v>48.13</v>
      </c>
      <c r="T2077">
        <v>0.51981855491953777</v>
      </c>
      <c r="U2077">
        <v>2026</v>
      </c>
      <c r="V2077" t="s">
        <v>91</v>
      </c>
      <c r="W2077">
        <v>10</v>
      </c>
      <c r="X2077" t="s">
        <v>92</v>
      </c>
    </row>
    <row r="2078" spans="1:24">
      <c r="A2078">
        <v>1306</v>
      </c>
      <c r="B2078" s="14">
        <v>46304</v>
      </c>
      <c r="C2078">
        <v>2026</v>
      </c>
      <c r="D2078" t="s">
        <v>91</v>
      </c>
      <c r="E2078">
        <v>10</v>
      </c>
      <c r="F2078" t="s">
        <v>92</v>
      </c>
      <c r="G2078" t="s">
        <v>20</v>
      </c>
      <c r="H2078" t="s">
        <v>33</v>
      </c>
      <c r="I2078" t="s">
        <v>19</v>
      </c>
      <c r="J2078" t="s">
        <v>16</v>
      </c>
      <c r="K2078" t="s">
        <v>34</v>
      </c>
      <c r="L2078" t="s">
        <v>42</v>
      </c>
      <c r="M2078">
        <v>1</v>
      </c>
      <c r="N2078">
        <v>35.450000000000003</v>
      </c>
      <c r="O2078">
        <v>0.05</v>
      </c>
      <c r="P2078">
        <v>14.23</v>
      </c>
      <c r="Q2078">
        <v>33.677500000000002</v>
      </c>
      <c r="R2078">
        <v>14.23</v>
      </c>
      <c r="S2078">
        <v>19.447500000000002</v>
      </c>
      <c r="T2078">
        <v>0.57746269764679681</v>
      </c>
      <c r="U2078">
        <v>2026</v>
      </c>
      <c r="V2078" t="s">
        <v>91</v>
      </c>
      <c r="W2078">
        <v>10</v>
      </c>
      <c r="X2078" t="s">
        <v>92</v>
      </c>
    </row>
    <row r="2079" spans="1:24">
      <c r="A2079">
        <v>2400</v>
      </c>
      <c r="B2079" s="14">
        <v>46304</v>
      </c>
      <c r="C2079">
        <v>2026</v>
      </c>
      <c r="D2079" t="s">
        <v>91</v>
      </c>
      <c r="E2079">
        <v>10</v>
      </c>
      <c r="F2079" t="s">
        <v>92</v>
      </c>
      <c r="G2079" t="s">
        <v>11</v>
      </c>
      <c r="H2079" t="s">
        <v>12</v>
      </c>
      <c r="I2079" t="s">
        <v>2</v>
      </c>
      <c r="J2079" t="s">
        <v>13</v>
      </c>
      <c r="K2079" t="s">
        <v>9</v>
      </c>
      <c r="L2079" t="s">
        <v>10</v>
      </c>
      <c r="M2079">
        <v>2</v>
      </c>
      <c r="N2079">
        <v>93.83</v>
      </c>
      <c r="O2079">
        <v>0.1</v>
      </c>
      <c r="P2079">
        <v>44.27</v>
      </c>
      <c r="Q2079">
        <v>168.89400000000001</v>
      </c>
      <c r="R2079">
        <v>88.54</v>
      </c>
      <c r="S2079">
        <v>80.353999999999999</v>
      </c>
      <c r="T2079">
        <v>0.47576586498040191</v>
      </c>
      <c r="U2079">
        <v>2026</v>
      </c>
      <c r="V2079" t="s">
        <v>91</v>
      </c>
      <c r="W2079">
        <v>10</v>
      </c>
      <c r="X2079" t="s">
        <v>92</v>
      </c>
    </row>
    <row r="2080" spans="1:24">
      <c r="A2080">
        <v>3816</v>
      </c>
      <c r="B2080" s="14">
        <v>46304</v>
      </c>
      <c r="C2080">
        <v>2026</v>
      </c>
      <c r="D2080" t="s">
        <v>91</v>
      </c>
      <c r="E2080">
        <v>10</v>
      </c>
      <c r="F2080" t="s">
        <v>92</v>
      </c>
      <c r="G2080" t="s">
        <v>6</v>
      </c>
      <c r="H2080" t="s">
        <v>43</v>
      </c>
      <c r="I2080" t="s">
        <v>2</v>
      </c>
      <c r="J2080" t="s">
        <v>13</v>
      </c>
      <c r="K2080" t="s">
        <v>34</v>
      </c>
      <c r="L2080" t="s">
        <v>42</v>
      </c>
      <c r="M2080">
        <v>1</v>
      </c>
      <c r="N2080">
        <v>36.32</v>
      </c>
      <c r="O2080">
        <v>0</v>
      </c>
      <c r="P2080">
        <v>13.6</v>
      </c>
      <c r="Q2080">
        <v>36.32</v>
      </c>
      <c r="R2080">
        <v>13.6</v>
      </c>
      <c r="S2080">
        <v>22.72</v>
      </c>
      <c r="T2080">
        <v>0.62555066079295152</v>
      </c>
      <c r="U2080">
        <v>2026</v>
      </c>
      <c r="V2080" t="s">
        <v>91</v>
      </c>
      <c r="W2080">
        <v>10</v>
      </c>
      <c r="X2080" t="s">
        <v>92</v>
      </c>
    </row>
    <row r="2081" spans="1:24">
      <c r="A2081">
        <v>4038</v>
      </c>
      <c r="B2081" s="14">
        <v>46304</v>
      </c>
      <c r="C2081">
        <v>2026</v>
      </c>
      <c r="D2081" t="s">
        <v>91</v>
      </c>
      <c r="E2081">
        <v>10</v>
      </c>
      <c r="F2081" t="s">
        <v>92</v>
      </c>
      <c r="G2081" t="s">
        <v>0</v>
      </c>
      <c r="H2081" t="s">
        <v>50</v>
      </c>
      <c r="I2081" t="s">
        <v>2</v>
      </c>
      <c r="J2081" t="s">
        <v>3</v>
      </c>
      <c r="K2081" t="s">
        <v>34</v>
      </c>
      <c r="L2081" t="s">
        <v>38</v>
      </c>
      <c r="M2081">
        <v>2</v>
      </c>
      <c r="N2081">
        <v>125.56</v>
      </c>
      <c r="O2081">
        <v>0.1</v>
      </c>
      <c r="P2081">
        <v>67.260000000000005</v>
      </c>
      <c r="Q2081">
        <v>226.00800000000001</v>
      </c>
      <c r="R2081">
        <v>134.52000000000001</v>
      </c>
      <c r="S2081">
        <v>91.488</v>
      </c>
      <c r="T2081">
        <v>0.40479983009450993</v>
      </c>
      <c r="U2081">
        <v>2026</v>
      </c>
      <c r="V2081" t="s">
        <v>91</v>
      </c>
      <c r="W2081">
        <v>10</v>
      </c>
      <c r="X2081" t="s">
        <v>92</v>
      </c>
    </row>
    <row r="2082" spans="1:24">
      <c r="A2082">
        <v>4686</v>
      </c>
      <c r="B2082" s="14">
        <v>46304</v>
      </c>
      <c r="C2082">
        <v>2026</v>
      </c>
      <c r="D2082" t="s">
        <v>91</v>
      </c>
      <c r="E2082">
        <v>10</v>
      </c>
      <c r="F2082" t="s">
        <v>92</v>
      </c>
      <c r="G2082" t="s">
        <v>0</v>
      </c>
      <c r="H2082" t="s">
        <v>50</v>
      </c>
      <c r="I2082" t="s">
        <v>28</v>
      </c>
      <c r="J2082" t="s">
        <v>13</v>
      </c>
      <c r="K2082" t="s">
        <v>23</v>
      </c>
      <c r="L2082" t="s">
        <v>51</v>
      </c>
      <c r="M2082">
        <v>2</v>
      </c>
      <c r="N2082">
        <v>124.91</v>
      </c>
      <c r="O2082">
        <v>0</v>
      </c>
      <c r="P2082">
        <v>60.33</v>
      </c>
      <c r="Q2082">
        <v>249.82</v>
      </c>
      <c r="R2082">
        <v>120.66</v>
      </c>
      <c r="S2082">
        <v>129.16</v>
      </c>
      <c r="T2082">
        <v>0.51701224881914976</v>
      </c>
      <c r="U2082">
        <v>2026</v>
      </c>
      <c r="V2082" t="s">
        <v>91</v>
      </c>
      <c r="W2082">
        <v>10</v>
      </c>
      <c r="X2082" t="s">
        <v>92</v>
      </c>
    </row>
    <row r="2083" spans="1:24">
      <c r="A2083">
        <v>5076</v>
      </c>
      <c r="B2083" s="14">
        <v>46304</v>
      </c>
      <c r="C2083">
        <v>2026</v>
      </c>
      <c r="D2083" t="s">
        <v>91</v>
      </c>
      <c r="E2083">
        <v>10</v>
      </c>
      <c r="F2083" t="s">
        <v>92</v>
      </c>
      <c r="G2083" t="s">
        <v>6</v>
      </c>
      <c r="H2083" t="s">
        <v>43</v>
      </c>
      <c r="I2083" t="s">
        <v>2</v>
      </c>
      <c r="J2083" t="s">
        <v>13</v>
      </c>
      <c r="K2083" t="s">
        <v>23</v>
      </c>
      <c r="L2083" t="s">
        <v>29</v>
      </c>
      <c r="M2083">
        <v>1</v>
      </c>
      <c r="N2083">
        <v>199.32</v>
      </c>
      <c r="O2083">
        <v>0</v>
      </c>
      <c r="P2083">
        <v>103.83</v>
      </c>
      <c r="Q2083">
        <v>199.32</v>
      </c>
      <c r="R2083">
        <v>103.83</v>
      </c>
      <c r="S2083">
        <v>95.49</v>
      </c>
      <c r="T2083">
        <v>0.4790788681517158</v>
      </c>
      <c r="U2083">
        <v>2026</v>
      </c>
      <c r="V2083" t="s">
        <v>91</v>
      </c>
      <c r="W2083">
        <v>10</v>
      </c>
      <c r="X2083" t="s">
        <v>92</v>
      </c>
    </row>
    <row r="2084" spans="1:24">
      <c r="A2084">
        <v>1339</v>
      </c>
      <c r="B2084" s="14">
        <v>46305</v>
      </c>
      <c r="C2084">
        <v>2026</v>
      </c>
      <c r="D2084" t="s">
        <v>91</v>
      </c>
      <c r="E2084">
        <v>10</v>
      </c>
      <c r="F2084" t="s">
        <v>92</v>
      </c>
      <c r="G2084" t="s">
        <v>6</v>
      </c>
      <c r="H2084" t="s">
        <v>41</v>
      </c>
      <c r="I2084" t="s">
        <v>2</v>
      </c>
      <c r="J2084" t="s">
        <v>3</v>
      </c>
      <c r="K2084" t="s">
        <v>23</v>
      </c>
      <c r="L2084" t="s">
        <v>24</v>
      </c>
      <c r="M2084">
        <v>4</v>
      </c>
      <c r="N2084">
        <v>337.38</v>
      </c>
      <c r="O2084">
        <v>0.05</v>
      </c>
      <c r="P2084">
        <v>194.94</v>
      </c>
      <c r="Q2084">
        <v>1282.0439999999999</v>
      </c>
      <c r="R2084">
        <v>779.76</v>
      </c>
      <c r="S2084">
        <v>502.28399999999988</v>
      </c>
      <c r="T2084">
        <v>0.39178374533167343</v>
      </c>
      <c r="U2084">
        <v>2026</v>
      </c>
      <c r="V2084" t="s">
        <v>91</v>
      </c>
      <c r="W2084">
        <v>10</v>
      </c>
      <c r="X2084" t="s">
        <v>92</v>
      </c>
    </row>
    <row r="2085" spans="1:24">
      <c r="A2085">
        <v>1884</v>
      </c>
      <c r="B2085" s="14">
        <v>46305</v>
      </c>
      <c r="C2085">
        <v>2026</v>
      </c>
      <c r="D2085" t="s">
        <v>91</v>
      </c>
      <c r="E2085">
        <v>10</v>
      </c>
      <c r="F2085" t="s">
        <v>92</v>
      </c>
      <c r="G2085" t="s">
        <v>11</v>
      </c>
      <c r="H2085" t="s">
        <v>12</v>
      </c>
      <c r="I2085" t="s">
        <v>2</v>
      </c>
      <c r="J2085" t="s">
        <v>16</v>
      </c>
      <c r="K2085" t="s">
        <v>23</v>
      </c>
      <c r="L2085" t="s">
        <v>40</v>
      </c>
      <c r="M2085">
        <v>3</v>
      </c>
      <c r="N2085">
        <v>82.18</v>
      </c>
      <c r="O2085">
        <v>0.1</v>
      </c>
      <c r="P2085">
        <v>39.82</v>
      </c>
      <c r="Q2085">
        <v>221.88600000000002</v>
      </c>
      <c r="R2085">
        <v>119.46000000000001</v>
      </c>
      <c r="S2085">
        <v>102.42600000000002</v>
      </c>
      <c r="T2085">
        <v>0.46161542413671885</v>
      </c>
      <c r="U2085">
        <v>2026</v>
      </c>
      <c r="V2085" t="s">
        <v>91</v>
      </c>
      <c r="W2085">
        <v>10</v>
      </c>
      <c r="X2085" t="s">
        <v>92</v>
      </c>
    </row>
    <row r="2086" spans="1:24">
      <c r="A2086">
        <v>3568</v>
      </c>
      <c r="B2086" s="14">
        <v>46305</v>
      </c>
      <c r="C2086">
        <v>2026</v>
      </c>
      <c r="D2086" t="s">
        <v>91</v>
      </c>
      <c r="E2086">
        <v>10</v>
      </c>
      <c r="F2086" t="s">
        <v>92</v>
      </c>
      <c r="G2086" t="s">
        <v>0</v>
      </c>
      <c r="H2086" t="s">
        <v>50</v>
      </c>
      <c r="I2086" t="s">
        <v>8</v>
      </c>
      <c r="J2086" t="s">
        <v>13</v>
      </c>
      <c r="K2086" t="s">
        <v>9</v>
      </c>
      <c r="L2086" t="s">
        <v>46</v>
      </c>
      <c r="M2086">
        <v>15</v>
      </c>
      <c r="N2086">
        <v>70.25</v>
      </c>
      <c r="O2086">
        <v>0.1</v>
      </c>
      <c r="P2086">
        <v>32.19</v>
      </c>
      <c r="Q2086">
        <v>948.375</v>
      </c>
      <c r="R2086">
        <v>482.84999999999997</v>
      </c>
      <c r="S2086">
        <v>465.52500000000003</v>
      </c>
      <c r="T2086">
        <v>0.49086595492289448</v>
      </c>
      <c r="U2086">
        <v>2026</v>
      </c>
      <c r="V2086" t="s">
        <v>91</v>
      </c>
      <c r="W2086">
        <v>10</v>
      </c>
      <c r="X2086" t="s">
        <v>92</v>
      </c>
    </row>
    <row r="2087" spans="1:24">
      <c r="A2087">
        <v>4171</v>
      </c>
      <c r="B2087" s="14">
        <v>46305</v>
      </c>
      <c r="C2087">
        <v>2026</v>
      </c>
      <c r="D2087" t="s">
        <v>91</v>
      </c>
      <c r="E2087">
        <v>10</v>
      </c>
      <c r="F2087" t="s">
        <v>92</v>
      </c>
      <c r="G2087" t="s">
        <v>20</v>
      </c>
      <c r="H2087" t="s">
        <v>31</v>
      </c>
      <c r="I2087" t="s">
        <v>19</v>
      </c>
      <c r="J2087" t="s">
        <v>13</v>
      </c>
      <c r="K2087" t="s">
        <v>14</v>
      </c>
      <c r="L2087" t="s">
        <v>15</v>
      </c>
      <c r="M2087">
        <v>2</v>
      </c>
      <c r="N2087">
        <v>35.36</v>
      </c>
      <c r="O2087">
        <v>0</v>
      </c>
      <c r="P2087">
        <v>13.49</v>
      </c>
      <c r="Q2087">
        <v>70.72</v>
      </c>
      <c r="R2087">
        <v>26.98</v>
      </c>
      <c r="S2087">
        <v>43.739999999999995</v>
      </c>
      <c r="T2087">
        <v>0.61849547511312208</v>
      </c>
      <c r="U2087">
        <v>2026</v>
      </c>
      <c r="V2087" t="s">
        <v>91</v>
      </c>
      <c r="W2087">
        <v>10</v>
      </c>
      <c r="X2087" t="s">
        <v>92</v>
      </c>
    </row>
    <row r="2088" spans="1:24">
      <c r="A2088">
        <v>4477</v>
      </c>
      <c r="B2088" s="14">
        <v>46305</v>
      </c>
      <c r="C2088">
        <v>2026</v>
      </c>
      <c r="D2088" t="s">
        <v>91</v>
      </c>
      <c r="E2088">
        <v>10</v>
      </c>
      <c r="F2088" t="s">
        <v>92</v>
      </c>
      <c r="G2088" t="s">
        <v>11</v>
      </c>
      <c r="H2088" t="s">
        <v>25</v>
      </c>
      <c r="I2088" t="s">
        <v>19</v>
      </c>
      <c r="J2088" t="s">
        <v>13</v>
      </c>
      <c r="K2088" t="s">
        <v>14</v>
      </c>
      <c r="L2088" t="s">
        <v>32</v>
      </c>
      <c r="M2088">
        <v>1</v>
      </c>
      <c r="N2088">
        <v>46.01</v>
      </c>
      <c r="O2088">
        <v>0</v>
      </c>
      <c r="P2088">
        <v>18.239999999999998</v>
      </c>
      <c r="Q2088">
        <v>46.01</v>
      </c>
      <c r="R2088">
        <v>18.239999999999998</v>
      </c>
      <c r="S2088">
        <v>27.77</v>
      </c>
      <c r="T2088">
        <v>0.6035644425124973</v>
      </c>
      <c r="U2088">
        <v>2026</v>
      </c>
      <c r="V2088" t="s">
        <v>91</v>
      </c>
      <c r="W2088">
        <v>10</v>
      </c>
      <c r="X2088" t="s">
        <v>92</v>
      </c>
    </row>
    <row r="2089" spans="1:24">
      <c r="A2089">
        <v>3368</v>
      </c>
      <c r="B2089" s="14">
        <v>46306</v>
      </c>
      <c r="C2089">
        <v>2026</v>
      </c>
      <c r="D2089" t="s">
        <v>91</v>
      </c>
      <c r="E2089">
        <v>10</v>
      </c>
      <c r="F2089" t="s">
        <v>92</v>
      </c>
      <c r="G2089" t="s">
        <v>0</v>
      </c>
      <c r="H2089" t="s">
        <v>36</v>
      </c>
      <c r="I2089" t="s">
        <v>2</v>
      </c>
      <c r="J2089" t="s">
        <v>3</v>
      </c>
      <c r="K2089" t="s">
        <v>9</v>
      </c>
      <c r="L2089" t="s">
        <v>10</v>
      </c>
      <c r="M2089">
        <v>1</v>
      </c>
      <c r="N2089">
        <v>89.88</v>
      </c>
      <c r="O2089">
        <v>0</v>
      </c>
      <c r="P2089">
        <v>46.15</v>
      </c>
      <c r="Q2089">
        <v>89.88</v>
      </c>
      <c r="R2089">
        <v>46.15</v>
      </c>
      <c r="S2089">
        <v>43.73</v>
      </c>
      <c r="T2089">
        <v>0.48653760569648419</v>
      </c>
      <c r="U2089">
        <v>2026</v>
      </c>
      <c r="V2089" t="s">
        <v>91</v>
      </c>
      <c r="W2089">
        <v>10</v>
      </c>
      <c r="X2089" t="s">
        <v>92</v>
      </c>
    </row>
    <row r="2090" spans="1:24">
      <c r="A2090">
        <v>3566</v>
      </c>
      <c r="B2090" s="14">
        <v>46306</v>
      </c>
      <c r="C2090">
        <v>2026</v>
      </c>
      <c r="D2090" t="s">
        <v>91</v>
      </c>
      <c r="E2090">
        <v>10</v>
      </c>
      <c r="F2090" t="s">
        <v>92</v>
      </c>
      <c r="G2090" t="s">
        <v>6</v>
      </c>
      <c r="H2090" t="s">
        <v>43</v>
      </c>
      <c r="I2090" t="s">
        <v>2</v>
      </c>
      <c r="J2090" t="s">
        <v>13</v>
      </c>
      <c r="K2090" t="s">
        <v>34</v>
      </c>
      <c r="L2090" t="s">
        <v>35</v>
      </c>
      <c r="M2090">
        <v>1</v>
      </c>
      <c r="N2090">
        <v>41.33</v>
      </c>
      <c r="O2090">
        <v>0</v>
      </c>
      <c r="P2090">
        <v>14.47</v>
      </c>
      <c r="Q2090">
        <v>41.33</v>
      </c>
      <c r="R2090">
        <v>14.47</v>
      </c>
      <c r="S2090">
        <v>26.86</v>
      </c>
      <c r="T2090">
        <v>0.6498911202516332</v>
      </c>
      <c r="U2090">
        <v>2026</v>
      </c>
      <c r="V2090" t="s">
        <v>91</v>
      </c>
      <c r="W2090">
        <v>10</v>
      </c>
      <c r="X2090" t="s">
        <v>92</v>
      </c>
    </row>
    <row r="2091" spans="1:24">
      <c r="A2091">
        <v>4420</v>
      </c>
      <c r="B2091" s="14">
        <v>46306</v>
      </c>
      <c r="C2091">
        <v>2026</v>
      </c>
      <c r="D2091" t="s">
        <v>91</v>
      </c>
      <c r="E2091">
        <v>10</v>
      </c>
      <c r="F2091" t="s">
        <v>92</v>
      </c>
      <c r="G2091" t="s">
        <v>11</v>
      </c>
      <c r="H2091" t="s">
        <v>25</v>
      </c>
      <c r="I2091" t="s">
        <v>8</v>
      </c>
      <c r="J2091" t="s">
        <v>16</v>
      </c>
      <c r="K2091" t="s">
        <v>4</v>
      </c>
      <c r="L2091" t="s">
        <v>26</v>
      </c>
      <c r="M2091">
        <v>15</v>
      </c>
      <c r="N2091">
        <v>40.78</v>
      </c>
      <c r="O2091">
        <v>0.15</v>
      </c>
      <c r="P2091">
        <v>17.07</v>
      </c>
      <c r="Q2091">
        <v>519.94500000000005</v>
      </c>
      <c r="R2091">
        <v>256.05</v>
      </c>
      <c r="S2091">
        <v>263.89500000000004</v>
      </c>
      <c r="T2091">
        <v>0.5075440671609498</v>
      </c>
      <c r="U2091">
        <v>2026</v>
      </c>
      <c r="V2091" t="s">
        <v>91</v>
      </c>
      <c r="W2091">
        <v>10</v>
      </c>
      <c r="X2091" t="s">
        <v>92</v>
      </c>
    </row>
    <row r="2092" spans="1:24">
      <c r="A2092">
        <v>513</v>
      </c>
      <c r="B2092" s="14">
        <v>46307</v>
      </c>
      <c r="C2092">
        <v>2026</v>
      </c>
      <c r="D2092" t="s">
        <v>91</v>
      </c>
      <c r="E2092">
        <v>10</v>
      </c>
      <c r="F2092" t="s">
        <v>92</v>
      </c>
      <c r="G2092" t="s">
        <v>20</v>
      </c>
      <c r="H2092" t="s">
        <v>31</v>
      </c>
      <c r="I2092" t="s">
        <v>2</v>
      </c>
      <c r="J2092" t="s">
        <v>16</v>
      </c>
      <c r="K2092" t="s">
        <v>14</v>
      </c>
      <c r="L2092" t="s">
        <v>48</v>
      </c>
      <c r="M2092">
        <v>1</v>
      </c>
      <c r="N2092">
        <v>163.87</v>
      </c>
      <c r="O2092">
        <v>0</v>
      </c>
      <c r="P2092">
        <v>85.76</v>
      </c>
      <c r="Q2092">
        <v>163.87</v>
      </c>
      <c r="R2092">
        <v>85.76</v>
      </c>
      <c r="S2092">
        <v>78.11</v>
      </c>
      <c r="T2092">
        <v>0.47665832672240188</v>
      </c>
      <c r="U2092">
        <v>2026</v>
      </c>
      <c r="V2092" t="s">
        <v>91</v>
      </c>
      <c r="W2092">
        <v>10</v>
      </c>
      <c r="X2092" t="s">
        <v>92</v>
      </c>
    </row>
    <row r="2093" spans="1:24">
      <c r="A2093">
        <v>786</v>
      </c>
      <c r="B2093" s="14">
        <v>46307</v>
      </c>
      <c r="C2093">
        <v>2026</v>
      </c>
      <c r="D2093" t="s">
        <v>91</v>
      </c>
      <c r="E2093">
        <v>10</v>
      </c>
      <c r="F2093" t="s">
        <v>92</v>
      </c>
      <c r="G2093" t="s">
        <v>11</v>
      </c>
      <c r="H2093" t="s">
        <v>18</v>
      </c>
      <c r="I2093" t="s">
        <v>2</v>
      </c>
      <c r="J2093" t="s">
        <v>13</v>
      </c>
      <c r="K2093" t="s">
        <v>34</v>
      </c>
      <c r="L2093" t="s">
        <v>42</v>
      </c>
      <c r="M2093">
        <v>1</v>
      </c>
      <c r="N2093">
        <v>35.39</v>
      </c>
      <c r="O2093">
        <v>0.05</v>
      </c>
      <c r="P2093">
        <v>13.68</v>
      </c>
      <c r="Q2093">
        <v>33.6205</v>
      </c>
      <c r="R2093">
        <v>13.68</v>
      </c>
      <c r="S2093">
        <v>19.9405</v>
      </c>
      <c r="T2093">
        <v>0.59310539700480358</v>
      </c>
      <c r="U2093">
        <v>2026</v>
      </c>
      <c r="V2093" t="s">
        <v>91</v>
      </c>
      <c r="W2093">
        <v>10</v>
      </c>
      <c r="X2093" t="s">
        <v>92</v>
      </c>
    </row>
    <row r="2094" spans="1:24">
      <c r="A2094">
        <v>3771</v>
      </c>
      <c r="B2094" s="14">
        <v>46307</v>
      </c>
      <c r="C2094">
        <v>2026</v>
      </c>
      <c r="D2094" t="s">
        <v>91</v>
      </c>
      <c r="E2094">
        <v>10</v>
      </c>
      <c r="F2094" t="s">
        <v>92</v>
      </c>
      <c r="G2094" t="s">
        <v>11</v>
      </c>
      <c r="H2094" t="s">
        <v>18</v>
      </c>
      <c r="I2094" t="s">
        <v>2</v>
      </c>
      <c r="J2094" t="s">
        <v>16</v>
      </c>
      <c r="K2094" t="s">
        <v>23</v>
      </c>
      <c r="L2094" t="s">
        <v>40</v>
      </c>
      <c r="M2094">
        <v>2</v>
      </c>
      <c r="N2094">
        <v>80.2</v>
      </c>
      <c r="O2094">
        <v>0</v>
      </c>
      <c r="P2094">
        <v>39.590000000000003</v>
      </c>
      <c r="Q2094">
        <v>160.4</v>
      </c>
      <c r="R2094">
        <v>79.180000000000007</v>
      </c>
      <c r="S2094">
        <v>81.22</v>
      </c>
      <c r="T2094">
        <v>0.50635910224438896</v>
      </c>
      <c r="U2094">
        <v>2026</v>
      </c>
      <c r="V2094" t="s">
        <v>91</v>
      </c>
      <c r="W2094">
        <v>10</v>
      </c>
      <c r="X2094" t="s">
        <v>92</v>
      </c>
    </row>
    <row r="2095" spans="1:24">
      <c r="A2095">
        <v>3910</v>
      </c>
      <c r="B2095" s="14">
        <v>46307</v>
      </c>
      <c r="C2095">
        <v>2026</v>
      </c>
      <c r="D2095" t="s">
        <v>91</v>
      </c>
      <c r="E2095">
        <v>10</v>
      </c>
      <c r="F2095" t="s">
        <v>92</v>
      </c>
      <c r="G2095" t="s">
        <v>11</v>
      </c>
      <c r="H2095" t="s">
        <v>12</v>
      </c>
      <c r="I2095" t="s">
        <v>2</v>
      </c>
      <c r="J2095" t="s">
        <v>16</v>
      </c>
      <c r="K2095" t="s">
        <v>4</v>
      </c>
      <c r="L2095" t="s">
        <v>26</v>
      </c>
      <c r="M2095">
        <v>3</v>
      </c>
      <c r="N2095">
        <v>41.09</v>
      </c>
      <c r="O2095">
        <v>0</v>
      </c>
      <c r="P2095">
        <v>17.18</v>
      </c>
      <c r="Q2095">
        <v>123.27000000000001</v>
      </c>
      <c r="R2095">
        <v>51.54</v>
      </c>
      <c r="S2095">
        <v>71.730000000000018</v>
      </c>
      <c r="T2095">
        <v>0.58189340472134354</v>
      </c>
      <c r="U2095">
        <v>2026</v>
      </c>
      <c r="V2095" t="s">
        <v>91</v>
      </c>
      <c r="W2095">
        <v>10</v>
      </c>
      <c r="X2095" t="s">
        <v>92</v>
      </c>
    </row>
    <row r="2096" spans="1:24">
      <c r="A2096">
        <v>330</v>
      </c>
      <c r="B2096" s="14">
        <v>46308</v>
      </c>
      <c r="C2096">
        <v>2026</v>
      </c>
      <c r="D2096" t="s">
        <v>91</v>
      </c>
      <c r="E2096">
        <v>10</v>
      </c>
      <c r="F2096" t="s">
        <v>92</v>
      </c>
      <c r="G2096" t="s">
        <v>6</v>
      </c>
      <c r="H2096" t="s">
        <v>43</v>
      </c>
      <c r="I2096" t="s">
        <v>8</v>
      </c>
      <c r="J2096" t="s">
        <v>16</v>
      </c>
      <c r="K2096" t="s">
        <v>14</v>
      </c>
      <c r="L2096" t="s">
        <v>15</v>
      </c>
      <c r="M2096">
        <v>5</v>
      </c>
      <c r="N2096">
        <v>36.97</v>
      </c>
      <c r="O2096">
        <v>0.15</v>
      </c>
      <c r="P2096">
        <v>13.93</v>
      </c>
      <c r="Q2096">
        <v>157.1225</v>
      </c>
      <c r="R2096">
        <v>69.650000000000006</v>
      </c>
      <c r="S2096">
        <v>87.472499999999997</v>
      </c>
      <c r="T2096">
        <v>0.55671530175500006</v>
      </c>
      <c r="U2096">
        <v>2026</v>
      </c>
      <c r="V2096" t="s">
        <v>91</v>
      </c>
      <c r="W2096">
        <v>10</v>
      </c>
      <c r="X2096" t="s">
        <v>92</v>
      </c>
    </row>
    <row r="2097" spans="1:24">
      <c r="A2097">
        <v>707</v>
      </c>
      <c r="B2097" s="14">
        <v>46308</v>
      </c>
      <c r="C2097">
        <v>2026</v>
      </c>
      <c r="D2097" t="s">
        <v>91</v>
      </c>
      <c r="E2097">
        <v>10</v>
      </c>
      <c r="F2097" t="s">
        <v>92</v>
      </c>
      <c r="G2097" t="s">
        <v>11</v>
      </c>
      <c r="H2097" t="s">
        <v>25</v>
      </c>
      <c r="I2097" t="s">
        <v>19</v>
      </c>
      <c r="J2097" t="s">
        <v>13</v>
      </c>
      <c r="K2097" t="s">
        <v>14</v>
      </c>
      <c r="L2097" t="s">
        <v>15</v>
      </c>
      <c r="M2097">
        <v>4</v>
      </c>
      <c r="N2097">
        <v>35.880000000000003</v>
      </c>
      <c r="O2097">
        <v>0.05</v>
      </c>
      <c r="P2097">
        <v>13.45</v>
      </c>
      <c r="Q2097">
        <v>136.34399999999999</v>
      </c>
      <c r="R2097">
        <v>53.8</v>
      </c>
      <c r="S2097">
        <v>82.543999999999997</v>
      </c>
      <c r="T2097">
        <v>0.60540984568444522</v>
      </c>
      <c r="U2097">
        <v>2026</v>
      </c>
      <c r="V2097" t="s">
        <v>91</v>
      </c>
      <c r="W2097">
        <v>10</v>
      </c>
      <c r="X2097" t="s">
        <v>92</v>
      </c>
    </row>
    <row r="2098" spans="1:24">
      <c r="A2098">
        <v>989</v>
      </c>
      <c r="B2098" s="14">
        <v>46308</v>
      </c>
      <c r="C2098">
        <v>2026</v>
      </c>
      <c r="D2098" t="s">
        <v>91</v>
      </c>
      <c r="E2098">
        <v>10</v>
      </c>
      <c r="F2098" t="s">
        <v>92</v>
      </c>
      <c r="G2098" t="s">
        <v>6</v>
      </c>
      <c r="H2098" t="s">
        <v>41</v>
      </c>
      <c r="I2098" t="s">
        <v>2</v>
      </c>
      <c r="J2098" t="s">
        <v>3</v>
      </c>
      <c r="K2098" t="s">
        <v>4</v>
      </c>
      <c r="L2098" t="s">
        <v>26</v>
      </c>
      <c r="M2098">
        <v>3</v>
      </c>
      <c r="N2098">
        <v>40.42</v>
      </c>
      <c r="O2098">
        <v>0</v>
      </c>
      <c r="P2098">
        <v>16.79</v>
      </c>
      <c r="Q2098">
        <v>121.26</v>
      </c>
      <c r="R2098">
        <v>50.37</v>
      </c>
      <c r="S2098">
        <v>70.890000000000015</v>
      </c>
      <c r="T2098">
        <v>0.58461157842652167</v>
      </c>
      <c r="U2098">
        <v>2026</v>
      </c>
      <c r="V2098" t="s">
        <v>91</v>
      </c>
      <c r="W2098">
        <v>10</v>
      </c>
      <c r="X2098" t="s">
        <v>92</v>
      </c>
    </row>
    <row r="2099" spans="1:24">
      <c r="A2099">
        <v>1904</v>
      </c>
      <c r="B2099" s="14">
        <v>46308</v>
      </c>
      <c r="C2099">
        <v>2026</v>
      </c>
      <c r="D2099" t="s">
        <v>91</v>
      </c>
      <c r="E2099">
        <v>10</v>
      </c>
      <c r="F2099" t="s">
        <v>92</v>
      </c>
      <c r="G2099" t="s">
        <v>20</v>
      </c>
      <c r="H2099" t="s">
        <v>33</v>
      </c>
      <c r="I2099" t="s">
        <v>19</v>
      </c>
      <c r="J2099" t="s">
        <v>3</v>
      </c>
      <c r="K2099" t="s">
        <v>4</v>
      </c>
      <c r="L2099" t="s">
        <v>22</v>
      </c>
      <c r="M2099">
        <v>1</v>
      </c>
      <c r="N2099">
        <v>50.34</v>
      </c>
      <c r="O2099">
        <v>0.15</v>
      </c>
      <c r="P2099">
        <v>22.56</v>
      </c>
      <c r="Q2099">
        <v>42.789000000000001</v>
      </c>
      <c r="R2099">
        <v>22.56</v>
      </c>
      <c r="S2099">
        <v>20.229000000000003</v>
      </c>
      <c r="T2099">
        <v>0.47276169108883132</v>
      </c>
      <c r="U2099">
        <v>2026</v>
      </c>
      <c r="V2099" t="s">
        <v>91</v>
      </c>
      <c r="W2099">
        <v>10</v>
      </c>
      <c r="X2099" t="s">
        <v>92</v>
      </c>
    </row>
    <row r="2100" spans="1:24">
      <c r="A2100">
        <v>2854</v>
      </c>
      <c r="B2100" s="14">
        <v>46308</v>
      </c>
      <c r="C2100">
        <v>2026</v>
      </c>
      <c r="D2100" t="s">
        <v>91</v>
      </c>
      <c r="E2100">
        <v>10</v>
      </c>
      <c r="F2100" t="s">
        <v>92</v>
      </c>
      <c r="G2100" t="s">
        <v>0</v>
      </c>
      <c r="H2100" t="s">
        <v>50</v>
      </c>
      <c r="I2100" t="s">
        <v>19</v>
      </c>
      <c r="J2100" t="s">
        <v>13</v>
      </c>
      <c r="K2100" t="s">
        <v>14</v>
      </c>
      <c r="L2100" t="s">
        <v>15</v>
      </c>
      <c r="M2100">
        <v>3</v>
      </c>
      <c r="N2100">
        <v>36.049999999999997</v>
      </c>
      <c r="O2100">
        <v>0.1</v>
      </c>
      <c r="P2100">
        <v>13.87</v>
      </c>
      <c r="Q2100">
        <v>97.334999999999994</v>
      </c>
      <c r="R2100">
        <v>41.61</v>
      </c>
      <c r="S2100">
        <v>55.724999999999994</v>
      </c>
      <c r="T2100">
        <v>0.57250732008013561</v>
      </c>
      <c r="U2100">
        <v>2026</v>
      </c>
      <c r="V2100" t="s">
        <v>91</v>
      </c>
      <c r="W2100">
        <v>10</v>
      </c>
      <c r="X2100" t="s">
        <v>92</v>
      </c>
    </row>
    <row r="2101" spans="1:24">
      <c r="A2101">
        <v>3212</v>
      </c>
      <c r="B2101" s="14">
        <v>46308</v>
      </c>
      <c r="C2101">
        <v>2026</v>
      </c>
      <c r="D2101" t="s">
        <v>91</v>
      </c>
      <c r="E2101">
        <v>10</v>
      </c>
      <c r="F2101" t="s">
        <v>92</v>
      </c>
      <c r="G2101" t="s">
        <v>11</v>
      </c>
      <c r="H2101" t="s">
        <v>12</v>
      </c>
      <c r="I2101" t="s">
        <v>8</v>
      </c>
      <c r="J2101" t="s">
        <v>3</v>
      </c>
      <c r="K2101" t="s">
        <v>4</v>
      </c>
      <c r="L2101" t="s">
        <v>26</v>
      </c>
      <c r="M2101">
        <v>15</v>
      </c>
      <c r="N2101">
        <v>40</v>
      </c>
      <c r="O2101">
        <v>0.1</v>
      </c>
      <c r="P2101">
        <v>16.420000000000002</v>
      </c>
      <c r="Q2101">
        <v>540</v>
      </c>
      <c r="R2101">
        <v>246.3</v>
      </c>
      <c r="S2101">
        <v>293.7</v>
      </c>
      <c r="T2101">
        <v>0.54388888888888887</v>
      </c>
      <c r="U2101">
        <v>2026</v>
      </c>
      <c r="V2101" t="s">
        <v>91</v>
      </c>
      <c r="W2101">
        <v>10</v>
      </c>
      <c r="X2101" t="s">
        <v>92</v>
      </c>
    </row>
    <row r="2102" spans="1:24">
      <c r="A2102">
        <v>4479</v>
      </c>
      <c r="B2102" s="14">
        <v>46308</v>
      </c>
      <c r="C2102">
        <v>2026</v>
      </c>
      <c r="D2102" t="s">
        <v>91</v>
      </c>
      <c r="E2102">
        <v>10</v>
      </c>
      <c r="F2102" t="s">
        <v>92</v>
      </c>
      <c r="G2102" t="s">
        <v>20</v>
      </c>
      <c r="H2102" t="s">
        <v>31</v>
      </c>
      <c r="I2102" t="s">
        <v>19</v>
      </c>
      <c r="J2102" t="s">
        <v>3</v>
      </c>
      <c r="K2102" t="s">
        <v>9</v>
      </c>
      <c r="L2102" t="s">
        <v>37</v>
      </c>
      <c r="M2102">
        <v>1</v>
      </c>
      <c r="N2102">
        <v>151.68</v>
      </c>
      <c r="O2102">
        <v>0.05</v>
      </c>
      <c r="P2102">
        <v>78.98</v>
      </c>
      <c r="Q2102">
        <v>144.096</v>
      </c>
      <c r="R2102">
        <v>78.98</v>
      </c>
      <c r="S2102">
        <v>65.116</v>
      </c>
      <c r="T2102">
        <v>0.45189318232289583</v>
      </c>
      <c r="U2102">
        <v>2026</v>
      </c>
      <c r="V2102" t="s">
        <v>91</v>
      </c>
      <c r="W2102">
        <v>10</v>
      </c>
      <c r="X2102" t="s">
        <v>92</v>
      </c>
    </row>
    <row r="2103" spans="1:24">
      <c r="A2103">
        <v>4574</v>
      </c>
      <c r="B2103" s="14">
        <v>46308</v>
      </c>
      <c r="C2103">
        <v>2026</v>
      </c>
      <c r="D2103" t="s">
        <v>91</v>
      </c>
      <c r="E2103">
        <v>10</v>
      </c>
      <c r="F2103" t="s">
        <v>92</v>
      </c>
      <c r="G2103" t="s">
        <v>6</v>
      </c>
      <c r="H2103" t="s">
        <v>49</v>
      </c>
      <c r="I2103" t="s">
        <v>2</v>
      </c>
      <c r="J2103" t="s">
        <v>16</v>
      </c>
      <c r="K2103" t="s">
        <v>34</v>
      </c>
      <c r="L2103" t="s">
        <v>42</v>
      </c>
      <c r="M2103">
        <v>1</v>
      </c>
      <c r="N2103">
        <v>36.53</v>
      </c>
      <c r="O2103">
        <v>0</v>
      </c>
      <c r="P2103">
        <v>14.01</v>
      </c>
      <c r="Q2103">
        <v>36.53</v>
      </c>
      <c r="R2103">
        <v>14.01</v>
      </c>
      <c r="S2103">
        <v>22.520000000000003</v>
      </c>
      <c r="T2103">
        <v>0.61647960580344929</v>
      </c>
      <c r="U2103">
        <v>2026</v>
      </c>
      <c r="V2103" t="s">
        <v>91</v>
      </c>
      <c r="W2103">
        <v>10</v>
      </c>
      <c r="X2103" t="s">
        <v>92</v>
      </c>
    </row>
    <row r="2104" spans="1:24">
      <c r="A2104">
        <v>4815</v>
      </c>
      <c r="B2104" s="14">
        <v>46308</v>
      </c>
      <c r="C2104">
        <v>2026</v>
      </c>
      <c r="D2104" t="s">
        <v>91</v>
      </c>
      <c r="E2104">
        <v>10</v>
      </c>
      <c r="F2104" t="s">
        <v>92</v>
      </c>
      <c r="G2104" t="s">
        <v>0</v>
      </c>
      <c r="H2104" t="s">
        <v>1</v>
      </c>
      <c r="I2104" t="s">
        <v>19</v>
      </c>
      <c r="J2104" t="s">
        <v>16</v>
      </c>
      <c r="K2104" t="s">
        <v>4</v>
      </c>
      <c r="L2104" t="s">
        <v>26</v>
      </c>
      <c r="M2104">
        <v>1</v>
      </c>
      <c r="N2104">
        <v>39.89</v>
      </c>
      <c r="O2104">
        <v>0.05</v>
      </c>
      <c r="P2104">
        <v>16.91</v>
      </c>
      <c r="Q2104">
        <v>37.895499999999998</v>
      </c>
      <c r="R2104">
        <v>16.91</v>
      </c>
      <c r="S2104">
        <v>20.985499999999998</v>
      </c>
      <c r="T2104">
        <v>0.55377287540737019</v>
      </c>
      <c r="U2104">
        <v>2026</v>
      </c>
      <c r="V2104" t="s">
        <v>91</v>
      </c>
      <c r="W2104">
        <v>10</v>
      </c>
      <c r="X2104" t="s">
        <v>92</v>
      </c>
    </row>
    <row r="2105" spans="1:24">
      <c r="A2105">
        <v>5027</v>
      </c>
      <c r="B2105" s="14">
        <v>46308</v>
      </c>
      <c r="C2105">
        <v>2026</v>
      </c>
      <c r="D2105" t="s">
        <v>91</v>
      </c>
      <c r="E2105">
        <v>10</v>
      </c>
      <c r="F2105" t="s">
        <v>92</v>
      </c>
      <c r="G2105" t="s">
        <v>11</v>
      </c>
      <c r="H2105" t="s">
        <v>39</v>
      </c>
      <c r="I2105" t="s">
        <v>2</v>
      </c>
      <c r="J2105" t="s">
        <v>13</v>
      </c>
      <c r="K2105" t="s">
        <v>9</v>
      </c>
      <c r="L2105" t="s">
        <v>37</v>
      </c>
      <c r="M2105">
        <v>1</v>
      </c>
      <c r="N2105">
        <v>154.53</v>
      </c>
      <c r="O2105">
        <v>0</v>
      </c>
      <c r="P2105">
        <v>77.930000000000007</v>
      </c>
      <c r="Q2105">
        <v>154.53</v>
      </c>
      <c r="R2105">
        <v>77.930000000000007</v>
      </c>
      <c r="S2105">
        <v>76.599999999999994</v>
      </c>
      <c r="T2105">
        <v>0.49569662848637802</v>
      </c>
      <c r="U2105">
        <v>2026</v>
      </c>
      <c r="V2105" t="s">
        <v>91</v>
      </c>
      <c r="W2105">
        <v>10</v>
      </c>
      <c r="X2105" t="s">
        <v>92</v>
      </c>
    </row>
    <row r="2106" spans="1:24">
      <c r="A2106">
        <v>1794</v>
      </c>
      <c r="B2106" s="14">
        <v>46309</v>
      </c>
      <c r="C2106">
        <v>2026</v>
      </c>
      <c r="D2106" t="s">
        <v>91</v>
      </c>
      <c r="E2106">
        <v>10</v>
      </c>
      <c r="F2106" t="s">
        <v>92</v>
      </c>
      <c r="G2106" t="s">
        <v>20</v>
      </c>
      <c r="H2106" t="s">
        <v>33</v>
      </c>
      <c r="I2106" t="s">
        <v>28</v>
      </c>
      <c r="J2106" t="s">
        <v>16</v>
      </c>
      <c r="K2106" t="s">
        <v>4</v>
      </c>
      <c r="L2106" t="s">
        <v>22</v>
      </c>
      <c r="M2106">
        <v>2</v>
      </c>
      <c r="N2106">
        <v>50.64</v>
      </c>
      <c r="O2106">
        <v>0.05</v>
      </c>
      <c r="P2106">
        <v>22.28</v>
      </c>
      <c r="Q2106">
        <v>96.215999999999994</v>
      </c>
      <c r="R2106">
        <v>44.56</v>
      </c>
      <c r="S2106">
        <v>51.655999999999992</v>
      </c>
      <c r="T2106">
        <v>0.53687536376486233</v>
      </c>
      <c r="U2106">
        <v>2026</v>
      </c>
      <c r="V2106" t="s">
        <v>91</v>
      </c>
      <c r="W2106">
        <v>10</v>
      </c>
      <c r="X2106" t="s">
        <v>92</v>
      </c>
    </row>
    <row r="2107" spans="1:24">
      <c r="A2107">
        <v>1867</v>
      </c>
      <c r="B2107" s="14">
        <v>46309</v>
      </c>
      <c r="C2107">
        <v>2026</v>
      </c>
      <c r="D2107" t="s">
        <v>91</v>
      </c>
      <c r="E2107">
        <v>10</v>
      </c>
      <c r="F2107" t="s">
        <v>92</v>
      </c>
      <c r="G2107" t="s">
        <v>0</v>
      </c>
      <c r="H2107" t="s">
        <v>1</v>
      </c>
      <c r="I2107" t="s">
        <v>2</v>
      </c>
      <c r="J2107" t="s">
        <v>13</v>
      </c>
      <c r="K2107" t="s">
        <v>34</v>
      </c>
      <c r="L2107" t="s">
        <v>35</v>
      </c>
      <c r="M2107">
        <v>3</v>
      </c>
      <c r="N2107">
        <v>40.880000000000003</v>
      </c>
      <c r="O2107">
        <v>0.05</v>
      </c>
      <c r="P2107">
        <v>14.59</v>
      </c>
      <c r="Q2107">
        <v>116.50800000000001</v>
      </c>
      <c r="R2107">
        <v>43.769999999999996</v>
      </c>
      <c r="S2107">
        <v>72.738000000000014</v>
      </c>
      <c r="T2107">
        <v>0.62431764342362761</v>
      </c>
      <c r="U2107">
        <v>2026</v>
      </c>
      <c r="V2107" t="s">
        <v>91</v>
      </c>
      <c r="W2107">
        <v>10</v>
      </c>
      <c r="X2107" t="s">
        <v>92</v>
      </c>
    </row>
    <row r="2108" spans="1:24">
      <c r="A2108">
        <v>2088</v>
      </c>
      <c r="B2108" s="14">
        <v>46309</v>
      </c>
      <c r="C2108">
        <v>2026</v>
      </c>
      <c r="D2108" t="s">
        <v>91</v>
      </c>
      <c r="E2108">
        <v>10</v>
      </c>
      <c r="F2108" t="s">
        <v>92</v>
      </c>
      <c r="G2108" t="s">
        <v>20</v>
      </c>
      <c r="H2108" t="s">
        <v>21</v>
      </c>
      <c r="I2108" t="s">
        <v>19</v>
      </c>
      <c r="J2108" t="s">
        <v>3</v>
      </c>
      <c r="K2108" t="s">
        <v>9</v>
      </c>
      <c r="L2108" t="s">
        <v>17</v>
      </c>
      <c r="M2108">
        <v>1</v>
      </c>
      <c r="N2108">
        <v>141.77000000000001</v>
      </c>
      <c r="O2108">
        <v>0</v>
      </c>
      <c r="P2108">
        <v>78.48</v>
      </c>
      <c r="Q2108">
        <v>141.77000000000001</v>
      </c>
      <c r="R2108">
        <v>78.48</v>
      </c>
      <c r="S2108">
        <v>63.290000000000006</v>
      </c>
      <c r="T2108">
        <v>0.44642731184312623</v>
      </c>
      <c r="U2108">
        <v>2026</v>
      </c>
      <c r="V2108" t="s">
        <v>91</v>
      </c>
      <c r="W2108">
        <v>10</v>
      </c>
      <c r="X2108" t="s">
        <v>92</v>
      </c>
    </row>
    <row r="2109" spans="1:24">
      <c r="A2109">
        <v>2270</v>
      </c>
      <c r="B2109" s="14">
        <v>46309</v>
      </c>
      <c r="C2109">
        <v>2026</v>
      </c>
      <c r="D2109" t="s">
        <v>91</v>
      </c>
      <c r="E2109">
        <v>10</v>
      </c>
      <c r="F2109" t="s">
        <v>92</v>
      </c>
      <c r="G2109" t="s">
        <v>20</v>
      </c>
      <c r="H2109" t="s">
        <v>31</v>
      </c>
      <c r="I2109" t="s">
        <v>2</v>
      </c>
      <c r="J2109" t="s">
        <v>13</v>
      </c>
      <c r="K2109" t="s">
        <v>23</v>
      </c>
      <c r="L2109" t="s">
        <v>29</v>
      </c>
      <c r="M2109">
        <v>3</v>
      </c>
      <c r="N2109">
        <v>199.99</v>
      </c>
      <c r="O2109">
        <v>0.15</v>
      </c>
      <c r="P2109">
        <v>101.86</v>
      </c>
      <c r="Q2109">
        <v>509.97450000000003</v>
      </c>
      <c r="R2109">
        <v>305.58</v>
      </c>
      <c r="S2109">
        <v>204.39450000000005</v>
      </c>
      <c r="T2109">
        <v>0.40079356909021929</v>
      </c>
      <c r="U2109">
        <v>2026</v>
      </c>
      <c r="V2109" t="s">
        <v>91</v>
      </c>
      <c r="W2109">
        <v>10</v>
      </c>
      <c r="X2109" t="s">
        <v>92</v>
      </c>
    </row>
    <row r="2110" spans="1:24">
      <c r="A2110">
        <v>3789</v>
      </c>
      <c r="B2110" s="14">
        <v>46309</v>
      </c>
      <c r="C2110">
        <v>2026</v>
      </c>
      <c r="D2110" t="s">
        <v>91</v>
      </c>
      <c r="E2110">
        <v>10</v>
      </c>
      <c r="F2110" t="s">
        <v>92</v>
      </c>
      <c r="G2110" t="s">
        <v>20</v>
      </c>
      <c r="H2110" t="s">
        <v>21</v>
      </c>
      <c r="I2110" t="s">
        <v>28</v>
      </c>
      <c r="J2110" t="s">
        <v>13</v>
      </c>
      <c r="K2110" t="s">
        <v>4</v>
      </c>
      <c r="L2110" t="s">
        <v>22</v>
      </c>
      <c r="M2110">
        <v>2</v>
      </c>
      <c r="N2110">
        <v>50.56</v>
      </c>
      <c r="O2110">
        <v>0</v>
      </c>
      <c r="P2110">
        <v>23.04</v>
      </c>
      <c r="Q2110">
        <v>101.12</v>
      </c>
      <c r="R2110">
        <v>46.08</v>
      </c>
      <c r="S2110">
        <v>55.040000000000006</v>
      </c>
      <c r="T2110">
        <v>0.54430379746835444</v>
      </c>
      <c r="U2110">
        <v>2026</v>
      </c>
      <c r="V2110" t="s">
        <v>91</v>
      </c>
      <c r="W2110">
        <v>10</v>
      </c>
      <c r="X2110" t="s">
        <v>92</v>
      </c>
    </row>
    <row r="2111" spans="1:24">
      <c r="A2111">
        <v>4323</v>
      </c>
      <c r="B2111" s="14">
        <v>46309</v>
      </c>
      <c r="C2111">
        <v>2026</v>
      </c>
      <c r="D2111" t="s">
        <v>91</v>
      </c>
      <c r="E2111">
        <v>10</v>
      </c>
      <c r="F2111" t="s">
        <v>92</v>
      </c>
      <c r="G2111" t="s">
        <v>20</v>
      </c>
      <c r="H2111" t="s">
        <v>31</v>
      </c>
      <c r="I2111" t="s">
        <v>2</v>
      </c>
      <c r="J2111" t="s">
        <v>13</v>
      </c>
      <c r="K2111" t="s">
        <v>14</v>
      </c>
      <c r="L2111" t="s">
        <v>32</v>
      </c>
      <c r="M2111">
        <v>1</v>
      </c>
      <c r="N2111">
        <v>47.38</v>
      </c>
      <c r="O2111">
        <v>0</v>
      </c>
      <c r="P2111">
        <v>17.86</v>
      </c>
      <c r="Q2111">
        <v>47.38</v>
      </c>
      <c r="R2111">
        <v>17.86</v>
      </c>
      <c r="S2111">
        <v>29.520000000000003</v>
      </c>
      <c r="T2111">
        <v>0.62304769945124527</v>
      </c>
      <c r="U2111">
        <v>2026</v>
      </c>
      <c r="V2111" t="s">
        <v>91</v>
      </c>
      <c r="W2111">
        <v>10</v>
      </c>
      <c r="X2111" t="s">
        <v>92</v>
      </c>
    </row>
    <row r="2112" spans="1:24">
      <c r="A2112">
        <v>276</v>
      </c>
      <c r="B2112" s="14">
        <v>46310</v>
      </c>
      <c r="C2112">
        <v>2026</v>
      </c>
      <c r="D2112" t="s">
        <v>91</v>
      </c>
      <c r="E2112">
        <v>10</v>
      </c>
      <c r="F2112" t="s">
        <v>92</v>
      </c>
      <c r="G2112" t="s">
        <v>11</v>
      </c>
      <c r="H2112" t="s">
        <v>12</v>
      </c>
      <c r="I2112" t="s">
        <v>2</v>
      </c>
      <c r="J2112" t="s">
        <v>16</v>
      </c>
      <c r="K2112" t="s">
        <v>9</v>
      </c>
      <c r="L2112" t="s">
        <v>10</v>
      </c>
      <c r="M2112">
        <v>1</v>
      </c>
      <c r="N2112">
        <v>92.74</v>
      </c>
      <c r="O2112">
        <v>0.15</v>
      </c>
      <c r="P2112">
        <v>44.52</v>
      </c>
      <c r="Q2112">
        <v>78.828999999999994</v>
      </c>
      <c r="R2112">
        <v>44.52</v>
      </c>
      <c r="S2112">
        <v>34.30899999999999</v>
      </c>
      <c r="T2112">
        <v>0.43523322635070844</v>
      </c>
      <c r="U2112">
        <v>2026</v>
      </c>
      <c r="V2112" t="s">
        <v>91</v>
      </c>
      <c r="W2112">
        <v>10</v>
      </c>
      <c r="X2112" t="s">
        <v>92</v>
      </c>
    </row>
    <row r="2113" spans="1:24">
      <c r="A2113">
        <v>791</v>
      </c>
      <c r="B2113" s="14">
        <v>46310</v>
      </c>
      <c r="C2113">
        <v>2026</v>
      </c>
      <c r="D2113" t="s">
        <v>91</v>
      </c>
      <c r="E2113">
        <v>10</v>
      </c>
      <c r="F2113" t="s">
        <v>92</v>
      </c>
      <c r="G2113" t="s">
        <v>20</v>
      </c>
      <c r="H2113" t="s">
        <v>47</v>
      </c>
      <c r="I2113" t="s">
        <v>19</v>
      </c>
      <c r="J2113" t="s">
        <v>3</v>
      </c>
      <c r="K2113" t="s">
        <v>4</v>
      </c>
      <c r="L2113" t="s">
        <v>22</v>
      </c>
      <c r="M2113">
        <v>3</v>
      </c>
      <c r="N2113">
        <v>51.57</v>
      </c>
      <c r="O2113">
        <v>0.1</v>
      </c>
      <c r="P2113">
        <v>21.82</v>
      </c>
      <c r="Q2113">
        <v>139.239</v>
      </c>
      <c r="R2113">
        <v>65.460000000000008</v>
      </c>
      <c r="S2113">
        <v>73.778999999999996</v>
      </c>
      <c r="T2113">
        <v>0.52987309589985565</v>
      </c>
      <c r="U2113">
        <v>2026</v>
      </c>
      <c r="V2113" t="s">
        <v>91</v>
      </c>
      <c r="W2113">
        <v>10</v>
      </c>
      <c r="X2113" t="s">
        <v>92</v>
      </c>
    </row>
    <row r="2114" spans="1:24">
      <c r="A2114">
        <v>1033</v>
      </c>
      <c r="B2114" s="14">
        <v>46310</v>
      </c>
      <c r="C2114">
        <v>2026</v>
      </c>
      <c r="D2114" t="s">
        <v>91</v>
      </c>
      <c r="E2114">
        <v>10</v>
      </c>
      <c r="F2114" t="s">
        <v>92</v>
      </c>
      <c r="G2114" t="s">
        <v>6</v>
      </c>
      <c r="H2114" t="s">
        <v>43</v>
      </c>
      <c r="I2114" t="s">
        <v>2</v>
      </c>
      <c r="J2114" t="s">
        <v>13</v>
      </c>
      <c r="K2114" t="s">
        <v>9</v>
      </c>
      <c r="L2114" t="s">
        <v>46</v>
      </c>
      <c r="M2114">
        <v>1</v>
      </c>
      <c r="N2114">
        <v>70.47</v>
      </c>
      <c r="O2114">
        <v>0.1</v>
      </c>
      <c r="P2114">
        <v>31.52</v>
      </c>
      <c r="Q2114">
        <v>63.423000000000002</v>
      </c>
      <c r="R2114">
        <v>31.52</v>
      </c>
      <c r="S2114">
        <v>31.903000000000002</v>
      </c>
      <c r="T2114">
        <v>0.50301940936253409</v>
      </c>
      <c r="U2114">
        <v>2026</v>
      </c>
      <c r="V2114" t="s">
        <v>91</v>
      </c>
      <c r="W2114">
        <v>10</v>
      </c>
      <c r="X2114" t="s">
        <v>92</v>
      </c>
    </row>
    <row r="2115" spans="1:24">
      <c r="A2115">
        <v>1247</v>
      </c>
      <c r="B2115" s="14">
        <v>46310</v>
      </c>
      <c r="C2115">
        <v>2026</v>
      </c>
      <c r="D2115" t="s">
        <v>91</v>
      </c>
      <c r="E2115">
        <v>10</v>
      </c>
      <c r="F2115" t="s">
        <v>92</v>
      </c>
      <c r="G2115" t="s">
        <v>0</v>
      </c>
      <c r="H2115" t="s">
        <v>1</v>
      </c>
      <c r="I2115" t="s">
        <v>2</v>
      </c>
      <c r="J2115" t="s">
        <v>13</v>
      </c>
      <c r="K2115" t="s">
        <v>9</v>
      </c>
      <c r="L2115" t="s">
        <v>46</v>
      </c>
      <c r="M2115">
        <v>1</v>
      </c>
      <c r="N2115">
        <v>71.05</v>
      </c>
      <c r="O2115">
        <v>0</v>
      </c>
      <c r="P2115">
        <v>33.32</v>
      </c>
      <c r="Q2115">
        <v>71.05</v>
      </c>
      <c r="R2115">
        <v>33.32</v>
      </c>
      <c r="S2115">
        <v>37.729999999999997</v>
      </c>
      <c r="T2115">
        <v>0.53103448275862064</v>
      </c>
      <c r="U2115">
        <v>2026</v>
      </c>
      <c r="V2115" t="s">
        <v>91</v>
      </c>
      <c r="W2115">
        <v>10</v>
      </c>
      <c r="X2115" t="s">
        <v>92</v>
      </c>
    </row>
    <row r="2116" spans="1:24">
      <c r="A2116">
        <v>1321</v>
      </c>
      <c r="B2116" s="14">
        <v>46310</v>
      </c>
      <c r="C2116">
        <v>2026</v>
      </c>
      <c r="D2116" t="s">
        <v>91</v>
      </c>
      <c r="E2116">
        <v>10</v>
      </c>
      <c r="F2116" t="s">
        <v>92</v>
      </c>
      <c r="G2116" t="s">
        <v>20</v>
      </c>
      <c r="H2116" t="s">
        <v>47</v>
      </c>
      <c r="I2116" t="s">
        <v>19</v>
      </c>
      <c r="J2116" t="s">
        <v>3</v>
      </c>
      <c r="K2116" t="s">
        <v>4</v>
      </c>
      <c r="L2116" t="s">
        <v>26</v>
      </c>
      <c r="M2116">
        <v>3</v>
      </c>
      <c r="N2116">
        <v>39.83</v>
      </c>
      <c r="O2116">
        <v>0.1</v>
      </c>
      <c r="P2116">
        <v>16.93</v>
      </c>
      <c r="Q2116">
        <v>107.541</v>
      </c>
      <c r="R2116">
        <v>50.79</v>
      </c>
      <c r="S2116">
        <v>56.750999999999998</v>
      </c>
      <c r="T2116">
        <v>0.52771501101905316</v>
      </c>
      <c r="U2116">
        <v>2026</v>
      </c>
      <c r="V2116" t="s">
        <v>91</v>
      </c>
      <c r="W2116">
        <v>10</v>
      </c>
      <c r="X2116" t="s">
        <v>92</v>
      </c>
    </row>
    <row r="2117" spans="1:24">
      <c r="A2117">
        <v>2048</v>
      </c>
      <c r="B2117" s="14">
        <v>46310</v>
      </c>
      <c r="C2117">
        <v>2026</v>
      </c>
      <c r="D2117" t="s">
        <v>91</v>
      </c>
      <c r="E2117">
        <v>10</v>
      </c>
      <c r="F2117" t="s">
        <v>92</v>
      </c>
      <c r="G2117" t="s">
        <v>20</v>
      </c>
      <c r="H2117" t="s">
        <v>31</v>
      </c>
      <c r="I2117" t="s">
        <v>2</v>
      </c>
      <c r="J2117" t="s">
        <v>13</v>
      </c>
      <c r="K2117" t="s">
        <v>34</v>
      </c>
      <c r="L2117" t="s">
        <v>45</v>
      </c>
      <c r="M2117">
        <v>3</v>
      </c>
      <c r="N2117">
        <v>49.5</v>
      </c>
      <c r="O2117">
        <v>0.05</v>
      </c>
      <c r="P2117">
        <v>22</v>
      </c>
      <c r="Q2117">
        <v>141.07499999999999</v>
      </c>
      <c r="R2117">
        <v>66</v>
      </c>
      <c r="S2117">
        <v>75.074999999999989</v>
      </c>
      <c r="T2117">
        <v>0.53216374269005839</v>
      </c>
      <c r="U2117">
        <v>2026</v>
      </c>
      <c r="V2117" t="s">
        <v>91</v>
      </c>
      <c r="W2117">
        <v>10</v>
      </c>
      <c r="X2117" t="s">
        <v>92</v>
      </c>
    </row>
    <row r="2118" spans="1:24">
      <c r="A2118">
        <v>2082</v>
      </c>
      <c r="B2118" s="14">
        <v>46310</v>
      </c>
      <c r="C2118">
        <v>2026</v>
      </c>
      <c r="D2118" t="s">
        <v>91</v>
      </c>
      <c r="E2118">
        <v>10</v>
      </c>
      <c r="F2118" t="s">
        <v>92</v>
      </c>
      <c r="G2118" t="s">
        <v>6</v>
      </c>
      <c r="H2118" t="s">
        <v>27</v>
      </c>
      <c r="I2118" t="s">
        <v>28</v>
      </c>
      <c r="J2118" t="s">
        <v>13</v>
      </c>
      <c r="K2118" t="s">
        <v>9</v>
      </c>
      <c r="L2118" t="s">
        <v>10</v>
      </c>
      <c r="M2118">
        <v>1</v>
      </c>
      <c r="N2118">
        <v>91.99</v>
      </c>
      <c r="O2118">
        <v>0</v>
      </c>
      <c r="P2118">
        <v>44.86</v>
      </c>
      <c r="Q2118">
        <v>91.99</v>
      </c>
      <c r="R2118">
        <v>44.86</v>
      </c>
      <c r="S2118">
        <v>47.129999999999995</v>
      </c>
      <c r="T2118">
        <v>0.51233829764104788</v>
      </c>
      <c r="U2118">
        <v>2026</v>
      </c>
      <c r="V2118" t="s">
        <v>91</v>
      </c>
      <c r="W2118">
        <v>10</v>
      </c>
      <c r="X2118" t="s">
        <v>92</v>
      </c>
    </row>
    <row r="2119" spans="1:24">
      <c r="A2119">
        <v>2177</v>
      </c>
      <c r="B2119" s="14">
        <v>46310</v>
      </c>
      <c r="C2119">
        <v>2026</v>
      </c>
      <c r="D2119" t="s">
        <v>91</v>
      </c>
      <c r="E2119">
        <v>10</v>
      </c>
      <c r="F2119" t="s">
        <v>92</v>
      </c>
      <c r="G2119" t="s">
        <v>0</v>
      </c>
      <c r="H2119" t="s">
        <v>50</v>
      </c>
      <c r="I2119" t="s">
        <v>28</v>
      </c>
      <c r="J2119" t="s">
        <v>3</v>
      </c>
      <c r="K2119" t="s">
        <v>4</v>
      </c>
      <c r="L2119" t="s">
        <v>5</v>
      </c>
      <c r="M2119">
        <v>1</v>
      </c>
      <c r="N2119">
        <v>79.78</v>
      </c>
      <c r="O2119">
        <v>0.05</v>
      </c>
      <c r="P2119">
        <v>41.59</v>
      </c>
      <c r="Q2119">
        <v>75.790999999999997</v>
      </c>
      <c r="R2119">
        <v>41.59</v>
      </c>
      <c r="S2119">
        <v>34.200999999999993</v>
      </c>
      <c r="T2119">
        <v>0.45125410668812915</v>
      </c>
      <c r="U2119">
        <v>2026</v>
      </c>
      <c r="V2119" t="s">
        <v>91</v>
      </c>
      <c r="W2119">
        <v>10</v>
      </c>
      <c r="X2119" t="s">
        <v>92</v>
      </c>
    </row>
    <row r="2120" spans="1:24">
      <c r="A2120">
        <v>3776</v>
      </c>
      <c r="B2120" s="14">
        <v>46310</v>
      </c>
      <c r="C2120">
        <v>2026</v>
      </c>
      <c r="D2120" t="s">
        <v>91</v>
      </c>
      <c r="E2120">
        <v>10</v>
      </c>
      <c r="F2120" t="s">
        <v>92</v>
      </c>
      <c r="G2120" t="s">
        <v>20</v>
      </c>
      <c r="H2120" t="s">
        <v>33</v>
      </c>
      <c r="I2120" t="s">
        <v>2</v>
      </c>
      <c r="J2120" t="s">
        <v>3</v>
      </c>
      <c r="K2120" t="s">
        <v>4</v>
      </c>
      <c r="L2120" t="s">
        <v>5</v>
      </c>
      <c r="M2120">
        <v>1</v>
      </c>
      <c r="N2120">
        <v>82.97</v>
      </c>
      <c r="O2120">
        <v>0</v>
      </c>
      <c r="P2120">
        <v>43.09</v>
      </c>
      <c r="Q2120">
        <v>82.97</v>
      </c>
      <c r="R2120">
        <v>43.09</v>
      </c>
      <c r="S2120">
        <v>39.879999999999995</v>
      </c>
      <c r="T2120">
        <v>0.48065565867180904</v>
      </c>
      <c r="U2120">
        <v>2026</v>
      </c>
      <c r="V2120" t="s">
        <v>91</v>
      </c>
      <c r="W2120">
        <v>10</v>
      </c>
      <c r="X2120" t="s">
        <v>92</v>
      </c>
    </row>
    <row r="2121" spans="1:24">
      <c r="A2121">
        <v>4542</v>
      </c>
      <c r="B2121" s="14">
        <v>46310</v>
      </c>
      <c r="C2121">
        <v>2026</v>
      </c>
      <c r="D2121" t="s">
        <v>91</v>
      </c>
      <c r="E2121">
        <v>10</v>
      </c>
      <c r="F2121" t="s">
        <v>92</v>
      </c>
      <c r="G2121" t="s">
        <v>0</v>
      </c>
      <c r="H2121" t="s">
        <v>36</v>
      </c>
      <c r="I2121" t="s">
        <v>2</v>
      </c>
      <c r="J2121" t="s">
        <v>16</v>
      </c>
      <c r="K2121" t="s">
        <v>4</v>
      </c>
      <c r="L2121" t="s">
        <v>30</v>
      </c>
      <c r="M2121">
        <v>1</v>
      </c>
      <c r="N2121">
        <v>103.33</v>
      </c>
      <c r="O2121">
        <v>0</v>
      </c>
      <c r="P2121">
        <v>50.85</v>
      </c>
      <c r="Q2121">
        <v>103.33</v>
      </c>
      <c r="R2121">
        <v>50.85</v>
      </c>
      <c r="S2121">
        <v>52.48</v>
      </c>
      <c r="T2121">
        <v>0.5078873512048776</v>
      </c>
      <c r="U2121">
        <v>2026</v>
      </c>
      <c r="V2121" t="s">
        <v>91</v>
      </c>
      <c r="W2121">
        <v>10</v>
      </c>
      <c r="X2121" t="s">
        <v>92</v>
      </c>
    </row>
    <row r="2122" spans="1:24">
      <c r="A2122">
        <v>36</v>
      </c>
      <c r="B2122" s="14">
        <v>46311</v>
      </c>
      <c r="C2122">
        <v>2026</v>
      </c>
      <c r="D2122" t="s">
        <v>91</v>
      </c>
      <c r="E2122">
        <v>10</v>
      </c>
      <c r="F2122" t="s">
        <v>92</v>
      </c>
      <c r="G2122" t="s">
        <v>0</v>
      </c>
      <c r="H2122" t="s">
        <v>36</v>
      </c>
      <c r="I2122" t="s">
        <v>2</v>
      </c>
      <c r="J2122" t="s">
        <v>13</v>
      </c>
      <c r="K2122" t="s">
        <v>9</v>
      </c>
      <c r="L2122" t="s">
        <v>17</v>
      </c>
      <c r="M2122">
        <v>3</v>
      </c>
      <c r="N2122">
        <v>142.54</v>
      </c>
      <c r="O2122">
        <v>0.05</v>
      </c>
      <c r="P2122">
        <v>81.599999999999994</v>
      </c>
      <c r="Q2122">
        <v>406.23899999999998</v>
      </c>
      <c r="R2122">
        <v>244.79999999999998</v>
      </c>
      <c r="S2122">
        <v>161.43899999999999</v>
      </c>
      <c r="T2122">
        <v>0.39739906803630376</v>
      </c>
      <c r="U2122">
        <v>2026</v>
      </c>
      <c r="V2122" t="s">
        <v>91</v>
      </c>
      <c r="W2122">
        <v>10</v>
      </c>
      <c r="X2122" t="s">
        <v>92</v>
      </c>
    </row>
    <row r="2123" spans="1:24">
      <c r="A2123">
        <v>64</v>
      </c>
      <c r="B2123" s="14">
        <v>46311</v>
      </c>
      <c r="C2123">
        <v>2026</v>
      </c>
      <c r="D2123" t="s">
        <v>91</v>
      </c>
      <c r="E2123">
        <v>10</v>
      </c>
      <c r="F2123" t="s">
        <v>92</v>
      </c>
      <c r="G2123" t="s">
        <v>11</v>
      </c>
      <c r="H2123" t="s">
        <v>52</v>
      </c>
      <c r="I2123" t="s">
        <v>2</v>
      </c>
      <c r="J2123" t="s">
        <v>13</v>
      </c>
      <c r="K2123" t="s">
        <v>9</v>
      </c>
      <c r="L2123" t="s">
        <v>10</v>
      </c>
      <c r="M2123">
        <v>3</v>
      </c>
      <c r="N2123">
        <v>92.14</v>
      </c>
      <c r="O2123">
        <v>0.1</v>
      </c>
      <c r="P2123">
        <v>46.43</v>
      </c>
      <c r="Q2123">
        <v>248.77800000000002</v>
      </c>
      <c r="R2123">
        <v>139.29</v>
      </c>
      <c r="S2123">
        <v>109.48800000000003</v>
      </c>
      <c r="T2123">
        <v>0.44010322456165746</v>
      </c>
      <c r="U2123">
        <v>2026</v>
      </c>
      <c r="V2123" t="s">
        <v>91</v>
      </c>
      <c r="W2123">
        <v>10</v>
      </c>
      <c r="X2123" t="s">
        <v>92</v>
      </c>
    </row>
    <row r="2124" spans="1:24">
      <c r="A2124">
        <v>529</v>
      </c>
      <c r="B2124" s="14">
        <v>46311</v>
      </c>
      <c r="C2124">
        <v>2026</v>
      </c>
      <c r="D2124" t="s">
        <v>91</v>
      </c>
      <c r="E2124">
        <v>10</v>
      </c>
      <c r="F2124" t="s">
        <v>92</v>
      </c>
      <c r="G2124" t="s">
        <v>20</v>
      </c>
      <c r="H2124" t="s">
        <v>31</v>
      </c>
      <c r="I2124" t="s">
        <v>19</v>
      </c>
      <c r="J2124" t="s">
        <v>16</v>
      </c>
      <c r="K2124" t="s">
        <v>14</v>
      </c>
      <c r="L2124" t="s">
        <v>48</v>
      </c>
      <c r="M2124">
        <v>2</v>
      </c>
      <c r="N2124">
        <v>165.23</v>
      </c>
      <c r="O2124">
        <v>0</v>
      </c>
      <c r="P2124">
        <v>88.87</v>
      </c>
      <c r="Q2124">
        <v>330.46</v>
      </c>
      <c r="R2124">
        <v>177.74</v>
      </c>
      <c r="S2124">
        <v>152.71999999999997</v>
      </c>
      <c r="T2124">
        <v>0.46214367850874533</v>
      </c>
      <c r="U2124">
        <v>2026</v>
      </c>
      <c r="V2124" t="s">
        <v>91</v>
      </c>
      <c r="W2124">
        <v>10</v>
      </c>
      <c r="X2124" t="s">
        <v>92</v>
      </c>
    </row>
    <row r="2125" spans="1:24">
      <c r="A2125">
        <v>1815</v>
      </c>
      <c r="B2125" s="14">
        <v>46311</v>
      </c>
      <c r="C2125">
        <v>2026</v>
      </c>
      <c r="D2125" t="s">
        <v>91</v>
      </c>
      <c r="E2125">
        <v>10</v>
      </c>
      <c r="F2125" t="s">
        <v>92</v>
      </c>
      <c r="G2125" t="s">
        <v>20</v>
      </c>
      <c r="H2125" t="s">
        <v>21</v>
      </c>
      <c r="I2125" t="s">
        <v>2</v>
      </c>
      <c r="J2125" t="s">
        <v>16</v>
      </c>
      <c r="K2125" t="s">
        <v>34</v>
      </c>
      <c r="L2125" t="s">
        <v>38</v>
      </c>
      <c r="M2125">
        <v>1</v>
      </c>
      <c r="N2125">
        <v>121.92</v>
      </c>
      <c r="O2125">
        <v>0</v>
      </c>
      <c r="P2125">
        <v>71.02</v>
      </c>
      <c r="Q2125">
        <v>121.92</v>
      </c>
      <c r="R2125">
        <v>71.02</v>
      </c>
      <c r="S2125">
        <v>50.900000000000006</v>
      </c>
      <c r="T2125">
        <v>0.41748687664042</v>
      </c>
      <c r="U2125">
        <v>2026</v>
      </c>
      <c r="V2125" t="s">
        <v>91</v>
      </c>
      <c r="W2125">
        <v>10</v>
      </c>
      <c r="X2125" t="s">
        <v>92</v>
      </c>
    </row>
    <row r="2126" spans="1:24">
      <c r="A2126">
        <v>1820</v>
      </c>
      <c r="B2126" s="14">
        <v>46311</v>
      </c>
      <c r="C2126">
        <v>2026</v>
      </c>
      <c r="D2126" t="s">
        <v>91</v>
      </c>
      <c r="E2126">
        <v>10</v>
      </c>
      <c r="F2126" t="s">
        <v>92</v>
      </c>
      <c r="G2126" t="s">
        <v>6</v>
      </c>
      <c r="H2126" t="s">
        <v>7</v>
      </c>
      <c r="I2126" t="s">
        <v>2</v>
      </c>
      <c r="J2126" t="s">
        <v>3</v>
      </c>
      <c r="K2126" t="s">
        <v>14</v>
      </c>
      <c r="L2126" t="s">
        <v>15</v>
      </c>
      <c r="M2126">
        <v>3</v>
      </c>
      <c r="N2126">
        <v>36.46</v>
      </c>
      <c r="O2126">
        <v>0.05</v>
      </c>
      <c r="P2126">
        <v>13.9</v>
      </c>
      <c r="Q2126">
        <v>103.91099999999999</v>
      </c>
      <c r="R2126">
        <v>41.7</v>
      </c>
      <c r="S2126">
        <v>62.210999999999984</v>
      </c>
      <c r="T2126">
        <v>0.5986950370990558</v>
      </c>
      <c r="U2126">
        <v>2026</v>
      </c>
      <c r="V2126" t="s">
        <v>91</v>
      </c>
      <c r="W2126">
        <v>10</v>
      </c>
      <c r="X2126" t="s">
        <v>92</v>
      </c>
    </row>
    <row r="2127" spans="1:24">
      <c r="A2127">
        <v>2028</v>
      </c>
      <c r="B2127" s="14">
        <v>46311</v>
      </c>
      <c r="C2127">
        <v>2026</v>
      </c>
      <c r="D2127" t="s">
        <v>91</v>
      </c>
      <c r="E2127">
        <v>10</v>
      </c>
      <c r="F2127" t="s">
        <v>92</v>
      </c>
      <c r="G2127" t="s">
        <v>20</v>
      </c>
      <c r="H2127" t="s">
        <v>21</v>
      </c>
      <c r="I2127" t="s">
        <v>19</v>
      </c>
      <c r="J2127" t="s">
        <v>16</v>
      </c>
      <c r="K2127" t="s">
        <v>34</v>
      </c>
      <c r="L2127" t="s">
        <v>45</v>
      </c>
      <c r="M2127">
        <v>3</v>
      </c>
      <c r="N2127">
        <v>51.89</v>
      </c>
      <c r="O2127">
        <v>0.1</v>
      </c>
      <c r="P2127">
        <v>21.56</v>
      </c>
      <c r="Q2127">
        <v>140.10300000000001</v>
      </c>
      <c r="R2127">
        <v>64.679999999999993</v>
      </c>
      <c r="S2127">
        <v>75.423000000000016</v>
      </c>
      <c r="T2127">
        <v>0.53833965011455864</v>
      </c>
      <c r="U2127">
        <v>2026</v>
      </c>
      <c r="V2127" t="s">
        <v>91</v>
      </c>
      <c r="W2127">
        <v>10</v>
      </c>
      <c r="X2127" t="s">
        <v>92</v>
      </c>
    </row>
    <row r="2128" spans="1:24">
      <c r="A2128">
        <v>2741</v>
      </c>
      <c r="B2128" s="14">
        <v>46311</v>
      </c>
      <c r="C2128">
        <v>2026</v>
      </c>
      <c r="D2128" t="s">
        <v>91</v>
      </c>
      <c r="E2128">
        <v>10</v>
      </c>
      <c r="F2128" t="s">
        <v>92</v>
      </c>
      <c r="G2128" t="s">
        <v>20</v>
      </c>
      <c r="H2128" t="s">
        <v>21</v>
      </c>
      <c r="I2128" t="s">
        <v>2</v>
      </c>
      <c r="J2128" t="s">
        <v>3</v>
      </c>
      <c r="K2128" t="s">
        <v>34</v>
      </c>
      <c r="L2128" t="s">
        <v>35</v>
      </c>
      <c r="M2128">
        <v>1</v>
      </c>
      <c r="N2128">
        <v>40.75</v>
      </c>
      <c r="O2128">
        <v>0</v>
      </c>
      <c r="P2128">
        <v>14.7</v>
      </c>
      <c r="Q2128">
        <v>40.75</v>
      </c>
      <c r="R2128">
        <v>14.7</v>
      </c>
      <c r="S2128">
        <v>26.05</v>
      </c>
      <c r="T2128">
        <v>0.63926380368098157</v>
      </c>
      <c r="U2128">
        <v>2026</v>
      </c>
      <c r="V2128" t="s">
        <v>91</v>
      </c>
      <c r="W2128">
        <v>10</v>
      </c>
      <c r="X2128" t="s">
        <v>92</v>
      </c>
    </row>
    <row r="2129" spans="1:24">
      <c r="A2129">
        <v>3602</v>
      </c>
      <c r="B2129" s="14">
        <v>46311</v>
      </c>
      <c r="C2129">
        <v>2026</v>
      </c>
      <c r="D2129" t="s">
        <v>91</v>
      </c>
      <c r="E2129">
        <v>10</v>
      </c>
      <c r="F2129" t="s">
        <v>92</v>
      </c>
      <c r="G2129" t="s">
        <v>11</v>
      </c>
      <c r="H2129" t="s">
        <v>25</v>
      </c>
      <c r="I2129" t="s">
        <v>8</v>
      </c>
      <c r="J2129" t="s">
        <v>16</v>
      </c>
      <c r="K2129" t="s">
        <v>23</v>
      </c>
      <c r="L2129" t="s">
        <v>24</v>
      </c>
      <c r="M2129">
        <v>4</v>
      </c>
      <c r="N2129">
        <v>345.13</v>
      </c>
      <c r="O2129">
        <v>0.05</v>
      </c>
      <c r="P2129">
        <v>200.02</v>
      </c>
      <c r="Q2129">
        <v>1311.4939999999999</v>
      </c>
      <c r="R2129">
        <v>800.08</v>
      </c>
      <c r="S2129">
        <v>511.41399999999987</v>
      </c>
      <c r="T2129">
        <v>0.38994764749209671</v>
      </c>
      <c r="U2129">
        <v>2026</v>
      </c>
      <c r="V2129" t="s">
        <v>91</v>
      </c>
      <c r="W2129">
        <v>10</v>
      </c>
      <c r="X2129" t="s">
        <v>92</v>
      </c>
    </row>
    <row r="2130" spans="1:24">
      <c r="A2130">
        <v>4116</v>
      </c>
      <c r="B2130" s="14">
        <v>46311</v>
      </c>
      <c r="C2130">
        <v>2026</v>
      </c>
      <c r="D2130" t="s">
        <v>91</v>
      </c>
      <c r="E2130">
        <v>10</v>
      </c>
      <c r="F2130" t="s">
        <v>92</v>
      </c>
      <c r="G2130" t="s">
        <v>6</v>
      </c>
      <c r="H2130" t="s">
        <v>27</v>
      </c>
      <c r="I2130" t="s">
        <v>19</v>
      </c>
      <c r="J2130" t="s">
        <v>13</v>
      </c>
      <c r="K2130" t="s">
        <v>14</v>
      </c>
      <c r="L2130" t="s">
        <v>15</v>
      </c>
      <c r="M2130">
        <v>2</v>
      </c>
      <c r="N2130">
        <v>37.1</v>
      </c>
      <c r="O2130">
        <v>0</v>
      </c>
      <c r="P2130">
        <v>13.31</v>
      </c>
      <c r="Q2130">
        <v>74.2</v>
      </c>
      <c r="R2130">
        <v>26.62</v>
      </c>
      <c r="S2130">
        <v>47.58</v>
      </c>
      <c r="T2130">
        <v>0.64123989218328836</v>
      </c>
      <c r="U2130">
        <v>2026</v>
      </c>
      <c r="V2130" t="s">
        <v>91</v>
      </c>
      <c r="W2130">
        <v>10</v>
      </c>
      <c r="X2130" t="s">
        <v>92</v>
      </c>
    </row>
    <row r="2131" spans="1:24">
      <c r="A2131">
        <v>4197</v>
      </c>
      <c r="B2131" s="14">
        <v>46311</v>
      </c>
      <c r="C2131">
        <v>2026</v>
      </c>
      <c r="D2131" t="s">
        <v>91</v>
      </c>
      <c r="E2131">
        <v>10</v>
      </c>
      <c r="F2131" t="s">
        <v>92</v>
      </c>
      <c r="G2131" t="s">
        <v>20</v>
      </c>
      <c r="H2131" t="s">
        <v>31</v>
      </c>
      <c r="I2131" t="s">
        <v>28</v>
      </c>
      <c r="J2131" t="s">
        <v>13</v>
      </c>
      <c r="K2131" t="s">
        <v>9</v>
      </c>
      <c r="L2131" t="s">
        <v>10</v>
      </c>
      <c r="M2131">
        <v>3</v>
      </c>
      <c r="N2131">
        <v>94.19</v>
      </c>
      <c r="O2131">
        <v>0</v>
      </c>
      <c r="P2131">
        <v>44.89</v>
      </c>
      <c r="Q2131">
        <v>282.57</v>
      </c>
      <c r="R2131">
        <v>134.67000000000002</v>
      </c>
      <c r="S2131">
        <v>147.89999999999998</v>
      </c>
      <c r="T2131">
        <v>0.52341012846374346</v>
      </c>
      <c r="U2131">
        <v>2026</v>
      </c>
      <c r="V2131" t="s">
        <v>91</v>
      </c>
      <c r="W2131">
        <v>10</v>
      </c>
      <c r="X2131" t="s">
        <v>92</v>
      </c>
    </row>
    <row r="2132" spans="1:24">
      <c r="A2132">
        <v>360</v>
      </c>
      <c r="B2132" s="14">
        <v>46312</v>
      </c>
      <c r="C2132">
        <v>2026</v>
      </c>
      <c r="D2132" t="s">
        <v>91</v>
      </c>
      <c r="E2132">
        <v>10</v>
      </c>
      <c r="F2132" t="s">
        <v>92</v>
      </c>
      <c r="G2132" t="s">
        <v>20</v>
      </c>
      <c r="H2132" t="s">
        <v>33</v>
      </c>
      <c r="I2132" t="s">
        <v>2</v>
      </c>
      <c r="J2132" t="s">
        <v>3</v>
      </c>
      <c r="K2132" t="s">
        <v>23</v>
      </c>
      <c r="L2132" t="s">
        <v>40</v>
      </c>
      <c r="M2132">
        <v>2</v>
      </c>
      <c r="N2132">
        <v>82.52</v>
      </c>
      <c r="O2132">
        <v>0.05</v>
      </c>
      <c r="P2132">
        <v>38.61</v>
      </c>
      <c r="Q2132">
        <v>156.78799999999998</v>
      </c>
      <c r="R2132">
        <v>77.22</v>
      </c>
      <c r="S2132">
        <v>79.567999999999984</v>
      </c>
      <c r="T2132">
        <v>0.50748781794525089</v>
      </c>
      <c r="U2132">
        <v>2026</v>
      </c>
      <c r="V2132" t="s">
        <v>91</v>
      </c>
      <c r="W2132">
        <v>10</v>
      </c>
      <c r="X2132" t="s">
        <v>92</v>
      </c>
    </row>
    <row r="2133" spans="1:24">
      <c r="A2133">
        <v>427</v>
      </c>
      <c r="B2133" s="14">
        <v>46312</v>
      </c>
      <c r="C2133">
        <v>2026</v>
      </c>
      <c r="D2133" t="s">
        <v>91</v>
      </c>
      <c r="E2133">
        <v>10</v>
      </c>
      <c r="F2133" t="s">
        <v>92</v>
      </c>
      <c r="G2133" t="s">
        <v>20</v>
      </c>
      <c r="H2133" t="s">
        <v>47</v>
      </c>
      <c r="I2133" t="s">
        <v>2</v>
      </c>
      <c r="J2133" t="s">
        <v>16</v>
      </c>
      <c r="K2133" t="s">
        <v>9</v>
      </c>
      <c r="L2133" t="s">
        <v>37</v>
      </c>
      <c r="M2133">
        <v>1</v>
      </c>
      <c r="N2133">
        <v>155.16</v>
      </c>
      <c r="O2133">
        <v>0</v>
      </c>
      <c r="P2133">
        <v>78.84</v>
      </c>
      <c r="Q2133">
        <v>155.16</v>
      </c>
      <c r="R2133">
        <v>78.84</v>
      </c>
      <c r="S2133">
        <v>76.319999999999993</v>
      </c>
      <c r="T2133">
        <v>0.49187935034802782</v>
      </c>
      <c r="U2133">
        <v>2026</v>
      </c>
      <c r="V2133" t="s">
        <v>91</v>
      </c>
      <c r="W2133">
        <v>10</v>
      </c>
      <c r="X2133" t="s">
        <v>92</v>
      </c>
    </row>
    <row r="2134" spans="1:24">
      <c r="A2134">
        <v>1018</v>
      </c>
      <c r="B2134" s="14">
        <v>46312</v>
      </c>
      <c r="C2134">
        <v>2026</v>
      </c>
      <c r="D2134" t="s">
        <v>91</v>
      </c>
      <c r="E2134">
        <v>10</v>
      </c>
      <c r="F2134" t="s">
        <v>92</v>
      </c>
      <c r="G2134" t="s">
        <v>20</v>
      </c>
      <c r="H2134" t="s">
        <v>47</v>
      </c>
      <c r="I2134" t="s">
        <v>28</v>
      </c>
      <c r="J2134" t="s">
        <v>3</v>
      </c>
      <c r="K2134" t="s">
        <v>14</v>
      </c>
      <c r="L2134" t="s">
        <v>32</v>
      </c>
      <c r="M2134">
        <v>1</v>
      </c>
      <c r="N2134">
        <v>46.36</v>
      </c>
      <c r="O2134">
        <v>0.05</v>
      </c>
      <c r="P2134">
        <v>18.399999999999999</v>
      </c>
      <c r="Q2134">
        <v>44.041999999999994</v>
      </c>
      <c r="R2134">
        <v>18.399999999999999</v>
      </c>
      <c r="S2134">
        <v>25.641999999999996</v>
      </c>
      <c r="T2134">
        <v>0.58221697470596245</v>
      </c>
      <c r="U2134">
        <v>2026</v>
      </c>
      <c r="V2134" t="s">
        <v>91</v>
      </c>
      <c r="W2134">
        <v>10</v>
      </c>
      <c r="X2134" t="s">
        <v>92</v>
      </c>
    </row>
    <row r="2135" spans="1:24">
      <c r="A2135">
        <v>1179</v>
      </c>
      <c r="B2135" s="14">
        <v>46312</v>
      </c>
      <c r="C2135">
        <v>2026</v>
      </c>
      <c r="D2135" t="s">
        <v>91</v>
      </c>
      <c r="E2135">
        <v>10</v>
      </c>
      <c r="F2135" t="s">
        <v>92</v>
      </c>
      <c r="G2135" t="s">
        <v>11</v>
      </c>
      <c r="H2135" t="s">
        <v>52</v>
      </c>
      <c r="I2135" t="s">
        <v>2</v>
      </c>
      <c r="J2135" t="s">
        <v>16</v>
      </c>
      <c r="K2135" t="s">
        <v>4</v>
      </c>
      <c r="L2135" t="s">
        <v>5</v>
      </c>
      <c r="M2135">
        <v>1</v>
      </c>
      <c r="N2135">
        <v>81.47</v>
      </c>
      <c r="O2135">
        <v>0</v>
      </c>
      <c r="P2135">
        <v>43.67</v>
      </c>
      <c r="Q2135">
        <v>81.47</v>
      </c>
      <c r="R2135">
        <v>43.67</v>
      </c>
      <c r="S2135">
        <v>37.799999999999997</v>
      </c>
      <c r="T2135">
        <v>0.463974469129741</v>
      </c>
      <c r="U2135">
        <v>2026</v>
      </c>
      <c r="V2135" t="s">
        <v>91</v>
      </c>
      <c r="W2135">
        <v>10</v>
      </c>
      <c r="X2135" t="s">
        <v>92</v>
      </c>
    </row>
    <row r="2136" spans="1:24">
      <c r="A2136">
        <v>2267</v>
      </c>
      <c r="B2136" s="14">
        <v>46312</v>
      </c>
      <c r="C2136">
        <v>2026</v>
      </c>
      <c r="D2136" t="s">
        <v>91</v>
      </c>
      <c r="E2136">
        <v>10</v>
      </c>
      <c r="F2136" t="s">
        <v>92</v>
      </c>
      <c r="G2136" t="s">
        <v>0</v>
      </c>
      <c r="H2136" t="s">
        <v>50</v>
      </c>
      <c r="I2136" t="s">
        <v>2</v>
      </c>
      <c r="J2136" t="s">
        <v>3</v>
      </c>
      <c r="K2136" t="s">
        <v>14</v>
      </c>
      <c r="L2136" t="s">
        <v>44</v>
      </c>
      <c r="M2136">
        <v>1</v>
      </c>
      <c r="N2136">
        <v>134.31</v>
      </c>
      <c r="O2136">
        <v>0.05</v>
      </c>
      <c r="P2136">
        <v>67.239999999999995</v>
      </c>
      <c r="Q2136">
        <v>127.5945</v>
      </c>
      <c r="R2136">
        <v>67.239999999999995</v>
      </c>
      <c r="S2136">
        <v>60.354500000000002</v>
      </c>
      <c r="T2136">
        <v>0.47301803761133909</v>
      </c>
      <c r="U2136">
        <v>2026</v>
      </c>
      <c r="V2136" t="s">
        <v>91</v>
      </c>
      <c r="W2136">
        <v>10</v>
      </c>
      <c r="X2136" t="s">
        <v>92</v>
      </c>
    </row>
    <row r="2137" spans="1:24">
      <c r="A2137">
        <v>2656</v>
      </c>
      <c r="B2137" s="14">
        <v>46312</v>
      </c>
      <c r="C2137">
        <v>2026</v>
      </c>
      <c r="D2137" t="s">
        <v>91</v>
      </c>
      <c r="E2137">
        <v>10</v>
      </c>
      <c r="F2137" t="s">
        <v>92</v>
      </c>
      <c r="G2137" t="s">
        <v>11</v>
      </c>
      <c r="H2137" t="s">
        <v>52</v>
      </c>
      <c r="I2137" t="s">
        <v>2</v>
      </c>
      <c r="J2137" t="s">
        <v>13</v>
      </c>
      <c r="K2137" t="s">
        <v>23</v>
      </c>
      <c r="L2137" t="s">
        <v>51</v>
      </c>
      <c r="M2137">
        <v>1</v>
      </c>
      <c r="N2137">
        <v>123.11</v>
      </c>
      <c r="O2137">
        <v>0</v>
      </c>
      <c r="P2137">
        <v>58.99</v>
      </c>
      <c r="Q2137">
        <v>123.11</v>
      </c>
      <c r="R2137">
        <v>58.99</v>
      </c>
      <c r="S2137">
        <v>64.12</v>
      </c>
      <c r="T2137">
        <v>0.52083502558687356</v>
      </c>
      <c r="U2137">
        <v>2026</v>
      </c>
      <c r="V2137" t="s">
        <v>91</v>
      </c>
      <c r="W2137">
        <v>10</v>
      </c>
      <c r="X2137" t="s">
        <v>92</v>
      </c>
    </row>
    <row r="2138" spans="1:24">
      <c r="A2138">
        <v>2867</v>
      </c>
      <c r="B2138" s="14">
        <v>46312</v>
      </c>
      <c r="C2138">
        <v>2026</v>
      </c>
      <c r="D2138" t="s">
        <v>91</v>
      </c>
      <c r="E2138">
        <v>10</v>
      </c>
      <c r="F2138" t="s">
        <v>92</v>
      </c>
      <c r="G2138" t="s">
        <v>6</v>
      </c>
      <c r="H2138" t="s">
        <v>27</v>
      </c>
      <c r="I2138" t="s">
        <v>2</v>
      </c>
      <c r="J2138" t="s">
        <v>13</v>
      </c>
      <c r="K2138" t="s">
        <v>23</v>
      </c>
      <c r="L2138" t="s">
        <v>40</v>
      </c>
      <c r="M2138">
        <v>1</v>
      </c>
      <c r="N2138">
        <v>81.239999999999995</v>
      </c>
      <c r="O2138">
        <v>0</v>
      </c>
      <c r="P2138">
        <v>38.65</v>
      </c>
      <c r="Q2138">
        <v>81.239999999999995</v>
      </c>
      <c r="R2138">
        <v>38.65</v>
      </c>
      <c r="S2138">
        <v>42.589999999999996</v>
      </c>
      <c r="T2138">
        <v>0.52424913835548992</v>
      </c>
      <c r="U2138">
        <v>2026</v>
      </c>
      <c r="V2138" t="s">
        <v>91</v>
      </c>
      <c r="W2138">
        <v>10</v>
      </c>
      <c r="X2138" t="s">
        <v>92</v>
      </c>
    </row>
    <row r="2139" spans="1:24">
      <c r="A2139">
        <v>3335</v>
      </c>
      <c r="B2139" s="14">
        <v>46312</v>
      </c>
      <c r="C2139">
        <v>2026</v>
      </c>
      <c r="D2139" t="s">
        <v>91</v>
      </c>
      <c r="E2139">
        <v>10</v>
      </c>
      <c r="F2139" t="s">
        <v>92</v>
      </c>
      <c r="G2139" t="s">
        <v>0</v>
      </c>
      <c r="H2139" t="s">
        <v>36</v>
      </c>
      <c r="I2139" t="s">
        <v>28</v>
      </c>
      <c r="J2139" t="s">
        <v>3</v>
      </c>
      <c r="K2139" t="s">
        <v>9</v>
      </c>
      <c r="L2139" t="s">
        <v>46</v>
      </c>
      <c r="M2139">
        <v>1</v>
      </c>
      <c r="N2139">
        <v>70.81</v>
      </c>
      <c r="O2139">
        <v>0.15</v>
      </c>
      <c r="P2139">
        <v>32.93</v>
      </c>
      <c r="Q2139">
        <v>60.188499999999998</v>
      </c>
      <c r="R2139">
        <v>32.93</v>
      </c>
      <c r="S2139">
        <v>27.258499999999998</v>
      </c>
      <c r="T2139">
        <v>0.45288551799762411</v>
      </c>
      <c r="U2139">
        <v>2026</v>
      </c>
      <c r="V2139" t="s">
        <v>91</v>
      </c>
      <c r="W2139">
        <v>10</v>
      </c>
      <c r="X2139" t="s">
        <v>92</v>
      </c>
    </row>
    <row r="2140" spans="1:24">
      <c r="A2140">
        <v>3770</v>
      </c>
      <c r="B2140" s="14">
        <v>46312</v>
      </c>
      <c r="C2140">
        <v>2026</v>
      </c>
      <c r="D2140" t="s">
        <v>91</v>
      </c>
      <c r="E2140">
        <v>10</v>
      </c>
      <c r="F2140" t="s">
        <v>92</v>
      </c>
      <c r="G2140" t="s">
        <v>20</v>
      </c>
      <c r="H2140" t="s">
        <v>47</v>
      </c>
      <c r="I2140" t="s">
        <v>2</v>
      </c>
      <c r="J2140" t="s">
        <v>16</v>
      </c>
      <c r="K2140" t="s">
        <v>23</v>
      </c>
      <c r="L2140" t="s">
        <v>29</v>
      </c>
      <c r="M2140">
        <v>6</v>
      </c>
      <c r="N2140">
        <v>200.26</v>
      </c>
      <c r="O2140">
        <v>0</v>
      </c>
      <c r="P2140">
        <v>106.71</v>
      </c>
      <c r="Q2140">
        <v>1201.56</v>
      </c>
      <c r="R2140">
        <v>640.26</v>
      </c>
      <c r="S2140">
        <v>561.29999999999995</v>
      </c>
      <c r="T2140">
        <v>0.46714271447118744</v>
      </c>
      <c r="U2140">
        <v>2026</v>
      </c>
      <c r="V2140" t="s">
        <v>91</v>
      </c>
      <c r="W2140">
        <v>10</v>
      </c>
      <c r="X2140" t="s">
        <v>92</v>
      </c>
    </row>
    <row r="2141" spans="1:24">
      <c r="A2141">
        <v>4065</v>
      </c>
      <c r="B2141" s="14">
        <v>46312</v>
      </c>
      <c r="C2141">
        <v>2026</v>
      </c>
      <c r="D2141" t="s">
        <v>91</v>
      </c>
      <c r="E2141">
        <v>10</v>
      </c>
      <c r="F2141" t="s">
        <v>92</v>
      </c>
      <c r="G2141" t="s">
        <v>20</v>
      </c>
      <c r="H2141" t="s">
        <v>21</v>
      </c>
      <c r="I2141" t="s">
        <v>2</v>
      </c>
      <c r="J2141" t="s">
        <v>13</v>
      </c>
      <c r="K2141" t="s">
        <v>34</v>
      </c>
      <c r="L2141" t="s">
        <v>42</v>
      </c>
      <c r="M2141">
        <v>3</v>
      </c>
      <c r="N2141">
        <v>36.75</v>
      </c>
      <c r="O2141">
        <v>0.05</v>
      </c>
      <c r="P2141">
        <v>13.71</v>
      </c>
      <c r="Q2141">
        <v>104.7375</v>
      </c>
      <c r="R2141">
        <v>41.13</v>
      </c>
      <c r="S2141">
        <v>63.607499999999995</v>
      </c>
      <c r="T2141">
        <v>0.60730397422126747</v>
      </c>
      <c r="U2141">
        <v>2026</v>
      </c>
      <c r="V2141" t="s">
        <v>91</v>
      </c>
      <c r="W2141">
        <v>10</v>
      </c>
      <c r="X2141" t="s">
        <v>92</v>
      </c>
    </row>
    <row r="2142" spans="1:24">
      <c r="A2142">
        <v>4222</v>
      </c>
      <c r="B2142" s="14">
        <v>46312</v>
      </c>
      <c r="C2142">
        <v>2026</v>
      </c>
      <c r="D2142" t="s">
        <v>91</v>
      </c>
      <c r="E2142">
        <v>10</v>
      </c>
      <c r="F2142" t="s">
        <v>92</v>
      </c>
      <c r="G2142" t="s">
        <v>11</v>
      </c>
      <c r="H2142" t="s">
        <v>52</v>
      </c>
      <c r="I2142" t="s">
        <v>2</v>
      </c>
      <c r="J2142" t="s">
        <v>3</v>
      </c>
      <c r="K2142" t="s">
        <v>9</v>
      </c>
      <c r="L2142" t="s">
        <v>10</v>
      </c>
      <c r="M2142">
        <v>2</v>
      </c>
      <c r="N2142">
        <v>92.41</v>
      </c>
      <c r="O2142">
        <v>0.1</v>
      </c>
      <c r="P2142">
        <v>45.42</v>
      </c>
      <c r="Q2142">
        <v>166.33799999999999</v>
      </c>
      <c r="R2142">
        <v>90.84</v>
      </c>
      <c r="S2142">
        <v>75.49799999999999</v>
      </c>
      <c r="T2142">
        <v>0.4538830573891714</v>
      </c>
      <c r="U2142">
        <v>2026</v>
      </c>
      <c r="V2142" t="s">
        <v>91</v>
      </c>
      <c r="W2142">
        <v>10</v>
      </c>
      <c r="X2142" t="s">
        <v>92</v>
      </c>
    </row>
    <row r="2143" spans="1:24">
      <c r="A2143">
        <v>4304</v>
      </c>
      <c r="B2143" s="14">
        <v>46312</v>
      </c>
      <c r="C2143">
        <v>2026</v>
      </c>
      <c r="D2143" t="s">
        <v>91</v>
      </c>
      <c r="E2143">
        <v>10</v>
      </c>
      <c r="F2143" t="s">
        <v>92</v>
      </c>
      <c r="G2143" t="s">
        <v>6</v>
      </c>
      <c r="H2143" t="s">
        <v>49</v>
      </c>
      <c r="I2143" t="s">
        <v>19</v>
      </c>
      <c r="J2143" t="s">
        <v>13</v>
      </c>
      <c r="K2143" t="s">
        <v>34</v>
      </c>
      <c r="L2143" t="s">
        <v>35</v>
      </c>
      <c r="M2143">
        <v>1</v>
      </c>
      <c r="N2143">
        <v>40.67</v>
      </c>
      <c r="O2143">
        <v>0</v>
      </c>
      <c r="P2143">
        <v>15.09</v>
      </c>
      <c r="Q2143">
        <v>40.67</v>
      </c>
      <c r="R2143">
        <v>15.09</v>
      </c>
      <c r="S2143">
        <v>25.580000000000002</v>
      </c>
      <c r="T2143">
        <v>0.62896483894762722</v>
      </c>
      <c r="U2143">
        <v>2026</v>
      </c>
      <c r="V2143" t="s">
        <v>91</v>
      </c>
      <c r="W2143">
        <v>10</v>
      </c>
      <c r="X2143" t="s">
        <v>92</v>
      </c>
    </row>
    <row r="2144" spans="1:24">
      <c r="A2144">
        <v>109</v>
      </c>
      <c r="B2144" s="14">
        <v>46313</v>
      </c>
      <c r="C2144">
        <v>2026</v>
      </c>
      <c r="D2144" t="s">
        <v>91</v>
      </c>
      <c r="E2144">
        <v>10</v>
      </c>
      <c r="F2144" t="s">
        <v>92</v>
      </c>
      <c r="G2144" t="s">
        <v>6</v>
      </c>
      <c r="H2144" t="s">
        <v>7</v>
      </c>
      <c r="I2144" t="s">
        <v>2</v>
      </c>
      <c r="J2144" t="s">
        <v>3</v>
      </c>
      <c r="K2144" t="s">
        <v>9</v>
      </c>
      <c r="L2144" t="s">
        <v>10</v>
      </c>
      <c r="M2144">
        <v>1</v>
      </c>
      <c r="N2144">
        <v>90.09</v>
      </c>
      <c r="O2144">
        <v>0</v>
      </c>
      <c r="P2144">
        <v>45.17</v>
      </c>
      <c r="Q2144">
        <v>90.09</v>
      </c>
      <c r="R2144">
        <v>45.17</v>
      </c>
      <c r="S2144">
        <v>44.92</v>
      </c>
      <c r="T2144">
        <v>0.49861249861249862</v>
      </c>
      <c r="U2144">
        <v>2026</v>
      </c>
      <c r="V2144" t="s">
        <v>91</v>
      </c>
      <c r="W2144">
        <v>10</v>
      </c>
      <c r="X2144" t="s">
        <v>92</v>
      </c>
    </row>
    <row r="2145" spans="1:24">
      <c r="A2145">
        <v>744</v>
      </c>
      <c r="B2145" s="14">
        <v>46313</v>
      </c>
      <c r="C2145">
        <v>2026</v>
      </c>
      <c r="D2145" t="s">
        <v>91</v>
      </c>
      <c r="E2145">
        <v>10</v>
      </c>
      <c r="F2145" t="s">
        <v>92</v>
      </c>
      <c r="G2145" t="s">
        <v>11</v>
      </c>
      <c r="H2145" t="s">
        <v>39</v>
      </c>
      <c r="I2145" t="s">
        <v>2</v>
      </c>
      <c r="J2145" t="s">
        <v>3</v>
      </c>
      <c r="K2145" t="s">
        <v>14</v>
      </c>
      <c r="L2145" t="s">
        <v>15</v>
      </c>
      <c r="M2145">
        <v>1</v>
      </c>
      <c r="N2145">
        <v>36.83</v>
      </c>
      <c r="O2145">
        <v>0</v>
      </c>
      <c r="P2145">
        <v>13.64</v>
      </c>
      <c r="Q2145">
        <v>36.83</v>
      </c>
      <c r="R2145">
        <v>13.64</v>
      </c>
      <c r="S2145">
        <v>23.189999999999998</v>
      </c>
      <c r="T2145">
        <v>0.62964974205810476</v>
      </c>
      <c r="U2145">
        <v>2026</v>
      </c>
      <c r="V2145" t="s">
        <v>91</v>
      </c>
      <c r="W2145">
        <v>10</v>
      </c>
      <c r="X2145" t="s">
        <v>92</v>
      </c>
    </row>
    <row r="2146" spans="1:24">
      <c r="A2146">
        <v>960</v>
      </c>
      <c r="B2146" s="14">
        <v>46313</v>
      </c>
      <c r="C2146">
        <v>2026</v>
      </c>
      <c r="D2146" t="s">
        <v>91</v>
      </c>
      <c r="E2146">
        <v>10</v>
      </c>
      <c r="F2146" t="s">
        <v>92</v>
      </c>
      <c r="G2146" t="s">
        <v>6</v>
      </c>
      <c r="H2146" t="s">
        <v>43</v>
      </c>
      <c r="I2146" t="s">
        <v>28</v>
      </c>
      <c r="J2146" t="s">
        <v>3</v>
      </c>
      <c r="K2146" t="s">
        <v>23</v>
      </c>
      <c r="L2146" t="s">
        <v>29</v>
      </c>
      <c r="M2146">
        <v>5</v>
      </c>
      <c r="N2146">
        <v>196.37</v>
      </c>
      <c r="O2146">
        <v>0.05</v>
      </c>
      <c r="P2146">
        <v>103.51</v>
      </c>
      <c r="Q2146">
        <v>932.75749999999994</v>
      </c>
      <c r="R2146">
        <v>517.55000000000007</v>
      </c>
      <c r="S2146">
        <v>415.20749999999987</v>
      </c>
      <c r="T2146">
        <v>0.44513981393877816</v>
      </c>
      <c r="U2146">
        <v>2026</v>
      </c>
      <c r="V2146" t="s">
        <v>91</v>
      </c>
      <c r="W2146">
        <v>10</v>
      </c>
      <c r="X2146" t="s">
        <v>92</v>
      </c>
    </row>
    <row r="2147" spans="1:24">
      <c r="A2147">
        <v>1389</v>
      </c>
      <c r="B2147" s="14">
        <v>46313</v>
      </c>
      <c r="C2147">
        <v>2026</v>
      </c>
      <c r="D2147" t="s">
        <v>91</v>
      </c>
      <c r="E2147">
        <v>10</v>
      </c>
      <c r="F2147" t="s">
        <v>92</v>
      </c>
      <c r="G2147" t="s">
        <v>0</v>
      </c>
      <c r="H2147" t="s">
        <v>50</v>
      </c>
      <c r="I2147" t="s">
        <v>2</v>
      </c>
      <c r="J2147" t="s">
        <v>13</v>
      </c>
      <c r="K2147" t="s">
        <v>9</v>
      </c>
      <c r="L2147" t="s">
        <v>10</v>
      </c>
      <c r="M2147">
        <v>2</v>
      </c>
      <c r="N2147">
        <v>93.73</v>
      </c>
      <c r="O2147">
        <v>0</v>
      </c>
      <c r="P2147">
        <v>44.79</v>
      </c>
      <c r="Q2147">
        <v>187.46</v>
      </c>
      <c r="R2147">
        <v>89.58</v>
      </c>
      <c r="S2147">
        <v>97.88000000000001</v>
      </c>
      <c r="T2147">
        <v>0.52213805611863873</v>
      </c>
      <c r="U2147">
        <v>2026</v>
      </c>
      <c r="V2147" t="s">
        <v>91</v>
      </c>
      <c r="W2147">
        <v>10</v>
      </c>
      <c r="X2147" t="s">
        <v>92</v>
      </c>
    </row>
    <row r="2148" spans="1:24">
      <c r="A2148">
        <v>1493</v>
      </c>
      <c r="B2148" s="14">
        <v>46313</v>
      </c>
      <c r="C2148">
        <v>2026</v>
      </c>
      <c r="D2148" t="s">
        <v>91</v>
      </c>
      <c r="E2148">
        <v>10</v>
      </c>
      <c r="F2148" t="s">
        <v>92</v>
      </c>
      <c r="G2148" t="s">
        <v>11</v>
      </c>
      <c r="H2148" t="s">
        <v>39</v>
      </c>
      <c r="I2148" t="s">
        <v>2</v>
      </c>
      <c r="J2148" t="s">
        <v>16</v>
      </c>
      <c r="K2148" t="s">
        <v>14</v>
      </c>
      <c r="L2148" t="s">
        <v>15</v>
      </c>
      <c r="M2148">
        <v>1</v>
      </c>
      <c r="N2148">
        <v>36.46</v>
      </c>
      <c r="O2148">
        <v>0.05</v>
      </c>
      <c r="P2148">
        <v>13.35</v>
      </c>
      <c r="Q2148">
        <v>34.637</v>
      </c>
      <c r="R2148">
        <v>13.35</v>
      </c>
      <c r="S2148">
        <v>21.286999999999999</v>
      </c>
      <c r="T2148">
        <v>0.61457401045125148</v>
      </c>
      <c r="U2148">
        <v>2026</v>
      </c>
      <c r="V2148" t="s">
        <v>91</v>
      </c>
      <c r="W2148">
        <v>10</v>
      </c>
      <c r="X2148" t="s">
        <v>92</v>
      </c>
    </row>
    <row r="2149" spans="1:24">
      <c r="A2149">
        <v>1967</v>
      </c>
      <c r="B2149" s="14">
        <v>46313</v>
      </c>
      <c r="C2149">
        <v>2026</v>
      </c>
      <c r="D2149" t="s">
        <v>91</v>
      </c>
      <c r="E2149">
        <v>10</v>
      </c>
      <c r="F2149" t="s">
        <v>92</v>
      </c>
      <c r="G2149" t="s">
        <v>6</v>
      </c>
      <c r="H2149" t="s">
        <v>49</v>
      </c>
      <c r="I2149" t="s">
        <v>2</v>
      </c>
      <c r="J2149" t="s">
        <v>3</v>
      </c>
      <c r="K2149" t="s">
        <v>23</v>
      </c>
      <c r="L2149" t="s">
        <v>51</v>
      </c>
      <c r="M2149">
        <v>2</v>
      </c>
      <c r="N2149">
        <v>125.91</v>
      </c>
      <c r="O2149">
        <v>0</v>
      </c>
      <c r="P2149">
        <v>61.95</v>
      </c>
      <c r="Q2149">
        <v>251.82</v>
      </c>
      <c r="R2149">
        <v>123.9</v>
      </c>
      <c r="S2149">
        <v>127.91999999999999</v>
      </c>
      <c r="T2149">
        <v>0.50798189182749576</v>
      </c>
      <c r="U2149">
        <v>2026</v>
      </c>
      <c r="V2149" t="s">
        <v>91</v>
      </c>
      <c r="W2149">
        <v>10</v>
      </c>
      <c r="X2149" t="s">
        <v>92</v>
      </c>
    </row>
    <row r="2150" spans="1:24">
      <c r="A2150">
        <v>2132</v>
      </c>
      <c r="B2150" s="14">
        <v>46313</v>
      </c>
      <c r="C2150">
        <v>2026</v>
      </c>
      <c r="D2150" t="s">
        <v>91</v>
      </c>
      <c r="E2150">
        <v>10</v>
      </c>
      <c r="F2150" t="s">
        <v>92</v>
      </c>
      <c r="G2150" t="s">
        <v>20</v>
      </c>
      <c r="H2150" t="s">
        <v>33</v>
      </c>
      <c r="I2150" t="s">
        <v>19</v>
      </c>
      <c r="J2150" t="s">
        <v>13</v>
      </c>
      <c r="K2150" t="s">
        <v>9</v>
      </c>
      <c r="L2150" t="s">
        <v>10</v>
      </c>
      <c r="M2150">
        <v>1</v>
      </c>
      <c r="N2150">
        <v>92.56</v>
      </c>
      <c r="O2150">
        <v>0.1</v>
      </c>
      <c r="P2150">
        <v>44.23</v>
      </c>
      <c r="Q2150">
        <v>83.304000000000002</v>
      </c>
      <c r="R2150">
        <v>44.23</v>
      </c>
      <c r="S2150">
        <v>39.074000000000005</v>
      </c>
      <c r="T2150">
        <v>0.46905310669355621</v>
      </c>
      <c r="U2150">
        <v>2026</v>
      </c>
      <c r="V2150" t="s">
        <v>91</v>
      </c>
      <c r="W2150">
        <v>10</v>
      </c>
      <c r="X2150" t="s">
        <v>92</v>
      </c>
    </row>
    <row r="2151" spans="1:24">
      <c r="A2151">
        <v>2882</v>
      </c>
      <c r="B2151" s="14">
        <v>46313</v>
      </c>
      <c r="C2151">
        <v>2026</v>
      </c>
      <c r="D2151" t="s">
        <v>91</v>
      </c>
      <c r="E2151">
        <v>10</v>
      </c>
      <c r="F2151" t="s">
        <v>92</v>
      </c>
      <c r="G2151" t="s">
        <v>20</v>
      </c>
      <c r="H2151" t="s">
        <v>33</v>
      </c>
      <c r="I2151" t="s">
        <v>28</v>
      </c>
      <c r="J2151" t="s">
        <v>13</v>
      </c>
      <c r="K2151" t="s">
        <v>9</v>
      </c>
      <c r="L2151" t="s">
        <v>46</v>
      </c>
      <c r="M2151">
        <v>4</v>
      </c>
      <c r="N2151">
        <v>70.02</v>
      </c>
      <c r="O2151">
        <v>0</v>
      </c>
      <c r="P2151">
        <v>32.86</v>
      </c>
      <c r="Q2151">
        <v>280.08</v>
      </c>
      <c r="R2151">
        <v>131.44</v>
      </c>
      <c r="S2151">
        <v>148.63999999999999</v>
      </c>
      <c r="T2151">
        <v>0.53070551271065403</v>
      </c>
      <c r="U2151">
        <v>2026</v>
      </c>
      <c r="V2151" t="s">
        <v>91</v>
      </c>
      <c r="W2151">
        <v>10</v>
      </c>
      <c r="X2151" t="s">
        <v>92</v>
      </c>
    </row>
    <row r="2152" spans="1:24">
      <c r="A2152">
        <v>3345</v>
      </c>
      <c r="B2152" s="14">
        <v>46313</v>
      </c>
      <c r="C2152">
        <v>2026</v>
      </c>
      <c r="D2152" t="s">
        <v>91</v>
      </c>
      <c r="E2152">
        <v>10</v>
      </c>
      <c r="F2152" t="s">
        <v>92</v>
      </c>
      <c r="G2152" t="s">
        <v>0</v>
      </c>
      <c r="H2152" t="s">
        <v>50</v>
      </c>
      <c r="I2152" t="s">
        <v>2</v>
      </c>
      <c r="J2152" t="s">
        <v>3</v>
      </c>
      <c r="K2152" t="s">
        <v>4</v>
      </c>
      <c r="L2152" t="s">
        <v>22</v>
      </c>
      <c r="M2152">
        <v>3</v>
      </c>
      <c r="N2152">
        <v>51.62</v>
      </c>
      <c r="O2152">
        <v>0.1</v>
      </c>
      <c r="P2152">
        <v>22.94</v>
      </c>
      <c r="Q2152">
        <v>139.374</v>
      </c>
      <c r="R2152">
        <v>68.820000000000007</v>
      </c>
      <c r="S2152">
        <v>70.553999999999988</v>
      </c>
      <c r="T2152">
        <v>0.50622067243531788</v>
      </c>
      <c r="U2152">
        <v>2026</v>
      </c>
      <c r="V2152" t="s">
        <v>91</v>
      </c>
      <c r="W2152">
        <v>10</v>
      </c>
      <c r="X2152" t="s">
        <v>92</v>
      </c>
    </row>
    <row r="2153" spans="1:24">
      <c r="A2153">
        <v>4089</v>
      </c>
      <c r="B2153" s="14">
        <v>46313</v>
      </c>
      <c r="C2153">
        <v>2026</v>
      </c>
      <c r="D2153" t="s">
        <v>91</v>
      </c>
      <c r="E2153">
        <v>10</v>
      </c>
      <c r="F2153" t="s">
        <v>92</v>
      </c>
      <c r="G2153" t="s">
        <v>11</v>
      </c>
      <c r="H2153" t="s">
        <v>12</v>
      </c>
      <c r="I2153" t="s">
        <v>2</v>
      </c>
      <c r="J2153" t="s">
        <v>13</v>
      </c>
      <c r="K2153" t="s">
        <v>23</v>
      </c>
      <c r="L2153" t="s">
        <v>29</v>
      </c>
      <c r="M2153">
        <v>1</v>
      </c>
      <c r="N2153">
        <v>196.39</v>
      </c>
      <c r="O2153">
        <v>0</v>
      </c>
      <c r="P2153">
        <v>104.66</v>
      </c>
      <c r="Q2153">
        <v>196.39</v>
      </c>
      <c r="R2153">
        <v>104.66</v>
      </c>
      <c r="S2153">
        <v>91.72999999999999</v>
      </c>
      <c r="T2153">
        <v>0.46708080859514228</v>
      </c>
      <c r="U2153">
        <v>2026</v>
      </c>
      <c r="V2153" t="s">
        <v>91</v>
      </c>
      <c r="W2153">
        <v>10</v>
      </c>
      <c r="X2153" t="s">
        <v>92</v>
      </c>
    </row>
    <row r="2154" spans="1:24">
      <c r="A2154">
        <v>4119</v>
      </c>
      <c r="B2154" s="14">
        <v>46313</v>
      </c>
      <c r="C2154">
        <v>2026</v>
      </c>
      <c r="D2154" t="s">
        <v>91</v>
      </c>
      <c r="E2154">
        <v>10</v>
      </c>
      <c r="F2154" t="s">
        <v>92</v>
      </c>
      <c r="G2154" t="s">
        <v>20</v>
      </c>
      <c r="H2154" t="s">
        <v>33</v>
      </c>
      <c r="I2154" t="s">
        <v>8</v>
      </c>
      <c r="J2154" t="s">
        <v>16</v>
      </c>
      <c r="K2154" t="s">
        <v>34</v>
      </c>
      <c r="L2154" t="s">
        <v>35</v>
      </c>
      <c r="M2154">
        <v>10</v>
      </c>
      <c r="N2154">
        <v>41.26</v>
      </c>
      <c r="O2154">
        <v>0.1</v>
      </c>
      <c r="P2154">
        <v>15.06</v>
      </c>
      <c r="Q2154">
        <v>371.34</v>
      </c>
      <c r="R2154">
        <v>150.6</v>
      </c>
      <c r="S2154">
        <v>220.73999999999998</v>
      </c>
      <c r="T2154">
        <v>0.59444175149458711</v>
      </c>
      <c r="U2154">
        <v>2026</v>
      </c>
      <c r="V2154" t="s">
        <v>91</v>
      </c>
      <c r="W2154">
        <v>10</v>
      </c>
      <c r="X2154" t="s">
        <v>92</v>
      </c>
    </row>
    <row r="2155" spans="1:24">
      <c r="A2155">
        <v>4968</v>
      </c>
      <c r="B2155" s="14">
        <v>46313</v>
      </c>
      <c r="C2155">
        <v>2026</v>
      </c>
      <c r="D2155" t="s">
        <v>91</v>
      </c>
      <c r="E2155">
        <v>10</v>
      </c>
      <c r="F2155" t="s">
        <v>92</v>
      </c>
      <c r="G2155" t="s">
        <v>11</v>
      </c>
      <c r="H2155" t="s">
        <v>18</v>
      </c>
      <c r="I2155" t="s">
        <v>28</v>
      </c>
      <c r="J2155" t="s">
        <v>13</v>
      </c>
      <c r="K2155" t="s">
        <v>14</v>
      </c>
      <c r="L2155" t="s">
        <v>15</v>
      </c>
      <c r="M2155">
        <v>1</v>
      </c>
      <c r="N2155">
        <v>35.549999999999997</v>
      </c>
      <c r="O2155">
        <v>0.05</v>
      </c>
      <c r="P2155">
        <v>13.44</v>
      </c>
      <c r="Q2155">
        <v>33.772499999999994</v>
      </c>
      <c r="R2155">
        <v>13.44</v>
      </c>
      <c r="S2155">
        <v>20.332499999999996</v>
      </c>
      <c r="T2155">
        <v>0.60204308238951809</v>
      </c>
      <c r="U2155">
        <v>2026</v>
      </c>
      <c r="V2155" t="s">
        <v>91</v>
      </c>
      <c r="W2155">
        <v>10</v>
      </c>
      <c r="X2155" t="s">
        <v>92</v>
      </c>
    </row>
    <row r="2156" spans="1:24">
      <c r="A2156">
        <v>5197</v>
      </c>
      <c r="B2156" s="14">
        <v>46313</v>
      </c>
      <c r="C2156">
        <v>2026</v>
      </c>
      <c r="D2156" t="s">
        <v>91</v>
      </c>
      <c r="E2156">
        <v>10</v>
      </c>
      <c r="F2156" t="s">
        <v>92</v>
      </c>
      <c r="G2156" t="s">
        <v>20</v>
      </c>
      <c r="H2156" t="s">
        <v>33</v>
      </c>
      <c r="I2156" t="s">
        <v>2</v>
      </c>
      <c r="J2156" t="s">
        <v>13</v>
      </c>
      <c r="K2156" t="s">
        <v>4</v>
      </c>
      <c r="L2156" t="s">
        <v>22</v>
      </c>
      <c r="M2156">
        <v>1</v>
      </c>
      <c r="N2156">
        <v>49.5</v>
      </c>
      <c r="O2156">
        <v>0</v>
      </c>
      <c r="P2156">
        <v>22.36</v>
      </c>
      <c r="Q2156">
        <v>49.5</v>
      </c>
      <c r="R2156">
        <v>22.36</v>
      </c>
      <c r="S2156">
        <v>27.14</v>
      </c>
      <c r="T2156">
        <v>0.54828282828282826</v>
      </c>
      <c r="U2156">
        <v>2026</v>
      </c>
      <c r="V2156" t="s">
        <v>91</v>
      </c>
      <c r="W2156">
        <v>10</v>
      </c>
      <c r="X2156" t="s">
        <v>92</v>
      </c>
    </row>
    <row r="2157" spans="1:24">
      <c r="A2157">
        <v>66</v>
      </c>
      <c r="B2157" s="14">
        <v>46314</v>
      </c>
      <c r="C2157">
        <v>2026</v>
      </c>
      <c r="D2157" t="s">
        <v>91</v>
      </c>
      <c r="E2157">
        <v>10</v>
      </c>
      <c r="F2157" t="s">
        <v>92</v>
      </c>
      <c r="G2157" t="s">
        <v>0</v>
      </c>
      <c r="H2157" t="s">
        <v>50</v>
      </c>
      <c r="I2157" t="s">
        <v>2</v>
      </c>
      <c r="J2157" t="s">
        <v>16</v>
      </c>
      <c r="K2157" t="s">
        <v>23</v>
      </c>
      <c r="L2157" t="s">
        <v>40</v>
      </c>
      <c r="M2157">
        <v>1</v>
      </c>
      <c r="N2157">
        <v>80.58</v>
      </c>
      <c r="O2157">
        <v>0</v>
      </c>
      <c r="P2157">
        <v>40.43</v>
      </c>
      <c r="Q2157">
        <v>80.58</v>
      </c>
      <c r="R2157">
        <v>40.43</v>
      </c>
      <c r="S2157">
        <v>40.15</v>
      </c>
      <c r="T2157">
        <v>0.49826259617771157</v>
      </c>
      <c r="U2157">
        <v>2026</v>
      </c>
      <c r="V2157" t="s">
        <v>91</v>
      </c>
      <c r="W2157">
        <v>10</v>
      </c>
      <c r="X2157" t="s">
        <v>92</v>
      </c>
    </row>
    <row r="2158" spans="1:24">
      <c r="A2158">
        <v>585</v>
      </c>
      <c r="B2158" s="14">
        <v>46314</v>
      </c>
      <c r="C2158">
        <v>2026</v>
      </c>
      <c r="D2158" t="s">
        <v>91</v>
      </c>
      <c r="E2158">
        <v>10</v>
      </c>
      <c r="F2158" t="s">
        <v>92</v>
      </c>
      <c r="G2158" t="s">
        <v>11</v>
      </c>
      <c r="H2158" t="s">
        <v>25</v>
      </c>
      <c r="I2158" t="s">
        <v>19</v>
      </c>
      <c r="J2158" t="s">
        <v>16</v>
      </c>
      <c r="K2158" t="s">
        <v>14</v>
      </c>
      <c r="L2158" t="s">
        <v>48</v>
      </c>
      <c r="M2158">
        <v>2</v>
      </c>
      <c r="N2158">
        <v>161.59</v>
      </c>
      <c r="O2158">
        <v>0.05</v>
      </c>
      <c r="P2158">
        <v>89.57</v>
      </c>
      <c r="Q2158">
        <v>307.02100000000002</v>
      </c>
      <c r="R2158">
        <v>179.14</v>
      </c>
      <c r="S2158">
        <v>127.88100000000003</v>
      </c>
      <c r="T2158">
        <v>0.41652199686666391</v>
      </c>
      <c r="U2158">
        <v>2026</v>
      </c>
      <c r="V2158" t="s">
        <v>91</v>
      </c>
      <c r="W2158">
        <v>10</v>
      </c>
      <c r="X2158" t="s">
        <v>92</v>
      </c>
    </row>
    <row r="2159" spans="1:24">
      <c r="A2159">
        <v>856</v>
      </c>
      <c r="B2159" s="14">
        <v>46314</v>
      </c>
      <c r="C2159">
        <v>2026</v>
      </c>
      <c r="D2159" t="s">
        <v>91</v>
      </c>
      <c r="E2159">
        <v>10</v>
      </c>
      <c r="F2159" t="s">
        <v>92</v>
      </c>
      <c r="G2159" t="s">
        <v>20</v>
      </c>
      <c r="H2159" t="s">
        <v>33</v>
      </c>
      <c r="I2159" t="s">
        <v>2</v>
      </c>
      <c r="J2159" t="s">
        <v>16</v>
      </c>
      <c r="K2159" t="s">
        <v>23</v>
      </c>
      <c r="L2159" t="s">
        <v>40</v>
      </c>
      <c r="M2159">
        <v>1</v>
      </c>
      <c r="N2159">
        <v>80.319999999999993</v>
      </c>
      <c r="O2159">
        <v>0</v>
      </c>
      <c r="P2159">
        <v>39.729999999999997</v>
      </c>
      <c r="Q2159">
        <v>80.319999999999993</v>
      </c>
      <c r="R2159">
        <v>39.729999999999997</v>
      </c>
      <c r="S2159">
        <v>40.589999999999996</v>
      </c>
      <c r="T2159">
        <v>0.50535358565737054</v>
      </c>
      <c r="U2159">
        <v>2026</v>
      </c>
      <c r="V2159" t="s">
        <v>91</v>
      </c>
      <c r="W2159">
        <v>10</v>
      </c>
      <c r="X2159" t="s">
        <v>92</v>
      </c>
    </row>
    <row r="2160" spans="1:24">
      <c r="A2160">
        <v>1793</v>
      </c>
      <c r="B2160" s="14">
        <v>46314</v>
      </c>
      <c r="C2160">
        <v>2026</v>
      </c>
      <c r="D2160" t="s">
        <v>91</v>
      </c>
      <c r="E2160">
        <v>10</v>
      </c>
      <c r="F2160" t="s">
        <v>92</v>
      </c>
      <c r="G2160" t="s">
        <v>0</v>
      </c>
      <c r="H2160" t="s">
        <v>36</v>
      </c>
      <c r="I2160" t="s">
        <v>28</v>
      </c>
      <c r="J2160" t="s">
        <v>13</v>
      </c>
      <c r="K2160" t="s">
        <v>14</v>
      </c>
      <c r="L2160" t="s">
        <v>48</v>
      </c>
      <c r="M2160">
        <v>1</v>
      </c>
      <c r="N2160">
        <v>164.25</v>
      </c>
      <c r="O2160">
        <v>0</v>
      </c>
      <c r="P2160">
        <v>86.6</v>
      </c>
      <c r="Q2160">
        <v>164.25</v>
      </c>
      <c r="R2160">
        <v>86.6</v>
      </c>
      <c r="S2160">
        <v>77.650000000000006</v>
      </c>
      <c r="T2160">
        <v>0.47275494672754947</v>
      </c>
      <c r="U2160">
        <v>2026</v>
      </c>
      <c r="V2160" t="s">
        <v>91</v>
      </c>
      <c r="W2160">
        <v>10</v>
      </c>
      <c r="X2160" t="s">
        <v>92</v>
      </c>
    </row>
    <row r="2161" spans="1:24">
      <c r="A2161">
        <v>4763</v>
      </c>
      <c r="B2161" s="14">
        <v>46314</v>
      </c>
      <c r="C2161">
        <v>2026</v>
      </c>
      <c r="D2161" t="s">
        <v>91</v>
      </c>
      <c r="E2161">
        <v>10</v>
      </c>
      <c r="F2161" t="s">
        <v>92</v>
      </c>
      <c r="G2161" t="s">
        <v>20</v>
      </c>
      <c r="H2161" t="s">
        <v>33</v>
      </c>
      <c r="I2161" t="s">
        <v>28</v>
      </c>
      <c r="J2161" t="s">
        <v>13</v>
      </c>
      <c r="K2161" t="s">
        <v>4</v>
      </c>
      <c r="L2161" t="s">
        <v>30</v>
      </c>
      <c r="M2161">
        <v>6</v>
      </c>
      <c r="N2161">
        <v>101.6</v>
      </c>
      <c r="O2161">
        <v>0</v>
      </c>
      <c r="P2161">
        <v>50.17</v>
      </c>
      <c r="Q2161">
        <v>609.59999999999991</v>
      </c>
      <c r="R2161">
        <v>301.02</v>
      </c>
      <c r="S2161">
        <v>308.57999999999993</v>
      </c>
      <c r="T2161">
        <v>0.50620078740157481</v>
      </c>
      <c r="U2161">
        <v>2026</v>
      </c>
      <c r="V2161" t="s">
        <v>91</v>
      </c>
      <c r="W2161">
        <v>10</v>
      </c>
      <c r="X2161" t="s">
        <v>92</v>
      </c>
    </row>
    <row r="2162" spans="1:24">
      <c r="A2162">
        <v>1716</v>
      </c>
      <c r="B2162" s="14">
        <v>46315</v>
      </c>
      <c r="C2162">
        <v>2026</v>
      </c>
      <c r="D2162" t="s">
        <v>91</v>
      </c>
      <c r="E2162">
        <v>10</v>
      </c>
      <c r="F2162" t="s">
        <v>92</v>
      </c>
      <c r="G2162" t="s">
        <v>0</v>
      </c>
      <c r="H2162" t="s">
        <v>1</v>
      </c>
      <c r="I2162" t="s">
        <v>19</v>
      </c>
      <c r="J2162" t="s">
        <v>3</v>
      </c>
      <c r="K2162" t="s">
        <v>34</v>
      </c>
      <c r="L2162" t="s">
        <v>42</v>
      </c>
      <c r="M2162">
        <v>5</v>
      </c>
      <c r="N2162">
        <v>35.99</v>
      </c>
      <c r="O2162">
        <v>0</v>
      </c>
      <c r="P2162">
        <v>14.19</v>
      </c>
      <c r="Q2162">
        <v>179.95000000000002</v>
      </c>
      <c r="R2162">
        <v>70.95</v>
      </c>
      <c r="S2162">
        <v>109.00000000000001</v>
      </c>
      <c r="T2162">
        <v>0.60572381217004723</v>
      </c>
      <c r="U2162">
        <v>2026</v>
      </c>
      <c r="V2162" t="s">
        <v>91</v>
      </c>
      <c r="W2162">
        <v>10</v>
      </c>
      <c r="X2162" t="s">
        <v>92</v>
      </c>
    </row>
    <row r="2163" spans="1:24">
      <c r="A2163">
        <v>1759</v>
      </c>
      <c r="B2163" s="14">
        <v>46315</v>
      </c>
      <c r="C2163">
        <v>2026</v>
      </c>
      <c r="D2163" t="s">
        <v>91</v>
      </c>
      <c r="E2163">
        <v>10</v>
      </c>
      <c r="F2163" t="s">
        <v>92</v>
      </c>
      <c r="G2163" t="s">
        <v>20</v>
      </c>
      <c r="H2163" t="s">
        <v>33</v>
      </c>
      <c r="I2163" t="s">
        <v>2</v>
      </c>
      <c r="J2163" t="s">
        <v>3</v>
      </c>
      <c r="K2163" t="s">
        <v>34</v>
      </c>
      <c r="L2163" t="s">
        <v>42</v>
      </c>
      <c r="M2163">
        <v>2</v>
      </c>
      <c r="N2163">
        <v>36.57</v>
      </c>
      <c r="O2163">
        <v>0.1</v>
      </c>
      <c r="P2163">
        <v>13.79</v>
      </c>
      <c r="Q2163">
        <v>65.826000000000008</v>
      </c>
      <c r="R2163">
        <v>27.58</v>
      </c>
      <c r="S2163">
        <v>38.246000000000009</v>
      </c>
      <c r="T2163">
        <v>0.58101661957281325</v>
      </c>
      <c r="U2163">
        <v>2026</v>
      </c>
      <c r="V2163" t="s">
        <v>91</v>
      </c>
      <c r="W2163">
        <v>10</v>
      </c>
      <c r="X2163" t="s">
        <v>92</v>
      </c>
    </row>
    <row r="2164" spans="1:24">
      <c r="A2164">
        <v>1811</v>
      </c>
      <c r="B2164" s="14">
        <v>46315</v>
      </c>
      <c r="C2164">
        <v>2026</v>
      </c>
      <c r="D2164" t="s">
        <v>91</v>
      </c>
      <c r="E2164">
        <v>10</v>
      </c>
      <c r="F2164" t="s">
        <v>92</v>
      </c>
      <c r="G2164" t="s">
        <v>6</v>
      </c>
      <c r="H2164" t="s">
        <v>27</v>
      </c>
      <c r="I2164" t="s">
        <v>2</v>
      </c>
      <c r="J2164" t="s">
        <v>13</v>
      </c>
      <c r="K2164" t="s">
        <v>4</v>
      </c>
      <c r="L2164" t="s">
        <v>26</v>
      </c>
      <c r="M2164">
        <v>1</v>
      </c>
      <c r="N2164">
        <v>40.99</v>
      </c>
      <c r="O2164">
        <v>0.1</v>
      </c>
      <c r="P2164">
        <v>17.16</v>
      </c>
      <c r="Q2164">
        <v>36.891000000000005</v>
      </c>
      <c r="R2164">
        <v>17.16</v>
      </c>
      <c r="S2164">
        <v>19.731000000000005</v>
      </c>
      <c r="T2164">
        <v>0.5348458973733432</v>
      </c>
      <c r="U2164">
        <v>2026</v>
      </c>
      <c r="V2164" t="s">
        <v>91</v>
      </c>
      <c r="W2164">
        <v>10</v>
      </c>
      <c r="X2164" t="s">
        <v>92</v>
      </c>
    </row>
    <row r="2165" spans="1:24">
      <c r="A2165">
        <v>2918</v>
      </c>
      <c r="B2165" s="14">
        <v>46315</v>
      </c>
      <c r="C2165">
        <v>2026</v>
      </c>
      <c r="D2165" t="s">
        <v>91</v>
      </c>
      <c r="E2165">
        <v>10</v>
      </c>
      <c r="F2165" t="s">
        <v>92</v>
      </c>
      <c r="G2165" t="s">
        <v>20</v>
      </c>
      <c r="H2165" t="s">
        <v>33</v>
      </c>
      <c r="I2165" t="s">
        <v>19</v>
      </c>
      <c r="J2165" t="s">
        <v>3</v>
      </c>
      <c r="K2165" t="s">
        <v>23</v>
      </c>
      <c r="L2165" t="s">
        <v>40</v>
      </c>
      <c r="M2165">
        <v>3</v>
      </c>
      <c r="N2165">
        <v>80.47</v>
      </c>
      <c r="O2165">
        <v>0</v>
      </c>
      <c r="P2165">
        <v>40.090000000000003</v>
      </c>
      <c r="Q2165">
        <v>241.41</v>
      </c>
      <c r="R2165">
        <v>120.27000000000001</v>
      </c>
      <c r="S2165">
        <v>121.13999999999999</v>
      </c>
      <c r="T2165">
        <v>0.50180191375667949</v>
      </c>
      <c r="U2165">
        <v>2026</v>
      </c>
      <c r="V2165" t="s">
        <v>91</v>
      </c>
      <c r="W2165">
        <v>10</v>
      </c>
      <c r="X2165" t="s">
        <v>92</v>
      </c>
    </row>
    <row r="2166" spans="1:24">
      <c r="A2166">
        <v>4150</v>
      </c>
      <c r="B2166" s="14">
        <v>46315</v>
      </c>
      <c r="C2166">
        <v>2026</v>
      </c>
      <c r="D2166" t="s">
        <v>91</v>
      </c>
      <c r="E2166">
        <v>10</v>
      </c>
      <c r="F2166" t="s">
        <v>92</v>
      </c>
      <c r="G2166" t="s">
        <v>20</v>
      </c>
      <c r="H2166" t="s">
        <v>47</v>
      </c>
      <c r="I2166" t="s">
        <v>19</v>
      </c>
      <c r="J2166" t="s">
        <v>16</v>
      </c>
      <c r="K2166" t="s">
        <v>9</v>
      </c>
      <c r="L2166" t="s">
        <v>17</v>
      </c>
      <c r="M2166">
        <v>5</v>
      </c>
      <c r="N2166">
        <v>140.32</v>
      </c>
      <c r="O2166">
        <v>0</v>
      </c>
      <c r="P2166">
        <v>80.08</v>
      </c>
      <c r="Q2166">
        <v>701.59999999999991</v>
      </c>
      <c r="R2166">
        <v>400.4</v>
      </c>
      <c r="S2166">
        <v>301.19999999999993</v>
      </c>
      <c r="T2166">
        <v>0.4293044469783352</v>
      </c>
      <c r="U2166">
        <v>2026</v>
      </c>
      <c r="V2166" t="s">
        <v>91</v>
      </c>
      <c r="W2166">
        <v>10</v>
      </c>
      <c r="X2166" t="s">
        <v>92</v>
      </c>
    </row>
    <row r="2167" spans="1:24">
      <c r="A2167">
        <v>4830</v>
      </c>
      <c r="B2167" s="14">
        <v>46315</v>
      </c>
      <c r="C2167">
        <v>2026</v>
      </c>
      <c r="D2167" t="s">
        <v>91</v>
      </c>
      <c r="E2167">
        <v>10</v>
      </c>
      <c r="F2167" t="s">
        <v>92</v>
      </c>
      <c r="G2167" t="s">
        <v>6</v>
      </c>
      <c r="H2167" t="s">
        <v>41</v>
      </c>
      <c r="I2167" t="s">
        <v>2</v>
      </c>
      <c r="J2167" t="s">
        <v>13</v>
      </c>
      <c r="K2167" t="s">
        <v>34</v>
      </c>
      <c r="L2167" t="s">
        <v>38</v>
      </c>
      <c r="M2167">
        <v>3</v>
      </c>
      <c r="N2167">
        <v>125.93</v>
      </c>
      <c r="O2167">
        <v>0.1</v>
      </c>
      <c r="P2167">
        <v>68.45</v>
      </c>
      <c r="Q2167">
        <v>340.01100000000002</v>
      </c>
      <c r="R2167">
        <v>205.35000000000002</v>
      </c>
      <c r="S2167">
        <v>134.661</v>
      </c>
      <c r="T2167">
        <v>0.39604895135745605</v>
      </c>
      <c r="U2167">
        <v>2026</v>
      </c>
      <c r="V2167" t="s">
        <v>91</v>
      </c>
      <c r="W2167">
        <v>10</v>
      </c>
      <c r="X2167" t="s">
        <v>92</v>
      </c>
    </row>
    <row r="2168" spans="1:24">
      <c r="A2168">
        <v>4698</v>
      </c>
      <c r="B2168" s="14">
        <v>46316</v>
      </c>
      <c r="C2168">
        <v>2026</v>
      </c>
      <c r="D2168" t="s">
        <v>91</v>
      </c>
      <c r="E2168">
        <v>10</v>
      </c>
      <c r="F2168" t="s">
        <v>92</v>
      </c>
      <c r="G2168" t="s">
        <v>20</v>
      </c>
      <c r="H2168" t="s">
        <v>33</v>
      </c>
      <c r="I2168" t="s">
        <v>2</v>
      </c>
      <c r="J2168" t="s">
        <v>3</v>
      </c>
      <c r="K2168" t="s">
        <v>9</v>
      </c>
      <c r="L2168" t="s">
        <v>17</v>
      </c>
      <c r="M2168">
        <v>2</v>
      </c>
      <c r="N2168">
        <v>141.4</v>
      </c>
      <c r="O2168">
        <v>0.05</v>
      </c>
      <c r="P2168">
        <v>77.48</v>
      </c>
      <c r="Q2168">
        <v>268.66000000000003</v>
      </c>
      <c r="R2168">
        <v>154.96</v>
      </c>
      <c r="S2168">
        <v>113.70000000000002</v>
      </c>
      <c r="T2168">
        <v>0.42321149408173903</v>
      </c>
      <c r="U2168">
        <v>2026</v>
      </c>
      <c r="V2168" t="s">
        <v>91</v>
      </c>
      <c r="W2168">
        <v>10</v>
      </c>
      <c r="X2168" t="s">
        <v>92</v>
      </c>
    </row>
    <row r="2169" spans="1:24">
      <c r="A2169">
        <v>4846</v>
      </c>
      <c r="B2169" s="14">
        <v>46316</v>
      </c>
      <c r="C2169">
        <v>2026</v>
      </c>
      <c r="D2169" t="s">
        <v>91</v>
      </c>
      <c r="E2169">
        <v>10</v>
      </c>
      <c r="F2169" t="s">
        <v>92</v>
      </c>
      <c r="G2169" t="s">
        <v>0</v>
      </c>
      <c r="H2169" t="s">
        <v>1</v>
      </c>
      <c r="I2169" t="s">
        <v>8</v>
      </c>
      <c r="J2169" t="s">
        <v>16</v>
      </c>
      <c r="K2169" t="s">
        <v>4</v>
      </c>
      <c r="L2169" t="s">
        <v>22</v>
      </c>
      <c r="M2169">
        <v>8</v>
      </c>
      <c r="N2169">
        <v>51.91</v>
      </c>
      <c r="O2169">
        <v>0.05</v>
      </c>
      <c r="P2169">
        <v>22.99</v>
      </c>
      <c r="Q2169">
        <v>394.51599999999996</v>
      </c>
      <c r="R2169">
        <v>183.92</v>
      </c>
      <c r="S2169">
        <v>210.59599999999998</v>
      </c>
      <c r="T2169">
        <v>0.53380851473704483</v>
      </c>
      <c r="U2169">
        <v>2026</v>
      </c>
      <c r="V2169" t="s">
        <v>91</v>
      </c>
      <c r="W2169">
        <v>10</v>
      </c>
      <c r="X2169" t="s">
        <v>92</v>
      </c>
    </row>
    <row r="2170" spans="1:24">
      <c r="A2170">
        <v>5024</v>
      </c>
      <c r="B2170" s="14">
        <v>46316</v>
      </c>
      <c r="C2170">
        <v>2026</v>
      </c>
      <c r="D2170" t="s">
        <v>91</v>
      </c>
      <c r="E2170">
        <v>10</v>
      </c>
      <c r="F2170" t="s">
        <v>92</v>
      </c>
      <c r="G2170" t="s">
        <v>20</v>
      </c>
      <c r="H2170" t="s">
        <v>31</v>
      </c>
      <c r="I2170" t="s">
        <v>28</v>
      </c>
      <c r="J2170" t="s">
        <v>3</v>
      </c>
      <c r="K2170" t="s">
        <v>23</v>
      </c>
      <c r="L2170" t="s">
        <v>29</v>
      </c>
      <c r="M2170">
        <v>1</v>
      </c>
      <c r="N2170">
        <v>192.62</v>
      </c>
      <c r="O2170">
        <v>0</v>
      </c>
      <c r="P2170">
        <v>102.51</v>
      </c>
      <c r="Q2170">
        <v>192.62</v>
      </c>
      <c r="R2170">
        <v>102.51</v>
      </c>
      <c r="S2170">
        <v>90.11</v>
      </c>
      <c r="T2170">
        <v>0.46781227286886096</v>
      </c>
      <c r="U2170">
        <v>2026</v>
      </c>
      <c r="V2170" t="s">
        <v>91</v>
      </c>
      <c r="W2170">
        <v>10</v>
      </c>
      <c r="X2170" t="s">
        <v>92</v>
      </c>
    </row>
    <row r="2171" spans="1:24">
      <c r="A2171">
        <v>1157</v>
      </c>
      <c r="B2171" s="14">
        <v>46317</v>
      </c>
      <c r="C2171">
        <v>2026</v>
      </c>
      <c r="D2171" t="s">
        <v>91</v>
      </c>
      <c r="E2171">
        <v>10</v>
      </c>
      <c r="F2171" t="s">
        <v>92</v>
      </c>
      <c r="G2171" t="s">
        <v>20</v>
      </c>
      <c r="H2171" t="s">
        <v>21</v>
      </c>
      <c r="I2171" t="s">
        <v>2</v>
      </c>
      <c r="J2171" t="s">
        <v>13</v>
      </c>
      <c r="K2171" t="s">
        <v>4</v>
      </c>
      <c r="L2171" t="s">
        <v>22</v>
      </c>
      <c r="M2171">
        <v>1</v>
      </c>
      <c r="N2171">
        <v>51.25</v>
      </c>
      <c r="O2171">
        <v>0</v>
      </c>
      <c r="P2171">
        <v>22.58</v>
      </c>
      <c r="Q2171">
        <v>51.25</v>
      </c>
      <c r="R2171">
        <v>22.58</v>
      </c>
      <c r="S2171">
        <v>28.67</v>
      </c>
      <c r="T2171">
        <v>0.55941463414634152</v>
      </c>
      <c r="U2171">
        <v>2026</v>
      </c>
      <c r="V2171" t="s">
        <v>91</v>
      </c>
      <c r="W2171">
        <v>10</v>
      </c>
      <c r="X2171" t="s">
        <v>92</v>
      </c>
    </row>
    <row r="2172" spans="1:24">
      <c r="A2172">
        <v>1427</v>
      </c>
      <c r="B2172" s="14">
        <v>46317</v>
      </c>
      <c r="C2172">
        <v>2026</v>
      </c>
      <c r="D2172" t="s">
        <v>91</v>
      </c>
      <c r="E2172">
        <v>10</v>
      </c>
      <c r="F2172" t="s">
        <v>92</v>
      </c>
      <c r="G2172" t="s">
        <v>20</v>
      </c>
      <c r="H2172" t="s">
        <v>21</v>
      </c>
      <c r="I2172" t="s">
        <v>19</v>
      </c>
      <c r="J2172" t="s">
        <v>13</v>
      </c>
      <c r="K2172" t="s">
        <v>14</v>
      </c>
      <c r="L2172" t="s">
        <v>32</v>
      </c>
      <c r="M2172">
        <v>1</v>
      </c>
      <c r="N2172">
        <v>45.97</v>
      </c>
      <c r="O2172">
        <v>0.05</v>
      </c>
      <c r="P2172">
        <v>18.760000000000002</v>
      </c>
      <c r="Q2172">
        <v>43.671499999999995</v>
      </c>
      <c r="R2172">
        <v>18.760000000000002</v>
      </c>
      <c r="S2172">
        <v>24.911499999999993</v>
      </c>
      <c r="T2172">
        <v>0.57042922729926826</v>
      </c>
      <c r="U2172">
        <v>2026</v>
      </c>
      <c r="V2172" t="s">
        <v>91</v>
      </c>
      <c r="W2172">
        <v>10</v>
      </c>
      <c r="X2172" t="s">
        <v>92</v>
      </c>
    </row>
    <row r="2173" spans="1:24">
      <c r="A2173">
        <v>1622</v>
      </c>
      <c r="B2173" s="14">
        <v>46317</v>
      </c>
      <c r="C2173">
        <v>2026</v>
      </c>
      <c r="D2173" t="s">
        <v>91</v>
      </c>
      <c r="E2173">
        <v>10</v>
      </c>
      <c r="F2173" t="s">
        <v>92</v>
      </c>
      <c r="G2173" t="s">
        <v>11</v>
      </c>
      <c r="H2173" t="s">
        <v>12</v>
      </c>
      <c r="I2173" t="s">
        <v>28</v>
      </c>
      <c r="J2173" t="s">
        <v>3</v>
      </c>
      <c r="K2173" t="s">
        <v>23</v>
      </c>
      <c r="L2173" t="s">
        <v>51</v>
      </c>
      <c r="M2173">
        <v>1</v>
      </c>
      <c r="N2173">
        <v>123.29</v>
      </c>
      <c r="O2173">
        <v>0</v>
      </c>
      <c r="P2173">
        <v>59.48</v>
      </c>
      <c r="Q2173">
        <v>123.29</v>
      </c>
      <c r="R2173">
        <v>59.48</v>
      </c>
      <c r="S2173">
        <v>63.810000000000009</v>
      </c>
      <c r="T2173">
        <v>0.51756022386243816</v>
      </c>
      <c r="U2173">
        <v>2026</v>
      </c>
      <c r="V2173" t="s">
        <v>91</v>
      </c>
      <c r="W2173">
        <v>10</v>
      </c>
      <c r="X2173" t="s">
        <v>92</v>
      </c>
    </row>
    <row r="2174" spans="1:24">
      <c r="A2174">
        <v>1879</v>
      </c>
      <c r="B2174" s="14">
        <v>46317</v>
      </c>
      <c r="C2174">
        <v>2026</v>
      </c>
      <c r="D2174" t="s">
        <v>91</v>
      </c>
      <c r="E2174">
        <v>10</v>
      </c>
      <c r="F2174" t="s">
        <v>92</v>
      </c>
      <c r="G2174" t="s">
        <v>20</v>
      </c>
      <c r="H2174" t="s">
        <v>33</v>
      </c>
      <c r="I2174" t="s">
        <v>8</v>
      </c>
      <c r="J2174" t="s">
        <v>16</v>
      </c>
      <c r="K2174" t="s">
        <v>14</v>
      </c>
      <c r="L2174" t="s">
        <v>15</v>
      </c>
      <c r="M2174">
        <v>8</v>
      </c>
      <c r="N2174">
        <v>35.83</v>
      </c>
      <c r="O2174">
        <v>0.05</v>
      </c>
      <c r="P2174">
        <v>13.89</v>
      </c>
      <c r="Q2174">
        <v>272.30799999999999</v>
      </c>
      <c r="R2174">
        <v>111.12</v>
      </c>
      <c r="S2174">
        <v>161.18799999999999</v>
      </c>
      <c r="T2174">
        <v>0.59193266448286497</v>
      </c>
      <c r="U2174">
        <v>2026</v>
      </c>
      <c r="V2174" t="s">
        <v>91</v>
      </c>
      <c r="W2174">
        <v>10</v>
      </c>
      <c r="X2174" t="s">
        <v>92</v>
      </c>
    </row>
    <row r="2175" spans="1:24">
      <c r="A2175">
        <v>2483</v>
      </c>
      <c r="B2175" s="14">
        <v>46317</v>
      </c>
      <c r="C2175">
        <v>2026</v>
      </c>
      <c r="D2175" t="s">
        <v>91</v>
      </c>
      <c r="E2175">
        <v>10</v>
      </c>
      <c r="F2175" t="s">
        <v>92</v>
      </c>
      <c r="G2175" t="s">
        <v>0</v>
      </c>
      <c r="H2175" t="s">
        <v>1</v>
      </c>
      <c r="I2175" t="s">
        <v>2</v>
      </c>
      <c r="J2175" t="s">
        <v>13</v>
      </c>
      <c r="K2175" t="s">
        <v>23</v>
      </c>
      <c r="L2175" t="s">
        <v>40</v>
      </c>
      <c r="M2175">
        <v>1</v>
      </c>
      <c r="N2175">
        <v>80.56</v>
      </c>
      <c r="O2175">
        <v>0</v>
      </c>
      <c r="P2175">
        <v>39.53</v>
      </c>
      <c r="Q2175">
        <v>80.56</v>
      </c>
      <c r="R2175">
        <v>39.53</v>
      </c>
      <c r="S2175">
        <v>41.03</v>
      </c>
      <c r="T2175">
        <v>0.5093098311817279</v>
      </c>
      <c r="U2175">
        <v>2026</v>
      </c>
      <c r="V2175" t="s">
        <v>91</v>
      </c>
      <c r="W2175">
        <v>10</v>
      </c>
      <c r="X2175" t="s">
        <v>92</v>
      </c>
    </row>
    <row r="2176" spans="1:24">
      <c r="A2176">
        <v>4451</v>
      </c>
      <c r="B2176" s="14">
        <v>46317</v>
      </c>
      <c r="C2176">
        <v>2026</v>
      </c>
      <c r="D2176" t="s">
        <v>91</v>
      </c>
      <c r="E2176">
        <v>10</v>
      </c>
      <c r="F2176" t="s">
        <v>92</v>
      </c>
      <c r="G2176" t="s">
        <v>20</v>
      </c>
      <c r="H2176" t="s">
        <v>31</v>
      </c>
      <c r="I2176" t="s">
        <v>2</v>
      </c>
      <c r="J2176" t="s">
        <v>13</v>
      </c>
      <c r="K2176" t="s">
        <v>4</v>
      </c>
      <c r="L2176" t="s">
        <v>26</v>
      </c>
      <c r="M2176">
        <v>1</v>
      </c>
      <c r="N2176">
        <v>40.47</v>
      </c>
      <c r="O2176">
        <v>0.05</v>
      </c>
      <c r="P2176">
        <v>16.73</v>
      </c>
      <c r="Q2176">
        <v>38.4465</v>
      </c>
      <c r="R2176">
        <v>16.73</v>
      </c>
      <c r="S2176">
        <v>21.7165</v>
      </c>
      <c r="T2176">
        <v>0.5648498562938109</v>
      </c>
      <c r="U2176">
        <v>2026</v>
      </c>
      <c r="V2176" t="s">
        <v>91</v>
      </c>
      <c r="W2176">
        <v>10</v>
      </c>
      <c r="X2176" t="s">
        <v>92</v>
      </c>
    </row>
    <row r="2177" spans="1:24">
      <c r="A2177">
        <v>93</v>
      </c>
      <c r="B2177" s="14">
        <v>46318</v>
      </c>
      <c r="C2177">
        <v>2026</v>
      </c>
      <c r="D2177" t="s">
        <v>91</v>
      </c>
      <c r="E2177">
        <v>10</v>
      </c>
      <c r="F2177" t="s">
        <v>92</v>
      </c>
      <c r="G2177" t="s">
        <v>6</v>
      </c>
      <c r="H2177" t="s">
        <v>43</v>
      </c>
      <c r="I2177" t="s">
        <v>8</v>
      </c>
      <c r="J2177" t="s">
        <v>16</v>
      </c>
      <c r="K2177" t="s">
        <v>14</v>
      </c>
      <c r="L2177" t="s">
        <v>44</v>
      </c>
      <c r="M2177">
        <v>15</v>
      </c>
      <c r="N2177">
        <v>133.52000000000001</v>
      </c>
      <c r="O2177">
        <v>0.2</v>
      </c>
      <c r="P2177">
        <v>66</v>
      </c>
      <c r="Q2177">
        <v>1602.2400000000002</v>
      </c>
      <c r="R2177">
        <v>990</v>
      </c>
      <c r="S2177">
        <v>612.24000000000024</v>
      </c>
      <c r="T2177">
        <v>0.38211503894547644</v>
      </c>
      <c r="U2177">
        <v>2026</v>
      </c>
      <c r="V2177" t="s">
        <v>91</v>
      </c>
      <c r="W2177">
        <v>10</v>
      </c>
      <c r="X2177" t="s">
        <v>92</v>
      </c>
    </row>
    <row r="2178" spans="1:24">
      <c r="A2178">
        <v>265</v>
      </c>
      <c r="B2178" s="14">
        <v>46318</v>
      </c>
      <c r="C2178">
        <v>2026</v>
      </c>
      <c r="D2178" t="s">
        <v>91</v>
      </c>
      <c r="E2178">
        <v>10</v>
      </c>
      <c r="F2178" t="s">
        <v>92</v>
      </c>
      <c r="G2178" t="s">
        <v>6</v>
      </c>
      <c r="H2178" t="s">
        <v>27</v>
      </c>
      <c r="I2178" t="s">
        <v>2</v>
      </c>
      <c r="J2178" t="s">
        <v>3</v>
      </c>
      <c r="K2178" t="s">
        <v>4</v>
      </c>
      <c r="L2178" t="s">
        <v>5</v>
      </c>
      <c r="M2178">
        <v>1</v>
      </c>
      <c r="N2178">
        <v>82.28</v>
      </c>
      <c r="O2178">
        <v>0</v>
      </c>
      <c r="P2178">
        <v>42.08</v>
      </c>
      <c r="Q2178">
        <v>82.28</v>
      </c>
      <c r="R2178">
        <v>42.08</v>
      </c>
      <c r="S2178">
        <v>40.200000000000003</v>
      </c>
      <c r="T2178">
        <v>0.48857559552746721</v>
      </c>
      <c r="U2178">
        <v>2026</v>
      </c>
      <c r="V2178" t="s">
        <v>91</v>
      </c>
      <c r="W2178">
        <v>10</v>
      </c>
      <c r="X2178" t="s">
        <v>92</v>
      </c>
    </row>
    <row r="2179" spans="1:24">
      <c r="A2179">
        <v>555</v>
      </c>
      <c r="B2179" s="14">
        <v>46318</v>
      </c>
      <c r="C2179">
        <v>2026</v>
      </c>
      <c r="D2179" t="s">
        <v>91</v>
      </c>
      <c r="E2179">
        <v>10</v>
      </c>
      <c r="F2179" t="s">
        <v>92</v>
      </c>
      <c r="G2179" t="s">
        <v>6</v>
      </c>
      <c r="H2179" t="s">
        <v>41</v>
      </c>
      <c r="I2179" t="s">
        <v>2</v>
      </c>
      <c r="J2179" t="s">
        <v>13</v>
      </c>
      <c r="K2179" t="s">
        <v>14</v>
      </c>
      <c r="L2179" t="s">
        <v>15</v>
      </c>
      <c r="M2179">
        <v>6</v>
      </c>
      <c r="N2179">
        <v>35.479999999999997</v>
      </c>
      <c r="O2179">
        <v>0</v>
      </c>
      <c r="P2179">
        <v>13.37</v>
      </c>
      <c r="Q2179">
        <v>212.88</v>
      </c>
      <c r="R2179">
        <v>80.22</v>
      </c>
      <c r="S2179">
        <v>132.66</v>
      </c>
      <c r="T2179">
        <v>0.62316798196166856</v>
      </c>
      <c r="U2179">
        <v>2026</v>
      </c>
      <c r="V2179" t="s">
        <v>91</v>
      </c>
      <c r="W2179">
        <v>10</v>
      </c>
      <c r="X2179" t="s">
        <v>92</v>
      </c>
    </row>
    <row r="2180" spans="1:24">
      <c r="A2180">
        <v>1993</v>
      </c>
      <c r="B2180" s="14">
        <v>46318</v>
      </c>
      <c r="C2180">
        <v>2026</v>
      </c>
      <c r="D2180" t="s">
        <v>91</v>
      </c>
      <c r="E2180">
        <v>10</v>
      </c>
      <c r="F2180" t="s">
        <v>92</v>
      </c>
      <c r="G2180" t="s">
        <v>11</v>
      </c>
      <c r="H2180" t="s">
        <v>18</v>
      </c>
      <c r="I2180" t="s">
        <v>19</v>
      </c>
      <c r="J2180" t="s">
        <v>13</v>
      </c>
      <c r="K2180" t="s">
        <v>9</v>
      </c>
      <c r="L2180" t="s">
        <v>37</v>
      </c>
      <c r="M2180">
        <v>1</v>
      </c>
      <c r="N2180">
        <v>152.38</v>
      </c>
      <c r="O2180">
        <v>0.15</v>
      </c>
      <c r="P2180">
        <v>78.92</v>
      </c>
      <c r="Q2180">
        <v>129.523</v>
      </c>
      <c r="R2180">
        <v>78.92</v>
      </c>
      <c r="S2180">
        <v>50.602999999999994</v>
      </c>
      <c r="T2180">
        <v>0.39068736826663986</v>
      </c>
      <c r="U2180">
        <v>2026</v>
      </c>
      <c r="V2180" t="s">
        <v>91</v>
      </c>
      <c r="W2180">
        <v>10</v>
      </c>
      <c r="X2180" t="s">
        <v>92</v>
      </c>
    </row>
    <row r="2181" spans="1:24">
      <c r="A2181">
        <v>3116</v>
      </c>
      <c r="B2181" s="14">
        <v>46318</v>
      </c>
      <c r="C2181">
        <v>2026</v>
      </c>
      <c r="D2181" t="s">
        <v>91</v>
      </c>
      <c r="E2181">
        <v>10</v>
      </c>
      <c r="F2181" t="s">
        <v>92</v>
      </c>
      <c r="G2181" t="s">
        <v>6</v>
      </c>
      <c r="H2181" t="s">
        <v>7</v>
      </c>
      <c r="I2181" t="s">
        <v>28</v>
      </c>
      <c r="J2181" t="s">
        <v>13</v>
      </c>
      <c r="K2181" t="s">
        <v>9</v>
      </c>
      <c r="L2181" t="s">
        <v>10</v>
      </c>
      <c r="M2181">
        <v>1</v>
      </c>
      <c r="N2181">
        <v>93.64</v>
      </c>
      <c r="O2181">
        <v>0</v>
      </c>
      <c r="P2181">
        <v>44.34</v>
      </c>
      <c r="Q2181">
        <v>93.64</v>
      </c>
      <c r="R2181">
        <v>44.34</v>
      </c>
      <c r="S2181">
        <v>49.3</v>
      </c>
      <c r="T2181">
        <v>0.52648440837249033</v>
      </c>
      <c r="U2181">
        <v>2026</v>
      </c>
      <c r="V2181" t="s">
        <v>91</v>
      </c>
      <c r="W2181">
        <v>10</v>
      </c>
      <c r="X2181" t="s">
        <v>92</v>
      </c>
    </row>
    <row r="2182" spans="1:24">
      <c r="A2182">
        <v>3631</v>
      </c>
      <c r="B2182" s="14">
        <v>46318</v>
      </c>
      <c r="C2182">
        <v>2026</v>
      </c>
      <c r="D2182" t="s">
        <v>91</v>
      </c>
      <c r="E2182">
        <v>10</v>
      </c>
      <c r="F2182" t="s">
        <v>92</v>
      </c>
      <c r="G2182" t="s">
        <v>20</v>
      </c>
      <c r="H2182" t="s">
        <v>31</v>
      </c>
      <c r="I2182" t="s">
        <v>19</v>
      </c>
      <c r="J2182" t="s">
        <v>3</v>
      </c>
      <c r="K2182" t="s">
        <v>34</v>
      </c>
      <c r="L2182" t="s">
        <v>38</v>
      </c>
      <c r="M2182">
        <v>1</v>
      </c>
      <c r="N2182">
        <v>123.6</v>
      </c>
      <c r="O2182">
        <v>0</v>
      </c>
      <c r="P2182">
        <v>67.3</v>
      </c>
      <c r="Q2182">
        <v>123.6</v>
      </c>
      <c r="R2182">
        <v>67.3</v>
      </c>
      <c r="S2182">
        <v>56.3</v>
      </c>
      <c r="T2182">
        <v>0.45550161812297735</v>
      </c>
      <c r="U2182">
        <v>2026</v>
      </c>
      <c r="V2182" t="s">
        <v>91</v>
      </c>
      <c r="W2182">
        <v>10</v>
      </c>
      <c r="X2182" t="s">
        <v>92</v>
      </c>
    </row>
    <row r="2183" spans="1:24">
      <c r="A2183">
        <v>4216</v>
      </c>
      <c r="B2183" s="14">
        <v>46318</v>
      </c>
      <c r="C2183">
        <v>2026</v>
      </c>
      <c r="D2183" t="s">
        <v>91</v>
      </c>
      <c r="E2183">
        <v>10</v>
      </c>
      <c r="F2183" t="s">
        <v>92</v>
      </c>
      <c r="G2183" t="s">
        <v>6</v>
      </c>
      <c r="H2183" t="s">
        <v>7</v>
      </c>
      <c r="I2183" t="s">
        <v>2</v>
      </c>
      <c r="J2183" t="s">
        <v>13</v>
      </c>
      <c r="K2183" t="s">
        <v>34</v>
      </c>
      <c r="L2183" t="s">
        <v>38</v>
      </c>
      <c r="M2183">
        <v>3</v>
      </c>
      <c r="N2183">
        <v>124.6</v>
      </c>
      <c r="O2183">
        <v>0.05</v>
      </c>
      <c r="P2183">
        <v>69.12</v>
      </c>
      <c r="Q2183">
        <v>355.10999999999996</v>
      </c>
      <c r="R2183">
        <v>207.36</v>
      </c>
      <c r="S2183">
        <v>147.74999999999994</v>
      </c>
      <c r="T2183">
        <v>0.41606826053898782</v>
      </c>
      <c r="U2183">
        <v>2026</v>
      </c>
      <c r="V2183" t="s">
        <v>91</v>
      </c>
      <c r="W2183">
        <v>10</v>
      </c>
      <c r="X2183" t="s">
        <v>92</v>
      </c>
    </row>
    <row r="2184" spans="1:24">
      <c r="A2184">
        <v>4956</v>
      </c>
      <c r="B2184" s="14">
        <v>46318</v>
      </c>
      <c r="C2184">
        <v>2026</v>
      </c>
      <c r="D2184" t="s">
        <v>91</v>
      </c>
      <c r="E2184">
        <v>10</v>
      </c>
      <c r="F2184" t="s">
        <v>92</v>
      </c>
      <c r="G2184" t="s">
        <v>20</v>
      </c>
      <c r="H2184" t="s">
        <v>47</v>
      </c>
      <c r="I2184" t="s">
        <v>19</v>
      </c>
      <c r="J2184" t="s">
        <v>16</v>
      </c>
      <c r="K2184" t="s">
        <v>9</v>
      </c>
      <c r="L2184" t="s">
        <v>37</v>
      </c>
      <c r="M2184">
        <v>2</v>
      </c>
      <c r="N2184">
        <v>151.66</v>
      </c>
      <c r="O2184">
        <v>0</v>
      </c>
      <c r="P2184">
        <v>77.17</v>
      </c>
      <c r="Q2184">
        <v>303.32</v>
      </c>
      <c r="R2184">
        <v>154.34</v>
      </c>
      <c r="S2184">
        <v>148.97999999999999</v>
      </c>
      <c r="T2184">
        <v>0.49116444678886984</v>
      </c>
      <c r="U2184">
        <v>2026</v>
      </c>
      <c r="V2184" t="s">
        <v>91</v>
      </c>
      <c r="W2184">
        <v>10</v>
      </c>
      <c r="X2184" t="s">
        <v>92</v>
      </c>
    </row>
    <row r="2185" spans="1:24">
      <c r="A2185">
        <v>439</v>
      </c>
      <c r="B2185" s="14">
        <v>46319</v>
      </c>
      <c r="C2185">
        <v>2026</v>
      </c>
      <c r="D2185" t="s">
        <v>91</v>
      </c>
      <c r="E2185">
        <v>10</v>
      </c>
      <c r="F2185" t="s">
        <v>92</v>
      </c>
      <c r="G2185" t="s">
        <v>11</v>
      </c>
      <c r="H2185" t="s">
        <v>25</v>
      </c>
      <c r="I2185" t="s">
        <v>19</v>
      </c>
      <c r="J2185" t="s">
        <v>13</v>
      </c>
      <c r="K2185" t="s">
        <v>14</v>
      </c>
      <c r="L2185" t="s">
        <v>15</v>
      </c>
      <c r="M2185">
        <v>1</v>
      </c>
      <c r="N2185">
        <v>36.76</v>
      </c>
      <c r="O2185">
        <v>0</v>
      </c>
      <c r="P2185">
        <v>13.18</v>
      </c>
      <c r="Q2185">
        <v>36.76</v>
      </c>
      <c r="R2185">
        <v>13.18</v>
      </c>
      <c r="S2185">
        <v>23.58</v>
      </c>
      <c r="T2185">
        <v>0.64145810663764957</v>
      </c>
      <c r="U2185">
        <v>2026</v>
      </c>
      <c r="V2185" t="s">
        <v>91</v>
      </c>
      <c r="W2185">
        <v>10</v>
      </c>
      <c r="X2185" t="s">
        <v>92</v>
      </c>
    </row>
    <row r="2186" spans="1:24">
      <c r="A2186">
        <v>1076</v>
      </c>
      <c r="B2186" s="14">
        <v>46319</v>
      </c>
      <c r="C2186">
        <v>2026</v>
      </c>
      <c r="D2186" t="s">
        <v>91</v>
      </c>
      <c r="E2186">
        <v>10</v>
      </c>
      <c r="F2186" t="s">
        <v>92</v>
      </c>
      <c r="G2186" t="s">
        <v>0</v>
      </c>
      <c r="H2186" t="s">
        <v>36</v>
      </c>
      <c r="I2186" t="s">
        <v>28</v>
      </c>
      <c r="J2186" t="s">
        <v>3</v>
      </c>
      <c r="K2186" t="s">
        <v>23</v>
      </c>
      <c r="L2186" t="s">
        <v>29</v>
      </c>
      <c r="M2186">
        <v>1</v>
      </c>
      <c r="N2186">
        <v>195.67</v>
      </c>
      <c r="O2186">
        <v>0</v>
      </c>
      <c r="P2186">
        <v>105.88</v>
      </c>
      <c r="Q2186">
        <v>195.67</v>
      </c>
      <c r="R2186">
        <v>105.88</v>
      </c>
      <c r="S2186">
        <v>89.789999999999992</v>
      </c>
      <c r="T2186">
        <v>0.45888485715745897</v>
      </c>
      <c r="U2186">
        <v>2026</v>
      </c>
      <c r="V2186" t="s">
        <v>91</v>
      </c>
      <c r="W2186">
        <v>10</v>
      </c>
      <c r="X2186" t="s">
        <v>92</v>
      </c>
    </row>
    <row r="2187" spans="1:24">
      <c r="A2187">
        <v>1130</v>
      </c>
      <c r="B2187" s="14">
        <v>46319</v>
      </c>
      <c r="C2187">
        <v>2026</v>
      </c>
      <c r="D2187" t="s">
        <v>91</v>
      </c>
      <c r="E2187">
        <v>10</v>
      </c>
      <c r="F2187" t="s">
        <v>92</v>
      </c>
      <c r="G2187" t="s">
        <v>0</v>
      </c>
      <c r="H2187" t="s">
        <v>50</v>
      </c>
      <c r="I2187" t="s">
        <v>19</v>
      </c>
      <c r="J2187" t="s">
        <v>3</v>
      </c>
      <c r="K2187" t="s">
        <v>4</v>
      </c>
      <c r="L2187" t="s">
        <v>26</v>
      </c>
      <c r="M2187">
        <v>1</v>
      </c>
      <c r="N2187">
        <v>40.83</v>
      </c>
      <c r="O2187">
        <v>0.1</v>
      </c>
      <c r="P2187">
        <v>16.54</v>
      </c>
      <c r="Q2187">
        <v>36.747</v>
      </c>
      <c r="R2187">
        <v>16.54</v>
      </c>
      <c r="S2187">
        <v>20.207000000000001</v>
      </c>
      <c r="T2187">
        <v>0.54989522954254766</v>
      </c>
      <c r="U2187">
        <v>2026</v>
      </c>
      <c r="V2187" t="s">
        <v>91</v>
      </c>
      <c r="W2187">
        <v>10</v>
      </c>
      <c r="X2187" t="s">
        <v>92</v>
      </c>
    </row>
    <row r="2188" spans="1:24">
      <c r="A2188">
        <v>2820</v>
      </c>
      <c r="B2188" s="14">
        <v>46319</v>
      </c>
      <c r="C2188">
        <v>2026</v>
      </c>
      <c r="D2188" t="s">
        <v>91</v>
      </c>
      <c r="E2188">
        <v>10</v>
      </c>
      <c r="F2188" t="s">
        <v>92</v>
      </c>
      <c r="G2188" t="s">
        <v>20</v>
      </c>
      <c r="H2188" t="s">
        <v>31</v>
      </c>
      <c r="I2188" t="s">
        <v>8</v>
      </c>
      <c r="J2188" t="s">
        <v>16</v>
      </c>
      <c r="K2188" t="s">
        <v>9</v>
      </c>
      <c r="L2188" t="s">
        <v>46</v>
      </c>
      <c r="M2188">
        <v>6</v>
      </c>
      <c r="N2188">
        <v>72.73</v>
      </c>
      <c r="O2188">
        <v>0.05</v>
      </c>
      <c r="P2188">
        <v>32.700000000000003</v>
      </c>
      <c r="Q2188">
        <v>414.56099999999998</v>
      </c>
      <c r="R2188">
        <v>196.20000000000002</v>
      </c>
      <c r="S2188">
        <v>218.36099999999996</v>
      </c>
      <c r="T2188">
        <v>0.52672827400551425</v>
      </c>
      <c r="U2188">
        <v>2026</v>
      </c>
      <c r="V2188" t="s">
        <v>91</v>
      </c>
      <c r="W2188">
        <v>10</v>
      </c>
      <c r="X2188" t="s">
        <v>92</v>
      </c>
    </row>
    <row r="2189" spans="1:24">
      <c r="A2189">
        <v>4213</v>
      </c>
      <c r="B2189" s="14">
        <v>46319</v>
      </c>
      <c r="C2189">
        <v>2026</v>
      </c>
      <c r="D2189" t="s">
        <v>91</v>
      </c>
      <c r="E2189">
        <v>10</v>
      </c>
      <c r="F2189" t="s">
        <v>92</v>
      </c>
      <c r="G2189" t="s">
        <v>6</v>
      </c>
      <c r="H2189" t="s">
        <v>49</v>
      </c>
      <c r="I2189" t="s">
        <v>8</v>
      </c>
      <c r="J2189" t="s">
        <v>16</v>
      </c>
      <c r="K2189" t="s">
        <v>23</v>
      </c>
      <c r="L2189" t="s">
        <v>40</v>
      </c>
      <c r="M2189">
        <v>4</v>
      </c>
      <c r="N2189">
        <v>81.23</v>
      </c>
      <c r="O2189">
        <v>0.1</v>
      </c>
      <c r="P2189">
        <v>38.96</v>
      </c>
      <c r="Q2189">
        <v>292.428</v>
      </c>
      <c r="R2189">
        <v>155.84</v>
      </c>
      <c r="S2189">
        <v>136.58799999999999</v>
      </c>
      <c r="T2189">
        <v>0.46708249552026482</v>
      </c>
      <c r="U2189">
        <v>2026</v>
      </c>
      <c r="V2189" t="s">
        <v>91</v>
      </c>
      <c r="W2189">
        <v>10</v>
      </c>
      <c r="X2189" t="s">
        <v>92</v>
      </c>
    </row>
    <row r="2190" spans="1:24">
      <c r="A2190">
        <v>4375</v>
      </c>
      <c r="B2190" s="14">
        <v>46319</v>
      </c>
      <c r="C2190">
        <v>2026</v>
      </c>
      <c r="D2190" t="s">
        <v>91</v>
      </c>
      <c r="E2190">
        <v>10</v>
      </c>
      <c r="F2190" t="s">
        <v>92</v>
      </c>
      <c r="G2190" t="s">
        <v>6</v>
      </c>
      <c r="H2190" t="s">
        <v>7</v>
      </c>
      <c r="I2190" t="s">
        <v>2</v>
      </c>
      <c r="J2190" t="s">
        <v>16</v>
      </c>
      <c r="K2190" t="s">
        <v>14</v>
      </c>
      <c r="L2190" t="s">
        <v>32</v>
      </c>
      <c r="M2190">
        <v>1</v>
      </c>
      <c r="N2190">
        <v>46.38</v>
      </c>
      <c r="O2190">
        <v>0.15</v>
      </c>
      <c r="P2190">
        <v>17.87</v>
      </c>
      <c r="Q2190">
        <v>39.423000000000002</v>
      </c>
      <c r="R2190">
        <v>17.87</v>
      </c>
      <c r="S2190">
        <v>21.553000000000001</v>
      </c>
      <c r="T2190">
        <v>0.54671131065621592</v>
      </c>
      <c r="U2190">
        <v>2026</v>
      </c>
      <c r="V2190" t="s">
        <v>91</v>
      </c>
      <c r="W2190">
        <v>10</v>
      </c>
      <c r="X2190" t="s">
        <v>92</v>
      </c>
    </row>
    <row r="2191" spans="1:24">
      <c r="A2191">
        <v>5072</v>
      </c>
      <c r="B2191" s="14">
        <v>46319</v>
      </c>
      <c r="C2191">
        <v>2026</v>
      </c>
      <c r="D2191" t="s">
        <v>91</v>
      </c>
      <c r="E2191">
        <v>10</v>
      </c>
      <c r="F2191" t="s">
        <v>92</v>
      </c>
      <c r="G2191" t="s">
        <v>20</v>
      </c>
      <c r="H2191" t="s">
        <v>31</v>
      </c>
      <c r="I2191" t="s">
        <v>8</v>
      </c>
      <c r="J2191" t="s">
        <v>16</v>
      </c>
      <c r="K2191" t="s">
        <v>14</v>
      </c>
      <c r="L2191" t="s">
        <v>32</v>
      </c>
      <c r="M2191">
        <v>5</v>
      </c>
      <c r="N2191">
        <v>45.9</v>
      </c>
      <c r="O2191">
        <v>0.1</v>
      </c>
      <c r="P2191">
        <v>17.940000000000001</v>
      </c>
      <c r="Q2191">
        <v>206.55</v>
      </c>
      <c r="R2191">
        <v>89.7</v>
      </c>
      <c r="S2191">
        <v>116.85000000000001</v>
      </c>
      <c r="T2191">
        <v>0.56572258533042852</v>
      </c>
      <c r="U2191">
        <v>2026</v>
      </c>
      <c r="V2191" t="s">
        <v>91</v>
      </c>
      <c r="W2191">
        <v>10</v>
      </c>
      <c r="X2191" t="s">
        <v>92</v>
      </c>
    </row>
    <row r="2192" spans="1:24">
      <c r="A2192">
        <v>310</v>
      </c>
      <c r="B2192" s="14">
        <v>46320</v>
      </c>
      <c r="C2192">
        <v>2026</v>
      </c>
      <c r="D2192" t="s">
        <v>91</v>
      </c>
      <c r="E2192">
        <v>10</v>
      </c>
      <c r="F2192" t="s">
        <v>92</v>
      </c>
      <c r="G2192" t="s">
        <v>6</v>
      </c>
      <c r="H2192" t="s">
        <v>43</v>
      </c>
      <c r="I2192" t="s">
        <v>2</v>
      </c>
      <c r="J2192" t="s">
        <v>16</v>
      </c>
      <c r="K2192" t="s">
        <v>9</v>
      </c>
      <c r="L2192" t="s">
        <v>17</v>
      </c>
      <c r="M2192">
        <v>5</v>
      </c>
      <c r="N2192">
        <v>144.04</v>
      </c>
      <c r="O2192">
        <v>0.1</v>
      </c>
      <c r="P2192">
        <v>78.069999999999993</v>
      </c>
      <c r="Q2192">
        <v>648.17999999999995</v>
      </c>
      <c r="R2192">
        <v>390.34999999999997</v>
      </c>
      <c r="S2192">
        <v>257.83</v>
      </c>
      <c r="T2192">
        <v>0.39777530932765592</v>
      </c>
      <c r="U2192">
        <v>2026</v>
      </c>
      <c r="V2192" t="s">
        <v>91</v>
      </c>
      <c r="W2192">
        <v>10</v>
      </c>
      <c r="X2192" t="s">
        <v>92</v>
      </c>
    </row>
    <row r="2193" spans="1:24">
      <c r="A2193">
        <v>317</v>
      </c>
      <c r="B2193" s="14">
        <v>46320</v>
      </c>
      <c r="C2193">
        <v>2026</v>
      </c>
      <c r="D2193" t="s">
        <v>91</v>
      </c>
      <c r="E2193">
        <v>10</v>
      </c>
      <c r="F2193" t="s">
        <v>92</v>
      </c>
      <c r="G2193" t="s">
        <v>11</v>
      </c>
      <c r="H2193" t="s">
        <v>39</v>
      </c>
      <c r="I2193" t="s">
        <v>28</v>
      </c>
      <c r="J2193" t="s">
        <v>13</v>
      </c>
      <c r="K2193" t="s">
        <v>4</v>
      </c>
      <c r="L2193" t="s">
        <v>5</v>
      </c>
      <c r="M2193">
        <v>2</v>
      </c>
      <c r="N2193">
        <v>80.69</v>
      </c>
      <c r="O2193">
        <v>0.05</v>
      </c>
      <c r="P2193">
        <v>43.81</v>
      </c>
      <c r="Q2193">
        <v>153.31099999999998</v>
      </c>
      <c r="R2193">
        <v>87.62</v>
      </c>
      <c r="S2193">
        <v>65.690999999999974</v>
      </c>
      <c r="T2193">
        <v>0.42848197454846676</v>
      </c>
      <c r="U2193">
        <v>2026</v>
      </c>
      <c r="V2193" t="s">
        <v>91</v>
      </c>
      <c r="W2193">
        <v>10</v>
      </c>
      <c r="X2193" t="s">
        <v>92</v>
      </c>
    </row>
    <row r="2194" spans="1:24">
      <c r="A2194">
        <v>684</v>
      </c>
      <c r="B2194" s="14">
        <v>46320</v>
      </c>
      <c r="C2194">
        <v>2026</v>
      </c>
      <c r="D2194" t="s">
        <v>91</v>
      </c>
      <c r="E2194">
        <v>10</v>
      </c>
      <c r="F2194" t="s">
        <v>92</v>
      </c>
      <c r="G2194" t="s">
        <v>20</v>
      </c>
      <c r="H2194" t="s">
        <v>21</v>
      </c>
      <c r="I2194" t="s">
        <v>2</v>
      </c>
      <c r="J2194" t="s">
        <v>16</v>
      </c>
      <c r="K2194" t="s">
        <v>23</v>
      </c>
      <c r="L2194" t="s">
        <v>29</v>
      </c>
      <c r="M2194">
        <v>1</v>
      </c>
      <c r="N2194">
        <v>191.91</v>
      </c>
      <c r="O2194">
        <v>0</v>
      </c>
      <c r="P2194">
        <v>101.89</v>
      </c>
      <c r="Q2194">
        <v>191.91</v>
      </c>
      <c r="R2194">
        <v>101.89</v>
      </c>
      <c r="S2194">
        <v>90.02</v>
      </c>
      <c r="T2194">
        <v>0.46907404512531914</v>
      </c>
      <c r="U2194">
        <v>2026</v>
      </c>
      <c r="V2194" t="s">
        <v>91</v>
      </c>
      <c r="W2194">
        <v>10</v>
      </c>
      <c r="X2194" t="s">
        <v>92</v>
      </c>
    </row>
    <row r="2195" spans="1:24">
      <c r="A2195">
        <v>1430</v>
      </c>
      <c r="B2195" s="14">
        <v>46320</v>
      </c>
      <c r="C2195">
        <v>2026</v>
      </c>
      <c r="D2195" t="s">
        <v>91</v>
      </c>
      <c r="E2195">
        <v>10</v>
      </c>
      <c r="F2195" t="s">
        <v>92</v>
      </c>
      <c r="G2195" t="s">
        <v>20</v>
      </c>
      <c r="H2195" t="s">
        <v>47</v>
      </c>
      <c r="I2195" t="s">
        <v>19</v>
      </c>
      <c r="J2195" t="s">
        <v>13</v>
      </c>
      <c r="K2195" t="s">
        <v>34</v>
      </c>
      <c r="L2195" t="s">
        <v>42</v>
      </c>
      <c r="M2195">
        <v>1</v>
      </c>
      <c r="N2195">
        <v>36.630000000000003</v>
      </c>
      <c r="O2195">
        <v>0.05</v>
      </c>
      <c r="P2195">
        <v>13.97</v>
      </c>
      <c r="Q2195">
        <v>34.798500000000004</v>
      </c>
      <c r="R2195">
        <v>13.97</v>
      </c>
      <c r="S2195">
        <v>20.828500000000005</v>
      </c>
      <c r="T2195">
        <v>0.59854591433538806</v>
      </c>
      <c r="U2195">
        <v>2026</v>
      </c>
      <c r="V2195" t="s">
        <v>91</v>
      </c>
      <c r="W2195">
        <v>10</v>
      </c>
      <c r="X2195" t="s">
        <v>92</v>
      </c>
    </row>
    <row r="2196" spans="1:24">
      <c r="A2196">
        <v>2049</v>
      </c>
      <c r="B2196" s="14">
        <v>46320</v>
      </c>
      <c r="C2196">
        <v>2026</v>
      </c>
      <c r="D2196" t="s">
        <v>91</v>
      </c>
      <c r="E2196">
        <v>10</v>
      </c>
      <c r="F2196" t="s">
        <v>92</v>
      </c>
      <c r="G2196" t="s">
        <v>20</v>
      </c>
      <c r="H2196" t="s">
        <v>21</v>
      </c>
      <c r="I2196" t="s">
        <v>8</v>
      </c>
      <c r="J2196" t="s">
        <v>16</v>
      </c>
      <c r="K2196" t="s">
        <v>14</v>
      </c>
      <c r="L2196" t="s">
        <v>15</v>
      </c>
      <c r="M2196">
        <v>6</v>
      </c>
      <c r="N2196">
        <v>35.380000000000003</v>
      </c>
      <c r="O2196">
        <v>0.05</v>
      </c>
      <c r="P2196">
        <v>13.9</v>
      </c>
      <c r="Q2196">
        <v>201.66600000000003</v>
      </c>
      <c r="R2196">
        <v>83.4</v>
      </c>
      <c r="S2196">
        <v>118.26600000000002</v>
      </c>
      <c r="T2196">
        <v>0.58644491386748387</v>
      </c>
      <c r="U2196">
        <v>2026</v>
      </c>
      <c r="V2196" t="s">
        <v>91</v>
      </c>
      <c r="W2196">
        <v>10</v>
      </c>
      <c r="X2196" t="s">
        <v>92</v>
      </c>
    </row>
    <row r="2197" spans="1:24">
      <c r="A2197">
        <v>2199</v>
      </c>
      <c r="B2197" s="14">
        <v>46320</v>
      </c>
      <c r="C2197">
        <v>2026</v>
      </c>
      <c r="D2197" t="s">
        <v>91</v>
      </c>
      <c r="E2197">
        <v>10</v>
      </c>
      <c r="F2197" t="s">
        <v>92</v>
      </c>
      <c r="G2197" t="s">
        <v>6</v>
      </c>
      <c r="H2197" t="s">
        <v>43</v>
      </c>
      <c r="I2197" t="s">
        <v>28</v>
      </c>
      <c r="J2197" t="s">
        <v>3</v>
      </c>
      <c r="K2197" t="s">
        <v>14</v>
      </c>
      <c r="L2197" t="s">
        <v>44</v>
      </c>
      <c r="M2197">
        <v>1</v>
      </c>
      <c r="N2197">
        <v>132.63</v>
      </c>
      <c r="O2197">
        <v>0.05</v>
      </c>
      <c r="P2197">
        <v>67.489999999999995</v>
      </c>
      <c r="Q2197">
        <v>125.99849999999999</v>
      </c>
      <c r="R2197">
        <v>67.489999999999995</v>
      </c>
      <c r="S2197">
        <v>58.508499999999998</v>
      </c>
      <c r="T2197">
        <v>0.46435870268296847</v>
      </c>
      <c r="U2197">
        <v>2026</v>
      </c>
      <c r="V2197" t="s">
        <v>91</v>
      </c>
      <c r="W2197">
        <v>10</v>
      </c>
      <c r="X2197" t="s">
        <v>92</v>
      </c>
    </row>
    <row r="2198" spans="1:24">
      <c r="A2198">
        <v>2954</v>
      </c>
      <c r="B2198" s="14">
        <v>46320</v>
      </c>
      <c r="C2198">
        <v>2026</v>
      </c>
      <c r="D2198" t="s">
        <v>91</v>
      </c>
      <c r="E2198">
        <v>10</v>
      </c>
      <c r="F2198" t="s">
        <v>92</v>
      </c>
      <c r="G2198" t="s">
        <v>20</v>
      </c>
      <c r="H2198" t="s">
        <v>21</v>
      </c>
      <c r="I2198" t="s">
        <v>2</v>
      </c>
      <c r="J2198" t="s">
        <v>13</v>
      </c>
      <c r="K2198" t="s">
        <v>9</v>
      </c>
      <c r="L2198" t="s">
        <v>46</v>
      </c>
      <c r="M2198">
        <v>1</v>
      </c>
      <c r="N2198">
        <v>71.17</v>
      </c>
      <c r="O2198">
        <v>0</v>
      </c>
      <c r="P2198">
        <v>32.57</v>
      </c>
      <c r="Q2198">
        <v>71.17</v>
      </c>
      <c r="R2198">
        <v>32.57</v>
      </c>
      <c r="S2198">
        <v>38.6</v>
      </c>
      <c r="T2198">
        <v>0.54236335534635383</v>
      </c>
      <c r="U2198">
        <v>2026</v>
      </c>
      <c r="V2198" t="s">
        <v>91</v>
      </c>
      <c r="W2198">
        <v>10</v>
      </c>
      <c r="X2198" t="s">
        <v>92</v>
      </c>
    </row>
    <row r="2199" spans="1:24">
      <c r="A2199">
        <v>3218</v>
      </c>
      <c r="B2199" s="14">
        <v>46320</v>
      </c>
      <c r="C2199">
        <v>2026</v>
      </c>
      <c r="D2199" t="s">
        <v>91</v>
      </c>
      <c r="E2199">
        <v>10</v>
      </c>
      <c r="F2199" t="s">
        <v>92</v>
      </c>
      <c r="G2199" t="s">
        <v>0</v>
      </c>
      <c r="H2199" t="s">
        <v>50</v>
      </c>
      <c r="I2199" t="s">
        <v>8</v>
      </c>
      <c r="J2199" t="s">
        <v>16</v>
      </c>
      <c r="K2199" t="s">
        <v>14</v>
      </c>
      <c r="L2199" t="s">
        <v>44</v>
      </c>
      <c r="M2199">
        <v>6</v>
      </c>
      <c r="N2199">
        <v>132.08000000000001</v>
      </c>
      <c r="O2199">
        <v>0.1</v>
      </c>
      <c r="P2199">
        <v>67.61</v>
      </c>
      <c r="Q2199">
        <v>713.23200000000008</v>
      </c>
      <c r="R2199">
        <v>405.65999999999997</v>
      </c>
      <c r="S2199">
        <v>307.57200000000012</v>
      </c>
      <c r="T2199">
        <v>0.43123696076451995</v>
      </c>
      <c r="U2199">
        <v>2026</v>
      </c>
      <c r="V2199" t="s">
        <v>91</v>
      </c>
      <c r="W2199">
        <v>10</v>
      </c>
      <c r="X2199" t="s">
        <v>92</v>
      </c>
    </row>
    <row r="2200" spans="1:24">
      <c r="A2200">
        <v>3965</v>
      </c>
      <c r="B2200" s="14">
        <v>46320</v>
      </c>
      <c r="C2200">
        <v>2026</v>
      </c>
      <c r="D2200" t="s">
        <v>91</v>
      </c>
      <c r="E2200">
        <v>10</v>
      </c>
      <c r="F2200" t="s">
        <v>92</v>
      </c>
      <c r="G2200" t="s">
        <v>6</v>
      </c>
      <c r="H2200" t="s">
        <v>41</v>
      </c>
      <c r="I2200" t="s">
        <v>19</v>
      </c>
      <c r="J2200" t="s">
        <v>3</v>
      </c>
      <c r="K2200" t="s">
        <v>23</v>
      </c>
      <c r="L2200" t="s">
        <v>40</v>
      </c>
      <c r="M2200">
        <v>3</v>
      </c>
      <c r="N2200">
        <v>82.75</v>
      </c>
      <c r="O2200">
        <v>0.05</v>
      </c>
      <c r="P2200">
        <v>38.53</v>
      </c>
      <c r="Q2200">
        <v>235.83749999999998</v>
      </c>
      <c r="R2200">
        <v>115.59</v>
      </c>
      <c r="S2200">
        <v>120.24749999999997</v>
      </c>
      <c r="T2200">
        <v>0.50987438384480832</v>
      </c>
      <c r="U2200">
        <v>2026</v>
      </c>
      <c r="V2200" t="s">
        <v>91</v>
      </c>
      <c r="W2200">
        <v>10</v>
      </c>
      <c r="X2200" t="s">
        <v>92</v>
      </c>
    </row>
    <row r="2201" spans="1:24">
      <c r="A2201">
        <v>2278</v>
      </c>
      <c r="B2201" s="14">
        <v>46321</v>
      </c>
      <c r="C2201">
        <v>2026</v>
      </c>
      <c r="D2201" t="s">
        <v>91</v>
      </c>
      <c r="E2201">
        <v>10</v>
      </c>
      <c r="F2201" t="s">
        <v>92</v>
      </c>
      <c r="G2201" t="s">
        <v>0</v>
      </c>
      <c r="H2201" t="s">
        <v>50</v>
      </c>
      <c r="I2201" t="s">
        <v>2</v>
      </c>
      <c r="J2201" t="s">
        <v>3</v>
      </c>
      <c r="K2201" t="s">
        <v>34</v>
      </c>
      <c r="L2201" t="s">
        <v>45</v>
      </c>
      <c r="M2201">
        <v>5</v>
      </c>
      <c r="N2201">
        <v>51.5</v>
      </c>
      <c r="O2201">
        <v>0.1</v>
      </c>
      <c r="P2201">
        <v>21.38</v>
      </c>
      <c r="Q2201">
        <v>231.75</v>
      </c>
      <c r="R2201">
        <v>106.89999999999999</v>
      </c>
      <c r="S2201">
        <v>124.85000000000001</v>
      </c>
      <c r="T2201">
        <v>0.53872707659115426</v>
      </c>
      <c r="U2201">
        <v>2026</v>
      </c>
      <c r="V2201" t="s">
        <v>91</v>
      </c>
      <c r="W2201">
        <v>10</v>
      </c>
      <c r="X2201" t="s">
        <v>92</v>
      </c>
    </row>
    <row r="2202" spans="1:24">
      <c r="A2202">
        <v>3132</v>
      </c>
      <c r="B2202" s="14">
        <v>46321</v>
      </c>
      <c r="C2202">
        <v>2026</v>
      </c>
      <c r="D2202" t="s">
        <v>91</v>
      </c>
      <c r="E2202">
        <v>10</v>
      </c>
      <c r="F2202" t="s">
        <v>92</v>
      </c>
      <c r="G2202" t="s">
        <v>11</v>
      </c>
      <c r="H2202" t="s">
        <v>25</v>
      </c>
      <c r="I2202" t="s">
        <v>2</v>
      </c>
      <c r="J2202" t="s">
        <v>13</v>
      </c>
      <c r="K2202" t="s">
        <v>9</v>
      </c>
      <c r="L2202" t="s">
        <v>17</v>
      </c>
      <c r="M2202">
        <v>3</v>
      </c>
      <c r="N2202">
        <v>140.49</v>
      </c>
      <c r="O2202">
        <v>0.05</v>
      </c>
      <c r="P2202">
        <v>77.45</v>
      </c>
      <c r="Q2202">
        <v>400.3965</v>
      </c>
      <c r="R2202">
        <v>232.35000000000002</v>
      </c>
      <c r="S2202">
        <v>168.04649999999998</v>
      </c>
      <c r="T2202">
        <v>0.41970022215478903</v>
      </c>
      <c r="U2202">
        <v>2026</v>
      </c>
      <c r="V2202" t="s">
        <v>91</v>
      </c>
      <c r="W2202">
        <v>10</v>
      </c>
      <c r="X2202" t="s">
        <v>92</v>
      </c>
    </row>
    <row r="2203" spans="1:24">
      <c r="A2203">
        <v>3144</v>
      </c>
      <c r="B2203" s="14">
        <v>46321</v>
      </c>
      <c r="C2203">
        <v>2026</v>
      </c>
      <c r="D2203" t="s">
        <v>91</v>
      </c>
      <c r="E2203">
        <v>10</v>
      </c>
      <c r="F2203" t="s">
        <v>92</v>
      </c>
      <c r="G2203" t="s">
        <v>11</v>
      </c>
      <c r="H2203" t="s">
        <v>12</v>
      </c>
      <c r="I2203" t="s">
        <v>28</v>
      </c>
      <c r="J2203" t="s">
        <v>13</v>
      </c>
      <c r="K2203" t="s">
        <v>34</v>
      </c>
      <c r="L2203" t="s">
        <v>42</v>
      </c>
      <c r="M2203">
        <v>4</v>
      </c>
      <c r="N2203">
        <v>36.200000000000003</v>
      </c>
      <c r="O2203">
        <v>0.15</v>
      </c>
      <c r="P2203">
        <v>13.53</v>
      </c>
      <c r="Q2203">
        <v>123.08000000000001</v>
      </c>
      <c r="R2203">
        <v>54.12</v>
      </c>
      <c r="S2203">
        <v>68.960000000000008</v>
      </c>
      <c r="T2203">
        <v>0.56028599285017877</v>
      </c>
      <c r="U2203">
        <v>2026</v>
      </c>
      <c r="V2203" t="s">
        <v>91</v>
      </c>
      <c r="W2203">
        <v>10</v>
      </c>
      <c r="X2203" t="s">
        <v>92</v>
      </c>
    </row>
    <row r="2204" spans="1:24">
      <c r="A2204">
        <v>3501</v>
      </c>
      <c r="B2204" s="14">
        <v>46321</v>
      </c>
      <c r="C2204">
        <v>2026</v>
      </c>
      <c r="D2204" t="s">
        <v>91</v>
      </c>
      <c r="E2204">
        <v>10</v>
      </c>
      <c r="F2204" t="s">
        <v>92</v>
      </c>
      <c r="G2204" t="s">
        <v>20</v>
      </c>
      <c r="H2204" t="s">
        <v>31</v>
      </c>
      <c r="I2204" t="s">
        <v>19</v>
      </c>
      <c r="J2204" t="s">
        <v>13</v>
      </c>
      <c r="K2204" t="s">
        <v>23</v>
      </c>
      <c r="L2204" t="s">
        <v>51</v>
      </c>
      <c r="M2204">
        <v>1</v>
      </c>
      <c r="N2204">
        <v>120.5</v>
      </c>
      <c r="O2204">
        <v>0.05</v>
      </c>
      <c r="P2204">
        <v>61.71</v>
      </c>
      <c r="Q2204">
        <v>114.47499999999999</v>
      </c>
      <c r="R2204">
        <v>61.71</v>
      </c>
      <c r="S2204">
        <v>52.764999999999993</v>
      </c>
      <c r="T2204">
        <v>0.4609303341340904</v>
      </c>
      <c r="U2204">
        <v>2026</v>
      </c>
      <c r="V2204" t="s">
        <v>91</v>
      </c>
      <c r="W2204">
        <v>10</v>
      </c>
      <c r="X2204" t="s">
        <v>92</v>
      </c>
    </row>
    <row r="2205" spans="1:24">
      <c r="A2205">
        <v>458</v>
      </c>
      <c r="B2205" s="14">
        <v>46322</v>
      </c>
      <c r="C2205">
        <v>2026</v>
      </c>
      <c r="D2205" t="s">
        <v>91</v>
      </c>
      <c r="E2205">
        <v>10</v>
      </c>
      <c r="F2205" t="s">
        <v>92</v>
      </c>
      <c r="G2205" t="s">
        <v>11</v>
      </c>
      <c r="H2205" t="s">
        <v>12</v>
      </c>
      <c r="I2205" t="s">
        <v>19</v>
      </c>
      <c r="J2205" t="s">
        <v>16</v>
      </c>
      <c r="K2205" t="s">
        <v>4</v>
      </c>
      <c r="L2205" t="s">
        <v>30</v>
      </c>
      <c r="M2205">
        <v>1</v>
      </c>
      <c r="N2205">
        <v>102.44</v>
      </c>
      <c r="O2205">
        <v>0.05</v>
      </c>
      <c r="P2205">
        <v>49.14</v>
      </c>
      <c r="Q2205">
        <v>97.317999999999998</v>
      </c>
      <c r="R2205">
        <v>49.14</v>
      </c>
      <c r="S2205">
        <v>48.177999999999997</v>
      </c>
      <c r="T2205">
        <v>0.49505744055570394</v>
      </c>
      <c r="U2205">
        <v>2026</v>
      </c>
      <c r="V2205" t="s">
        <v>91</v>
      </c>
      <c r="W2205">
        <v>10</v>
      </c>
      <c r="X2205" t="s">
        <v>92</v>
      </c>
    </row>
    <row r="2206" spans="1:24">
      <c r="A2206">
        <v>1065</v>
      </c>
      <c r="B2206" s="14">
        <v>46322</v>
      </c>
      <c r="C2206">
        <v>2026</v>
      </c>
      <c r="D2206" t="s">
        <v>91</v>
      </c>
      <c r="E2206">
        <v>10</v>
      </c>
      <c r="F2206" t="s">
        <v>92</v>
      </c>
      <c r="G2206" t="s">
        <v>11</v>
      </c>
      <c r="H2206" t="s">
        <v>25</v>
      </c>
      <c r="I2206" t="s">
        <v>2</v>
      </c>
      <c r="J2206" t="s">
        <v>13</v>
      </c>
      <c r="K2206" t="s">
        <v>34</v>
      </c>
      <c r="L2206" t="s">
        <v>38</v>
      </c>
      <c r="M2206">
        <v>6</v>
      </c>
      <c r="N2206">
        <v>121.58</v>
      </c>
      <c r="O2206">
        <v>0.15</v>
      </c>
      <c r="P2206">
        <v>68.86</v>
      </c>
      <c r="Q2206">
        <v>620.05799999999999</v>
      </c>
      <c r="R2206">
        <v>413.15999999999997</v>
      </c>
      <c r="S2206">
        <v>206.89800000000002</v>
      </c>
      <c r="T2206">
        <v>0.33367523683268346</v>
      </c>
      <c r="U2206">
        <v>2026</v>
      </c>
      <c r="V2206" t="s">
        <v>91</v>
      </c>
      <c r="W2206">
        <v>10</v>
      </c>
      <c r="X2206" t="s">
        <v>92</v>
      </c>
    </row>
    <row r="2207" spans="1:24">
      <c r="A2207">
        <v>1707</v>
      </c>
      <c r="B2207" s="14">
        <v>46322</v>
      </c>
      <c r="C2207">
        <v>2026</v>
      </c>
      <c r="D2207" t="s">
        <v>91</v>
      </c>
      <c r="E2207">
        <v>10</v>
      </c>
      <c r="F2207" t="s">
        <v>92</v>
      </c>
      <c r="G2207" t="s">
        <v>11</v>
      </c>
      <c r="H2207" t="s">
        <v>52</v>
      </c>
      <c r="I2207" t="s">
        <v>2</v>
      </c>
      <c r="J2207" t="s">
        <v>13</v>
      </c>
      <c r="K2207" t="s">
        <v>14</v>
      </c>
      <c r="L2207" t="s">
        <v>15</v>
      </c>
      <c r="M2207">
        <v>2</v>
      </c>
      <c r="N2207">
        <v>35.36</v>
      </c>
      <c r="O2207">
        <v>0</v>
      </c>
      <c r="P2207">
        <v>13.33</v>
      </c>
      <c r="Q2207">
        <v>70.72</v>
      </c>
      <c r="R2207">
        <v>26.66</v>
      </c>
      <c r="S2207">
        <v>44.06</v>
      </c>
      <c r="T2207">
        <v>0.62302036199095023</v>
      </c>
      <c r="U2207">
        <v>2026</v>
      </c>
      <c r="V2207" t="s">
        <v>91</v>
      </c>
      <c r="W2207">
        <v>10</v>
      </c>
      <c r="X2207" t="s">
        <v>92</v>
      </c>
    </row>
    <row r="2208" spans="1:24">
      <c r="A2208">
        <v>1989</v>
      </c>
      <c r="B2208" s="14">
        <v>46322</v>
      </c>
      <c r="C2208">
        <v>2026</v>
      </c>
      <c r="D2208" t="s">
        <v>91</v>
      </c>
      <c r="E2208">
        <v>10</v>
      </c>
      <c r="F2208" t="s">
        <v>92</v>
      </c>
      <c r="G2208" t="s">
        <v>20</v>
      </c>
      <c r="H2208" t="s">
        <v>21</v>
      </c>
      <c r="I2208" t="s">
        <v>2</v>
      </c>
      <c r="J2208" t="s">
        <v>13</v>
      </c>
      <c r="K2208" t="s">
        <v>23</v>
      </c>
      <c r="L2208" t="s">
        <v>24</v>
      </c>
      <c r="M2208">
        <v>2</v>
      </c>
      <c r="N2208">
        <v>335.73</v>
      </c>
      <c r="O2208">
        <v>0</v>
      </c>
      <c r="P2208">
        <v>199.44</v>
      </c>
      <c r="Q2208">
        <v>671.46</v>
      </c>
      <c r="R2208">
        <v>398.88</v>
      </c>
      <c r="S2208">
        <v>272.58000000000004</v>
      </c>
      <c r="T2208">
        <v>0.4059512107943884</v>
      </c>
      <c r="U2208">
        <v>2026</v>
      </c>
      <c r="V2208" t="s">
        <v>91</v>
      </c>
      <c r="W2208">
        <v>10</v>
      </c>
      <c r="X2208" t="s">
        <v>92</v>
      </c>
    </row>
    <row r="2209" spans="1:24">
      <c r="A2209">
        <v>2852</v>
      </c>
      <c r="B2209" s="14">
        <v>46322</v>
      </c>
      <c r="C2209">
        <v>2026</v>
      </c>
      <c r="D2209" t="s">
        <v>91</v>
      </c>
      <c r="E2209">
        <v>10</v>
      </c>
      <c r="F2209" t="s">
        <v>92</v>
      </c>
      <c r="G2209" t="s">
        <v>6</v>
      </c>
      <c r="H2209" t="s">
        <v>43</v>
      </c>
      <c r="I2209" t="s">
        <v>8</v>
      </c>
      <c r="J2209" t="s">
        <v>16</v>
      </c>
      <c r="K2209" t="s">
        <v>9</v>
      </c>
      <c r="L2209" t="s">
        <v>17</v>
      </c>
      <c r="M2209">
        <v>3</v>
      </c>
      <c r="N2209">
        <v>141.96</v>
      </c>
      <c r="O2209">
        <v>0.1</v>
      </c>
      <c r="P2209">
        <v>77.42</v>
      </c>
      <c r="Q2209">
        <v>383.29200000000003</v>
      </c>
      <c r="R2209">
        <v>232.26</v>
      </c>
      <c r="S2209">
        <v>151.03200000000004</v>
      </c>
      <c r="T2209">
        <v>0.39403900942362485</v>
      </c>
      <c r="U2209">
        <v>2026</v>
      </c>
      <c r="V2209" t="s">
        <v>91</v>
      </c>
      <c r="W2209">
        <v>10</v>
      </c>
      <c r="X2209" t="s">
        <v>92</v>
      </c>
    </row>
    <row r="2210" spans="1:24">
      <c r="A2210">
        <v>4762</v>
      </c>
      <c r="B2210" s="14">
        <v>46322</v>
      </c>
      <c r="C2210">
        <v>2026</v>
      </c>
      <c r="D2210" t="s">
        <v>91</v>
      </c>
      <c r="E2210">
        <v>10</v>
      </c>
      <c r="F2210" t="s">
        <v>92</v>
      </c>
      <c r="G2210" t="s">
        <v>6</v>
      </c>
      <c r="H2210" t="s">
        <v>43</v>
      </c>
      <c r="I2210" t="s">
        <v>28</v>
      </c>
      <c r="J2210" t="s">
        <v>13</v>
      </c>
      <c r="K2210" t="s">
        <v>34</v>
      </c>
      <c r="L2210" t="s">
        <v>45</v>
      </c>
      <c r="M2210">
        <v>2</v>
      </c>
      <c r="N2210">
        <v>51.76</v>
      </c>
      <c r="O2210">
        <v>0</v>
      </c>
      <c r="P2210">
        <v>21.64</v>
      </c>
      <c r="Q2210">
        <v>103.52</v>
      </c>
      <c r="R2210">
        <v>43.28</v>
      </c>
      <c r="S2210">
        <v>60.239999999999995</v>
      </c>
      <c r="T2210">
        <v>0.58191653786707875</v>
      </c>
      <c r="U2210">
        <v>2026</v>
      </c>
      <c r="V2210" t="s">
        <v>91</v>
      </c>
      <c r="W2210">
        <v>10</v>
      </c>
      <c r="X2210" t="s">
        <v>92</v>
      </c>
    </row>
    <row r="2211" spans="1:24">
      <c r="A2211">
        <v>4997</v>
      </c>
      <c r="B2211" s="14">
        <v>46322</v>
      </c>
      <c r="C2211">
        <v>2026</v>
      </c>
      <c r="D2211" t="s">
        <v>91</v>
      </c>
      <c r="E2211">
        <v>10</v>
      </c>
      <c r="F2211" t="s">
        <v>92</v>
      </c>
      <c r="G2211" t="s">
        <v>20</v>
      </c>
      <c r="H2211" t="s">
        <v>31</v>
      </c>
      <c r="I2211" t="s">
        <v>2</v>
      </c>
      <c r="J2211" t="s">
        <v>3</v>
      </c>
      <c r="K2211" t="s">
        <v>23</v>
      </c>
      <c r="L2211" t="s">
        <v>29</v>
      </c>
      <c r="M2211">
        <v>3</v>
      </c>
      <c r="N2211">
        <v>194.09</v>
      </c>
      <c r="O2211">
        <v>0.1</v>
      </c>
      <c r="P2211">
        <v>105.84</v>
      </c>
      <c r="Q2211">
        <v>524.04300000000001</v>
      </c>
      <c r="R2211">
        <v>317.52</v>
      </c>
      <c r="S2211">
        <v>206.52300000000002</v>
      </c>
      <c r="T2211">
        <v>0.39409552269565667</v>
      </c>
      <c r="U2211">
        <v>2026</v>
      </c>
      <c r="V2211" t="s">
        <v>91</v>
      </c>
      <c r="W2211">
        <v>10</v>
      </c>
      <c r="X2211" t="s">
        <v>92</v>
      </c>
    </row>
    <row r="2212" spans="1:24">
      <c r="A2212">
        <v>1238</v>
      </c>
      <c r="B2212" s="14">
        <v>46323</v>
      </c>
      <c r="C2212">
        <v>2026</v>
      </c>
      <c r="D2212" t="s">
        <v>91</v>
      </c>
      <c r="E2212">
        <v>10</v>
      </c>
      <c r="F2212" t="s">
        <v>92</v>
      </c>
      <c r="G2212" t="s">
        <v>6</v>
      </c>
      <c r="H2212" t="s">
        <v>43</v>
      </c>
      <c r="I2212" t="s">
        <v>2</v>
      </c>
      <c r="J2212" t="s">
        <v>3</v>
      </c>
      <c r="K2212" t="s">
        <v>23</v>
      </c>
      <c r="L2212" t="s">
        <v>51</v>
      </c>
      <c r="M2212">
        <v>1</v>
      </c>
      <c r="N2212">
        <v>125.39</v>
      </c>
      <c r="O2212">
        <v>0.05</v>
      </c>
      <c r="P2212">
        <v>61.19</v>
      </c>
      <c r="Q2212">
        <v>119.12049999999999</v>
      </c>
      <c r="R2212">
        <v>61.19</v>
      </c>
      <c r="S2212">
        <v>57.930499999999995</v>
      </c>
      <c r="T2212">
        <v>0.48631847582909743</v>
      </c>
      <c r="U2212">
        <v>2026</v>
      </c>
      <c r="V2212" t="s">
        <v>91</v>
      </c>
      <c r="W2212">
        <v>10</v>
      </c>
      <c r="X2212" t="s">
        <v>92</v>
      </c>
    </row>
    <row r="2213" spans="1:24">
      <c r="A2213">
        <v>2622</v>
      </c>
      <c r="B2213" s="14">
        <v>46323</v>
      </c>
      <c r="C2213">
        <v>2026</v>
      </c>
      <c r="D2213" t="s">
        <v>91</v>
      </c>
      <c r="E2213">
        <v>10</v>
      </c>
      <c r="F2213" t="s">
        <v>92</v>
      </c>
      <c r="G2213" t="s">
        <v>0</v>
      </c>
      <c r="H2213" t="s">
        <v>50</v>
      </c>
      <c r="I2213" t="s">
        <v>28</v>
      </c>
      <c r="J2213" t="s">
        <v>13</v>
      </c>
      <c r="K2213" t="s">
        <v>23</v>
      </c>
      <c r="L2213" t="s">
        <v>40</v>
      </c>
      <c r="M2213">
        <v>3</v>
      </c>
      <c r="N2213">
        <v>83.73</v>
      </c>
      <c r="O2213">
        <v>0.15</v>
      </c>
      <c r="P2213">
        <v>39.43</v>
      </c>
      <c r="Q2213">
        <v>213.51149999999998</v>
      </c>
      <c r="R2213">
        <v>118.28999999999999</v>
      </c>
      <c r="S2213">
        <v>95.221499999999992</v>
      </c>
      <c r="T2213">
        <v>0.44597831966896395</v>
      </c>
      <c r="U2213">
        <v>2026</v>
      </c>
      <c r="V2213" t="s">
        <v>91</v>
      </c>
      <c r="W2213">
        <v>10</v>
      </c>
      <c r="X2213" t="s">
        <v>92</v>
      </c>
    </row>
    <row r="2214" spans="1:24">
      <c r="A2214">
        <v>3106</v>
      </c>
      <c r="B2214" s="14">
        <v>46323</v>
      </c>
      <c r="C2214">
        <v>2026</v>
      </c>
      <c r="D2214" t="s">
        <v>91</v>
      </c>
      <c r="E2214">
        <v>10</v>
      </c>
      <c r="F2214" t="s">
        <v>92</v>
      </c>
      <c r="G2214" t="s">
        <v>20</v>
      </c>
      <c r="H2214" t="s">
        <v>33</v>
      </c>
      <c r="I2214" t="s">
        <v>28</v>
      </c>
      <c r="J2214" t="s">
        <v>16</v>
      </c>
      <c r="K2214" t="s">
        <v>34</v>
      </c>
      <c r="L2214" t="s">
        <v>42</v>
      </c>
      <c r="M2214">
        <v>3</v>
      </c>
      <c r="N2214">
        <v>36.99</v>
      </c>
      <c r="O2214">
        <v>0.05</v>
      </c>
      <c r="P2214">
        <v>14.14</v>
      </c>
      <c r="Q2214">
        <v>105.42149999999999</v>
      </c>
      <c r="R2214">
        <v>42.42</v>
      </c>
      <c r="S2214">
        <v>63.001499999999993</v>
      </c>
      <c r="T2214">
        <v>0.59761528720422297</v>
      </c>
      <c r="U2214">
        <v>2026</v>
      </c>
      <c r="V2214" t="s">
        <v>91</v>
      </c>
      <c r="W2214">
        <v>10</v>
      </c>
      <c r="X2214" t="s">
        <v>92</v>
      </c>
    </row>
    <row r="2215" spans="1:24">
      <c r="A2215">
        <v>3274</v>
      </c>
      <c r="B2215" s="14">
        <v>46323</v>
      </c>
      <c r="C2215">
        <v>2026</v>
      </c>
      <c r="D2215" t="s">
        <v>91</v>
      </c>
      <c r="E2215">
        <v>10</v>
      </c>
      <c r="F2215" t="s">
        <v>92</v>
      </c>
      <c r="G2215" t="s">
        <v>20</v>
      </c>
      <c r="H2215" t="s">
        <v>31</v>
      </c>
      <c r="I2215" t="s">
        <v>28</v>
      </c>
      <c r="J2215" t="s">
        <v>13</v>
      </c>
      <c r="K2215" t="s">
        <v>34</v>
      </c>
      <c r="L2215" t="s">
        <v>35</v>
      </c>
      <c r="M2215">
        <v>1</v>
      </c>
      <c r="N2215">
        <v>39.42</v>
      </c>
      <c r="O2215">
        <v>0</v>
      </c>
      <c r="P2215">
        <v>14.58</v>
      </c>
      <c r="Q2215">
        <v>39.42</v>
      </c>
      <c r="R2215">
        <v>14.58</v>
      </c>
      <c r="S2215">
        <v>24.840000000000003</v>
      </c>
      <c r="T2215">
        <v>0.63013698630136994</v>
      </c>
      <c r="U2215">
        <v>2026</v>
      </c>
      <c r="V2215" t="s">
        <v>91</v>
      </c>
      <c r="W2215">
        <v>10</v>
      </c>
      <c r="X2215" t="s">
        <v>92</v>
      </c>
    </row>
    <row r="2216" spans="1:24">
      <c r="A2216">
        <v>3542</v>
      </c>
      <c r="B2216" s="14">
        <v>46323</v>
      </c>
      <c r="C2216">
        <v>2026</v>
      </c>
      <c r="D2216" t="s">
        <v>91</v>
      </c>
      <c r="E2216">
        <v>10</v>
      </c>
      <c r="F2216" t="s">
        <v>92</v>
      </c>
      <c r="G2216" t="s">
        <v>20</v>
      </c>
      <c r="H2216" t="s">
        <v>21</v>
      </c>
      <c r="I2216" t="s">
        <v>2</v>
      </c>
      <c r="J2216" t="s">
        <v>13</v>
      </c>
      <c r="K2216" t="s">
        <v>4</v>
      </c>
      <c r="L2216" t="s">
        <v>22</v>
      </c>
      <c r="M2216">
        <v>2</v>
      </c>
      <c r="N2216">
        <v>50.66</v>
      </c>
      <c r="O2216">
        <v>0</v>
      </c>
      <c r="P2216">
        <v>22.02</v>
      </c>
      <c r="Q2216">
        <v>101.32</v>
      </c>
      <c r="R2216">
        <v>44.04</v>
      </c>
      <c r="S2216">
        <v>57.279999999999994</v>
      </c>
      <c r="T2216">
        <v>0.56533754441373862</v>
      </c>
      <c r="U2216">
        <v>2026</v>
      </c>
      <c r="V2216" t="s">
        <v>91</v>
      </c>
      <c r="W2216">
        <v>10</v>
      </c>
      <c r="X2216" t="s">
        <v>92</v>
      </c>
    </row>
    <row r="2217" spans="1:24">
      <c r="A2217">
        <v>3704</v>
      </c>
      <c r="B2217" s="14">
        <v>46323</v>
      </c>
      <c r="C2217">
        <v>2026</v>
      </c>
      <c r="D2217" t="s">
        <v>91</v>
      </c>
      <c r="E2217">
        <v>10</v>
      </c>
      <c r="F2217" t="s">
        <v>92</v>
      </c>
      <c r="G2217" t="s">
        <v>6</v>
      </c>
      <c r="H2217" t="s">
        <v>43</v>
      </c>
      <c r="I2217" t="s">
        <v>2</v>
      </c>
      <c r="J2217" t="s">
        <v>3</v>
      </c>
      <c r="K2217" t="s">
        <v>9</v>
      </c>
      <c r="L2217" t="s">
        <v>46</v>
      </c>
      <c r="M2217">
        <v>4</v>
      </c>
      <c r="N2217">
        <v>71.959999999999994</v>
      </c>
      <c r="O2217">
        <v>0.1</v>
      </c>
      <c r="P2217">
        <v>31.51</v>
      </c>
      <c r="Q2217">
        <v>259.05599999999998</v>
      </c>
      <c r="R2217">
        <v>126.04</v>
      </c>
      <c r="S2217">
        <v>133.01599999999996</v>
      </c>
      <c r="T2217">
        <v>0.51346427027360864</v>
      </c>
      <c r="U2217">
        <v>2026</v>
      </c>
      <c r="V2217" t="s">
        <v>91</v>
      </c>
      <c r="W2217">
        <v>10</v>
      </c>
      <c r="X2217" t="s">
        <v>92</v>
      </c>
    </row>
    <row r="2218" spans="1:24">
      <c r="A2218">
        <v>4699</v>
      </c>
      <c r="B2218" s="14">
        <v>46323</v>
      </c>
      <c r="C2218">
        <v>2026</v>
      </c>
      <c r="D2218" t="s">
        <v>91</v>
      </c>
      <c r="E2218">
        <v>10</v>
      </c>
      <c r="F2218" t="s">
        <v>92</v>
      </c>
      <c r="G2218" t="s">
        <v>11</v>
      </c>
      <c r="H2218" t="s">
        <v>25</v>
      </c>
      <c r="I2218" t="s">
        <v>19</v>
      </c>
      <c r="J2218" t="s">
        <v>3</v>
      </c>
      <c r="K2218" t="s">
        <v>4</v>
      </c>
      <c r="L2218" t="s">
        <v>22</v>
      </c>
      <c r="M2218">
        <v>1</v>
      </c>
      <c r="N2218">
        <v>49.72</v>
      </c>
      <c r="O2218">
        <v>0.05</v>
      </c>
      <c r="P2218">
        <v>22.5</v>
      </c>
      <c r="Q2218">
        <v>47.233999999999995</v>
      </c>
      <c r="R2218">
        <v>22.5</v>
      </c>
      <c r="S2218">
        <v>24.733999999999995</v>
      </c>
      <c r="T2218">
        <v>0.52364821950290041</v>
      </c>
      <c r="U2218">
        <v>2026</v>
      </c>
      <c r="V2218" t="s">
        <v>91</v>
      </c>
      <c r="W2218">
        <v>10</v>
      </c>
      <c r="X2218" t="s">
        <v>92</v>
      </c>
    </row>
    <row r="2219" spans="1:24">
      <c r="A2219">
        <v>1226</v>
      </c>
      <c r="B2219" s="14">
        <v>46324</v>
      </c>
      <c r="C2219">
        <v>2026</v>
      </c>
      <c r="D2219" t="s">
        <v>91</v>
      </c>
      <c r="E2219">
        <v>10</v>
      </c>
      <c r="F2219" t="s">
        <v>92</v>
      </c>
      <c r="G2219" t="s">
        <v>0</v>
      </c>
      <c r="H2219" t="s">
        <v>1</v>
      </c>
      <c r="I2219" t="s">
        <v>28</v>
      </c>
      <c r="J2219" t="s">
        <v>3</v>
      </c>
      <c r="K2219" t="s">
        <v>14</v>
      </c>
      <c r="L2219" t="s">
        <v>15</v>
      </c>
      <c r="M2219">
        <v>1</v>
      </c>
      <c r="N2219">
        <v>36.58</v>
      </c>
      <c r="O2219">
        <v>0</v>
      </c>
      <c r="P2219">
        <v>13.5</v>
      </c>
      <c r="Q2219">
        <v>36.58</v>
      </c>
      <c r="R2219">
        <v>13.5</v>
      </c>
      <c r="S2219">
        <v>23.08</v>
      </c>
      <c r="T2219">
        <v>0.63094587206123565</v>
      </c>
      <c r="U2219">
        <v>2026</v>
      </c>
      <c r="V2219" t="s">
        <v>91</v>
      </c>
      <c r="W2219">
        <v>10</v>
      </c>
      <c r="X2219" t="s">
        <v>92</v>
      </c>
    </row>
    <row r="2220" spans="1:24">
      <c r="A2220">
        <v>1245</v>
      </c>
      <c r="B2220" s="14">
        <v>46324</v>
      </c>
      <c r="C2220">
        <v>2026</v>
      </c>
      <c r="D2220" t="s">
        <v>91</v>
      </c>
      <c r="E2220">
        <v>10</v>
      </c>
      <c r="F2220" t="s">
        <v>92</v>
      </c>
      <c r="G2220" t="s">
        <v>6</v>
      </c>
      <c r="H2220" t="s">
        <v>27</v>
      </c>
      <c r="I2220" t="s">
        <v>28</v>
      </c>
      <c r="J2220" t="s">
        <v>3</v>
      </c>
      <c r="K2220" t="s">
        <v>34</v>
      </c>
      <c r="L2220" t="s">
        <v>35</v>
      </c>
      <c r="M2220">
        <v>2</v>
      </c>
      <c r="N2220">
        <v>41.06</v>
      </c>
      <c r="O2220">
        <v>0.05</v>
      </c>
      <c r="P2220">
        <v>15.07</v>
      </c>
      <c r="Q2220">
        <v>78.013999999999996</v>
      </c>
      <c r="R2220">
        <v>30.14</v>
      </c>
      <c r="S2220">
        <v>47.873999999999995</v>
      </c>
      <c r="T2220">
        <v>0.6136590868305688</v>
      </c>
      <c r="U2220">
        <v>2026</v>
      </c>
      <c r="V2220" t="s">
        <v>91</v>
      </c>
      <c r="W2220">
        <v>10</v>
      </c>
      <c r="X2220" t="s">
        <v>92</v>
      </c>
    </row>
    <row r="2221" spans="1:24">
      <c r="A2221">
        <v>1477</v>
      </c>
      <c r="B2221" s="14">
        <v>46324</v>
      </c>
      <c r="C2221">
        <v>2026</v>
      </c>
      <c r="D2221" t="s">
        <v>91</v>
      </c>
      <c r="E2221">
        <v>10</v>
      </c>
      <c r="F2221" t="s">
        <v>92</v>
      </c>
      <c r="G2221" t="s">
        <v>6</v>
      </c>
      <c r="H2221" t="s">
        <v>49</v>
      </c>
      <c r="I2221" t="s">
        <v>28</v>
      </c>
      <c r="J2221" t="s">
        <v>3</v>
      </c>
      <c r="K2221" t="s">
        <v>23</v>
      </c>
      <c r="L2221" t="s">
        <v>51</v>
      </c>
      <c r="M2221">
        <v>1</v>
      </c>
      <c r="N2221">
        <v>121.78</v>
      </c>
      <c r="O2221">
        <v>0.15</v>
      </c>
      <c r="P2221">
        <v>61.55</v>
      </c>
      <c r="Q2221">
        <v>103.51300000000001</v>
      </c>
      <c r="R2221">
        <v>61.55</v>
      </c>
      <c r="S2221">
        <v>41.963000000000008</v>
      </c>
      <c r="T2221">
        <v>0.40538869513974096</v>
      </c>
      <c r="U2221">
        <v>2026</v>
      </c>
      <c r="V2221" t="s">
        <v>91</v>
      </c>
      <c r="W2221">
        <v>10</v>
      </c>
      <c r="X2221" t="s">
        <v>92</v>
      </c>
    </row>
    <row r="2222" spans="1:24">
      <c r="A2222">
        <v>1575</v>
      </c>
      <c r="B2222" s="14">
        <v>46324</v>
      </c>
      <c r="C2222">
        <v>2026</v>
      </c>
      <c r="D2222" t="s">
        <v>91</v>
      </c>
      <c r="E2222">
        <v>10</v>
      </c>
      <c r="F2222" t="s">
        <v>92</v>
      </c>
      <c r="G2222" t="s">
        <v>20</v>
      </c>
      <c r="H2222" t="s">
        <v>31</v>
      </c>
      <c r="I2222" t="s">
        <v>8</v>
      </c>
      <c r="J2222" t="s">
        <v>3</v>
      </c>
      <c r="K2222" t="s">
        <v>14</v>
      </c>
      <c r="L2222" t="s">
        <v>44</v>
      </c>
      <c r="M2222">
        <v>5</v>
      </c>
      <c r="N2222">
        <v>130.68</v>
      </c>
      <c r="O2222">
        <v>0.2</v>
      </c>
      <c r="P2222">
        <v>67.209999999999994</v>
      </c>
      <c r="Q2222">
        <v>522.72000000000014</v>
      </c>
      <c r="R2222">
        <v>336.04999999999995</v>
      </c>
      <c r="S2222">
        <v>186.67000000000019</v>
      </c>
      <c r="T2222">
        <v>0.35711279461279488</v>
      </c>
      <c r="U2222">
        <v>2026</v>
      </c>
      <c r="V2222" t="s">
        <v>91</v>
      </c>
      <c r="W2222">
        <v>10</v>
      </c>
      <c r="X2222" t="s">
        <v>92</v>
      </c>
    </row>
    <row r="2223" spans="1:24">
      <c r="A2223">
        <v>2830</v>
      </c>
      <c r="B2223" s="14">
        <v>46324</v>
      </c>
      <c r="C2223">
        <v>2026</v>
      </c>
      <c r="D2223" t="s">
        <v>91</v>
      </c>
      <c r="E2223">
        <v>10</v>
      </c>
      <c r="F2223" t="s">
        <v>92</v>
      </c>
      <c r="G2223" t="s">
        <v>11</v>
      </c>
      <c r="H2223" t="s">
        <v>12</v>
      </c>
      <c r="I2223" t="s">
        <v>2</v>
      </c>
      <c r="J2223" t="s">
        <v>13</v>
      </c>
      <c r="K2223" t="s">
        <v>14</v>
      </c>
      <c r="L2223" t="s">
        <v>48</v>
      </c>
      <c r="M2223">
        <v>1</v>
      </c>
      <c r="N2223">
        <v>161.94999999999999</v>
      </c>
      <c r="O2223">
        <v>0</v>
      </c>
      <c r="P2223">
        <v>86.61</v>
      </c>
      <c r="Q2223">
        <v>161.94999999999999</v>
      </c>
      <c r="R2223">
        <v>86.61</v>
      </c>
      <c r="S2223">
        <v>75.339999999999989</v>
      </c>
      <c r="T2223">
        <v>0.46520531028095086</v>
      </c>
      <c r="U2223">
        <v>2026</v>
      </c>
      <c r="V2223" t="s">
        <v>91</v>
      </c>
      <c r="W2223">
        <v>10</v>
      </c>
      <c r="X2223" t="s">
        <v>92</v>
      </c>
    </row>
    <row r="2224" spans="1:24">
      <c r="A2224">
        <v>2884</v>
      </c>
      <c r="B2224" s="14">
        <v>46324</v>
      </c>
      <c r="C2224">
        <v>2026</v>
      </c>
      <c r="D2224" t="s">
        <v>91</v>
      </c>
      <c r="E2224">
        <v>10</v>
      </c>
      <c r="F2224" t="s">
        <v>92</v>
      </c>
      <c r="G2224" t="s">
        <v>0</v>
      </c>
      <c r="H2224" t="s">
        <v>50</v>
      </c>
      <c r="I2224" t="s">
        <v>19</v>
      </c>
      <c r="J2224" t="s">
        <v>3</v>
      </c>
      <c r="K2224" t="s">
        <v>4</v>
      </c>
      <c r="L2224" t="s">
        <v>5</v>
      </c>
      <c r="M2224">
        <v>2</v>
      </c>
      <c r="N2224">
        <v>83.6</v>
      </c>
      <c r="O2224">
        <v>0</v>
      </c>
      <c r="P2224">
        <v>43.01</v>
      </c>
      <c r="Q2224">
        <v>167.2</v>
      </c>
      <c r="R2224">
        <v>86.02</v>
      </c>
      <c r="S2224">
        <v>81.179999999999993</v>
      </c>
      <c r="T2224">
        <v>0.48552631578947369</v>
      </c>
      <c r="U2224">
        <v>2026</v>
      </c>
      <c r="V2224" t="s">
        <v>91</v>
      </c>
      <c r="W2224">
        <v>10</v>
      </c>
      <c r="X2224" t="s">
        <v>92</v>
      </c>
    </row>
    <row r="2225" spans="1:24">
      <c r="A2225">
        <v>3093</v>
      </c>
      <c r="B2225" s="14">
        <v>46324</v>
      </c>
      <c r="C2225">
        <v>2026</v>
      </c>
      <c r="D2225" t="s">
        <v>91</v>
      </c>
      <c r="E2225">
        <v>10</v>
      </c>
      <c r="F2225" t="s">
        <v>92</v>
      </c>
      <c r="G2225" t="s">
        <v>20</v>
      </c>
      <c r="H2225" t="s">
        <v>21</v>
      </c>
      <c r="I2225" t="s">
        <v>8</v>
      </c>
      <c r="J2225" t="s">
        <v>16</v>
      </c>
      <c r="K2225" t="s">
        <v>23</v>
      </c>
      <c r="L2225" t="s">
        <v>29</v>
      </c>
      <c r="M2225">
        <v>3</v>
      </c>
      <c r="N2225">
        <v>194.19</v>
      </c>
      <c r="O2225">
        <v>0.15</v>
      </c>
      <c r="P2225">
        <v>104.22</v>
      </c>
      <c r="Q2225">
        <v>495.18449999999996</v>
      </c>
      <c r="R2225">
        <v>312.65999999999997</v>
      </c>
      <c r="S2225">
        <v>182.52449999999999</v>
      </c>
      <c r="T2225">
        <v>0.36859897674503139</v>
      </c>
      <c r="U2225">
        <v>2026</v>
      </c>
      <c r="V2225" t="s">
        <v>91</v>
      </c>
      <c r="W2225">
        <v>10</v>
      </c>
      <c r="X2225" t="s">
        <v>92</v>
      </c>
    </row>
    <row r="2226" spans="1:24">
      <c r="A2226">
        <v>3613</v>
      </c>
      <c r="B2226" s="14">
        <v>46324</v>
      </c>
      <c r="C2226">
        <v>2026</v>
      </c>
      <c r="D2226" t="s">
        <v>91</v>
      </c>
      <c r="E2226">
        <v>10</v>
      </c>
      <c r="F2226" t="s">
        <v>92</v>
      </c>
      <c r="G2226" t="s">
        <v>6</v>
      </c>
      <c r="H2226" t="s">
        <v>43</v>
      </c>
      <c r="I2226" t="s">
        <v>2</v>
      </c>
      <c r="J2226" t="s">
        <v>3</v>
      </c>
      <c r="K2226" t="s">
        <v>14</v>
      </c>
      <c r="L2226" t="s">
        <v>48</v>
      </c>
      <c r="M2226">
        <v>3</v>
      </c>
      <c r="N2226">
        <v>167.41</v>
      </c>
      <c r="O2226">
        <v>0</v>
      </c>
      <c r="P2226">
        <v>85.33</v>
      </c>
      <c r="Q2226">
        <v>502.23</v>
      </c>
      <c r="R2226">
        <v>255.99</v>
      </c>
      <c r="S2226">
        <v>246.24</v>
      </c>
      <c r="T2226">
        <v>0.49029329191804549</v>
      </c>
      <c r="U2226">
        <v>2026</v>
      </c>
      <c r="V2226" t="s">
        <v>91</v>
      </c>
      <c r="W2226">
        <v>10</v>
      </c>
      <c r="X2226" t="s">
        <v>92</v>
      </c>
    </row>
    <row r="2227" spans="1:24">
      <c r="A2227">
        <v>4496</v>
      </c>
      <c r="B2227" s="14">
        <v>46324</v>
      </c>
      <c r="C2227">
        <v>2026</v>
      </c>
      <c r="D2227" t="s">
        <v>91</v>
      </c>
      <c r="E2227">
        <v>10</v>
      </c>
      <c r="F2227" t="s">
        <v>92</v>
      </c>
      <c r="G2227" t="s">
        <v>20</v>
      </c>
      <c r="H2227" t="s">
        <v>33</v>
      </c>
      <c r="I2227" t="s">
        <v>2</v>
      </c>
      <c r="J2227" t="s">
        <v>3</v>
      </c>
      <c r="K2227" t="s">
        <v>34</v>
      </c>
      <c r="L2227" t="s">
        <v>35</v>
      </c>
      <c r="M2227">
        <v>2</v>
      </c>
      <c r="N2227">
        <v>40.83</v>
      </c>
      <c r="O2227">
        <v>0.1</v>
      </c>
      <c r="P2227">
        <v>14.91</v>
      </c>
      <c r="Q2227">
        <v>73.494</v>
      </c>
      <c r="R2227">
        <v>29.82</v>
      </c>
      <c r="S2227">
        <v>43.673999999999999</v>
      </c>
      <c r="T2227">
        <v>0.59425259204833047</v>
      </c>
      <c r="U2227">
        <v>2026</v>
      </c>
      <c r="V2227" t="s">
        <v>91</v>
      </c>
      <c r="W2227">
        <v>10</v>
      </c>
      <c r="X2227" t="s">
        <v>92</v>
      </c>
    </row>
    <row r="2228" spans="1:24">
      <c r="A2228">
        <v>5194</v>
      </c>
      <c r="B2228" s="14">
        <v>46324</v>
      </c>
      <c r="C2228">
        <v>2026</v>
      </c>
      <c r="D2228" t="s">
        <v>91</v>
      </c>
      <c r="E2228">
        <v>10</v>
      </c>
      <c r="F2228" t="s">
        <v>92</v>
      </c>
      <c r="G2228" t="s">
        <v>0</v>
      </c>
      <c r="H2228" t="s">
        <v>36</v>
      </c>
      <c r="I2228" t="s">
        <v>8</v>
      </c>
      <c r="J2228" t="s">
        <v>16</v>
      </c>
      <c r="K2228" t="s">
        <v>23</v>
      </c>
      <c r="L2228" t="s">
        <v>40</v>
      </c>
      <c r="M2228">
        <v>12</v>
      </c>
      <c r="N2228">
        <v>80.84</v>
      </c>
      <c r="O2228">
        <v>0.1</v>
      </c>
      <c r="P2228">
        <v>38.39</v>
      </c>
      <c r="Q2228">
        <v>873.072</v>
      </c>
      <c r="R2228">
        <v>460.68</v>
      </c>
      <c r="S2228">
        <v>412.392</v>
      </c>
      <c r="T2228">
        <v>0.4723459233602727</v>
      </c>
      <c r="U2228">
        <v>2026</v>
      </c>
      <c r="V2228" t="s">
        <v>91</v>
      </c>
      <c r="W2228">
        <v>10</v>
      </c>
      <c r="X2228" t="s">
        <v>92</v>
      </c>
    </row>
    <row r="2229" spans="1:24">
      <c r="A2229">
        <v>339</v>
      </c>
      <c r="B2229" s="14">
        <v>46325</v>
      </c>
      <c r="C2229">
        <v>2026</v>
      </c>
      <c r="D2229" t="s">
        <v>91</v>
      </c>
      <c r="E2229">
        <v>10</v>
      </c>
      <c r="F2229" t="s">
        <v>92</v>
      </c>
      <c r="G2229" t="s">
        <v>20</v>
      </c>
      <c r="H2229" t="s">
        <v>47</v>
      </c>
      <c r="I2229" t="s">
        <v>2</v>
      </c>
      <c r="J2229" t="s">
        <v>3</v>
      </c>
      <c r="K2229" t="s">
        <v>4</v>
      </c>
      <c r="L2229" t="s">
        <v>26</v>
      </c>
      <c r="M2229">
        <v>1</v>
      </c>
      <c r="N2229">
        <v>39.65</v>
      </c>
      <c r="O2229">
        <v>0</v>
      </c>
      <c r="P2229">
        <v>16.38</v>
      </c>
      <c r="Q2229">
        <v>39.65</v>
      </c>
      <c r="R2229">
        <v>16.38</v>
      </c>
      <c r="S2229">
        <v>23.27</v>
      </c>
      <c r="T2229">
        <v>0.58688524590163937</v>
      </c>
      <c r="U2229">
        <v>2026</v>
      </c>
      <c r="V2229" t="s">
        <v>91</v>
      </c>
      <c r="W2229">
        <v>10</v>
      </c>
      <c r="X2229" t="s">
        <v>92</v>
      </c>
    </row>
    <row r="2230" spans="1:24">
      <c r="A2230">
        <v>1199</v>
      </c>
      <c r="B2230" s="14">
        <v>46325</v>
      </c>
      <c r="C2230">
        <v>2026</v>
      </c>
      <c r="D2230" t="s">
        <v>91</v>
      </c>
      <c r="E2230">
        <v>10</v>
      </c>
      <c r="F2230" t="s">
        <v>92</v>
      </c>
      <c r="G2230" t="s">
        <v>6</v>
      </c>
      <c r="H2230" t="s">
        <v>43</v>
      </c>
      <c r="I2230" t="s">
        <v>2</v>
      </c>
      <c r="J2230" t="s">
        <v>13</v>
      </c>
      <c r="K2230" t="s">
        <v>4</v>
      </c>
      <c r="L2230" t="s">
        <v>30</v>
      </c>
      <c r="M2230">
        <v>1</v>
      </c>
      <c r="N2230">
        <v>102.47</v>
      </c>
      <c r="O2230">
        <v>0.1</v>
      </c>
      <c r="P2230">
        <v>49.75</v>
      </c>
      <c r="Q2230">
        <v>92.222999999999999</v>
      </c>
      <c r="R2230">
        <v>49.75</v>
      </c>
      <c r="S2230">
        <v>42.472999999999999</v>
      </c>
      <c r="T2230">
        <v>0.46054671828068922</v>
      </c>
      <c r="U2230">
        <v>2026</v>
      </c>
      <c r="V2230" t="s">
        <v>91</v>
      </c>
      <c r="W2230">
        <v>10</v>
      </c>
      <c r="X2230" t="s">
        <v>92</v>
      </c>
    </row>
    <row r="2231" spans="1:24">
      <c r="A2231">
        <v>1253</v>
      </c>
      <c r="B2231" s="14">
        <v>46325</v>
      </c>
      <c r="C2231">
        <v>2026</v>
      </c>
      <c r="D2231" t="s">
        <v>91</v>
      </c>
      <c r="E2231">
        <v>10</v>
      </c>
      <c r="F2231" t="s">
        <v>92</v>
      </c>
      <c r="G2231" t="s">
        <v>20</v>
      </c>
      <c r="H2231" t="s">
        <v>47</v>
      </c>
      <c r="I2231" t="s">
        <v>19</v>
      </c>
      <c r="J2231" t="s">
        <v>16</v>
      </c>
      <c r="K2231" t="s">
        <v>34</v>
      </c>
      <c r="L2231" t="s">
        <v>35</v>
      </c>
      <c r="M2231">
        <v>2</v>
      </c>
      <c r="N2231">
        <v>40.43</v>
      </c>
      <c r="O2231">
        <v>0</v>
      </c>
      <c r="P2231">
        <v>14.88</v>
      </c>
      <c r="Q2231">
        <v>80.86</v>
      </c>
      <c r="R2231">
        <v>29.76</v>
      </c>
      <c r="S2231">
        <v>51.099999999999994</v>
      </c>
      <c r="T2231">
        <v>0.63195646796932969</v>
      </c>
      <c r="U2231">
        <v>2026</v>
      </c>
      <c r="V2231" t="s">
        <v>91</v>
      </c>
      <c r="W2231">
        <v>10</v>
      </c>
      <c r="X2231" t="s">
        <v>92</v>
      </c>
    </row>
    <row r="2232" spans="1:24">
      <c r="A2232">
        <v>1407</v>
      </c>
      <c r="B2232" s="14">
        <v>46325</v>
      </c>
      <c r="C2232">
        <v>2026</v>
      </c>
      <c r="D2232" t="s">
        <v>91</v>
      </c>
      <c r="E2232">
        <v>10</v>
      </c>
      <c r="F2232" t="s">
        <v>92</v>
      </c>
      <c r="G2232" t="s">
        <v>20</v>
      </c>
      <c r="H2232" t="s">
        <v>33</v>
      </c>
      <c r="I2232" t="s">
        <v>19</v>
      </c>
      <c r="J2232" t="s">
        <v>16</v>
      </c>
      <c r="K2232" t="s">
        <v>14</v>
      </c>
      <c r="L2232" t="s">
        <v>15</v>
      </c>
      <c r="M2232">
        <v>2</v>
      </c>
      <c r="N2232">
        <v>35.880000000000003</v>
      </c>
      <c r="O2232">
        <v>0.05</v>
      </c>
      <c r="P2232">
        <v>13.52</v>
      </c>
      <c r="Q2232">
        <v>68.171999999999997</v>
      </c>
      <c r="R2232">
        <v>27.04</v>
      </c>
      <c r="S2232">
        <v>41.131999999999998</v>
      </c>
      <c r="T2232">
        <v>0.60335621662852779</v>
      </c>
      <c r="U2232">
        <v>2026</v>
      </c>
      <c r="V2232" t="s">
        <v>91</v>
      </c>
      <c r="W2232">
        <v>10</v>
      </c>
      <c r="X2232" t="s">
        <v>92</v>
      </c>
    </row>
    <row r="2233" spans="1:24">
      <c r="A2233">
        <v>2532</v>
      </c>
      <c r="B2233" s="14">
        <v>46325</v>
      </c>
      <c r="C2233">
        <v>2026</v>
      </c>
      <c r="D2233" t="s">
        <v>91</v>
      </c>
      <c r="E2233">
        <v>10</v>
      </c>
      <c r="F2233" t="s">
        <v>92</v>
      </c>
      <c r="G2233" t="s">
        <v>0</v>
      </c>
      <c r="H2233" t="s">
        <v>50</v>
      </c>
      <c r="I2233" t="s">
        <v>28</v>
      </c>
      <c r="J2233" t="s">
        <v>13</v>
      </c>
      <c r="K2233" t="s">
        <v>4</v>
      </c>
      <c r="L2233" t="s">
        <v>5</v>
      </c>
      <c r="M2233">
        <v>1</v>
      </c>
      <c r="N2233">
        <v>80.400000000000006</v>
      </c>
      <c r="O2233">
        <v>0</v>
      </c>
      <c r="P2233">
        <v>43.34</v>
      </c>
      <c r="Q2233">
        <v>80.400000000000006</v>
      </c>
      <c r="R2233">
        <v>43.34</v>
      </c>
      <c r="S2233">
        <v>37.06</v>
      </c>
      <c r="T2233">
        <v>0.46094527363184079</v>
      </c>
      <c r="U2233">
        <v>2026</v>
      </c>
      <c r="V2233" t="s">
        <v>91</v>
      </c>
      <c r="W2233">
        <v>10</v>
      </c>
      <c r="X2233" t="s">
        <v>92</v>
      </c>
    </row>
    <row r="2234" spans="1:24">
      <c r="A2234">
        <v>307</v>
      </c>
      <c r="B2234" s="14">
        <v>46326</v>
      </c>
      <c r="C2234">
        <v>2026</v>
      </c>
      <c r="D2234" t="s">
        <v>91</v>
      </c>
      <c r="E2234">
        <v>10</v>
      </c>
      <c r="F2234" t="s">
        <v>92</v>
      </c>
      <c r="G2234" t="s">
        <v>20</v>
      </c>
      <c r="H2234" t="s">
        <v>33</v>
      </c>
      <c r="I2234" t="s">
        <v>2</v>
      </c>
      <c r="J2234" t="s">
        <v>3</v>
      </c>
      <c r="K2234" t="s">
        <v>34</v>
      </c>
      <c r="L2234" t="s">
        <v>42</v>
      </c>
      <c r="M2234">
        <v>1</v>
      </c>
      <c r="N2234">
        <v>37.08</v>
      </c>
      <c r="O2234">
        <v>0</v>
      </c>
      <c r="P2234">
        <v>13.62</v>
      </c>
      <c r="Q2234">
        <v>37.08</v>
      </c>
      <c r="R2234">
        <v>13.62</v>
      </c>
      <c r="S2234">
        <v>23.46</v>
      </c>
      <c r="T2234">
        <v>0.63268608414239491</v>
      </c>
      <c r="U2234">
        <v>2026</v>
      </c>
      <c r="V2234" t="s">
        <v>91</v>
      </c>
      <c r="W2234">
        <v>10</v>
      </c>
      <c r="X2234" t="s">
        <v>92</v>
      </c>
    </row>
    <row r="2235" spans="1:24">
      <c r="A2235">
        <v>3257</v>
      </c>
      <c r="B2235" s="14">
        <v>46326</v>
      </c>
      <c r="C2235">
        <v>2026</v>
      </c>
      <c r="D2235" t="s">
        <v>91</v>
      </c>
      <c r="E2235">
        <v>10</v>
      </c>
      <c r="F2235" t="s">
        <v>92</v>
      </c>
      <c r="G2235" t="s">
        <v>20</v>
      </c>
      <c r="H2235" t="s">
        <v>21</v>
      </c>
      <c r="I2235" t="s">
        <v>19</v>
      </c>
      <c r="J2235" t="s">
        <v>13</v>
      </c>
      <c r="K2235" t="s">
        <v>14</v>
      </c>
      <c r="L2235" t="s">
        <v>48</v>
      </c>
      <c r="M2235">
        <v>6</v>
      </c>
      <c r="N2235">
        <v>165.92</v>
      </c>
      <c r="O2235">
        <v>0</v>
      </c>
      <c r="P2235">
        <v>87.55</v>
      </c>
      <c r="Q2235">
        <v>995.52</v>
      </c>
      <c r="R2235">
        <v>525.29999999999995</v>
      </c>
      <c r="S2235">
        <v>470.22</v>
      </c>
      <c r="T2235">
        <v>0.4723360655737705</v>
      </c>
      <c r="U2235">
        <v>2026</v>
      </c>
      <c r="V2235" t="s">
        <v>91</v>
      </c>
      <c r="W2235">
        <v>10</v>
      </c>
      <c r="X2235" t="s">
        <v>92</v>
      </c>
    </row>
    <row r="2236" spans="1:24">
      <c r="A2236">
        <v>3739</v>
      </c>
      <c r="B2236" s="14">
        <v>46326</v>
      </c>
      <c r="C2236">
        <v>2026</v>
      </c>
      <c r="D2236" t="s">
        <v>91</v>
      </c>
      <c r="E2236">
        <v>10</v>
      </c>
      <c r="F2236" t="s">
        <v>92</v>
      </c>
      <c r="G2236" t="s">
        <v>6</v>
      </c>
      <c r="H2236" t="s">
        <v>43</v>
      </c>
      <c r="I2236" t="s">
        <v>28</v>
      </c>
      <c r="J2236" t="s">
        <v>13</v>
      </c>
      <c r="K2236" t="s">
        <v>14</v>
      </c>
      <c r="L2236" t="s">
        <v>44</v>
      </c>
      <c r="M2236">
        <v>1</v>
      </c>
      <c r="N2236">
        <v>135.19</v>
      </c>
      <c r="O2236">
        <v>0</v>
      </c>
      <c r="P2236">
        <v>68.319999999999993</v>
      </c>
      <c r="Q2236">
        <v>135.19</v>
      </c>
      <c r="R2236">
        <v>68.319999999999993</v>
      </c>
      <c r="S2236">
        <v>66.87</v>
      </c>
      <c r="T2236">
        <v>0.49463717730601381</v>
      </c>
      <c r="U2236">
        <v>2026</v>
      </c>
      <c r="V2236" t="s">
        <v>91</v>
      </c>
      <c r="W2236">
        <v>10</v>
      </c>
      <c r="X2236" t="s">
        <v>92</v>
      </c>
    </row>
    <row r="2237" spans="1:24">
      <c r="A2237">
        <v>77</v>
      </c>
      <c r="B2237" s="14">
        <v>46327</v>
      </c>
      <c r="C2237">
        <v>2026</v>
      </c>
      <c r="D2237" t="s">
        <v>91</v>
      </c>
      <c r="E2237">
        <v>11</v>
      </c>
      <c r="F2237" t="s">
        <v>93</v>
      </c>
      <c r="G2237" t="s">
        <v>6</v>
      </c>
      <c r="H2237" t="s">
        <v>41</v>
      </c>
      <c r="I2237" t="s">
        <v>2</v>
      </c>
      <c r="J2237" t="s">
        <v>13</v>
      </c>
      <c r="K2237" t="s">
        <v>14</v>
      </c>
      <c r="L2237" t="s">
        <v>44</v>
      </c>
      <c r="M2237">
        <v>2</v>
      </c>
      <c r="N2237">
        <v>133.96</v>
      </c>
      <c r="O2237">
        <v>0.1</v>
      </c>
      <c r="P2237">
        <v>65.44</v>
      </c>
      <c r="Q2237">
        <v>241.12800000000001</v>
      </c>
      <c r="R2237">
        <v>130.88</v>
      </c>
      <c r="S2237">
        <v>110.24800000000002</v>
      </c>
      <c r="T2237">
        <v>0.4572177432732823</v>
      </c>
      <c r="U2237">
        <v>2026</v>
      </c>
      <c r="V2237" t="s">
        <v>91</v>
      </c>
      <c r="W2237">
        <v>11</v>
      </c>
      <c r="X2237" t="s">
        <v>93</v>
      </c>
    </row>
    <row r="2238" spans="1:24">
      <c r="A2238">
        <v>461</v>
      </c>
      <c r="B2238" s="14">
        <v>46327</v>
      </c>
      <c r="C2238">
        <v>2026</v>
      </c>
      <c r="D2238" t="s">
        <v>91</v>
      </c>
      <c r="E2238">
        <v>11</v>
      </c>
      <c r="F2238" t="s">
        <v>93</v>
      </c>
      <c r="G2238" t="s">
        <v>6</v>
      </c>
      <c r="H2238" t="s">
        <v>41</v>
      </c>
      <c r="I2238" t="s">
        <v>28</v>
      </c>
      <c r="J2238" t="s">
        <v>16</v>
      </c>
      <c r="K2238" t="s">
        <v>4</v>
      </c>
      <c r="L2238" t="s">
        <v>22</v>
      </c>
      <c r="M2238">
        <v>3</v>
      </c>
      <c r="N2238">
        <v>51.67</v>
      </c>
      <c r="O2238">
        <v>0.05</v>
      </c>
      <c r="P2238">
        <v>22.8</v>
      </c>
      <c r="Q2238">
        <v>147.25949999999997</v>
      </c>
      <c r="R2238">
        <v>68.400000000000006</v>
      </c>
      <c r="S2238">
        <v>78.859499999999969</v>
      </c>
      <c r="T2238">
        <v>0.53551383781691497</v>
      </c>
      <c r="U2238">
        <v>2026</v>
      </c>
      <c r="V2238" t="s">
        <v>91</v>
      </c>
      <c r="W2238">
        <v>11</v>
      </c>
      <c r="X2238" t="s">
        <v>93</v>
      </c>
    </row>
    <row r="2239" spans="1:24">
      <c r="A2239">
        <v>732</v>
      </c>
      <c r="B2239" s="14">
        <v>46327</v>
      </c>
      <c r="C2239">
        <v>2026</v>
      </c>
      <c r="D2239" t="s">
        <v>91</v>
      </c>
      <c r="E2239">
        <v>11</v>
      </c>
      <c r="F2239" t="s">
        <v>93</v>
      </c>
      <c r="G2239" t="s">
        <v>6</v>
      </c>
      <c r="H2239" t="s">
        <v>7</v>
      </c>
      <c r="I2239" t="s">
        <v>28</v>
      </c>
      <c r="J2239" t="s">
        <v>3</v>
      </c>
      <c r="K2239" t="s">
        <v>9</v>
      </c>
      <c r="L2239" t="s">
        <v>37</v>
      </c>
      <c r="M2239">
        <v>1</v>
      </c>
      <c r="N2239">
        <v>150.46</v>
      </c>
      <c r="O2239">
        <v>0.15</v>
      </c>
      <c r="P2239">
        <v>78.39</v>
      </c>
      <c r="Q2239">
        <v>127.89100000000001</v>
      </c>
      <c r="R2239">
        <v>78.39</v>
      </c>
      <c r="S2239">
        <v>49.501000000000005</v>
      </c>
      <c r="T2239">
        <v>0.38705616501552104</v>
      </c>
      <c r="U2239">
        <v>2026</v>
      </c>
      <c r="V2239" t="s">
        <v>91</v>
      </c>
      <c r="W2239">
        <v>11</v>
      </c>
      <c r="X2239" t="s">
        <v>93</v>
      </c>
    </row>
    <row r="2240" spans="1:24">
      <c r="A2240">
        <v>919</v>
      </c>
      <c r="B2240" s="14">
        <v>46327</v>
      </c>
      <c r="C2240">
        <v>2026</v>
      </c>
      <c r="D2240" t="s">
        <v>91</v>
      </c>
      <c r="E2240">
        <v>11</v>
      </c>
      <c r="F2240" t="s">
        <v>93</v>
      </c>
      <c r="G2240" t="s">
        <v>20</v>
      </c>
      <c r="H2240" t="s">
        <v>47</v>
      </c>
      <c r="I2240" t="s">
        <v>2</v>
      </c>
      <c r="J2240" t="s">
        <v>13</v>
      </c>
      <c r="K2240" t="s">
        <v>4</v>
      </c>
      <c r="L2240" t="s">
        <v>30</v>
      </c>
      <c r="M2240">
        <v>1</v>
      </c>
      <c r="N2240">
        <v>103.53</v>
      </c>
      <c r="O2240">
        <v>0.1</v>
      </c>
      <c r="P2240">
        <v>51.75</v>
      </c>
      <c r="Q2240">
        <v>93.177000000000007</v>
      </c>
      <c r="R2240">
        <v>51.75</v>
      </c>
      <c r="S2240">
        <v>41.427000000000007</v>
      </c>
      <c r="T2240">
        <v>0.4446054283782479</v>
      </c>
      <c r="U2240">
        <v>2026</v>
      </c>
      <c r="V2240" t="s">
        <v>91</v>
      </c>
      <c r="W2240">
        <v>11</v>
      </c>
      <c r="X2240" t="s">
        <v>93</v>
      </c>
    </row>
    <row r="2241" spans="1:24">
      <c r="A2241">
        <v>949</v>
      </c>
      <c r="B2241" s="14">
        <v>46327</v>
      </c>
      <c r="C2241">
        <v>2026</v>
      </c>
      <c r="D2241" t="s">
        <v>91</v>
      </c>
      <c r="E2241">
        <v>11</v>
      </c>
      <c r="F2241" t="s">
        <v>93</v>
      </c>
      <c r="G2241" t="s">
        <v>11</v>
      </c>
      <c r="H2241" t="s">
        <v>12</v>
      </c>
      <c r="I2241" t="s">
        <v>2</v>
      </c>
      <c r="J2241" t="s">
        <v>3</v>
      </c>
      <c r="K2241" t="s">
        <v>4</v>
      </c>
      <c r="L2241" t="s">
        <v>30</v>
      </c>
      <c r="M2241">
        <v>4</v>
      </c>
      <c r="N2241">
        <v>103.33</v>
      </c>
      <c r="O2241">
        <v>0</v>
      </c>
      <c r="P2241">
        <v>49.15</v>
      </c>
      <c r="Q2241">
        <v>413.32</v>
      </c>
      <c r="R2241">
        <v>196.6</v>
      </c>
      <c r="S2241">
        <v>216.72</v>
      </c>
      <c r="T2241">
        <v>0.5243394948224136</v>
      </c>
      <c r="U2241">
        <v>2026</v>
      </c>
      <c r="V2241" t="s">
        <v>91</v>
      </c>
      <c r="W2241">
        <v>11</v>
      </c>
      <c r="X2241" t="s">
        <v>93</v>
      </c>
    </row>
    <row r="2242" spans="1:24">
      <c r="A2242">
        <v>1185</v>
      </c>
      <c r="B2242" s="14">
        <v>46327</v>
      </c>
      <c r="C2242">
        <v>2026</v>
      </c>
      <c r="D2242" t="s">
        <v>91</v>
      </c>
      <c r="E2242">
        <v>11</v>
      </c>
      <c r="F2242" t="s">
        <v>93</v>
      </c>
      <c r="G2242" t="s">
        <v>20</v>
      </c>
      <c r="H2242" t="s">
        <v>33</v>
      </c>
      <c r="I2242" t="s">
        <v>8</v>
      </c>
      <c r="J2242" t="s">
        <v>16</v>
      </c>
      <c r="K2242" t="s">
        <v>14</v>
      </c>
      <c r="L2242" t="s">
        <v>15</v>
      </c>
      <c r="M2242">
        <v>5</v>
      </c>
      <c r="N2242">
        <v>37.08</v>
      </c>
      <c r="O2242">
        <v>0.15</v>
      </c>
      <c r="P2242">
        <v>13.27</v>
      </c>
      <c r="Q2242">
        <v>157.58999999999997</v>
      </c>
      <c r="R2242">
        <v>66.349999999999994</v>
      </c>
      <c r="S2242">
        <v>91.239999999999981</v>
      </c>
      <c r="T2242">
        <v>0.57897074687480166</v>
      </c>
      <c r="U2242">
        <v>2026</v>
      </c>
      <c r="V2242" t="s">
        <v>91</v>
      </c>
      <c r="W2242">
        <v>11</v>
      </c>
      <c r="X2242" t="s">
        <v>93</v>
      </c>
    </row>
    <row r="2243" spans="1:24">
      <c r="A2243">
        <v>1248</v>
      </c>
      <c r="B2243" s="14">
        <v>46327</v>
      </c>
      <c r="C2243">
        <v>2026</v>
      </c>
      <c r="D2243" t="s">
        <v>91</v>
      </c>
      <c r="E2243">
        <v>11</v>
      </c>
      <c r="F2243" t="s">
        <v>93</v>
      </c>
      <c r="G2243" t="s">
        <v>0</v>
      </c>
      <c r="H2243" t="s">
        <v>1</v>
      </c>
      <c r="I2243" t="s">
        <v>8</v>
      </c>
      <c r="J2243" t="s">
        <v>16</v>
      </c>
      <c r="K2243" t="s">
        <v>14</v>
      </c>
      <c r="L2243" t="s">
        <v>44</v>
      </c>
      <c r="M2243">
        <v>5</v>
      </c>
      <c r="N2243">
        <v>132.33000000000001</v>
      </c>
      <c r="O2243">
        <v>0.2</v>
      </c>
      <c r="P2243">
        <v>65.2</v>
      </c>
      <c r="Q2243">
        <v>529.32000000000005</v>
      </c>
      <c r="R2243">
        <v>326</v>
      </c>
      <c r="S2243">
        <v>203.32000000000005</v>
      </c>
      <c r="T2243">
        <v>0.3841154689034989</v>
      </c>
      <c r="U2243">
        <v>2026</v>
      </c>
      <c r="V2243" t="s">
        <v>91</v>
      </c>
      <c r="W2243">
        <v>11</v>
      </c>
      <c r="X2243" t="s">
        <v>93</v>
      </c>
    </row>
    <row r="2244" spans="1:24">
      <c r="A2244">
        <v>2129</v>
      </c>
      <c r="B2244" s="14">
        <v>46327</v>
      </c>
      <c r="C2244">
        <v>2026</v>
      </c>
      <c r="D2244" t="s">
        <v>91</v>
      </c>
      <c r="E2244">
        <v>11</v>
      </c>
      <c r="F2244" t="s">
        <v>93</v>
      </c>
      <c r="G2244" t="s">
        <v>20</v>
      </c>
      <c r="H2244" t="s">
        <v>47</v>
      </c>
      <c r="I2244" t="s">
        <v>19</v>
      </c>
      <c r="J2244" t="s">
        <v>13</v>
      </c>
      <c r="K2244" t="s">
        <v>4</v>
      </c>
      <c r="L2244" t="s">
        <v>22</v>
      </c>
      <c r="M2244">
        <v>2</v>
      </c>
      <c r="N2244">
        <v>50.43</v>
      </c>
      <c r="O2244">
        <v>0</v>
      </c>
      <c r="P2244">
        <v>22.54</v>
      </c>
      <c r="Q2244">
        <v>100.86</v>
      </c>
      <c r="R2244">
        <v>45.08</v>
      </c>
      <c r="S2244">
        <v>55.78</v>
      </c>
      <c r="T2244">
        <v>0.55304382312115807</v>
      </c>
      <c r="U2244">
        <v>2026</v>
      </c>
      <c r="V2244" t="s">
        <v>91</v>
      </c>
      <c r="W2244">
        <v>11</v>
      </c>
      <c r="X2244" t="s">
        <v>93</v>
      </c>
    </row>
    <row r="2245" spans="1:24">
      <c r="A2245">
        <v>2850</v>
      </c>
      <c r="B2245" s="14">
        <v>46327</v>
      </c>
      <c r="C2245">
        <v>2026</v>
      </c>
      <c r="D2245" t="s">
        <v>91</v>
      </c>
      <c r="E2245">
        <v>11</v>
      </c>
      <c r="F2245" t="s">
        <v>93</v>
      </c>
      <c r="G2245" t="s">
        <v>11</v>
      </c>
      <c r="H2245" t="s">
        <v>12</v>
      </c>
      <c r="I2245" t="s">
        <v>8</v>
      </c>
      <c r="J2245" t="s">
        <v>3</v>
      </c>
      <c r="K2245" t="s">
        <v>34</v>
      </c>
      <c r="L2245" t="s">
        <v>45</v>
      </c>
      <c r="M2245">
        <v>3</v>
      </c>
      <c r="N2245">
        <v>50.05</v>
      </c>
      <c r="O2245">
        <v>0.15</v>
      </c>
      <c r="P2245">
        <v>22.36</v>
      </c>
      <c r="Q2245">
        <v>127.62749999999998</v>
      </c>
      <c r="R2245">
        <v>67.08</v>
      </c>
      <c r="S2245">
        <v>60.547499999999985</v>
      </c>
      <c r="T2245">
        <v>0.47440794499618022</v>
      </c>
      <c r="U2245">
        <v>2026</v>
      </c>
      <c r="V2245" t="s">
        <v>91</v>
      </c>
      <c r="W2245">
        <v>11</v>
      </c>
      <c r="X2245" t="s">
        <v>93</v>
      </c>
    </row>
    <row r="2246" spans="1:24">
      <c r="A2246">
        <v>3477</v>
      </c>
      <c r="B2246" s="14">
        <v>46327</v>
      </c>
      <c r="C2246">
        <v>2026</v>
      </c>
      <c r="D2246" t="s">
        <v>91</v>
      </c>
      <c r="E2246">
        <v>11</v>
      </c>
      <c r="F2246" t="s">
        <v>93</v>
      </c>
      <c r="G2246" t="s">
        <v>20</v>
      </c>
      <c r="H2246" t="s">
        <v>47</v>
      </c>
      <c r="I2246" t="s">
        <v>2</v>
      </c>
      <c r="J2246" t="s">
        <v>3</v>
      </c>
      <c r="K2246" t="s">
        <v>23</v>
      </c>
      <c r="L2246" t="s">
        <v>29</v>
      </c>
      <c r="M2246">
        <v>1</v>
      </c>
      <c r="N2246">
        <v>197.14</v>
      </c>
      <c r="O2246">
        <v>0.05</v>
      </c>
      <c r="P2246">
        <v>102.87</v>
      </c>
      <c r="Q2246">
        <v>187.28299999999999</v>
      </c>
      <c r="R2246">
        <v>102.87</v>
      </c>
      <c r="S2246">
        <v>84.412999999999982</v>
      </c>
      <c r="T2246">
        <v>0.45072430492890431</v>
      </c>
      <c r="U2246">
        <v>2026</v>
      </c>
      <c r="V2246" t="s">
        <v>91</v>
      </c>
      <c r="W2246">
        <v>11</v>
      </c>
      <c r="X2246" t="s">
        <v>93</v>
      </c>
    </row>
    <row r="2247" spans="1:24">
      <c r="A2247">
        <v>4673</v>
      </c>
      <c r="B2247" s="14">
        <v>46327</v>
      </c>
      <c r="C2247">
        <v>2026</v>
      </c>
      <c r="D2247" t="s">
        <v>91</v>
      </c>
      <c r="E2247">
        <v>11</v>
      </c>
      <c r="F2247" t="s">
        <v>93</v>
      </c>
      <c r="G2247" t="s">
        <v>0</v>
      </c>
      <c r="H2247" t="s">
        <v>1</v>
      </c>
      <c r="I2247" t="s">
        <v>8</v>
      </c>
      <c r="J2247" t="s">
        <v>16</v>
      </c>
      <c r="K2247" t="s">
        <v>9</v>
      </c>
      <c r="L2247" t="s">
        <v>46</v>
      </c>
      <c r="M2247">
        <v>5</v>
      </c>
      <c r="N2247">
        <v>72.13</v>
      </c>
      <c r="O2247">
        <v>0.1</v>
      </c>
      <c r="P2247">
        <v>31.41</v>
      </c>
      <c r="Q2247">
        <v>324.58499999999998</v>
      </c>
      <c r="R2247">
        <v>157.05000000000001</v>
      </c>
      <c r="S2247">
        <v>167.53499999999997</v>
      </c>
      <c r="T2247">
        <v>0.51615139331762094</v>
      </c>
      <c r="U2247">
        <v>2026</v>
      </c>
      <c r="V2247" t="s">
        <v>91</v>
      </c>
      <c r="W2247">
        <v>11</v>
      </c>
      <c r="X2247" t="s">
        <v>93</v>
      </c>
    </row>
    <row r="2248" spans="1:24">
      <c r="A2248">
        <v>4679</v>
      </c>
      <c r="B2248" s="14">
        <v>46327</v>
      </c>
      <c r="C2248">
        <v>2026</v>
      </c>
      <c r="D2248" t="s">
        <v>91</v>
      </c>
      <c r="E2248">
        <v>11</v>
      </c>
      <c r="F2248" t="s">
        <v>93</v>
      </c>
      <c r="G2248" t="s">
        <v>6</v>
      </c>
      <c r="H2248" t="s">
        <v>43</v>
      </c>
      <c r="I2248" t="s">
        <v>8</v>
      </c>
      <c r="J2248" t="s">
        <v>3</v>
      </c>
      <c r="K2248" t="s">
        <v>23</v>
      </c>
      <c r="L2248" t="s">
        <v>24</v>
      </c>
      <c r="M2248">
        <v>8</v>
      </c>
      <c r="N2248">
        <v>341.51</v>
      </c>
      <c r="O2248">
        <v>0.1</v>
      </c>
      <c r="P2248">
        <v>200.1</v>
      </c>
      <c r="Q2248">
        <v>2458.8719999999998</v>
      </c>
      <c r="R2248">
        <v>1600.8</v>
      </c>
      <c r="S2248">
        <v>858.07199999999989</v>
      </c>
      <c r="T2248">
        <v>0.34896977150498276</v>
      </c>
      <c r="U2248">
        <v>2026</v>
      </c>
      <c r="V2248" t="s">
        <v>91</v>
      </c>
      <c r="W2248">
        <v>11</v>
      </c>
      <c r="X2248" t="s">
        <v>93</v>
      </c>
    </row>
    <row r="2249" spans="1:24">
      <c r="A2249">
        <v>4809</v>
      </c>
      <c r="B2249" s="14">
        <v>46327</v>
      </c>
      <c r="C2249">
        <v>2026</v>
      </c>
      <c r="D2249" t="s">
        <v>91</v>
      </c>
      <c r="E2249">
        <v>11</v>
      </c>
      <c r="F2249" t="s">
        <v>93</v>
      </c>
      <c r="G2249" t="s">
        <v>6</v>
      </c>
      <c r="H2249" t="s">
        <v>41</v>
      </c>
      <c r="I2249" t="s">
        <v>2</v>
      </c>
      <c r="J2249" t="s">
        <v>13</v>
      </c>
      <c r="K2249" t="s">
        <v>14</v>
      </c>
      <c r="L2249" t="s">
        <v>15</v>
      </c>
      <c r="M2249">
        <v>1</v>
      </c>
      <c r="N2249">
        <v>36.47</v>
      </c>
      <c r="O2249">
        <v>0.05</v>
      </c>
      <c r="P2249">
        <v>13.88</v>
      </c>
      <c r="Q2249">
        <v>34.646499999999996</v>
      </c>
      <c r="R2249">
        <v>13.88</v>
      </c>
      <c r="S2249">
        <v>20.766499999999994</v>
      </c>
      <c r="T2249">
        <v>0.59938233299178834</v>
      </c>
      <c r="U2249">
        <v>2026</v>
      </c>
      <c r="V2249" t="s">
        <v>91</v>
      </c>
      <c r="W2249">
        <v>11</v>
      </c>
      <c r="X2249" t="s">
        <v>93</v>
      </c>
    </row>
    <row r="2250" spans="1:24">
      <c r="A2250">
        <v>4849</v>
      </c>
      <c r="B2250" s="14">
        <v>46327</v>
      </c>
      <c r="C2250">
        <v>2026</v>
      </c>
      <c r="D2250" t="s">
        <v>91</v>
      </c>
      <c r="E2250">
        <v>11</v>
      </c>
      <c r="F2250" t="s">
        <v>93</v>
      </c>
      <c r="G2250" t="s">
        <v>0</v>
      </c>
      <c r="H2250" t="s">
        <v>1</v>
      </c>
      <c r="I2250" t="s">
        <v>2</v>
      </c>
      <c r="J2250" t="s">
        <v>13</v>
      </c>
      <c r="K2250" t="s">
        <v>14</v>
      </c>
      <c r="L2250" t="s">
        <v>15</v>
      </c>
      <c r="M2250">
        <v>4</v>
      </c>
      <c r="N2250">
        <v>35.69</v>
      </c>
      <c r="O2250">
        <v>0.15</v>
      </c>
      <c r="P2250">
        <v>13.52</v>
      </c>
      <c r="Q2250">
        <v>121.34599999999999</v>
      </c>
      <c r="R2250">
        <v>54.08</v>
      </c>
      <c r="S2250">
        <v>67.265999999999991</v>
      </c>
      <c r="T2250">
        <v>0.55433224004087478</v>
      </c>
      <c r="U2250">
        <v>2026</v>
      </c>
      <c r="V2250" t="s">
        <v>91</v>
      </c>
      <c r="W2250">
        <v>11</v>
      </c>
      <c r="X2250" t="s">
        <v>93</v>
      </c>
    </row>
    <row r="2251" spans="1:24">
      <c r="A2251">
        <v>436</v>
      </c>
      <c r="B2251" s="14">
        <v>46328</v>
      </c>
      <c r="C2251">
        <v>2026</v>
      </c>
      <c r="D2251" t="s">
        <v>91</v>
      </c>
      <c r="E2251">
        <v>11</v>
      </c>
      <c r="F2251" t="s">
        <v>93</v>
      </c>
      <c r="G2251" t="s">
        <v>11</v>
      </c>
      <c r="H2251" t="s">
        <v>39</v>
      </c>
      <c r="I2251" t="s">
        <v>2</v>
      </c>
      <c r="J2251" t="s">
        <v>13</v>
      </c>
      <c r="K2251" t="s">
        <v>14</v>
      </c>
      <c r="L2251" t="s">
        <v>15</v>
      </c>
      <c r="M2251">
        <v>2</v>
      </c>
      <c r="N2251">
        <v>35.340000000000003</v>
      </c>
      <c r="O2251">
        <v>0.1</v>
      </c>
      <c r="P2251">
        <v>13.82</v>
      </c>
      <c r="Q2251">
        <v>63.612000000000009</v>
      </c>
      <c r="R2251">
        <v>27.64</v>
      </c>
      <c r="S2251">
        <v>35.972000000000008</v>
      </c>
      <c r="T2251">
        <v>0.56549078790165386</v>
      </c>
      <c r="U2251">
        <v>2026</v>
      </c>
      <c r="V2251" t="s">
        <v>91</v>
      </c>
      <c r="W2251">
        <v>11</v>
      </c>
      <c r="X2251" t="s">
        <v>93</v>
      </c>
    </row>
    <row r="2252" spans="1:24">
      <c r="A2252">
        <v>879</v>
      </c>
      <c r="B2252" s="14">
        <v>46328</v>
      </c>
      <c r="C2252">
        <v>2026</v>
      </c>
      <c r="D2252" t="s">
        <v>91</v>
      </c>
      <c r="E2252">
        <v>11</v>
      </c>
      <c r="F2252" t="s">
        <v>93</v>
      </c>
      <c r="G2252" t="s">
        <v>11</v>
      </c>
      <c r="H2252" t="s">
        <v>39</v>
      </c>
      <c r="I2252" t="s">
        <v>2</v>
      </c>
      <c r="J2252" t="s">
        <v>13</v>
      </c>
      <c r="K2252" t="s">
        <v>14</v>
      </c>
      <c r="L2252" t="s">
        <v>32</v>
      </c>
      <c r="M2252">
        <v>4</v>
      </c>
      <c r="N2252">
        <v>46.8</v>
      </c>
      <c r="O2252">
        <v>0.05</v>
      </c>
      <c r="P2252">
        <v>18.52</v>
      </c>
      <c r="Q2252">
        <v>177.83999999999997</v>
      </c>
      <c r="R2252">
        <v>74.08</v>
      </c>
      <c r="S2252">
        <v>103.75999999999998</v>
      </c>
      <c r="T2252">
        <v>0.58344579397210972</v>
      </c>
      <c r="U2252">
        <v>2026</v>
      </c>
      <c r="V2252" t="s">
        <v>91</v>
      </c>
      <c r="W2252">
        <v>11</v>
      </c>
      <c r="X2252" t="s">
        <v>93</v>
      </c>
    </row>
    <row r="2253" spans="1:24">
      <c r="A2253">
        <v>955</v>
      </c>
      <c r="B2253" s="14">
        <v>46328</v>
      </c>
      <c r="C2253">
        <v>2026</v>
      </c>
      <c r="D2253" t="s">
        <v>91</v>
      </c>
      <c r="E2253">
        <v>11</v>
      </c>
      <c r="F2253" t="s">
        <v>93</v>
      </c>
      <c r="G2253" t="s">
        <v>20</v>
      </c>
      <c r="H2253" t="s">
        <v>47</v>
      </c>
      <c r="I2253" t="s">
        <v>19</v>
      </c>
      <c r="J2253" t="s">
        <v>13</v>
      </c>
      <c r="K2253" t="s">
        <v>23</v>
      </c>
      <c r="L2253" t="s">
        <v>29</v>
      </c>
      <c r="M2253">
        <v>1</v>
      </c>
      <c r="N2253">
        <v>198.34</v>
      </c>
      <c r="O2253">
        <v>0.05</v>
      </c>
      <c r="P2253">
        <v>103.2</v>
      </c>
      <c r="Q2253">
        <v>188.423</v>
      </c>
      <c r="R2253">
        <v>103.2</v>
      </c>
      <c r="S2253">
        <v>85.222999999999999</v>
      </c>
      <c r="T2253">
        <v>0.45229616341954004</v>
      </c>
      <c r="U2253">
        <v>2026</v>
      </c>
      <c r="V2253" t="s">
        <v>91</v>
      </c>
      <c r="W2253">
        <v>11</v>
      </c>
      <c r="X2253" t="s">
        <v>93</v>
      </c>
    </row>
    <row r="2254" spans="1:24">
      <c r="A2254">
        <v>1068</v>
      </c>
      <c r="B2254" s="14">
        <v>46328</v>
      </c>
      <c r="C2254">
        <v>2026</v>
      </c>
      <c r="D2254" t="s">
        <v>91</v>
      </c>
      <c r="E2254">
        <v>11</v>
      </c>
      <c r="F2254" t="s">
        <v>93</v>
      </c>
      <c r="G2254" t="s">
        <v>6</v>
      </c>
      <c r="H2254" t="s">
        <v>27</v>
      </c>
      <c r="I2254" t="s">
        <v>2</v>
      </c>
      <c r="J2254" t="s">
        <v>3</v>
      </c>
      <c r="K2254" t="s">
        <v>34</v>
      </c>
      <c r="L2254" t="s">
        <v>38</v>
      </c>
      <c r="M2254">
        <v>5</v>
      </c>
      <c r="N2254">
        <v>122.26</v>
      </c>
      <c r="O2254">
        <v>0.1</v>
      </c>
      <c r="P2254">
        <v>68.3</v>
      </c>
      <c r="Q2254">
        <v>550.17000000000007</v>
      </c>
      <c r="R2254">
        <v>341.5</v>
      </c>
      <c r="S2254">
        <v>208.67000000000007</v>
      </c>
      <c r="T2254">
        <v>0.37928276714470083</v>
      </c>
      <c r="U2254">
        <v>2026</v>
      </c>
      <c r="V2254" t="s">
        <v>91</v>
      </c>
      <c r="W2254">
        <v>11</v>
      </c>
      <c r="X2254" t="s">
        <v>93</v>
      </c>
    </row>
    <row r="2255" spans="1:24">
      <c r="A2255">
        <v>1733</v>
      </c>
      <c r="B2255" s="14">
        <v>46328</v>
      </c>
      <c r="C2255">
        <v>2026</v>
      </c>
      <c r="D2255" t="s">
        <v>91</v>
      </c>
      <c r="E2255">
        <v>11</v>
      </c>
      <c r="F2255" t="s">
        <v>93</v>
      </c>
      <c r="G2255" t="s">
        <v>0</v>
      </c>
      <c r="H2255" t="s">
        <v>36</v>
      </c>
      <c r="I2255" t="s">
        <v>8</v>
      </c>
      <c r="J2255" t="s">
        <v>3</v>
      </c>
      <c r="K2255" t="s">
        <v>9</v>
      </c>
      <c r="L2255" t="s">
        <v>46</v>
      </c>
      <c r="M2255">
        <v>3</v>
      </c>
      <c r="N2255">
        <v>71.12</v>
      </c>
      <c r="O2255">
        <v>0.15</v>
      </c>
      <c r="P2255">
        <v>33.090000000000003</v>
      </c>
      <c r="Q2255">
        <v>181.35599999999999</v>
      </c>
      <c r="R2255">
        <v>99.27000000000001</v>
      </c>
      <c r="S2255">
        <v>82.085999999999984</v>
      </c>
      <c r="T2255">
        <v>0.45262356911268437</v>
      </c>
      <c r="U2255">
        <v>2026</v>
      </c>
      <c r="V2255" t="s">
        <v>91</v>
      </c>
      <c r="W2255">
        <v>11</v>
      </c>
      <c r="X2255" t="s">
        <v>93</v>
      </c>
    </row>
    <row r="2256" spans="1:24">
      <c r="A2256">
        <v>3270</v>
      </c>
      <c r="B2256" s="14">
        <v>46328</v>
      </c>
      <c r="C2256">
        <v>2026</v>
      </c>
      <c r="D2256" t="s">
        <v>91</v>
      </c>
      <c r="E2256">
        <v>11</v>
      </c>
      <c r="F2256" t="s">
        <v>93</v>
      </c>
      <c r="G2256" t="s">
        <v>6</v>
      </c>
      <c r="H2256" t="s">
        <v>43</v>
      </c>
      <c r="I2256" t="s">
        <v>19</v>
      </c>
      <c r="J2256" t="s">
        <v>3</v>
      </c>
      <c r="K2256" t="s">
        <v>4</v>
      </c>
      <c r="L2256" t="s">
        <v>5</v>
      </c>
      <c r="M2256">
        <v>2</v>
      </c>
      <c r="N2256">
        <v>81.900000000000006</v>
      </c>
      <c r="O2256">
        <v>0.15</v>
      </c>
      <c r="P2256">
        <v>41.91</v>
      </c>
      <c r="Q2256">
        <v>139.23000000000002</v>
      </c>
      <c r="R2256">
        <v>83.82</v>
      </c>
      <c r="S2256">
        <v>55.410000000000025</v>
      </c>
      <c r="T2256">
        <v>0.39797457444516282</v>
      </c>
      <c r="U2256">
        <v>2026</v>
      </c>
      <c r="V2256" t="s">
        <v>91</v>
      </c>
      <c r="W2256">
        <v>11</v>
      </c>
      <c r="X2256" t="s">
        <v>93</v>
      </c>
    </row>
    <row r="2257" spans="1:24">
      <c r="A2257">
        <v>3484</v>
      </c>
      <c r="B2257" s="14">
        <v>46328</v>
      </c>
      <c r="C2257">
        <v>2026</v>
      </c>
      <c r="D2257" t="s">
        <v>91</v>
      </c>
      <c r="E2257">
        <v>11</v>
      </c>
      <c r="F2257" t="s">
        <v>93</v>
      </c>
      <c r="G2257" t="s">
        <v>11</v>
      </c>
      <c r="H2257" t="s">
        <v>12</v>
      </c>
      <c r="I2257" t="s">
        <v>28</v>
      </c>
      <c r="J2257" t="s">
        <v>3</v>
      </c>
      <c r="K2257" t="s">
        <v>14</v>
      </c>
      <c r="L2257" t="s">
        <v>48</v>
      </c>
      <c r="M2257">
        <v>4</v>
      </c>
      <c r="N2257">
        <v>165.12</v>
      </c>
      <c r="O2257">
        <v>0.05</v>
      </c>
      <c r="P2257">
        <v>89.65</v>
      </c>
      <c r="Q2257">
        <v>627.45600000000002</v>
      </c>
      <c r="R2257">
        <v>358.6</v>
      </c>
      <c r="S2257">
        <v>268.85599999999999</v>
      </c>
      <c r="T2257">
        <v>0.42848582211342306</v>
      </c>
      <c r="U2257">
        <v>2026</v>
      </c>
      <c r="V2257" t="s">
        <v>91</v>
      </c>
      <c r="W2257">
        <v>11</v>
      </c>
      <c r="X2257" t="s">
        <v>93</v>
      </c>
    </row>
    <row r="2258" spans="1:24">
      <c r="A2258">
        <v>3608</v>
      </c>
      <c r="B2258" s="14">
        <v>46328</v>
      </c>
      <c r="C2258">
        <v>2026</v>
      </c>
      <c r="D2258" t="s">
        <v>91</v>
      </c>
      <c r="E2258">
        <v>11</v>
      </c>
      <c r="F2258" t="s">
        <v>93</v>
      </c>
      <c r="G2258" t="s">
        <v>20</v>
      </c>
      <c r="H2258" t="s">
        <v>33</v>
      </c>
      <c r="I2258" t="s">
        <v>19</v>
      </c>
      <c r="J2258" t="s">
        <v>13</v>
      </c>
      <c r="K2258" t="s">
        <v>9</v>
      </c>
      <c r="L2258" t="s">
        <v>10</v>
      </c>
      <c r="M2258">
        <v>1</v>
      </c>
      <c r="N2258">
        <v>91.35</v>
      </c>
      <c r="O2258">
        <v>0</v>
      </c>
      <c r="P2258">
        <v>45.5</v>
      </c>
      <c r="Q2258">
        <v>91.35</v>
      </c>
      <c r="R2258">
        <v>45.5</v>
      </c>
      <c r="S2258">
        <v>45.849999999999994</v>
      </c>
      <c r="T2258">
        <v>0.50191570881226055</v>
      </c>
      <c r="U2258">
        <v>2026</v>
      </c>
      <c r="V2258" t="s">
        <v>91</v>
      </c>
      <c r="W2258">
        <v>11</v>
      </c>
      <c r="X2258" t="s">
        <v>93</v>
      </c>
    </row>
    <row r="2259" spans="1:24">
      <c r="A2259">
        <v>4036</v>
      </c>
      <c r="B2259" s="14">
        <v>46328</v>
      </c>
      <c r="C2259">
        <v>2026</v>
      </c>
      <c r="D2259" t="s">
        <v>91</v>
      </c>
      <c r="E2259">
        <v>11</v>
      </c>
      <c r="F2259" t="s">
        <v>93</v>
      </c>
      <c r="G2259" t="s">
        <v>11</v>
      </c>
      <c r="H2259" t="s">
        <v>18</v>
      </c>
      <c r="I2259" t="s">
        <v>2</v>
      </c>
      <c r="J2259" t="s">
        <v>16</v>
      </c>
      <c r="K2259" t="s">
        <v>34</v>
      </c>
      <c r="L2259" t="s">
        <v>42</v>
      </c>
      <c r="M2259">
        <v>1</v>
      </c>
      <c r="N2259">
        <v>36.96</v>
      </c>
      <c r="O2259">
        <v>0.1</v>
      </c>
      <c r="P2259">
        <v>14.18</v>
      </c>
      <c r="Q2259">
        <v>33.264000000000003</v>
      </c>
      <c r="R2259">
        <v>14.18</v>
      </c>
      <c r="S2259">
        <v>19.084000000000003</v>
      </c>
      <c r="T2259">
        <v>0.57371332371332373</v>
      </c>
      <c r="U2259">
        <v>2026</v>
      </c>
      <c r="V2259" t="s">
        <v>91</v>
      </c>
      <c r="W2259">
        <v>11</v>
      </c>
      <c r="X2259" t="s">
        <v>93</v>
      </c>
    </row>
    <row r="2260" spans="1:24">
      <c r="A2260">
        <v>408</v>
      </c>
      <c r="B2260" s="14">
        <v>46329</v>
      </c>
      <c r="C2260">
        <v>2026</v>
      </c>
      <c r="D2260" t="s">
        <v>91</v>
      </c>
      <c r="E2260">
        <v>11</v>
      </c>
      <c r="F2260" t="s">
        <v>93</v>
      </c>
      <c r="G2260" t="s">
        <v>20</v>
      </c>
      <c r="H2260" t="s">
        <v>47</v>
      </c>
      <c r="I2260" t="s">
        <v>2</v>
      </c>
      <c r="J2260" t="s">
        <v>3</v>
      </c>
      <c r="K2260" t="s">
        <v>4</v>
      </c>
      <c r="L2260" t="s">
        <v>22</v>
      </c>
      <c r="M2260">
        <v>1</v>
      </c>
      <c r="N2260">
        <v>49.61</v>
      </c>
      <c r="O2260">
        <v>0</v>
      </c>
      <c r="P2260">
        <v>22.8</v>
      </c>
      <c r="Q2260">
        <v>49.61</v>
      </c>
      <c r="R2260">
        <v>22.8</v>
      </c>
      <c r="S2260">
        <v>26.81</v>
      </c>
      <c r="T2260">
        <v>0.54041523886313236</v>
      </c>
      <c r="U2260">
        <v>2026</v>
      </c>
      <c r="V2260" t="s">
        <v>91</v>
      </c>
      <c r="W2260">
        <v>11</v>
      </c>
      <c r="X2260" t="s">
        <v>93</v>
      </c>
    </row>
    <row r="2261" spans="1:24">
      <c r="A2261">
        <v>939</v>
      </c>
      <c r="B2261" s="14">
        <v>46329</v>
      </c>
      <c r="C2261">
        <v>2026</v>
      </c>
      <c r="D2261" t="s">
        <v>91</v>
      </c>
      <c r="E2261">
        <v>11</v>
      </c>
      <c r="F2261" t="s">
        <v>93</v>
      </c>
      <c r="G2261" t="s">
        <v>6</v>
      </c>
      <c r="H2261" t="s">
        <v>41</v>
      </c>
      <c r="I2261" t="s">
        <v>19</v>
      </c>
      <c r="J2261" t="s">
        <v>3</v>
      </c>
      <c r="K2261" t="s">
        <v>4</v>
      </c>
      <c r="L2261" t="s">
        <v>22</v>
      </c>
      <c r="M2261">
        <v>1</v>
      </c>
      <c r="N2261">
        <v>49.76</v>
      </c>
      <c r="O2261">
        <v>0.1</v>
      </c>
      <c r="P2261">
        <v>21.94</v>
      </c>
      <c r="Q2261">
        <v>44.783999999999999</v>
      </c>
      <c r="R2261">
        <v>21.94</v>
      </c>
      <c r="S2261">
        <v>22.843999999999998</v>
      </c>
      <c r="T2261">
        <v>0.51009289031797067</v>
      </c>
      <c r="U2261">
        <v>2026</v>
      </c>
      <c r="V2261" t="s">
        <v>91</v>
      </c>
      <c r="W2261">
        <v>11</v>
      </c>
      <c r="X2261" t="s">
        <v>93</v>
      </c>
    </row>
    <row r="2262" spans="1:24">
      <c r="A2262">
        <v>1022</v>
      </c>
      <c r="B2262" s="14">
        <v>46329</v>
      </c>
      <c r="C2262">
        <v>2026</v>
      </c>
      <c r="D2262" t="s">
        <v>91</v>
      </c>
      <c r="E2262">
        <v>11</v>
      </c>
      <c r="F2262" t="s">
        <v>93</v>
      </c>
      <c r="G2262" t="s">
        <v>20</v>
      </c>
      <c r="H2262" t="s">
        <v>31</v>
      </c>
      <c r="I2262" t="s">
        <v>2</v>
      </c>
      <c r="J2262" t="s">
        <v>3</v>
      </c>
      <c r="K2262" t="s">
        <v>4</v>
      </c>
      <c r="L2262" t="s">
        <v>26</v>
      </c>
      <c r="M2262">
        <v>1</v>
      </c>
      <c r="N2262">
        <v>39.97</v>
      </c>
      <c r="O2262">
        <v>0.1</v>
      </c>
      <c r="P2262">
        <v>16.93</v>
      </c>
      <c r="Q2262">
        <v>35.972999999999999</v>
      </c>
      <c r="R2262">
        <v>16.93</v>
      </c>
      <c r="S2262">
        <v>19.042999999999999</v>
      </c>
      <c r="T2262">
        <v>0.52936924915909156</v>
      </c>
      <c r="U2262">
        <v>2026</v>
      </c>
      <c r="V2262" t="s">
        <v>91</v>
      </c>
      <c r="W2262">
        <v>11</v>
      </c>
      <c r="X2262" t="s">
        <v>93</v>
      </c>
    </row>
    <row r="2263" spans="1:24">
      <c r="A2263">
        <v>1997</v>
      </c>
      <c r="B2263" s="14">
        <v>46329</v>
      </c>
      <c r="C2263">
        <v>2026</v>
      </c>
      <c r="D2263" t="s">
        <v>91</v>
      </c>
      <c r="E2263">
        <v>11</v>
      </c>
      <c r="F2263" t="s">
        <v>93</v>
      </c>
      <c r="G2263" t="s">
        <v>6</v>
      </c>
      <c r="H2263" t="s">
        <v>43</v>
      </c>
      <c r="I2263" t="s">
        <v>28</v>
      </c>
      <c r="J2263" t="s">
        <v>3</v>
      </c>
      <c r="K2263" t="s">
        <v>23</v>
      </c>
      <c r="L2263" t="s">
        <v>24</v>
      </c>
      <c r="M2263">
        <v>2</v>
      </c>
      <c r="N2263">
        <v>335.46</v>
      </c>
      <c r="O2263">
        <v>0.1</v>
      </c>
      <c r="P2263">
        <v>199.87</v>
      </c>
      <c r="Q2263">
        <v>603.82799999999997</v>
      </c>
      <c r="R2263">
        <v>399.74</v>
      </c>
      <c r="S2263">
        <v>204.08799999999997</v>
      </c>
      <c r="T2263">
        <v>0.33799028862523761</v>
      </c>
      <c r="U2263">
        <v>2026</v>
      </c>
      <c r="V2263" t="s">
        <v>91</v>
      </c>
      <c r="W2263">
        <v>11</v>
      </c>
      <c r="X2263" t="s">
        <v>93</v>
      </c>
    </row>
    <row r="2264" spans="1:24">
      <c r="A2264">
        <v>3978</v>
      </c>
      <c r="B2264" s="14">
        <v>46329</v>
      </c>
      <c r="C2264">
        <v>2026</v>
      </c>
      <c r="D2264" t="s">
        <v>91</v>
      </c>
      <c r="E2264">
        <v>11</v>
      </c>
      <c r="F2264" t="s">
        <v>93</v>
      </c>
      <c r="G2264" t="s">
        <v>6</v>
      </c>
      <c r="H2264" t="s">
        <v>43</v>
      </c>
      <c r="I2264" t="s">
        <v>2</v>
      </c>
      <c r="J2264" t="s">
        <v>13</v>
      </c>
      <c r="K2264" t="s">
        <v>9</v>
      </c>
      <c r="L2264" t="s">
        <v>37</v>
      </c>
      <c r="M2264">
        <v>4</v>
      </c>
      <c r="N2264">
        <v>154.46</v>
      </c>
      <c r="O2264">
        <v>0.05</v>
      </c>
      <c r="P2264">
        <v>80.48</v>
      </c>
      <c r="Q2264">
        <v>586.94799999999998</v>
      </c>
      <c r="R2264">
        <v>321.92</v>
      </c>
      <c r="S2264">
        <v>265.02799999999996</v>
      </c>
      <c r="T2264">
        <v>0.45153574081519993</v>
      </c>
      <c r="U2264">
        <v>2026</v>
      </c>
      <c r="V2264" t="s">
        <v>91</v>
      </c>
      <c r="W2264">
        <v>11</v>
      </c>
      <c r="X2264" t="s">
        <v>93</v>
      </c>
    </row>
    <row r="2265" spans="1:24">
      <c r="A2265">
        <v>4715</v>
      </c>
      <c r="B2265" s="14">
        <v>46329</v>
      </c>
      <c r="C2265">
        <v>2026</v>
      </c>
      <c r="D2265" t="s">
        <v>91</v>
      </c>
      <c r="E2265">
        <v>11</v>
      </c>
      <c r="F2265" t="s">
        <v>93</v>
      </c>
      <c r="G2265" t="s">
        <v>0</v>
      </c>
      <c r="H2265" t="s">
        <v>1</v>
      </c>
      <c r="I2265" t="s">
        <v>8</v>
      </c>
      <c r="J2265" t="s">
        <v>16</v>
      </c>
      <c r="K2265" t="s">
        <v>34</v>
      </c>
      <c r="L2265" t="s">
        <v>35</v>
      </c>
      <c r="M2265">
        <v>10</v>
      </c>
      <c r="N2265">
        <v>39.869999999999997</v>
      </c>
      <c r="O2265">
        <v>0.15</v>
      </c>
      <c r="P2265">
        <v>14.31</v>
      </c>
      <c r="Q2265">
        <v>338.89499999999998</v>
      </c>
      <c r="R2265">
        <v>143.1</v>
      </c>
      <c r="S2265">
        <v>195.79499999999999</v>
      </c>
      <c r="T2265">
        <v>0.57774531934670026</v>
      </c>
      <c r="U2265">
        <v>2026</v>
      </c>
      <c r="V2265" t="s">
        <v>91</v>
      </c>
      <c r="W2265">
        <v>11</v>
      </c>
      <c r="X2265" t="s">
        <v>93</v>
      </c>
    </row>
    <row r="2266" spans="1:24">
      <c r="A2266">
        <v>145</v>
      </c>
      <c r="B2266" s="14">
        <v>46330</v>
      </c>
      <c r="C2266">
        <v>2026</v>
      </c>
      <c r="D2266" t="s">
        <v>91</v>
      </c>
      <c r="E2266">
        <v>11</v>
      </c>
      <c r="F2266" t="s">
        <v>93</v>
      </c>
      <c r="G2266" t="s">
        <v>0</v>
      </c>
      <c r="H2266" t="s">
        <v>50</v>
      </c>
      <c r="I2266" t="s">
        <v>2</v>
      </c>
      <c r="J2266" t="s">
        <v>16</v>
      </c>
      <c r="K2266" t="s">
        <v>9</v>
      </c>
      <c r="L2266" t="s">
        <v>10</v>
      </c>
      <c r="M2266">
        <v>2</v>
      </c>
      <c r="N2266">
        <v>93.19</v>
      </c>
      <c r="O2266">
        <v>0.2</v>
      </c>
      <c r="P2266">
        <v>45.7</v>
      </c>
      <c r="Q2266">
        <v>149.10400000000001</v>
      </c>
      <c r="R2266">
        <v>91.4</v>
      </c>
      <c r="S2266">
        <v>57.704000000000008</v>
      </c>
      <c r="T2266">
        <v>0.38700504345959869</v>
      </c>
      <c r="U2266">
        <v>2026</v>
      </c>
      <c r="V2266" t="s">
        <v>91</v>
      </c>
      <c r="W2266">
        <v>11</v>
      </c>
      <c r="X2266" t="s">
        <v>93</v>
      </c>
    </row>
    <row r="2267" spans="1:24">
      <c r="A2267">
        <v>465</v>
      </c>
      <c r="B2267" s="14">
        <v>46330</v>
      </c>
      <c r="C2267">
        <v>2026</v>
      </c>
      <c r="D2267" t="s">
        <v>91</v>
      </c>
      <c r="E2267">
        <v>11</v>
      </c>
      <c r="F2267" t="s">
        <v>93</v>
      </c>
      <c r="G2267" t="s">
        <v>6</v>
      </c>
      <c r="H2267" t="s">
        <v>43</v>
      </c>
      <c r="I2267" t="s">
        <v>2</v>
      </c>
      <c r="J2267" t="s">
        <v>3</v>
      </c>
      <c r="K2267" t="s">
        <v>34</v>
      </c>
      <c r="L2267" t="s">
        <v>35</v>
      </c>
      <c r="M2267">
        <v>3</v>
      </c>
      <c r="N2267">
        <v>41.29</v>
      </c>
      <c r="O2267">
        <v>0.05</v>
      </c>
      <c r="P2267">
        <v>14.43</v>
      </c>
      <c r="Q2267">
        <v>117.6765</v>
      </c>
      <c r="R2267">
        <v>43.29</v>
      </c>
      <c r="S2267">
        <v>74.386500000000012</v>
      </c>
      <c r="T2267">
        <v>0.63212706020318421</v>
      </c>
      <c r="U2267">
        <v>2026</v>
      </c>
      <c r="V2267" t="s">
        <v>91</v>
      </c>
      <c r="W2267">
        <v>11</v>
      </c>
      <c r="X2267" t="s">
        <v>93</v>
      </c>
    </row>
    <row r="2268" spans="1:24">
      <c r="A2268">
        <v>1449</v>
      </c>
      <c r="B2268" s="14">
        <v>46330</v>
      </c>
      <c r="C2268">
        <v>2026</v>
      </c>
      <c r="D2268" t="s">
        <v>91</v>
      </c>
      <c r="E2268">
        <v>11</v>
      </c>
      <c r="F2268" t="s">
        <v>93</v>
      </c>
      <c r="G2268" t="s">
        <v>20</v>
      </c>
      <c r="H2268" t="s">
        <v>33</v>
      </c>
      <c r="I2268" t="s">
        <v>2</v>
      </c>
      <c r="J2268" t="s">
        <v>3</v>
      </c>
      <c r="K2268" t="s">
        <v>4</v>
      </c>
      <c r="L2268" t="s">
        <v>22</v>
      </c>
      <c r="M2268">
        <v>1</v>
      </c>
      <c r="N2268">
        <v>50.76</v>
      </c>
      <c r="O2268">
        <v>0.1</v>
      </c>
      <c r="P2268">
        <v>22.72</v>
      </c>
      <c r="Q2268">
        <v>45.683999999999997</v>
      </c>
      <c r="R2268">
        <v>22.72</v>
      </c>
      <c r="S2268">
        <v>22.963999999999999</v>
      </c>
      <c r="T2268">
        <v>0.50267051921898254</v>
      </c>
      <c r="U2268">
        <v>2026</v>
      </c>
      <c r="V2268" t="s">
        <v>91</v>
      </c>
      <c r="W2268">
        <v>11</v>
      </c>
      <c r="X2268" t="s">
        <v>93</v>
      </c>
    </row>
    <row r="2269" spans="1:24">
      <c r="A2269">
        <v>1802</v>
      </c>
      <c r="B2269" s="14">
        <v>46330</v>
      </c>
      <c r="C2269">
        <v>2026</v>
      </c>
      <c r="D2269" t="s">
        <v>91</v>
      </c>
      <c r="E2269">
        <v>11</v>
      </c>
      <c r="F2269" t="s">
        <v>93</v>
      </c>
      <c r="G2269" t="s">
        <v>11</v>
      </c>
      <c r="H2269" t="s">
        <v>52</v>
      </c>
      <c r="I2269" t="s">
        <v>19</v>
      </c>
      <c r="J2269" t="s">
        <v>16</v>
      </c>
      <c r="K2269" t="s">
        <v>14</v>
      </c>
      <c r="L2269" t="s">
        <v>15</v>
      </c>
      <c r="M2269">
        <v>1</v>
      </c>
      <c r="N2269">
        <v>35.94</v>
      </c>
      <c r="O2269">
        <v>0.05</v>
      </c>
      <c r="P2269">
        <v>13.39</v>
      </c>
      <c r="Q2269">
        <v>34.142999999999994</v>
      </c>
      <c r="R2269">
        <v>13.39</v>
      </c>
      <c r="S2269">
        <v>20.752999999999993</v>
      </c>
      <c r="T2269">
        <v>0.60782590867820629</v>
      </c>
      <c r="U2269">
        <v>2026</v>
      </c>
      <c r="V2269" t="s">
        <v>91</v>
      </c>
      <c r="W2269">
        <v>11</v>
      </c>
      <c r="X2269" t="s">
        <v>93</v>
      </c>
    </row>
    <row r="2270" spans="1:24">
      <c r="A2270">
        <v>2645</v>
      </c>
      <c r="B2270" s="14">
        <v>46330</v>
      </c>
      <c r="C2270">
        <v>2026</v>
      </c>
      <c r="D2270" t="s">
        <v>91</v>
      </c>
      <c r="E2270">
        <v>11</v>
      </c>
      <c r="F2270" t="s">
        <v>93</v>
      </c>
      <c r="G2270" t="s">
        <v>0</v>
      </c>
      <c r="H2270" t="s">
        <v>50</v>
      </c>
      <c r="I2270" t="s">
        <v>19</v>
      </c>
      <c r="J2270" t="s">
        <v>13</v>
      </c>
      <c r="K2270" t="s">
        <v>9</v>
      </c>
      <c r="L2270" t="s">
        <v>46</v>
      </c>
      <c r="M2270">
        <v>4</v>
      </c>
      <c r="N2270">
        <v>70.010000000000005</v>
      </c>
      <c r="O2270">
        <v>0.05</v>
      </c>
      <c r="P2270">
        <v>31.43</v>
      </c>
      <c r="Q2270">
        <v>266.03800000000001</v>
      </c>
      <c r="R2270">
        <v>125.72</v>
      </c>
      <c r="S2270">
        <v>140.31800000000001</v>
      </c>
      <c r="T2270">
        <v>0.52743593020545942</v>
      </c>
      <c r="U2270">
        <v>2026</v>
      </c>
      <c r="V2270" t="s">
        <v>91</v>
      </c>
      <c r="W2270">
        <v>11</v>
      </c>
      <c r="X2270" t="s">
        <v>93</v>
      </c>
    </row>
    <row r="2271" spans="1:24">
      <c r="A2271">
        <v>3539</v>
      </c>
      <c r="B2271" s="14">
        <v>46330</v>
      </c>
      <c r="C2271">
        <v>2026</v>
      </c>
      <c r="D2271" t="s">
        <v>91</v>
      </c>
      <c r="E2271">
        <v>11</v>
      </c>
      <c r="F2271" t="s">
        <v>93</v>
      </c>
      <c r="G2271" t="s">
        <v>0</v>
      </c>
      <c r="H2271" t="s">
        <v>50</v>
      </c>
      <c r="I2271" t="s">
        <v>28</v>
      </c>
      <c r="J2271" t="s">
        <v>3</v>
      </c>
      <c r="K2271" t="s">
        <v>9</v>
      </c>
      <c r="L2271" t="s">
        <v>37</v>
      </c>
      <c r="M2271">
        <v>3</v>
      </c>
      <c r="N2271">
        <v>152.32</v>
      </c>
      <c r="O2271">
        <v>0.1</v>
      </c>
      <c r="P2271">
        <v>79.36</v>
      </c>
      <c r="Q2271">
        <v>411.26400000000001</v>
      </c>
      <c r="R2271">
        <v>238.07999999999998</v>
      </c>
      <c r="S2271">
        <v>173.18400000000003</v>
      </c>
      <c r="T2271">
        <v>0.42110177404295057</v>
      </c>
      <c r="U2271">
        <v>2026</v>
      </c>
      <c r="V2271" t="s">
        <v>91</v>
      </c>
      <c r="W2271">
        <v>11</v>
      </c>
      <c r="X2271" t="s">
        <v>93</v>
      </c>
    </row>
    <row r="2272" spans="1:24">
      <c r="A2272">
        <v>4309</v>
      </c>
      <c r="B2272" s="14">
        <v>46330</v>
      </c>
      <c r="C2272">
        <v>2026</v>
      </c>
      <c r="D2272" t="s">
        <v>91</v>
      </c>
      <c r="E2272">
        <v>11</v>
      </c>
      <c r="F2272" t="s">
        <v>93</v>
      </c>
      <c r="G2272" t="s">
        <v>20</v>
      </c>
      <c r="H2272" t="s">
        <v>33</v>
      </c>
      <c r="I2272" t="s">
        <v>2</v>
      </c>
      <c r="J2272" t="s">
        <v>16</v>
      </c>
      <c r="K2272" t="s">
        <v>4</v>
      </c>
      <c r="L2272" t="s">
        <v>22</v>
      </c>
      <c r="M2272">
        <v>1</v>
      </c>
      <c r="N2272">
        <v>50.32</v>
      </c>
      <c r="O2272">
        <v>0.05</v>
      </c>
      <c r="P2272">
        <v>22.46</v>
      </c>
      <c r="Q2272">
        <v>47.803999999999995</v>
      </c>
      <c r="R2272">
        <v>22.46</v>
      </c>
      <c r="S2272">
        <v>25.343999999999994</v>
      </c>
      <c r="T2272">
        <v>0.53016483976236295</v>
      </c>
      <c r="U2272">
        <v>2026</v>
      </c>
      <c r="V2272" t="s">
        <v>91</v>
      </c>
      <c r="W2272">
        <v>11</v>
      </c>
      <c r="X2272" t="s">
        <v>93</v>
      </c>
    </row>
    <row r="2273" spans="1:24">
      <c r="A2273">
        <v>4355</v>
      </c>
      <c r="B2273" s="14">
        <v>46330</v>
      </c>
      <c r="C2273">
        <v>2026</v>
      </c>
      <c r="D2273" t="s">
        <v>91</v>
      </c>
      <c r="E2273">
        <v>11</v>
      </c>
      <c r="F2273" t="s">
        <v>93</v>
      </c>
      <c r="G2273" t="s">
        <v>11</v>
      </c>
      <c r="H2273" t="s">
        <v>12</v>
      </c>
      <c r="I2273" t="s">
        <v>19</v>
      </c>
      <c r="J2273" t="s">
        <v>3</v>
      </c>
      <c r="K2273" t="s">
        <v>9</v>
      </c>
      <c r="L2273" t="s">
        <v>37</v>
      </c>
      <c r="M2273">
        <v>2</v>
      </c>
      <c r="N2273">
        <v>151.04</v>
      </c>
      <c r="O2273">
        <v>0.15</v>
      </c>
      <c r="P2273">
        <v>76.97</v>
      </c>
      <c r="Q2273">
        <v>256.76799999999997</v>
      </c>
      <c r="R2273">
        <v>153.94</v>
      </c>
      <c r="S2273">
        <v>102.82799999999997</v>
      </c>
      <c r="T2273">
        <v>0.40047046360917243</v>
      </c>
      <c r="U2273">
        <v>2026</v>
      </c>
      <c r="V2273" t="s">
        <v>91</v>
      </c>
      <c r="W2273">
        <v>11</v>
      </c>
      <c r="X2273" t="s">
        <v>93</v>
      </c>
    </row>
    <row r="2274" spans="1:24">
      <c r="A2274">
        <v>5052</v>
      </c>
      <c r="B2274" s="14">
        <v>46330</v>
      </c>
      <c r="C2274">
        <v>2026</v>
      </c>
      <c r="D2274" t="s">
        <v>91</v>
      </c>
      <c r="E2274">
        <v>11</v>
      </c>
      <c r="F2274" t="s">
        <v>93</v>
      </c>
      <c r="G2274" t="s">
        <v>0</v>
      </c>
      <c r="H2274" t="s">
        <v>50</v>
      </c>
      <c r="I2274" t="s">
        <v>28</v>
      </c>
      <c r="J2274" t="s">
        <v>3</v>
      </c>
      <c r="K2274" t="s">
        <v>4</v>
      </c>
      <c r="L2274" t="s">
        <v>26</v>
      </c>
      <c r="M2274">
        <v>3</v>
      </c>
      <c r="N2274">
        <v>41.12</v>
      </c>
      <c r="O2274">
        <v>0.1</v>
      </c>
      <c r="P2274">
        <v>16.670000000000002</v>
      </c>
      <c r="Q2274">
        <v>111.02399999999999</v>
      </c>
      <c r="R2274">
        <v>50.010000000000005</v>
      </c>
      <c r="S2274">
        <v>61.013999999999982</v>
      </c>
      <c r="T2274">
        <v>0.54955685257241671</v>
      </c>
      <c r="U2274">
        <v>2026</v>
      </c>
      <c r="V2274" t="s">
        <v>91</v>
      </c>
      <c r="W2274">
        <v>11</v>
      </c>
      <c r="X2274" t="s">
        <v>93</v>
      </c>
    </row>
    <row r="2275" spans="1:24">
      <c r="A2275">
        <v>9</v>
      </c>
      <c r="B2275" s="14">
        <v>46331</v>
      </c>
      <c r="C2275">
        <v>2026</v>
      </c>
      <c r="D2275" t="s">
        <v>91</v>
      </c>
      <c r="E2275">
        <v>11</v>
      </c>
      <c r="F2275" t="s">
        <v>93</v>
      </c>
      <c r="G2275" t="s">
        <v>0</v>
      </c>
      <c r="H2275" t="s">
        <v>50</v>
      </c>
      <c r="I2275" t="s">
        <v>2</v>
      </c>
      <c r="J2275" t="s">
        <v>13</v>
      </c>
      <c r="K2275" t="s">
        <v>9</v>
      </c>
      <c r="L2275" t="s">
        <v>17</v>
      </c>
      <c r="M2275">
        <v>1</v>
      </c>
      <c r="N2275">
        <v>140.59</v>
      </c>
      <c r="O2275">
        <v>0.1</v>
      </c>
      <c r="P2275">
        <v>79.510000000000005</v>
      </c>
      <c r="Q2275">
        <v>126.53100000000001</v>
      </c>
      <c r="R2275">
        <v>79.510000000000005</v>
      </c>
      <c r="S2275">
        <v>47.021000000000001</v>
      </c>
      <c r="T2275">
        <v>0.37161644182058151</v>
      </c>
      <c r="U2275">
        <v>2026</v>
      </c>
      <c r="V2275" t="s">
        <v>91</v>
      </c>
      <c r="W2275">
        <v>11</v>
      </c>
      <c r="X2275" t="s">
        <v>93</v>
      </c>
    </row>
    <row r="2276" spans="1:24">
      <c r="A2276">
        <v>703</v>
      </c>
      <c r="B2276" s="14">
        <v>46331</v>
      </c>
      <c r="C2276">
        <v>2026</v>
      </c>
      <c r="D2276" t="s">
        <v>91</v>
      </c>
      <c r="E2276">
        <v>11</v>
      </c>
      <c r="F2276" t="s">
        <v>93</v>
      </c>
      <c r="G2276" t="s">
        <v>6</v>
      </c>
      <c r="H2276" t="s">
        <v>49</v>
      </c>
      <c r="I2276" t="s">
        <v>2</v>
      </c>
      <c r="J2276" t="s">
        <v>3</v>
      </c>
      <c r="K2276" t="s">
        <v>14</v>
      </c>
      <c r="L2276" t="s">
        <v>48</v>
      </c>
      <c r="M2276">
        <v>2</v>
      </c>
      <c r="N2276">
        <v>160.68</v>
      </c>
      <c r="O2276">
        <v>0</v>
      </c>
      <c r="P2276">
        <v>89.49</v>
      </c>
      <c r="Q2276">
        <v>321.36</v>
      </c>
      <c r="R2276">
        <v>178.98</v>
      </c>
      <c r="S2276">
        <v>142.38000000000002</v>
      </c>
      <c r="T2276">
        <v>0.4430545182972368</v>
      </c>
      <c r="U2276">
        <v>2026</v>
      </c>
      <c r="V2276" t="s">
        <v>91</v>
      </c>
      <c r="W2276">
        <v>11</v>
      </c>
      <c r="X2276" t="s">
        <v>93</v>
      </c>
    </row>
    <row r="2277" spans="1:24">
      <c r="A2277">
        <v>1627</v>
      </c>
      <c r="B2277" s="14">
        <v>46331</v>
      </c>
      <c r="C2277">
        <v>2026</v>
      </c>
      <c r="D2277" t="s">
        <v>91</v>
      </c>
      <c r="E2277">
        <v>11</v>
      </c>
      <c r="F2277" t="s">
        <v>93</v>
      </c>
      <c r="G2277" t="s">
        <v>20</v>
      </c>
      <c r="H2277" t="s">
        <v>21</v>
      </c>
      <c r="I2277" t="s">
        <v>2</v>
      </c>
      <c r="J2277" t="s">
        <v>3</v>
      </c>
      <c r="K2277" t="s">
        <v>34</v>
      </c>
      <c r="L2277" t="s">
        <v>45</v>
      </c>
      <c r="M2277">
        <v>6</v>
      </c>
      <c r="N2277">
        <v>49.7</v>
      </c>
      <c r="O2277">
        <v>0</v>
      </c>
      <c r="P2277">
        <v>22.34</v>
      </c>
      <c r="Q2277">
        <v>298.20000000000005</v>
      </c>
      <c r="R2277">
        <v>134.04</v>
      </c>
      <c r="S2277">
        <v>164.16000000000005</v>
      </c>
      <c r="T2277">
        <v>0.55050301810865199</v>
      </c>
      <c r="U2277">
        <v>2026</v>
      </c>
      <c r="V2277" t="s">
        <v>91</v>
      </c>
      <c r="W2277">
        <v>11</v>
      </c>
      <c r="X2277" t="s">
        <v>93</v>
      </c>
    </row>
    <row r="2278" spans="1:24">
      <c r="A2278">
        <v>1760</v>
      </c>
      <c r="B2278" s="14">
        <v>46331</v>
      </c>
      <c r="C2278">
        <v>2026</v>
      </c>
      <c r="D2278" t="s">
        <v>91</v>
      </c>
      <c r="E2278">
        <v>11</v>
      </c>
      <c r="F2278" t="s">
        <v>93</v>
      </c>
      <c r="G2278" t="s">
        <v>6</v>
      </c>
      <c r="H2278" t="s">
        <v>41</v>
      </c>
      <c r="I2278" t="s">
        <v>19</v>
      </c>
      <c r="J2278" t="s">
        <v>3</v>
      </c>
      <c r="K2278" t="s">
        <v>4</v>
      </c>
      <c r="L2278" t="s">
        <v>5</v>
      </c>
      <c r="M2278">
        <v>3</v>
      </c>
      <c r="N2278">
        <v>80.400000000000006</v>
      </c>
      <c r="O2278">
        <v>0.05</v>
      </c>
      <c r="P2278">
        <v>42.82</v>
      </c>
      <c r="Q2278">
        <v>229.14000000000001</v>
      </c>
      <c r="R2278">
        <v>128.46</v>
      </c>
      <c r="S2278">
        <v>100.68</v>
      </c>
      <c r="T2278">
        <v>0.43938203718250851</v>
      </c>
      <c r="U2278">
        <v>2026</v>
      </c>
      <c r="V2278" t="s">
        <v>91</v>
      </c>
      <c r="W2278">
        <v>11</v>
      </c>
      <c r="X2278" t="s">
        <v>93</v>
      </c>
    </row>
    <row r="2279" spans="1:24">
      <c r="A2279">
        <v>2268</v>
      </c>
      <c r="B2279" s="14">
        <v>46331</v>
      </c>
      <c r="C2279">
        <v>2026</v>
      </c>
      <c r="D2279" t="s">
        <v>91</v>
      </c>
      <c r="E2279">
        <v>11</v>
      </c>
      <c r="F2279" t="s">
        <v>93</v>
      </c>
      <c r="G2279" t="s">
        <v>6</v>
      </c>
      <c r="H2279" t="s">
        <v>7</v>
      </c>
      <c r="I2279" t="s">
        <v>19</v>
      </c>
      <c r="J2279" t="s">
        <v>13</v>
      </c>
      <c r="K2279" t="s">
        <v>9</v>
      </c>
      <c r="L2279" t="s">
        <v>37</v>
      </c>
      <c r="M2279">
        <v>4</v>
      </c>
      <c r="N2279">
        <v>151.38999999999999</v>
      </c>
      <c r="O2279">
        <v>0.05</v>
      </c>
      <c r="P2279">
        <v>80.66</v>
      </c>
      <c r="Q2279">
        <v>575.28199999999993</v>
      </c>
      <c r="R2279">
        <v>322.64</v>
      </c>
      <c r="S2279">
        <v>252.64199999999994</v>
      </c>
      <c r="T2279">
        <v>0.43916201097896329</v>
      </c>
      <c r="U2279">
        <v>2026</v>
      </c>
      <c r="V2279" t="s">
        <v>91</v>
      </c>
      <c r="W2279">
        <v>11</v>
      </c>
      <c r="X2279" t="s">
        <v>93</v>
      </c>
    </row>
    <row r="2280" spans="1:24">
      <c r="A2280">
        <v>2636</v>
      </c>
      <c r="B2280" s="14">
        <v>46331</v>
      </c>
      <c r="C2280">
        <v>2026</v>
      </c>
      <c r="D2280" t="s">
        <v>91</v>
      </c>
      <c r="E2280">
        <v>11</v>
      </c>
      <c r="F2280" t="s">
        <v>93</v>
      </c>
      <c r="G2280" t="s">
        <v>6</v>
      </c>
      <c r="H2280" t="s">
        <v>49</v>
      </c>
      <c r="I2280" t="s">
        <v>19</v>
      </c>
      <c r="J2280" t="s">
        <v>16</v>
      </c>
      <c r="K2280" t="s">
        <v>14</v>
      </c>
      <c r="L2280" t="s">
        <v>32</v>
      </c>
      <c r="M2280">
        <v>2</v>
      </c>
      <c r="N2280">
        <v>45.44</v>
      </c>
      <c r="O2280">
        <v>0.05</v>
      </c>
      <c r="P2280">
        <v>18.2</v>
      </c>
      <c r="Q2280">
        <v>86.335999999999999</v>
      </c>
      <c r="R2280">
        <v>36.4</v>
      </c>
      <c r="S2280">
        <v>49.936</v>
      </c>
      <c r="T2280">
        <v>0.57839140103780584</v>
      </c>
      <c r="U2280">
        <v>2026</v>
      </c>
      <c r="V2280" t="s">
        <v>91</v>
      </c>
      <c r="W2280">
        <v>11</v>
      </c>
      <c r="X2280" t="s">
        <v>93</v>
      </c>
    </row>
    <row r="2281" spans="1:24">
      <c r="A2281">
        <v>3255</v>
      </c>
      <c r="B2281" s="14">
        <v>46331</v>
      </c>
      <c r="C2281">
        <v>2026</v>
      </c>
      <c r="D2281" t="s">
        <v>91</v>
      </c>
      <c r="E2281">
        <v>11</v>
      </c>
      <c r="F2281" t="s">
        <v>93</v>
      </c>
      <c r="G2281" t="s">
        <v>20</v>
      </c>
      <c r="H2281" t="s">
        <v>47</v>
      </c>
      <c r="I2281" t="s">
        <v>2</v>
      </c>
      <c r="J2281" t="s">
        <v>13</v>
      </c>
      <c r="K2281" t="s">
        <v>9</v>
      </c>
      <c r="L2281" t="s">
        <v>46</v>
      </c>
      <c r="M2281">
        <v>2</v>
      </c>
      <c r="N2281">
        <v>70.790000000000006</v>
      </c>
      <c r="O2281">
        <v>0.15</v>
      </c>
      <c r="P2281">
        <v>33.32</v>
      </c>
      <c r="Q2281">
        <v>120.343</v>
      </c>
      <c r="R2281">
        <v>66.64</v>
      </c>
      <c r="S2281">
        <v>53.703000000000003</v>
      </c>
      <c r="T2281">
        <v>0.44624947026416162</v>
      </c>
      <c r="U2281">
        <v>2026</v>
      </c>
      <c r="V2281" t="s">
        <v>91</v>
      </c>
      <c r="W2281">
        <v>11</v>
      </c>
      <c r="X2281" t="s">
        <v>93</v>
      </c>
    </row>
    <row r="2282" spans="1:24">
      <c r="A2282">
        <v>4326</v>
      </c>
      <c r="B2282" s="14">
        <v>46331</v>
      </c>
      <c r="C2282">
        <v>2026</v>
      </c>
      <c r="D2282" t="s">
        <v>91</v>
      </c>
      <c r="E2282">
        <v>11</v>
      </c>
      <c r="F2282" t="s">
        <v>93</v>
      </c>
      <c r="G2282" t="s">
        <v>11</v>
      </c>
      <c r="H2282" t="s">
        <v>25</v>
      </c>
      <c r="I2282" t="s">
        <v>19</v>
      </c>
      <c r="J2282" t="s">
        <v>3</v>
      </c>
      <c r="K2282" t="s">
        <v>14</v>
      </c>
      <c r="L2282" t="s">
        <v>15</v>
      </c>
      <c r="M2282">
        <v>1</v>
      </c>
      <c r="N2282">
        <v>35.630000000000003</v>
      </c>
      <c r="O2282">
        <v>0</v>
      </c>
      <c r="P2282">
        <v>13.47</v>
      </c>
      <c r="Q2282">
        <v>35.630000000000003</v>
      </c>
      <c r="R2282">
        <v>13.47</v>
      </c>
      <c r="S2282">
        <v>22.160000000000004</v>
      </c>
      <c r="T2282">
        <v>0.62194779680044909</v>
      </c>
      <c r="U2282">
        <v>2026</v>
      </c>
      <c r="V2282" t="s">
        <v>91</v>
      </c>
      <c r="W2282">
        <v>11</v>
      </c>
      <c r="X2282" t="s">
        <v>93</v>
      </c>
    </row>
    <row r="2283" spans="1:24">
      <c r="A2283">
        <v>4346</v>
      </c>
      <c r="B2283" s="14">
        <v>46331</v>
      </c>
      <c r="C2283">
        <v>2026</v>
      </c>
      <c r="D2283" t="s">
        <v>91</v>
      </c>
      <c r="E2283">
        <v>11</v>
      </c>
      <c r="F2283" t="s">
        <v>93</v>
      </c>
      <c r="G2283" t="s">
        <v>0</v>
      </c>
      <c r="H2283" t="s">
        <v>50</v>
      </c>
      <c r="I2283" t="s">
        <v>2</v>
      </c>
      <c r="J2283" t="s">
        <v>16</v>
      </c>
      <c r="K2283" t="s">
        <v>9</v>
      </c>
      <c r="L2283" t="s">
        <v>46</v>
      </c>
      <c r="M2283">
        <v>3</v>
      </c>
      <c r="N2283">
        <v>73.010000000000005</v>
      </c>
      <c r="O2283">
        <v>0.15</v>
      </c>
      <c r="P2283">
        <v>32.49</v>
      </c>
      <c r="Q2283">
        <v>186.17550000000003</v>
      </c>
      <c r="R2283">
        <v>97.47</v>
      </c>
      <c r="S2283">
        <v>88.705500000000029</v>
      </c>
      <c r="T2283">
        <v>0.47646172562984934</v>
      </c>
      <c r="U2283">
        <v>2026</v>
      </c>
      <c r="V2283" t="s">
        <v>91</v>
      </c>
      <c r="W2283">
        <v>11</v>
      </c>
      <c r="X2283" t="s">
        <v>93</v>
      </c>
    </row>
    <row r="2284" spans="1:24">
      <c r="A2284">
        <v>266</v>
      </c>
      <c r="B2284" s="14">
        <v>46332</v>
      </c>
      <c r="C2284">
        <v>2026</v>
      </c>
      <c r="D2284" t="s">
        <v>91</v>
      </c>
      <c r="E2284">
        <v>11</v>
      </c>
      <c r="F2284" t="s">
        <v>93</v>
      </c>
      <c r="G2284" t="s">
        <v>6</v>
      </c>
      <c r="H2284" t="s">
        <v>7</v>
      </c>
      <c r="I2284" t="s">
        <v>28</v>
      </c>
      <c r="J2284" t="s">
        <v>16</v>
      </c>
      <c r="K2284" t="s">
        <v>9</v>
      </c>
      <c r="L2284" t="s">
        <v>10</v>
      </c>
      <c r="M2284">
        <v>1</v>
      </c>
      <c r="N2284">
        <v>93.48</v>
      </c>
      <c r="O2284">
        <v>0.05</v>
      </c>
      <c r="P2284">
        <v>46.34</v>
      </c>
      <c r="Q2284">
        <v>88.805999999999997</v>
      </c>
      <c r="R2284">
        <v>46.34</v>
      </c>
      <c r="S2284">
        <v>42.465999999999994</v>
      </c>
      <c r="T2284">
        <v>0.47818841069297113</v>
      </c>
      <c r="U2284">
        <v>2026</v>
      </c>
      <c r="V2284" t="s">
        <v>91</v>
      </c>
      <c r="W2284">
        <v>11</v>
      </c>
      <c r="X2284" t="s">
        <v>93</v>
      </c>
    </row>
    <row r="2285" spans="1:24">
      <c r="A2285">
        <v>274</v>
      </c>
      <c r="B2285" s="14">
        <v>46332</v>
      </c>
      <c r="C2285">
        <v>2026</v>
      </c>
      <c r="D2285" t="s">
        <v>91</v>
      </c>
      <c r="E2285">
        <v>11</v>
      </c>
      <c r="F2285" t="s">
        <v>93</v>
      </c>
      <c r="G2285" t="s">
        <v>6</v>
      </c>
      <c r="H2285" t="s">
        <v>7</v>
      </c>
      <c r="I2285" t="s">
        <v>2</v>
      </c>
      <c r="J2285" t="s">
        <v>16</v>
      </c>
      <c r="K2285" t="s">
        <v>4</v>
      </c>
      <c r="L2285" t="s">
        <v>5</v>
      </c>
      <c r="M2285">
        <v>1</v>
      </c>
      <c r="N2285">
        <v>82.89</v>
      </c>
      <c r="O2285">
        <v>0</v>
      </c>
      <c r="P2285">
        <v>41.44</v>
      </c>
      <c r="Q2285">
        <v>82.89</v>
      </c>
      <c r="R2285">
        <v>41.44</v>
      </c>
      <c r="S2285">
        <v>41.45</v>
      </c>
      <c r="T2285">
        <v>0.50006032090722652</v>
      </c>
      <c r="U2285">
        <v>2026</v>
      </c>
      <c r="V2285" t="s">
        <v>91</v>
      </c>
      <c r="W2285">
        <v>11</v>
      </c>
      <c r="X2285" t="s">
        <v>93</v>
      </c>
    </row>
    <row r="2286" spans="1:24">
      <c r="A2286">
        <v>1135</v>
      </c>
      <c r="B2286" s="14">
        <v>46332</v>
      </c>
      <c r="C2286">
        <v>2026</v>
      </c>
      <c r="D2286" t="s">
        <v>91</v>
      </c>
      <c r="E2286">
        <v>11</v>
      </c>
      <c r="F2286" t="s">
        <v>93</v>
      </c>
      <c r="G2286" t="s">
        <v>20</v>
      </c>
      <c r="H2286" t="s">
        <v>31</v>
      </c>
      <c r="I2286" t="s">
        <v>2</v>
      </c>
      <c r="J2286" t="s">
        <v>13</v>
      </c>
      <c r="K2286" t="s">
        <v>14</v>
      </c>
      <c r="L2286" t="s">
        <v>15</v>
      </c>
      <c r="M2286">
        <v>2</v>
      </c>
      <c r="N2286">
        <v>35.71</v>
      </c>
      <c r="O2286">
        <v>0.2</v>
      </c>
      <c r="P2286">
        <v>13.48</v>
      </c>
      <c r="Q2286">
        <v>57.136000000000003</v>
      </c>
      <c r="R2286">
        <v>26.96</v>
      </c>
      <c r="S2286">
        <v>30.176000000000002</v>
      </c>
      <c r="T2286">
        <v>0.52814337720526461</v>
      </c>
      <c r="U2286">
        <v>2026</v>
      </c>
      <c r="V2286" t="s">
        <v>91</v>
      </c>
      <c r="W2286">
        <v>11</v>
      </c>
      <c r="X2286" t="s">
        <v>93</v>
      </c>
    </row>
    <row r="2287" spans="1:24">
      <c r="A2287">
        <v>2166</v>
      </c>
      <c r="B2287" s="14">
        <v>46332</v>
      </c>
      <c r="C2287">
        <v>2026</v>
      </c>
      <c r="D2287" t="s">
        <v>91</v>
      </c>
      <c r="E2287">
        <v>11</v>
      </c>
      <c r="F2287" t="s">
        <v>93</v>
      </c>
      <c r="G2287" t="s">
        <v>20</v>
      </c>
      <c r="H2287" t="s">
        <v>47</v>
      </c>
      <c r="I2287" t="s">
        <v>19</v>
      </c>
      <c r="J2287" t="s">
        <v>13</v>
      </c>
      <c r="K2287" t="s">
        <v>34</v>
      </c>
      <c r="L2287" t="s">
        <v>35</v>
      </c>
      <c r="M2287">
        <v>1</v>
      </c>
      <c r="N2287">
        <v>40.380000000000003</v>
      </c>
      <c r="O2287">
        <v>0.15</v>
      </c>
      <c r="P2287">
        <v>14.53</v>
      </c>
      <c r="Q2287">
        <v>34.323</v>
      </c>
      <c r="R2287">
        <v>14.53</v>
      </c>
      <c r="S2287">
        <v>19.792999999999999</v>
      </c>
      <c r="T2287">
        <v>0.57666870611543275</v>
      </c>
      <c r="U2287">
        <v>2026</v>
      </c>
      <c r="V2287" t="s">
        <v>91</v>
      </c>
      <c r="W2287">
        <v>11</v>
      </c>
      <c r="X2287" t="s">
        <v>93</v>
      </c>
    </row>
    <row r="2288" spans="1:24">
      <c r="A2288">
        <v>3620</v>
      </c>
      <c r="B2288" s="14">
        <v>46332</v>
      </c>
      <c r="C2288">
        <v>2026</v>
      </c>
      <c r="D2288" t="s">
        <v>91</v>
      </c>
      <c r="E2288">
        <v>11</v>
      </c>
      <c r="F2288" t="s">
        <v>93</v>
      </c>
      <c r="G2288" t="s">
        <v>6</v>
      </c>
      <c r="H2288" t="s">
        <v>43</v>
      </c>
      <c r="I2288" t="s">
        <v>28</v>
      </c>
      <c r="J2288" t="s">
        <v>13</v>
      </c>
      <c r="K2288" t="s">
        <v>9</v>
      </c>
      <c r="L2288" t="s">
        <v>17</v>
      </c>
      <c r="M2288">
        <v>1</v>
      </c>
      <c r="N2288">
        <v>142</v>
      </c>
      <c r="O2288">
        <v>0.05</v>
      </c>
      <c r="P2288">
        <v>81.099999999999994</v>
      </c>
      <c r="Q2288">
        <v>134.9</v>
      </c>
      <c r="R2288">
        <v>81.099999999999994</v>
      </c>
      <c r="S2288">
        <v>53.800000000000011</v>
      </c>
      <c r="T2288">
        <v>0.39881393624907346</v>
      </c>
      <c r="U2288">
        <v>2026</v>
      </c>
      <c r="V2288" t="s">
        <v>91</v>
      </c>
      <c r="W2288">
        <v>11</v>
      </c>
      <c r="X2288" t="s">
        <v>93</v>
      </c>
    </row>
    <row r="2289" spans="1:24">
      <c r="A2289">
        <v>3986</v>
      </c>
      <c r="B2289" s="14">
        <v>46332</v>
      </c>
      <c r="C2289">
        <v>2026</v>
      </c>
      <c r="D2289" t="s">
        <v>91</v>
      </c>
      <c r="E2289">
        <v>11</v>
      </c>
      <c r="F2289" t="s">
        <v>93</v>
      </c>
      <c r="G2289" t="s">
        <v>0</v>
      </c>
      <c r="H2289" t="s">
        <v>50</v>
      </c>
      <c r="I2289" t="s">
        <v>28</v>
      </c>
      <c r="J2289" t="s">
        <v>13</v>
      </c>
      <c r="K2289" t="s">
        <v>14</v>
      </c>
      <c r="L2289" t="s">
        <v>15</v>
      </c>
      <c r="M2289">
        <v>2</v>
      </c>
      <c r="N2289">
        <v>36.29</v>
      </c>
      <c r="O2289">
        <v>0.15</v>
      </c>
      <c r="P2289">
        <v>13.93</v>
      </c>
      <c r="Q2289">
        <v>61.692999999999998</v>
      </c>
      <c r="R2289">
        <v>27.86</v>
      </c>
      <c r="S2289">
        <v>33.832999999999998</v>
      </c>
      <c r="T2289">
        <v>0.54840905775371596</v>
      </c>
      <c r="U2289">
        <v>2026</v>
      </c>
      <c r="V2289" t="s">
        <v>91</v>
      </c>
      <c r="W2289">
        <v>11</v>
      </c>
      <c r="X2289" t="s">
        <v>93</v>
      </c>
    </row>
    <row r="2290" spans="1:24">
      <c r="A2290">
        <v>4384</v>
      </c>
      <c r="B2290" s="14">
        <v>46332</v>
      </c>
      <c r="C2290">
        <v>2026</v>
      </c>
      <c r="D2290" t="s">
        <v>91</v>
      </c>
      <c r="E2290">
        <v>11</v>
      </c>
      <c r="F2290" t="s">
        <v>93</v>
      </c>
      <c r="G2290" t="s">
        <v>20</v>
      </c>
      <c r="H2290" t="s">
        <v>33</v>
      </c>
      <c r="I2290" t="s">
        <v>2</v>
      </c>
      <c r="J2290" t="s">
        <v>13</v>
      </c>
      <c r="K2290" t="s">
        <v>23</v>
      </c>
      <c r="L2290" t="s">
        <v>51</v>
      </c>
      <c r="M2290">
        <v>1</v>
      </c>
      <c r="N2290">
        <v>121.66</v>
      </c>
      <c r="O2290">
        <v>0</v>
      </c>
      <c r="P2290">
        <v>61.66</v>
      </c>
      <c r="Q2290">
        <v>121.66</v>
      </c>
      <c r="R2290">
        <v>61.66</v>
      </c>
      <c r="S2290">
        <v>60</v>
      </c>
      <c r="T2290">
        <v>0.49317770836758179</v>
      </c>
      <c r="U2290">
        <v>2026</v>
      </c>
      <c r="V2290" t="s">
        <v>91</v>
      </c>
      <c r="W2290">
        <v>11</v>
      </c>
      <c r="X2290" t="s">
        <v>93</v>
      </c>
    </row>
    <row r="2291" spans="1:24">
      <c r="A2291">
        <v>4565</v>
      </c>
      <c r="B2291" s="14">
        <v>46332</v>
      </c>
      <c r="C2291">
        <v>2026</v>
      </c>
      <c r="D2291" t="s">
        <v>91</v>
      </c>
      <c r="E2291">
        <v>11</v>
      </c>
      <c r="F2291" t="s">
        <v>93</v>
      </c>
      <c r="G2291" t="s">
        <v>6</v>
      </c>
      <c r="H2291" t="s">
        <v>49</v>
      </c>
      <c r="I2291" t="s">
        <v>2</v>
      </c>
      <c r="J2291" t="s">
        <v>3</v>
      </c>
      <c r="K2291" t="s">
        <v>23</v>
      </c>
      <c r="L2291" t="s">
        <v>51</v>
      </c>
      <c r="M2291">
        <v>3</v>
      </c>
      <c r="N2291">
        <v>124.65</v>
      </c>
      <c r="O2291">
        <v>0.05</v>
      </c>
      <c r="P2291">
        <v>62.27</v>
      </c>
      <c r="Q2291">
        <v>355.25250000000005</v>
      </c>
      <c r="R2291">
        <v>186.81</v>
      </c>
      <c r="S2291">
        <v>168.44250000000005</v>
      </c>
      <c r="T2291">
        <v>0.47414866890451163</v>
      </c>
      <c r="U2291">
        <v>2026</v>
      </c>
      <c r="V2291" t="s">
        <v>91</v>
      </c>
      <c r="W2291">
        <v>11</v>
      </c>
      <c r="X2291" t="s">
        <v>93</v>
      </c>
    </row>
    <row r="2292" spans="1:24">
      <c r="A2292">
        <v>4634</v>
      </c>
      <c r="B2292" s="14">
        <v>46332</v>
      </c>
      <c r="C2292">
        <v>2026</v>
      </c>
      <c r="D2292" t="s">
        <v>91</v>
      </c>
      <c r="E2292">
        <v>11</v>
      </c>
      <c r="F2292" t="s">
        <v>93</v>
      </c>
      <c r="G2292" t="s">
        <v>0</v>
      </c>
      <c r="H2292" t="s">
        <v>50</v>
      </c>
      <c r="I2292" t="s">
        <v>2</v>
      </c>
      <c r="J2292" t="s">
        <v>13</v>
      </c>
      <c r="K2292" t="s">
        <v>4</v>
      </c>
      <c r="L2292" t="s">
        <v>5</v>
      </c>
      <c r="M2292">
        <v>2</v>
      </c>
      <c r="N2292">
        <v>80.61</v>
      </c>
      <c r="O2292">
        <v>0</v>
      </c>
      <c r="P2292">
        <v>43.72</v>
      </c>
      <c r="Q2292">
        <v>161.22</v>
      </c>
      <c r="R2292">
        <v>87.44</v>
      </c>
      <c r="S2292">
        <v>73.78</v>
      </c>
      <c r="T2292">
        <v>0.45763552909068356</v>
      </c>
      <c r="U2292">
        <v>2026</v>
      </c>
      <c r="V2292" t="s">
        <v>91</v>
      </c>
      <c r="W2292">
        <v>11</v>
      </c>
      <c r="X2292" t="s">
        <v>93</v>
      </c>
    </row>
    <row r="2293" spans="1:24">
      <c r="A2293">
        <v>104</v>
      </c>
      <c r="B2293" s="14">
        <v>46333</v>
      </c>
      <c r="C2293">
        <v>2026</v>
      </c>
      <c r="D2293" t="s">
        <v>91</v>
      </c>
      <c r="E2293">
        <v>11</v>
      </c>
      <c r="F2293" t="s">
        <v>93</v>
      </c>
      <c r="G2293" t="s">
        <v>6</v>
      </c>
      <c r="H2293" t="s">
        <v>41</v>
      </c>
      <c r="I2293" t="s">
        <v>2</v>
      </c>
      <c r="J2293" t="s">
        <v>13</v>
      </c>
      <c r="K2293" t="s">
        <v>9</v>
      </c>
      <c r="L2293" t="s">
        <v>37</v>
      </c>
      <c r="M2293">
        <v>1</v>
      </c>
      <c r="N2293">
        <v>153.96</v>
      </c>
      <c r="O2293">
        <v>0</v>
      </c>
      <c r="P2293">
        <v>80.62</v>
      </c>
      <c r="Q2293">
        <v>153.96</v>
      </c>
      <c r="R2293">
        <v>80.62</v>
      </c>
      <c r="S2293">
        <v>73.34</v>
      </c>
      <c r="T2293">
        <v>0.47635749545336453</v>
      </c>
      <c r="U2293">
        <v>2026</v>
      </c>
      <c r="V2293" t="s">
        <v>91</v>
      </c>
      <c r="W2293">
        <v>11</v>
      </c>
      <c r="X2293" t="s">
        <v>93</v>
      </c>
    </row>
    <row r="2294" spans="1:24">
      <c r="A2294">
        <v>181</v>
      </c>
      <c r="B2294" s="14">
        <v>46333</v>
      </c>
      <c r="C2294">
        <v>2026</v>
      </c>
      <c r="D2294" t="s">
        <v>91</v>
      </c>
      <c r="E2294">
        <v>11</v>
      </c>
      <c r="F2294" t="s">
        <v>93</v>
      </c>
      <c r="G2294" t="s">
        <v>6</v>
      </c>
      <c r="H2294" t="s">
        <v>7</v>
      </c>
      <c r="I2294" t="s">
        <v>19</v>
      </c>
      <c r="J2294" t="s">
        <v>3</v>
      </c>
      <c r="K2294" t="s">
        <v>14</v>
      </c>
      <c r="L2294" t="s">
        <v>15</v>
      </c>
      <c r="M2294">
        <v>1</v>
      </c>
      <c r="N2294">
        <v>35.58</v>
      </c>
      <c r="O2294">
        <v>0</v>
      </c>
      <c r="P2294">
        <v>13.4</v>
      </c>
      <c r="Q2294">
        <v>35.58</v>
      </c>
      <c r="R2294">
        <v>13.4</v>
      </c>
      <c r="S2294">
        <v>22.18</v>
      </c>
      <c r="T2294">
        <v>0.62338392355255767</v>
      </c>
      <c r="U2294">
        <v>2026</v>
      </c>
      <c r="V2294" t="s">
        <v>91</v>
      </c>
      <c r="W2294">
        <v>11</v>
      </c>
      <c r="X2294" t="s">
        <v>93</v>
      </c>
    </row>
    <row r="2295" spans="1:24">
      <c r="A2295">
        <v>823</v>
      </c>
      <c r="B2295" s="14">
        <v>46333</v>
      </c>
      <c r="C2295">
        <v>2026</v>
      </c>
      <c r="D2295" t="s">
        <v>91</v>
      </c>
      <c r="E2295">
        <v>11</v>
      </c>
      <c r="F2295" t="s">
        <v>93</v>
      </c>
      <c r="G2295" t="s">
        <v>0</v>
      </c>
      <c r="H2295" t="s">
        <v>1</v>
      </c>
      <c r="I2295" t="s">
        <v>28</v>
      </c>
      <c r="J2295" t="s">
        <v>13</v>
      </c>
      <c r="K2295" t="s">
        <v>34</v>
      </c>
      <c r="L2295" t="s">
        <v>42</v>
      </c>
      <c r="M2295">
        <v>5</v>
      </c>
      <c r="N2295">
        <v>36.369999999999997</v>
      </c>
      <c r="O2295">
        <v>0.15</v>
      </c>
      <c r="P2295">
        <v>13.65</v>
      </c>
      <c r="Q2295">
        <v>154.57249999999999</v>
      </c>
      <c r="R2295">
        <v>68.25</v>
      </c>
      <c r="S2295">
        <v>86.322499999999991</v>
      </c>
      <c r="T2295">
        <v>0.55845962250723769</v>
      </c>
      <c r="U2295">
        <v>2026</v>
      </c>
      <c r="V2295" t="s">
        <v>91</v>
      </c>
      <c r="W2295">
        <v>11</v>
      </c>
      <c r="X2295" t="s">
        <v>93</v>
      </c>
    </row>
    <row r="2296" spans="1:24">
      <c r="A2296">
        <v>1730</v>
      </c>
      <c r="B2296" s="14">
        <v>46333</v>
      </c>
      <c r="C2296">
        <v>2026</v>
      </c>
      <c r="D2296" t="s">
        <v>91</v>
      </c>
      <c r="E2296">
        <v>11</v>
      </c>
      <c r="F2296" t="s">
        <v>93</v>
      </c>
      <c r="G2296" t="s">
        <v>20</v>
      </c>
      <c r="H2296" t="s">
        <v>21</v>
      </c>
      <c r="I2296" t="s">
        <v>28</v>
      </c>
      <c r="J2296" t="s">
        <v>3</v>
      </c>
      <c r="K2296" t="s">
        <v>9</v>
      </c>
      <c r="L2296" t="s">
        <v>37</v>
      </c>
      <c r="M2296">
        <v>2</v>
      </c>
      <c r="N2296">
        <v>151.55000000000001</v>
      </c>
      <c r="O2296">
        <v>0.1</v>
      </c>
      <c r="P2296">
        <v>80.48</v>
      </c>
      <c r="Q2296">
        <v>272.79000000000002</v>
      </c>
      <c r="R2296">
        <v>160.96</v>
      </c>
      <c r="S2296">
        <v>111.83000000000001</v>
      </c>
      <c r="T2296">
        <v>0.40994904505297114</v>
      </c>
      <c r="U2296">
        <v>2026</v>
      </c>
      <c r="V2296" t="s">
        <v>91</v>
      </c>
      <c r="W2296">
        <v>11</v>
      </c>
      <c r="X2296" t="s">
        <v>93</v>
      </c>
    </row>
    <row r="2297" spans="1:24">
      <c r="A2297">
        <v>2710</v>
      </c>
      <c r="B2297" s="14">
        <v>46333</v>
      </c>
      <c r="C2297">
        <v>2026</v>
      </c>
      <c r="D2297" t="s">
        <v>91</v>
      </c>
      <c r="E2297">
        <v>11</v>
      </c>
      <c r="F2297" t="s">
        <v>93</v>
      </c>
      <c r="G2297" t="s">
        <v>0</v>
      </c>
      <c r="H2297" t="s">
        <v>36</v>
      </c>
      <c r="I2297" t="s">
        <v>19</v>
      </c>
      <c r="J2297" t="s">
        <v>13</v>
      </c>
      <c r="K2297" t="s">
        <v>23</v>
      </c>
      <c r="L2297" t="s">
        <v>40</v>
      </c>
      <c r="M2297">
        <v>2</v>
      </c>
      <c r="N2297">
        <v>80.67</v>
      </c>
      <c r="O2297">
        <v>0</v>
      </c>
      <c r="P2297">
        <v>40.5</v>
      </c>
      <c r="Q2297">
        <v>161.34</v>
      </c>
      <c r="R2297">
        <v>81</v>
      </c>
      <c r="S2297">
        <v>80.34</v>
      </c>
      <c r="T2297">
        <v>0.49795462997396805</v>
      </c>
      <c r="U2297">
        <v>2026</v>
      </c>
      <c r="V2297" t="s">
        <v>91</v>
      </c>
      <c r="W2297">
        <v>11</v>
      </c>
      <c r="X2297" t="s">
        <v>93</v>
      </c>
    </row>
    <row r="2298" spans="1:24">
      <c r="A2298">
        <v>3018</v>
      </c>
      <c r="B2298" s="14">
        <v>46333</v>
      </c>
      <c r="C2298">
        <v>2026</v>
      </c>
      <c r="D2298" t="s">
        <v>91</v>
      </c>
      <c r="E2298">
        <v>11</v>
      </c>
      <c r="F2298" t="s">
        <v>93</v>
      </c>
      <c r="G2298" t="s">
        <v>20</v>
      </c>
      <c r="H2298" t="s">
        <v>31</v>
      </c>
      <c r="I2298" t="s">
        <v>8</v>
      </c>
      <c r="J2298" t="s">
        <v>16</v>
      </c>
      <c r="K2298" t="s">
        <v>4</v>
      </c>
      <c r="L2298" t="s">
        <v>5</v>
      </c>
      <c r="M2298">
        <v>10</v>
      </c>
      <c r="N2298">
        <v>81.48</v>
      </c>
      <c r="O2298">
        <v>0.05</v>
      </c>
      <c r="P2298">
        <v>43.7</v>
      </c>
      <c r="Q2298">
        <v>774.06000000000006</v>
      </c>
      <c r="R2298">
        <v>437</v>
      </c>
      <c r="S2298">
        <v>337.06000000000006</v>
      </c>
      <c r="T2298">
        <v>0.43544428080510561</v>
      </c>
      <c r="U2298">
        <v>2026</v>
      </c>
      <c r="V2298" t="s">
        <v>91</v>
      </c>
      <c r="W2298">
        <v>11</v>
      </c>
      <c r="X2298" t="s">
        <v>93</v>
      </c>
    </row>
    <row r="2299" spans="1:24">
      <c r="A2299">
        <v>3735</v>
      </c>
      <c r="B2299" s="14">
        <v>46333</v>
      </c>
      <c r="C2299">
        <v>2026</v>
      </c>
      <c r="D2299" t="s">
        <v>91</v>
      </c>
      <c r="E2299">
        <v>11</v>
      </c>
      <c r="F2299" t="s">
        <v>93</v>
      </c>
      <c r="G2299" t="s">
        <v>20</v>
      </c>
      <c r="H2299" t="s">
        <v>33</v>
      </c>
      <c r="I2299" t="s">
        <v>19</v>
      </c>
      <c r="J2299" t="s">
        <v>3</v>
      </c>
      <c r="K2299" t="s">
        <v>14</v>
      </c>
      <c r="L2299" t="s">
        <v>48</v>
      </c>
      <c r="M2299">
        <v>2</v>
      </c>
      <c r="N2299">
        <v>163.58000000000001</v>
      </c>
      <c r="O2299">
        <v>0.1</v>
      </c>
      <c r="P2299">
        <v>88.14</v>
      </c>
      <c r="Q2299">
        <v>294.44400000000002</v>
      </c>
      <c r="R2299">
        <v>176.28</v>
      </c>
      <c r="S2299">
        <v>118.16400000000002</v>
      </c>
      <c r="T2299">
        <v>0.40131230386762851</v>
      </c>
      <c r="U2299">
        <v>2026</v>
      </c>
      <c r="V2299" t="s">
        <v>91</v>
      </c>
      <c r="W2299">
        <v>11</v>
      </c>
      <c r="X2299" t="s">
        <v>93</v>
      </c>
    </row>
    <row r="2300" spans="1:24">
      <c r="A2300">
        <v>4460</v>
      </c>
      <c r="B2300" s="14">
        <v>46333</v>
      </c>
      <c r="C2300">
        <v>2026</v>
      </c>
      <c r="D2300" t="s">
        <v>91</v>
      </c>
      <c r="E2300">
        <v>11</v>
      </c>
      <c r="F2300" t="s">
        <v>93</v>
      </c>
      <c r="G2300" t="s">
        <v>0</v>
      </c>
      <c r="H2300" t="s">
        <v>36</v>
      </c>
      <c r="I2300" t="s">
        <v>19</v>
      </c>
      <c r="J2300" t="s">
        <v>3</v>
      </c>
      <c r="K2300" t="s">
        <v>9</v>
      </c>
      <c r="L2300" t="s">
        <v>46</v>
      </c>
      <c r="M2300">
        <v>2</v>
      </c>
      <c r="N2300">
        <v>71.88</v>
      </c>
      <c r="O2300">
        <v>0.15</v>
      </c>
      <c r="P2300">
        <v>31.65</v>
      </c>
      <c r="Q2300">
        <v>122.19599999999998</v>
      </c>
      <c r="R2300">
        <v>63.3</v>
      </c>
      <c r="S2300">
        <v>58.895999999999987</v>
      </c>
      <c r="T2300">
        <v>0.48197977020524396</v>
      </c>
      <c r="U2300">
        <v>2026</v>
      </c>
      <c r="V2300" t="s">
        <v>91</v>
      </c>
      <c r="W2300">
        <v>11</v>
      </c>
      <c r="X2300" t="s">
        <v>93</v>
      </c>
    </row>
    <row r="2301" spans="1:24">
      <c r="A2301">
        <v>319</v>
      </c>
      <c r="B2301" s="14">
        <v>46334</v>
      </c>
      <c r="C2301">
        <v>2026</v>
      </c>
      <c r="D2301" t="s">
        <v>91</v>
      </c>
      <c r="E2301">
        <v>11</v>
      </c>
      <c r="F2301" t="s">
        <v>93</v>
      </c>
      <c r="G2301" t="s">
        <v>20</v>
      </c>
      <c r="H2301" t="s">
        <v>33</v>
      </c>
      <c r="I2301" t="s">
        <v>2</v>
      </c>
      <c r="J2301" t="s">
        <v>3</v>
      </c>
      <c r="K2301" t="s">
        <v>14</v>
      </c>
      <c r="L2301" t="s">
        <v>15</v>
      </c>
      <c r="M2301">
        <v>2</v>
      </c>
      <c r="N2301">
        <v>36.299999999999997</v>
      </c>
      <c r="O2301">
        <v>0.15</v>
      </c>
      <c r="P2301">
        <v>13.38</v>
      </c>
      <c r="Q2301">
        <v>61.709999999999994</v>
      </c>
      <c r="R2301">
        <v>26.76</v>
      </c>
      <c r="S2301">
        <v>34.949999999999989</v>
      </c>
      <c r="T2301">
        <v>0.56635877491492448</v>
      </c>
      <c r="U2301">
        <v>2026</v>
      </c>
      <c r="V2301" t="s">
        <v>91</v>
      </c>
      <c r="W2301">
        <v>11</v>
      </c>
      <c r="X2301" t="s">
        <v>93</v>
      </c>
    </row>
    <row r="2302" spans="1:24">
      <c r="A2302">
        <v>595</v>
      </c>
      <c r="B2302" s="14">
        <v>46334</v>
      </c>
      <c r="C2302">
        <v>2026</v>
      </c>
      <c r="D2302" t="s">
        <v>91</v>
      </c>
      <c r="E2302">
        <v>11</v>
      </c>
      <c r="F2302" t="s">
        <v>93</v>
      </c>
      <c r="G2302" t="s">
        <v>6</v>
      </c>
      <c r="H2302" t="s">
        <v>43</v>
      </c>
      <c r="I2302" t="s">
        <v>2</v>
      </c>
      <c r="J2302" t="s">
        <v>13</v>
      </c>
      <c r="K2302" t="s">
        <v>34</v>
      </c>
      <c r="L2302" t="s">
        <v>42</v>
      </c>
      <c r="M2302">
        <v>2</v>
      </c>
      <c r="N2302">
        <v>36.159999999999997</v>
      </c>
      <c r="O2302">
        <v>0.1</v>
      </c>
      <c r="P2302">
        <v>13.79</v>
      </c>
      <c r="Q2302">
        <v>65.087999999999994</v>
      </c>
      <c r="R2302">
        <v>27.58</v>
      </c>
      <c r="S2302">
        <v>37.507999999999996</v>
      </c>
      <c r="T2302">
        <v>0.57626597836774829</v>
      </c>
      <c r="U2302">
        <v>2026</v>
      </c>
      <c r="V2302" t="s">
        <v>91</v>
      </c>
      <c r="W2302">
        <v>11</v>
      </c>
      <c r="X2302" t="s">
        <v>93</v>
      </c>
    </row>
    <row r="2303" spans="1:24">
      <c r="A2303">
        <v>1623</v>
      </c>
      <c r="B2303" s="14">
        <v>46334</v>
      </c>
      <c r="C2303">
        <v>2026</v>
      </c>
      <c r="D2303" t="s">
        <v>91</v>
      </c>
      <c r="E2303">
        <v>11</v>
      </c>
      <c r="F2303" t="s">
        <v>93</v>
      </c>
      <c r="G2303" t="s">
        <v>11</v>
      </c>
      <c r="H2303" t="s">
        <v>25</v>
      </c>
      <c r="I2303" t="s">
        <v>2</v>
      </c>
      <c r="J2303" t="s">
        <v>3</v>
      </c>
      <c r="K2303" t="s">
        <v>14</v>
      </c>
      <c r="L2303" t="s">
        <v>15</v>
      </c>
      <c r="M2303">
        <v>2</v>
      </c>
      <c r="N2303">
        <v>35.49</v>
      </c>
      <c r="O2303">
        <v>0.1</v>
      </c>
      <c r="P2303">
        <v>13.78</v>
      </c>
      <c r="Q2303">
        <v>63.882000000000005</v>
      </c>
      <c r="R2303">
        <v>27.56</v>
      </c>
      <c r="S2303">
        <v>36.322000000000003</v>
      </c>
      <c r="T2303">
        <v>0.56857956857956859</v>
      </c>
      <c r="U2303">
        <v>2026</v>
      </c>
      <c r="V2303" t="s">
        <v>91</v>
      </c>
      <c r="W2303">
        <v>11</v>
      </c>
      <c r="X2303" t="s">
        <v>93</v>
      </c>
    </row>
    <row r="2304" spans="1:24">
      <c r="A2304">
        <v>2638</v>
      </c>
      <c r="B2304" s="14">
        <v>46334</v>
      </c>
      <c r="C2304">
        <v>2026</v>
      </c>
      <c r="D2304" t="s">
        <v>91</v>
      </c>
      <c r="E2304">
        <v>11</v>
      </c>
      <c r="F2304" t="s">
        <v>93</v>
      </c>
      <c r="G2304" t="s">
        <v>0</v>
      </c>
      <c r="H2304" t="s">
        <v>36</v>
      </c>
      <c r="I2304" t="s">
        <v>2</v>
      </c>
      <c r="J2304" t="s">
        <v>13</v>
      </c>
      <c r="K2304" t="s">
        <v>9</v>
      </c>
      <c r="L2304" t="s">
        <v>46</v>
      </c>
      <c r="M2304">
        <v>1</v>
      </c>
      <c r="N2304">
        <v>69.760000000000005</v>
      </c>
      <c r="O2304">
        <v>0.15</v>
      </c>
      <c r="P2304">
        <v>32.39</v>
      </c>
      <c r="Q2304">
        <v>59.295999999999999</v>
      </c>
      <c r="R2304">
        <v>32.39</v>
      </c>
      <c r="S2304">
        <v>26.905999999999999</v>
      </c>
      <c r="T2304">
        <v>0.45375742039935241</v>
      </c>
      <c r="U2304">
        <v>2026</v>
      </c>
      <c r="V2304" t="s">
        <v>91</v>
      </c>
      <c r="W2304">
        <v>11</v>
      </c>
      <c r="X2304" t="s">
        <v>93</v>
      </c>
    </row>
    <row r="2305" spans="1:24">
      <c r="A2305">
        <v>2666</v>
      </c>
      <c r="B2305" s="14">
        <v>46334</v>
      </c>
      <c r="C2305">
        <v>2026</v>
      </c>
      <c r="D2305" t="s">
        <v>91</v>
      </c>
      <c r="E2305">
        <v>11</v>
      </c>
      <c r="F2305" t="s">
        <v>93</v>
      </c>
      <c r="G2305" t="s">
        <v>6</v>
      </c>
      <c r="H2305" t="s">
        <v>43</v>
      </c>
      <c r="I2305" t="s">
        <v>19</v>
      </c>
      <c r="J2305" t="s">
        <v>16</v>
      </c>
      <c r="K2305" t="s">
        <v>23</v>
      </c>
      <c r="L2305" t="s">
        <v>40</v>
      </c>
      <c r="M2305">
        <v>6</v>
      </c>
      <c r="N2305">
        <v>81.37</v>
      </c>
      <c r="O2305">
        <v>0</v>
      </c>
      <c r="P2305">
        <v>39.5</v>
      </c>
      <c r="Q2305">
        <v>488.22</v>
      </c>
      <c r="R2305">
        <v>237</v>
      </c>
      <c r="S2305">
        <v>251.22000000000003</v>
      </c>
      <c r="T2305">
        <v>0.5145631067961165</v>
      </c>
      <c r="U2305">
        <v>2026</v>
      </c>
      <c r="V2305" t="s">
        <v>91</v>
      </c>
      <c r="W2305">
        <v>11</v>
      </c>
      <c r="X2305" t="s">
        <v>93</v>
      </c>
    </row>
    <row r="2306" spans="1:24">
      <c r="A2306">
        <v>3505</v>
      </c>
      <c r="B2306" s="14">
        <v>46334</v>
      </c>
      <c r="C2306">
        <v>2026</v>
      </c>
      <c r="D2306" t="s">
        <v>91</v>
      </c>
      <c r="E2306">
        <v>11</v>
      </c>
      <c r="F2306" t="s">
        <v>93</v>
      </c>
      <c r="G2306" t="s">
        <v>6</v>
      </c>
      <c r="H2306" t="s">
        <v>43</v>
      </c>
      <c r="I2306" t="s">
        <v>8</v>
      </c>
      <c r="J2306" t="s">
        <v>3</v>
      </c>
      <c r="K2306" t="s">
        <v>4</v>
      </c>
      <c r="L2306" t="s">
        <v>5</v>
      </c>
      <c r="M2306">
        <v>5</v>
      </c>
      <c r="N2306">
        <v>82.82</v>
      </c>
      <c r="O2306">
        <v>0.15</v>
      </c>
      <c r="P2306">
        <v>43.8</v>
      </c>
      <c r="Q2306">
        <v>351.98499999999996</v>
      </c>
      <c r="R2306">
        <v>219</v>
      </c>
      <c r="S2306">
        <v>132.98499999999996</v>
      </c>
      <c r="T2306">
        <v>0.37781439549980816</v>
      </c>
      <c r="U2306">
        <v>2026</v>
      </c>
      <c r="V2306" t="s">
        <v>91</v>
      </c>
      <c r="W2306">
        <v>11</v>
      </c>
      <c r="X2306" t="s">
        <v>93</v>
      </c>
    </row>
    <row r="2307" spans="1:24">
      <c r="A2307">
        <v>3626</v>
      </c>
      <c r="B2307" s="14">
        <v>46334</v>
      </c>
      <c r="C2307">
        <v>2026</v>
      </c>
      <c r="D2307" t="s">
        <v>91</v>
      </c>
      <c r="E2307">
        <v>11</v>
      </c>
      <c r="F2307" t="s">
        <v>93</v>
      </c>
      <c r="G2307" t="s">
        <v>20</v>
      </c>
      <c r="H2307" t="s">
        <v>47</v>
      </c>
      <c r="I2307" t="s">
        <v>8</v>
      </c>
      <c r="J2307" t="s">
        <v>16</v>
      </c>
      <c r="K2307" t="s">
        <v>4</v>
      </c>
      <c r="L2307" t="s">
        <v>22</v>
      </c>
      <c r="M2307">
        <v>15</v>
      </c>
      <c r="N2307">
        <v>51.05</v>
      </c>
      <c r="O2307">
        <v>0.1</v>
      </c>
      <c r="P2307">
        <v>21.95</v>
      </c>
      <c r="Q2307">
        <v>689.17500000000007</v>
      </c>
      <c r="R2307">
        <v>329.25</v>
      </c>
      <c r="S2307">
        <v>359.92500000000007</v>
      </c>
      <c r="T2307">
        <v>0.52225486995320491</v>
      </c>
      <c r="U2307">
        <v>2026</v>
      </c>
      <c r="V2307" t="s">
        <v>91</v>
      </c>
      <c r="W2307">
        <v>11</v>
      </c>
      <c r="X2307" t="s">
        <v>93</v>
      </c>
    </row>
    <row r="2308" spans="1:24">
      <c r="A2308">
        <v>3801</v>
      </c>
      <c r="B2308" s="14">
        <v>46334</v>
      </c>
      <c r="C2308">
        <v>2026</v>
      </c>
      <c r="D2308" t="s">
        <v>91</v>
      </c>
      <c r="E2308">
        <v>11</v>
      </c>
      <c r="F2308" t="s">
        <v>93</v>
      </c>
      <c r="G2308" t="s">
        <v>0</v>
      </c>
      <c r="H2308" t="s">
        <v>50</v>
      </c>
      <c r="I2308" t="s">
        <v>2</v>
      </c>
      <c r="J2308" t="s">
        <v>3</v>
      </c>
      <c r="K2308" t="s">
        <v>4</v>
      </c>
      <c r="L2308" t="s">
        <v>30</v>
      </c>
      <c r="M2308">
        <v>3</v>
      </c>
      <c r="N2308">
        <v>101.68</v>
      </c>
      <c r="O2308">
        <v>0.1</v>
      </c>
      <c r="P2308">
        <v>51.9</v>
      </c>
      <c r="Q2308">
        <v>274.536</v>
      </c>
      <c r="R2308">
        <v>155.69999999999999</v>
      </c>
      <c r="S2308">
        <v>118.83600000000001</v>
      </c>
      <c r="T2308">
        <v>0.43286126409651199</v>
      </c>
      <c r="U2308">
        <v>2026</v>
      </c>
      <c r="V2308" t="s">
        <v>91</v>
      </c>
      <c r="W2308">
        <v>11</v>
      </c>
      <c r="X2308" t="s">
        <v>93</v>
      </c>
    </row>
    <row r="2309" spans="1:24">
      <c r="A2309">
        <v>4685</v>
      </c>
      <c r="B2309" s="14">
        <v>46334</v>
      </c>
      <c r="C2309">
        <v>2026</v>
      </c>
      <c r="D2309" t="s">
        <v>91</v>
      </c>
      <c r="E2309">
        <v>11</v>
      </c>
      <c r="F2309" t="s">
        <v>93</v>
      </c>
      <c r="G2309" t="s">
        <v>20</v>
      </c>
      <c r="H2309" t="s">
        <v>47</v>
      </c>
      <c r="I2309" t="s">
        <v>8</v>
      </c>
      <c r="J2309" t="s">
        <v>16</v>
      </c>
      <c r="K2309" t="s">
        <v>23</v>
      </c>
      <c r="L2309" t="s">
        <v>40</v>
      </c>
      <c r="M2309">
        <v>6</v>
      </c>
      <c r="N2309">
        <v>80.83</v>
      </c>
      <c r="O2309">
        <v>0.15</v>
      </c>
      <c r="P2309">
        <v>39.32</v>
      </c>
      <c r="Q2309">
        <v>412.233</v>
      </c>
      <c r="R2309">
        <v>235.92000000000002</v>
      </c>
      <c r="S2309">
        <v>176.31299999999999</v>
      </c>
      <c r="T2309">
        <v>0.42770229457612563</v>
      </c>
      <c r="U2309">
        <v>2026</v>
      </c>
      <c r="V2309" t="s">
        <v>91</v>
      </c>
      <c r="W2309">
        <v>11</v>
      </c>
      <c r="X2309" t="s">
        <v>93</v>
      </c>
    </row>
    <row r="2310" spans="1:24">
      <c r="A2310">
        <v>4843</v>
      </c>
      <c r="B2310" s="14">
        <v>46334</v>
      </c>
      <c r="C2310">
        <v>2026</v>
      </c>
      <c r="D2310" t="s">
        <v>91</v>
      </c>
      <c r="E2310">
        <v>11</v>
      </c>
      <c r="F2310" t="s">
        <v>93</v>
      </c>
      <c r="G2310" t="s">
        <v>6</v>
      </c>
      <c r="H2310" t="s">
        <v>43</v>
      </c>
      <c r="I2310" t="s">
        <v>2</v>
      </c>
      <c r="J2310" t="s">
        <v>13</v>
      </c>
      <c r="K2310" t="s">
        <v>23</v>
      </c>
      <c r="L2310" t="s">
        <v>51</v>
      </c>
      <c r="M2310">
        <v>6</v>
      </c>
      <c r="N2310">
        <v>123.67</v>
      </c>
      <c r="O2310">
        <v>0.15</v>
      </c>
      <c r="P2310">
        <v>60.55</v>
      </c>
      <c r="Q2310">
        <v>630.71699999999998</v>
      </c>
      <c r="R2310">
        <v>363.29999999999995</v>
      </c>
      <c r="S2310">
        <v>267.41700000000003</v>
      </c>
      <c r="T2310">
        <v>0.42398888883603902</v>
      </c>
      <c r="U2310">
        <v>2026</v>
      </c>
      <c r="V2310" t="s">
        <v>91</v>
      </c>
      <c r="W2310">
        <v>11</v>
      </c>
      <c r="X2310" t="s">
        <v>93</v>
      </c>
    </row>
    <row r="2311" spans="1:24">
      <c r="A2311">
        <v>4890</v>
      </c>
      <c r="B2311" s="14">
        <v>46334</v>
      </c>
      <c r="C2311">
        <v>2026</v>
      </c>
      <c r="D2311" t="s">
        <v>91</v>
      </c>
      <c r="E2311">
        <v>11</v>
      </c>
      <c r="F2311" t="s">
        <v>93</v>
      </c>
      <c r="G2311" t="s">
        <v>0</v>
      </c>
      <c r="H2311" t="s">
        <v>50</v>
      </c>
      <c r="I2311" t="s">
        <v>2</v>
      </c>
      <c r="J2311" t="s">
        <v>13</v>
      </c>
      <c r="K2311" t="s">
        <v>9</v>
      </c>
      <c r="L2311" t="s">
        <v>10</v>
      </c>
      <c r="M2311">
        <v>2</v>
      </c>
      <c r="N2311">
        <v>93.16</v>
      </c>
      <c r="O2311">
        <v>0.1</v>
      </c>
      <c r="P2311">
        <v>44.19</v>
      </c>
      <c r="Q2311">
        <v>167.68799999999999</v>
      </c>
      <c r="R2311">
        <v>88.38</v>
      </c>
      <c r="S2311">
        <v>79.307999999999993</v>
      </c>
      <c r="T2311">
        <v>0.47294976384714471</v>
      </c>
      <c r="U2311">
        <v>2026</v>
      </c>
      <c r="V2311" t="s">
        <v>91</v>
      </c>
      <c r="W2311">
        <v>11</v>
      </c>
      <c r="X2311" t="s">
        <v>93</v>
      </c>
    </row>
    <row r="2312" spans="1:24">
      <c r="A2312">
        <v>4913</v>
      </c>
      <c r="B2312" s="14">
        <v>46334</v>
      </c>
      <c r="C2312">
        <v>2026</v>
      </c>
      <c r="D2312" t="s">
        <v>91</v>
      </c>
      <c r="E2312">
        <v>11</v>
      </c>
      <c r="F2312" t="s">
        <v>93</v>
      </c>
      <c r="G2312" t="s">
        <v>11</v>
      </c>
      <c r="H2312" t="s">
        <v>12</v>
      </c>
      <c r="I2312" t="s">
        <v>28</v>
      </c>
      <c r="J2312" t="s">
        <v>13</v>
      </c>
      <c r="K2312" t="s">
        <v>4</v>
      </c>
      <c r="L2312" t="s">
        <v>5</v>
      </c>
      <c r="M2312">
        <v>1</v>
      </c>
      <c r="N2312">
        <v>83.79</v>
      </c>
      <c r="O2312">
        <v>0.1</v>
      </c>
      <c r="P2312">
        <v>42.8</v>
      </c>
      <c r="Q2312">
        <v>75.411000000000001</v>
      </c>
      <c r="R2312">
        <v>42.8</v>
      </c>
      <c r="S2312">
        <v>32.611000000000004</v>
      </c>
      <c r="T2312">
        <v>0.43244354271923197</v>
      </c>
      <c r="U2312">
        <v>2026</v>
      </c>
      <c r="V2312" t="s">
        <v>91</v>
      </c>
      <c r="W2312">
        <v>11</v>
      </c>
      <c r="X2312" t="s">
        <v>93</v>
      </c>
    </row>
    <row r="2313" spans="1:24">
      <c r="A2313">
        <v>5079</v>
      </c>
      <c r="B2313" s="14">
        <v>46334</v>
      </c>
      <c r="C2313">
        <v>2026</v>
      </c>
      <c r="D2313" t="s">
        <v>91</v>
      </c>
      <c r="E2313">
        <v>11</v>
      </c>
      <c r="F2313" t="s">
        <v>93</v>
      </c>
      <c r="G2313" t="s">
        <v>11</v>
      </c>
      <c r="H2313" t="s">
        <v>52</v>
      </c>
      <c r="I2313" t="s">
        <v>2</v>
      </c>
      <c r="J2313" t="s">
        <v>13</v>
      </c>
      <c r="K2313" t="s">
        <v>34</v>
      </c>
      <c r="L2313" t="s">
        <v>38</v>
      </c>
      <c r="M2313">
        <v>1</v>
      </c>
      <c r="N2313">
        <v>120.98</v>
      </c>
      <c r="O2313">
        <v>0.1</v>
      </c>
      <c r="P2313">
        <v>70.59</v>
      </c>
      <c r="Q2313">
        <v>108.88200000000001</v>
      </c>
      <c r="R2313">
        <v>70.59</v>
      </c>
      <c r="S2313">
        <v>38.292000000000002</v>
      </c>
      <c r="T2313">
        <v>0.35168347385242738</v>
      </c>
      <c r="U2313">
        <v>2026</v>
      </c>
      <c r="V2313" t="s">
        <v>91</v>
      </c>
      <c r="W2313">
        <v>11</v>
      </c>
      <c r="X2313" t="s">
        <v>93</v>
      </c>
    </row>
    <row r="2314" spans="1:24">
      <c r="A2314">
        <v>366</v>
      </c>
      <c r="B2314" s="14">
        <v>46335</v>
      </c>
      <c r="C2314">
        <v>2026</v>
      </c>
      <c r="D2314" t="s">
        <v>91</v>
      </c>
      <c r="E2314">
        <v>11</v>
      </c>
      <c r="F2314" t="s">
        <v>93</v>
      </c>
      <c r="G2314" t="s">
        <v>20</v>
      </c>
      <c r="H2314" t="s">
        <v>47</v>
      </c>
      <c r="I2314" t="s">
        <v>19</v>
      </c>
      <c r="J2314" t="s">
        <v>3</v>
      </c>
      <c r="K2314" t="s">
        <v>9</v>
      </c>
      <c r="L2314" t="s">
        <v>37</v>
      </c>
      <c r="M2314">
        <v>1</v>
      </c>
      <c r="N2314">
        <v>152.05000000000001</v>
      </c>
      <c r="O2314">
        <v>0.15</v>
      </c>
      <c r="P2314">
        <v>80.56</v>
      </c>
      <c r="Q2314">
        <v>129.24250000000001</v>
      </c>
      <c r="R2314">
        <v>80.56</v>
      </c>
      <c r="S2314">
        <v>48.682500000000005</v>
      </c>
      <c r="T2314">
        <v>0.37667562914675901</v>
      </c>
      <c r="U2314">
        <v>2026</v>
      </c>
      <c r="V2314" t="s">
        <v>91</v>
      </c>
      <c r="W2314">
        <v>11</v>
      </c>
      <c r="X2314" t="s">
        <v>93</v>
      </c>
    </row>
    <row r="2315" spans="1:24">
      <c r="A2315">
        <v>567</v>
      </c>
      <c r="B2315" s="14">
        <v>46335</v>
      </c>
      <c r="C2315">
        <v>2026</v>
      </c>
      <c r="D2315" t="s">
        <v>91</v>
      </c>
      <c r="E2315">
        <v>11</v>
      </c>
      <c r="F2315" t="s">
        <v>93</v>
      </c>
      <c r="G2315" t="s">
        <v>0</v>
      </c>
      <c r="H2315" t="s">
        <v>36</v>
      </c>
      <c r="I2315" t="s">
        <v>19</v>
      </c>
      <c r="J2315" t="s">
        <v>13</v>
      </c>
      <c r="K2315" t="s">
        <v>14</v>
      </c>
      <c r="L2315" t="s">
        <v>15</v>
      </c>
      <c r="M2315">
        <v>3</v>
      </c>
      <c r="N2315">
        <v>36.14</v>
      </c>
      <c r="O2315">
        <v>0.1</v>
      </c>
      <c r="P2315">
        <v>13.23</v>
      </c>
      <c r="Q2315">
        <v>97.578000000000003</v>
      </c>
      <c r="R2315">
        <v>39.69</v>
      </c>
      <c r="S2315">
        <v>57.888000000000005</v>
      </c>
      <c r="T2315">
        <v>0.59324847814056447</v>
      </c>
      <c r="U2315">
        <v>2026</v>
      </c>
      <c r="V2315" t="s">
        <v>91</v>
      </c>
      <c r="W2315">
        <v>11</v>
      </c>
      <c r="X2315" t="s">
        <v>93</v>
      </c>
    </row>
    <row r="2316" spans="1:24">
      <c r="A2316">
        <v>1051</v>
      </c>
      <c r="B2316" s="14">
        <v>46335</v>
      </c>
      <c r="C2316">
        <v>2026</v>
      </c>
      <c r="D2316" t="s">
        <v>91</v>
      </c>
      <c r="E2316">
        <v>11</v>
      </c>
      <c r="F2316" t="s">
        <v>93</v>
      </c>
      <c r="G2316" t="s">
        <v>20</v>
      </c>
      <c r="H2316" t="s">
        <v>47</v>
      </c>
      <c r="I2316" t="s">
        <v>8</v>
      </c>
      <c r="J2316" t="s">
        <v>16</v>
      </c>
      <c r="K2316" t="s">
        <v>9</v>
      </c>
      <c r="L2316" t="s">
        <v>10</v>
      </c>
      <c r="M2316">
        <v>12</v>
      </c>
      <c r="N2316">
        <v>90.99</v>
      </c>
      <c r="O2316">
        <v>0.2</v>
      </c>
      <c r="P2316">
        <v>45.51</v>
      </c>
      <c r="Q2316">
        <v>873.50399999999991</v>
      </c>
      <c r="R2316">
        <v>546.12</v>
      </c>
      <c r="S2316">
        <v>327.3839999999999</v>
      </c>
      <c r="T2316">
        <v>0.37479393339927458</v>
      </c>
      <c r="U2316">
        <v>2026</v>
      </c>
      <c r="V2316" t="s">
        <v>91</v>
      </c>
      <c r="W2316">
        <v>11</v>
      </c>
      <c r="X2316" t="s">
        <v>93</v>
      </c>
    </row>
    <row r="2317" spans="1:24">
      <c r="A2317">
        <v>1934</v>
      </c>
      <c r="B2317" s="14">
        <v>46335</v>
      </c>
      <c r="C2317">
        <v>2026</v>
      </c>
      <c r="D2317" t="s">
        <v>91</v>
      </c>
      <c r="E2317">
        <v>11</v>
      </c>
      <c r="F2317" t="s">
        <v>93</v>
      </c>
      <c r="G2317" t="s">
        <v>20</v>
      </c>
      <c r="H2317" t="s">
        <v>47</v>
      </c>
      <c r="I2317" t="s">
        <v>28</v>
      </c>
      <c r="J2317" t="s">
        <v>16</v>
      </c>
      <c r="K2317" t="s">
        <v>4</v>
      </c>
      <c r="L2317" t="s">
        <v>22</v>
      </c>
      <c r="M2317">
        <v>1</v>
      </c>
      <c r="N2317">
        <v>50.55</v>
      </c>
      <c r="O2317">
        <v>0.05</v>
      </c>
      <c r="P2317">
        <v>22.09</v>
      </c>
      <c r="Q2317">
        <v>48.022499999999994</v>
      </c>
      <c r="R2317">
        <v>22.09</v>
      </c>
      <c r="S2317">
        <v>25.932499999999994</v>
      </c>
      <c r="T2317">
        <v>0.54000728825029931</v>
      </c>
      <c r="U2317">
        <v>2026</v>
      </c>
      <c r="V2317" t="s">
        <v>91</v>
      </c>
      <c r="W2317">
        <v>11</v>
      </c>
      <c r="X2317" t="s">
        <v>93</v>
      </c>
    </row>
    <row r="2318" spans="1:24">
      <c r="A2318">
        <v>2056</v>
      </c>
      <c r="B2318" s="14">
        <v>46335</v>
      </c>
      <c r="C2318">
        <v>2026</v>
      </c>
      <c r="D2318" t="s">
        <v>91</v>
      </c>
      <c r="E2318">
        <v>11</v>
      </c>
      <c r="F2318" t="s">
        <v>93</v>
      </c>
      <c r="G2318" t="s">
        <v>0</v>
      </c>
      <c r="H2318" t="s">
        <v>1</v>
      </c>
      <c r="I2318" t="s">
        <v>19</v>
      </c>
      <c r="J2318" t="s">
        <v>13</v>
      </c>
      <c r="K2318" t="s">
        <v>34</v>
      </c>
      <c r="L2318" t="s">
        <v>45</v>
      </c>
      <c r="M2318">
        <v>1</v>
      </c>
      <c r="N2318">
        <v>51.65</v>
      </c>
      <c r="O2318">
        <v>0.15</v>
      </c>
      <c r="P2318">
        <v>21.86</v>
      </c>
      <c r="Q2318">
        <v>43.902499999999996</v>
      </c>
      <c r="R2318">
        <v>21.86</v>
      </c>
      <c r="S2318">
        <v>22.042499999999997</v>
      </c>
      <c r="T2318">
        <v>0.50207846933545919</v>
      </c>
      <c r="U2318">
        <v>2026</v>
      </c>
      <c r="V2318" t="s">
        <v>91</v>
      </c>
      <c r="W2318">
        <v>11</v>
      </c>
      <c r="X2318" t="s">
        <v>93</v>
      </c>
    </row>
    <row r="2319" spans="1:24">
      <c r="A2319">
        <v>2115</v>
      </c>
      <c r="B2319" s="14">
        <v>46335</v>
      </c>
      <c r="C2319">
        <v>2026</v>
      </c>
      <c r="D2319" t="s">
        <v>91</v>
      </c>
      <c r="E2319">
        <v>11</v>
      </c>
      <c r="F2319" t="s">
        <v>93</v>
      </c>
      <c r="G2319" t="s">
        <v>6</v>
      </c>
      <c r="H2319" t="s">
        <v>43</v>
      </c>
      <c r="I2319" t="s">
        <v>2</v>
      </c>
      <c r="J2319" t="s">
        <v>13</v>
      </c>
      <c r="K2319" t="s">
        <v>4</v>
      </c>
      <c r="L2319" t="s">
        <v>5</v>
      </c>
      <c r="M2319">
        <v>5</v>
      </c>
      <c r="N2319">
        <v>82.96</v>
      </c>
      <c r="O2319">
        <v>0</v>
      </c>
      <c r="P2319">
        <v>43.55</v>
      </c>
      <c r="Q2319">
        <v>414.79999999999995</v>
      </c>
      <c r="R2319">
        <v>217.75</v>
      </c>
      <c r="S2319">
        <v>197.04999999999995</v>
      </c>
      <c r="T2319">
        <v>0.47504821600771452</v>
      </c>
      <c r="U2319">
        <v>2026</v>
      </c>
      <c r="V2319" t="s">
        <v>91</v>
      </c>
      <c r="W2319">
        <v>11</v>
      </c>
      <c r="X2319" t="s">
        <v>93</v>
      </c>
    </row>
    <row r="2320" spans="1:24">
      <c r="A2320">
        <v>2437</v>
      </c>
      <c r="B2320" s="14">
        <v>46335</v>
      </c>
      <c r="C2320">
        <v>2026</v>
      </c>
      <c r="D2320" t="s">
        <v>91</v>
      </c>
      <c r="E2320">
        <v>11</v>
      </c>
      <c r="F2320" t="s">
        <v>93</v>
      </c>
      <c r="G2320" t="s">
        <v>20</v>
      </c>
      <c r="H2320" t="s">
        <v>21</v>
      </c>
      <c r="I2320" t="s">
        <v>28</v>
      </c>
      <c r="J2320" t="s">
        <v>16</v>
      </c>
      <c r="K2320" t="s">
        <v>9</v>
      </c>
      <c r="L2320" t="s">
        <v>46</v>
      </c>
      <c r="M2320">
        <v>1</v>
      </c>
      <c r="N2320">
        <v>70.3</v>
      </c>
      <c r="O2320">
        <v>0.05</v>
      </c>
      <c r="P2320">
        <v>33.31</v>
      </c>
      <c r="Q2320">
        <v>66.784999999999997</v>
      </c>
      <c r="R2320">
        <v>33.31</v>
      </c>
      <c r="S2320">
        <v>33.474999999999994</v>
      </c>
      <c r="T2320">
        <v>0.50123530732949007</v>
      </c>
      <c r="U2320">
        <v>2026</v>
      </c>
      <c r="V2320" t="s">
        <v>91</v>
      </c>
      <c r="W2320">
        <v>11</v>
      </c>
      <c r="X2320" t="s">
        <v>93</v>
      </c>
    </row>
    <row r="2321" spans="1:24">
      <c r="A2321">
        <v>3380</v>
      </c>
      <c r="B2321" s="14">
        <v>46335</v>
      </c>
      <c r="C2321">
        <v>2026</v>
      </c>
      <c r="D2321" t="s">
        <v>91</v>
      </c>
      <c r="E2321">
        <v>11</v>
      </c>
      <c r="F2321" t="s">
        <v>93</v>
      </c>
      <c r="G2321" t="s">
        <v>11</v>
      </c>
      <c r="H2321" t="s">
        <v>12</v>
      </c>
      <c r="I2321" t="s">
        <v>19</v>
      </c>
      <c r="J2321" t="s">
        <v>3</v>
      </c>
      <c r="K2321" t="s">
        <v>14</v>
      </c>
      <c r="L2321" t="s">
        <v>32</v>
      </c>
      <c r="M2321">
        <v>2</v>
      </c>
      <c r="N2321">
        <v>47.12</v>
      </c>
      <c r="O2321">
        <v>0.15</v>
      </c>
      <c r="P2321">
        <v>18.64</v>
      </c>
      <c r="Q2321">
        <v>80.103999999999999</v>
      </c>
      <c r="R2321">
        <v>37.28</v>
      </c>
      <c r="S2321">
        <v>42.823999999999998</v>
      </c>
      <c r="T2321">
        <v>0.5346050134824728</v>
      </c>
      <c r="U2321">
        <v>2026</v>
      </c>
      <c r="V2321" t="s">
        <v>91</v>
      </c>
      <c r="W2321">
        <v>11</v>
      </c>
      <c r="X2321" t="s">
        <v>93</v>
      </c>
    </row>
    <row r="2322" spans="1:24">
      <c r="A2322">
        <v>3648</v>
      </c>
      <c r="B2322" s="14">
        <v>46335</v>
      </c>
      <c r="C2322">
        <v>2026</v>
      </c>
      <c r="D2322" t="s">
        <v>91</v>
      </c>
      <c r="E2322">
        <v>11</v>
      </c>
      <c r="F2322" t="s">
        <v>93</v>
      </c>
      <c r="G2322" t="s">
        <v>0</v>
      </c>
      <c r="H2322" t="s">
        <v>50</v>
      </c>
      <c r="I2322" t="s">
        <v>28</v>
      </c>
      <c r="J2322" t="s">
        <v>13</v>
      </c>
      <c r="K2322" t="s">
        <v>34</v>
      </c>
      <c r="L2322" t="s">
        <v>35</v>
      </c>
      <c r="M2322">
        <v>4</v>
      </c>
      <c r="N2322">
        <v>39.82</v>
      </c>
      <c r="O2322">
        <v>0.2</v>
      </c>
      <c r="P2322">
        <v>14.98</v>
      </c>
      <c r="Q2322">
        <v>127.42400000000001</v>
      </c>
      <c r="R2322">
        <v>59.92</v>
      </c>
      <c r="S2322">
        <v>67.504000000000005</v>
      </c>
      <c r="T2322">
        <v>0.52975891511803119</v>
      </c>
      <c r="U2322">
        <v>2026</v>
      </c>
      <c r="V2322" t="s">
        <v>91</v>
      </c>
      <c r="W2322">
        <v>11</v>
      </c>
      <c r="X2322" t="s">
        <v>93</v>
      </c>
    </row>
    <row r="2323" spans="1:24">
      <c r="A2323">
        <v>3692</v>
      </c>
      <c r="B2323" s="14">
        <v>46335</v>
      </c>
      <c r="C2323">
        <v>2026</v>
      </c>
      <c r="D2323" t="s">
        <v>91</v>
      </c>
      <c r="E2323">
        <v>11</v>
      </c>
      <c r="F2323" t="s">
        <v>93</v>
      </c>
      <c r="G2323" t="s">
        <v>6</v>
      </c>
      <c r="H2323" t="s">
        <v>49</v>
      </c>
      <c r="I2323" t="s">
        <v>2</v>
      </c>
      <c r="J2323" t="s">
        <v>3</v>
      </c>
      <c r="K2323" t="s">
        <v>9</v>
      </c>
      <c r="L2323" t="s">
        <v>37</v>
      </c>
      <c r="M2323">
        <v>4</v>
      </c>
      <c r="N2323">
        <v>154.27000000000001</v>
      </c>
      <c r="O2323">
        <v>0.05</v>
      </c>
      <c r="P2323">
        <v>78.36</v>
      </c>
      <c r="Q2323">
        <v>586.226</v>
      </c>
      <c r="R2323">
        <v>313.44</v>
      </c>
      <c r="S2323">
        <v>272.786</v>
      </c>
      <c r="T2323">
        <v>0.46532565938733528</v>
      </c>
      <c r="U2323">
        <v>2026</v>
      </c>
      <c r="V2323" t="s">
        <v>91</v>
      </c>
      <c r="W2323">
        <v>11</v>
      </c>
      <c r="X2323" t="s">
        <v>93</v>
      </c>
    </row>
    <row r="2324" spans="1:24">
      <c r="A2324">
        <v>4406</v>
      </c>
      <c r="B2324" s="14">
        <v>46335</v>
      </c>
      <c r="C2324">
        <v>2026</v>
      </c>
      <c r="D2324" t="s">
        <v>91</v>
      </c>
      <c r="E2324">
        <v>11</v>
      </c>
      <c r="F2324" t="s">
        <v>93</v>
      </c>
      <c r="G2324" t="s">
        <v>0</v>
      </c>
      <c r="H2324" t="s">
        <v>1</v>
      </c>
      <c r="I2324" t="s">
        <v>2</v>
      </c>
      <c r="J2324" t="s">
        <v>13</v>
      </c>
      <c r="K2324" t="s">
        <v>9</v>
      </c>
      <c r="L2324" t="s">
        <v>17</v>
      </c>
      <c r="M2324">
        <v>1</v>
      </c>
      <c r="N2324">
        <v>143.02000000000001</v>
      </c>
      <c r="O2324">
        <v>0.1</v>
      </c>
      <c r="P2324">
        <v>79.25</v>
      </c>
      <c r="Q2324">
        <v>128.71800000000002</v>
      </c>
      <c r="R2324">
        <v>79.25</v>
      </c>
      <c r="S2324">
        <v>49.468000000000018</v>
      </c>
      <c r="T2324">
        <v>0.3843129942976119</v>
      </c>
      <c r="U2324">
        <v>2026</v>
      </c>
      <c r="V2324" t="s">
        <v>91</v>
      </c>
      <c r="W2324">
        <v>11</v>
      </c>
      <c r="X2324" t="s">
        <v>93</v>
      </c>
    </row>
    <row r="2325" spans="1:24">
      <c r="A2325">
        <v>4550</v>
      </c>
      <c r="B2325" s="14">
        <v>46335</v>
      </c>
      <c r="C2325">
        <v>2026</v>
      </c>
      <c r="D2325" t="s">
        <v>91</v>
      </c>
      <c r="E2325">
        <v>11</v>
      </c>
      <c r="F2325" t="s">
        <v>93</v>
      </c>
      <c r="G2325" t="s">
        <v>11</v>
      </c>
      <c r="H2325" t="s">
        <v>39</v>
      </c>
      <c r="I2325" t="s">
        <v>19</v>
      </c>
      <c r="J2325" t="s">
        <v>3</v>
      </c>
      <c r="K2325" t="s">
        <v>34</v>
      </c>
      <c r="L2325" t="s">
        <v>42</v>
      </c>
      <c r="M2325">
        <v>1</v>
      </c>
      <c r="N2325">
        <v>35.36</v>
      </c>
      <c r="O2325">
        <v>0</v>
      </c>
      <c r="P2325">
        <v>13.74</v>
      </c>
      <c r="Q2325">
        <v>35.36</v>
      </c>
      <c r="R2325">
        <v>13.74</v>
      </c>
      <c r="S2325">
        <v>21.619999999999997</v>
      </c>
      <c r="T2325">
        <v>0.61142533936651577</v>
      </c>
      <c r="U2325">
        <v>2026</v>
      </c>
      <c r="V2325" t="s">
        <v>91</v>
      </c>
      <c r="W2325">
        <v>11</v>
      </c>
      <c r="X2325" t="s">
        <v>93</v>
      </c>
    </row>
    <row r="2326" spans="1:24">
      <c r="A2326">
        <v>4855</v>
      </c>
      <c r="B2326" s="14">
        <v>46335</v>
      </c>
      <c r="C2326">
        <v>2026</v>
      </c>
      <c r="D2326" t="s">
        <v>91</v>
      </c>
      <c r="E2326">
        <v>11</v>
      </c>
      <c r="F2326" t="s">
        <v>93</v>
      </c>
      <c r="G2326" t="s">
        <v>6</v>
      </c>
      <c r="H2326" t="s">
        <v>27</v>
      </c>
      <c r="I2326" t="s">
        <v>2</v>
      </c>
      <c r="J2326" t="s">
        <v>3</v>
      </c>
      <c r="K2326" t="s">
        <v>9</v>
      </c>
      <c r="L2326" t="s">
        <v>37</v>
      </c>
      <c r="M2326">
        <v>1</v>
      </c>
      <c r="N2326">
        <v>156.82</v>
      </c>
      <c r="O2326">
        <v>0.1</v>
      </c>
      <c r="P2326">
        <v>77.12</v>
      </c>
      <c r="Q2326">
        <v>141.13800000000001</v>
      </c>
      <c r="R2326">
        <v>77.12</v>
      </c>
      <c r="S2326">
        <v>64.018000000000001</v>
      </c>
      <c r="T2326">
        <v>0.45358443509189589</v>
      </c>
      <c r="U2326">
        <v>2026</v>
      </c>
      <c r="V2326" t="s">
        <v>91</v>
      </c>
      <c r="W2326">
        <v>11</v>
      </c>
      <c r="X2326" t="s">
        <v>93</v>
      </c>
    </row>
    <row r="2327" spans="1:24">
      <c r="A2327">
        <v>5151</v>
      </c>
      <c r="B2327" s="14">
        <v>46335</v>
      </c>
      <c r="C2327">
        <v>2026</v>
      </c>
      <c r="D2327" t="s">
        <v>91</v>
      </c>
      <c r="E2327">
        <v>11</v>
      </c>
      <c r="F2327" t="s">
        <v>93</v>
      </c>
      <c r="G2327" t="s">
        <v>11</v>
      </c>
      <c r="H2327" t="s">
        <v>52</v>
      </c>
      <c r="I2327" t="s">
        <v>8</v>
      </c>
      <c r="J2327" t="s">
        <v>16</v>
      </c>
      <c r="K2327" t="s">
        <v>34</v>
      </c>
      <c r="L2327" t="s">
        <v>35</v>
      </c>
      <c r="M2327">
        <v>10</v>
      </c>
      <c r="N2327">
        <v>40.98</v>
      </c>
      <c r="O2327">
        <v>0.1</v>
      </c>
      <c r="P2327">
        <v>14.6</v>
      </c>
      <c r="Q2327">
        <v>368.82</v>
      </c>
      <c r="R2327">
        <v>146</v>
      </c>
      <c r="S2327">
        <v>222.82</v>
      </c>
      <c r="T2327">
        <v>0.60414294235670518</v>
      </c>
      <c r="U2327">
        <v>2026</v>
      </c>
      <c r="V2327" t="s">
        <v>91</v>
      </c>
      <c r="W2327">
        <v>11</v>
      </c>
      <c r="X2327" t="s">
        <v>93</v>
      </c>
    </row>
    <row r="2328" spans="1:24">
      <c r="A2328">
        <v>5189</v>
      </c>
      <c r="B2328" s="14">
        <v>46335</v>
      </c>
      <c r="C2328">
        <v>2026</v>
      </c>
      <c r="D2328" t="s">
        <v>91</v>
      </c>
      <c r="E2328">
        <v>11</v>
      </c>
      <c r="F2328" t="s">
        <v>93</v>
      </c>
      <c r="G2328" t="s">
        <v>20</v>
      </c>
      <c r="H2328" t="s">
        <v>33</v>
      </c>
      <c r="I2328" t="s">
        <v>19</v>
      </c>
      <c r="J2328" t="s">
        <v>13</v>
      </c>
      <c r="K2328" t="s">
        <v>9</v>
      </c>
      <c r="L2328" t="s">
        <v>17</v>
      </c>
      <c r="M2328">
        <v>3</v>
      </c>
      <c r="N2328">
        <v>144.22999999999999</v>
      </c>
      <c r="O2328">
        <v>0</v>
      </c>
      <c r="P2328">
        <v>80.959999999999994</v>
      </c>
      <c r="Q2328">
        <v>432.68999999999994</v>
      </c>
      <c r="R2328">
        <v>242.88</v>
      </c>
      <c r="S2328">
        <v>189.80999999999995</v>
      </c>
      <c r="T2328">
        <v>0.43867433959647778</v>
      </c>
      <c r="U2328">
        <v>2026</v>
      </c>
      <c r="V2328" t="s">
        <v>91</v>
      </c>
      <c r="W2328">
        <v>11</v>
      </c>
      <c r="X2328" t="s">
        <v>93</v>
      </c>
    </row>
    <row r="2329" spans="1:24">
      <c r="A2329">
        <v>726</v>
      </c>
      <c r="B2329" s="14">
        <v>46336</v>
      </c>
      <c r="C2329">
        <v>2026</v>
      </c>
      <c r="D2329" t="s">
        <v>91</v>
      </c>
      <c r="E2329">
        <v>11</v>
      </c>
      <c r="F2329" t="s">
        <v>93</v>
      </c>
      <c r="G2329" t="s">
        <v>20</v>
      </c>
      <c r="H2329" t="s">
        <v>31</v>
      </c>
      <c r="I2329" t="s">
        <v>2</v>
      </c>
      <c r="J2329" t="s">
        <v>13</v>
      </c>
      <c r="K2329" t="s">
        <v>9</v>
      </c>
      <c r="L2329" t="s">
        <v>10</v>
      </c>
      <c r="M2329">
        <v>1</v>
      </c>
      <c r="N2329">
        <v>90.23</v>
      </c>
      <c r="O2329">
        <v>0</v>
      </c>
      <c r="P2329">
        <v>44.06</v>
      </c>
      <c r="Q2329">
        <v>90.23</v>
      </c>
      <c r="R2329">
        <v>44.06</v>
      </c>
      <c r="S2329">
        <v>46.17</v>
      </c>
      <c r="T2329">
        <v>0.51169234179319512</v>
      </c>
      <c r="U2329">
        <v>2026</v>
      </c>
      <c r="V2329" t="s">
        <v>91</v>
      </c>
      <c r="W2329">
        <v>11</v>
      </c>
      <c r="X2329" t="s">
        <v>93</v>
      </c>
    </row>
    <row r="2330" spans="1:24">
      <c r="A2330">
        <v>2154</v>
      </c>
      <c r="B2330" s="14">
        <v>46336</v>
      </c>
      <c r="C2330">
        <v>2026</v>
      </c>
      <c r="D2330" t="s">
        <v>91</v>
      </c>
      <c r="E2330">
        <v>11</v>
      </c>
      <c r="F2330" t="s">
        <v>93</v>
      </c>
      <c r="G2330" t="s">
        <v>20</v>
      </c>
      <c r="H2330" t="s">
        <v>31</v>
      </c>
      <c r="I2330" t="s">
        <v>2</v>
      </c>
      <c r="J2330" t="s">
        <v>13</v>
      </c>
      <c r="K2330" t="s">
        <v>9</v>
      </c>
      <c r="L2330" t="s">
        <v>37</v>
      </c>
      <c r="M2330">
        <v>5</v>
      </c>
      <c r="N2330">
        <v>152.82</v>
      </c>
      <c r="O2330">
        <v>0.1</v>
      </c>
      <c r="P2330">
        <v>80.09</v>
      </c>
      <c r="Q2330">
        <v>687.68999999999994</v>
      </c>
      <c r="R2330">
        <v>400.45000000000005</v>
      </c>
      <c r="S2330">
        <v>287.2399999999999</v>
      </c>
      <c r="T2330">
        <v>0.417688202533118</v>
      </c>
      <c r="U2330">
        <v>2026</v>
      </c>
      <c r="V2330" t="s">
        <v>91</v>
      </c>
      <c r="W2330">
        <v>11</v>
      </c>
      <c r="X2330" t="s">
        <v>93</v>
      </c>
    </row>
    <row r="2331" spans="1:24">
      <c r="A2331">
        <v>4403</v>
      </c>
      <c r="B2331" s="14">
        <v>46336</v>
      </c>
      <c r="C2331">
        <v>2026</v>
      </c>
      <c r="D2331" t="s">
        <v>91</v>
      </c>
      <c r="E2331">
        <v>11</v>
      </c>
      <c r="F2331" t="s">
        <v>93</v>
      </c>
      <c r="G2331" t="s">
        <v>0</v>
      </c>
      <c r="H2331" t="s">
        <v>1</v>
      </c>
      <c r="I2331" t="s">
        <v>2</v>
      </c>
      <c r="J2331" t="s">
        <v>16</v>
      </c>
      <c r="K2331" t="s">
        <v>14</v>
      </c>
      <c r="L2331" t="s">
        <v>15</v>
      </c>
      <c r="M2331">
        <v>2</v>
      </c>
      <c r="N2331">
        <v>36.61</v>
      </c>
      <c r="O2331">
        <v>0.05</v>
      </c>
      <c r="P2331">
        <v>13.31</v>
      </c>
      <c r="Q2331">
        <v>69.558999999999997</v>
      </c>
      <c r="R2331">
        <v>26.62</v>
      </c>
      <c r="S2331">
        <v>42.938999999999993</v>
      </c>
      <c r="T2331">
        <v>0.61730329648212301</v>
      </c>
      <c r="U2331">
        <v>2026</v>
      </c>
      <c r="V2331" t="s">
        <v>91</v>
      </c>
      <c r="W2331">
        <v>11</v>
      </c>
      <c r="X2331" t="s">
        <v>93</v>
      </c>
    </row>
    <row r="2332" spans="1:24">
      <c r="A2332">
        <v>4924</v>
      </c>
      <c r="B2332" s="14">
        <v>46336</v>
      </c>
      <c r="C2332">
        <v>2026</v>
      </c>
      <c r="D2332" t="s">
        <v>91</v>
      </c>
      <c r="E2332">
        <v>11</v>
      </c>
      <c r="F2332" t="s">
        <v>93</v>
      </c>
      <c r="G2332" t="s">
        <v>20</v>
      </c>
      <c r="H2332" t="s">
        <v>33</v>
      </c>
      <c r="I2332" t="s">
        <v>8</v>
      </c>
      <c r="J2332" t="s">
        <v>16</v>
      </c>
      <c r="K2332" t="s">
        <v>9</v>
      </c>
      <c r="L2332" t="s">
        <v>37</v>
      </c>
      <c r="M2332">
        <v>12</v>
      </c>
      <c r="N2332">
        <v>150.75</v>
      </c>
      <c r="O2332">
        <v>0.1</v>
      </c>
      <c r="P2332">
        <v>80.569999999999993</v>
      </c>
      <c r="Q2332">
        <v>1628.1000000000001</v>
      </c>
      <c r="R2332">
        <v>966.83999999999992</v>
      </c>
      <c r="S2332">
        <v>661.26000000000022</v>
      </c>
      <c r="T2332">
        <v>0.40615441311958733</v>
      </c>
      <c r="U2332">
        <v>2026</v>
      </c>
      <c r="V2332" t="s">
        <v>91</v>
      </c>
      <c r="W2332">
        <v>11</v>
      </c>
      <c r="X2332" t="s">
        <v>93</v>
      </c>
    </row>
    <row r="2333" spans="1:24">
      <c r="A2333">
        <v>25</v>
      </c>
      <c r="B2333" s="14">
        <v>46337</v>
      </c>
      <c r="C2333">
        <v>2026</v>
      </c>
      <c r="D2333" t="s">
        <v>91</v>
      </c>
      <c r="E2333">
        <v>11</v>
      </c>
      <c r="F2333" t="s">
        <v>93</v>
      </c>
      <c r="G2333" t="s">
        <v>0</v>
      </c>
      <c r="H2333" t="s">
        <v>1</v>
      </c>
      <c r="I2333" t="s">
        <v>2</v>
      </c>
      <c r="J2333" t="s">
        <v>3</v>
      </c>
      <c r="K2333" t="s">
        <v>9</v>
      </c>
      <c r="L2333" t="s">
        <v>17</v>
      </c>
      <c r="M2333">
        <v>1</v>
      </c>
      <c r="N2333">
        <v>145.83000000000001</v>
      </c>
      <c r="O2333">
        <v>0.1</v>
      </c>
      <c r="P2333">
        <v>79.14</v>
      </c>
      <c r="Q2333">
        <v>131.24700000000001</v>
      </c>
      <c r="R2333">
        <v>79.14</v>
      </c>
      <c r="S2333">
        <v>52.107000000000014</v>
      </c>
      <c r="T2333">
        <v>0.39701478890946085</v>
      </c>
      <c r="U2333">
        <v>2026</v>
      </c>
      <c r="V2333" t="s">
        <v>91</v>
      </c>
      <c r="W2333">
        <v>11</v>
      </c>
      <c r="X2333" t="s">
        <v>93</v>
      </c>
    </row>
    <row r="2334" spans="1:24">
      <c r="A2334">
        <v>252</v>
      </c>
      <c r="B2334" s="14">
        <v>46337</v>
      </c>
      <c r="C2334">
        <v>2026</v>
      </c>
      <c r="D2334" t="s">
        <v>91</v>
      </c>
      <c r="E2334">
        <v>11</v>
      </c>
      <c r="F2334" t="s">
        <v>93</v>
      </c>
      <c r="G2334" t="s">
        <v>0</v>
      </c>
      <c r="H2334" t="s">
        <v>1</v>
      </c>
      <c r="I2334" t="s">
        <v>2</v>
      </c>
      <c r="J2334" t="s">
        <v>3</v>
      </c>
      <c r="K2334" t="s">
        <v>14</v>
      </c>
      <c r="L2334" t="s">
        <v>48</v>
      </c>
      <c r="M2334">
        <v>4</v>
      </c>
      <c r="N2334">
        <v>162.04</v>
      </c>
      <c r="O2334">
        <v>0</v>
      </c>
      <c r="P2334">
        <v>85.77</v>
      </c>
      <c r="Q2334">
        <v>648.16</v>
      </c>
      <c r="R2334">
        <v>343.08</v>
      </c>
      <c r="S2334">
        <v>305.08</v>
      </c>
      <c r="T2334">
        <v>0.47068625030856581</v>
      </c>
      <c r="U2334">
        <v>2026</v>
      </c>
      <c r="V2334" t="s">
        <v>91</v>
      </c>
      <c r="W2334">
        <v>11</v>
      </c>
      <c r="X2334" t="s">
        <v>93</v>
      </c>
    </row>
    <row r="2335" spans="1:24">
      <c r="A2335">
        <v>1203</v>
      </c>
      <c r="B2335" s="14">
        <v>46337</v>
      </c>
      <c r="C2335">
        <v>2026</v>
      </c>
      <c r="D2335" t="s">
        <v>91</v>
      </c>
      <c r="E2335">
        <v>11</v>
      </c>
      <c r="F2335" t="s">
        <v>93</v>
      </c>
      <c r="G2335" t="s">
        <v>20</v>
      </c>
      <c r="H2335" t="s">
        <v>33</v>
      </c>
      <c r="I2335" t="s">
        <v>19</v>
      </c>
      <c r="J2335" t="s">
        <v>3</v>
      </c>
      <c r="K2335" t="s">
        <v>9</v>
      </c>
      <c r="L2335" t="s">
        <v>17</v>
      </c>
      <c r="M2335">
        <v>2</v>
      </c>
      <c r="N2335">
        <v>141.33000000000001</v>
      </c>
      <c r="O2335">
        <v>0.05</v>
      </c>
      <c r="P2335">
        <v>79.739999999999995</v>
      </c>
      <c r="Q2335">
        <v>268.52699999999999</v>
      </c>
      <c r="R2335">
        <v>159.47999999999999</v>
      </c>
      <c r="S2335">
        <v>109.047</v>
      </c>
      <c r="T2335">
        <v>0.40609324202035552</v>
      </c>
      <c r="U2335">
        <v>2026</v>
      </c>
      <c r="V2335" t="s">
        <v>91</v>
      </c>
      <c r="W2335">
        <v>11</v>
      </c>
      <c r="X2335" t="s">
        <v>93</v>
      </c>
    </row>
    <row r="2336" spans="1:24">
      <c r="A2336">
        <v>1567</v>
      </c>
      <c r="B2336" s="14">
        <v>46337</v>
      </c>
      <c r="C2336">
        <v>2026</v>
      </c>
      <c r="D2336" t="s">
        <v>91</v>
      </c>
      <c r="E2336">
        <v>11</v>
      </c>
      <c r="F2336" t="s">
        <v>93</v>
      </c>
      <c r="G2336" t="s">
        <v>11</v>
      </c>
      <c r="H2336" t="s">
        <v>52</v>
      </c>
      <c r="I2336" t="s">
        <v>2</v>
      </c>
      <c r="J2336" t="s">
        <v>3</v>
      </c>
      <c r="K2336" t="s">
        <v>23</v>
      </c>
      <c r="L2336" t="s">
        <v>51</v>
      </c>
      <c r="M2336">
        <v>1</v>
      </c>
      <c r="N2336">
        <v>125.11</v>
      </c>
      <c r="O2336">
        <v>0.1</v>
      </c>
      <c r="P2336">
        <v>61.65</v>
      </c>
      <c r="Q2336">
        <v>112.599</v>
      </c>
      <c r="R2336">
        <v>61.65</v>
      </c>
      <c r="S2336">
        <v>50.949000000000005</v>
      </c>
      <c r="T2336">
        <v>0.45248181600191834</v>
      </c>
      <c r="U2336">
        <v>2026</v>
      </c>
      <c r="V2336" t="s">
        <v>91</v>
      </c>
      <c r="W2336">
        <v>11</v>
      </c>
      <c r="X2336" t="s">
        <v>93</v>
      </c>
    </row>
    <row r="2337" spans="1:24">
      <c r="A2337">
        <v>2060</v>
      </c>
      <c r="B2337" s="14">
        <v>46337</v>
      </c>
      <c r="C2337">
        <v>2026</v>
      </c>
      <c r="D2337" t="s">
        <v>91</v>
      </c>
      <c r="E2337">
        <v>11</v>
      </c>
      <c r="F2337" t="s">
        <v>93</v>
      </c>
      <c r="G2337" t="s">
        <v>11</v>
      </c>
      <c r="H2337" t="s">
        <v>25</v>
      </c>
      <c r="I2337" t="s">
        <v>2</v>
      </c>
      <c r="J2337" t="s">
        <v>16</v>
      </c>
      <c r="K2337" t="s">
        <v>23</v>
      </c>
      <c r="L2337" t="s">
        <v>51</v>
      </c>
      <c r="M2337">
        <v>3</v>
      </c>
      <c r="N2337">
        <v>124.55</v>
      </c>
      <c r="O2337">
        <v>0.15</v>
      </c>
      <c r="P2337">
        <v>60.68</v>
      </c>
      <c r="Q2337">
        <v>317.60249999999996</v>
      </c>
      <c r="R2337">
        <v>182.04</v>
      </c>
      <c r="S2337">
        <v>135.56249999999997</v>
      </c>
      <c r="T2337">
        <v>0.42683070819656643</v>
      </c>
      <c r="U2337">
        <v>2026</v>
      </c>
      <c r="V2337" t="s">
        <v>91</v>
      </c>
      <c r="W2337">
        <v>11</v>
      </c>
      <c r="X2337" t="s">
        <v>93</v>
      </c>
    </row>
    <row r="2338" spans="1:24">
      <c r="A2338">
        <v>2485</v>
      </c>
      <c r="B2338" s="14">
        <v>46337</v>
      </c>
      <c r="C2338">
        <v>2026</v>
      </c>
      <c r="D2338" t="s">
        <v>91</v>
      </c>
      <c r="E2338">
        <v>11</v>
      </c>
      <c r="F2338" t="s">
        <v>93</v>
      </c>
      <c r="G2338" t="s">
        <v>11</v>
      </c>
      <c r="H2338" t="s">
        <v>39</v>
      </c>
      <c r="I2338" t="s">
        <v>19</v>
      </c>
      <c r="J2338" t="s">
        <v>3</v>
      </c>
      <c r="K2338" t="s">
        <v>9</v>
      </c>
      <c r="L2338" t="s">
        <v>17</v>
      </c>
      <c r="M2338">
        <v>1</v>
      </c>
      <c r="N2338">
        <v>143.77000000000001</v>
      </c>
      <c r="O2338">
        <v>0.1</v>
      </c>
      <c r="P2338">
        <v>81.02</v>
      </c>
      <c r="Q2338">
        <v>129.393</v>
      </c>
      <c r="R2338">
        <v>81.02</v>
      </c>
      <c r="S2338">
        <v>48.373000000000005</v>
      </c>
      <c r="T2338">
        <v>0.3738455712441941</v>
      </c>
      <c r="U2338">
        <v>2026</v>
      </c>
      <c r="V2338" t="s">
        <v>91</v>
      </c>
      <c r="W2338">
        <v>11</v>
      </c>
      <c r="X2338" t="s">
        <v>93</v>
      </c>
    </row>
    <row r="2339" spans="1:24">
      <c r="A2339">
        <v>3101</v>
      </c>
      <c r="B2339" s="14">
        <v>46337</v>
      </c>
      <c r="C2339">
        <v>2026</v>
      </c>
      <c r="D2339" t="s">
        <v>91</v>
      </c>
      <c r="E2339">
        <v>11</v>
      </c>
      <c r="F2339" t="s">
        <v>93</v>
      </c>
      <c r="G2339" t="s">
        <v>20</v>
      </c>
      <c r="H2339" t="s">
        <v>33</v>
      </c>
      <c r="I2339" t="s">
        <v>2</v>
      </c>
      <c r="J2339" t="s">
        <v>13</v>
      </c>
      <c r="K2339" t="s">
        <v>23</v>
      </c>
      <c r="L2339" t="s">
        <v>51</v>
      </c>
      <c r="M2339">
        <v>3</v>
      </c>
      <c r="N2339">
        <v>124.72</v>
      </c>
      <c r="O2339">
        <v>0.15</v>
      </c>
      <c r="P2339">
        <v>60.35</v>
      </c>
      <c r="Q2339">
        <v>318.03599999999994</v>
      </c>
      <c r="R2339">
        <v>181.05</v>
      </c>
      <c r="S2339">
        <v>136.98599999999993</v>
      </c>
      <c r="T2339">
        <v>0.4307248236048748</v>
      </c>
      <c r="U2339">
        <v>2026</v>
      </c>
      <c r="V2339" t="s">
        <v>91</v>
      </c>
      <c r="W2339">
        <v>11</v>
      </c>
      <c r="X2339" t="s">
        <v>93</v>
      </c>
    </row>
    <row r="2340" spans="1:24">
      <c r="A2340">
        <v>3165</v>
      </c>
      <c r="B2340" s="14">
        <v>46337</v>
      </c>
      <c r="C2340">
        <v>2026</v>
      </c>
      <c r="D2340" t="s">
        <v>91</v>
      </c>
      <c r="E2340">
        <v>11</v>
      </c>
      <c r="F2340" t="s">
        <v>93</v>
      </c>
      <c r="G2340" t="s">
        <v>11</v>
      </c>
      <c r="H2340" t="s">
        <v>12</v>
      </c>
      <c r="I2340" t="s">
        <v>19</v>
      </c>
      <c r="J2340" t="s">
        <v>3</v>
      </c>
      <c r="K2340" t="s">
        <v>34</v>
      </c>
      <c r="L2340" t="s">
        <v>42</v>
      </c>
      <c r="M2340">
        <v>1</v>
      </c>
      <c r="N2340">
        <v>35.729999999999997</v>
      </c>
      <c r="O2340">
        <v>0.1</v>
      </c>
      <c r="P2340">
        <v>14.15</v>
      </c>
      <c r="Q2340">
        <v>32.156999999999996</v>
      </c>
      <c r="R2340">
        <v>14.15</v>
      </c>
      <c r="S2340">
        <v>18.006999999999998</v>
      </c>
      <c r="T2340">
        <v>0.55997139036601673</v>
      </c>
      <c r="U2340">
        <v>2026</v>
      </c>
      <c r="V2340" t="s">
        <v>91</v>
      </c>
      <c r="W2340">
        <v>11</v>
      </c>
      <c r="X2340" t="s">
        <v>93</v>
      </c>
    </row>
    <row r="2341" spans="1:24">
      <c r="A2341">
        <v>4179</v>
      </c>
      <c r="B2341" s="14">
        <v>46337</v>
      </c>
      <c r="C2341">
        <v>2026</v>
      </c>
      <c r="D2341" t="s">
        <v>91</v>
      </c>
      <c r="E2341">
        <v>11</v>
      </c>
      <c r="F2341" t="s">
        <v>93</v>
      </c>
      <c r="G2341" t="s">
        <v>11</v>
      </c>
      <c r="H2341" t="s">
        <v>18</v>
      </c>
      <c r="I2341" t="s">
        <v>19</v>
      </c>
      <c r="J2341" t="s">
        <v>16</v>
      </c>
      <c r="K2341" t="s">
        <v>14</v>
      </c>
      <c r="L2341" t="s">
        <v>48</v>
      </c>
      <c r="M2341">
        <v>2</v>
      </c>
      <c r="N2341">
        <v>166.1</v>
      </c>
      <c r="O2341">
        <v>0.05</v>
      </c>
      <c r="P2341">
        <v>88.2</v>
      </c>
      <c r="Q2341">
        <v>315.58999999999997</v>
      </c>
      <c r="R2341">
        <v>176.4</v>
      </c>
      <c r="S2341">
        <v>139.18999999999997</v>
      </c>
      <c r="T2341">
        <v>0.44104692797617157</v>
      </c>
      <c r="U2341">
        <v>2026</v>
      </c>
      <c r="V2341" t="s">
        <v>91</v>
      </c>
      <c r="W2341">
        <v>11</v>
      </c>
      <c r="X2341" t="s">
        <v>93</v>
      </c>
    </row>
    <row r="2342" spans="1:24">
      <c r="A2342">
        <v>4829</v>
      </c>
      <c r="B2342" s="14">
        <v>46337</v>
      </c>
      <c r="C2342">
        <v>2026</v>
      </c>
      <c r="D2342" t="s">
        <v>91</v>
      </c>
      <c r="E2342">
        <v>11</v>
      </c>
      <c r="F2342" t="s">
        <v>93</v>
      </c>
      <c r="G2342" t="s">
        <v>11</v>
      </c>
      <c r="H2342" t="s">
        <v>52</v>
      </c>
      <c r="I2342" t="s">
        <v>28</v>
      </c>
      <c r="J2342" t="s">
        <v>13</v>
      </c>
      <c r="K2342" t="s">
        <v>4</v>
      </c>
      <c r="L2342" t="s">
        <v>5</v>
      </c>
      <c r="M2342">
        <v>2</v>
      </c>
      <c r="N2342">
        <v>81.27</v>
      </c>
      <c r="O2342">
        <v>0.05</v>
      </c>
      <c r="P2342">
        <v>43.04</v>
      </c>
      <c r="Q2342">
        <v>154.41299999999998</v>
      </c>
      <c r="R2342">
        <v>86.08</v>
      </c>
      <c r="S2342">
        <v>68.332999999999984</v>
      </c>
      <c r="T2342">
        <v>0.44253398353765544</v>
      </c>
      <c r="U2342">
        <v>2026</v>
      </c>
      <c r="V2342" t="s">
        <v>91</v>
      </c>
      <c r="W2342">
        <v>11</v>
      </c>
      <c r="X2342" t="s">
        <v>93</v>
      </c>
    </row>
    <row r="2343" spans="1:24">
      <c r="A2343">
        <v>4943</v>
      </c>
      <c r="B2343" s="14">
        <v>46337</v>
      </c>
      <c r="C2343">
        <v>2026</v>
      </c>
      <c r="D2343" t="s">
        <v>91</v>
      </c>
      <c r="E2343">
        <v>11</v>
      </c>
      <c r="F2343" t="s">
        <v>93</v>
      </c>
      <c r="G2343" t="s">
        <v>0</v>
      </c>
      <c r="H2343" t="s">
        <v>36</v>
      </c>
      <c r="I2343" t="s">
        <v>8</v>
      </c>
      <c r="J2343" t="s">
        <v>3</v>
      </c>
      <c r="K2343" t="s">
        <v>23</v>
      </c>
      <c r="L2343" t="s">
        <v>29</v>
      </c>
      <c r="M2343">
        <v>10</v>
      </c>
      <c r="N2343">
        <v>191.98</v>
      </c>
      <c r="O2343">
        <v>0.1</v>
      </c>
      <c r="P2343">
        <v>102.73</v>
      </c>
      <c r="Q2343">
        <v>1727.82</v>
      </c>
      <c r="R2343">
        <v>1027.3</v>
      </c>
      <c r="S2343">
        <v>700.52</v>
      </c>
      <c r="T2343">
        <v>0.40543575140929033</v>
      </c>
      <c r="U2343">
        <v>2026</v>
      </c>
      <c r="V2343" t="s">
        <v>91</v>
      </c>
      <c r="W2343">
        <v>11</v>
      </c>
      <c r="X2343" t="s">
        <v>93</v>
      </c>
    </row>
    <row r="2344" spans="1:24">
      <c r="A2344">
        <v>887</v>
      </c>
      <c r="B2344" s="14">
        <v>46338</v>
      </c>
      <c r="C2344">
        <v>2026</v>
      </c>
      <c r="D2344" t="s">
        <v>91</v>
      </c>
      <c r="E2344">
        <v>11</v>
      </c>
      <c r="F2344" t="s">
        <v>93</v>
      </c>
      <c r="G2344" t="s">
        <v>20</v>
      </c>
      <c r="H2344" t="s">
        <v>33</v>
      </c>
      <c r="I2344" t="s">
        <v>19</v>
      </c>
      <c r="J2344" t="s">
        <v>3</v>
      </c>
      <c r="K2344" t="s">
        <v>9</v>
      </c>
      <c r="L2344" t="s">
        <v>10</v>
      </c>
      <c r="M2344">
        <v>6</v>
      </c>
      <c r="N2344">
        <v>89.87</v>
      </c>
      <c r="O2344">
        <v>0.2</v>
      </c>
      <c r="P2344">
        <v>44.47</v>
      </c>
      <c r="Q2344">
        <v>431.37600000000003</v>
      </c>
      <c r="R2344">
        <v>266.82</v>
      </c>
      <c r="S2344">
        <v>164.55600000000004</v>
      </c>
      <c r="T2344">
        <v>0.3814676755313231</v>
      </c>
      <c r="U2344">
        <v>2026</v>
      </c>
      <c r="V2344" t="s">
        <v>91</v>
      </c>
      <c r="W2344">
        <v>11</v>
      </c>
      <c r="X2344" t="s">
        <v>93</v>
      </c>
    </row>
    <row r="2345" spans="1:24">
      <c r="A2345">
        <v>1090</v>
      </c>
      <c r="B2345" s="14">
        <v>46338</v>
      </c>
      <c r="C2345">
        <v>2026</v>
      </c>
      <c r="D2345" t="s">
        <v>91</v>
      </c>
      <c r="E2345">
        <v>11</v>
      </c>
      <c r="F2345" t="s">
        <v>93</v>
      </c>
      <c r="G2345" t="s">
        <v>6</v>
      </c>
      <c r="H2345" t="s">
        <v>49</v>
      </c>
      <c r="I2345" t="s">
        <v>28</v>
      </c>
      <c r="J2345" t="s">
        <v>13</v>
      </c>
      <c r="K2345" t="s">
        <v>4</v>
      </c>
      <c r="L2345" t="s">
        <v>22</v>
      </c>
      <c r="M2345">
        <v>3</v>
      </c>
      <c r="N2345">
        <v>51.44</v>
      </c>
      <c r="O2345">
        <v>0.1</v>
      </c>
      <c r="P2345">
        <v>23.11</v>
      </c>
      <c r="Q2345">
        <v>138.88800000000001</v>
      </c>
      <c r="R2345">
        <v>69.33</v>
      </c>
      <c r="S2345">
        <v>69.558000000000007</v>
      </c>
      <c r="T2345">
        <v>0.50082080525315364</v>
      </c>
      <c r="U2345">
        <v>2026</v>
      </c>
      <c r="V2345" t="s">
        <v>91</v>
      </c>
      <c r="W2345">
        <v>11</v>
      </c>
      <c r="X2345" t="s">
        <v>93</v>
      </c>
    </row>
    <row r="2346" spans="1:24">
      <c r="A2346">
        <v>2090</v>
      </c>
      <c r="B2346" s="14">
        <v>46338</v>
      </c>
      <c r="C2346">
        <v>2026</v>
      </c>
      <c r="D2346" t="s">
        <v>91</v>
      </c>
      <c r="E2346">
        <v>11</v>
      </c>
      <c r="F2346" t="s">
        <v>93</v>
      </c>
      <c r="G2346" t="s">
        <v>20</v>
      </c>
      <c r="H2346" t="s">
        <v>21</v>
      </c>
      <c r="I2346" t="s">
        <v>28</v>
      </c>
      <c r="J2346" t="s">
        <v>13</v>
      </c>
      <c r="K2346" t="s">
        <v>14</v>
      </c>
      <c r="L2346" t="s">
        <v>32</v>
      </c>
      <c r="M2346">
        <v>4</v>
      </c>
      <c r="N2346">
        <v>46.68</v>
      </c>
      <c r="O2346">
        <v>0.05</v>
      </c>
      <c r="P2346">
        <v>17.96</v>
      </c>
      <c r="Q2346">
        <v>177.38399999999999</v>
      </c>
      <c r="R2346">
        <v>71.84</v>
      </c>
      <c r="S2346">
        <v>105.54399999999998</v>
      </c>
      <c r="T2346">
        <v>0.59500293149325756</v>
      </c>
      <c r="U2346">
        <v>2026</v>
      </c>
      <c r="V2346" t="s">
        <v>91</v>
      </c>
      <c r="W2346">
        <v>11</v>
      </c>
      <c r="X2346" t="s">
        <v>93</v>
      </c>
    </row>
    <row r="2347" spans="1:24">
      <c r="A2347">
        <v>2561</v>
      </c>
      <c r="B2347" s="14">
        <v>46338</v>
      </c>
      <c r="C2347">
        <v>2026</v>
      </c>
      <c r="D2347" t="s">
        <v>91</v>
      </c>
      <c r="E2347">
        <v>11</v>
      </c>
      <c r="F2347" t="s">
        <v>93</v>
      </c>
      <c r="G2347" t="s">
        <v>6</v>
      </c>
      <c r="H2347" t="s">
        <v>43</v>
      </c>
      <c r="I2347" t="s">
        <v>19</v>
      </c>
      <c r="J2347" t="s">
        <v>13</v>
      </c>
      <c r="K2347" t="s">
        <v>9</v>
      </c>
      <c r="L2347" t="s">
        <v>46</v>
      </c>
      <c r="M2347">
        <v>4</v>
      </c>
      <c r="N2347">
        <v>73.05</v>
      </c>
      <c r="O2347">
        <v>0.2</v>
      </c>
      <c r="P2347">
        <v>32.82</v>
      </c>
      <c r="Q2347">
        <v>233.76</v>
      </c>
      <c r="R2347">
        <v>131.28</v>
      </c>
      <c r="S2347">
        <v>102.47999999999999</v>
      </c>
      <c r="T2347">
        <v>0.4383983572895277</v>
      </c>
      <c r="U2347">
        <v>2026</v>
      </c>
      <c r="V2347" t="s">
        <v>91</v>
      </c>
      <c r="W2347">
        <v>11</v>
      </c>
      <c r="X2347" t="s">
        <v>93</v>
      </c>
    </row>
    <row r="2348" spans="1:24">
      <c r="A2348">
        <v>2855</v>
      </c>
      <c r="B2348" s="14">
        <v>46338</v>
      </c>
      <c r="C2348">
        <v>2026</v>
      </c>
      <c r="D2348" t="s">
        <v>91</v>
      </c>
      <c r="E2348">
        <v>11</v>
      </c>
      <c r="F2348" t="s">
        <v>93</v>
      </c>
      <c r="G2348" t="s">
        <v>11</v>
      </c>
      <c r="H2348" t="s">
        <v>39</v>
      </c>
      <c r="I2348" t="s">
        <v>28</v>
      </c>
      <c r="J2348" t="s">
        <v>13</v>
      </c>
      <c r="K2348" t="s">
        <v>23</v>
      </c>
      <c r="L2348" t="s">
        <v>51</v>
      </c>
      <c r="M2348">
        <v>1</v>
      </c>
      <c r="N2348">
        <v>125.32</v>
      </c>
      <c r="O2348">
        <v>0.15</v>
      </c>
      <c r="P2348">
        <v>59.49</v>
      </c>
      <c r="Q2348">
        <v>106.52199999999999</v>
      </c>
      <c r="R2348">
        <v>59.49</v>
      </c>
      <c r="S2348">
        <v>47.031999999999989</v>
      </c>
      <c r="T2348">
        <v>0.44152381667636725</v>
      </c>
      <c r="U2348">
        <v>2026</v>
      </c>
      <c r="V2348" t="s">
        <v>91</v>
      </c>
      <c r="W2348">
        <v>11</v>
      </c>
      <c r="X2348" t="s">
        <v>93</v>
      </c>
    </row>
    <row r="2349" spans="1:24">
      <c r="A2349">
        <v>4421</v>
      </c>
      <c r="B2349" s="14">
        <v>46338</v>
      </c>
      <c r="C2349">
        <v>2026</v>
      </c>
      <c r="D2349" t="s">
        <v>91</v>
      </c>
      <c r="E2349">
        <v>11</v>
      </c>
      <c r="F2349" t="s">
        <v>93</v>
      </c>
      <c r="G2349" t="s">
        <v>6</v>
      </c>
      <c r="H2349" t="s">
        <v>41</v>
      </c>
      <c r="I2349" t="s">
        <v>28</v>
      </c>
      <c r="J2349" t="s">
        <v>16</v>
      </c>
      <c r="K2349" t="s">
        <v>34</v>
      </c>
      <c r="L2349" t="s">
        <v>38</v>
      </c>
      <c r="M2349">
        <v>2</v>
      </c>
      <c r="N2349">
        <v>123.49</v>
      </c>
      <c r="O2349">
        <v>0.15</v>
      </c>
      <c r="P2349">
        <v>68.08</v>
      </c>
      <c r="Q2349">
        <v>209.93299999999999</v>
      </c>
      <c r="R2349">
        <v>136.16</v>
      </c>
      <c r="S2349">
        <v>73.772999999999996</v>
      </c>
      <c r="T2349">
        <v>0.35141211719929694</v>
      </c>
      <c r="U2349">
        <v>2026</v>
      </c>
      <c r="V2349" t="s">
        <v>91</v>
      </c>
      <c r="W2349">
        <v>11</v>
      </c>
      <c r="X2349" t="s">
        <v>93</v>
      </c>
    </row>
    <row r="2350" spans="1:24">
      <c r="A2350">
        <v>195</v>
      </c>
      <c r="B2350" s="14">
        <v>46339</v>
      </c>
      <c r="C2350">
        <v>2026</v>
      </c>
      <c r="D2350" t="s">
        <v>91</v>
      </c>
      <c r="E2350">
        <v>11</v>
      </c>
      <c r="F2350" t="s">
        <v>93</v>
      </c>
      <c r="G2350" t="s">
        <v>6</v>
      </c>
      <c r="H2350" t="s">
        <v>43</v>
      </c>
      <c r="I2350" t="s">
        <v>19</v>
      </c>
      <c r="J2350" t="s">
        <v>3</v>
      </c>
      <c r="K2350" t="s">
        <v>14</v>
      </c>
      <c r="L2350" t="s">
        <v>32</v>
      </c>
      <c r="M2350">
        <v>1</v>
      </c>
      <c r="N2350">
        <v>47.37</v>
      </c>
      <c r="O2350">
        <v>0.2</v>
      </c>
      <c r="P2350">
        <v>18.739999999999998</v>
      </c>
      <c r="Q2350">
        <v>37.896000000000001</v>
      </c>
      <c r="R2350">
        <v>18.739999999999998</v>
      </c>
      <c r="S2350">
        <v>19.156000000000002</v>
      </c>
      <c r="T2350">
        <v>0.50548870593202455</v>
      </c>
      <c r="U2350">
        <v>2026</v>
      </c>
      <c r="V2350" t="s">
        <v>91</v>
      </c>
      <c r="W2350">
        <v>11</v>
      </c>
      <c r="X2350" t="s">
        <v>93</v>
      </c>
    </row>
    <row r="2351" spans="1:24">
      <c r="A2351">
        <v>520</v>
      </c>
      <c r="B2351" s="14">
        <v>46339</v>
      </c>
      <c r="C2351">
        <v>2026</v>
      </c>
      <c r="D2351" t="s">
        <v>91</v>
      </c>
      <c r="E2351">
        <v>11</v>
      </c>
      <c r="F2351" t="s">
        <v>93</v>
      </c>
      <c r="G2351" t="s">
        <v>6</v>
      </c>
      <c r="H2351" t="s">
        <v>43</v>
      </c>
      <c r="I2351" t="s">
        <v>8</v>
      </c>
      <c r="J2351" t="s">
        <v>16</v>
      </c>
      <c r="K2351" t="s">
        <v>9</v>
      </c>
      <c r="L2351" t="s">
        <v>10</v>
      </c>
      <c r="M2351">
        <v>6</v>
      </c>
      <c r="N2351">
        <v>92.31</v>
      </c>
      <c r="O2351">
        <v>0.05</v>
      </c>
      <c r="P2351">
        <v>46.12</v>
      </c>
      <c r="Q2351">
        <v>526.16700000000003</v>
      </c>
      <c r="R2351">
        <v>276.71999999999997</v>
      </c>
      <c r="S2351">
        <v>249.44700000000006</v>
      </c>
      <c r="T2351">
        <v>0.47408332335551268</v>
      </c>
      <c r="U2351">
        <v>2026</v>
      </c>
      <c r="V2351" t="s">
        <v>91</v>
      </c>
      <c r="W2351">
        <v>11</v>
      </c>
      <c r="X2351" t="s">
        <v>93</v>
      </c>
    </row>
    <row r="2352" spans="1:24">
      <c r="A2352">
        <v>646</v>
      </c>
      <c r="B2352" s="14">
        <v>46339</v>
      </c>
      <c r="C2352">
        <v>2026</v>
      </c>
      <c r="D2352" t="s">
        <v>91</v>
      </c>
      <c r="E2352">
        <v>11</v>
      </c>
      <c r="F2352" t="s">
        <v>93</v>
      </c>
      <c r="G2352" t="s">
        <v>11</v>
      </c>
      <c r="H2352" t="s">
        <v>52</v>
      </c>
      <c r="I2352" t="s">
        <v>19</v>
      </c>
      <c r="J2352" t="s">
        <v>3</v>
      </c>
      <c r="K2352" t="s">
        <v>4</v>
      </c>
      <c r="L2352" t="s">
        <v>22</v>
      </c>
      <c r="M2352">
        <v>1</v>
      </c>
      <c r="N2352">
        <v>49.53</v>
      </c>
      <c r="O2352">
        <v>0.1</v>
      </c>
      <c r="P2352">
        <v>22.18</v>
      </c>
      <c r="Q2352">
        <v>44.577000000000005</v>
      </c>
      <c r="R2352">
        <v>22.18</v>
      </c>
      <c r="S2352">
        <v>22.397000000000006</v>
      </c>
      <c r="T2352">
        <v>0.50243399062296712</v>
      </c>
      <c r="U2352">
        <v>2026</v>
      </c>
      <c r="V2352" t="s">
        <v>91</v>
      </c>
      <c r="W2352">
        <v>11</v>
      </c>
      <c r="X2352" t="s">
        <v>93</v>
      </c>
    </row>
    <row r="2353" spans="1:24">
      <c r="A2353">
        <v>893</v>
      </c>
      <c r="B2353" s="14">
        <v>46339</v>
      </c>
      <c r="C2353">
        <v>2026</v>
      </c>
      <c r="D2353" t="s">
        <v>91</v>
      </c>
      <c r="E2353">
        <v>11</v>
      </c>
      <c r="F2353" t="s">
        <v>93</v>
      </c>
      <c r="G2353" t="s">
        <v>20</v>
      </c>
      <c r="H2353" t="s">
        <v>33</v>
      </c>
      <c r="I2353" t="s">
        <v>2</v>
      </c>
      <c r="J2353" t="s">
        <v>13</v>
      </c>
      <c r="K2353" t="s">
        <v>14</v>
      </c>
      <c r="L2353" t="s">
        <v>32</v>
      </c>
      <c r="M2353">
        <v>4</v>
      </c>
      <c r="N2353">
        <v>47.62</v>
      </c>
      <c r="O2353">
        <v>0.2</v>
      </c>
      <c r="P2353">
        <v>18.100000000000001</v>
      </c>
      <c r="Q2353">
        <v>152.38399999999999</v>
      </c>
      <c r="R2353">
        <v>72.400000000000006</v>
      </c>
      <c r="S2353">
        <v>79.98399999999998</v>
      </c>
      <c r="T2353">
        <v>0.52488450230995376</v>
      </c>
      <c r="U2353">
        <v>2026</v>
      </c>
      <c r="V2353" t="s">
        <v>91</v>
      </c>
      <c r="W2353">
        <v>11</v>
      </c>
      <c r="X2353" t="s">
        <v>93</v>
      </c>
    </row>
    <row r="2354" spans="1:24">
      <c r="A2354">
        <v>916</v>
      </c>
      <c r="B2354" s="14">
        <v>46339</v>
      </c>
      <c r="C2354">
        <v>2026</v>
      </c>
      <c r="D2354" t="s">
        <v>91</v>
      </c>
      <c r="E2354">
        <v>11</v>
      </c>
      <c r="F2354" t="s">
        <v>93</v>
      </c>
      <c r="G2354" t="s">
        <v>6</v>
      </c>
      <c r="H2354" t="s">
        <v>27</v>
      </c>
      <c r="I2354" t="s">
        <v>2</v>
      </c>
      <c r="J2354" t="s">
        <v>13</v>
      </c>
      <c r="K2354" t="s">
        <v>4</v>
      </c>
      <c r="L2354" t="s">
        <v>22</v>
      </c>
      <c r="M2354">
        <v>4</v>
      </c>
      <c r="N2354">
        <v>51.93</v>
      </c>
      <c r="O2354">
        <v>0.05</v>
      </c>
      <c r="P2354">
        <v>22.62</v>
      </c>
      <c r="Q2354">
        <v>197.334</v>
      </c>
      <c r="R2354">
        <v>90.48</v>
      </c>
      <c r="S2354">
        <v>106.854</v>
      </c>
      <c r="T2354">
        <v>0.54148803551339353</v>
      </c>
      <c r="U2354">
        <v>2026</v>
      </c>
      <c r="V2354" t="s">
        <v>91</v>
      </c>
      <c r="W2354">
        <v>11</v>
      </c>
      <c r="X2354" t="s">
        <v>93</v>
      </c>
    </row>
    <row r="2355" spans="1:24">
      <c r="A2355">
        <v>1295</v>
      </c>
      <c r="B2355" s="14">
        <v>46339</v>
      </c>
      <c r="C2355">
        <v>2026</v>
      </c>
      <c r="D2355" t="s">
        <v>91</v>
      </c>
      <c r="E2355">
        <v>11</v>
      </c>
      <c r="F2355" t="s">
        <v>93</v>
      </c>
      <c r="G2355" t="s">
        <v>6</v>
      </c>
      <c r="H2355" t="s">
        <v>41</v>
      </c>
      <c r="I2355" t="s">
        <v>28</v>
      </c>
      <c r="J2355" t="s">
        <v>13</v>
      </c>
      <c r="K2355" t="s">
        <v>9</v>
      </c>
      <c r="L2355" t="s">
        <v>37</v>
      </c>
      <c r="M2355">
        <v>1</v>
      </c>
      <c r="N2355">
        <v>155.44999999999999</v>
      </c>
      <c r="O2355">
        <v>0.05</v>
      </c>
      <c r="P2355">
        <v>77.25</v>
      </c>
      <c r="Q2355">
        <v>147.67749999999998</v>
      </c>
      <c r="R2355">
        <v>77.25</v>
      </c>
      <c r="S2355">
        <v>70.427499999999981</v>
      </c>
      <c r="T2355">
        <v>0.47690067884410281</v>
      </c>
      <c r="U2355">
        <v>2026</v>
      </c>
      <c r="V2355" t="s">
        <v>91</v>
      </c>
      <c r="W2355">
        <v>11</v>
      </c>
      <c r="X2355" t="s">
        <v>93</v>
      </c>
    </row>
    <row r="2356" spans="1:24">
      <c r="A2356">
        <v>3438</v>
      </c>
      <c r="B2356" s="14">
        <v>46339</v>
      </c>
      <c r="C2356">
        <v>2026</v>
      </c>
      <c r="D2356" t="s">
        <v>91</v>
      </c>
      <c r="E2356">
        <v>11</v>
      </c>
      <c r="F2356" t="s">
        <v>93</v>
      </c>
      <c r="G2356" t="s">
        <v>0</v>
      </c>
      <c r="H2356" t="s">
        <v>1</v>
      </c>
      <c r="I2356" t="s">
        <v>2</v>
      </c>
      <c r="J2356" t="s">
        <v>3</v>
      </c>
      <c r="K2356" t="s">
        <v>4</v>
      </c>
      <c r="L2356" t="s">
        <v>26</v>
      </c>
      <c r="M2356">
        <v>4</v>
      </c>
      <c r="N2356">
        <v>40.03</v>
      </c>
      <c r="O2356">
        <v>0.05</v>
      </c>
      <c r="P2356">
        <v>16.78</v>
      </c>
      <c r="Q2356">
        <v>152.114</v>
      </c>
      <c r="R2356">
        <v>67.12</v>
      </c>
      <c r="S2356">
        <v>84.994</v>
      </c>
      <c r="T2356">
        <v>0.5587519886400989</v>
      </c>
      <c r="U2356">
        <v>2026</v>
      </c>
      <c r="V2356" t="s">
        <v>91</v>
      </c>
      <c r="W2356">
        <v>11</v>
      </c>
      <c r="X2356" t="s">
        <v>93</v>
      </c>
    </row>
    <row r="2357" spans="1:24">
      <c r="A2357">
        <v>3573</v>
      </c>
      <c r="B2357" s="14">
        <v>46339</v>
      </c>
      <c r="C2357">
        <v>2026</v>
      </c>
      <c r="D2357" t="s">
        <v>91</v>
      </c>
      <c r="E2357">
        <v>11</v>
      </c>
      <c r="F2357" t="s">
        <v>93</v>
      </c>
      <c r="G2357" t="s">
        <v>0</v>
      </c>
      <c r="H2357" t="s">
        <v>36</v>
      </c>
      <c r="I2357" t="s">
        <v>2</v>
      </c>
      <c r="J2357" t="s">
        <v>3</v>
      </c>
      <c r="K2357" t="s">
        <v>9</v>
      </c>
      <c r="L2357" t="s">
        <v>37</v>
      </c>
      <c r="M2357">
        <v>2</v>
      </c>
      <c r="N2357">
        <v>152.96</v>
      </c>
      <c r="O2357">
        <v>0.1</v>
      </c>
      <c r="P2357">
        <v>79.12</v>
      </c>
      <c r="Q2357">
        <v>275.32800000000003</v>
      </c>
      <c r="R2357">
        <v>158.24</v>
      </c>
      <c r="S2357">
        <v>117.08800000000002</v>
      </c>
      <c r="T2357">
        <v>0.4252673175267318</v>
      </c>
      <c r="U2357">
        <v>2026</v>
      </c>
      <c r="V2357" t="s">
        <v>91</v>
      </c>
      <c r="W2357">
        <v>11</v>
      </c>
      <c r="X2357" t="s">
        <v>93</v>
      </c>
    </row>
    <row r="2358" spans="1:24">
      <c r="A2358">
        <v>4257</v>
      </c>
      <c r="B2358" s="14">
        <v>46339</v>
      </c>
      <c r="C2358">
        <v>2026</v>
      </c>
      <c r="D2358" t="s">
        <v>91</v>
      </c>
      <c r="E2358">
        <v>11</v>
      </c>
      <c r="F2358" t="s">
        <v>93</v>
      </c>
      <c r="G2358" t="s">
        <v>20</v>
      </c>
      <c r="H2358" t="s">
        <v>47</v>
      </c>
      <c r="I2358" t="s">
        <v>19</v>
      </c>
      <c r="J2358" t="s">
        <v>13</v>
      </c>
      <c r="K2358" t="s">
        <v>34</v>
      </c>
      <c r="L2358" t="s">
        <v>38</v>
      </c>
      <c r="M2358">
        <v>2</v>
      </c>
      <c r="N2358">
        <v>124.06</v>
      </c>
      <c r="O2358">
        <v>0.05</v>
      </c>
      <c r="P2358">
        <v>69.98</v>
      </c>
      <c r="Q2358">
        <v>235.714</v>
      </c>
      <c r="R2358">
        <v>139.96</v>
      </c>
      <c r="S2358">
        <v>95.753999999999991</v>
      </c>
      <c r="T2358">
        <v>0.40622958330858577</v>
      </c>
      <c r="U2358">
        <v>2026</v>
      </c>
      <c r="V2358" t="s">
        <v>91</v>
      </c>
      <c r="W2358">
        <v>11</v>
      </c>
      <c r="X2358" t="s">
        <v>93</v>
      </c>
    </row>
    <row r="2359" spans="1:24">
      <c r="A2359">
        <v>4389</v>
      </c>
      <c r="B2359" s="14">
        <v>46339</v>
      </c>
      <c r="C2359">
        <v>2026</v>
      </c>
      <c r="D2359" t="s">
        <v>91</v>
      </c>
      <c r="E2359">
        <v>11</v>
      </c>
      <c r="F2359" t="s">
        <v>93</v>
      </c>
      <c r="G2359" t="s">
        <v>11</v>
      </c>
      <c r="H2359" t="s">
        <v>39</v>
      </c>
      <c r="I2359" t="s">
        <v>28</v>
      </c>
      <c r="J2359" t="s">
        <v>13</v>
      </c>
      <c r="K2359" t="s">
        <v>9</v>
      </c>
      <c r="L2359" t="s">
        <v>37</v>
      </c>
      <c r="M2359">
        <v>1</v>
      </c>
      <c r="N2359">
        <v>151.66</v>
      </c>
      <c r="O2359">
        <v>0.1</v>
      </c>
      <c r="P2359">
        <v>80.209999999999994</v>
      </c>
      <c r="Q2359">
        <v>136.494</v>
      </c>
      <c r="R2359">
        <v>80.209999999999994</v>
      </c>
      <c r="S2359">
        <v>56.284000000000006</v>
      </c>
      <c r="T2359">
        <v>0.41235512183685735</v>
      </c>
      <c r="U2359">
        <v>2026</v>
      </c>
      <c r="V2359" t="s">
        <v>91</v>
      </c>
      <c r="W2359">
        <v>11</v>
      </c>
      <c r="X2359" t="s">
        <v>93</v>
      </c>
    </row>
    <row r="2360" spans="1:24">
      <c r="A2360">
        <v>4887</v>
      </c>
      <c r="B2360" s="14">
        <v>46339</v>
      </c>
      <c r="C2360">
        <v>2026</v>
      </c>
      <c r="D2360" t="s">
        <v>91</v>
      </c>
      <c r="E2360">
        <v>11</v>
      </c>
      <c r="F2360" t="s">
        <v>93</v>
      </c>
      <c r="G2360" t="s">
        <v>20</v>
      </c>
      <c r="H2360" t="s">
        <v>33</v>
      </c>
      <c r="I2360" t="s">
        <v>2</v>
      </c>
      <c r="J2360" t="s">
        <v>13</v>
      </c>
      <c r="K2360" t="s">
        <v>9</v>
      </c>
      <c r="L2360" t="s">
        <v>17</v>
      </c>
      <c r="M2360">
        <v>2</v>
      </c>
      <c r="N2360">
        <v>142.30000000000001</v>
      </c>
      <c r="O2360">
        <v>0.15</v>
      </c>
      <c r="P2360">
        <v>77.760000000000005</v>
      </c>
      <c r="Q2360">
        <v>241.91000000000003</v>
      </c>
      <c r="R2360">
        <v>155.52000000000001</v>
      </c>
      <c r="S2360">
        <v>86.390000000000015</v>
      </c>
      <c r="T2360">
        <v>0.35711628291513375</v>
      </c>
      <c r="U2360">
        <v>2026</v>
      </c>
      <c r="V2360" t="s">
        <v>91</v>
      </c>
      <c r="W2360">
        <v>11</v>
      </c>
      <c r="X2360" t="s">
        <v>93</v>
      </c>
    </row>
    <row r="2361" spans="1:24">
      <c r="A2361">
        <v>5007</v>
      </c>
      <c r="B2361" s="14">
        <v>46339</v>
      </c>
      <c r="C2361">
        <v>2026</v>
      </c>
      <c r="D2361" t="s">
        <v>91</v>
      </c>
      <c r="E2361">
        <v>11</v>
      </c>
      <c r="F2361" t="s">
        <v>93</v>
      </c>
      <c r="G2361" t="s">
        <v>6</v>
      </c>
      <c r="H2361" t="s">
        <v>49</v>
      </c>
      <c r="I2361" t="s">
        <v>2</v>
      </c>
      <c r="J2361" t="s">
        <v>16</v>
      </c>
      <c r="K2361" t="s">
        <v>14</v>
      </c>
      <c r="L2361" t="s">
        <v>48</v>
      </c>
      <c r="M2361">
        <v>4</v>
      </c>
      <c r="N2361">
        <v>161.97</v>
      </c>
      <c r="O2361">
        <v>0.05</v>
      </c>
      <c r="P2361">
        <v>87.2</v>
      </c>
      <c r="Q2361">
        <v>615.48599999999999</v>
      </c>
      <c r="R2361">
        <v>348.8</v>
      </c>
      <c r="S2361">
        <v>266.68599999999998</v>
      </c>
      <c r="T2361">
        <v>0.4332933649181297</v>
      </c>
      <c r="U2361">
        <v>2026</v>
      </c>
      <c r="V2361" t="s">
        <v>91</v>
      </c>
      <c r="W2361">
        <v>11</v>
      </c>
      <c r="X2361" t="s">
        <v>93</v>
      </c>
    </row>
    <row r="2362" spans="1:24">
      <c r="A2362">
        <v>5111</v>
      </c>
      <c r="B2362" s="14">
        <v>46339</v>
      </c>
      <c r="C2362">
        <v>2026</v>
      </c>
      <c r="D2362" t="s">
        <v>91</v>
      </c>
      <c r="E2362">
        <v>11</v>
      </c>
      <c r="F2362" t="s">
        <v>93</v>
      </c>
      <c r="G2362" t="s">
        <v>6</v>
      </c>
      <c r="H2362" t="s">
        <v>49</v>
      </c>
      <c r="I2362" t="s">
        <v>8</v>
      </c>
      <c r="J2362" t="s">
        <v>16</v>
      </c>
      <c r="K2362" t="s">
        <v>14</v>
      </c>
      <c r="L2362" t="s">
        <v>44</v>
      </c>
      <c r="M2362">
        <v>5</v>
      </c>
      <c r="N2362">
        <v>133.99</v>
      </c>
      <c r="O2362">
        <v>0.15</v>
      </c>
      <c r="P2362">
        <v>65.55</v>
      </c>
      <c r="Q2362">
        <v>569.45749999999998</v>
      </c>
      <c r="R2362">
        <v>327.75</v>
      </c>
      <c r="S2362">
        <v>241.70749999999998</v>
      </c>
      <c r="T2362">
        <v>0.42445221987593451</v>
      </c>
      <c r="U2362">
        <v>2026</v>
      </c>
      <c r="V2362" t="s">
        <v>91</v>
      </c>
      <c r="W2362">
        <v>11</v>
      </c>
      <c r="X2362" t="s">
        <v>93</v>
      </c>
    </row>
    <row r="2363" spans="1:24">
      <c r="A2363">
        <v>5177</v>
      </c>
      <c r="B2363" s="14">
        <v>46339</v>
      </c>
      <c r="C2363">
        <v>2026</v>
      </c>
      <c r="D2363" t="s">
        <v>91</v>
      </c>
      <c r="E2363">
        <v>11</v>
      </c>
      <c r="F2363" t="s">
        <v>93</v>
      </c>
      <c r="G2363" t="s">
        <v>6</v>
      </c>
      <c r="H2363" t="s">
        <v>27</v>
      </c>
      <c r="I2363" t="s">
        <v>19</v>
      </c>
      <c r="J2363" t="s">
        <v>3</v>
      </c>
      <c r="K2363" t="s">
        <v>23</v>
      </c>
      <c r="L2363" t="s">
        <v>40</v>
      </c>
      <c r="M2363">
        <v>2</v>
      </c>
      <c r="N2363">
        <v>83.18</v>
      </c>
      <c r="O2363">
        <v>0.1</v>
      </c>
      <c r="P2363">
        <v>40.479999999999997</v>
      </c>
      <c r="Q2363">
        <v>149.72400000000002</v>
      </c>
      <c r="R2363">
        <v>80.959999999999994</v>
      </c>
      <c r="S2363">
        <v>68.764000000000024</v>
      </c>
      <c r="T2363">
        <v>0.45927172664369115</v>
      </c>
      <c r="U2363">
        <v>2026</v>
      </c>
      <c r="V2363" t="s">
        <v>91</v>
      </c>
      <c r="W2363">
        <v>11</v>
      </c>
      <c r="X2363" t="s">
        <v>93</v>
      </c>
    </row>
    <row r="2364" spans="1:24">
      <c r="A2364">
        <v>584</v>
      </c>
      <c r="B2364" s="14">
        <v>46340</v>
      </c>
      <c r="C2364">
        <v>2026</v>
      </c>
      <c r="D2364" t="s">
        <v>91</v>
      </c>
      <c r="E2364">
        <v>11</v>
      </c>
      <c r="F2364" t="s">
        <v>93</v>
      </c>
      <c r="G2364" t="s">
        <v>6</v>
      </c>
      <c r="H2364" t="s">
        <v>43</v>
      </c>
      <c r="I2364" t="s">
        <v>2</v>
      </c>
      <c r="J2364" t="s">
        <v>13</v>
      </c>
      <c r="K2364" t="s">
        <v>9</v>
      </c>
      <c r="L2364" t="s">
        <v>10</v>
      </c>
      <c r="M2364">
        <v>1</v>
      </c>
      <c r="N2364">
        <v>91.95</v>
      </c>
      <c r="O2364">
        <v>0</v>
      </c>
      <c r="P2364">
        <v>46.64</v>
      </c>
      <c r="Q2364">
        <v>91.95</v>
      </c>
      <c r="R2364">
        <v>46.64</v>
      </c>
      <c r="S2364">
        <v>45.31</v>
      </c>
      <c r="T2364">
        <v>0.49276780859162589</v>
      </c>
      <c r="U2364">
        <v>2026</v>
      </c>
      <c r="V2364" t="s">
        <v>91</v>
      </c>
      <c r="W2364">
        <v>11</v>
      </c>
      <c r="X2364" t="s">
        <v>93</v>
      </c>
    </row>
    <row r="2365" spans="1:24">
      <c r="A2365">
        <v>621</v>
      </c>
      <c r="B2365" s="14">
        <v>46340</v>
      </c>
      <c r="C2365">
        <v>2026</v>
      </c>
      <c r="D2365" t="s">
        <v>91</v>
      </c>
      <c r="E2365">
        <v>11</v>
      </c>
      <c r="F2365" t="s">
        <v>93</v>
      </c>
      <c r="G2365" t="s">
        <v>20</v>
      </c>
      <c r="H2365" t="s">
        <v>47</v>
      </c>
      <c r="I2365" t="s">
        <v>8</v>
      </c>
      <c r="J2365" t="s">
        <v>16</v>
      </c>
      <c r="K2365" t="s">
        <v>14</v>
      </c>
      <c r="L2365" t="s">
        <v>15</v>
      </c>
      <c r="M2365">
        <v>5</v>
      </c>
      <c r="N2365">
        <v>35.68</v>
      </c>
      <c r="O2365">
        <v>0.15</v>
      </c>
      <c r="P2365">
        <v>13.48</v>
      </c>
      <c r="Q2365">
        <v>151.64000000000001</v>
      </c>
      <c r="R2365">
        <v>67.400000000000006</v>
      </c>
      <c r="S2365">
        <v>84.240000000000009</v>
      </c>
      <c r="T2365">
        <v>0.55552624637298864</v>
      </c>
      <c r="U2365">
        <v>2026</v>
      </c>
      <c r="V2365" t="s">
        <v>91</v>
      </c>
      <c r="W2365">
        <v>11</v>
      </c>
      <c r="X2365" t="s">
        <v>93</v>
      </c>
    </row>
    <row r="2366" spans="1:24">
      <c r="A2366">
        <v>623</v>
      </c>
      <c r="B2366" s="14">
        <v>46340</v>
      </c>
      <c r="C2366">
        <v>2026</v>
      </c>
      <c r="D2366" t="s">
        <v>91</v>
      </c>
      <c r="E2366">
        <v>11</v>
      </c>
      <c r="F2366" t="s">
        <v>93</v>
      </c>
      <c r="G2366" t="s">
        <v>11</v>
      </c>
      <c r="H2366" t="s">
        <v>52</v>
      </c>
      <c r="I2366" t="s">
        <v>2</v>
      </c>
      <c r="J2366" t="s">
        <v>3</v>
      </c>
      <c r="K2366" t="s">
        <v>23</v>
      </c>
      <c r="L2366" t="s">
        <v>24</v>
      </c>
      <c r="M2366">
        <v>3</v>
      </c>
      <c r="N2366">
        <v>336.58</v>
      </c>
      <c r="O2366">
        <v>0.15</v>
      </c>
      <c r="P2366">
        <v>198.99</v>
      </c>
      <c r="Q2366">
        <v>858.279</v>
      </c>
      <c r="R2366">
        <v>596.97</v>
      </c>
      <c r="S2366">
        <v>261.30899999999997</v>
      </c>
      <c r="T2366">
        <v>0.3044569423229509</v>
      </c>
      <c r="U2366">
        <v>2026</v>
      </c>
      <c r="V2366" t="s">
        <v>91</v>
      </c>
      <c r="W2366">
        <v>11</v>
      </c>
      <c r="X2366" t="s">
        <v>93</v>
      </c>
    </row>
    <row r="2367" spans="1:24">
      <c r="A2367">
        <v>1431</v>
      </c>
      <c r="B2367" s="14">
        <v>46340</v>
      </c>
      <c r="C2367">
        <v>2026</v>
      </c>
      <c r="D2367" t="s">
        <v>91</v>
      </c>
      <c r="E2367">
        <v>11</v>
      </c>
      <c r="F2367" t="s">
        <v>93</v>
      </c>
      <c r="G2367" t="s">
        <v>11</v>
      </c>
      <c r="H2367" t="s">
        <v>12</v>
      </c>
      <c r="I2367" t="s">
        <v>2</v>
      </c>
      <c r="J2367" t="s">
        <v>13</v>
      </c>
      <c r="K2367" t="s">
        <v>34</v>
      </c>
      <c r="L2367" t="s">
        <v>42</v>
      </c>
      <c r="M2367">
        <v>2</v>
      </c>
      <c r="N2367">
        <v>36.979999999999997</v>
      </c>
      <c r="O2367">
        <v>0.15</v>
      </c>
      <c r="P2367">
        <v>14.13</v>
      </c>
      <c r="Q2367">
        <v>62.865999999999993</v>
      </c>
      <c r="R2367">
        <v>28.26</v>
      </c>
      <c r="S2367">
        <v>34.605999999999995</v>
      </c>
      <c r="T2367">
        <v>0.55047243342983487</v>
      </c>
      <c r="U2367">
        <v>2026</v>
      </c>
      <c r="V2367" t="s">
        <v>91</v>
      </c>
      <c r="W2367">
        <v>11</v>
      </c>
      <c r="X2367" t="s">
        <v>93</v>
      </c>
    </row>
    <row r="2368" spans="1:24">
      <c r="A2368">
        <v>1520</v>
      </c>
      <c r="B2368" s="14">
        <v>46340</v>
      </c>
      <c r="C2368">
        <v>2026</v>
      </c>
      <c r="D2368" t="s">
        <v>91</v>
      </c>
      <c r="E2368">
        <v>11</v>
      </c>
      <c r="F2368" t="s">
        <v>93</v>
      </c>
      <c r="G2368" t="s">
        <v>20</v>
      </c>
      <c r="H2368" t="s">
        <v>47</v>
      </c>
      <c r="I2368" t="s">
        <v>28</v>
      </c>
      <c r="J2368" t="s">
        <v>13</v>
      </c>
      <c r="K2368" t="s">
        <v>34</v>
      </c>
      <c r="L2368" t="s">
        <v>42</v>
      </c>
      <c r="M2368">
        <v>2</v>
      </c>
      <c r="N2368">
        <v>36.15</v>
      </c>
      <c r="O2368">
        <v>0</v>
      </c>
      <c r="P2368">
        <v>13.51</v>
      </c>
      <c r="Q2368">
        <v>72.3</v>
      </c>
      <c r="R2368">
        <v>27.02</v>
      </c>
      <c r="S2368">
        <v>45.28</v>
      </c>
      <c r="T2368">
        <v>0.62627939142461964</v>
      </c>
      <c r="U2368">
        <v>2026</v>
      </c>
      <c r="V2368" t="s">
        <v>91</v>
      </c>
      <c r="W2368">
        <v>11</v>
      </c>
      <c r="X2368" t="s">
        <v>93</v>
      </c>
    </row>
    <row r="2369" spans="1:24">
      <c r="A2369">
        <v>1791</v>
      </c>
      <c r="B2369" s="14">
        <v>46340</v>
      </c>
      <c r="C2369">
        <v>2026</v>
      </c>
      <c r="D2369" t="s">
        <v>91</v>
      </c>
      <c r="E2369">
        <v>11</v>
      </c>
      <c r="F2369" t="s">
        <v>93</v>
      </c>
      <c r="G2369" t="s">
        <v>11</v>
      </c>
      <c r="H2369" t="s">
        <v>12</v>
      </c>
      <c r="I2369" t="s">
        <v>2</v>
      </c>
      <c r="J2369" t="s">
        <v>16</v>
      </c>
      <c r="K2369" t="s">
        <v>34</v>
      </c>
      <c r="L2369" t="s">
        <v>38</v>
      </c>
      <c r="M2369">
        <v>1</v>
      </c>
      <c r="N2369">
        <v>121.86</v>
      </c>
      <c r="O2369">
        <v>0.05</v>
      </c>
      <c r="P2369">
        <v>69.900000000000006</v>
      </c>
      <c r="Q2369">
        <v>115.767</v>
      </c>
      <c r="R2369">
        <v>69.900000000000006</v>
      </c>
      <c r="S2369">
        <v>45.86699999999999</v>
      </c>
      <c r="T2369">
        <v>0.396200989919407</v>
      </c>
      <c r="U2369">
        <v>2026</v>
      </c>
      <c r="V2369" t="s">
        <v>91</v>
      </c>
      <c r="W2369">
        <v>11</v>
      </c>
      <c r="X2369" t="s">
        <v>93</v>
      </c>
    </row>
    <row r="2370" spans="1:24">
      <c r="A2370">
        <v>2191</v>
      </c>
      <c r="B2370" s="14">
        <v>46340</v>
      </c>
      <c r="C2370">
        <v>2026</v>
      </c>
      <c r="D2370" t="s">
        <v>91</v>
      </c>
      <c r="E2370">
        <v>11</v>
      </c>
      <c r="F2370" t="s">
        <v>93</v>
      </c>
      <c r="G2370" t="s">
        <v>11</v>
      </c>
      <c r="H2370" t="s">
        <v>25</v>
      </c>
      <c r="I2370" t="s">
        <v>19</v>
      </c>
      <c r="J2370" t="s">
        <v>3</v>
      </c>
      <c r="K2370" t="s">
        <v>4</v>
      </c>
      <c r="L2370" t="s">
        <v>22</v>
      </c>
      <c r="M2370">
        <v>6</v>
      </c>
      <c r="N2370">
        <v>49.85</v>
      </c>
      <c r="O2370">
        <v>0.05</v>
      </c>
      <c r="P2370">
        <v>22.68</v>
      </c>
      <c r="Q2370">
        <v>284.14499999999998</v>
      </c>
      <c r="R2370">
        <v>136.07999999999998</v>
      </c>
      <c r="S2370">
        <v>148.065</v>
      </c>
      <c r="T2370">
        <v>0.52108958454310306</v>
      </c>
      <c r="U2370">
        <v>2026</v>
      </c>
      <c r="V2370" t="s">
        <v>91</v>
      </c>
      <c r="W2370">
        <v>11</v>
      </c>
      <c r="X2370" t="s">
        <v>93</v>
      </c>
    </row>
    <row r="2371" spans="1:24">
      <c r="A2371">
        <v>2365</v>
      </c>
      <c r="B2371" s="14">
        <v>46340</v>
      </c>
      <c r="C2371">
        <v>2026</v>
      </c>
      <c r="D2371" t="s">
        <v>91</v>
      </c>
      <c r="E2371">
        <v>11</v>
      </c>
      <c r="F2371" t="s">
        <v>93</v>
      </c>
      <c r="G2371" t="s">
        <v>11</v>
      </c>
      <c r="H2371" t="s">
        <v>25</v>
      </c>
      <c r="I2371" t="s">
        <v>19</v>
      </c>
      <c r="J2371" t="s">
        <v>16</v>
      </c>
      <c r="K2371" t="s">
        <v>9</v>
      </c>
      <c r="L2371" t="s">
        <v>10</v>
      </c>
      <c r="M2371">
        <v>2</v>
      </c>
      <c r="N2371">
        <v>91.95</v>
      </c>
      <c r="O2371">
        <v>0.05</v>
      </c>
      <c r="P2371">
        <v>46.45</v>
      </c>
      <c r="Q2371">
        <v>174.70499999999998</v>
      </c>
      <c r="R2371">
        <v>92.9</v>
      </c>
      <c r="S2371">
        <v>81.804999999999978</v>
      </c>
      <c r="T2371">
        <v>0.46824647262528252</v>
      </c>
      <c r="U2371">
        <v>2026</v>
      </c>
      <c r="V2371" t="s">
        <v>91</v>
      </c>
      <c r="W2371">
        <v>11</v>
      </c>
      <c r="X2371" t="s">
        <v>93</v>
      </c>
    </row>
    <row r="2372" spans="1:24">
      <c r="A2372">
        <v>2603</v>
      </c>
      <c r="B2372" s="14">
        <v>46340</v>
      </c>
      <c r="C2372">
        <v>2026</v>
      </c>
      <c r="D2372" t="s">
        <v>91</v>
      </c>
      <c r="E2372">
        <v>11</v>
      </c>
      <c r="F2372" t="s">
        <v>93</v>
      </c>
      <c r="G2372" t="s">
        <v>20</v>
      </c>
      <c r="H2372" t="s">
        <v>33</v>
      </c>
      <c r="I2372" t="s">
        <v>28</v>
      </c>
      <c r="J2372" t="s">
        <v>3</v>
      </c>
      <c r="K2372" t="s">
        <v>4</v>
      </c>
      <c r="L2372" t="s">
        <v>22</v>
      </c>
      <c r="M2372">
        <v>2</v>
      </c>
      <c r="N2372">
        <v>51.71</v>
      </c>
      <c r="O2372">
        <v>0.15</v>
      </c>
      <c r="P2372">
        <v>22.93</v>
      </c>
      <c r="Q2372">
        <v>87.906999999999996</v>
      </c>
      <c r="R2372">
        <v>45.86</v>
      </c>
      <c r="S2372">
        <v>42.046999999999997</v>
      </c>
      <c r="T2372">
        <v>0.47831230732478641</v>
      </c>
      <c r="U2372">
        <v>2026</v>
      </c>
      <c r="V2372" t="s">
        <v>91</v>
      </c>
      <c r="W2372">
        <v>11</v>
      </c>
      <c r="X2372" t="s">
        <v>93</v>
      </c>
    </row>
    <row r="2373" spans="1:24">
      <c r="A2373">
        <v>4098</v>
      </c>
      <c r="B2373" s="14">
        <v>46340</v>
      </c>
      <c r="C2373">
        <v>2026</v>
      </c>
      <c r="D2373" t="s">
        <v>91</v>
      </c>
      <c r="E2373">
        <v>11</v>
      </c>
      <c r="F2373" t="s">
        <v>93</v>
      </c>
      <c r="G2373" t="s">
        <v>6</v>
      </c>
      <c r="H2373" t="s">
        <v>7</v>
      </c>
      <c r="I2373" t="s">
        <v>19</v>
      </c>
      <c r="J2373" t="s">
        <v>3</v>
      </c>
      <c r="K2373" t="s">
        <v>34</v>
      </c>
      <c r="L2373" t="s">
        <v>35</v>
      </c>
      <c r="M2373">
        <v>1</v>
      </c>
      <c r="N2373">
        <v>41.05</v>
      </c>
      <c r="O2373">
        <v>0.05</v>
      </c>
      <c r="P2373">
        <v>14.6</v>
      </c>
      <c r="Q2373">
        <v>38.997499999999995</v>
      </c>
      <c r="R2373">
        <v>14.6</v>
      </c>
      <c r="S2373">
        <v>24.397499999999994</v>
      </c>
      <c r="T2373">
        <v>0.62561702673248276</v>
      </c>
      <c r="U2373">
        <v>2026</v>
      </c>
      <c r="V2373" t="s">
        <v>91</v>
      </c>
      <c r="W2373">
        <v>11</v>
      </c>
      <c r="X2373" t="s">
        <v>93</v>
      </c>
    </row>
    <row r="2374" spans="1:24">
      <c r="A2374">
        <v>1176</v>
      </c>
      <c r="B2374" s="14">
        <v>46341</v>
      </c>
      <c r="C2374">
        <v>2026</v>
      </c>
      <c r="D2374" t="s">
        <v>91</v>
      </c>
      <c r="E2374">
        <v>11</v>
      </c>
      <c r="F2374" t="s">
        <v>93</v>
      </c>
      <c r="G2374" t="s">
        <v>6</v>
      </c>
      <c r="H2374" t="s">
        <v>27</v>
      </c>
      <c r="I2374" t="s">
        <v>8</v>
      </c>
      <c r="J2374" t="s">
        <v>16</v>
      </c>
      <c r="K2374" t="s">
        <v>23</v>
      </c>
      <c r="L2374" t="s">
        <v>24</v>
      </c>
      <c r="M2374">
        <v>10</v>
      </c>
      <c r="N2374">
        <v>333.09</v>
      </c>
      <c r="O2374">
        <v>0.15</v>
      </c>
      <c r="P2374">
        <v>197.95</v>
      </c>
      <c r="Q2374">
        <v>2831.2649999999994</v>
      </c>
      <c r="R2374">
        <v>1979.5</v>
      </c>
      <c r="S2374">
        <v>851.76499999999942</v>
      </c>
      <c r="T2374">
        <v>0.30084255624252748</v>
      </c>
      <c r="U2374">
        <v>2026</v>
      </c>
      <c r="V2374" t="s">
        <v>91</v>
      </c>
      <c r="W2374">
        <v>11</v>
      </c>
      <c r="X2374" t="s">
        <v>93</v>
      </c>
    </row>
    <row r="2375" spans="1:24">
      <c r="A2375">
        <v>1895</v>
      </c>
      <c r="B2375" s="14">
        <v>46341</v>
      </c>
      <c r="C2375">
        <v>2026</v>
      </c>
      <c r="D2375" t="s">
        <v>91</v>
      </c>
      <c r="E2375">
        <v>11</v>
      </c>
      <c r="F2375" t="s">
        <v>93</v>
      </c>
      <c r="G2375" t="s">
        <v>20</v>
      </c>
      <c r="H2375" t="s">
        <v>21</v>
      </c>
      <c r="I2375" t="s">
        <v>2</v>
      </c>
      <c r="J2375" t="s">
        <v>16</v>
      </c>
      <c r="K2375" t="s">
        <v>4</v>
      </c>
      <c r="L2375" t="s">
        <v>22</v>
      </c>
      <c r="M2375">
        <v>3</v>
      </c>
      <c r="N2375">
        <v>51.79</v>
      </c>
      <c r="O2375">
        <v>0.2</v>
      </c>
      <c r="P2375">
        <v>22.23</v>
      </c>
      <c r="Q2375">
        <v>124.29600000000001</v>
      </c>
      <c r="R2375">
        <v>66.69</v>
      </c>
      <c r="S2375">
        <v>57.606000000000009</v>
      </c>
      <c r="T2375">
        <v>0.4634581965630431</v>
      </c>
      <c r="U2375">
        <v>2026</v>
      </c>
      <c r="V2375" t="s">
        <v>91</v>
      </c>
      <c r="W2375">
        <v>11</v>
      </c>
      <c r="X2375" t="s">
        <v>93</v>
      </c>
    </row>
    <row r="2376" spans="1:24">
      <c r="A2376">
        <v>3385</v>
      </c>
      <c r="B2376" s="14">
        <v>46341</v>
      </c>
      <c r="C2376">
        <v>2026</v>
      </c>
      <c r="D2376" t="s">
        <v>91</v>
      </c>
      <c r="E2376">
        <v>11</v>
      </c>
      <c r="F2376" t="s">
        <v>93</v>
      </c>
      <c r="G2376" t="s">
        <v>6</v>
      </c>
      <c r="H2376" t="s">
        <v>41</v>
      </c>
      <c r="I2376" t="s">
        <v>28</v>
      </c>
      <c r="J2376" t="s">
        <v>13</v>
      </c>
      <c r="K2376" t="s">
        <v>9</v>
      </c>
      <c r="L2376" t="s">
        <v>46</v>
      </c>
      <c r="M2376">
        <v>1</v>
      </c>
      <c r="N2376">
        <v>71.040000000000006</v>
      </c>
      <c r="O2376">
        <v>0.1</v>
      </c>
      <c r="P2376">
        <v>31.59</v>
      </c>
      <c r="Q2376">
        <v>63.936000000000007</v>
      </c>
      <c r="R2376">
        <v>31.59</v>
      </c>
      <c r="S2376">
        <v>32.346000000000004</v>
      </c>
      <c r="T2376">
        <v>0.50591216216216217</v>
      </c>
      <c r="U2376">
        <v>2026</v>
      </c>
      <c r="V2376" t="s">
        <v>91</v>
      </c>
      <c r="W2376">
        <v>11</v>
      </c>
      <c r="X2376" t="s">
        <v>93</v>
      </c>
    </row>
    <row r="2377" spans="1:24">
      <c r="A2377">
        <v>3581</v>
      </c>
      <c r="B2377" s="14">
        <v>46341</v>
      </c>
      <c r="C2377">
        <v>2026</v>
      </c>
      <c r="D2377" t="s">
        <v>91</v>
      </c>
      <c r="E2377">
        <v>11</v>
      </c>
      <c r="F2377" t="s">
        <v>93</v>
      </c>
      <c r="G2377" t="s">
        <v>20</v>
      </c>
      <c r="H2377" t="s">
        <v>21</v>
      </c>
      <c r="I2377" t="s">
        <v>28</v>
      </c>
      <c r="J2377" t="s">
        <v>16</v>
      </c>
      <c r="K2377" t="s">
        <v>9</v>
      </c>
      <c r="L2377" t="s">
        <v>17</v>
      </c>
      <c r="M2377">
        <v>2</v>
      </c>
      <c r="N2377">
        <v>141.21</v>
      </c>
      <c r="O2377">
        <v>0.1</v>
      </c>
      <c r="P2377">
        <v>78.31</v>
      </c>
      <c r="Q2377">
        <v>254.17800000000003</v>
      </c>
      <c r="R2377">
        <v>156.62</v>
      </c>
      <c r="S2377">
        <v>97.558000000000021</v>
      </c>
      <c r="T2377">
        <v>0.38381763960688969</v>
      </c>
      <c r="U2377">
        <v>2026</v>
      </c>
      <c r="V2377" t="s">
        <v>91</v>
      </c>
      <c r="W2377">
        <v>11</v>
      </c>
      <c r="X2377" t="s">
        <v>93</v>
      </c>
    </row>
    <row r="2378" spans="1:24">
      <c r="A2378">
        <v>4528</v>
      </c>
      <c r="B2378" s="14">
        <v>46341</v>
      </c>
      <c r="C2378">
        <v>2026</v>
      </c>
      <c r="D2378" t="s">
        <v>91</v>
      </c>
      <c r="E2378">
        <v>11</v>
      </c>
      <c r="F2378" t="s">
        <v>93</v>
      </c>
      <c r="G2378" t="s">
        <v>0</v>
      </c>
      <c r="H2378" t="s">
        <v>50</v>
      </c>
      <c r="I2378" t="s">
        <v>28</v>
      </c>
      <c r="J2378" t="s">
        <v>13</v>
      </c>
      <c r="K2378" t="s">
        <v>9</v>
      </c>
      <c r="L2378" t="s">
        <v>17</v>
      </c>
      <c r="M2378">
        <v>2</v>
      </c>
      <c r="N2378">
        <v>141.63999999999999</v>
      </c>
      <c r="O2378">
        <v>0.15</v>
      </c>
      <c r="P2378">
        <v>80.349999999999994</v>
      </c>
      <c r="Q2378">
        <v>240.78799999999998</v>
      </c>
      <c r="R2378">
        <v>160.69999999999999</v>
      </c>
      <c r="S2378">
        <v>80.087999999999994</v>
      </c>
      <c r="T2378">
        <v>0.33260793727262156</v>
      </c>
      <c r="U2378">
        <v>2026</v>
      </c>
      <c r="V2378" t="s">
        <v>91</v>
      </c>
      <c r="W2378">
        <v>11</v>
      </c>
      <c r="X2378" t="s">
        <v>93</v>
      </c>
    </row>
    <row r="2379" spans="1:24">
      <c r="A2379">
        <v>4633</v>
      </c>
      <c r="B2379" s="14">
        <v>46341</v>
      </c>
      <c r="C2379">
        <v>2026</v>
      </c>
      <c r="D2379" t="s">
        <v>91</v>
      </c>
      <c r="E2379">
        <v>11</v>
      </c>
      <c r="F2379" t="s">
        <v>93</v>
      </c>
      <c r="G2379" t="s">
        <v>11</v>
      </c>
      <c r="H2379" t="s">
        <v>39</v>
      </c>
      <c r="I2379" t="s">
        <v>2</v>
      </c>
      <c r="J2379" t="s">
        <v>3</v>
      </c>
      <c r="K2379" t="s">
        <v>9</v>
      </c>
      <c r="L2379" t="s">
        <v>46</v>
      </c>
      <c r="M2379">
        <v>1</v>
      </c>
      <c r="N2379">
        <v>71.78</v>
      </c>
      <c r="O2379">
        <v>0.15</v>
      </c>
      <c r="P2379">
        <v>32.869999999999997</v>
      </c>
      <c r="Q2379">
        <v>61.012999999999998</v>
      </c>
      <c r="R2379">
        <v>32.869999999999997</v>
      </c>
      <c r="S2379">
        <v>28.143000000000001</v>
      </c>
      <c r="T2379">
        <v>0.46126235392457349</v>
      </c>
      <c r="U2379">
        <v>2026</v>
      </c>
      <c r="V2379" t="s">
        <v>91</v>
      </c>
      <c r="W2379">
        <v>11</v>
      </c>
      <c r="X2379" t="s">
        <v>93</v>
      </c>
    </row>
    <row r="2380" spans="1:24">
      <c r="A2380">
        <v>5195</v>
      </c>
      <c r="B2380" s="14">
        <v>46341</v>
      </c>
      <c r="C2380">
        <v>2026</v>
      </c>
      <c r="D2380" t="s">
        <v>91</v>
      </c>
      <c r="E2380">
        <v>11</v>
      </c>
      <c r="F2380" t="s">
        <v>93</v>
      </c>
      <c r="G2380" t="s">
        <v>11</v>
      </c>
      <c r="H2380" t="s">
        <v>52</v>
      </c>
      <c r="I2380" t="s">
        <v>2</v>
      </c>
      <c r="J2380" t="s">
        <v>16</v>
      </c>
      <c r="K2380" t="s">
        <v>9</v>
      </c>
      <c r="L2380" t="s">
        <v>37</v>
      </c>
      <c r="M2380">
        <v>3</v>
      </c>
      <c r="N2380">
        <v>153.88999999999999</v>
      </c>
      <c r="O2380">
        <v>0.1</v>
      </c>
      <c r="P2380">
        <v>80.36</v>
      </c>
      <c r="Q2380">
        <v>415.50299999999999</v>
      </c>
      <c r="R2380">
        <v>241.07999999999998</v>
      </c>
      <c r="S2380">
        <v>174.423</v>
      </c>
      <c r="T2380">
        <v>0.41978758276113531</v>
      </c>
      <c r="U2380">
        <v>2026</v>
      </c>
      <c r="V2380" t="s">
        <v>91</v>
      </c>
      <c r="W2380">
        <v>11</v>
      </c>
      <c r="X2380" t="s">
        <v>93</v>
      </c>
    </row>
    <row r="2381" spans="1:24">
      <c r="A2381">
        <v>2778</v>
      </c>
      <c r="B2381" s="14">
        <v>46342</v>
      </c>
      <c r="C2381">
        <v>2026</v>
      </c>
      <c r="D2381" t="s">
        <v>91</v>
      </c>
      <c r="E2381">
        <v>11</v>
      </c>
      <c r="F2381" t="s">
        <v>93</v>
      </c>
      <c r="G2381" t="s">
        <v>20</v>
      </c>
      <c r="H2381" t="s">
        <v>21</v>
      </c>
      <c r="I2381" t="s">
        <v>28</v>
      </c>
      <c r="J2381" t="s">
        <v>3</v>
      </c>
      <c r="K2381" t="s">
        <v>9</v>
      </c>
      <c r="L2381" t="s">
        <v>17</v>
      </c>
      <c r="M2381">
        <v>1</v>
      </c>
      <c r="N2381">
        <v>145.4</v>
      </c>
      <c r="O2381">
        <v>0.1</v>
      </c>
      <c r="P2381">
        <v>77.66</v>
      </c>
      <c r="Q2381">
        <v>130.86000000000001</v>
      </c>
      <c r="R2381">
        <v>77.66</v>
      </c>
      <c r="S2381">
        <v>53.200000000000017</v>
      </c>
      <c r="T2381">
        <v>0.40654134189209851</v>
      </c>
      <c r="U2381">
        <v>2026</v>
      </c>
      <c r="V2381" t="s">
        <v>91</v>
      </c>
      <c r="W2381">
        <v>11</v>
      </c>
      <c r="X2381" t="s">
        <v>93</v>
      </c>
    </row>
    <row r="2382" spans="1:24">
      <c r="A2382">
        <v>341</v>
      </c>
      <c r="B2382" s="14">
        <v>46343</v>
      </c>
      <c r="C2382">
        <v>2026</v>
      </c>
      <c r="D2382" t="s">
        <v>91</v>
      </c>
      <c r="E2382">
        <v>11</v>
      </c>
      <c r="F2382" t="s">
        <v>93</v>
      </c>
      <c r="G2382" t="s">
        <v>20</v>
      </c>
      <c r="H2382" t="s">
        <v>33</v>
      </c>
      <c r="I2382" t="s">
        <v>2</v>
      </c>
      <c r="J2382" t="s">
        <v>3</v>
      </c>
      <c r="K2382" t="s">
        <v>14</v>
      </c>
      <c r="L2382" t="s">
        <v>44</v>
      </c>
      <c r="M2382">
        <v>1</v>
      </c>
      <c r="N2382">
        <v>132.94999999999999</v>
      </c>
      <c r="O2382">
        <v>0.05</v>
      </c>
      <c r="P2382">
        <v>65.36</v>
      </c>
      <c r="Q2382">
        <v>126.30249999999998</v>
      </c>
      <c r="R2382">
        <v>65.36</v>
      </c>
      <c r="S2382">
        <v>60.942499999999981</v>
      </c>
      <c r="T2382">
        <v>0.48251222264009019</v>
      </c>
      <c r="U2382">
        <v>2026</v>
      </c>
      <c r="V2382" t="s">
        <v>91</v>
      </c>
      <c r="W2382">
        <v>11</v>
      </c>
      <c r="X2382" t="s">
        <v>93</v>
      </c>
    </row>
    <row r="2383" spans="1:24">
      <c r="A2383">
        <v>374</v>
      </c>
      <c r="B2383" s="14">
        <v>46343</v>
      </c>
      <c r="C2383">
        <v>2026</v>
      </c>
      <c r="D2383" t="s">
        <v>91</v>
      </c>
      <c r="E2383">
        <v>11</v>
      </c>
      <c r="F2383" t="s">
        <v>93</v>
      </c>
      <c r="G2383" t="s">
        <v>20</v>
      </c>
      <c r="H2383" t="s">
        <v>31</v>
      </c>
      <c r="I2383" t="s">
        <v>19</v>
      </c>
      <c r="J2383" t="s">
        <v>3</v>
      </c>
      <c r="K2383" t="s">
        <v>34</v>
      </c>
      <c r="L2383" t="s">
        <v>45</v>
      </c>
      <c r="M2383">
        <v>1</v>
      </c>
      <c r="N2383">
        <v>51.34</v>
      </c>
      <c r="O2383">
        <v>0.15</v>
      </c>
      <c r="P2383">
        <v>21.37</v>
      </c>
      <c r="Q2383">
        <v>43.639000000000003</v>
      </c>
      <c r="R2383">
        <v>21.37</v>
      </c>
      <c r="S2383">
        <v>22.269000000000002</v>
      </c>
      <c r="T2383">
        <v>0.5103004193496643</v>
      </c>
      <c r="U2383">
        <v>2026</v>
      </c>
      <c r="V2383" t="s">
        <v>91</v>
      </c>
      <c r="W2383">
        <v>11</v>
      </c>
      <c r="X2383" t="s">
        <v>93</v>
      </c>
    </row>
    <row r="2384" spans="1:24">
      <c r="A2384">
        <v>598</v>
      </c>
      <c r="B2384" s="14">
        <v>46343</v>
      </c>
      <c r="C2384">
        <v>2026</v>
      </c>
      <c r="D2384" t="s">
        <v>91</v>
      </c>
      <c r="E2384">
        <v>11</v>
      </c>
      <c r="F2384" t="s">
        <v>93</v>
      </c>
      <c r="G2384" t="s">
        <v>0</v>
      </c>
      <c r="H2384" t="s">
        <v>1</v>
      </c>
      <c r="I2384" t="s">
        <v>2</v>
      </c>
      <c r="J2384" t="s">
        <v>13</v>
      </c>
      <c r="K2384" t="s">
        <v>4</v>
      </c>
      <c r="L2384" t="s">
        <v>22</v>
      </c>
      <c r="M2384">
        <v>1</v>
      </c>
      <c r="N2384">
        <v>49.98</v>
      </c>
      <c r="O2384">
        <v>0.1</v>
      </c>
      <c r="P2384">
        <v>22.25</v>
      </c>
      <c r="Q2384">
        <v>44.981999999999999</v>
      </c>
      <c r="R2384">
        <v>22.25</v>
      </c>
      <c r="S2384">
        <v>22.731999999999999</v>
      </c>
      <c r="T2384">
        <v>0.50535769863500957</v>
      </c>
      <c r="U2384">
        <v>2026</v>
      </c>
      <c r="V2384" t="s">
        <v>91</v>
      </c>
      <c r="W2384">
        <v>11</v>
      </c>
      <c r="X2384" t="s">
        <v>93</v>
      </c>
    </row>
    <row r="2385" spans="1:24">
      <c r="A2385">
        <v>690</v>
      </c>
      <c r="B2385" s="14">
        <v>46343</v>
      </c>
      <c r="C2385">
        <v>2026</v>
      </c>
      <c r="D2385" t="s">
        <v>91</v>
      </c>
      <c r="E2385">
        <v>11</v>
      </c>
      <c r="F2385" t="s">
        <v>93</v>
      </c>
      <c r="G2385" t="s">
        <v>20</v>
      </c>
      <c r="H2385" t="s">
        <v>33</v>
      </c>
      <c r="I2385" t="s">
        <v>2</v>
      </c>
      <c r="J2385" t="s">
        <v>3</v>
      </c>
      <c r="K2385" t="s">
        <v>14</v>
      </c>
      <c r="L2385" t="s">
        <v>48</v>
      </c>
      <c r="M2385">
        <v>2</v>
      </c>
      <c r="N2385">
        <v>168.08</v>
      </c>
      <c r="O2385">
        <v>0.1</v>
      </c>
      <c r="P2385">
        <v>87.63</v>
      </c>
      <c r="Q2385">
        <v>302.54400000000004</v>
      </c>
      <c r="R2385">
        <v>175.26</v>
      </c>
      <c r="S2385">
        <v>127.28400000000005</v>
      </c>
      <c r="T2385">
        <v>0.42071235919403471</v>
      </c>
      <c r="U2385">
        <v>2026</v>
      </c>
      <c r="V2385" t="s">
        <v>91</v>
      </c>
      <c r="W2385">
        <v>11</v>
      </c>
      <c r="X2385" t="s">
        <v>93</v>
      </c>
    </row>
    <row r="2386" spans="1:24">
      <c r="A2386">
        <v>1296</v>
      </c>
      <c r="B2386" s="14">
        <v>46343</v>
      </c>
      <c r="C2386">
        <v>2026</v>
      </c>
      <c r="D2386" t="s">
        <v>91</v>
      </c>
      <c r="E2386">
        <v>11</v>
      </c>
      <c r="F2386" t="s">
        <v>93</v>
      </c>
      <c r="G2386" t="s">
        <v>20</v>
      </c>
      <c r="H2386" t="s">
        <v>47</v>
      </c>
      <c r="I2386" t="s">
        <v>2</v>
      </c>
      <c r="J2386" t="s">
        <v>13</v>
      </c>
      <c r="K2386" t="s">
        <v>23</v>
      </c>
      <c r="L2386" t="s">
        <v>29</v>
      </c>
      <c r="M2386">
        <v>1</v>
      </c>
      <c r="N2386">
        <v>191.85</v>
      </c>
      <c r="O2386">
        <v>0.15</v>
      </c>
      <c r="P2386">
        <v>104.41</v>
      </c>
      <c r="Q2386">
        <v>163.07249999999999</v>
      </c>
      <c r="R2386">
        <v>104.41</v>
      </c>
      <c r="S2386">
        <v>58.662499999999994</v>
      </c>
      <c r="T2386">
        <v>0.35973263425776875</v>
      </c>
      <c r="U2386">
        <v>2026</v>
      </c>
      <c r="V2386" t="s">
        <v>91</v>
      </c>
      <c r="W2386">
        <v>11</v>
      </c>
      <c r="X2386" t="s">
        <v>93</v>
      </c>
    </row>
    <row r="2387" spans="1:24">
      <c r="A2387">
        <v>1585</v>
      </c>
      <c r="B2387" s="14">
        <v>46343</v>
      </c>
      <c r="C2387">
        <v>2026</v>
      </c>
      <c r="D2387" t="s">
        <v>91</v>
      </c>
      <c r="E2387">
        <v>11</v>
      </c>
      <c r="F2387" t="s">
        <v>93</v>
      </c>
      <c r="G2387" t="s">
        <v>6</v>
      </c>
      <c r="H2387" t="s">
        <v>49</v>
      </c>
      <c r="I2387" t="s">
        <v>19</v>
      </c>
      <c r="J2387" t="s">
        <v>3</v>
      </c>
      <c r="K2387" t="s">
        <v>9</v>
      </c>
      <c r="L2387" t="s">
        <v>10</v>
      </c>
      <c r="M2387">
        <v>4</v>
      </c>
      <c r="N2387">
        <v>93.99</v>
      </c>
      <c r="O2387">
        <v>0.1</v>
      </c>
      <c r="P2387">
        <v>44.07</v>
      </c>
      <c r="Q2387">
        <v>338.36399999999998</v>
      </c>
      <c r="R2387">
        <v>176.28</v>
      </c>
      <c r="S2387">
        <v>162.08399999999997</v>
      </c>
      <c r="T2387">
        <v>0.47902259105578604</v>
      </c>
      <c r="U2387">
        <v>2026</v>
      </c>
      <c r="V2387" t="s">
        <v>91</v>
      </c>
      <c r="W2387">
        <v>11</v>
      </c>
      <c r="X2387" t="s">
        <v>93</v>
      </c>
    </row>
    <row r="2388" spans="1:24">
      <c r="A2388">
        <v>2194</v>
      </c>
      <c r="B2388" s="14">
        <v>46343</v>
      </c>
      <c r="C2388">
        <v>2026</v>
      </c>
      <c r="D2388" t="s">
        <v>91</v>
      </c>
      <c r="E2388">
        <v>11</v>
      </c>
      <c r="F2388" t="s">
        <v>93</v>
      </c>
      <c r="G2388" t="s">
        <v>20</v>
      </c>
      <c r="H2388" t="s">
        <v>47</v>
      </c>
      <c r="I2388" t="s">
        <v>2</v>
      </c>
      <c r="J2388" t="s">
        <v>3</v>
      </c>
      <c r="K2388" t="s">
        <v>14</v>
      </c>
      <c r="L2388" t="s">
        <v>15</v>
      </c>
      <c r="M2388">
        <v>4</v>
      </c>
      <c r="N2388">
        <v>36.57</v>
      </c>
      <c r="O2388">
        <v>0.05</v>
      </c>
      <c r="P2388">
        <v>13.35</v>
      </c>
      <c r="Q2388">
        <v>138.96600000000001</v>
      </c>
      <c r="R2388">
        <v>53.4</v>
      </c>
      <c r="S2388">
        <v>85.566000000000003</v>
      </c>
      <c r="T2388">
        <v>0.61573334484694098</v>
      </c>
      <c r="U2388">
        <v>2026</v>
      </c>
      <c r="V2388" t="s">
        <v>91</v>
      </c>
      <c r="W2388">
        <v>11</v>
      </c>
      <c r="X2388" t="s">
        <v>93</v>
      </c>
    </row>
    <row r="2389" spans="1:24">
      <c r="A2389">
        <v>2221</v>
      </c>
      <c r="B2389" s="14">
        <v>46343</v>
      </c>
      <c r="C2389">
        <v>2026</v>
      </c>
      <c r="D2389" t="s">
        <v>91</v>
      </c>
      <c r="E2389">
        <v>11</v>
      </c>
      <c r="F2389" t="s">
        <v>93</v>
      </c>
      <c r="G2389" t="s">
        <v>6</v>
      </c>
      <c r="H2389" t="s">
        <v>43</v>
      </c>
      <c r="I2389" t="s">
        <v>28</v>
      </c>
      <c r="J2389" t="s">
        <v>3</v>
      </c>
      <c r="K2389" t="s">
        <v>4</v>
      </c>
      <c r="L2389" t="s">
        <v>26</v>
      </c>
      <c r="M2389">
        <v>1</v>
      </c>
      <c r="N2389">
        <v>39.81</v>
      </c>
      <c r="O2389">
        <v>0.05</v>
      </c>
      <c r="P2389">
        <v>16.25</v>
      </c>
      <c r="Q2389">
        <v>37.819499999999998</v>
      </c>
      <c r="R2389">
        <v>16.25</v>
      </c>
      <c r="S2389">
        <v>21.569499999999998</v>
      </c>
      <c r="T2389">
        <v>0.57032747656632155</v>
      </c>
      <c r="U2389">
        <v>2026</v>
      </c>
      <c r="V2389" t="s">
        <v>91</v>
      </c>
      <c r="W2389">
        <v>11</v>
      </c>
      <c r="X2389" t="s">
        <v>93</v>
      </c>
    </row>
    <row r="2390" spans="1:24">
      <c r="A2390">
        <v>3836</v>
      </c>
      <c r="B2390" s="14">
        <v>46343</v>
      </c>
      <c r="C2390">
        <v>2026</v>
      </c>
      <c r="D2390" t="s">
        <v>91</v>
      </c>
      <c r="E2390">
        <v>11</v>
      </c>
      <c r="F2390" t="s">
        <v>93</v>
      </c>
      <c r="G2390" t="s">
        <v>20</v>
      </c>
      <c r="H2390" t="s">
        <v>21</v>
      </c>
      <c r="I2390" t="s">
        <v>19</v>
      </c>
      <c r="J2390" t="s">
        <v>3</v>
      </c>
      <c r="K2390" t="s">
        <v>9</v>
      </c>
      <c r="L2390" t="s">
        <v>10</v>
      </c>
      <c r="M2390">
        <v>1</v>
      </c>
      <c r="N2390">
        <v>91.43</v>
      </c>
      <c r="O2390">
        <v>0.1</v>
      </c>
      <c r="P2390">
        <v>45.06</v>
      </c>
      <c r="Q2390">
        <v>82.287000000000006</v>
      </c>
      <c r="R2390">
        <v>45.06</v>
      </c>
      <c r="S2390">
        <v>37.227000000000004</v>
      </c>
      <c r="T2390">
        <v>0.45240438951474715</v>
      </c>
      <c r="U2390">
        <v>2026</v>
      </c>
      <c r="V2390" t="s">
        <v>91</v>
      </c>
      <c r="W2390">
        <v>11</v>
      </c>
      <c r="X2390" t="s">
        <v>93</v>
      </c>
    </row>
    <row r="2391" spans="1:24">
      <c r="A2391">
        <v>4437</v>
      </c>
      <c r="B2391" s="14">
        <v>46343</v>
      </c>
      <c r="C2391">
        <v>2026</v>
      </c>
      <c r="D2391" t="s">
        <v>91</v>
      </c>
      <c r="E2391">
        <v>11</v>
      </c>
      <c r="F2391" t="s">
        <v>93</v>
      </c>
      <c r="G2391" t="s">
        <v>11</v>
      </c>
      <c r="H2391" t="s">
        <v>12</v>
      </c>
      <c r="I2391" t="s">
        <v>2</v>
      </c>
      <c r="J2391" t="s">
        <v>3</v>
      </c>
      <c r="K2391" t="s">
        <v>34</v>
      </c>
      <c r="L2391" t="s">
        <v>38</v>
      </c>
      <c r="M2391">
        <v>1</v>
      </c>
      <c r="N2391">
        <v>122.64</v>
      </c>
      <c r="O2391">
        <v>0</v>
      </c>
      <c r="P2391">
        <v>68.58</v>
      </c>
      <c r="Q2391">
        <v>122.64</v>
      </c>
      <c r="R2391">
        <v>68.58</v>
      </c>
      <c r="S2391">
        <v>54.06</v>
      </c>
      <c r="T2391">
        <v>0.44080234833659493</v>
      </c>
      <c r="U2391">
        <v>2026</v>
      </c>
      <c r="V2391" t="s">
        <v>91</v>
      </c>
      <c r="W2391">
        <v>11</v>
      </c>
      <c r="X2391" t="s">
        <v>93</v>
      </c>
    </row>
    <row r="2392" spans="1:24">
      <c r="A2392">
        <v>4735</v>
      </c>
      <c r="B2392" s="14">
        <v>46343</v>
      </c>
      <c r="C2392">
        <v>2026</v>
      </c>
      <c r="D2392" t="s">
        <v>91</v>
      </c>
      <c r="E2392">
        <v>11</v>
      </c>
      <c r="F2392" t="s">
        <v>93</v>
      </c>
      <c r="G2392" t="s">
        <v>6</v>
      </c>
      <c r="H2392" t="s">
        <v>43</v>
      </c>
      <c r="I2392" t="s">
        <v>2</v>
      </c>
      <c r="J2392" t="s">
        <v>16</v>
      </c>
      <c r="K2392" t="s">
        <v>4</v>
      </c>
      <c r="L2392" t="s">
        <v>5</v>
      </c>
      <c r="M2392">
        <v>1</v>
      </c>
      <c r="N2392">
        <v>80.959999999999994</v>
      </c>
      <c r="O2392">
        <v>0.1</v>
      </c>
      <c r="P2392">
        <v>43.86</v>
      </c>
      <c r="Q2392">
        <v>72.86399999999999</v>
      </c>
      <c r="R2392">
        <v>43.86</v>
      </c>
      <c r="S2392">
        <v>29.003999999999991</v>
      </c>
      <c r="T2392">
        <v>0.39805665349143604</v>
      </c>
      <c r="U2392">
        <v>2026</v>
      </c>
      <c r="V2392" t="s">
        <v>91</v>
      </c>
      <c r="W2392">
        <v>11</v>
      </c>
      <c r="X2392" t="s">
        <v>93</v>
      </c>
    </row>
    <row r="2393" spans="1:24">
      <c r="A2393">
        <v>554</v>
      </c>
      <c r="B2393" s="14">
        <v>46344</v>
      </c>
      <c r="C2393">
        <v>2026</v>
      </c>
      <c r="D2393" t="s">
        <v>91</v>
      </c>
      <c r="E2393">
        <v>11</v>
      </c>
      <c r="F2393" t="s">
        <v>93</v>
      </c>
      <c r="G2393" t="s">
        <v>11</v>
      </c>
      <c r="H2393" t="s">
        <v>25</v>
      </c>
      <c r="I2393" t="s">
        <v>28</v>
      </c>
      <c r="J2393" t="s">
        <v>16</v>
      </c>
      <c r="K2393" t="s">
        <v>34</v>
      </c>
      <c r="L2393" t="s">
        <v>42</v>
      </c>
      <c r="M2393">
        <v>1</v>
      </c>
      <c r="N2393">
        <v>36.380000000000003</v>
      </c>
      <c r="O2393">
        <v>0.05</v>
      </c>
      <c r="P2393">
        <v>14.06</v>
      </c>
      <c r="Q2393">
        <v>34.561</v>
      </c>
      <c r="R2393">
        <v>14.06</v>
      </c>
      <c r="S2393">
        <v>20.500999999999998</v>
      </c>
      <c r="T2393">
        <v>0.59318306761957118</v>
      </c>
      <c r="U2393">
        <v>2026</v>
      </c>
      <c r="V2393" t="s">
        <v>91</v>
      </c>
      <c r="W2393">
        <v>11</v>
      </c>
      <c r="X2393" t="s">
        <v>93</v>
      </c>
    </row>
    <row r="2394" spans="1:24">
      <c r="A2394">
        <v>1205</v>
      </c>
      <c r="B2394" s="14">
        <v>46344</v>
      </c>
      <c r="C2394">
        <v>2026</v>
      </c>
      <c r="D2394" t="s">
        <v>91</v>
      </c>
      <c r="E2394">
        <v>11</v>
      </c>
      <c r="F2394" t="s">
        <v>93</v>
      </c>
      <c r="G2394" t="s">
        <v>20</v>
      </c>
      <c r="H2394" t="s">
        <v>47</v>
      </c>
      <c r="I2394" t="s">
        <v>2</v>
      </c>
      <c r="J2394" t="s">
        <v>3</v>
      </c>
      <c r="K2394" t="s">
        <v>4</v>
      </c>
      <c r="L2394" t="s">
        <v>30</v>
      </c>
      <c r="M2394">
        <v>2</v>
      </c>
      <c r="N2394">
        <v>100.72</v>
      </c>
      <c r="O2394">
        <v>0.1</v>
      </c>
      <c r="P2394">
        <v>51.68</v>
      </c>
      <c r="Q2394">
        <v>181.29599999999999</v>
      </c>
      <c r="R2394">
        <v>103.36</v>
      </c>
      <c r="S2394">
        <v>77.935999999999993</v>
      </c>
      <c r="T2394">
        <v>0.42988262289294854</v>
      </c>
      <c r="U2394">
        <v>2026</v>
      </c>
      <c r="V2394" t="s">
        <v>91</v>
      </c>
      <c r="W2394">
        <v>11</v>
      </c>
      <c r="X2394" t="s">
        <v>93</v>
      </c>
    </row>
    <row r="2395" spans="1:24">
      <c r="A2395">
        <v>1979</v>
      </c>
      <c r="B2395" s="14">
        <v>46344</v>
      </c>
      <c r="C2395">
        <v>2026</v>
      </c>
      <c r="D2395" t="s">
        <v>91</v>
      </c>
      <c r="E2395">
        <v>11</v>
      </c>
      <c r="F2395" t="s">
        <v>93</v>
      </c>
      <c r="G2395" t="s">
        <v>6</v>
      </c>
      <c r="H2395" t="s">
        <v>41</v>
      </c>
      <c r="I2395" t="s">
        <v>19</v>
      </c>
      <c r="J2395" t="s">
        <v>3</v>
      </c>
      <c r="K2395" t="s">
        <v>23</v>
      </c>
      <c r="L2395" t="s">
        <v>51</v>
      </c>
      <c r="M2395">
        <v>3</v>
      </c>
      <c r="N2395">
        <v>120.29</v>
      </c>
      <c r="O2395">
        <v>0</v>
      </c>
      <c r="P2395">
        <v>62.04</v>
      </c>
      <c r="Q2395">
        <v>360.87</v>
      </c>
      <c r="R2395">
        <v>186.12</v>
      </c>
      <c r="S2395">
        <v>174.75</v>
      </c>
      <c r="T2395">
        <v>0.48424640452240419</v>
      </c>
      <c r="U2395">
        <v>2026</v>
      </c>
      <c r="V2395" t="s">
        <v>91</v>
      </c>
      <c r="W2395">
        <v>11</v>
      </c>
      <c r="X2395" t="s">
        <v>93</v>
      </c>
    </row>
    <row r="2396" spans="1:24">
      <c r="A2396">
        <v>2151</v>
      </c>
      <c r="B2396" s="14">
        <v>46344</v>
      </c>
      <c r="C2396">
        <v>2026</v>
      </c>
      <c r="D2396" t="s">
        <v>91</v>
      </c>
      <c r="E2396">
        <v>11</v>
      </c>
      <c r="F2396" t="s">
        <v>93</v>
      </c>
      <c r="G2396" t="s">
        <v>6</v>
      </c>
      <c r="H2396" t="s">
        <v>7</v>
      </c>
      <c r="I2396" t="s">
        <v>2</v>
      </c>
      <c r="J2396" t="s">
        <v>13</v>
      </c>
      <c r="K2396" t="s">
        <v>23</v>
      </c>
      <c r="L2396" t="s">
        <v>51</v>
      </c>
      <c r="M2396">
        <v>2</v>
      </c>
      <c r="N2396">
        <v>124.18</v>
      </c>
      <c r="O2396">
        <v>0.15</v>
      </c>
      <c r="P2396">
        <v>60.72</v>
      </c>
      <c r="Q2396">
        <v>211.10599999999999</v>
      </c>
      <c r="R2396">
        <v>121.44</v>
      </c>
      <c r="S2396">
        <v>89.665999999999997</v>
      </c>
      <c r="T2396">
        <v>0.42474396748552862</v>
      </c>
      <c r="U2396">
        <v>2026</v>
      </c>
      <c r="V2396" t="s">
        <v>91</v>
      </c>
      <c r="W2396">
        <v>11</v>
      </c>
      <c r="X2396" t="s">
        <v>93</v>
      </c>
    </row>
    <row r="2397" spans="1:24">
      <c r="A2397">
        <v>2730</v>
      </c>
      <c r="B2397" s="14">
        <v>46344</v>
      </c>
      <c r="C2397">
        <v>2026</v>
      </c>
      <c r="D2397" t="s">
        <v>91</v>
      </c>
      <c r="E2397">
        <v>11</v>
      </c>
      <c r="F2397" t="s">
        <v>93</v>
      </c>
      <c r="G2397" t="s">
        <v>0</v>
      </c>
      <c r="H2397" t="s">
        <v>1</v>
      </c>
      <c r="I2397" t="s">
        <v>2</v>
      </c>
      <c r="J2397" t="s">
        <v>3</v>
      </c>
      <c r="K2397" t="s">
        <v>9</v>
      </c>
      <c r="L2397" t="s">
        <v>37</v>
      </c>
      <c r="M2397">
        <v>3</v>
      </c>
      <c r="N2397">
        <v>154.07</v>
      </c>
      <c r="O2397">
        <v>0.05</v>
      </c>
      <c r="P2397">
        <v>77.73</v>
      </c>
      <c r="Q2397">
        <v>439.09949999999998</v>
      </c>
      <c r="R2397">
        <v>233.19</v>
      </c>
      <c r="S2397">
        <v>205.90949999999998</v>
      </c>
      <c r="T2397">
        <v>0.46893585622393102</v>
      </c>
      <c r="U2397">
        <v>2026</v>
      </c>
      <c r="V2397" t="s">
        <v>91</v>
      </c>
      <c r="W2397">
        <v>11</v>
      </c>
      <c r="X2397" t="s">
        <v>93</v>
      </c>
    </row>
    <row r="2398" spans="1:24">
      <c r="A2398">
        <v>2779</v>
      </c>
      <c r="B2398" s="14">
        <v>46344</v>
      </c>
      <c r="C2398">
        <v>2026</v>
      </c>
      <c r="D2398" t="s">
        <v>91</v>
      </c>
      <c r="E2398">
        <v>11</v>
      </c>
      <c r="F2398" t="s">
        <v>93</v>
      </c>
      <c r="G2398" t="s">
        <v>0</v>
      </c>
      <c r="H2398" t="s">
        <v>50</v>
      </c>
      <c r="I2398" t="s">
        <v>8</v>
      </c>
      <c r="J2398" t="s">
        <v>16</v>
      </c>
      <c r="K2398" t="s">
        <v>34</v>
      </c>
      <c r="L2398" t="s">
        <v>38</v>
      </c>
      <c r="M2398">
        <v>4</v>
      </c>
      <c r="N2398">
        <v>123.4</v>
      </c>
      <c r="O2398">
        <v>0.05</v>
      </c>
      <c r="P2398">
        <v>70.930000000000007</v>
      </c>
      <c r="Q2398">
        <v>468.92</v>
      </c>
      <c r="R2398">
        <v>283.72000000000003</v>
      </c>
      <c r="S2398">
        <v>185.2</v>
      </c>
      <c r="T2398">
        <v>0.3949500980977565</v>
      </c>
      <c r="U2398">
        <v>2026</v>
      </c>
      <c r="V2398" t="s">
        <v>91</v>
      </c>
      <c r="W2398">
        <v>11</v>
      </c>
      <c r="X2398" t="s">
        <v>93</v>
      </c>
    </row>
    <row r="2399" spans="1:24">
      <c r="A2399">
        <v>2853</v>
      </c>
      <c r="B2399" s="14">
        <v>46344</v>
      </c>
      <c r="C2399">
        <v>2026</v>
      </c>
      <c r="D2399" t="s">
        <v>91</v>
      </c>
      <c r="E2399">
        <v>11</v>
      </c>
      <c r="F2399" t="s">
        <v>93</v>
      </c>
      <c r="G2399" t="s">
        <v>11</v>
      </c>
      <c r="H2399" t="s">
        <v>18</v>
      </c>
      <c r="I2399" t="s">
        <v>2</v>
      </c>
      <c r="J2399" t="s">
        <v>13</v>
      </c>
      <c r="K2399" t="s">
        <v>4</v>
      </c>
      <c r="L2399" t="s">
        <v>30</v>
      </c>
      <c r="M2399">
        <v>1</v>
      </c>
      <c r="N2399">
        <v>104.64</v>
      </c>
      <c r="O2399">
        <v>0</v>
      </c>
      <c r="P2399">
        <v>50.79</v>
      </c>
      <c r="Q2399">
        <v>104.64</v>
      </c>
      <c r="R2399">
        <v>50.79</v>
      </c>
      <c r="S2399">
        <v>53.85</v>
      </c>
      <c r="T2399">
        <v>0.51462155963302758</v>
      </c>
      <c r="U2399">
        <v>2026</v>
      </c>
      <c r="V2399" t="s">
        <v>91</v>
      </c>
      <c r="W2399">
        <v>11</v>
      </c>
      <c r="X2399" t="s">
        <v>93</v>
      </c>
    </row>
    <row r="2400" spans="1:24">
      <c r="A2400">
        <v>3825</v>
      </c>
      <c r="B2400" s="14">
        <v>46344</v>
      </c>
      <c r="C2400">
        <v>2026</v>
      </c>
      <c r="D2400" t="s">
        <v>91</v>
      </c>
      <c r="E2400">
        <v>11</v>
      </c>
      <c r="F2400" t="s">
        <v>93</v>
      </c>
      <c r="G2400" t="s">
        <v>20</v>
      </c>
      <c r="H2400" t="s">
        <v>33</v>
      </c>
      <c r="I2400" t="s">
        <v>2</v>
      </c>
      <c r="J2400" t="s">
        <v>13</v>
      </c>
      <c r="K2400" t="s">
        <v>14</v>
      </c>
      <c r="L2400" t="s">
        <v>32</v>
      </c>
      <c r="M2400">
        <v>2</v>
      </c>
      <c r="N2400">
        <v>46.44</v>
      </c>
      <c r="O2400">
        <v>0.1</v>
      </c>
      <c r="P2400">
        <v>18.190000000000001</v>
      </c>
      <c r="Q2400">
        <v>83.591999999999999</v>
      </c>
      <c r="R2400">
        <v>36.380000000000003</v>
      </c>
      <c r="S2400">
        <v>47.211999999999996</v>
      </c>
      <c r="T2400">
        <v>0.56479088908029473</v>
      </c>
      <c r="U2400">
        <v>2026</v>
      </c>
      <c r="V2400" t="s">
        <v>91</v>
      </c>
      <c r="W2400">
        <v>11</v>
      </c>
      <c r="X2400" t="s">
        <v>93</v>
      </c>
    </row>
    <row r="2401" spans="1:24">
      <c r="A2401">
        <v>4808</v>
      </c>
      <c r="B2401" s="14">
        <v>46344</v>
      </c>
      <c r="C2401">
        <v>2026</v>
      </c>
      <c r="D2401" t="s">
        <v>91</v>
      </c>
      <c r="E2401">
        <v>11</v>
      </c>
      <c r="F2401" t="s">
        <v>93</v>
      </c>
      <c r="G2401" t="s">
        <v>11</v>
      </c>
      <c r="H2401" t="s">
        <v>52</v>
      </c>
      <c r="I2401" t="s">
        <v>2</v>
      </c>
      <c r="J2401" t="s">
        <v>13</v>
      </c>
      <c r="K2401" t="s">
        <v>23</v>
      </c>
      <c r="L2401" t="s">
        <v>40</v>
      </c>
      <c r="M2401">
        <v>2</v>
      </c>
      <c r="N2401">
        <v>81.67</v>
      </c>
      <c r="O2401">
        <v>0.05</v>
      </c>
      <c r="P2401">
        <v>40.43</v>
      </c>
      <c r="Q2401">
        <v>155.173</v>
      </c>
      <c r="R2401">
        <v>80.86</v>
      </c>
      <c r="S2401">
        <v>74.313000000000002</v>
      </c>
      <c r="T2401">
        <v>0.4789041908063903</v>
      </c>
      <c r="U2401">
        <v>2026</v>
      </c>
      <c r="V2401" t="s">
        <v>91</v>
      </c>
      <c r="W2401">
        <v>11</v>
      </c>
      <c r="X2401" t="s">
        <v>93</v>
      </c>
    </row>
    <row r="2402" spans="1:24">
      <c r="A2402">
        <v>5131</v>
      </c>
      <c r="B2402" s="14">
        <v>46344</v>
      </c>
      <c r="C2402">
        <v>2026</v>
      </c>
      <c r="D2402" t="s">
        <v>91</v>
      </c>
      <c r="E2402">
        <v>11</v>
      </c>
      <c r="F2402" t="s">
        <v>93</v>
      </c>
      <c r="G2402" t="s">
        <v>20</v>
      </c>
      <c r="H2402" t="s">
        <v>33</v>
      </c>
      <c r="I2402" t="s">
        <v>19</v>
      </c>
      <c r="J2402" t="s">
        <v>13</v>
      </c>
      <c r="K2402" t="s">
        <v>9</v>
      </c>
      <c r="L2402" t="s">
        <v>46</v>
      </c>
      <c r="M2402">
        <v>3</v>
      </c>
      <c r="N2402">
        <v>70.599999999999994</v>
      </c>
      <c r="O2402">
        <v>0.05</v>
      </c>
      <c r="P2402">
        <v>32.68</v>
      </c>
      <c r="Q2402">
        <v>201.20999999999998</v>
      </c>
      <c r="R2402">
        <v>98.039999999999992</v>
      </c>
      <c r="S2402">
        <v>103.16999999999999</v>
      </c>
      <c r="T2402">
        <v>0.5127478753541076</v>
      </c>
      <c r="U2402">
        <v>2026</v>
      </c>
      <c r="V2402" t="s">
        <v>91</v>
      </c>
      <c r="W2402">
        <v>11</v>
      </c>
      <c r="X2402" t="s">
        <v>93</v>
      </c>
    </row>
    <row r="2403" spans="1:24">
      <c r="A2403">
        <v>1502</v>
      </c>
      <c r="B2403" s="14">
        <v>46345</v>
      </c>
      <c r="C2403">
        <v>2026</v>
      </c>
      <c r="D2403" t="s">
        <v>91</v>
      </c>
      <c r="E2403">
        <v>11</v>
      </c>
      <c r="F2403" t="s">
        <v>93</v>
      </c>
      <c r="G2403" t="s">
        <v>20</v>
      </c>
      <c r="H2403" t="s">
        <v>31</v>
      </c>
      <c r="I2403" t="s">
        <v>28</v>
      </c>
      <c r="J2403" t="s">
        <v>13</v>
      </c>
      <c r="K2403" t="s">
        <v>34</v>
      </c>
      <c r="L2403" t="s">
        <v>42</v>
      </c>
      <c r="M2403">
        <v>1</v>
      </c>
      <c r="N2403">
        <v>35.770000000000003</v>
      </c>
      <c r="O2403">
        <v>0.15</v>
      </c>
      <c r="P2403">
        <v>13.69</v>
      </c>
      <c r="Q2403">
        <v>30.404500000000002</v>
      </c>
      <c r="R2403">
        <v>13.69</v>
      </c>
      <c r="S2403">
        <v>16.714500000000001</v>
      </c>
      <c r="T2403">
        <v>0.54973770330049831</v>
      </c>
      <c r="U2403">
        <v>2026</v>
      </c>
      <c r="V2403" t="s">
        <v>91</v>
      </c>
      <c r="W2403">
        <v>11</v>
      </c>
      <c r="X2403" t="s">
        <v>93</v>
      </c>
    </row>
    <row r="2404" spans="1:24">
      <c r="A2404">
        <v>2470</v>
      </c>
      <c r="B2404" s="14">
        <v>46345</v>
      </c>
      <c r="C2404">
        <v>2026</v>
      </c>
      <c r="D2404" t="s">
        <v>91</v>
      </c>
      <c r="E2404">
        <v>11</v>
      </c>
      <c r="F2404" t="s">
        <v>93</v>
      </c>
      <c r="G2404" t="s">
        <v>6</v>
      </c>
      <c r="H2404" t="s">
        <v>27</v>
      </c>
      <c r="I2404" t="s">
        <v>19</v>
      </c>
      <c r="J2404" t="s">
        <v>16</v>
      </c>
      <c r="K2404" t="s">
        <v>9</v>
      </c>
      <c r="L2404" t="s">
        <v>10</v>
      </c>
      <c r="M2404">
        <v>1</v>
      </c>
      <c r="N2404">
        <v>92.13</v>
      </c>
      <c r="O2404">
        <v>0.15</v>
      </c>
      <c r="P2404">
        <v>45.85</v>
      </c>
      <c r="Q2404">
        <v>78.31049999999999</v>
      </c>
      <c r="R2404">
        <v>45.85</v>
      </c>
      <c r="S2404">
        <v>32.460499999999989</v>
      </c>
      <c r="T2404">
        <v>0.41451018701195874</v>
      </c>
      <c r="U2404">
        <v>2026</v>
      </c>
      <c r="V2404" t="s">
        <v>91</v>
      </c>
      <c r="W2404">
        <v>11</v>
      </c>
      <c r="X2404" t="s">
        <v>93</v>
      </c>
    </row>
    <row r="2405" spans="1:24">
      <c r="A2405">
        <v>3452</v>
      </c>
      <c r="B2405" s="14">
        <v>46345</v>
      </c>
      <c r="C2405">
        <v>2026</v>
      </c>
      <c r="D2405" t="s">
        <v>91</v>
      </c>
      <c r="E2405">
        <v>11</v>
      </c>
      <c r="F2405" t="s">
        <v>93</v>
      </c>
      <c r="G2405" t="s">
        <v>6</v>
      </c>
      <c r="H2405" t="s">
        <v>43</v>
      </c>
      <c r="I2405" t="s">
        <v>2</v>
      </c>
      <c r="J2405" t="s">
        <v>3</v>
      </c>
      <c r="K2405" t="s">
        <v>9</v>
      </c>
      <c r="L2405" t="s">
        <v>37</v>
      </c>
      <c r="M2405">
        <v>5</v>
      </c>
      <c r="N2405">
        <v>151.09</v>
      </c>
      <c r="O2405">
        <v>0.05</v>
      </c>
      <c r="P2405">
        <v>79.33</v>
      </c>
      <c r="Q2405">
        <v>717.67750000000001</v>
      </c>
      <c r="R2405">
        <v>396.65</v>
      </c>
      <c r="S2405">
        <v>321.02750000000003</v>
      </c>
      <c r="T2405">
        <v>0.44731442744129507</v>
      </c>
      <c r="U2405">
        <v>2026</v>
      </c>
      <c r="V2405" t="s">
        <v>91</v>
      </c>
      <c r="W2405">
        <v>11</v>
      </c>
      <c r="X2405" t="s">
        <v>93</v>
      </c>
    </row>
    <row r="2406" spans="1:24">
      <c r="A2406">
        <v>4207</v>
      </c>
      <c r="B2406" s="14">
        <v>46345</v>
      </c>
      <c r="C2406">
        <v>2026</v>
      </c>
      <c r="D2406" t="s">
        <v>91</v>
      </c>
      <c r="E2406">
        <v>11</v>
      </c>
      <c r="F2406" t="s">
        <v>93</v>
      </c>
      <c r="G2406" t="s">
        <v>6</v>
      </c>
      <c r="H2406" t="s">
        <v>43</v>
      </c>
      <c r="I2406" t="s">
        <v>2</v>
      </c>
      <c r="J2406" t="s">
        <v>13</v>
      </c>
      <c r="K2406" t="s">
        <v>4</v>
      </c>
      <c r="L2406" t="s">
        <v>30</v>
      </c>
      <c r="M2406">
        <v>2</v>
      </c>
      <c r="N2406">
        <v>103.99</v>
      </c>
      <c r="O2406">
        <v>0</v>
      </c>
      <c r="P2406">
        <v>50.36</v>
      </c>
      <c r="Q2406">
        <v>207.98</v>
      </c>
      <c r="R2406">
        <v>100.72</v>
      </c>
      <c r="S2406">
        <v>107.25999999999999</v>
      </c>
      <c r="T2406">
        <v>0.51572266564092695</v>
      </c>
      <c r="U2406">
        <v>2026</v>
      </c>
      <c r="V2406" t="s">
        <v>91</v>
      </c>
      <c r="W2406">
        <v>11</v>
      </c>
      <c r="X2406" t="s">
        <v>93</v>
      </c>
    </row>
    <row r="2407" spans="1:24">
      <c r="A2407">
        <v>695</v>
      </c>
      <c r="B2407" s="14">
        <v>46346</v>
      </c>
      <c r="C2407">
        <v>2026</v>
      </c>
      <c r="D2407" t="s">
        <v>91</v>
      </c>
      <c r="E2407">
        <v>11</v>
      </c>
      <c r="F2407" t="s">
        <v>93</v>
      </c>
      <c r="G2407" t="s">
        <v>11</v>
      </c>
      <c r="H2407" t="s">
        <v>18</v>
      </c>
      <c r="I2407" t="s">
        <v>2</v>
      </c>
      <c r="J2407" t="s">
        <v>3</v>
      </c>
      <c r="K2407" t="s">
        <v>14</v>
      </c>
      <c r="L2407" t="s">
        <v>15</v>
      </c>
      <c r="M2407">
        <v>1</v>
      </c>
      <c r="N2407">
        <v>36.909999999999997</v>
      </c>
      <c r="O2407">
        <v>0.1</v>
      </c>
      <c r="P2407">
        <v>13.43</v>
      </c>
      <c r="Q2407">
        <v>33.219000000000001</v>
      </c>
      <c r="R2407">
        <v>13.43</v>
      </c>
      <c r="S2407">
        <v>19.789000000000001</v>
      </c>
      <c r="T2407">
        <v>0.59571329660736327</v>
      </c>
      <c r="U2407">
        <v>2026</v>
      </c>
      <c r="V2407" t="s">
        <v>91</v>
      </c>
      <c r="W2407">
        <v>11</v>
      </c>
      <c r="X2407" t="s">
        <v>93</v>
      </c>
    </row>
    <row r="2408" spans="1:24">
      <c r="A2408">
        <v>1127</v>
      </c>
      <c r="B2408" s="14">
        <v>46346</v>
      </c>
      <c r="C2408">
        <v>2026</v>
      </c>
      <c r="D2408" t="s">
        <v>91</v>
      </c>
      <c r="E2408">
        <v>11</v>
      </c>
      <c r="F2408" t="s">
        <v>93</v>
      </c>
      <c r="G2408" t="s">
        <v>0</v>
      </c>
      <c r="H2408" t="s">
        <v>1</v>
      </c>
      <c r="I2408" t="s">
        <v>28</v>
      </c>
      <c r="J2408" t="s">
        <v>13</v>
      </c>
      <c r="K2408" t="s">
        <v>4</v>
      </c>
      <c r="L2408" t="s">
        <v>5</v>
      </c>
      <c r="M2408">
        <v>2</v>
      </c>
      <c r="N2408">
        <v>81.02</v>
      </c>
      <c r="O2408">
        <v>0</v>
      </c>
      <c r="P2408">
        <v>43.22</v>
      </c>
      <c r="Q2408">
        <v>162.04</v>
      </c>
      <c r="R2408">
        <v>86.44</v>
      </c>
      <c r="S2408">
        <v>75.599999999999994</v>
      </c>
      <c r="T2408">
        <v>0.46655146877314241</v>
      </c>
      <c r="U2408">
        <v>2026</v>
      </c>
      <c r="V2408" t="s">
        <v>91</v>
      </c>
      <c r="W2408">
        <v>11</v>
      </c>
      <c r="X2408" t="s">
        <v>93</v>
      </c>
    </row>
    <row r="2409" spans="1:24">
      <c r="A2409">
        <v>1174</v>
      </c>
      <c r="B2409" s="14">
        <v>46346</v>
      </c>
      <c r="C2409">
        <v>2026</v>
      </c>
      <c r="D2409" t="s">
        <v>91</v>
      </c>
      <c r="E2409">
        <v>11</v>
      </c>
      <c r="F2409" t="s">
        <v>93</v>
      </c>
      <c r="G2409" t="s">
        <v>0</v>
      </c>
      <c r="H2409" t="s">
        <v>1</v>
      </c>
      <c r="I2409" t="s">
        <v>28</v>
      </c>
      <c r="J2409" t="s">
        <v>13</v>
      </c>
      <c r="K2409" t="s">
        <v>14</v>
      </c>
      <c r="L2409" t="s">
        <v>48</v>
      </c>
      <c r="M2409">
        <v>3</v>
      </c>
      <c r="N2409">
        <v>164.36</v>
      </c>
      <c r="O2409">
        <v>0.05</v>
      </c>
      <c r="P2409">
        <v>88.7</v>
      </c>
      <c r="Q2409">
        <v>468.42600000000004</v>
      </c>
      <c r="R2409">
        <v>266.10000000000002</v>
      </c>
      <c r="S2409">
        <v>202.32600000000002</v>
      </c>
      <c r="T2409">
        <v>0.43192734818306416</v>
      </c>
      <c r="U2409">
        <v>2026</v>
      </c>
      <c r="V2409" t="s">
        <v>91</v>
      </c>
      <c r="W2409">
        <v>11</v>
      </c>
      <c r="X2409" t="s">
        <v>93</v>
      </c>
    </row>
    <row r="2410" spans="1:24">
      <c r="A2410">
        <v>3968</v>
      </c>
      <c r="B2410" s="14">
        <v>46346</v>
      </c>
      <c r="C2410">
        <v>2026</v>
      </c>
      <c r="D2410" t="s">
        <v>91</v>
      </c>
      <c r="E2410">
        <v>11</v>
      </c>
      <c r="F2410" t="s">
        <v>93</v>
      </c>
      <c r="G2410" t="s">
        <v>6</v>
      </c>
      <c r="H2410" t="s">
        <v>41</v>
      </c>
      <c r="I2410" t="s">
        <v>8</v>
      </c>
      <c r="J2410" t="s">
        <v>16</v>
      </c>
      <c r="K2410" t="s">
        <v>34</v>
      </c>
      <c r="L2410" t="s">
        <v>45</v>
      </c>
      <c r="M2410">
        <v>5</v>
      </c>
      <c r="N2410">
        <v>51.36</v>
      </c>
      <c r="O2410">
        <v>0.1</v>
      </c>
      <c r="P2410">
        <v>22.45</v>
      </c>
      <c r="Q2410">
        <v>231.12</v>
      </c>
      <c r="R2410">
        <v>112.25</v>
      </c>
      <c r="S2410">
        <v>118.87</v>
      </c>
      <c r="T2410">
        <v>0.51432156455520939</v>
      </c>
      <c r="U2410">
        <v>2026</v>
      </c>
      <c r="V2410" t="s">
        <v>91</v>
      </c>
      <c r="W2410">
        <v>11</v>
      </c>
      <c r="X2410" t="s">
        <v>93</v>
      </c>
    </row>
    <row r="2411" spans="1:24">
      <c r="A2411">
        <v>4049</v>
      </c>
      <c r="B2411" s="14">
        <v>46346</v>
      </c>
      <c r="C2411">
        <v>2026</v>
      </c>
      <c r="D2411" t="s">
        <v>91</v>
      </c>
      <c r="E2411">
        <v>11</v>
      </c>
      <c r="F2411" t="s">
        <v>93</v>
      </c>
      <c r="G2411" t="s">
        <v>11</v>
      </c>
      <c r="H2411" t="s">
        <v>52</v>
      </c>
      <c r="I2411" t="s">
        <v>28</v>
      </c>
      <c r="J2411" t="s">
        <v>3</v>
      </c>
      <c r="K2411" t="s">
        <v>14</v>
      </c>
      <c r="L2411" t="s">
        <v>15</v>
      </c>
      <c r="M2411">
        <v>1</v>
      </c>
      <c r="N2411">
        <v>36.590000000000003</v>
      </c>
      <c r="O2411">
        <v>0</v>
      </c>
      <c r="P2411">
        <v>13.73</v>
      </c>
      <c r="Q2411">
        <v>36.590000000000003</v>
      </c>
      <c r="R2411">
        <v>13.73</v>
      </c>
      <c r="S2411">
        <v>22.860000000000003</v>
      </c>
      <c r="T2411">
        <v>0.62476086362394101</v>
      </c>
      <c r="U2411">
        <v>2026</v>
      </c>
      <c r="V2411" t="s">
        <v>91</v>
      </c>
      <c r="W2411">
        <v>11</v>
      </c>
      <c r="X2411" t="s">
        <v>93</v>
      </c>
    </row>
    <row r="2412" spans="1:24">
      <c r="A2412">
        <v>3</v>
      </c>
      <c r="B2412" s="14">
        <v>46347</v>
      </c>
      <c r="C2412">
        <v>2026</v>
      </c>
      <c r="D2412" t="s">
        <v>91</v>
      </c>
      <c r="E2412">
        <v>11</v>
      </c>
      <c r="F2412" t="s">
        <v>93</v>
      </c>
      <c r="G2412" t="s">
        <v>20</v>
      </c>
      <c r="H2412" t="s">
        <v>31</v>
      </c>
      <c r="I2412" t="s">
        <v>19</v>
      </c>
      <c r="J2412" t="s">
        <v>3</v>
      </c>
      <c r="K2412" t="s">
        <v>23</v>
      </c>
      <c r="L2412" t="s">
        <v>51</v>
      </c>
      <c r="M2412">
        <v>5</v>
      </c>
      <c r="N2412">
        <v>122.33</v>
      </c>
      <c r="O2412">
        <v>0.15</v>
      </c>
      <c r="P2412">
        <v>58.98</v>
      </c>
      <c r="Q2412">
        <v>519.90249999999992</v>
      </c>
      <c r="R2412">
        <v>294.89999999999998</v>
      </c>
      <c r="S2412">
        <v>225.00249999999994</v>
      </c>
      <c r="T2412">
        <v>0.43277826130861069</v>
      </c>
      <c r="U2412">
        <v>2026</v>
      </c>
      <c r="V2412" t="s">
        <v>91</v>
      </c>
      <c r="W2412">
        <v>11</v>
      </c>
      <c r="X2412" t="s">
        <v>93</v>
      </c>
    </row>
    <row r="2413" spans="1:24">
      <c r="A2413">
        <v>1603</v>
      </c>
      <c r="B2413" s="14">
        <v>46347</v>
      </c>
      <c r="C2413">
        <v>2026</v>
      </c>
      <c r="D2413" t="s">
        <v>91</v>
      </c>
      <c r="E2413">
        <v>11</v>
      </c>
      <c r="F2413" t="s">
        <v>93</v>
      </c>
      <c r="G2413" t="s">
        <v>20</v>
      </c>
      <c r="H2413" t="s">
        <v>33</v>
      </c>
      <c r="I2413" t="s">
        <v>2</v>
      </c>
      <c r="J2413" t="s">
        <v>3</v>
      </c>
      <c r="K2413" t="s">
        <v>23</v>
      </c>
      <c r="L2413" t="s">
        <v>40</v>
      </c>
      <c r="M2413">
        <v>1</v>
      </c>
      <c r="N2413">
        <v>83.49</v>
      </c>
      <c r="O2413">
        <v>0.05</v>
      </c>
      <c r="P2413">
        <v>39.659999999999997</v>
      </c>
      <c r="Q2413">
        <v>79.315499999999986</v>
      </c>
      <c r="R2413">
        <v>39.659999999999997</v>
      </c>
      <c r="S2413">
        <v>39.655499999999989</v>
      </c>
      <c r="T2413">
        <v>0.49997163227868446</v>
      </c>
      <c r="U2413">
        <v>2026</v>
      </c>
      <c r="V2413" t="s">
        <v>91</v>
      </c>
      <c r="W2413">
        <v>11</v>
      </c>
      <c r="X2413" t="s">
        <v>93</v>
      </c>
    </row>
    <row r="2414" spans="1:24">
      <c r="A2414">
        <v>2073</v>
      </c>
      <c r="B2414" s="14">
        <v>46347</v>
      </c>
      <c r="C2414">
        <v>2026</v>
      </c>
      <c r="D2414" t="s">
        <v>91</v>
      </c>
      <c r="E2414">
        <v>11</v>
      </c>
      <c r="F2414" t="s">
        <v>93</v>
      </c>
      <c r="G2414" t="s">
        <v>6</v>
      </c>
      <c r="H2414" t="s">
        <v>43</v>
      </c>
      <c r="I2414" t="s">
        <v>2</v>
      </c>
      <c r="J2414" t="s">
        <v>13</v>
      </c>
      <c r="K2414" t="s">
        <v>4</v>
      </c>
      <c r="L2414" t="s">
        <v>22</v>
      </c>
      <c r="M2414">
        <v>2</v>
      </c>
      <c r="N2414">
        <v>51.48</v>
      </c>
      <c r="O2414">
        <v>0.1</v>
      </c>
      <c r="P2414">
        <v>22.51</v>
      </c>
      <c r="Q2414">
        <v>92.664000000000001</v>
      </c>
      <c r="R2414">
        <v>45.02</v>
      </c>
      <c r="S2414">
        <v>47.643999999999998</v>
      </c>
      <c r="T2414">
        <v>0.51415868082534744</v>
      </c>
      <c r="U2414">
        <v>2026</v>
      </c>
      <c r="V2414" t="s">
        <v>91</v>
      </c>
      <c r="W2414">
        <v>11</v>
      </c>
      <c r="X2414" t="s">
        <v>93</v>
      </c>
    </row>
    <row r="2415" spans="1:24">
      <c r="A2415">
        <v>2487</v>
      </c>
      <c r="B2415" s="14">
        <v>46347</v>
      </c>
      <c r="C2415">
        <v>2026</v>
      </c>
      <c r="D2415" t="s">
        <v>91</v>
      </c>
      <c r="E2415">
        <v>11</v>
      </c>
      <c r="F2415" t="s">
        <v>93</v>
      </c>
      <c r="G2415" t="s">
        <v>11</v>
      </c>
      <c r="H2415" t="s">
        <v>12</v>
      </c>
      <c r="I2415" t="s">
        <v>28</v>
      </c>
      <c r="J2415" t="s">
        <v>13</v>
      </c>
      <c r="K2415" t="s">
        <v>23</v>
      </c>
      <c r="L2415" t="s">
        <v>51</v>
      </c>
      <c r="M2415">
        <v>1</v>
      </c>
      <c r="N2415">
        <v>123.43</v>
      </c>
      <c r="O2415">
        <v>0.15</v>
      </c>
      <c r="P2415">
        <v>60.8</v>
      </c>
      <c r="Q2415">
        <v>104.91550000000001</v>
      </c>
      <c r="R2415">
        <v>60.8</v>
      </c>
      <c r="S2415">
        <v>44.115500000000011</v>
      </c>
      <c r="T2415">
        <v>0.42048601017008935</v>
      </c>
      <c r="U2415">
        <v>2026</v>
      </c>
      <c r="V2415" t="s">
        <v>91</v>
      </c>
      <c r="W2415">
        <v>11</v>
      </c>
      <c r="X2415" t="s">
        <v>93</v>
      </c>
    </row>
    <row r="2416" spans="1:24">
      <c r="A2416">
        <v>3407</v>
      </c>
      <c r="B2416" s="14">
        <v>46347</v>
      </c>
      <c r="C2416">
        <v>2026</v>
      </c>
      <c r="D2416" t="s">
        <v>91</v>
      </c>
      <c r="E2416">
        <v>11</v>
      </c>
      <c r="F2416" t="s">
        <v>93</v>
      </c>
      <c r="G2416" t="s">
        <v>20</v>
      </c>
      <c r="H2416" t="s">
        <v>31</v>
      </c>
      <c r="I2416" t="s">
        <v>2</v>
      </c>
      <c r="J2416" t="s">
        <v>13</v>
      </c>
      <c r="K2416" t="s">
        <v>14</v>
      </c>
      <c r="L2416" t="s">
        <v>48</v>
      </c>
      <c r="M2416">
        <v>1</v>
      </c>
      <c r="N2416">
        <v>164.85</v>
      </c>
      <c r="O2416">
        <v>0.1</v>
      </c>
      <c r="P2416">
        <v>89.4</v>
      </c>
      <c r="Q2416">
        <v>148.36500000000001</v>
      </c>
      <c r="R2416">
        <v>89.4</v>
      </c>
      <c r="S2416">
        <v>58.965000000000003</v>
      </c>
      <c r="T2416">
        <v>0.39743200889697705</v>
      </c>
      <c r="U2416">
        <v>2026</v>
      </c>
      <c r="V2416" t="s">
        <v>91</v>
      </c>
      <c r="W2416">
        <v>11</v>
      </c>
      <c r="X2416" t="s">
        <v>93</v>
      </c>
    </row>
    <row r="2417" spans="1:24">
      <c r="A2417">
        <v>4052</v>
      </c>
      <c r="B2417" s="14">
        <v>46347</v>
      </c>
      <c r="C2417">
        <v>2026</v>
      </c>
      <c r="D2417" t="s">
        <v>91</v>
      </c>
      <c r="E2417">
        <v>11</v>
      </c>
      <c r="F2417" t="s">
        <v>93</v>
      </c>
      <c r="G2417" t="s">
        <v>0</v>
      </c>
      <c r="H2417" t="s">
        <v>1</v>
      </c>
      <c r="I2417" t="s">
        <v>2</v>
      </c>
      <c r="J2417" t="s">
        <v>13</v>
      </c>
      <c r="K2417" t="s">
        <v>14</v>
      </c>
      <c r="L2417" t="s">
        <v>32</v>
      </c>
      <c r="M2417">
        <v>1</v>
      </c>
      <c r="N2417">
        <v>46.82</v>
      </c>
      <c r="O2417">
        <v>0.2</v>
      </c>
      <c r="P2417">
        <v>18.27</v>
      </c>
      <c r="Q2417">
        <v>37.456000000000003</v>
      </c>
      <c r="R2417">
        <v>18.27</v>
      </c>
      <c r="S2417">
        <v>19.186000000000003</v>
      </c>
      <c r="T2417">
        <v>0.51222768047842804</v>
      </c>
      <c r="U2417">
        <v>2026</v>
      </c>
      <c r="V2417" t="s">
        <v>91</v>
      </c>
      <c r="W2417">
        <v>11</v>
      </c>
      <c r="X2417" t="s">
        <v>93</v>
      </c>
    </row>
    <row r="2418" spans="1:24">
      <c r="A2418">
        <v>119</v>
      </c>
      <c r="B2418" s="14">
        <v>46348</v>
      </c>
      <c r="C2418">
        <v>2026</v>
      </c>
      <c r="D2418" t="s">
        <v>91</v>
      </c>
      <c r="E2418">
        <v>11</v>
      </c>
      <c r="F2418" t="s">
        <v>93</v>
      </c>
      <c r="G2418" t="s">
        <v>0</v>
      </c>
      <c r="H2418" t="s">
        <v>36</v>
      </c>
      <c r="I2418" t="s">
        <v>2</v>
      </c>
      <c r="J2418" t="s">
        <v>13</v>
      </c>
      <c r="K2418" t="s">
        <v>34</v>
      </c>
      <c r="L2418" t="s">
        <v>35</v>
      </c>
      <c r="M2418">
        <v>1</v>
      </c>
      <c r="N2418">
        <v>41.16</v>
      </c>
      <c r="O2418">
        <v>0.1</v>
      </c>
      <c r="P2418">
        <v>14.82</v>
      </c>
      <c r="Q2418">
        <v>37.043999999999997</v>
      </c>
      <c r="R2418">
        <v>14.82</v>
      </c>
      <c r="S2418">
        <v>22.223999999999997</v>
      </c>
      <c r="T2418">
        <v>0.59993521218011014</v>
      </c>
      <c r="U2418">
        <v>2026</v>
      </c>
      <c r="V2418" t="s">
        <v>91</v>
      </c>
      <c r="W2418">
        <v>11</v>
      </c>
      <c r="X2418" t="s">
        <v>93</v>
      </c>
    </row>
    <row r="2419" spans="1:24">
      <c r="A2419">
        <v>298</v>
      </c>
      <c r="B2419" s="14">
        <v>46348</v>
      </c>
      <c r="C2419">
        <v>2026</v>
      </c>
      <c r="D2419" t="s">
        <v>91</v>
      </c>
      <c r="E2419">
        <v>11</v>
      </c>
      <c r="F2419" t="s">
        <v>93</v>
      </c>
      <c r="G2419" t="s">
        <v>6</v>
      </c>
      <c r="H2419" t="s">
        <v>43</v>
      </c>
      <c r="I2419" t="s">
        <v>28</v>
      </c>
      <c r="J2419" t="s">
        <v>13</v>
      </c>
      <c r="K2419" t="s">
        <v>23</v>
      </c>
      <c r="L2419" t="s">
        <v>29</v>
      </c>
      <c r="M2419">
        <v>1</v>
      </c>
      <c r="N2419">
        <v>196.08</v>
      </c>
      <c r="O2419">
        <v>0.1</v>
      </c>
      <c r="P2419">
        <v>104.19</v>
      </c>
      <c r="Q2419">
        <v>176.47200000000001</v>
      </c>
      <c r="R2419">
        <v>104.19</v>
      </c>
      <c r="S2419">
        <v>72.282000000000011</v>
      </c>
      <c r="T2419">
        <v>0.40959472324221408</v>
      </c>
      <c r="U2419">
        <v>2026</v>
      </c>
      <c r="V2419" t="s">
        <v>91</v>
      </c>
      <c r="W2419">
        <v>11</v>
      </c>
      <c r="X2419" t="s">
        <v>93</v>
      </c>
    </row>
    <row r="2420" spans="1:24">
      <c r="A2420">
        <v>419</v>
      </c>
      <c r="B2420" s="14">
        <v>46348</v>
      </c>
      <c r="C2420">
        <v>2026</v>
      </c>
      <c r="D2420" t="s">
        <v>91</v>
      </c>
      <c r="E2420">
        <v>11</v>
      </c>
      <c r="F2420" t="s">
        <v>93</v>
      </c>
      <c r="G2420" t="s">
        <v>20</v>
      </c>
      <c r="H2420" t="s">
        <v>33</v>
      </c>
      <c r="I2420" t="s">
        <v>19</v>
      </c>
      <c r="J2420" t="s">
        <v>13</v>
      </c>
      <c r="K2420" t="s">
        <v>23</v>
      </c>
      <c r="L2420" t="s">
        <v>29</v>
      </c>
      <c r="M2420">
        <v>1</v>
      </c>
      <c r="N2420">
        <v>192.62</v>
      </c>
      <c r="O2420">
        <v>0.1</v>
      </c>
      <c r="P2420">
        <v>105.97</v>
      </c>
      <c r="Q2420">
        <v>173.358</v>
      </c>
      <c r="R2420">
        <v>105.97</v>
      </c>
      <c r="S2420">
        <v>67.388000000000005</v>
      </c>
      <c r="T2420">
        <v>0.38872160500236508</v>
      </c>
      <c r="U2420">
        <v>2026</v>
      </c>
      <c r="V2420" t="s">
        <v>91</v>
      </c>
      <c r="W2420">
        <v>11</v>
      </c>
      <c r="X2420" t="s">
        <v>93</v>
      </c>
    </row>
    <row r="2421" spans="1:24">
      <c r="A2421">
        <v>1181</v>
      </c>
      <c r="B2421" s="14">
        <v>46348</v>
      </c>
      <c r="C2421">
        <v>2026</v>
      </c>
      <c r="D2421" t="s">
        <v>91</v>
      </c>
      <c r="E2421">
        <v>11</v>
      </c>
      <c r="F2421" t="s">
        <v>93</v>
      </c>
      <c r="G2421" t="s">
        <v>6</v>
      </c>
      <c r="H2421" t="s">
        <v>43</v>
      </c>
      <c r="I2421" t="s">
        <v>28</v>
      </c>
      <c r="J2421" t="s">
        <v>13</v>
      </c>
      <c r="K2421" t="s">
        <v>4</v>
      </c>
      <c r="L2421" t="s">
        <v>30</v>
      </c>
      <c r="M2421">
        <v>2</v>
      </c>
      <c r="N2421">
        <v>102.87</v>
      </c>
      <c r="O2421">
        <v>0.05</v>
      </c>
      <c r="P2421">
        <v>51.69</v>
      </c>
      <c r="Q2421">
        <v>195.453</v>
      </c>
      <c r="R2421">
        <v>103.38</v>
      </c>
      <c r="S2421">
        <v>92.073000000000008</v>
      </c>
      <c r="T2421">
        <v>0.4710748875688785</v>
      </c>
      <c r="U2421">
        <v>2026</v>
      </c>
      <c r="V2421" t="s">
        <v>91</v>
      </c>
      <c r="W2421">
        <v>11</v>
      </c>
      <c r="X2421" t="s">
        <v>93</v>
      </c>
    </row>
    <row r="2422" spans="1:24">
      <c r="A2422">
        <v>1924</v>
      </c>
      <c r="B2422" s="14">
        <v>46348</v>
      </c>
      <c r="C2422">
        <v>2026</v>
      </c>
      <c r="D2422" t="s">
        <v>91</v>
      </c>
      <c r="E2422">
        <v>11</v>
      </c>
      <c r="F2422" t="s">
        <v>93</v>
      </c>
      <c r="G2422" t="s">
        <v>0</v>
      </c>
      <c r="H2422" t="s">
        <v>50</v>
      </c>
      <c r="I2422" t="s">
        <v>2</v>
      </c>
      <c r="J2422" t="s">
        <v>13</v>
      </c>
      <c r="K2422" t="s">
        <v>4</v>
      </c>
      <c r="L2422" t="s">
        <v>22</v>
      </c>
      <c r="M2422">
        <v>3</v>
      </c>
      <c r="N2422">
        <v>50.99</v>
      </c>
      <c r="O2422">
        <v>0.2</v>
      </c>
      <c r="P2422">
        <v>22.53</v>
      </c>
      <c r="Q2422">
        <v>122.376</v>
      </c>
      <c r="R2422">
        <v>67.59</v>
      </c>
      <c r="S2422">
        <v>54.786000000000001</v>
      </c>
      <c r="T2422">
        <v>0.44768582074916652</v>
      </c>
      <c r="U2422">
        <v>2026</v>
      </c>
      <c r="V2422" t="s">
        <v>91</v>
      </c>
      <c r="W2422">
        <v>11</v>
      </c>
      <c r="X2422" t="s">
        <v>93</v>
      </c>
    </row>
    <row r="2423" spans="1:24">
      <c r="A2423">
        <v>3829</v>
      </c>
      <c r="B2423" s="14">
        <v>46348</v>
      </c>
      <c r="C2423">
        <v>2026</v>
      </c>
      <c r="D2423" t="s">
        <v>91</v>
      </c>
      <c r="E2423">
        <v>11</v>
      </c>
      <c r="F2423" t="s">
        <v>93</v>
      </c>
      <c r="G2423" t="s">
        <v>6</v>
      </c>
      <c r="H2423" t="s">
        <v>43</v>
      </c>
      <c r="I2423" t="s">
        <v>19</v>
      </c>
      <c r="J2423" t="s">
        <v>13</v>
      </c>
      <c r="K2423" t="s">
        <v>4</v>
      </c>
      <c r="L2423" t="s">
        <v>26</v>
      </c>
      <c r="M2423">
        <v>1</v>
      </c>
      <c r="N2423">
        <v>39.94</v>
      </c>
      <c r="O2423">
        <v>0.1</v>
      </c>
      <c r="P2423">
        <v>16.89</v>
      </c>
      <c r="Q2423">
        <v>35.945999999999998</v>
      </c>
      <c r="R2423">
        <v>16.89</v>
      </c>
      <c r="S2423">
        <v>19.055999999999997</v>
      </c>
      <c r="T2423">
        <v>0.53012852612251704</v>
      </c>
      <c r="U2423">
        <v>2026</v>
      </c>
      <c r="V2423" t="s">
        <v>91</v>
      </c>
      <c r="W2423">
        <v>11</v>
      </c>
      <c r="X2423" t="s">
        <v>93</v>
      </c>
    </row>
    <row r="2424" spans="1:24">
      <c r="A2424">
        <v>5065</v>
      </c>
      <c r="B2424" s="14">
        <v>46348</v>
      </c>
      <c r="C2424">
        <v>2026</v>
      </c>
      <c r="D2424" t="s">
        <v>91</v>
      </c>
      <c r="E2424">
        <v>11</v>
      </c>
      <c r="F2424" t="s">
        <v>93</v>
      </c>
      <c r="G2424" t="s">
        <v>20</v>
      </c>
      <c r="H2424" t="s">
        <v>33</v>
      </c>
      <c r="I2424" t="s">
        <v>2</v>
      </c>
      <c r="J2424" t="s">
        <v>13</v>
      </c>
      <c r="K2424" t="s">
        <v>14</v>
      </c>
      <c r="L2424" t="s">
        <v>48</v>
      </c>
      <c r="M2424">
        <v>2</v>
      </c>
      <c r="N2424">
        <v>166.15</v>
      </c>
      <c r="O2424">
        <v>0</v>
      </c>
      <c r="P2424">
        <v>86.42</v>
      </c>
      <c r="Q2424">
        <v>332.3</v>
      </c>
      <c r="R2424">
        <v>172.84</v>
      </c>
      <c r="S2424">
        <v>159.46</v>
      </c>
      <c r="T2424">
        <v>0.47986758952753539</v>
      </c>
      <c r="U2424">
        <v>2026</v>
      </c>
      <c r="V2424" t="s">
        <v>91</v>
      </c>
      <c r="W2424">
        <v>11</v>
      </c>
      <c r="X2424" t="s">
        <v>93</v>
      </c>
    </row>
    <row r="2425" spans="1:24">
      <c r="A2425">
        <v>5146</v>
      </c>
      <c r="B2425" s="14">
        <v>46348</v>
      </c>
      <c r="C2425">
        <v>2026</v>
      </c>
      <c r="D2425" t="s">
        <v>91</v>
      </c>
      <c r="E2425">
        <v>11</v>
      </c>
      <c r="F2425" t="s">
        <v>93</v>
      </c>
      <c r="G2425" t="s">
        <v>6</v>
      </c>
      <c r="H2425" t="s">
        <v>27</v>
      </c>
      <c r="I2425" t="s">
        <v>2</v>
      </c>
      <c r="J2425" t="s">
        <v>13</v>
      </c>
      <c r="K2425" t="s">
        <v>34</v>
      </c>
      <c r="L2425" t="s">
        <v>42</v>
      </c>
      <c r="M2425">
        <v>1</v>
      </c>
      <c r="N2425">
        <v>35.79</v>
      </c>
      <c r="O2425">
        <v>0.1</v>
      </c>
      <c r="P2425">
        <v>14.17</v>
      </c>
      <c r="Q2425">
        <v>32.210999999999999</v>
      </c>
      <c r="R2425">
        <v>14.17</v>
      </c>
      <c r="S2425">
        <v>18.040999999999997</v>
      </c>
      <c r="T2425">
        <v>0.56008816863804278</v>
      </c>
      <c r="U2425">
        <v>2026</v>
      </c>
      <c r="V2425" t="s">
        <v>91</v>
      </c>
      <c r="W2425">
        <v>11</v>
      </c>
      <c r="X2425" t="s">
        <v>93</v>
      </c>
    </row>
    <row r="2426" spans="1:24">
      <c r="A2426">
        <v>320</v>
      </c>
      <c r="B2426" s="14">
        <v>46349</v>
      </c>
      <c r="C2426">
        <v>2026</v>
      </c>
      <c r="D2426" t="s">
        <v>91</v>
      </c>
      <c r="E2426">
        <v>11</v>
      </c>
      <c r="F2426" t="s">
        <v>93</v>
      </c>
      <c r="G2426" t="s">
        <v>11</v>
      </c>
      <c r="H2426" t="s">
        <v>12</v>
      </c>
      <c r="I2426" t="s">
        <v>2</v>
      </c>
      <c r="J2426" t="s">
        <v>13</v>
      </c>
      <c r="K2426" t="s">
        <v>23</v>
      </c>
      <c r="L2426" t="s">
        <v>29</v>
      </c>
      <c r="M2426">
        <v>5</v>
      </c>
      <c r="N2426">
        <v>196.53</v>
      </c>
      <c r="O2426">
        <v>0.15</v>
      </c>
      <c r="P2426">
        <v>105.01</v>
      </c>
      <c r="Q2426">
        <v>835.25249999999994</v>
      </c>
      <c r="R2426">
        <v>525.05000000000007</v>
      </c>
      <c r="S2426">
        <v>310.20249999999987</v>
      </c>
      <c r="T2426">
        <v>0.37138769414039452</v>
      </c>
      <c r="U2426">
        <v>2026</v>
      </c>
      <c r="V2426" t="s">
        <v>91</v>
      </c>
      <c r="W2426">
        <v>11</v>
      </c>
      <c r="X2426" t="s">
        <v>93</v>
      </c>
    </row>
    <row r="2427" spans="1:24">
      <c r="A2427">
        <v>1250</v>
      </c>
      <c r="B2427" s="14">
        <v>46349</v>
      </c>
      <c r="C2427">
        <v>2026</v>
      </c>
      <c r="D2427" t="s">
        <v>91</v>
      </c>
      <c r="E2427">
        <v>11</v>
      </c>
      <c r="F2427" t="s">
        <v>93</v>
      </c>
      <c r="G2427" t="s">
        <v>6</v>
      </c>
      <c r="H2427" t="s">
        <v>43</v>
      </c>
      <c r="I2427" t="s">
        <v>2</v>
      </c>
      <c r="J2427" t="s">
        <v>13</v>
      </c>
      <c r="K2427" t="s">
        <v>14</v>
      </c>
      <c r="L2427" t="s">
        <v>15</v>
      </c>
      <c r="M2427">
        <v>6</v>
      </c>
      <c r="N2427">
        <v>36.35</v>
      </c>
      <c r="O2427">
        <v>0</v>
      </c>
      <c r="P2427">
        <v>13.24</v>
      </c>
      <c r="Q2427">
        <v>218.10000000000002</v>
      </c>
      <c r="R2427">
        <v>79.44</v>
      </c>
      <c r="S2427">
        <v>138.66000000000003</v>
      </c>
      <c r="T2427">
        <v>0.63576341127922975</v>
      </c>
      <c r="U2427">
        <v>2026</v>
      </c>
      <c r="V2427" t="s">
        <v>91</v>
      </c>
      <c r="W2427">
        <v>11</v>
      </c>
      <c r="X2427" t="s">
        <v>93</v>
      </c>
    </row>
    <row r="2428" spans="1:24">
      <c r="A2428">
        <v>2584</v>
      </c>
      <c r="B2428" s="14">
        <v>46349</v>
      </c>
      <c r="C2428">
        <v>2026</v>
      </c>
      <c r="D2428" t="s">
        <v>91</v>
      </c>
      <c r="E2428">
        <v>11</v>
      </c>
      <c r="F2428" t="s">
        <v>93</v>
      </c>
      <c r="G2428" t="s">
        <v>6</v>
      </c>
      <c r="H2428" t="s">
        <v>27</v>
      </c>
      <c r="I2428" t="s">
        <v>8</v>
      </c>
      <c r="J2428" t="s">
        <v>3</v>
      </c>
      <c r="K2428" t="s">
        <v>23</v>
      </c>
      <c r="L2428" t="s">
        <v>29</v>
      </c>
      <c r="M2428">
        <v>15</v>
      </c>
      <c r="N2428">
        <v>192.23</v>
      </c>
      <c r="O2428">
        <v>0.15</v>
      </c>
      <c r="P2428">
        <v>106.34</v>
      </c>
      <c r="Q2428">
        <v>2450.9324999999999</v>
      </c>
      <c r="R2428">
        <v>1595.1000000000001</v>
      </c>
      <c r="S2428">
        <v>855.83249999999975</v>
      </c>
      <c r="T2428">
        <v>0.34918648310387979</v>
      </c>
      <c r="U2428">
        <v>2026</v>
      </c>
      <c r="V2428" t="s">
        <v>91</v>
      </c>
      <c r="W2428">
        <v>11</v>
      </c>
      <c r="X2428" t="s">
        <v>93</v>
      </c>
    </row>
    <row r="2429" spans="1:24">
      <c r="A2429">
        <v>2717</v>
      </c>
      <c r="B2429" s="14">
        <v>46349</v>
      </c>
      <c r="C2429">
        <v>2026</v>
      </c>
      <c r="D2429" t="s">
        <v>91</v>
      </c>
      <c r="E2429">
        <v>11</v>
      </c>
      <c r="F2429" t="s">
        <v>93</v>
      </c>
      <c r="G2429" t="s">
        <v>6</v>
      </c>
      <c r="H2429" t="s">
        <v>43</v>
      </c>
      <c r="I2429" t="s">
        <v>2</v>
      </c>
      <c r="J2429" t="s">
        <v>13</v>
      </c>
      <c r="K2429" t="s">
        <v>14</v>
      </c>
      <c r="L2429" t="s">
        <v>48</v>
      </c>
      <c r="M2429">
        <v>2</v>
      </c>
      <c r="N2429">
        <v>167.9</v>
      </c>
      <c r="O2429">
        <v>0.15</v>
      </c>
      <c r="P2429">
        <v>89.55</v>
      </c>
      <c r="Q2429">
        <v>285.43</v>
      </c>
      <c r="R2429">
        <v>179.1</v>
      </c>
      <c r="S2429">
        <v>106.33000000000001</v>
      </c>
      <c r="T2429">
        <v>0.37252566303471957</v>
      </c>
      <c r="U2429">
        <v>2026</v>
      </c>
      <c r="V2429" t="s">
        <v>91</v>
      </c>
      <c r="W2429">
        <v>11</v>
      </c>
      <c r="X2429" t="s">
        <v>93</v>
      </c>
    </row>
    <row r="2430" spans="1:24">
      <c r="A2430">
        <v>2737</v>
      </c>
      <c r="B2430" s="14">
        <v>46349</v>
      </c>
      <c r="C2430">
        <v>2026</v>
      </c>
      <c r="D2430" t="s">
        <v>91</v>
      </c>
      <c r="E2430">
        <v>11</v>
      </c>
      <c r="F2430" t="s">
        <v>93</v>
      </c>
      <c r="G2430" t="s">
        <v>6</v>
      </c>
      <c r="H2430" t="s">
        <v>27</v>
      </c>
      <c r="I2430" t="s">
        <v>2</v>
      </c>
      <c r="J2430" t="s">
        <v>16</v>
      </c>
      <c r="K2430" t="s">
        <v>23</v>
      </c>
      <c r="L2430" t="s">
        <v>40</v>
      </c>
      <c r="M2430">
        <v>2</v>
      </c>
      <c r="N2430">
        <v>80.709999999999994</v>
      </c>
      <c r="O2430">
        <v>0.1</v>
      </c>
      <c r="P2430">
        <v>39.33</v>
      </c>
      <c r="Q2430">
        <v>145.27799999999999</v>
      </c>
      <c r="R2430">
        <v>78.66</v>
      </c>
      <c r="S2430">
        <v>66.617999999999995</v>
      </c>
      <c r="T2430">
        <v>0.45855532152149669</v>
      </c>
      <c r="U2430">
        <v>2026</v>
      </c>
      <c r="V2430" t="s">
        <v>91</v>
      </c>
      <c r="W2430">
        <v>11</v>
      </c>
      <c r="X2430" t="s">
        <v>93</v>
      </c>
    </row>
    <row r="2431" spans="1:24">
      <c r="A2431">
        <v>3021</v>
      </c>
      <c r="B2431" s="14">
        <v>46349</v>
      </c>
      <c r="C2431">
        <v>2026</v>
      </c>
      <c r="D2431" t="s">
        <v>91</v>
      </c>
      <c r="E2431">
        <v>11</v>
      </c>
      <c r="F2431" t="s">
        <v>93</v>
      </c>
      <c r="G2431" t="s">
        <v>0</v>
      </c>
      <c r="H2431" t="s">
        <v>50</v>
      </c>
      <c r="I2431" t="s">
        <v>2</v>
      </c>
      <c r="J2431" t="s">
        <v>16</v>
      </c>
      <c r="K2431" t="s">
        <v>9</v>
      </c>
      <c r="L2431" t="s">
        <v>46</v>
      </c>
      <c r="M2431">
        <v>1</v>
      </c>
      <c r="N2431">
        <v>71.66</v>
      </c>
      <c r="O2431">
        <v>0.2</v>
      </c>
      <c r="P2431">
        <v>31.83</v>
      </c>
      <c r="Q2431">
        <v>57.328000000000003</v>
      </c>
      <c r="R2431">
        <v>31.83</v>
      </c>
      <c r="S2431">
        <v>25.498000000000005</v>
      </c>
      <c r="T2431">
        <v>0.44477393245883345</v>
      </c>
      <c r="U2431">
        <v>2026</v>
      </c>
      <c r="V2431" t="s">
        <v>91</v>
      </c>
      <c r="W2431">
        <v>11</v>
      </c>
      <c r="X2431" t="s">
        <v>93</v>
      </c>
    </row>
    <row r="2432" spans="1:24">
      <c r="A2432">
        <v>5199</v>
      </c>
      <c r="B2432" s="14">
        <v>46349</v>
      </c>
      <c r="C2432">
        <v>2026</v>
      </c>
      <c r="D2432" t="s">
        <v>91</v>
      </c>
      <c r="E2432">
        <v>11</v>
      </c>
      <c r="F2432" t="s">
        <v>93</v>
      </c>
      <c r="G2432" t="s">
        <v>11</v>
      </c>
      <c r="H2432" t="s">
        <v>18</v>
      </c>
      <c r="I2432" t="s">
        <v>2</v>
      </c>
      <c r="J2432" t="s">
        <v>3</v>
      </c>
      <c r="K2432" t="s">
        <v>23</v>
      </c>
      <c r="L2432" t="s">
        <v>51</v>
      </c>
      <c r="M2432">
        <v>5</v>
      </c>
      <c r="N2432">
        <v>125.23</v>
      </c>
      <c r="O2432">
        <v>0.05</v>
      </c>
      <c r="P2432">
        <v>59.84</v>
      </c>
      <c r="Q2432">
        <v>594.84249999999997</v>
      </c>
      <c r="R2432">
        <v>299.20000000000005</v>
      </c>
      <c r="S2432">
        <v>295.64249999999993</v>
      </c>
      <c r="T2432">
        <v>0.49700971265503041</v>
      </c>
      <c r="U2432">
        <v>2026</v>
      </c>
      <c r="V2432" t="s">
        <v>91</v>
      </c>
      <c r="W2432">
        <v>11</v>
      </c>
      <c r="X2432" t="s">
        <v>93</v>
      </c>
    </row>
    <row r="2433" spans="1:24">
      <c r="A2433">
        <v>1202</v>
      </c>
      <c r="B2433" s="14">
        <v>46350</v>
      </c>
      <c r="C2433">
        <v>2026</v>
      </c>
      <c r="D2433" t="s">
        <v>91</v>
      </c>
      <c r="E2433">
        <v>11</v>
      </c>
      <c r="F2433" t="s">
        <v>93</v>
      </c>
      <c r="G2433" t="s">
        <v>0</v>
      </c>
      <c r="H2433" t="s">
        <v>50</v>
      </c>
      <c r="I2433" t="s">
        <v>28</v>
      </c>
      <c r="J2433" t="s">
        <v>3</v>
      </c>
      <c r="K2433" t="s">
        <v>9</v>
      </c>
      <c r="L2433" t="s">
        <v>10</v>
      </c>
      <c r="M2433">
        <v>2</v>
      </c>
      <c r="N2433">
        <v>91.33</v>
      </c>
      <c r="O2433">
        <v>0.15</v>
      </c>
      <c r="P2433">
        <v>45.45</v>
      </c>
      <c r="Q2433">
        <v>155.261</v>
      </c>
      <c r="R2433">
        <v>90.9</v>
      </c>
      <c r="S2433">
        <v>64.36099999999999</v>
      </c>
      <c r="T2433">
        <v>0.41453423589954974</v>
      </c>
      <c r="U2433">
        <v>2026</v>
      </c>
      <c r="V2433" t="s">
        <v>91</v>
      </c>
      <c r="W2433">
        <v>11</v>
      </c>
      <c r="X2433" t="s">
        <v>93</v>
      </c>
    </row>
    <row r="2434" spans="1:24">
      <c r="A2434">
        <v>1365</v>
      </c>
      <c r="B2434" s="14">
        <v>46350</v>
      </c>
      <c r="C2434">
        <v>2026</v>
      </c>
      <c r="D2434" t="s">
        <v>91</v>
      </c>
      <c r="E2434">
        <v>11</v>
      </c>
      <c r="F2434" t="s">
        <v>93</v>
      </c>
      <c r="G2434" t="s">
        <v>0</v>
      </c>
      <c r="H2434" t="s">
        <v>1</v>
      </c>
      <c r="I2434" t="s">
        <v>28</v>
      </c>
      <c r="J2434" t="s">
        <v>13</v>
      </c>
      <c r="K2434" t="s">
        <v>9</v>
      </c>
      <c r="L2434" t="s">
        <v>37</v>
      </c>
      <c r="M2434">
        <v>4</v>
      </c>
      <c r="N2434">
        <v>155.91</v>
      </c>
      <c r="O2434">
        <v>0</v>
      </c>
      <c r="P2434">
        <v>79.91</v>
      </c>
      <c r="Q2434">
        <v>623.64</v>
      </c>
      <c r="R2434">
        <v>319.64</v>
      </c>
      <c r="S2434">
        <v>304</v>
      </c>
      <c r="T2434">
        <v>0.48746071451478418</v>
      </c>
      <c r="U2434">
        <v>2026</v>
      </c>
      <c r="V2434" t="s">
        <v>91</v>
      </c>
      <c r="W2434">
        <v>11</v>
      </c>
      <c r="X2434" t="s">
        <v>93</v>
      </c>
    </row>
    <row r="2435" spans="1:24">
      <c r="A2435">
        <v>2575</v>
      </c>
      <c r="B2435" s="14">
        <v>46350</v>
      </c>
      <c r="C2435">
        <v>2026</v>
      </c>
      <c r="D2435" t="s">
        <v>91</v>
      </c>
      <c r="E2435">
        <v>11</v>
      </c>
      <c r="F2435" t="s">
        <v>93</v>
      </c>
      <c r="G2435" t="s">
        <v>11</v>
      </c>
      <c r="H2435" t="s">
        <v>39</v>
      </c>
      <c r="I2435" t="s">
        <v>19</v>
      </c>
      <c r="J2435" t="s">
        <v>3</v>
      </c>
      <c r="K2435" t="s">
        <v>34</v>
      </c>
      <c r="L2435" t="s">
        <v>35</v>
      </c>
      <c r="M2435">
        <v>1</v>
      </c>
      <c r="N2435">
        <v>39.42</v>
      </c>
      <c r="O2435">
        <v>0</v>
      </c>
      <c r="P2435">
        <v>14.63</v>
      </c>
      <c r="Q2435">
        <v>39.42</v>
      </c>
      <c r="R2435">
        <v>14.63</v>
      </c>
      <c r="S2435">
        <v>24.79</v>
      </c>
      <c r="T2435">
        <v>0.62886859462201927</v>
      </c>
      <c r="U2435">
        <v>2026</v>
      </c>
      <c r="V2435" t="s">
        <v>91</v>
      </c>
      <c r="W2435">
        <v>11</v>
      </c>
      <c r="X2435" t="s">
        <v>93</v>
      </c>
    </row>
    <row r="2436" spans="1:24">
      <c r="A2436">
        <v>2673</v>
      </c>
      <c r="B2436" s="14">
        <v>46350</v>
      </c>
      <c r="C2436">
        <v>2026</v>
      </c>
      <c r="D2436" t="s">
        <v>91</v>
      </c>
      <c r="E2436">
        <v>11</v>
      </c>
      <c r="F2436" t="s">
        <v>93</v>
      </c>
      <c r="G2436" t="s">
        <v>11</v>
      </c>
      <c r="H2436" t="s">
        <v>12</v>
      </c>
      <c r="I2436" t="s">
        <v>2</v>
      </c>
      <c r="J2436" t="s">
        <v>3</v>
      </c>
      <c r="K2436" t="s">
        <v>4</v>
      </c>
      <c r="L2436" t="s">
        <v>22</v>
      </c>
      <c r="M2436">
        <v>2</v>
      </c>
      <c r="N2436">
        <v>51.56</v>
      </c>
      <c r="O2436">
        <v>0.05</v>
      </c>
      <c r="P2436">
        <v>22.7</v>
      </c>
      <c r="Q2436">
        <v>97.963999999999999</v>
      </c>
      <c r="R2436">
        <v>45.4</v>
      </c>
      <c r="S2436">
        <v>52.564</v>
      </c>
      <c r="T2436">
        <v>0.5365644522477645</v>
      </c>
      <c r="U2436">
        <v>2026</v>
      </c>
      <c r="V2436" t="s">
        <v>91</v>
      </c>
      <c r="W2436">
        <v>11</v>
      </c>
      <c r="X2436" t="s">
        <v>93</v>
      </c>
    </row>
    <row r="2437" spans="1:24">
      <c r="A2437">
        <v>4145</v>
      </c>
      <c r="B2437" s="14">
        <v>46350</v>
      </c>
      <c r="C2437">
        <v>2026</v>
      </c>
      <c r="D2437" t="s">
        <v>91</v>
      </c>
      <c r="E2437">
        <v>11</v>
      </c>
      <c r="F2437" t="s">
        <v>93</v>
      </c>
      <c r="G2437" t="s">
        <v>0</v>
      </c>
      <c r="H2437" t="s">
        <v>1</v>
      </c>
      <c r="I2437" t="s">
        <v>2</v>
      </c>
      <c r="J2437" t="s">
        <v>3</v>
      </c>
      <c r="K2437" t="s">
        <v>23</v>
      </c>
      <c r="L2437" t="s">
        <v>51</v>
      </c>
      <c r="M2437">
        <v>1</v>
      </c>
      <c r="N2437">
        <v>120.49</v>
      </c>
      <c r="O2437">
        <v>0.15</v>
      </c>
      <c r="P2437">
        <v>61.22</v>
      </c>
      <c r="Q2437">
        <v>102.4165</v>
      </c>
      <c r="R2437">
        <v>61.22</v>
      </c>
      <c r="S2437">
        <v>41.1965</v>
      </c>
      <c r="T2437">
        <v>0.40224475548373556</v>
      </c>
      <c r="U2437">
        <v>2026</v>
      </c>
      <c r="V2437" t="s">
        <v>91</v>
      </c>
      <c r="W2437">
        <v>11</v>
      </c>
      <c r="X2437" t="s">
        <v>93</v>
      </c>
    </row>
    <row r="2438" spans="1:24">
      <c r="A2438">
        <v>4610</v>
      </c>
      <c r="B2438" s="14">
        <v>46350</v>
      </c>
      <c r="C2438">
        <v>2026</v>
      </c>
      <c r="D2438" t="s">
        <v>91</v>
      </c>
      <c r="E2438">
        <v>11</v>
      </c>
      <c r="F2438" t="s">
        <v>93</v>
      </c>
      <c r="G2438" t="s">
        <v>11</v>
      </c>
      <c r="H2438" t="s">
        <v>52</v>
      </c>
      <c r="I2438" t="s">
        <v>19</v>
      </c>
      <c r="J2438" t="s">
        <v>3</v>
      </c>
      <c r="K2438" t="s">
        <v>9</v>
      </c>
      <c r="L2438" t="s">
        <v>37</v>
      </c>
      <c r="M2438">
        <v>2</v>
      </c>
      <c r="N2438">
        <v>153.96</v>
      </c>
      <c r="O2438">
        <v>0</v>
      </c>
      <c r="P2438">
        <v>79.33</v>
      </c>
      <c r="Q2438">
        <v>307.92</v>
      </c>
      <c r="R2438">
        <v>158.66</v>
      </c>
      <c r="S2438">
        <v>149.26000000000002</v>
      </c>
      <c r="T2438">
        <v>0.48473629514159527</v>
      </c>
      <c r="U2438">
        <v>2026</v>
      </c>
      <c r="V2438" t="s">
        <v>91</v>
      </c>
      <c r="W2438">
        <v>11</v>
      </c>
      <c r="X2438" t="s">
        <v>93</v>
      </c>
    </row>
    <row r="2439" spans="1:24">
      <c r="A2439">
        <v>4721</v>
      </c>
      <c r="B2439" s="14">
        <v>46350</v>
      </c>
      <c r="C2439">
        <v>2026</v>
      </c>
      <c r="D2439" t="s">
        <v>91</v>
      </c>
      <c r="E2439">
        <v>11</v>
      </c>
      <c r="F2439" t="s">
        <v>93</v>
      </c>
      <c r="G2439" t="s">
        <v>11</v>
      </c>
      <c r="H2439" t="s">
        <v>52</v>
      </c>
      <c r="I2439" t="s">
        <v>19</v>
      </c>
      <c r="J2439" t="s">
        <v>13</v>
      </c>
      <c r="K2439" t="s">
        <v>4</v>
      </c>
      <c r="L2439" t="s">
        <v>26</v>
      </c>
      <c r="M2439">
        <v>1</v>
      </c>
      <c r="N2439">
        <v>39.85</v>
      </c>
      <c r="O2439">
        <v>0</v>
      </c>
      <c r="P2439">
        <v>16.3</v>
      </c>
      <c r="Q2439">
        <v>39.85</v>
      </c>
      <c r="R2439">
        <v>16.3</v>
      </c>
      <c r="S2439">
        <v>23.55</v>
      </c>
      <c r="T2439">
        <v>0.59096612296110418</v>
      </c>
      <c r="U2439">
        <v>2026</v>
      </c>
      <c r="V2439" t="s">
        <v>91</v>
      </c>
      <c r="W2439">
        <v>11</v>
      </c>
      <c r="X2439" t="s">
        <v>93</v>
      </c>
    </row>
    <row r="2440" spans="1:24">
      <c r="A2440">
        <v>324</v>
      </c>
      <c r="B2440" s="14">
        <v>46351</v>
      </c>
      <c r="C2440">
        <v>2026</v>
      </c>
      <c r="D2440" t="s">
        <v>91</v>
      </c>
      <c r="E2440">
        <v>11</v>
      </c>
      <c r="F2440" t="s">
        <v>93</v>
      </c>
      <c r="G2440" t="s">
        <v>20</v>
      </c>
      <c r="H2440" t="s">
        <v>47</v>
      </c>
      <c r="I2440" t="s">
        <v>28</v>
      </c>
      <c r="J2440" t="s">
        <v>3</v>
      </c>
      <c r="K2440" t="s">
        <v>4</v>
      </c>
      <c r="L2440" t="s">
        <v>30</v>
      </c>
      <c r="M2440">
        <v>2</v>
      </c>
      <c r="N2440">
        <v>103.88</v>
      </c>
      <c r="O2440">
        <v>0.15</v>
      </c>
      <c r="P2440">
        <v>49.26</v>
      </c>
      <c r="Q2440">
        <v>176.59599999999998</v>
      </c>
      <c r="R2440">
        <v>98.52</v>
      </c>
      <c r="S2440">
        <v>78.075999999999979</v>
      </c>
      <c r="T2440">
        <v>0.44211646922920106</v>
      </c>
      <c r="U2440">
        <v>2026</v>
      </c>
      <c r="V2440" t="s">
        <v>91</v>
      </c>
      <c r="W2440">
        <v>11</v>
      </c>
      <c r="X2440" t="s">
        <v>93</v>
      </c>
    </row>
    <row r="2441" spans="1:24">
      <c r="A2441">
        <v>559</v>
      </c>
      <c r="B2441" s="14">
        <v>46351</v>
      </c>
      <c r="C2441">
        <v>2026</v>
      </c>
      <c r="D2441" t="s">
        <v>91</v>
      </c>
      <c r="E2441">
        <v>11</v>
      </c>
      <c r="F2441" t="s">
        <v>93</v>
      </c>
      <c r="G2441" t="s">
        <v>20</v>
      </c>
      <c r="H2441" t="s">
        <v>31</v>
      </c>
      <c r="I2441" t="s">
        <v>2</v>
      </c>
      <c r="J2441" t="s">
        <v>3</v>
      </c>
      <c r="K2441" t="s">
        <v>14</v>
      </c>
      <c r="L2441" t="s">
        <v>44</v>
      </c>
      <c r="M2441">
        <v>2</v>
      </c>
      <c r="N2441">
        <v>134.19</v>
      </c>
      <c r="O2441">
        <v>0.1</v>
      </c>
      <c r="P2441">
        <v>65.39</v>
      </c>
      <c r="Q2441">
        <v>241.542</v>
      </c>
      <c r="R2441">
        <v>130.78</v>
      </c>
      <c r="S2441">
        <v>110.762</v>
      </c>
      <c r="T2441">
        <v>0.45856207202060095</v>
      </c>
      <c r="U2441">
        <v>2026</v>
      </c>
      <c r="V2441" t="s">
        <v>91</v>
      </c>
      <c r="W2441">
        <v>11</v>
      </c>
      <c r="X2441" t="s">
        <v>93</v>
      </c>
    </row>
    <row r="2442" spans="1:24">
      <c r="A2442">
        <v>1108</v>
      </c>
      <c r="B2442" s="14">
        <v>46351</v>
      </c>
      <c r="C2442">
        <v>2026</v>
      </c>
      <c r="D2442" t="s">
        <v>91</v>
      </c>
      <c r="E2442">
        <v>11</v>
      </c>
      <c r="F2442" t="s">
        <v>93</v>
      </c>
      <c r="G2442" t="s">
        <v>6</v>
      </c>
      <c r="H2442" t="s">
        <v>7</v>
      </c>
      <c r="I2442" t="s">
        <v>28</v>
      </c>
      <c r="J2442" t="s">
        <v>13</v>
      </c>
      <c r="K2442" t="s">
        <v>14</v>
      </c>
      <c r="L2442" t="s">
        <v>15</v>
      </c>
      <c r="M2442">
        <v>1</v>
      </c>
      <c r="N2442">
        <v>37.06</v>
      </c>
      <c r="O2442">
        <v>0.1</v>
      </c>
      <c r="P2442">
        <v>13.18</v>
      </c>
      <c r="Q2442">
        <v>33.354000000000006</v>
      </c>
      <c r="R2442">
        <v>13.18</v>
      </c>
      <c r="S2442">
        <v>20.174000000000007</v>
      </c>
      <c r="T2442">
        <v>0.6048449961024166</v>
      </c>
      <c r="U2442">
        <v>2026</v>
      </c>
      <c r="V2442" t="s">
        <v>91</v>
      </c>
      <c r="W2442">
        <v>11</v>
      </c>
      <c r="X2442" t="s">
        <v>93</v>
      </c>
    </row>
    <row r="2443" spans="1:24">
      <c r="A2443">
        <v>1344</v>
      </c>
      <c r="B2443" s="14">
        <v>46351</v>
      </c>
      <c r="C2443">
        <v>2026</v>
      </c>
      <c r="D2443" t="s">
        <v>91</v>
      </c>
      <c r="E2443">
        <v>11</v>
      </c>
      <c r="F2443" t="s">
        <v>93</v>
      </c>
      <c r="G2443" t="s">
        <v>11</v>
      </c>
      <c r="H2443" t="s">
        <v>39</v>
      </c>
      <c r="I2443" t="s">
        <v>2</v>
      </c>
      <c r="J2443" t="s">
        <v>13</v>
      </c>
      <c r="K2443" t="s">
        <v>14</v>
      </c>
      <c r="L2443" t="s">
        <v>44</v>
      </c>
      <c r="M2443">
        <v>4</v>
      </c>
      <c r="N2443">
        <v>135.21</v>
      </c>
      <c r="O2443">
        <v>0.05</v>
      </c>
      <c r="P2443">
        <v>68.64</v>
      </c>
      <c r="Q2443">
        <v>513.798</v>
      </c>
      <c r="R2443">
        <v>274.56</v>
      </c>
      <c r="S2443">
        <v>239.238</v>
      </c>
      <c r="T2443">
        <v>0.46562656919645462</v>
      </c>
      <c r="U2443">
        <v>2026</v>
      </c>
      <c r="V2443" t="s">
        <v>91</v>
      </c>
      <c r="W2443">
        <v>11</v>
      </c>
      <c r="X2443" t="s">
        <v>93</v>
      </c>
    </row>
    <row r="2444" spans="1:24">
      <c r="A2444">
        <v>1922</v>
      </c>
      <c r="B2444" s="14">
        <v>46351</v>
      </c>
      <c r="C2444">
        <v>2026</v>
      </c>
      <c r="D2444" t="s">
        <v>91</v>
      </c>
      <c r="E2444">
        <v>11</v>
      </c>
      <c r="F2444" t="s">
        <v>93</v>
      </c>
      <c r="G2444" t="s">
        <v>0</v>
      </c>
      <c r="H2444" t="s">
        <v>36</v>
      </c>
      <c r="I2444" t="s">
        <v>28</v>
      </c>
      <c r="J2444" t="s">
        <v>3</v>
      </c>
      <c r="K2444" t="s">
        <v>9</v>
      </c>
      <c r="L2444" t="s">
        <v>17</v>
      </c>
      <c r="M2444">
        <v>2</v>
      </c>
      <c r="N2444">
        <v>145.77000000000001</v>
      </c>
      <c r="O2444">
        <v>0.1</v>
      </c>
      <c r="P2444">
        <v>78.14</v>
      </c>
      <c r="Q2444">
        <v>262.38600000000002</v>
      </c>
      <c r="R2444">
        <v>156.28</v>
      </c>
      <c r="S2444">
        <v>106.10600000000002</v>
      </c>
      <c r="T2444">
        <v>0.40438895367893107</v>
      </c>
      <c r="U2444">
        <v>2026</v>
      </c>
      <c r="V2444" t="s">
        <v>91</v>
      </c>
      <c r="W2444">
        <v>11</v>
      </c>
      <c r="X2444" t="s">
        <v>93</v>
      </c>
    </row>
    <row r="2445" spans="1:24">
      <c r="A2445">
        <v>2343</v>
      </c>
      <c r="B2445" s="14">
        <v>46351</v>
      </c>
      <c r="C2445">
        <v>2026</v>
      </c>
      <c r="D2445" t="s">
        <v>91</v>
      </c>
      <c r="E2445">
        <v>11</v>
      </c>
      <c r="F2445" t="s">
        <v>93</v>
      </c>
      <c r="G2445" t="s">
        <v>0</v>
      </c>
      <c r="H2445" t="s">
        <v>50</v>
      </c>
      <c r="I2445" t="s">
        <v>19</v>
      </c>
      <c r="J2445" t="s">
        <v>13</v>
      </c>
      <c r="K2445" t="s">
        <v>23</v>
      </c>
      <c r="L2445" t="s">
        <v>51</v>
      </c>
      <c r="M2445">
        <v>1</v>
      </c>
      <c r="N2445">
        <v>121.53</v>
      </c>
      <c r="O2445">
        <v>0.15</v>
      </c>
      <c r="P2445">
        <v>62.14</v>
      </c>
      <c r="Q2445">
        <v>103.3005</v>
      </c>
      <c r="R2445">
        <v>62.14</v>
      </c>
      <c r="S2445">
        <v>41.160499999999999</v>
      </c>
      <c r="T2445">
        <v>0.39845402490791426</v>
      </c>
      <c r="U2445">
        <v>2026</v>
      </c>
      <c r="V2445" t="s">
        <v>91</v>
      </c>
      <c r="W2445">
        <v>11</v>
      </c>
      <c r="X2445" t="s">
        <v>93</v>
      </c>
    </row>
    <row r="2446" spans="1:24">
      <c r="A2446">
        <v>2466</v>
      </c>
      <c r="B2446" s="14">
        <v>46351</v>
      </c>
      <c r="C2446">
        <v>2026</v>
      </c>
      <c r="D2446" t="s">
        <v>91</v>
      </c>
      <c r="E2446">
        <v>11</v>
      </c>
      <c r="F2446" t="s">
        <v>93</v>
      </c>
      <c r="G2446" t="s">
        <v>11</v>
      </c>
      <c r="H2446" t="s">
        <v>12</v>
      </c>
      <c r="I2446" t="s">
        <v>2</v>
      </c>
      <c r="J2446" t="s">
        <v>16</v>
      </c>
      <c r="K2446" t="s">
        <v>4</v>
      </c>
      <c r="L2446" t="s">
        <v>26</v>
      </c>
      <c r="M2446">
        <v>2</v>
      </c>
      <c r="N2446">
        <v>40.51</v>
      </c>
      <c r="O2446">
        <v>0.05</v>
      </c>
      <c r="P2446">
        <v>16.45</v>
      </c>
      <c r="Q2446">
        <v>76.968999999999994</v>
      </c>
      <c r="R2446">
        <v>32.9</v>
      </c>
      <c r="S2446">
        <v>44.068999999999996</v>
      </c>
      <c r="T2446">
        <v>0.5725551845548208</v>
      </c>
      <c r="U2446">
        <v>2026</v>
      </c>
      <c r="V2446" t="s">
        <v>91</v>
      </c>
      <c r="W2446">
        <v>11</v>
      </c>
      <c r="X2446" t="s">
        <v>93</v>
      </c>
    </row>
    <row r="2447" spans="1:24">
      <c r="A2447">
        <v>2647</v>
      </c>
      <c r="B2447" s="14">
        <v>46351</v>
      </c>
      <c r="C2447">
        <v>2026</v>
      </c>
      <c r="D2447" t="s">
        <v>91</v>
      </c>
      <c r="E2447">
        <v>11</v>
      </c>
      <c r="F2447" t="s">
        <v>93</v>
      </c>
      <c r="G2447" t="s">
        <v>11</v>
      </c>
      <c r="H2447" t="s">
        <v>25</v>
      </c>
      <c r="I2447" t="s">
        <v>2</v>
      </c>
      <c r="J2447" t="s">
        <v>13</v>
      </c>
      <c r="K2447" t="s">
        <v>9</v>
      </c>
      <c r="L2447" t="s">
        <v>46</v>
      </c>
      <c r="M2447">
        <v>1</v>
      </c>
      <c r="N2447">
        <v>70.099999999999994</v>
      </c>
      <c r="O2447">
        <v>0.15</v>
      </c>
      <c r="P2447">
        <v>32.28</v>
      </c>
      <c r="Q2447">
        <v>59.584999999999994</v>
      </c>
      <c r="R2447">
        <v>32.28</v>
      </c>
      <c r="S2447">
        <v>27.304999999999993</v>
      </c>
      <c r="T2447">
        <v>0.45825291600234952</v>
      </c>
      <c r="U2447">
        <v>2026</v>
      </c>
      <c r="V2447" t="s">
        <v>91</v>
      </c>
      <c r="W2447">
        <v>11</v>
      </c>
      <c r="X2447" t="s">
        <v>93</v>
      </c>
    </row>
    <row r="2448" spans="1:24">
      <c r="A2448">
        <v>2958</v>
      </c>
      <c r="B2448" s="14">
        <v>46351</v>
      </c>
      <c r="C2448">
        <v>2026</v>
      </c>
      <c r="D2448" t="s">
        <v>91</v>
      </c>
      <c r="E2448">
        <v>11</v>
      </c>
      <c r="F2448" t="s">
        <v>93</v>
      </c>
      <c r="G2448" t="s">
        <v>6</v>
      </c>
      <c r="H2448" t="s">
        <v>43</v>
      </c>
      <c r="I2448" t="s">
        <v>28</v>
      </c>
      <c r="J2448" t="s">
        <v>13</v>
      </c>
      <c r="K2448" t="s">
        <v>9</v>
      </c>
      <c r="L2448" t="s">
        <v>17</v>
      </c>
      <c r="M2448">
        <v>1</v>
      </c>
      <c r="N2448">
        <v>144.25</v>
      </c>
      <c r="O2448">
        <v>0.1</v>
      </c>
      <c r="P2448">
        <v>79.55</v>
      </c>
      <c r="Q2448">
        <v>129.82500000000002</v>
      </c>
      <c r="R2448">
        <v>79.55</v>
      </c>
      <c r="S2448">
        <v>50.27500000000002</v>
      </c>
      <c r="T2448">
        <v>0.38725207009435791</v>
      </c>
      <c r="U2448">
        <v>2026</v>
      </c>
      <c r="V2448" t="s">
        <v>91</v>
      </c>
      <c r="W2448">
        <v>11</v>
      </c>
      <c r="X2448" t="s">
        <v>93</v>
      </c>
    </row>
    <row r="2449" spans="1:24">
      <c r="A2449">
        <v>3527</v>
      </c>
      <c r="B2449" s="14">
        <v>46351</v>
      </c>
      <c r="C2449">
        <v>2026</v>
      </c>
      <c r="D2449" t="s">
        <v>91</v>
      </c>
      <c r="E2449">
        <v>11</v>
      </c>
      <c r="F2449" t="s">
        <v>93</v>
      </c>
      <c r="G2449" t="s">
        <v>6</v>
      </c>
      <c r="H2449" t="s">
        <v>27</v>
      </c>
      <c r="I2449" t="s">
        <v>28</v>
      </c>
      <c r="J2449" t="s">
        <v>3</v>
      </c>
      <c r="K2449" t="s">
        <v>9</v>
      </c>
      <c r="L2449" t="s">
        <v>17</v>
      </c>
      <c r="M2449">
        <v>4</v>
      </c>
      <c r="N2449">
        <v>146.19</v>
      </c>
      <c r="O2449">
        <v>0.1</v>
      </c>
      <c r="P2449">
        <v>79.569999999999993</v>
      </c>
      <c r="Q2449">
        <v>526.28399999999999</v>
      </c>
      <c r="R2449">
        <v>318.27999999999997</v>
      </c>
      <c r="S2449">
        <v>208.00400000000002</v>
      </c>
      <c r="T2449">
        <v>0.39523147198090769</v>
      </c>
      <c r="U2449">
        <v>2026</v>
      </c>
      <c r="V2449" t="s">
        <v>91</v>
      </c>
      <c r="W2449">
        <v>11</v>
      </c>
      <c r="X2449" t="s">
        <v>93</v>
      </c>
    </row>
    <row r="2450" spans="1:24">
      <c r="A2450">
        <v>3729</v>
      </c>
      <c r="B2450" s="14">
        <v>46351</v>
      </c>
      <c r="C2450">
        <v>2026</v>
      </c>
      <c r="D2450" t="s">
        <v>91</v>
      </c>
      <c r="E2450">
        <v>11</v>
      </c>
      <c r="F2450" t="s">
        <v>93</v>
      </c>
      <c r="G2450" t="s">
        <v>0</v>
      </c>
      <c r="H2450" t="s">
        <v>36</v>
      </c>
      <c r="I2450" t="s">
        <v>2</v>
      </c>
      <c r="J2450" t="s">
        <v>13</v>
      </c>
      <c r="K2450" t="s">
        <v>23</v>
      </c>
      <c r="L2450" t="s">
        <v>40</v>
      </c>
      <c r="M2450">
        <v>1</v>
      </c>
      <c r="N2450">
        <v>81.89</v>
      </c>
      <c r="O2450">
        <v>0.05</v>
      </c>
      <c r="P2450">
        <v>38.33</v>
      </c>
      <c r="Q2450">
        <v>77.79549999999999</v>
      </c>
      <c r="R2450">
        <v>38.33</v>
      </c>
      <c r="S2450">
        <v>39.465499999999992</v>
      </c>
      <c r="T2450">
        <v>0.50729797996028048</v>
      </c>
      <c r="U2450">
        <v>2026</v>
      </c>
      <c r="V2450" t="s">
        <v>91</v>
      </c>
      <c r="W2450">
        <v>11</v>
      </c>
      <c r="X2450" t="s">
        <v>93</v>
      </c>
    </row>
    <row r="2451" spans="1:24">
      <c r="A2451">
        <v>4961</v>
      </c>
      <c r="B2451" s="14">
        <v>46351</v>
      </c>
      <c r="C2451">
        <v>2026</v>
      </c>
      <c r="D2451" t="s">
        <v>91</v>
      </c>
      <c r="E2451">
        <v>11</v>
      </c>
      <c r="F2451" t="s">
        <v>93</v>
      </c>
      <c r="G2451" t="s">
        <v>11</v>
      </c>
      <c r="H2451" t="s">
        <v>12</v>
      </c>
      <c r="I2451" t="s">
        <v>19</v>
      </c>
      <c r="J2451" t="s">
        <v>13</v>
      </c>
      <c r="K2451" t="s">
        <v>23</v>
      </c>
      <c r="L2451" t="s">
        <v>29</v>
      </c>
      <c r="M2451">
        <v>2</v>
      </c>
      <c r="N2451">
        <v>194.78</v>
      </c>
      <c r="O2451">
        <v>0.15</v>
      </c>
      <c r="P2451">
        <v>102.51</v>
      </c>
      <c r="Q2451">
        <v>331.12599999999998</v>
      </c>
      <c r="R2451">
        <v>205.02</v>
      </c>
      <c r="S2451">
        <v>126.10599999999997</v>
      </c>
      <c r="T2451">
        <v>0.38083992196324051</v>
      </c>
      <c r="U2451">
        <v>2026</v>
      </c>
      <c r="V2451" t="s">
        <v>91</v>
      </c>
      <c r="W2451">
        <v>11</v>
      </c>
      <c r="X2451" t="s">
        <v>93</v>
      </c>
    </row>
    <row r="2452" spans="1:24">
      <c r="A2452">
        <v>5034</v>
      </c>
      <c r="B2452" s="14">
        <v>46351</v>
      </c>
      <c r="C2452">
        <v>2026</v>
      </c>
      <c r="D2452" t="s">
        <v>91</v>
      </c>
      <c r="E2452">
        <v>11</v>
      </c>
      <c r="F2452" t="s">
        <v>93</v>
      </c>
      <c r="G2452" t="s">
        <v>6</v>
      </c>
      <c r="H2452" t="s">
        <v>49</v>
      </c>
      <c r="I2452" t="s">
        <v>2</v>
      </c>
      <c r="J2452" t="s">
        <v>3</v>
      </c>
      <c r="K2452" t="s">
        <v>9</v>
      </c>
      <c r="L2452" t="s">
        <v>17</v>
      </c>
      <c r="M2452">
        <v>1</v>
      </c>
      <c r="N2452">
        <v>141.63</v>
      </c>
      <c r="O2452">
        <v>0.05</v>
      </c>
      <c r="P2452">
        <v>77.17</v>
      </c>
      <c r="Q2452">
        <v>134.54849999999999</v>
      </c>
      <c r="R2452">
        <v>77.17</v>
      </c>
      <c r="S2452">
        <v>57.378499999999988</v>
      </c>
      <c r="T2452">
        <v>0.42645217152179321</v>
      </c>
      <c r="U2452">
        <v>2026</v>
      </c>
      <c r="V2452" t="s">
        <v>91</v>
      </c>
      <c r="W2452">
        <v>11</v>
      </c>
      <c r="X2452" t="s">
        <v>93</v>
      </c>
    </row>
    <row r="2453" spans="1:24">
      <c r="A2453">
        <v>343</v>
      </c>
      <c r="B2453" s="14">
        <v>46352</v>
      </c>
      <c r="C2453">
        <v>2026</v>
      </c>
      <c r="D2453" t="s">
        <v>91</v>
      </c>
      <c r="E2453">
        <v>11</v>
      </c>
      <c r="F2453" t="s">
        <v>93</v>
      </c>
      <c r="G2453" t="s">
        <v>11</v>
      </c>
      <c r="H2453" t="s">
        <v>52</v>
      </c>
      <c r="I2453" t="s">
        <v>2</v>
      </c>
      <c r="J2453" t="s">
        <v>3</v>
      </c>
      <c r="K2453" t="s">
        <v>4</v>
      </c>
      <c r="L2453" t="s">
        <v>26</v>
      </c>
      <c r="M2453">
        <v>1</v>
      </c>
      <c r="N2453">
        <v>40.86</v>
      </c>
      <c r="O2453">
        <v>0.05</v>
      </c>
      <c r="P2453">
        <v>17.14</v>
      </c>
      <c r="Q2453">
        <v>38.817</v>
      </c>
      <c r="R2453">
        <v>17.14</v>
      </c>
      <c r="S2453">
        <v>21.677</v>
      </c>
      <c r="T2453">
        <v>0.55844088930107938</v>
      </c>
      <c r="U2453">
        <v>2026</v>
      </c>
      <c r="V2453" t="s">
        <v>91</v>
      </c>
      <c r="W2453">
        <v>11</v>
      </c>
      <c r="X2453" t="s">
        <v>93</v>
      </c>
    </row>
    <row r="2454" spans="1:24">
      <c r="A2454">
        <v>405</v>
      </c>
      <c r="B2454" s="14">
        <v>46352</v>
      </c>
      <c r="C2454">
        <v>2026</v>
      </c>
      <c r="D2454" t="s">
        <v>91</v>
      </c>
      <c r="E2454">
        <v>11</v>
      </c>
      <c r="F2454" t="s">
        <v>93</v>
      </c>
      <c r="G2454" t="s">
        <v>20</v>
      </c>
      <c r="H2454" t="s">
        <v>33</v>
      </c>
      <c r="I2454" t="s">
        <v>2</v>
      </c>
      <c r="J2454" t="s">
        <v>13</v>
      </c>
      <c r="K2454" t="s">
        <v>9</v>
      </c>
      <c r="L2454" t="s">
        <v>17</v>
      </c>
      <c r="M2454">
        <v>1</v>
      </c>
      <c r="N2454">
        <v>141.61000000000001</v>
      </c>
      <c r="O2454">
        <v>0.05</v>
      </c>
      <c r="P2454">
        <v>77.7</v>
      </c>
      <c r="Q2454">
        <v>134.52950000000001</v>
      </c>
      <c r="R2454">
        <v>77.7</v>
      </c>
      <c r="S2454">
        <v>56.82950000000001</v>
      </c>
      <c r="T2454">
        <v>0.42243151130421214</v>
      </c>
      <c r="U2454">
        <v>2026</v>
      </c>
      <c r="V2454" t="s">
        <v>91</v>
      </c>
      <c r="W2454">
        <v>11</v>
      </c>
      <c r="X2454" t="s">
        <v>93</v>
      </c>
    </row>
    <row r="2455" spans="1:24">
      <c r="A2455">
        <v>485</v>
      </c>
      <c r="B2455" s="14">
        <v>46352</v>
      </c>
      <c r="C2455">
        <v>2026</v>
      </c>
      <c r="D2455" t="s">
        <v>91</v>
      </c>
      <c r="E2455">
        <v>11</v>
      </c>
      <c r="F2455" t="s">
        <v>93</v>
      </c>
      <c r="G2455" t="s">
        <v>20</v>
      </c>
      <c r="H2455" t="s">
        <v>31</v>
      </c>
      <c r="I2455" t="s">
        <v>2</v>
      </c>
      <c r="J2455" t="s">
        <v>13</v>
      </c>
      <c r="K2455" t="s">
        <v>23</v>
      </c>
      <c r="L2455" t="s">
        <v>51</v>
      </c>
      <c r="M2455">
        <v>2</v>
      </c>
      <c r="N2455">
        <v>122.15</v>
      </c>
      <c r="O2455">
        <v>0.1</v>
      </c>
      <c r="P2455">
        <v>61.15</v>
      </c>
      <c r="Q2455">
        <v>219.87</v>
      </c>
      <c r="R2455">
        <v>122.3</v>
      </c>
      <c r="S2455">
        <v>97.570000000000007</v>
      </c>
      <c r="T2455">
        <v>0.44376222313185065</v>
      </c>
      <c r="U2455">
        <v>2026</v>
      </c>
      <c r="V2455" t="s">
        <v>91</v>
      </c>
      <c r="W2455">
        <v>11</v>
      </c>
      <c r="X2455" t="s">
        <v>93</v>
      </c>
    </row>
    <row r="2456" spans="1:24">
      <c r="A2456">
        <v>807</v>
      </c>
      <c r="B2456" s="14">
        <v>46352</v>
      </c>
      <c r="C2456">
        <v>2026</v>
      </c>
      <c r="D2456" t="s">
        <v>91</v>
      </c>
      <c r="E2456">
        <v>11</v>
      </c>
      <c r="F2456" t="s">
        <v>93</v>
      </c>
      <c r="G2456" t="s">
        <v>11</v>
      </c>
      <c r="H2456" t="s">
        <v>25</v>
      </c>
      <c r="I2456" t="s">
        <v>19</v>
      </c>
      <c r="J2456" t="s">
        <v>3</v>
      </c>
      <c r="K2456" t="s">
        <v>14</v>
      </c>
      <c r="L2456" t="s">
        <v>44</v>
      </c>
      <c r="M2456">
        <v>5</v>
      </c>
      <c r="N2456">
        <v>130.24</v>
      </c>
      <c r="O2456">
        <v>0.1</v>
      </c>
      <c r="P2456">
        <v>66.75</v>
      </c>
      <c r="Q2456">
        <v>586.08000000000004</v>
      </c>
      <c r="R2456">
        <v>333.75</v>
      </c>
      <c r="S2456">
        <v>252.33000000000004</v>
      </c>
      <c r="T2456">
        <v>0.43053849303849306</v>
      </c>
      <c r="U2456">
        <v>2026</v>
      </c>
      <c r="V2456" t="s">
        <v>91</v>
      </c>
      <c r="W2456">
        <v>11</v>
      </c>
      <c r="X2456" t="s">
        <v>93</v>
      </c>
    </row>
    <row r="2457" spans="1:24">
      <c r="A2457">
        <v>1666</v>
      </c>
      <c r="B2457" s="14">
        <v>46352</v>
      </c>
      <c r="C2457">
        <v>2026</v>
      </c>
      <c r="D2457" t="s">
        <v>91</v>
      </c>
      <c r="E2457">
        <v>11</v>
      </c>
      <c r="F2457" t="s">
        <v>93</v>
      </c>
      <c r="G2457" t="s">
        <v>0</v>
      </c>
      <c r="H2457" t="s">
        <v>50</v>
      </c>
      <c r="I2457" t="s">
        <v>8</v>
      </c>
      <c r="J2457" t="s">
        <v>3</v>
      </c>
      <c r="K2457" t="s">
        <v>4</v>
      </c>
      <c r="L2457" t="s">
        <v>22</v>
      </c>
      <c r="M2457">
        <v>3</v>
      </c>
      <c r="N2457">
        <v>50.18</v>
      </c>
      <c r="O2457">
        <v>0.1</v>
      </c>
      <c r="P2457">
        <v>23.12</v>
      </c>
      <c r="Q2457">
        <v>135.48599999999999</v>
      </c>
      <c r="R2457">
        <v>69.36</v>
      </c>
      <c r="S2457">
        <v>66.125999999999991</v>
      </c>
      <c r="T2457">
        <v>0.4880651875470528</v>
      </c>
      <c r="U2457">
        <v>2026</v>
      </c>
      <c r="V2457" t="s">
        <v>91</v>
      </c>
      <c r="W2457">
        <v>11</v>
      </c>
      <c r="X2457" t="s">
        <v>93</v>
      </c>
    </row>
    <row r="2458" spans="1:24">
      <c r="A2458">
        <v>3442</v>
      </c>
      <c r="B2458" s="14">
        <v>46352</v>
      </c>
      <c r="C2458">
        <v>2026</v>
      </c>
      <c r="D2458" t="s">
        <v>91</v>
      </c>
      <c r="E2458">
        <v>11</v>
      </c>
      <c r="F2458" t="s">
        <v>93</v>
      </c>
      <c r="G2458" t="s">
        <v>0</v>
      </c>
      <c r="H2458" t="s">
        <v>36</v>
      </c>
      <c r="I2458" t="s">
        <v>19</v>
      </c>
      <c r="J2458" t="s">
        <v>13</v>
      </c>
      <c r="K2458" t="s">
        <v>34</v>
      </c>
      <c r="L2458" t="s">
        <v>45</v>
      </c>
      <c r="M2458">
        <v>2</v>
      </c>
      <c r="N2458">
        <v>50.93</v>
      </c>
      <c r="O2458">
        <v>0.15</v>
      </c>
      <c r="P2458">
        <v>22.35</v>
      </c>
      <c r="Q2458">
        <v>86.581000000000003</v>
      </c>
      <c r="R2458">
        <v>44.7</v>
      </c>
      <c r="S2458">
        <v>41.881</v>
      </c>
      <c r="T2458">
        <v>0.48372044674928677</v>
      </c>
      <c r="U2458">
        <v>2026</v>
      </c>
      <c r="V2458" t="s">
        <v>91</v>
      </c>
      <c r="W2458">
        <v>11</v>
      </c>
      <c r="X2458" t="s">
        <v>93</v>
      </c>
    </row>
    <row r="2459" spans="1:24">
      <c r="A2459">
        <v>4177</v>
      </c>
      <c r="B2459" s="14">
        <v>46352</v>
      </c>
      <c r="C2459">
        <v>2026</v>
      </c>
      <c r="D2459" t="s">
        <v>91</v>
      </c>
      <c r="E2459">
        <v>11</v>
      </c>
      <c r="F2459" t="s">
        <v>93</v>
      </c>
      <c r="G2459" t="s">
        <v>11</v>
      </c>
      <c r="H2459" t="s">
        <v>39</v>
      </c>
      <c r="I2459" t="s">
        <v>2</v>
      </c>
      <c r="J2459" t="s">
        <v>16</v>
      </c>
      <c r="K2459" t="s">
        <v>4</v>
      </c>
      <c r="L2459" t="s">
        <v>22</v>
      </c>
      <c r="M2459">
        <v>1</v>
      </c>
      <c r="N2459">
        <v>49.6</v>
      </c>
      <c r="O2459">
        <v>0</v>
      </c>
      <c r="P2459">
        <v>22.62</v>
      </c>
      <c r="Q2459">
        <v>49.6</v>
      </c>
      <c r="R2459">
        <v>22.62</v>
      </c>
      <c r="S2459">
        <v>26.98</v>
      </c>
      <c r="T2459">
        <v>0.5439516129032258</v>
      </c>
      <c r="U2459">
        <v>2026</v>
      </c>
      <c r="V2459" t="s">
        <v>91</v>
      </c>
      <c r="W2459">
        <v>11</v>
      </c>
      <c r="X2459" t="s">
        <v>93</v>
      </c>
    </row>
    <row r="2460" spans="1:24">
      <c r="A2460">
        <v>4659</v>
      </c>
      <c r="B2460" s="14">
        <v>46352</v>
      </c>
      <c r="C2460">
        <v>2026</v>
      </c>
      <c r="D2460" t="s">
        <v>91</v>
      </c>
      <c r="E2460">
        <v>11</v>
      </c>
      <c r="F2460" t="s">
        <v>93</v>
      </c>
      <c r="G2460" t="s">
        <v>6</v>
      </c>
      <c r="H2460" t="s">
        <v>41</v>
      </c>
      <c r="I2460" t="s">
        <v>8</v>
      </c>
      <c r="J2460" t="s">
        <v>16</v>
      </c>
      <c r="K2460" t="s">
        <v>23</v>
      </c>
      <c r="L2460" t="s">
        <v>40</v>
      </c>
      <c r="M2460">
        <v>3</v>
      </c>
      <c r="N2460">
        <v>83.3</v>
      </c>
      <c r="O2460">
        <v>0.15</v>
      </c>
      <c r="P2460">
        <v>38.74</v>
      </c>
      <c r="Q2460">
        <v>212.41499999999996</v>
      </c>
      <c r="R2460">
        <v>116.22</v>
      </c>
      <c r="S2460">
        <v>96.194999999999965</v>
      </c>
      <c r="T2460">
        <v>0.45286349834051259</v>
      </c>
      <c r="U2460">
        <v>2026</v>
      </c>
      <c r="V2460" t="s">
        <v>91</v>
      </c>
      <c r="W2460">
        <v>11</v>
      </c>
      <c r="X2460" t="s">
        <v>93</v>
      </c>
    </row>
    <row r="2461" spans="1:24">
      <c r="A2461">
        <v>4667</v>
      </c>
      <c r="B2461" s="14">
        <v>46352</v>
      </c>
      <c r="C2461">
        <v>2026</v>
      </c>
      <c r="D2461" t="s">
        <v>91</v>
      </c>
      <c r="E2461">
        <v>11</v>
      </c>
      <c r="F2461" t="s">
        <v>93</v>
      </c>
      <c r="G2461" t="s">
        <v>6</v>
      </c>
      <c r="H2461" t="s">
        <v>49</v>
      </c>
      <c r="I2461" t="s">
        <v>28</v>
      </c>
      <c r="J2461" t="s">
        <v>16</v>
      </c>
      <c r="K2461" t="s">
        <v>14</v>
      </c>
      <c r="L2461" t="s">
        <v>15</v>
      </c>
      <c r="M2461">
        <v>1</v>
      </c>
      <c r="N2461">
        <v>35.89</v>
      </c>
      <c r="O2461">
        <v>0.05</v>
      </c>
      <c r="P2461">
        <v>13.53</v>
      </c>
      <c r="Q2461">
        <v>34.095500000000001</v>
      </c>
      <c r="R2461">
        <v>13.53</v>
      </c>
      <c r="S2461">
        <v>20.5655</v>
      </c>
      <c r="T2461">
        <v>0.60317343931017287</v>
      </c>
      <c r="U2461">
        <v>2026</v>
      </c>
      <c r="V2461" t="s">
        <v>91</v>
      </c>
      <c r="W2461">
        <v>11</v>
      </c>
      <c r="X2461" t="s">
        <v>93</v>
      </c>
    </row>
    <row r="2462" spans="1:24">
      <c r="A2462">
        <v>197</v>
      </c>
      <c r="B2462" s="14">
        <v>46353</v>
      </c>
      <c r="C2462">
        <v>2026</v>
      </c>
      <c r="D2462" t="s">
        <v>91</v>
      </c>
      <c r="E2462">
        <v>11</v>
      </c>
      <c r="F2462" t="s">
        <v>93</v>
      </c>
      <c r="G2462" t="s">
        <v>20</v>
      </c>
      <c r="H2462" t="s">
        <v>21</v>
      </c>
      <c r="I2462" t="s">
        <v>19</v>
      </c>
      <c r="J2462" t="s">
        <v>13</v>
      </c>
      <c r="K2462" t="s">
        <v>23</v>
      </c>
      <c r="L2462" t="s">
        <v>29</v>
      </c>
      <c r="M2462">
        <v>1</v>
      </c>
      <c r="N2462">
        <v>195.32</v>
      </c>
      <c r="O2462">
        <v>0</v>
      </c>
      <c r="P2462">
        <v>103.21</v>
      </c>
      <c r="Q2462">
        <v>195.32</v>
      </c>
      <c r="R2462">
        <v>103.21</v>
      </c>
      <c r="S2462">
        <v>92.11</v>
      </c>
      <c r="T2462">
        <v>0.47158509113250052</v>
      </c>
      <c r="U2462">
        <v>2026</v>
      </c>
      <c r="V2462" t="s">
        <v>91</v>
      </c>
      <c r="W2462">
        <v>11</v>
      </c>
      <c r="X2462" t="s">
        <v>93</v>
      </c>
    </row>
    <row r="2463" spans="1:24">
      <c r="A2463">
        <v>361</v>
      </c>
      <c r="B2463" s="14">
        <v>46353</v>
      </c>
      <c r="C2463">
        <v>2026</v>
      </c>
      <c r="D2463" t="s">
        <v>91</v>
      </c>
      <c r="E2463">
        <v>11</v>
      </c>
      <c r="F2463" t="s">
        <v>93</v>
      </c>
      <c r="G2463" t="s">
        <v>6</v>
      </c>
      <c r="H2463" t="s">
        <v>27</v>
      </c>
      <c r="I2463" t="s">
        <v>2</v>
      </c>
      <c r="J2463" t="s">
        <v>3</v>
      </c>
      <c r="K2463" t="s">
        <v>14</v>
      </c>
      <c r="L2463" t="s">
        <v>15</v>
      </c>
      <c r="M2463">
        <v>1</v>
      </c>
      <c r="N2463">
        <v>36.36</v>
      </c>
      <c r="O2463">
        <v>0.05</v>
      </c>
      <c r="P2463">
        <v>13.33</v>
      </c>
      <c r="Q2463">
        <v>34.541999999999994</v>
      </c>
      <c r="R2463">
        <v>13.33</v>
      </c>
      <c r="S2463">
        <v>21.211999999999996</v>
      </c>
      <c r="T2463">
        <v>0.61409298824619307</v>
      </c>
      <c r="U2463">
        <v>2026</v>
      </c>
      <c r="V2463" t="s">
        <v>91</v>
      </c>
      <c r="W2463">
        <v>11</v>
      </c>
      <c r="X2463" t="s">
        <v>93</v>
      </c>
    </row>
    <row r="2464" spans="1:24">
      <c r="A2464">
        <v>841</v>
      </c>
      <c r="B2464" s="14">
        <v>46353</v>
      </c>
      <c r="C2464">
        <v>2026</v>
      </c>
      <c r="D2464" t="s">
        <v>91</v>
      </c>
      <c r="E2464">
        <v>11</v>
      </c>
      <c r="F2464" t="s">
        <v>93</v>
      </c>
      <c r="G2464" t="s">
        <v>6</v>
      </c>
      <c r="H2464" t="s">
        <v>43</v>
      </c>
      <c r="I2464" t="s">
        <v>2</v>
      </c>
      <c r="J2464" t="s">
        <v>3</v>
      </c>
      <c r="K2464" t="s">
        <v>14</v>
      </c>
      <c r="L2464" t="s">
        <v>15</v>
      </c>
      <c r="M2464">
        <v>2</v>
      </c>
      <c r="N2464">
        <v>35.85</v>
      </c>
      <c r="O2464">
        <v>0.05</v>
      </c>
      <c r="P2464">
        <v>13.69</v>
      </c>
      <c r="Q2464">
        <v>68.114999999999995</v>
      </c>
      <c r="R2464">
        <v>27.38</v>
      </c>
      <c r="S2464">
        <v>40.734999999999999</v>
      </c>
      <c r="T2464">
        <v>0.59803273875064233</v>
      </c>
      <c r="U2464">
        <v>2026</v>
      </c>
      <c r="V2464" t="s">
        <v>91</v>
      </c>
      <c r="W2464">
        <v>11</v>
      </c>
      <c r="X2464" t="s">
        <v>93</v>
      </c>
    </row>
    <row r="2465" spans="1:24">
      <c r="A2465">
        <v>903</v>
      </c>
      <c r="B2465" s="14">
        <v>46353</v>
      </c>
      <c r="C2465">
        <v>2026</v>
      </c>
      <c r="D2465" t="s">
        <v>91</v>
      </c>
      <c r="E2465">
        <v>11</v>
      </c>
      <c r="F2465" t="s">
        <v>93</v>
      </c>
      <c r="G2465" t="s">
        <v>20</v>
      </c>
      <c r="H2465" t="s">
        <v>33</v>
      </c>
      <c r="I2465" t="s">
        <v>2</v>
      </c>
      <c r="J2465" t="s">
        <v>13</v>
      </c>
      <c r="K2465" t="s">
        <v>14</v>
      </c>
      <c r="L2465" t="s">
        <v>32</v>
      </c>
      <c r="M2465">
        <v>4</v>
      </c>
      <c r="N2465">
        <v>46.73</v>
      </c>
      <c r="O2465">
        <v>0</v>
      </c>
      <c r="P2465">
        <v>17.989999999999998</v>
      </c>
      <c r="Q2465">
        <v>186.92</v>
      </c>
      <c r="R2465">
        <v>71.959999999999994</v>
      </c>
      <c r="S2465">
        <v>114.96</v>
      </c>
      <c r="T2465">
        <v>0.61502246950567085</v>
      </c>
      <c r="U2465">
        <v>2026</v>
      </c>
      <c r="V2465" t="s">
        <v>91</v>
      </c>
      <c r="W2465">
        <v>11</v>
      </c>
      <c r="X2465" t="s">
        <v>93</v>
      </c>
    </row>
    <row r="2466" spans="1:24">
      <c r="A2466">
        <v>1278</v>
      </c>
      <c r="B2466" s="14">
        <v>46353</v>
      </c>
      <c r="C2466">
        <v>2026</v>
      </c>
      <c r="D2466" t="s">
        <v>91</v>
      </c>
      <c r="E2466">
        <v>11</v>
      </c>
      <c r="F2466" t="s">
        <v>93</v>
      </c>
      <c r="G2466" t="s">
        <v>20</v>
      </c>
      <c r="H2466" t="s">
        <v>47</v>
      </c>
      <c r="I2466" t="s">
        <v>19</v>
      </c>
      <c r="J2466" t="s">
        <v>3</v>
      </c>
      <c r="K2466" t="s">
        <v>9</v>
      </c>
      <c r="L2466" t="s">
        <v>17</v>
      </c>
      <c r="M2466">
        <v>3</v>
      </c>
      <c r="N2466">
        <v>143.72</v>
      </c>
      <c r="O2466">
        <v>0.15</v>
      </c>
      <c r="P2466">
        <v>78.56</v>
      </c>
      <c r="Q2466">
        <v>366.48599999999999</v>
      </c>
      <c r="R2466">
        <v>235.68</v>
      </c>
      <c r="S2466">
        <v>130.80599999999998</v>
      </c>
      <c r="T2466">
        <v>0.35691950033561987</v>
      </c>
      <c r="U2466">
        <v>2026</v>
      </c>
      <c r="V2466" t="s">
        <v>91</v>
      </c>
      <c r="W2466">
        <v>11</v>
      </c>
      <c r="X2466" t="s">
        <v>93</v>
      </c>
    </row>
    <row r="2467" spans="1:24">
      <c r="A2467">
        <v>2091</v>
      </c>
      <c r="B2467" s="14">
        <v>46353</v>
      </c>
      <c r="C2467">
        <v>2026</v>
      </c>
      <c r="D2467" t="s">
        <v>91</v>
      </c>
      <c r="E2467">
        <v>11</v>
      </c>
      <c r="F2467" t="s">
        <v>93</v>
      </c>
      <c r="G2467" t="s">
        <v>6</v>
      </c>
      <c r="H2467" t="s">
        <v>43</v>
      </c>
      <c r="I2467" t="s">
        <v>28</v>
      </c>
      <c r="J2467" t="s">
        <v>13</v>
      </c>
      <c r="K2467" t="s">
        <v>34</v>
      </c>
      <c r="L2467" t="s">
        <v>42</v>
      </c>
      <c r="M2467">
        <v>1</v>
      </c>
      <c r="N2467">
        <v>35.590000000000003</v>
      </c>
      <c r="O2467">
        <v>0</v>
      </c>
      <c r="P2467">
        <v>13.57</v>
      </c>
      <c r="Q2467">
        <v>35.590000000000003</v>
      </c>
      <c r="R2467">
        <v>13.57</v>
      </c>
      <c r="S2467">
        <v>22.020000000000003</v>
      </c>
      <c r="T2467">
        <v>0.61871312166338865</v>
      </c>
      <c r="U2467">
        <v>2026</v>
      </c>
      <c r="V2467" t="s">
        <v>91</v>
      </c>
      <c r="W2467">
        <v>11</v>
      </c>
      <c r="X2467" t="s">
        <v>93</v>
      </c>
    </row>
    <row r="2468" spans="1:24">
      <c r="A2468">
        <v>3070</v>
      </c>
      <c r="B2468" s="14">
        <v>46353</v>
      </c>
      <c r="C2468">
        <v>2026</v>
      </c>
      <c r="D2468" t="s">
        <v>91</v>
      </c>
      <c r="E2468">
        <v>11</v>
      </c>
      <c r="F2468" t="s">
        <v>93</v>
      </c>
      <c r="G2468" t="s">
        <v>20</v>
      </c>
      <c r="H2468" t="s">
        <v>47</v>
      </c>
      <c r="I2468" t="s">
        <v>28</v>
      </c>
      <c r="J2468" t="s">
        <v>3</v>
      </c>
      <c r="K2468" t="s">
        <v>9</v>
      </c>
      <c r="L2468" t="s">
        <v>46</v>
      </c>
      <c r="M2468">
        <v>4</v>
      </c>
      <c r="N2468">
        <v>71.11</v>
      </c>
      <c r="O2468">
        <v>0.05</v>
      </c>
      <c r="P2468">
        <v>32.25</v>
      </c>
      <c r="Q2468">
        <v>270.21799999999996</v>
      </c>
      <c r="R2468">
        <v>129</v>
      </c>
      <c r="S2468">
        <v>141.21799999999996</v>
      </c>
      <c r="T2468">
        <v>0.52260767232382732</v>
      </c>
      <c r="U2468">
        <v>2026</v>
      </c>
      <c r="V2468" t="s">
        <v>91</v>
      </c>
      <c r="W2468">
        <v>11</v>
      </c>
      <c r="X2468" t="s">
        <v>93</v>
      </c>
    </row>
    <row r="2469" spans="1:24">
      <c r="A2469">
        <v>4007</v>
      </c>
      <c r="B2469" s="14">
        <v>46353</v>
      </c>
      <c r="C2469">
        <v>2026</v>
      </c>
      <c r="D2469" t="s">
        <v>91</v>
      </c>
      <c r="E2469">
        <v>11</v>
      </c>
      <c r="F2469" t="s">
        <v>93</v>
      </c>
      <c r="G2469" t="s">
        <v>0</v>
      </c>
      <c r="H2469" t="s">
        <v>36</v>
      </c>
      <c r="I2469" t="s">
        <v>28</v>
      </c>
      <c r="J2469" t="s">
        <v>16</v>
      </c>
      <c r="K2469" t="s">
        <v>4</v>
      </c>
      <c r="L2469" t="s">
        <v>22</v>
      </c>
      <c r="M2469">
        <v>5</v>
      </c>
      <c r="N2469">
        <v>51.04</v>
      </c>
      <c r="O2469">
        <v>0</v>
      </c>
      <c r="P2469">
        <v>22.69</v>
      </c>
      <c r="Q2469">
        <v>255.2</v>
      </c>
      <c r="R2469">
        <v>113.45</v>
      </c>
      <c r="S2469">
        <v>141.75</v>
      </c>
      <c r="T2469">
        <v>0.55544670846394983</v>
      </c>
      <c r="U2469">
        <v>2026</v>
      </c>
      <c r="V2469" t="s">
        <v>91</v>
      </c>
      <c r="W2469">
        <v>11</v>
      </c>
      <c r="X2469" t="s">
        <v>93</v>
      </c>
    </row>
    <row r="2470" spans="1:24">
      <c r="A2470">
        <v>4488</v>
      </c>
      <c r="B2470" s="14">
        <v>46353</v>
      </c>
      <c r="C2470">
        <v>2026</v>
      </c>
      <c r="D2470" t="s">
        <v>91</v>
      </c>
      <c r="E2470">
        <v>11</v>
      </c>
      <c r="F2470" t="s">
        <v>93</v>
      </c>
      <c r="G2470" t="s">
        <v>6</v>
      </c>
      <c r="H2470" t="s">
        <v>49</v>
      </c>
      <c r="I2470" t="s">
        <v>19</v>
      </c>
      <c r="J2470" t="s">
        <v>3</v>
      </c>
      <c r="K2470" t="s">
        <v>14</v>
      </c>
      <c r="L2470" t="s">
        <v>48</v>
      </c>
      <c r="M2470">
        <v>3</v>
      </c>
      <c r="N2470">
        <v>161.66</v>
      </c>
      <c r="O2470">
        <v>0.05</v>
      </c>
      <c r="P2470">
        <v>88.3</v>
      </c>
      <c r="Q2470">
        <v>460.73099999999999</v>
      </c>
      <c r="R2470">
        <v>264.89999999999998</v>
      </c>
      <c r="S2470">
        <v>195.83100000000002</v>
      </c>
      <c r="T2470">
        <v>0.42504411467863029</v>
      </c>
      <c r="U2470">
        <v>2026</v>
      </c>
      <c r="V2470" t="s">
        <v>91</v>
      </c>
      <c r="W2470">
        <v>11</v>
      </c>
      <c r="X2470" t="s">
        <v>93</v>
      </c>
    </row>
    <row r="2471" spans="1:24">
      <c r="A2471">
        <v>5159</v>
      </c>
      <c r="B2471" s="14">
        <v>46353</v>
      </c>
      <c r="C2471">
        <v>2026</v>
      </c>
      <c r="D2471" t="s">
        <v>91</v>
      </c>
      <c r="E2471">
        <v>11</v>
      </c>
      <c r="F2471" t="s">
        <v>93</v>
      </c>
      <c r="G2471" t="s">
        <v>20</v>
      </c>
      <c r="H2471" t="s">
        <v>47</v>
      </c>
      <c r="I2471" t="s">
        <v>2</v>
      </c>
      <c r="J2471" t="s">
        <v>16</v>
      </c>
      <c r="K2471" t="s">
        <v>23</v>
      </c>
      <c r="L2471" t="s">
        <v>40</v>
      </c>
      <c r="M2471">
        <v>2</v>
      </c>
      <c r="N2471">
        <v>80.400000000000006</v>
      </c>
      <c r="O2471">
        <v>0.15</v>
      </c>
      <c r="P2471">
        <v>38.869999999999997</v>
      </c>
      <c r="Q2471">
        <v>136.68</v>
      </c>
      <c r="R2471">
        <v>77.739999999999995</v>
      </c>
      <c r="S2471">
        <v>58.940000000000012</v>
      </c>
      <c r="T2471">
        <v>0.43122622183201648</v>
      </c>
      <c r="U2471">
        <v>2026</v>
      </c>
      <c r="V2471" t="s">
        <v>91</v>
      </c>
      <c r="W2471">
        <v>11</v>
      </c>
      <c r="X2471" t="s">
        <v>93</v>
      </c>
    </row>
    <row r="2472" spans="1:24">
      <c r="A2472">
        <v>669</v>
      </c>
      <c r="B2472" s="14">
        <v>46354</v>
      </c>
      <c r="C2472">
        <v>2026</v>
      </c>
      <c r="D2472" t="s">
        <v>91</v>
      </c>
      <c r="E2472">
        <v>11</v>
      </c>
      <c r="F2472" t="s">
        <v>93</v>
      </c>
      <c r="G2472" t="s">
        <v>11</v>
      </c>
      <c r="H2472" t="s">
        <v>18</v>
      </c>
      <c r="I2472" t="s">
        <v>2</v>
      </c>
      <c r="J2472" t="s">
        <v>3</v>
      </c>
      <c r="K2472" t="s">
        <v>34</v>
      </c>
      <c r="L2472" t="s">
        <v>42</v>
      </c>
      <c r="M2472">
        <v>3</v>
      </c>
      <c r="N2472">
        <v>36.81</v>
      </c>
      <c r="O2472">
        <v>0.05</v>
      </c>
      <c r="P2472">
        <v>13.82</v>
      </c>
      <c r="Q2472">
        <v>104.9085</v>
      </c>
      <c r="R2472">
        <v>41.46</v>
      </c>
      <c r="S2472">
        <v>63.448500000000003</v>
      </c>
      <c r="T2472">
        <v>0.60479846723573405</v>
      </c>
      <c r="U2472">
        <v>2026</v>
      </c>
      <c r="V2472" t="s">
        <v>91</v>
      </c>
      <c r="W2472">
        <v>11</v>
      </c>
      <c r="X2472" t="s">
        <v>93</v>
      </c>
    </row>
    <row r="2473" spans="1:24">
      <c r="A2473">
        <v>686</v>
      </c>
      <c r="B2473" s="14">
        <v>46354</v>
      </c>
      <c r="C2473">
        <v>2026</v>
      </c>
      <c r="D2473" t="s">
        <v>91</v>
      </c>
      <c r="E2473">
        <v>11</v>
      </c>
      <c r="F2473" t="s">
        <v>93</v>
      </c>
      <c r="G2473" t="s">
        <v>6</v>
      </c>
      <c r="H2473" t="s">
        <v>43</v>
      </c>
      <c r="I2473" t="s">
        <v>28</v>
      </c>
      <c r="J2473" t="s">
        <v>3</v>
      </c>
      <c r="K2473" t="s">
        <v>14</v>
      </c>
      <c r="L2473" t="s">
        <v>44</v>
      </c>
      <c r="M2473">
        <v>2</v>
      </c>
      <c r="N2473">
        <v>132.61000000000001</v>
      </c>
      <c r="O2473">
        <v>0.1</v>
      </c>
      <c r="P2473">
        <v>67.3</v>
      </c>
      <c r="Q2473">
        <v>238.69800000000004</v>
      </c>
      <c r="R2473">
        <v>134.6</v>
      </c>
      <c r="S2473">
        <v>104.09800000000004</v>
      </c>
      <c r="T2473">
        <v>0.43610755012610086</v>
      </c>
      <c r="U2473">
        <v>2026</v>
      </c>
      <c r="V2473" t="s">
        <v>91</v>
      </c>
      <c r="W2473">
        <v>11</v>
      </c>
      <c r="X2473" t="s">
        <v>93</v>
      </c>
    </row>
    <row r="2474" spans="1:24">
      <c r="A2474">
        <v>990</v>
      </c>
      <c r="B2474" s="14">
        <v>46354</v>
      </c>
      <c r="C2474">
        <v>2026</v>
      </c>
      <c r="D2474" t="s">
        <v>91</v>
      </c>
      <c r="E2474">
        <v>11</v>
      </c>
      <c r="F2474" t="s">
        <v>93</v>
      </c>
      <c r="G2474" t="s">
        <v>0</v>
      </c>
      <c r="H2474" t="s">
        <v>50</v>
      </c>
      <c r="I2474" t="s">
        <v>2</v>
      </c>
      <c r="J2474" t="s">
        <v>3</v>
      </c>
      <c r="K2474" t="s">
        <v>4</v>
      </c>
      <c r="L2474" t="s">
        <v>26</v>
      </c>
      <c r="M2474">
        <v>5</v>
      </c>
      <c r="N2474">
        <v>39.79</v>
      </c>
      <c r="O2474">
        <v>0.1</v>
      </c>
      <c r="P2474">
        <v>17.09</v>
      </c>
      <c r="Q2474">
        <v>179.05500000000001</v>
      </c>
      <c r="R2474">
        <v>85.45</v>
      </c>
      <c r="S2474">
        <v>93.605000000000004</v>
      </c>
      <c r="T2474">
        <v>0.52277233252352628</v>
      </c>
      <c r="U2474">
        <v>2026</v>
      </c>
      <c r="V2474" t="s">
        <v>91</v>
      </c>
      <c r="W2474">
        <v>11</v>
      </c>
      <c r="X2474" t="s">
        <v>93</v>
      </c>
    </row>
    <row r="2475" spans="1:24">
      <c r="A2475">
        <v>1134</v>
      </c>
      <c r="B2475" s="14">
        <v>46354</v>
      </c>
      <c r="C2475">
        <v>2026</v>
      </c>
      <c r="D2475" t="s">
        <v>91</v>
      </c>
      <c r="E2475">
        <v>11</v>
      </c>
      <c r="F2475" t="s">
        <v>93</v>
      </c>
      <c r="G2475" t="s">
        <v>20</v>
      </c>
      <c r="H2475" t="s">
        <v>21</v>
      </c>
      <c r="I2475" t="s">
        <v>2</v>
      </c>
      <c r="J2475" t="s">
        <v>3</v>
      </c>
      <c r="K2475" t="s">
        <v>14</v>
      </c>
      <c r="L2475" t="s">
        <v>15</v>
      </c>
      <c r="M2475">
        <v>2</v>
      </c>
      <c r="N2475">
        <v>36.119999999999997</v>
      </c>
      <c r="O2475">
        <v>0.1</v>
      </c>
      <c r="P2475">
        <v>13.61</v>
      </c>
      <c r="Q2475">
        <v>65.015999999999991</v>
      </c>
      <c r="R2475">
        <v>27.22</v>
      </c>
      <c r="S2475">
        <v>37.795999999999992</v>
      </c>
      <c r="T2475">
        <v>0.58133382551987201</v>
      </c>
      <c r="U2475">
        <v>2026</v>
      </c>
      <c r="V2475" t="s">
        <v>91</v>
      </c>
      <c r="W2475">
        <v>11</v>
      </c>
      <c r="X2475" t="s">
        <v>93</v>
      </c>
    </row>
    <row r="2476" spans="1:24">
      <c r="A2476">
        <v>1770</v>
      </c>
      <c r="B2476" s="14">
        <v>46354</v>
      </c>
      <c r="C2476">
        <v>2026</v>
      </c>
      <c r="D2476" t="s">
        <v>91</v>
      </c>
      <c r="E2476">
        <v>11</v>
      </c>
      <c r="F2476" t="s">
        <v>93</v>
      </c>
      <c r="G2476" t="s">
        <v>20</v>
      </c>
      <c r="H2476" t="s">
        <v>31</v>
      </c>
      <c r="I2476" t="s">
        <v>19</v>
      </c>
      <c r="J2476" t="s">
        <v>3</v>
      </c>
      <c r="K2476" t="s">
        <v>9</v>
      </c>
      <c r="L2476" t="s">
        <v>37</v>
      </c>
      <c r="M2476">
        <v>5</v>
      </c>
      <c r="N2476">
        <v>153.93</v>
      </c>
      <c r="O2476">
        <v>0.05</v>
      </c>
      <c r="P2476">
        <v>77.27</v>
      </c>
      <c r="Q2476">
        <v>731.16750000000002</v>
      </c>
      <c r="R2476">
        <v>386.34999999999997</v>
      </c>
      <c r="S2476">
        <v>344.81750000000005</v>
      </c>
      <c r="T2476">
        <v>0.4715985051304934</v>
      </c>
      <c r="U2476">
        <v>2026</v>
      </c>
      <c r="V2476" t="s">
        <v>91</v>
      </c>
      <c r="W2476">
        <v>11</v>
      </c>
      <c r="X2476" t="s">
        <v>93</v>
      </c>
    </row>
    <row r="2477" spans="1:24">
      <c r="A2477">
        <v>3396</v>
      </c>
      <c r="B2477" s="14">
        <v>46354</v>
      </c>
      <c r="C2477">
        <v>2026</v>
      </c>
      <c r="D2477" t="s">
        <v>91</v>
      </c>
      <c r="E2477">
        <v>11</v>
      </c>
      <c r="F2477" t="s">
        <v>93</v>
      </c>
      <c r="G2477" t="s">
        <v>11</v>
      </c>
      <c r="H2477" t="s">
        <v>18</v>
      </c>
      <c r="I2477" t="s">
        <v>19</v>
      </c>
      <c r="J2477" t="s">
        <v>13</v>
      </c>
      <c r="K2477" t="s">
        <v>34</v>
      </c>
      <c r="L2477" t="s">
        <v>45</v>
      </c>
      <c r="M2477">
        <v>3</v>
      </c>
      <c r="N2477">
        <v>50.67</v>
      </c>
      <c r="O2477">
        <v>0.05</v>
      </c>
      <c r="P2477">
        <v>22.25</v>
      </c>
      <c r="Q2477">
        <v>144.40949999999998</v>
      </c>
      <c r="R2477">
        <v>66.75</v>
      </c>
      <c r="S2477">
        <v>77.65949999999998</v>
      </c>
      <c r="T2477">
        <v>0.53777279195620775</v>
      </c>
      <c r="U2477">
        <v>2026</v>
      </c>
      <c r="V2477" t="s">
        <v>91</v>
      </c>
      <c r="W2477">
        <v>11</v>
      </c>
      <c r="X2477" t="s">
        <v>93</v>
      </c>
    </row>
    <row r="2478" spans="1:24">
      <c r="A2478">
        <v>4259</v>
      </c>
      <c r="B2478" s="14">
        <v>46354</v>
      </c>
      <c r="C2478">
        <v>2026</v>
      </c>
      <c r="D2478" t="s">
        <v>91</v>
      </c>
      <c r="E2478">
        <v>11</v>
      </c>
      <c r="F2478" t="s">
        <v>93</v>
      </c>
      <c r="G2478" t="s">
        <v>11</v>
      </c>
      <c r="H2478" t="s">
        <v>18</v>
      </c>
      <c r="I2478" t="s">
        <v>2</v>
      </c>
      <c r="J2478" t="s">
        <v>3</v>
      </c>
      <c r="K2478" t="s">
        <v>9</v>
      </c>
      <c r="L2478" t="s">
        <v>46</v>
      </c>
      <c r="M2478">
        <v>4</v>
      </c>
      <c r="N2478">
        <v>72.77</v>
      </c>
      <c r="O2478">
        <v>0</v>
      </c>
      <c r="P2478">
        <v>32.090000000000003</v>
      </c>
      <c r="Q2478">
        <v>291.08</v>
      </c>
      <c r="R2478">
        <v>128.36000000000001</v>
      </c>
      <c r="S2478">
        <v>162.71999999999997</v>
      </c>
      <c r="T2478">
        <v>0.55902157482479031</v>
      </c>
      <c r="U2478">
        <v>2026</v>
      </c>
      <c r="V2478" t="s">
        <v>91</v>
      </c>
      <c r="W2478">
        <v>11</v>
      </c>
      <c r="X2478" t="s">
        <v>93</v>
      </c>
    </row>
    <row r="2479" spans="1:24">
      <c r="A2479">
        <v>4440</v>
      </c>
      <c r="B2479" s="14">
        <v>46354</v>
      </c>
      <c r="C2479">
        <v>2026</v>
      </c>
      <c r="D2479" t="s">
        <v>91</v>
      </c>
      <c r="E2479">
        <v>11</v>
      </c>
      <c r="F2479" t="s">
        <v>93</v>
      </c>
      <c r="G2479" t="s">
        <v>11</v>
      </c>
      <c r="H2479" t="s">
        <v>39</v>
      </c>
      <c r="I2479" t="s">
        <v>28</v>
      </c>
      <c r="J2479" t="s">
        <v>13</v>
      </c>
      <c r="K2479" t="s">
        <v>14</v>
      </c>
      <c r="L2479" t="s">
        <v>32</v>
      </c>
      <c r="M2479">
        <v>1</v>
      </c>
      <c r="N2479">
        <v>46.45</v>
      </c>
      <c r="O2479">
        <v>0.1</v>
      </c>
      <c r="P2479">
        <v>17.96</v>
      </c>
      <c r="Q2479">
        <v>41.805000000000007</v>
      </c>
      <c r="R2479">
        <v>17.96</v>
      </c>
      <c r="S2479">
        <v>23.845000000000006</v>
      </c>
      <c r="T2479">
        <v>0.57038631742614521</v>
      </c>
      <c r="U2479">
        <v>2026</v>
      </c>
      <c r="V2479" t="s">
        <v>91</v>
      </c>
      <c r="W2479">
        <v>11</v>
      </c>
      <c r="X2479" t="s">
        <v>93</v>
      </c>
    </row>
    <row r="2480" spans="1:24">
      <c r="A2480">
        <v>5115</v>
      </c>
      <c r="B2480" s="14">
        <v>46354</v>
      </c>
      <c r="C2480">
        <v>2026</v>
      </c>
      <c r="D2480" t="s">
        <v>91</v>
      </c>
      <c r="E2480">
        <v>11</v>
      </c>
      <c r="F2480" t="s">
        <v>93</v>
      </c>
      <c r="G2480" t="s">
        <v>0</v>
      </c>
      <c r="H2480" t="s">
        <v>50</v>
      </c>
      <c r="I2480" t="s">
        <v>2</v>
      </c>
      <c r="J2480" t="s">
        <v>13</v>
      </c>
      <c r="K2480" t="s">
        <v>14</v>
      </c>
      <c r="L2480" t="s">
        <v>48</v>
      </c>
      <c r="M2480">
        <v>1</v>
      </c>
      <c r="N2480">
        <v>165.75</v>
      </c>
      <c r="O2480">
        <v>0.2</v>
      </c>
      <c r="P2480">
        <v>89.16</v>
      </c>
      <c r="Q2480">
        <v>132.6</v>
      </c>
      <c r="R2480">
        <v>89.16</v>
      </c>
      <c r="S2480">
        <v>43.44</v>
      </c>
      <c r="T2480">
        <v>0.32760180995475113</v>
      </c>
      <c r="U2480">
        <v>2026</v>
      </c>
      <c r="V2480" t="s">
        <v>91</v>
      </c>
      <c r="W2480">
        <v>11</v>
      </c>
      <c r="X2480" t="s">
        <v>93</v>
      </c>
    </row>
    <row r="2481" spans="1:24">
      <c r="A2481">
        <v>5136</v>
      </c>
      <c r="B2481" s="14">
        <v>46354</v>
      </c>
      <c r="C2481">
        <v>2026</v>
      </c>
      <c r="D2481" t="s">
        <v>91</v>
      </c>
      <c r="E2481">
        <v>11</v>
      </c>
      <c r="F2481" t="s">
        <v>93</v>
      </c>
      <c r="G2481" t="s">
        <v>11</v>
      </c>
      <c r="H2481" t="s">
        <v>12</v>
      </c>
      <c r="I2481" t="s">
        <v>28</v>
      </c>
      <c r="J2481" t="s">
        <v>13</v>
      </c>
      <c r="K2481" t="s">
        <v>23</v>
      </c>
      <c r="L2481" t="s">
        <v>29</v>
      </c>
      <c r="M2481">
        <v>4</v>
      </c>
      <c r="N2481">
        <v>198.02</v>
      </c>
      <c r="O2481">
        <v>0.05</v>
      </c>
      <c r="P2481">
        <v>103.82</v>
      </c>
      <c r="Q2481">
        <v>752.476</v>
      </c>
      <c r="R2481">
        <v>415.28</v>
      </c>
      <c r="S2481">
        <v>337.19600000000003</v>
      </c>
      <c r="T2481">
        <v>0.44811528872681655</v>
      </c>
      <c r="U2481">
        <v>2026</v>
      </c>
      <c r="V2481" t="s">
        <v>91</v>
      </c>
      <c r="W2481">
        <v>11</v>
      </c>
      <c r="X2481" t="s">
        <v>93</v>
      </c>
    </row>
    <row r="2482" spans="1:24">
      <c r="A2482">
        <v>562</v>
      </c>
      <c r="B2482" s="14">
        <v>46355</v>
      </c>
      <c r="C2482">
        <v>2026</v>
      </c>
      <c r="D2482" t="s">
        <v>91</v>
      </c>
      <c r="E2482">
        <v>11</v>
      </c>
      <c r="F2482" t="s">
        <v>93</v>
      </c>
      <c r="G2482" t="s">
        <v>6</v>
      </c>
      <c r="H2482" t="s">
        <v>43</v>
      </c>
      <c r="I2482" t="s">
        <v>2</v>
      </c>
      <c r="J2482" t="s">
        <v>13</v>
      </c>
      <c r="K2482" t="s">
        <v>14</v>
      </c>
      <c r="L2482" t="s">
        <v>32</v>
      </c>
      <c r="M2482">
        <v>1</v>
      </c>
      <c r="N2482">
        <v>46.3</v>
      </c>
      <c r="O2482">
        <v>0.2</v>
      </c>
      <c r="P2482">
        <v>18.78</v>
      </c>
      <c r="Q2482">
        <v>37.04</v>
      </c>
      <c r="R2482">
        <v>18.78</v>
      </c>
      <c r="S2482">
        <v>18.259999999999998</v>
      </c>
      <c r="T2482">
        <v>0.49298056155507552</v>
      </c>
      <c r="U2482">
        <v>2026</v>
      </c>
      <c r="V2482" t="s">
        <v>91</v>
      </c>
      <c r="W2482">
        <v>11</v>
      </c>
      <c r="X2482" t="s">
        <v>93</v>
      </c>
    </row>
    <row r="2483" spans="1:24">
      <c r="A2483">
        <v>806</v>
      </c>
      <c r="B2483" s="14">
        <v>46355</v>
      </c>
      <c r="C2483">
        <v>2026</v>
      </c>
      <c r="D2483" t="s">
        <v>91</v>
      </c>
      <c r="E2483">
        <v>11</v>
      </c>
      <c r="F2483" t="s">
        <v>93</v>
      </c>
      <c r="G2483" t="s">
        <v>0</v>
      </c>
      <c r="H2483" t="s">
        <v>50</v>
      </c>
      <c r="I2483" t="s">
        <v>28</v>
      </c>
      <c r="J2483" t="s">
        <v>3</v>
      </c>
      <c r="K2483" t="s">
        <v>34</v>
      </c>
      <c r="L2483" t="s">
        <v>35</v>
      </c>
      <c r="M2483">
        <v>1</v>
      </c>
      <c r="N2483">
        <v>39.659999999999997</v>
      </c>
      <c r="O2483">
        <v>0</v>
      </c>
      <c r="P2483">
        <v>14.76</v>
      </c>
      <c r="Q2483">
        <v>39.659999999999997</v>
      </c>
      <c r="R2483">
        <v>14.76</v>
      </c>
      <c r="S2483">
        <v>24.9</v>
      </c>
      <c r="T2483">
        <v>0.62783661119515888</v>
      </c>
      <c r="U2483">
        <v>2026</v>
      </c>
      <c r="V2483" t="s">
        <v>91</v>
      </c>
      <c r="W2483">
        <v>11</v>
      </c>
      <c r="X2483" t="s">
        <v>93</v>
      </c>
    </row>
    <row r="2484" spans="1:24">
      <c r="A2484">
        <v>3150</v>
      </c>
      <c r="B2484" s="14">
        <v>46355</v>
      </c>
      <c r="C2484">
        <v>2026</v>
      </c>
      <c r="D2484" t="s">
        <v>91</v>
      </c>
      <c r="E2484">
        <v>11</v>
      </c>
      <c r="F2484" t="s">
        <v>93</v>
      </c>
      <c r="G2484" t="s">
        <v>6</v>
      </c>
      <c r="H2484" t="s">
        <v>27</v>
      </c>
      <c r="I2484" t="s">
        <v>2</v>
      </c>
      <c r="J2484" t="s">
        <v>13</v>
      </c>
      <c r="K2484" t="s">
        <v>23</v>
      </c>
      <c r="L2484" t="s">
        <v>40</v>
      </c>
      <c r="M2484">
        <v>3</v>
      </c>
      <c r="N2484">
        <v>80.72</v>
      </c>
      <c r="O2484">
        <v>0.05</v>
      </c>
      <c r="P2484">
        <v>39.130000000000003</v>
      </c>
      <c r="Q2484">
        <v>230.05199999999999</v>
      </c>
      <c r="R2484">
        <v>117.39000000000001</v>
      </c>
      <c r="S2484">
        <v>112.66199999999998</v>
      </c>
      <c r="T2484">
        <v>0.48972406238589528</v>
      </c>
      <c r="U2484">
        <v>2026</v>
      </c>
      <c r="V2484" t="s">
        <v>91</v>
      </c>
      <c r="W2484">
        <v>11</v>
      </c>
      <c r="X2484" t="s">
        <v>93</v>
      </c>
    </row>
    <row r="2485" spans="1:24">
      <c r="A2485">
        <v>4847</v>
      </c>
      <c r="B2485" s="14">
        <v>46355</v>
      </c>
      <c r="C2485">
        <v>2026</v>
      </c>
      <c r="D2485" t="s">
        <v>91</v>
      </c>
      <c r="E2485">
        <v>11</v>
      </c>
      <c r="F2485" t="s">
        <v>93</v>
      </c>
      <c r="G2485" t="s">
        <v>6</v>
      </c>
      <c r="H2485" t="s">
        <v>49</v>
      </c>
      <c r="I2485" t="s">
        <v>28</v>
      </c>
      <c r="J2485" t="s">
        <v>13</v>
      </c>
      <c r="K2485" t="s">
        <v>14</v>
      </c>
      <c r="L2485" t="s">
        <v>15</v>
      </c>
      <c r="M2485">
        <v>2</v>
      </c>
      <c r="N2485">
        <v>35.51</v>
      </c>
      <c r="O2485">
        <v>0.05</v>
      </c>
      <c r="P2485">
        <v>13.24</v>
      </c>
      <c r="Q2485">
        <v>67.468999999999994</v>
      </c>
      <c r="R2485">
        <v>26.48</v>
      </c>
      <c r="S2485">
        <v>40.98899999999999</v>
      </c>
      <c r="T2485">
        <v>0.60752345521646967</v>
      </c>
      <c r="U2485">
        <v>2026</v>
      </c>
      <c r="V2485" t="s">
        <v>91</v>
      </c>
      <c r="W2485">
        <v>11</v>
      </c>
      <c r="X2485" t="s">
        <v>93</v>
      </c>
    </row>
    <row r="2486" spans="1:24">
      <c r="A2486">
        <v>221</v>
      </c>
      <c r="B2486" s="14">
        <v>46356</v>
      </c>
      <c r="C2486">
        <v>2026</v>
      </c>
      <c r="D2486" t="s">
        <v>91</v>
      </c>
      <c r="E2486">
        <v>11</v>
      </c>
      <c r="F2486" t="s">
        <v>93</v>
      </c>
      <c r="G2486" t="s">
        <v>20</v>
      </c>
      <c r="H2486" t="s">
        <v>33</v>
      </c>
      <c r="I2486" t="s">
        <v>19</v>
      </c>
      <c r="J2486" t="s">
        <v>16</v>
      </c>
      <c r="K2486" t="s">
        <v>14</v>
      </c>
      <c r="L2486" t="s">
        <v>44</v>
      </c>
      <c r="M2486">
        <v>1</v>
      </c>
      <c r="N2486">
        <v>132.06</v>
      </c>
      <c r="O2486">
        <v>0.15</v>
      </c>
      <c r="P2486">
        <v>67.53</v>
      </c>
      <c r="Q2486">
        <v>112.251</v>
      </c>
      <c r="R2486">
        <v>67.53</v>
      </c>
      <c r="S2486">
        <v>44.721000000000004</v>
      </c>
      <c r="T2486">
        <v>0.39840179597509157</v>
      </c>
      <c r="U2486">
        <v>2026</v>
      </c>
      <c r="V2486" t="s">
        <v>91</v>
      </c>
      <c r="W2486">
        <v>11</v>
      </c>
      <c r="X2486" t="s">
        <v>93</v>
      </c>
    </row>
    <row r="2487" spans="1:24">
      <c r="A2487">
        <v>630</v>
      </c>
      <c r="B2487" s="14">
        <v>46356</v>
      </c>
      <c r="C2487">
        <v>2026</v>
      </c>
      <c r="D2487" t="s">
        <v>91</v>
      </c>
      <c r="E2487">
        <v>11</v>
      </c>
      <c r="F2487" t="s">
        <v>93</v>
      </c>
      <c r="G2487" t="s">
        <v>20</v>
      </c>
      <c r="H2487" t="s">
        <v>33</v>
      </c>
      <c r="I2487" t="s">
        <v>2</v>
      </c>
      <c r="J2487" t="s">
        <v>16</v>
      </c>
      <c r="K2487" t="s">
        <v>4</v>
      </c>
      <c r="L2487" t="s">
        <v>26</v>
      </c>
      <c r="M2487">
        <v>3</v>
      </c>
      <c r="N2487">
        <v>41.07</v>
      </c>
      <c r="O2487">
        <v>0.1</v>
      </c>
      <c r="P2487">
        <v>16.86</v>
      </c>
      <c r="Q2487">
        <v>110.88900000000001</v>
      </c>
      <c r="R2487">
        <v>50.58</v>
      </c>
      <c r="S2487">
        <v>60.309000000000012</v>
      </c>
      <c r="T2487">
        <v>0.54386819251684126</v>
      </c>
      <c r="U2487">
        <v>2026</v>
      </c>
      <c r="V2487" t="s">
        <v>91</v>
      </c>
      <c r="W2487">
        <v>11</v>
      </c>
      <c r="X2487" t="s">
        <v>93</v>
      </c>
    </row>
    <row r="2488" spans="1:24">
      <c r="A2488">
        <v>1789</v>
      </c>
      <c r="B2488" s="14">
        <v>46356</v>
      </c>
      <c r="C2488">
        <v>2026</v>
      </c>
      <c r="D2488" t="s">
        <v>91</v>
      </c>
      <c r="E2488">
        <v>11</v>
      </c>
      <c r="F2488" t="s">
        <v>93</v>
      </c>
      <c r="G2488" t="s">
        <v>6</v>
      </c>
      <c r="H2488" t="s">
        <v>43</v>
      </c>
      <c r="I2488" t="s">
        <v>2</v>
      </c>
      <c r="J2488" t="s">
        <v>13</v>
      </c>
      <c r="K2488" t="s">
        <v>9</v>
      </c>
      <c r="L2488" t="s">
        <v>37</v>
      </c>
      <c r="M2488">
        <v>2</v>
      </c>
      <c r="N2488">
        <v>151.49</v>
      </c>
      <c r="O2488">
        <v>0.1</v>
      </c>
      <c r="P2488">
        <v>81.39</v>
      </c>
      <c r="Q2488">
        <v>272.68200000000002</v>
      </c>
      <c r="R2488">
        <v>162.78</v>
      </c>
      <c r="S2488">
        <v>109.90200000000002</v>
      </c>
      <c r="T2488">
        <v>0.40304090479019522</v>
      </c>
      <c r="U2488">
        <v>2026</v>
      </c>
      <c r="V2488" t="s">
        <v>91</v>
      </c>
      <c r="W2488">
        <v>11</v>
      </c>
      <c r="X2488" t="s">
        <v>93</v>
      </c>
    </row>
    <row r="2489" spans="1:24">
      <c r="A2489">
        <v>1947</v>
      </c>
      <c r="B2489" s="14">
        <v>46356</v>
      </c>
      <c r="C2489">
        <v>2026</v>
      </c>
      <c r="D2489" t="s">
        <v>91</v>
      </c>
      <c r="E2489">
        <v>11</v>
      </c>
      <c r="F2489" t="s">
        <v>93</v>
      </c>
      <c r="G2489" t="s">
        <v>0</v>
      </c>
      <c r="H2489" t="s">
        <v>1</v>
      </c>
      <c r="I2489" t="s">
        <v>19</v>
      </c>
      <c r="J2489" t="s">
        <v>16</v>
      </c>
      <c r="K2489" t="s">
        <v>34</v>
      </c>
      <c r="L2489" t="s">
        <v>42</v>
      </c>
      <c r="M2489">
        <v>1</v>
      </c>
      <c r="N2489">
        <v>35.729999999999997</v>
      </c>
      <c r="O2489">
        <v>0.2</v>
      </c>
      <c r="P2489">
        <v>14.33</v>
      </c>
      <c r="Q2489">
        <v>28.584</v>
      </c>
      <c r="R2489">
        <v>14.33</v>
      </c>
      <c r="S2489">
        <v>14.254</v>
      </c>
      <c r="T2489">
        <v>0.49867058494262523</v>
      </c>
      <c r="U2489">
        <v>2026</v>
      </c>
      <c r="V2489" t="s">
        <v>91</v>
      </c>
      <c r="W2489">
        <v>11</v>
      </c>
      <c r="X2489" t="s">
        <v>93</v>
      </c>
    </row>
    <row r="2490" spans="1:24">
      <c r="A2490">
        <v>2279</v>
      </c>
      <c r="B2490" s="14">
        <v>46356</v>
      </c>
      <c r="C2490">
        <v>2026</v>
      </c>
      <c r="D2490" t="s">
        <v>91</v>
      </c>
      <c r="E2490">
        <v>11</v>
      </c>
      <c r="F2490" t="s">
        <v>93</v>
      </c>
      <c r="G2490" t="s">
        <v>0</v>
      </c>
      <c r="H2490" t="s">
        <v>1</v>
      </c>
      <c r="I2490" t="s">
        <v>19</v>
      </c>
      <c r="J2490" t="s">
        <v>3</v>
      </c>
      <c r="K2490" t="s">
        <v>4</v>
      </c>
      <c r="L2490" t="s">
        <v>22</v>
      </c>
      <c r="M2490">
        <v>2</v>
      </c>
      <c r="N2490">
        <v>50.38</v>
      </c>
      <c r="O2490">
        <v>0.1</v>
      </c>
      <c r="P2490">
        <v>22.41</v>
      </c>
      <c r="Q2490">
        <v>90.684000000000012</v>
      </c>
      <c r="R2490">
        <v>44.82</v>
      </c>
      <c r="S2490">
        <v>45.864000000000011</v>
      </c>
      <c r="T2490">
        <v>0.50575625248114342</v>
      </c>
      <c r="U2490">
        <v>2026</v>
      </c>
      <c r="V2490" t="s">
        <v>91</v>
      </c>
      <c r="W2490">
        <v>11</v>
      </c>
      <c r="X2490" t="s">
        <v>93</v>
      </c>
    </row>
    <row r="2491" spans="1:24">
      <c r="A2491">
        <v>2439</v>
      </c>
      <c r="B2491" s="14">
        <v>46356</v>
      </c>
      <c r="C2491">
        <v>2026</v>
      </c>
      <c r="D2491" t="s">
        <v>91</v>
      </c>
      <c r="E2491">
        <v>11</v>
      </c>
      <c r="F2491" t="s">
        <v>93</v>
      </c>
      <c r="G2491" t="s">
        <v>0</v>
      </c>
      <c r="H2491" t="s">
        <v>36</v>
      </c>
      <c r="I2491" t="s">
        <v>2</v>
      </c>
      <c r="J2491" t="s">
        <v>16</v>
      </c>
      <c r="K2491" t="s">
        <v>34</v>
      </c>
      <c r="L2491" t="s">
        <v>42</v>
      </c>
      <c r="M2491">
        <v>1</v>
      </c>
      <c r="N2491">
        <v>35.67</v>
      </c>
      <c r="O2491">
        <v>0.1</v>
      </c>
      <c r="P2491">
        <v>13.81</v>
      </c>
      <c r="Q2491">
        <v>32.103000000000002</v>
      </c>
      <c r="R2491">
        <v>13.81</v>
      </c>
      <c r="S2491">
        <v>18.292999999999999</v>
      </c>
      <c r="T2491">
        <v>0.5698221350029592</v>
      </c>
      <c r="U2491">
        <v>2026</v>
      </c>
      <c r="V2491" t="s">
        <v>91</v>
      </c>
      <c r="W2491">
        <v>11</v>
      </c>
      <c r="X2491" t="s">
        <v>93</v>
      </c>
    </row>
    <row r="2492" spans="1:24">
      <c r="A2492">
        <v>2540</v>
      </c>
      <c r="B2492" s="14">
        <v>46356</v>
      </c>
      <c r="C2492">
        <v>2026</v>
      </c>
      <c r="D2492" t="s">
        <v>91</v>
      </c>
      <c r="E2492">
        <v>11</v>
      </c>
      <c r="F2492" t="s">
        <v>93</v>
      </c>
      <c r="G2492" t="s">
        <v>6</v>
      </c>
      <c r="H2492" t="s">
        <v>49</v>
      </c>
      <c r="I2492" t="s">
        <v>8</v>
      </c>
      <c r="J2492" t="s">
        <v>16</v>
      </c>
      <c r="K2492" t="s">
        <v>23</v>
      </c>
      <c r="L2492" t="s">
        <v>40</v>
      </c>
      <c r="M2492">
        <v>12</v>
      </c>
      <c r="N2492">
        <v>81.150000000000006</v>
      </c>
      <c r="O2492">
        <v>0.15</v>
      </c>
      <c r="P2492">
        <v>39.590000000000003</v>
      </c>
      <c r="Q2492">
        <v>827.73</v>
      </c>
      <c r="R2492">
        <v>475.08000000000004</v>
      </c>
      <c r="S2492">
        <v>352.65</v>
      </c>
      <c r="T2492">
        <v>0.42604472472907828</v>
      </c>
      <c r="U2492">
        <v>2026</v>
      </c>
      <c r="V2492" t="s">
        <v>91</v>
      </c>
      <c r="W2492">
        <v>11</v>
      </c>
      <c r="X2492" t="s">
        <v>93</v>
      </c>
    </row>
    <row r="2493" spans="1:24">
      <c r="A2493">
        <v>2747</v>
      </c>
      <c r="B2493" s="14">
        <v>46356</v>
      </c>
      <c r="C2493">
        <v>2026</v>
      </c>
      <c r="D2493" t="s">
        <v>91</v>
      </c>
      <c r="E2493">
        <v>11</v>
      </c>
      <c r="F2493" t="s">
        <v>93</v>
      </c>
      <c r="G2493" t="s">
        <v>0</v>
      </c>
      <c r="H2493" t="s">
        <v>50</v>
      </c>
      <c r="I2493" t="s">
        <v>19</v>
      </c>
      <c r="J2493" t="s">
        <v>3</v>
      </c>
      <c r="K2493" t="s">
        <v>23</v>
      </c>
      <c r="L2493" t="s">
        <v>29</v>
      </c>
      <c r="M2493">
        <v>1</v>
      </c>
      <c r="N2493">
        <v>194.73</v>
      </c>
      <c r="O2493">
        <v>0</v>
      </c>
      <c r="P2493">
        <v>104.48</v>
      </c>
      <c r="Q2493">
        <v>194.73</v>
      </c>
      <c r="R2493">
        <v>104.48</v>
      </c>
      <c r="S2493">
        <v>90.249999999999986</v>
      </c>
      <c r="T2493">
        <v>0.46346222975401835</v>
      </c>
      <c r="U2493">
        <v>2026</v>
      </c>
      <c r="V2493" t="s">
        <v>91</v>
      </c>
      <c r="W2493">
        <v>11</v>
      </c>
      <c r="X2493" t="s">
        <v>93</v>
      </c>
    </row>
    <row r="2494" spans="1:24">
      <c r="A2494">
        <v>3094</v>
      </c>
      <c r="B2494" s="14">
        <v>46356</v>
      </c>
      <c r="C2494">
        <v>2026</v>
      </c>
      <c r="D2494" t="s">
        <v>91</v>
      </c>
      <c r="E2494">
        <v>11</v>
      </c>
      <c r="F2494" t="s">
        <v>93</v>
      </c>
      <c r="G2494" t="s">
        <v>6</v>
      </c>
      <c r="H2494" t="s">
        <v>7</v>
      </c>
      <c r="I2494" t="s">
        <v>28</v>
      </c>
      <c r="J2494" t="s">
        <v>16</v>
      </c>
      <c r="K2494" t="s">
        <v>23</v>
      </c>
      <c r="L2494" t="s">
        <v>51</v>
      </c>
      <c r="M2494">
        <v>2</v>
      </c>
      <c r="N2494">
        <v>122.18</v>
      </c>
      <c r="O2494">
        <v>0.15</v>
      </c>
      <c r="P2494">
        <v>61.3</v>
      </c>
      <c r="Q2494">
        <v>207.70600000000002</v>
      </c>
      <c r="R2494">
        <v>122.6</v>
      </c>
      <c r="S2494">
        <v>85.106000000000023</v>
      </c>
      <c r="T2494">
        <v>0.40974261696821479</v>
      </c>
      <c r="U2494">
        <v>2026</v>
      </c>
      <c r="V2494" t="s">
        <v>91</v>
      </c>
      <c r="W2494">
        <v>11</v>
      </c>
      <c r="X2494" t="s">
        <v>93</v>
      </c>
    </row>
    <row r="2495" spans="1:24">
      <c r="A2495">
        <v>3359</v>
      </c>
      <c r="B2495" s="14">
        <v>46356</v>
      </c>
      <c r="C2495">
        <v>2026</v>
      </c>
      <c r="D2495" t="s">
        <v>91</v>
      </c>
      <c r="E2495">
        <v>11</v>
      </c>
      <c r="F2495" t="s">
        <v>93</v>
      </c>
      <c r="G2495" t="s">
        <v>20</v>
      </c>
      <c r="H2495" t="s">
        <v>47</v>
      </c>
      <c r="I2495" t="s">
        <v>2</v>
      </c>
      <c r="J2495" t="s">
        <v>3</v>
      </c>
      <c r="K2495" t="s">
        <v>23</v>
      </c>
      <c r="L2495" t="s">
        <v>40</v>
      </c>
      <c r="M2495">
        <v>1</v>
      </c>
      <c r="N2495">
        <v>83.14</v>
      </c>
      <c r="O2495">
        <v>0</v>
      </c>
      <c r="P2495">
        <v>39.369999999999997</v>
      </c>
      <c r="Q2495">
        <v>83.14</v>
      </c>
      <c r="R2495">
        <v>39.369999999999997</v>
      </c>
      <c r="S2495">
        <v>43.77</v>
      </c>
      <c r="T2495">
        <v>0.52646139042578788</v>
      </c>
      <c r="U2495">
        <v>2026</v>
      </c>
      <c r="V2495" t="s">
        <v>91</v>
      </c>
      <c r="W2495">
        <v>11</v>
      </c>
      <c r="X2495" t="s">
        <v>93</v>
      </c>
    </row>
    <row r="2496" spans="1:24">
      <c r="A2496">
        <v>3473</v>
      </c>
      <c r="B2496" s="14">
        <v>46356</v>
      </c>
      <c r="C2496">
        <v>2026</v>
      </c>
      <c r="D2496" t="s">
        <v>91</v>
      </c>
      <c r="E2496">
        <v>11</v>
      </c>
      <c r="F2496" t="s">
        <v>93</v>
      </c>
      <c r="G2496" t="s">
        <v>11</v>
      </c>
      <c r="H2496" t="s">
        <v>25</v>
      </c>
      <c r="I2496" t="s">
        <v>2</v>
      </c>
      <c r="J2496" t="s">
        <v>3</v>
      </c>
      <c r="K2496" t="s">
        <v>4</v>
      </c>
      <c r="L2496" t="s">
        <v>5</v>
      </c>
      <c r="M2496">
        <v>1</v>
      </c>
      <c r="N2496">
        <v>80.97</v>
      </c>
      <c r="O2496">
        <v>0</v>
      </c>
      <c r="P2496">
        <v>43.64</v>
      </c>
      <c r="Q2496">
        <v>80.97</v>
      </c>
      <c r="R2496">
        <v>43.64</v>
      </c>
      <c r="S2496">
        <v>37.33</v>
      </c>
      <c r="T2496">
        <v>0.4610349512164999</v>
      </c>
      <c r="U2496">
        <v>2026</v>
      </c>
      <c r="V2496" t="s">
        <v>91</v>
      </c>
      <c r="W2496">
        <v>11</v>
      </c>
      <c r="X2496" t="s">
        <v>93</v>
      </c>
    </row>
    <row r="2497" spans="1:24">
      <c r="A2497">
        <v>3589</v>
      </c>
      <c r="B2497" s="14">
        <v>46356</v>
      </c>
      <c r="C2497">
        <v>2026</v>
      </c>
      <c r="D2497" t="s">
        <v>91</v>
      </c>
      <c r="E2497">
        <v>11</v>
      </c>
      <c r="F2497" t="s">
        <v>93</v>
      </c>
      <c r="G2497" t="s">
        <v>0</v>
      </c>
      <c r="H2497" t="s">
        <v>36</v>
      </c>
      <c r="I2497" t="s">
        <v>2</v>
      </c>
      <c r="J2497" t="s">
        <v>13</v>
      </c>
      <c r="K2497" t="s">
        <v>9</v>
      </c>
      <c r="L2497" t="s">
        <v>46</v>
      </c>
      <c r="M2497">
        <v>1</v>
      </c>
      <c r="N2497">
        <v>73.03</v>
      </c>
      <c r="O2497">
        <v>0</v>
      </c>
      <c r="P2497">
        <v>32.71</v>
      </c>
      <c r="Q2497">
        <v>73.03</v>
      </c>
      <c r="R2497">
        <v>32.71</v>
      </c>
      <c r="S2497">
        <v>40.32</v>
      </c>
      <c r="T2497">
        <v>0.55210187594139393</v>
      </c>
      <c r="U2497">
        <v>2026</v>
      </c>
      <c r="V2497" t="s">
        <v>91</v>
      </c>
      <c r="W2497">
        <v>11</v>
      </c>
      <c r="X2497" t="s">
        <v>93</v>
      </c>
    </row>
    <row r="2498" spans="1:24">
      <c r="A2498">
        <v>4689</v>
      </c>
      <c r="B2498" s="14">
        <v>46356</v>
      </c>
      <c r="C2498">
        <v>2026</v>
      </c>
      <c r="D2498" t="s">
        <v>91</v>
      </c>
      <c r="E2498">
        <v>11</v>
      </c>
      <c r="F2498" t="s">
        <v>93</v>
      </c>
      <c r="G2498" t="s">
        <v>11</v>
      </c>
      <c r="H2498" t="s">
        <v>18</v>
      </c>
      <c r="I2498" t="s">
        <v>2</v>
      </c>
      <c r="J2498" t="s">
        <v>3</v>
      </c>
      <c r="K2498" t="s">
        <v>14</v>
      </c>
      <c r="L2498" t="s">
        <v>32</v>
      </c>
      <c r="M2498">
        <v>1</v>
      </c>
      <c r="N2498">
        <v>46.81</v>
      </c>
      <c r="O2498">
        <v>0.05</v>
      </c>
      <c r="P2498">
        <v>17.87</v>
      </c>
      <c r="Q2498">
        <v>44.469500000000004</v>
      </c>
      <c r="R2498">
        <v>17.87</v>
      </c>
      <c r="S2498">
        <v>26.599500000000003</v>
      </c>
      <c r="T2498">
        <v>0.59815154206815913</v>
      </c>
      <c r="U2498">
        <v>2026</v>
      </c>
      <c r="V2498" t="s">
        <v>91</v>
      </c>
      <c r="W2498">
        <v>11</v>
      </c>
      <c r="X2498" t="s">
        <v>93</v>
      </c>
    </row>
    <row r="2499" spans="1:24">
      <c r="A2499">
        <v>4819</v>
      </c>
      <c r="B2499" s="14">
        <v>46356</v>
      </c>
      <c r="C2499">
        <v>2026</v>
      </c>
      <c r="D2499" t="s">
        <v>91</v>
      </c>
      <c r="E2499">
        <v>11</v>
      </c>
      <c r="F2499" t="s">
        <v>93</v>
      </c>
      <c r="G2499" t="s">
        <v>20</v>
      </c>
      <c r="H2499" t="s">
        <v>31</v>
      </c>
      <c r="I2499" t="s">
        <v>28</v>
      </c>
      <c r="J2499" t="s">
        <v>13</v>
      </c>
      <c r="K2499" t="s">
        <v>9</v>
      </c>
      <c r="L2499" t="s">
        <v>37</v>
      </c>
      <c r="M2499">
        <v>2</v>
      </c>
      <c r="N2499">
        <v>153.51</v>
      </c>
      <c r="O2499">
        <v>0.15</v>
      </c>
      <c r="P2499">
        <v>81.290000000000006</v>
      </c>
      <c r="Q2499">
        <v>260.96699999999998</v>
      </c>
      <c r="R2499">
        <v>162.58000000000001</v>
      </c>
      <c r="S2499">
        <v>98.386999999999972</v>
      </c>
      <c r="T2499">
        <v>0.3770093536730697</v>
      </c>
      <c r="U2499">
        <v>2026</v>
      </c>
      <c r="V2499" t="s">
        <v>91</v>
      </c>
      <c r="W2499">
        <v>11</v>
      </c>
      <c r="X2499" t="s">
        <v>93</v>
      </c>
    </row>
    <row r="2500" spans="1:24">
      <c r="A2500">
        <v>5167</v>
      </c>
      <c r="B2500" s="14">
        <v>46356</v>
      </c>
      <c r="C2500">
        <v>2026</v>
      </c>
      <c r="D2500" t="s">
        <v>91</v>
      </c>
      <c r="E2500">
        <v>11</v>
      </c>
      <c r="F2500" t="s">
        <v>93</v>
      </c>
      <c r="G2500" t="s">
        <v>11</v>
      </c>
      <c r="H2500" t="s">
        <v>25</v>
      </c>
      <c r="I2500" t="s">
        <v>28</v>
      </c>
      <c r="J2500" t="s">
        <v>13</v>
      </c>
      <c r="K2500" t="s">
        <v>23</v>
      </c>
      <c r="L2500" t="s">
        <v>29</v>
      </c>
      <c r="M2500">
        <v>2</v>
      </c>
      <c r="N2500">
        <v>197.5</v>
      </c>
      <c r="O2500">
        <v>0</v>
      </c>
      <c r="P2500">
        <v>104.47</v>
      </c>
      <c r="Q2500">
        <v>395</v>
      </c>
      <c r="R2500">
        <v>208.94</v>
      </c>
      <c r="S2500">
        <v>186.06</v>
      </c>
      <c r="T2500">
        <v>0.4710379746835443</v>
      </c>
      <c r="U2500">
        <v>2026</v>
      </c>
      <c r="V2500" t="s">
        <v>91</v>
      </c>
      <c r="W2500">
        <v>11</v>
      </c>
      <c r="X2500" t="s">
        <v>93</v>
      </c>
    </row>
    <row r="2501" spans="1:24">
      <c r="A2501">
        <v>38</v>
      </c>
      <c r="B2501" s="14">
        <v>46357</v>
      </c>
      <c r="C2501">
        <v>2026</v>
      </c>
      <c r="D2501" t="s">
        <v>91</v>
      </c>
      <c r="E2501">
        <v>12</v>
      </c>
      <c r="F2501" t="s">
        <v>94</v>
      </c>
      <c r="G2501" t="s">
        <v>20</v>
      </c>
      <c r="H2501" t="s">
        <v>33</v>
      </c>
      <c r="I2501" t="s">
        <v>8</v>
      </c>
      <c r="J2501" t="s">
        <v>16</v>
      </c>
      <c r="K2501" t="s">
        <v>9</v>
      </c>
      <c r="L2501" t="s">
        <v>17</v>
      </c>
      <c r="M2501">
        <v>8</v>
      </c>
      <c r="N2501">
        <v>146.55000000000001</v>
      </c>
      <c r="O2501">
        <v>0.1</v>
      </c>
      <c r="P2501">
        <v>78.03</v>
      </c>
      <c r="Q2501">
        <v>1055.1600000000001</v>
      </c>
      <c r="R2501">
        <v>624.24</v>
      </c>
      <c r="S2501">
        <v>430.92000000000007</v>
      </c>
      <c r="T2501">
        <v>0.40839303991811671</v>
      </c>
      <c r="U2501">
        <v>2026</v>
      </c>
      <c r="V2501" t="s">
        <v>91</v>
      </c>
      <c r="W2501">
        <v>12</v>
      </c>
      <c r="X2501" t="s">
        <v>94</v>
      </c>
    </row>
    <row r="2502" spans="1:24">
      <c r="A2502">
        <v>364</v>
      </c>
      <c r="B2502" s="14">
        <v>46357</v>
      </c>
      <c r="C2502">
        <v>2026</v>
      </c>
      <c r="D2502" t="s">
        <v>91</v>
      </c>
      <c r="E2502">
        <v>12</v>
      </c>
      <c r="F2502" t="s">
        <v>94</v>
      </c>
      <c r="G2502" t="s">
        <v>20</v>
      </c>
      <c r="H2502" t="s">
        <v>47</v>
      </c>
      <c r="I2502" t="s">
        <v>2</v>
      </c>
      <c r="J2502" t="s">
        <v>16</v>
      </c>
      <c r="K2502" t="s">
        <v>4</v>
      </c>
      <c r="L2502" t="s">
        <v>22</v>
      </c>
      <c r="M2502">
        <v>2</v>
      </c>
      <c r="N2502">
        <v>51.83</v>
      </c>
      <c r="O2502">
        <v>0.15</v>
      </c>
      <c r="P2502">
        <v>22.02</v>
      </c>
      <c r="Q2502">
        <v>88.11099999999999</v>
      </c>
      <c r="R2502">
        <v>44.04</v>
      </c>
      <c r="S2502">
        <v>44.070999999999991</v>
      </c>
      <c r="T2502">
        <v>0.50017591447151888</v>
      </c>
      <c r="U2502">
        <v>2026</v>
      </c>
      <c r="V2502" t="s">
        <v>91</v>
      </c>
      <c r="W2502">
        <v>12</v>
      </c>
      <c r="X2502" t="s">
        <v>94</v>
      </c>
    </row>
    <row r="2503" spans="1:24">
      <c r="A2503">
        <v>2040</v>
      </c>
      <c r="B2503" s="14">
        <v>46357</v>
      </c>
      <c r="C2503">
        <v>2026</v>
      </c>
      <c r="D2503" t="s">
        <v>91</v>
      </c>
      <c r="E2503">
        <v>12</v>
      </c>
      <c r="F2503" t="s">
        <v>94</v>
      </c>
      <c r="G2503" t="s">
        <v>6</v>
      </c>
      <c r="H2503" t="s">
        <v>43</v>
      </c>
      <c r="I2503" t="s">
        <v>2</v>
      </c>
      <c r="J2503" t="s">
        <v>13</v>
      </c>
      <c r="K2503" t="s">
        <v>9</v>
      </c>
      <c r="L2503" t="s">
        <v>17</v>
      </c>
      <c r="M2503">
        <v>1</v>
      </c>
      <c r="N2503">
        <v>140.34</v>
      </c>
      <c r="O2503">
        <v>0.15</v>
      </c>
      <c r="P2503">
        <v>79.92</v>
      </c>
      <c r="Q2503">
        <v>119.289</v>
      </c>
      <c r="R2503">
        <v>79.92</v>
      </c>
      <c r="S2503">
        <v>39.369</v>
      </c>
      <c r="T2503">
        <v>0.33003043029952467</v>
      </c>
      <c r="U2503">
        <v>2026</v>
      </c>
      <c r="V2503" t="s">
        <v>91</v>
      </c>
      <c r="W2503">
        <v>12</v>
      </c>
      <c r="X2503" t="s">
        <v>94</v>
      </c>
    </row>
    <row r="2504" spans="1:24">
      <c r="A2504">
        <v>2899</v>
      </c>
      <c r="B2504" s="14">
        <v>46357</v>
      </c>
      <c r="C2504">
        <v>2026</v>
      </c>
      <c r="D2504" t="s">
        <v>91</v>
      </c>
      <c r="E2504">
        <v>12</v>
      </c>
      <c r="F2504" t="s">
        <v>94</v>
      </c>
      <c r="G2504" t="s">
        <v>0</v>
      </c>
      <c r="H2504" t="s">
        <v>1</v>
      </c>
      <c r="I2504" t="s">
        <v>2</v>
      </c>
      <c r="J2504" t="s">
        <v>13</v>
      </c>
      <c r="K2504" t="s">
        <v>9</v>
      </c>
      <c r="L2504" t="s">
        <v>37</v>
      </c>
      <c r="M2504">
        <v>1</v>
      </c>
      <c r="N2504">
        <v>156.44999999999999</v>
      </c>
      <c r="O2504">
        <v>0</v>
      </c>
      <c r="P2504">
        <v>80.56</v>
      </c>
      <c r="Q2504">
        <v>156.44999999999999</v>
      </c>
      <c r="R2504">
        <v>80.56</v>
      </c>
      <c r="S2504">
        <v>75.889999999999986</v>
      </c>
      <c r="T2504">
        <v>0.48507510386705011</v>
      </c>
      <c r="U2504">
        <v>2026</v>
      </c>
      <c r="V2504" t="s">
        <v>91</v>
      </c>
      <c r="W2504">
        <v>12</v>
      </c>
      <c r="X2504" t="s">
        <v>94</v>
      </c>
    </row>
    <row r="2505" spans="1:24">
      <c r="A2505">
        <v>3199</v>
      </c>
      <c r="B2505" s="14">
        <v>46357</v>
      </c>
      <c r="C2505">
        <v>2026</v>
      </c>
      <c r="D2505" t="s">
        <v>91</v>
      </c>
      <c r="E2505">
        <v>12</v>
      </c>
      <c r="F2505" t="s">
        <v>94</v>
      </c>
      <c r="G2505" t="s">
        <v>11</v>
      </c>
      <c r="H2505" t="s">
        <v>52</v>
      </c>
      <c r="I2505" t="s">
        <v>28</v>
      </c>
      <c r="J2505" t="s">
        <v>3</v>
      </c>
      <c r="K2505" t="s">
        <v>34</v>
      </c>
      <c r="L2505" t="s">
        <v>35</v>
      </c>
      <c r="M2505">
        <v>1</v>
      </c>
      <c r="N2505">
        <v>41.33</v>
      </c>
      <c r="O2505">
        <v>0</v>
      </c>
      <c r="P2505">
        <v>15.03</v>
      </c>
      <c r="Q2505">
        <v>41.33</v>
      </c>
      <c r="R2505">
        <v>15.03</v>
      </c>
      <c r="S2505">
        <v>26.299999999999997</v>
      </c>
      <c r="T2505">
        <v>0.6363416404548754</v>
      </c>
      <c r="U2505">
        <v>2026</v>
      </c>
      <c r="V2505" t="s">
        <v>91</v>
      </c>
      <c r="W2505">
        <v>12</v>
      </c>
      <c r="X2505" t="s">
        <v>94</v>
      </c>
    </row>
    <row r="2506" spans="1:24">
      <c r="A2506">
        <v>4722</v>
      </c>
      <c r="B2506" s="14">
        <v>46357</v>
      </c>
      <c r="C2506">
        <v>2026</v>
      </c>
      <c r="D2506" t="s">
        <v>91</v>
      </c>
      <c r="E2506">
        <v>12</v>
      </c>
      <c r="F2506" t="s">
        <v>94</v>
      </c>
      <c r="G2506" t="s">
        <v>6</v>
      </c>
      <c r="H2506" t="s">
        <v>41</v>
      </c>
      <c r="I2506" t="s">
        <v>19</v>
      </c>
      <c r="J2506" t="s">
        <v>13</v>
      </c>
      <c r="K2506" t="s">
        <v>4</v>
      </c>
      <c r="L2506" t="s">
        <v>26</v>
      </c>
      <c r="M2506">
        <v>1</v>
      </c>
      <c r="N2506">
        <v>39.479999999999997</v>
      </c>
      <c r="O2506">
        <v>0.05</v>
      </c>
      <c r="P2506">
        <v>16.78</v>
      </c>
      <c r="Q2506">
        <v>37.505999999999993</v>
      </c>
      <c r="R2506">
        <v>16.78</v>
      </c>
      <c r="S2506">
        <v>20.725999999999992</v>
      </c>
      <c r="T2506">
        <v>0.55260491654668575</v>
      </c>
      <c r="U2506">
        <v>2026</v>
      </c>
      <c r="V2506" t="s">
        <v>91</v>
      </c>
      <c r="W2506">
        <v>12</v>
      </c>
      <c r="X2506" t="s">
        <v>94</v>
      </c>
    </row>
    <row r="2507" spans="1:24">
      <c r="A2507">
        <v>1423</v>
      </c>
      <c r="B2507" s="14">
        <v>46358</v>
      </c>
      <c r="C2507">
        <v>2026</v>
      </c>
      <c r="D2507" t="s">
        <v>91</v>
      </c>
      <c r="E2507">
        <v>12</v>
      </c>
      <c r="F2507" t="s">
        <v>94</v>
      </c>
      <c r="G2507" t="s">
        <v>11</v>
      </c>
      <c r="H2507" t="s">
        <v>18</v>
      </c>
      <c r="I2507" t="s">
        <v>2</v>
      </c>
      <c r="J2507" t="s">
        <v>16</v>
      </c>
      <c r="K2507" t="s">
        <v>9</v>
      </c>
      <c r="L2507" t="s">
        <v>46</v>
      </c>
      <c r="M2507">
        <v>1</v>
      </c>
      <c r="N2507">
        <v>73.010000000000005</v>
      </c>
      <c r="O2507">
        <v>0.1</v>
      </c>
      <c r="P2507">
        <v>31.51</v>
      </c>
      <c r="Q2507">
        <v>65.709000000000003</v>
      </c>
      <c r="R2507">
        <v>31.51</v>
      </c>
      <c r="S2507">
        <v>34.198999999999998</v>
      </c>
      <c r="T2507">
        <v>0.52046142841924237</v>
      </c>
      <c r="U2507">
        <v>2026</v>
      </c>
      <c r="V2507" t="s">
        <v>91</v>
      </c>
      <c r="W2507">
        <v>12</v>
      </c>
      <c r="X2507" t="s">
        <v>94</v>
      </c>
    </row>
    <row r="2508" spans="1:24">
      <c r="A2508">
        <v>1505</v>
      </c>
      <c r="B2508" s="14">
        <v>46358</v>
      </c>
      <c r="C2508">
        <v>2026</v>
      </c>
      <c r="D2508" t="s">
        <v>91</v>
      </c>
      <c r="E2508">
        <v>12</v>
      </c>
      <c r="F2508" t="s">
        <v>94</v>
      </c>
      <c r="G2508" t="s">
        <v>0</v>
      </c>
      <c r="H2508" t="s">
        <v>50</v>
      </c>
      <c r="I2508" t="s">
        <v>2</v>
      </c>
      <c r="J2508" t="s">
        <v>16</v>
      </c>
      <c r="K2508" t="s">
        <v>34</v>
      </c>
      <c r="L2508" t="s">
        <v>35</v>
      </c>
      <c r="M2508">
        <v>2</v>
      </c>
      <c r="N2508">
        <v>40.86</v>
      </c>
      <c r="O2508">
        <v>0.05</v>
      </c>
      <c r="P2508">
        <v>15.06</v>
      </c>
      <c r="Q2508">
        <v>77.634</v>
      </c>
      <c r="R2508">
        <v>30.12</v>
      </c>
      <c r="S2508">
        <v>47.513999999999996</v>
      </c>
      <c r="T2508">
        <v>0.6120256588608084</v>
      </c>
      <c r="U2508">
        <v>2026</v>
      </c>
      <c r="V2508" t="s">
        <v>91</v>
      </c>
      <c r="W2508">
        <v>12</v>
      </c>
      <c r="X2508" t="s">
        <v>94</v>
      </c>
    </row>
    <row r="2509" spans="1:24">
      <c r="A2509">
        <v>1664</v>
      </c>
      <c r="B2509" s="14">
        <v>46358</v>
      </c>
      <c r="C2509">
        <v>2026</v>
      </c>
      <c r="D2509" t="s">
        <v>91</v>
      </c>
      <c r="E2509">
        <v>12</v>
      </c>
      <c r="F2509" t="s">
        <v>94</v>
      </c>
      <c r="G2509" t="s">
        <v>11</v>
      </c>
      <c r="H2509" t="s">
        <v>25</v>
      </c>
      <c r="I2509" t="s">
        <v>28</v>
      </c>
      <c r="J2509" t="s">
        <v>3</v>
      </c>
      <c r="K2509" t="s">
        <v>23</v>
      </c>
      <c r="L2509" t="s">
        <v>29</v>
      </c>
      <c r="M2509">
        <v>6</v>
      </c>
      <c r="N2509">
        <v>194.79</v>
      </c>
      <c r="O2509">
        <v>0</v>
      </c>
      <c r="P2509">
        <v>105.73</v>
      </c>
      <c r="Q2509">
        <v>1168.74</v>
      </c>
      <c r="R2509">
        <v>634.38</v>
      </c>
      <c r="S2509">
        <v>534.36</v>
      </c>
      <c r="T2509">
        <v>0.45721032907233433</v>
      </c>
      <c r="U2509">
        <v>2026</v>
      </c>
      <c r="V2509" t="s">
        <v>91</v>
      </c>
      <c r="W2509">
        <v>12</v>
      </c>
      <c r="X2509" t="s">
        <v>94</v>
      </c>
    </row>
    <row r="2510" spans="1:24">
      <c r="A2510">
        <v>2035</v>
      </c>
      <c r="B2510" s="14">
        <v>46358</v>
      </c>
      <c r="C2510">
        <v>2026</v>
      </c>
      <c r="D2510" t="s">
        <v>91</v>
      </c>
      <c r="E2510">
        <v>12</v>
      </c>
      <c r="F2510" t="s">
        <v>94</v>
      </c>
      <c r="G2510" t="s">
        <v>20</v>
      </c>
      <c r="H2510" t="s">
        <v>47</v>
      </c>
      <c r="I2510" t="s">
        <v>2</v>
      </c>
      <c r="J2510" t="s">
        <v>13</v>
      </c>
      <c r="K2510" t="s">
        <v>23</v>
      </c>
      <c r="L2510" t="s">
        <v>40</v>
      </c>
      <c r="M2510">
        <v>4</v>
      </c>
      <c r="N2510">
        <v>80.98</v>
      </c>
      <c r="O2510">
        <v>0.2</v>
      </c>
      <c r="P2510">
        <v>38.6</v>
      </c>
      <c r="Q2510">
        <v>259.13600000000002</v>
      </c>
      <c r="R2510">
        <v>154.4</v>
      </c>
      <c r="S2510">
        <v>104.73600000000002</v>
      </c>
      <c r="T2510">
        <v>0.40417387009138062</v>
      </c>
      <c r="U2510">
        <v>2026</v>
      </c>
      <c r="V2510" t="s">
        <v>91</v>
      </c>
      <c r="W2510">
        <v>12</v>
      </c>
      <c r="X2510" t="s">
        <v>94</v>
      </c>
    </row>
    <row r="2511" spans="1:24">
      <c r="A2511">
        <v>2094</v>
      </c>
      <c r="B2511" s="14">
        <v>46358</v>
      </c>
      <c r="C2511">
        <v>2026</v>
      </c>
      <c r="D2511" t="s">
        <v>91</v>
      </c>
      <c r="E2511">
        <v>12</v>
      </c>
      <c r="F2511" t="s">
        <v>94</v>
      </c>
      <c r="G2511" t="s">
        <v>0</v>
      </c>
      <c r="H2511" t="s">
        <v>50</v>
      </c>
      <c r="I2511" t="s">
        <v>2</v>
      </c>
      <c r="J2511" t="s">
        <v>13</v>
      </c>
      <c r="K2511" t="s">
        <v>23</v>
      </c>
      <c r="L2511" t="s">
        <v>29</v>
      </c>
      <c r="M2511">
        <v>3</v>
      </c>
      <c r="N2511">
        <v>196.48</v>
      </c>
      <c r="O2511">
        <v>0.05</v>
      </c>
      <c r="P2511">
        <v>107.2</v>
      </c>
      <c r="Q2511">
        <v>559.96799999999996</v>
      </c>
      <c r="R2511">
        <v>321.60000000000002</v>
      </c>
      <c r="S2511">
        <v>238.36799999999994</v>
      </c>
      <c r="T2511">
        <v>0.42568146751242919</v>
      </c>
      <c r="U2511">
        <v>2026</v>
      </c>
      <c r="V2511" t="s">
        <v>91</v>
      </c>
      <c r="W2511">
        <v>12</v>
      </c>
      <c r="X2511" t="s">
        <v>94</v>
      </c>
    </row>
    <row r="2512" spans="1:24">
      <c r="A2512">
        <v>2204</v>
      </c>
      <c r="B2512" s="14">
        <v>46358</v>
      </c>
      <c r="C2512">
        <v>2026</v>
      </c>
      <c r="D2512" t="s">
        <v>91</v>
      </c>
      <c r="E2512">
        <v>12</v>
      </c>
      <c r="F2512" t="s">
        <v>94</v>
      </c>
      <c r="G2512" t="s">
        <v>0</v>
      </c>
      <c r="H2512" t="s">
        <v>36</v>
      </c>
      <c r="I2512" t="s">
        <v>19</v>
      </c>
      <c r="J2512" t="s">
        <v>13</v>
      </c>
      <c r="K2512" t="s">
        <v>14</v>
      </c>
      <c r="L2512" t="s">
        <v>32</v>
      </c>
      <c r="M2512">
        <v>2</v>
      </c>
      <c r="N2512">
        <v>46.63</v>
      </c>
      <c r="O2512">
        <v>0</v>
      </c>
      <c r="P2512">
        <v>18.68</v>
      </c>
      <c r="Q2512">
        <v>93.26</v>
      </c>
      <c r="R2512">
        <v>37.36</v>
      </c>
      <c r="S2512">
        <v>55.900000000000006</v>
      </c>
      <c r="T2512">
        <v>0.59939952820072917</v>
      </c>
      <c r="U2512">
        <v>2026</v>
      </c>
      <c r="V2512" t="s">
        <v>91</v>
      </c>
      <c r="W2512">
        <v>12</v>
      </c>
      <c r="X2512" t="s">
        <v>94</v>
      </c>
    </row>
    <row r="2513" spans="1:24">
      <c r="A2513">
        <v>3921</v>
      </c>
      <c r="B2513" s="14">
        <v>46358</v>
      </c>
      <c r="C2513">
        <v>2026</v>
      </c>
      <c r="D2513" t="s">
        <v>91</v>
      </c>
      <c r="E2513">
        <v>12</v>
      </c>
      <c r="F2513" t="s">
        <v>94</v>
      </c>
      <c r="G2513" t="s">
        <v>11</v>
      </c>
      <c r="H2513" t="s">
        <v>25</v>
      </c>
      <c r="I2513" t="s">
        <v>8</v>
      </c>
      <c r="J2513" t="s">
        <v>16</v>
      </c>
      <c r="K2513" t="s">
        <v>9</v>
      </c>
      <c r="L2513" t="s">
        <v>17</v>
      </c>
      <c r="M2513">
        <v>12</v>
      </c>
      <c r="N2513">
        <v>142.93</v>
      </c>
      <c r="O2513">
        <v>0.1</v>
      </c>
      <c r="P2513">
        <v>79.81</v>
      </c>
      <c r="Q2513">
        <v>1543.644</v>
      </c>
      <c r="R2513">
        <v>957.72</v>
      </c>
      <c r="S2513">
        <v>585.92399999999998</v>
      </c>
      <c r="T2513">
        <v>0.37957197384889263</v>
      </c>
      <c r="U2513">
        <v>2026</v>
      </c>
      <c r="V2513" t="s">
        <v>91</v>
      </c>
      <c r="W2513">
        <v>12</v>
      </c>
      <c r="X2513" t="s">
        <v>94</v>
      </c>
    </row>
    <row r="2514" spans="1:24">
      <c r="A2514">
        <v>3999</v>
      </c>
      <c r="B2514" s="14">
        <v>46358</v>
      </c>
      <c r="C2514">
        <v>2026</v>
      </c>
      <c r="D2514" t="s">
        <v>91</v>
      </c>
      <c r="E2514">
        <v>12</v>
      </c>
      <c r="F2514" t="s">
        <v>94</v>
      </c>
      <c r="G2514" t="s">
        <v>6</v>
      </c>
      <c r="H2514" t="s">
        <v>43</v>
      </c>
      <c r="I2514" t="s">
        <v>19</v>
      </c>
      <c r="J2514" t="s">
        <v>3</v>
      </c>
      <c r="K2514" t="s">
        <v>9</v>
      </c>
      <c r="L2514" t="s">
        <v>37</v>
      </c>
      <c r="M2514">
        <v>2</v>
      </c>
      <c r="N2514">
        <v>153.97</v>
      </c>
      <c r="O2514">
        <v>0</v>
      </c>
      <c r="P2514">
        <v>79.45</v>
      </c>
      <c r="Q2514">
        <v>307.94</v>
      </c>
      <c r="R2514">
        <v>158.9</v>
      </c>
      <c r="S2514">
        <v>149.04</v>
      </c>
      <c r="T2514">
        <v>0.48399038773787101</v>
      </c>
      <c r="U2514">
        <v>2026</v>
      </c>
      <c r="V2514" t="s">
        <v>91</v>
      </c>
      <c r="W2514">
        <v>12</v>
      </c>
      <c r="X2514" t="s">
        <v>94</v>
      </c>
    </row>
    <row r="2515" spans="1:24">
      <c r="A2515">
        <v>4546</v>
      </c>
      <c r="B2515" s="14">
        <v>46358</v>
      </c>
      <c r="C2515">
        <v>2026</v>
      </c>
      <c r="D2515" t="s">
        <v>91</v>
      </c>
      <c r="E2515">
        <v>12</v>
      </c>
      <c r="F2515" t="s">
        <v>94</v>
      </c>
      <c r="G2515" t="s">
        <v>20</v>
      </c>
      <c r="H2515" t="s">
        <v>47</v>
      </c>
      <c r="I2515" t="s">
        <v>2</v>
      </c>
      <c r="J2515" t="s">
        <v>3</v>
      </c>
      <c r="K2515" t="s">
        <v>23</v>
      </c>
      <c r="L2515" t="s">
        <v>24</v>
      </c>
      <c r="M2515">
        <v>1</v>
      </c>
      <c r="N2515">
        <v>344.63</v>
      </c>
      <c r="O2515">
        <v>0.05</v>
      </c>
      <c r="P2515">
        <v>189.22</v>
      </c>
      <c r="Q2515">
        <v>327.39849999999996</v>
      </c>
      <c r="R2515">
        <v>189.22</v>
      </c>
      <c r="S2515">
        <v>138.17849999999996</v>
      </c>
      <c r="T2515">
        <v>0.42204988721695419</v>
      </c>
      <c r="U2515">
        <v>2026</v>
      </c>
      <c r="V2515" t="s">
        <v>91</v>
      </c>
      <c r="W2515">
        <v>12</v>
      </c>
      <c r="X2515" t="s">
        <v>94</v>
      </c>
    </row>
    <row r="2516" spans="1:24">
      <c r="A2516">
        <v>158</v>
      </c>
      <c r="B2516" s="14">
        <v>46359</v>
      </c>
      <c r="C2516">
        <v>2026</v>
      </c>
      <c r="D2516" t="s">
        <v>91</v>
      </c>
      <c r="E2516">
        <v>12</v>
      </c>
      <c r="F2516" t="s">
        <v>94</v>
      </c>
      <c r="G2516" t="s">
        <v>20</v>
      </c>
      <c r="H2516" t="s">
        <v>47</v>
      </c>
      <c r="I2516" t="s">
        <v>2</v>
      </c>
      <c r="J2516" t="s">
        <v>13</v>
      </c>
      <c r="K2516" t="s">
        <v>14</v>
      </c>
      <c r="L2516" t="s">
        <v>32</v>
      </c>
      <c r="M2516">
        <v>2</v>
      </c>
      <c r="N2516">
        <v>46.51</v>
      </c>
      <c r="O2516">
        <v>0.05</v>
      </c>
      <c r="P2516">
        <v>18.73</v>
      </c>
      <c r="Q2516">
        <v>88.368999999999986</v>
      </c>
      <c r="R2516">
        <v>37.46</v>
      </c>
      <c r="S2516">
        <v>50.908999999999985</v>
      </c>
      <c r="T2516">
        <v>0.57609568966492763</v>
      </c>
      <c r="U2516">
        <v>2026</v>
      </c>
      <c r="V2516" t="s">
        <v>91</v>
      </c>
      <c r="W2516">
        <v>12</v>
      </c>
      <c r="X2516" t="s">
        <v>94</v>
      </c>
    </row>
    <row r="2517" spans="1:24">
      <c r="A2517">
        <v>1972</v>
      </c>
      <c r="B2517" s="14">
        <v>46359</v>
      </c>
      <c r="C2517">
        <v>2026</v>
      </c>
      <c r="D2517" t="s">
        <v>91</v>
      </c>
      <c r="E2517">
        <v>12</v>
      </c>
      <c r="F2517" t="s">
        <v>94</v>
      </c>
      <c r="G2517" t="s">
        <v>0</v>
      </c>
      <c r="H2517" t="s">
        <v>36</v>
      </c>
      <c r="I2517" t="s">
        <v>8</v>
      </c>
      <c r="J2517" t="s">
        <v>16</v>
      </c>
      <c r="K2517" t="s">
        <v>4</v>
      </c>
      <c r="L2517" t="s">
        <v>5</v>
      </c>
      <c r="M2517">
        <v>6</v>
      </c>
      <c r="N2517">
        <v>80.17</v>
      </c>
      <c r="O2517">
        <v>0.1</v>
      </c>
      <c r="P2517">
        <v>42.67</v>
      </c>
      <c r="Q2517">
        <v>432.91800000000001</v>
      </c>
      <c r="R2517">
        <v>256.02</v>
      </c>
      <c r="S2517">
        <v>176.89800000000002</v>
      </c>
      <c r="T2517">
        <v>0.40861779828974543</v>
      </c>
      <c r="U2517">
        <v>2026</v>
      </c>
      <c r="V2517" t="s">
        <v>91</v>
      </c>
      <c r="W2517">
        <v>12</v>
      </c>
      <c r="X2517" t="s">
        <v>94</v>
      </c>
    </row>
    <row r="2518" spans="1:24">
      <c r="A2518">
        <v>3196</v>
      </c>
      <c r="B2518" s="14">
        <v>46359</v>
      </c>
      <c r="C2518">
        <v>2026</v>
      </c>
      <c r="D2518" t="s">
        <v>91</v>
      </c>
      <c r="E2518">
        <v>12</v>
      </c>
      <c r="F2518" t="s">
        <v>94</v>
      </c>
      <c r="G2518" t="s">
        <v>20</v>
      </c>
      <c r="H2518" t="s">
        <v>47</v>
      </c>
      <c r="I2518" t="s">
        <v>2</v>
      </c>
      <c r="J2518" t="s">
        <v>13</v>
      </c>
      <c r="K2518" t="s">
        <v>23</v>
      </c>
      <c r="L2518" t="s">
        <v>51</v>
      </c>
      <c r="M2518">
        <v>2</v>
      </c>
      <c r="N2518">
        <v>124.62</v>
      </c>
      <c r="O2518">
        <v>0.1</v>
      </c>
      <c r="P2518">
        <v>58.91</v>
      </c>
      <c r="Q2518">
        <v>224.316</v>
      </c>
      <c r="R2518">
        <v>117.82</v>
      </c>
      <c r="S2518">
        <v>106.49600000000001</v>
      </c>
      <c r="T2518">
        <v>0.47475882237557737</v>
      </c>
      <c r="U2518">
        <v>2026</v>
      </c>
      <c r="V2518" t="s">
        <v>91</v>
      </c>
      <c r="W2518">
        <v>12</v>
      </c>
      <c r="X2518" t="s">
        <v>94</v>
      </c>
    </row>
    <row r="2519" spans="1:24">
      <c r="A2519">
        <v>3722</v>
      </c>
      <c r="B2519" s="14">
        <v>46359</v>
      </c>
      <c r="C2519">
        <v>2026</v>
      </c>
      <c r="D2519" t="s">
        <v>91</v>
      </c>
      <c r="E2519">
        <v>12</v>
      </c>
      <c r="F2519" t="s">
        <v>94</v>
      </c>
      <c r="G2519" t="s">
        <v>11</v>
      </c>
      <c r="H2519" t="s">
        <v>18</v>
      </c>
      <c r="I2519" t="s">
        <v>2</v>
      </c>
      <c r="J2519" t="s">
        <v>3</v>
      </c>
      <c r="K2519" t="s">
        <v>9</v>
      </c>
      <c r="L2519" t="s">
        <v>17</v>
      </c>
      <c r="M2519">
        <v>1</v>
      </c>
      <c r="N2519">
        <v>144.78</v>
      </c>
      <c r="O2519">
        <v>0.15</v>
      </c>
      <c r="P2519">
        <v>81.53</v>
      </c>
      <c r="Q2519">
        <v>123.063</v>
      </c>
      <c r="R2519">
        <v>81.53</v>
      </c>
      <c r="S2519">
        <v>41.533000000000001</v>
      </c>
      <c r="T2519">
        <v>0.33749380398657597</v>
      </c>
      <c r="U2519">
        <v>2026</v>
      </c>
      <c r="V2519" t="s">
        <v>91</v>
      </c>
      <c r="W2519">
        <v>12</v>
      </c>
      <c r="X2519" t="s">
        <v>94</v>
      </c>
    </row>
    <row r="2520" spans="1:24">
      <c r="A2520">
        <v>4201</v>
      </c>
      <c r="B2520" s="14">
        <v>46359</v>
      </c>
      <c r="C2520">
        <v>2026</v>
      </c>
      <c r="D2520" t="s">
        <v>91</v>
      </c>
      <c r="E2520">
        <v>12</v>
      </c>
      <c r="F2520" t="s">
        <v>94</v>
      </c>
      <c r="G2520" t="s">
        <v>20</v>
      </c>
      <c r="H2520" t="s">
        <v>31</v>
      </c>
      <c r="I2520" t="s">
        <v>2</v>
      </c>
      <c r="J2520" t="s">
        <v>16</v>
      </c>
      <c r="K2520" t="s">
        <v>14</v>
      </c>
      <c r="L2520" t="s">
        <v>44</v>
      </c>
      <c r="M2520">
        <v>1</v>
      </c>
      <c r="N2520">
        <v>133.80000000000001</v>
      </c>
      <c r="O2520">
        <v>0</v>
      </c>
      <c r="P2520">
        <v>66.349999999999994</v>
      </c>
      <c r="Q2520">
        <v>133.80000000000001</v>
      </c>
      <c r="R2520">
        <v>66.349999999999994</v>
      </c>
      <c r="S2520">
        <v>67.450000000000017</v>
      </c>
      <c r="T2520">
        <v>0.50411061285500758</v>
      </c>
      <c r="U2520">
        <v>2026</v>
      </c>
      <c r="V2520" t="s">
        <v>91</v>
      </c>
      <c r="W2520">
        <v>12</v>
      </c>
      <c r="X2520" t="s">
        <v>94</v>
      </c>
    </row>
    <row r="2521" spans="1:24">
      <c r="A2521">
        <v>4498</v>
      </c>
      <c r="B2521" s="14">
        <v>46359</v>
      </c>
      <c r="C2521">
        <v>2026</v>
      </c>
      <c r="D2521" t="s">
        <v>91</v>
      </c>
      <c r="E2521">
        <v>12</v>
      </c>
      <c r="F2521" t="s">
        <v>94</v>
      </c>
      <c r="G2521" t="s">
        <v>20</v>
      </c>
      <c r="H2521" t="s">
        <v>31</v>
      </c>
      <c r="I2521" t="s">
        <v>19</v>
      </c>
      <c r="J2521" t="s">
        <v>13</v>
      </c>
      <c r="K2521" t="s">
        <v>23</v>
      </c>
      <c r="L2521" t="s">
        <v>51</v>
      </c>
      <c r="M2521">
        <v>1</v>
      </c>
      <c r="N2521">
        <v>124.93</v>
      </c>
      <c r="O2521">
        <v>0</v>
      </c>
      <c r="P2521">
        <v>59.41</v>
      </c>
      <c r="Q2521">
        <v>124.93</v>
      </c>
      <c r="R2521">
        <v>59.41</v>
      </c>
      <c r="S2521">
        <v>65.52000000000001</v>
      </c>
      <c r="T2521">
        <v>0.52445369406867848</v>
      </c>
      <c r="U2521">
        <v>2026</v>
      </c>
      <c r="V2521" t="s">
        <v>91</v>
      </c>
      <c r="W2521">
        <v>12</v>
      </c>
      <c r="X2521" t="s">
        <v>94</v>
      </c>
    </row>
    <row r="2522" spans="1:24">
      <c r="A2522">
        <v>4791</v>
      </c>
      <c r="B2522" s="14">
        <v>46359</v>
      </c>
      <c r="C2522">
        <v>2026</v>
      </c>
      <c r="D2522" t="s">
        <v>91</v>
      </c>
      <c r="E2522">
        <v>12</v>
      </c>
      <c r="F2522" t="s">
        <v>94</v>
      </c>
      <c r="G2522" t="s">
        <v>6</v>
      </c>
      <c r="H2522" t="s">
        <v>43</v>
      </c>
      <c r="I2522" t="s">
        <v>2</v>
      </c>
      <c r="J2522" t="s">
        <v>13</v>
      </c>
      <c r="K2522" t="s">
        <v>9</v>
      </c>
      <c r="L2522" t="s">
        <v>46</v>
      </c>
      <c r="M2522">
        <v>2</v>
      </c>
      <c r="N2522">
        <v>70.59</v>
      </c>
      <c r="O2522">
        <v>0.1</v>
      </c>
      <c r="P2522">
        <v>32.68</v>
      </c>
      <c r="Q2522">
        <v>127.06200000000001</v>
      </c>
      <c r="R2522">
        <v>65.36</v>
      </c>
      <c r="S2522">
        <v>61.702000000000012</v>
      </c>
      <c r="T2522">
        <v>0.48560545245628123</v>
      </c>
      <c r="U2522">
        <v>2026</v>
      </c>
      <c r="V2522" t="s">
        <v>91</v>
      </c>
      <c r="W2522">
        <v>12</v>
      </c>
      <c r="X2522" t="s">
        <v>94</v>
      </c>
    </row>
    <row r="2523" spans="1:24">
      <c r="A2523">
        <v>614</v>
      </c>
      <c r="B2523" s="14">
        <v>46360</v>
      </c>
      <c r="C2523">
        <v>2026</v>
      </c>
      <c r="D2523" t="s">
        <v>91</v>
      </c>
      <c r="E2523">
        <v>12</v>
      </c>
      <c r="F2523" t="s">
        <v>94</v>
      </c>
      <c r="G2523" t="s">
        <v>20</v>
      </c>
      <c r="H2523" t="s">
        <v>31</v>
      </c>
      <c r="I2523" t="s">
        <v>2</v>
      </c>
      <c r="J2523" t="s">
        <v>3</v>
      </c>
      <c r="K2523" t="s">
        <v>9</v>
      </c>
      <c r="L2523" t="s">
        <v>37</v>
      </c>
      <c r="M2523">
        <v>2</v>
      </c>
      <c r="N2523">
        <v>151.05000000000001</v>
      </c>
      <c r="O2523">
        <v>0.15</v>
      </c>
      <c r="P2523">
        <v>80.36</v>
      </c>
      <c r="Q2523">
        <v>256.78500000000003</v>
      </c>
      <c r="R2523">
        <v>160.72</v>
      </c>
      <c r="S2523">
        <v>96.065000000000026</v>
      </c>
      <c r="T2523">
        <v>0.37410674299511271</v>
      </c>
      <c r="U2523">
        <v>2026</v>
      </c>
      <c r="V2523" t="s">
        <v>91</v>
      </c>
      <c r="W2523">
        <v>12</v>
      </c>
      <c r="X2523" t="s">
        <v>94</v>
      </c>
    </row>
    <row r="2524" spans="1:24">
      <c r="A2524">
        <v>2301</v>
      </c>
      <c r="B2524" s="14">
        <v>46360</v>
      </c>
      <c r="C2524">
        <v>2026</v>
      </c>
      <c r="D2524" t="s">
        <v>91</v>
      </c>
      <c r="E2524">
        <v>12</v>
      </c>
      <c r="F2524" t="s">
        <v>94</v>
      </c>
      <c r="G2524" t="s">
        <v>20</v>
      </c>
      <c r="H2524" t="s">
        <v>31</v>
      </c>
      <c r="I2524" t="s">
        <v>2</v>
      </c>
      <c r="J2524" t="s">
        <v>3</v>
      </c>
      <c r="K2524" t="s">
        <v>23</v>
      </c>
      <c r="L2524" t="s">
        <v>51</v>
      </c>
      <c r="M2524">
        <v>2</v>
      </c>
      <c r="N2524">
        <v>120.37</v>
      </c>
      <c r="O2524">
        <v>0.2</v>
      </c>
      <c r="P2524">
        <v>59.39</v>
      </c>
      <c r="Q2524">
        <v>192.59200000000001</v>
      </c>
      <c r="R2524">
        <v>118.78</v>
      </c>
      <c r="S2524">
        <v>73.812000000000012</v>
      </c>
      <c r="T2524">
        <v>0.3832557946332143</v>
      </c>
      <c r="U2524">
        <v>2026</v>
      </c>
      <c r="V2524" t="s">
        <v>91</v>
      </c>
      <c r="W2524">
        <v>12</v>
      </c>
      <c r="X2524" t="s">
        <v>94</v>
      </c>
    </row>
    <row r="2525" spans="1:24">
      <c r="A2525">
        <v>4430</v>
      </c>
      <c r="B2525" s="14">
        <v>46360</v>
      </c>
      <c r="C2525">
        <v>2026</v>
      </c>
      <c r="D2525" t="s">
        <v>91</v>
      </c>
      <c r="E2525">
        <v>12</v>
      </c>
      <c r="F2525" t="s">
        <v>94</v>
      </c>
      <c r="G2525" t="s">
        <v>6</v>
      </c>
      <c r="H2525" t="s">
        <v>7</v>
      </c>
      <c r="I2525" t="s">
        <v>2</v>
      </c>
      <c r="J2525" t="s">
        <v>3</v>
      </c>
      <c r="K2525" t="s">
        <v>23</v>
      </c>
      <c r="L2525" t="s">
        <v>29</v>
      </c>
      <c r="M2525">
        <v>3</v>
      </c>
      <c r="N2525">
        <v>193.8</v>
      </c>
      <c r="O2525">
        <v>0</v>
      </c>
      <c r="P2525">
        <v>104.55</v>
      </c>
      <c r="Q2525">
        <v>581.40000000000009</v>
      </c>
      <c r="R2525">
        <v>313.64999999999998</v>
      </c>
      <c r="S2525">
        <v>267.75000000000011</v>
      </c>
      <c r="T2525">
        <v>0.46052631578947378</v>
      </c>
      <c r="U2525">
        <v>2026</v>
      </c>
      <c r="V2525" t="s">
        <v>91</v>
      </c>
      <c r="W2525">
        <v>12</v>
      </c>
      <c r="X2525" t="s">
        <v>94</v>
      </c>
    </row>
    <row r="2526" spans="1:24">
      <c r="A2526">
        <v>318</v>
      </c>
      <c r="B2526" s="14">
        <v>46361</v>
      </c>
      <c r="C2526">
        <v>2026</v>
      </c>
      <c r="D2526" t="s">
        <v>91</v>
      </c>
      <c r="E2526">
        <v>12</v>
      </c>
      <c r="F2526" t="s">
        <v>94</v>
      </c>
      <c r="G2526" t="s">
        <v>20</v>
      </c>
      <c r="H2526" t="s">
        <v>47</v>
      </c>
      <c r="I2526" t="s">
        <v>2</v>
      </c>
      <c r="J2526" t="s">
        <v>16</v>
      </c>
      <c r="K2526" t="s">
        <v>9</v>
      </c>
      <c r="L2526" t="s">
        <v>17</v>
      </c>
      <c r="M2526">
        <v>1</v>
      </c>
      <c r="N2526">
        <v>146.08000000000001</v>
      </c>
      <c r="O2526">
        <v>0.1</v>
      </c>
      <c r="P2526">
        <v>81.540000000000006</v>
      </c>
      <c r="Q2526">
        <v>131.47200000000001</v>
      </c>
      <c r="R2526">
        <v>81.540000000000006</v>
      </c>
      <c r="S2526">
        <v>49.932000000000002</v>
      </c>
      <c r="T2526">
        <v>0.37979189485213583</v>
      </c>
      <c r="U2526">
        <v>2026</v>
      </c>
      <c r="V2526" t="s">
        <v>91</v>
      </c>
      <c r="W2526">
        <v>12</v>
      </c>
      <c r="X2526" t="s">
        <v>94</v>
      </c>
    </row>
    <row r="2527" spans="1:24">
      <c r="A2527">
        <v>782</v>
      </c>
      <c r="B2527" s="14">
        <v>46361</v>
      </c>
      <c r="C2527">
        <v>2026</v>
      </c>
      <c r="D2527" t="s">
        <v>91</v>
      </c>
      <c r="E2527">
        <v>12</v>
      </c>
      <c r="F2527" t="s">
        <v>94</v>
      </c>
      <c r="G2527" t="s">
        <v>20</v>
      </c>
      <c r="H2527" t="s">
        <v>31</v>
      </c>
      <c r="I2527" t="s">
        <v>8</v>
      </c>
      <c r="J2527" t="s">
        <v>16</v>
      </c>
      <c r="K2527" t="s">
        <v>4</v>
      </c>
      <c r="L2527" t="s">
        <v>30</v>
      </c>
      <c r="M2527">
        <v>4</v>
      </c>
      <c r="N2527">
        <v>101.17</v>
      </c>
      <c r="O2527">
        <v>0.15</v>
      </c>
      <c r="P2527">
        <v>50.48</v>
      </c>
      <c r="Q2527">
        <v>343.97800000000001</v>
      </c>
      <c r="R2527">
        <v>201.92</v>
      </c>
      <c r="S2527">
        <v>142.05800000000002</v>
      </c>
      <c r="T2527">
        <v>0.41298571420265257</v>
      </c>
      <c r="U2527">
        <v>2026</v>
      </c>
      <c r="V2527" t="s">
        <v>91</v>
      </c>
      <c r="W2527">
        <v>12</v>
      </c>
      <c r="X2527" t="s">
        <v>94</v>
      </c>
    </row>
    <row r="2528" spans="1:24">
      <c r="A2528">
        <v>1402</v>
      </c>
      <c r="B2528" s="14">
        <v>46361</v>
      </c>
      <c r="C2528">
        <v>2026</v>
      </c>
      <c r="D2528" t="s">
        <v>91</v>
      </c>
      <c r="E2528">
        <v>12</v>
      </c>
      <c r="F2528" t="s">
        <v>94</v>
      </c>
      <c r="G2528" t="s">
        <v>6</v>
      </c>
      <c r="H2528" t="s">
        <v>27</v>
      </c>
      <c r="I2528" t="s">
        <v>19</v>
      </c>
      <c r="J2528" t="s">
        <v>13</v>
      </c>
      <c r="K2528" t="s">
        <v>23</v>
      </c>
      <c r="L2528" t="s">
        <v>51</v>
      </c>
      <c r="M2528">
        <v>2</v>
      </c>
      <c r="N2528">
        <v>121.64</v>
      </c>
      <c r="O2528">
        <v>0</v>
      </c>
      <c r="P2528">
        <v>61.94</v>
      </c>
      <c r="Q2528">
        <v>243.28</v>
      </c>
      <c r="R2528">
        <v>123.88</v>
      </c>
      <c r="S2528">
        <v>119.4</v>
      </c>
      <c r="T2528">
        <v>0.49079250246629402</v>
      </c>
      <c r="U2528">
        <v>2026</v>
      </c>
      <c r="V2528" t="s">
        <v>91</v>
      </c>
      <c r="W2528">
        <v>12</v>
      </c>
      <c r="X2528" t="s">
        <v>94</v>
      </c>
    </row>
    <row r="2529" spans="1:24">
      <c r="A2529">
        <v>1824</v>
      </c>
      <c r="B2529" s="14">
        <v>46361</v>
      </c>
      <c r="C2529">
        <v>2026</v>
      </c>
      <c r="D2529" t="s">
        <v>91</v>
      </c>
      <c r="E2529">
        <v>12</v>
      </c>
      <c r="F2529" t="s">
        <v>94</v>
      </c>
      <c r="G2529" t="s">
        <v>6</v>
      </c>
      <c r="H2529" t="s">
        <v>7</v>
      </c>
      <c r="I2529" t="s">
        <v>2</v>
      </c>
      <c r="J2529" t="s">
        <v>3</v>
      </c>
      <c r="K2529" t="s">
        <v>14</v>
      </c>
      <c r="L2529" t="s">
        <v>48</v>
      </c>
      <c r="M2529">
        <v>1</v>
      </c>
      <c r="N2529">
        <v>165.1</v>
      </c>
      <c r="O2529">
        <v>0.05</v>
      </c>
      <c r="P2529">
        <v>85.23</v>
      </c>
      <c r="Q2529">
        <v>156.845</v>
      </c>
      <c r="R2529">
        <v>85.23</v>
      </c>
      <c r="S2529">
        <v>71.614999999999995</v>
      </c>
      <c r="T2529">
        <v>0.45659727756702473</v>
      </c>
      <c r="U2529">
        <v>2026</v>
      </c>
      <c r="V2529" t="s">
        <v>91</v>
      </c>
      <c r="W2529">
        <v>12</v>
      </c>
      <c r="X2529" t="s">
        <v>94</v>
      </c>
    </row>
    <row r="2530" spans="1:24">
      <c r="A2530">
        <v>2141</v>
      </c>
      <c r="B2530" s="14">
        <v>46361</v>
      </c>
      <c r="C2530">
        <v>2026</v>
      </c>
      <c r="D2530" t="s">
        <v>91</v>
      </c>
      <c r="E2530">
        <v>12</v>
      </c>
      <c r="F2530" t="s">
        <v>94</v>
      </c>
      <c r="G2530" t="s">
        <v>20</v>
      </c>
      <c r="H2530" t="s">
        <v>47</v>
      </c>
      <c r="I2530" t="s">
        <v>2</v>
      </c>
      <c r="J2530" t="s">
        <v>13</v>
      </c>
      <c r="K2530" t="s">
        <v>23</v>
      </c>
      <c r="L2530" t="s">
        <v>29</v>
      </c>
      <c r="M2530">
        <v>3</v>
      </c>
      <c r="N2530">
        <v>194.07</v>
      </c>
      <c r="O2530">
        <v>0.1</v>
      </c>
      <c r="P2530">
        <v>102.37</v>
      </c>
      <c r="Q2530">
        <v>523.98900000000003</v>
      </c>
      <c r="R2530">
        <v>307.11</v>
      </c>
      <c r="S2530">
        <v>216.87900000000002</v>
      </c>
      <c r="T2530">
        <v>0.4138999101126169</v>
      </c>
      <c r="U2530">
        <v>2026</v>
      </c>
      <c r="V2530" t="s">
        <v>91</v>
      </c>
      <c r="W2530">
        <v>12</v>
      </c>
      <c r="X2530" t="s">
        <v>94</v>
      </c>
    </row>
    <row r="2531" spans="1:24">
      <c r="A2531">
        <v>3517</v>
      </c>
      <c r="B2531" s="14">
        <v>46361</v>
      </c>
      <c r="C2531">
        <v>2026</v>
      </c>
      <c r="D2531" t="s">
        <v>91</v>
      </c>
      <c r="E2531">
        <v>12</v>
      </c>
      <c r="F2531" t="s">
        <v>94</v>
      </c>
      <c r="G2531" t="s">
        <v>20</v>
      </c>
      <c r="H2531" t="s">
        <v>47</v>
      </c>
      <c r="I2531" t="s">
        <v>28</v>
      </c>
      <c r="J2531" t="s">
        <v>13</v>
      </c>
      <c r="K2531" t="s">
        <v>9</v>
      </c>
      <c r="L2531" t="s">
        <v>37</v>
      </c>
      <c r="M2531">
        <v>1</v>
      </c>
      <c r="N2531">
        <v>152.44</v>
      </c>
      <c r="O2531">
        <v>0.1</v>
      </c>
      <c r="P2531">
        <v>76.91</v>
      </c>
      <c r="Q2531">
        <v>137.196</v>
      </c>
      <c r="R2531">
        <v>76.91</v>
      </c>
      <c r="S2531">
        <v>60.286000000000001</v>
      </c>
      <c r="T2531">
        <v>0.43941514329863846</v>
      </c>
      <c r="U2531">
        <v>2026</v>
      </c>
      <c r="V2531" t="s">
        <v>91</v>
      </c>
      <c r="W2531">
        <v>12</v>
      </c>
      <c r="X2531" t="s">
        <v>94</v>
      </c>
    </row>
    <row r="2532" spans="1:24">
      <c r="A2532">
        <v>4055</v>
      </c>
      <c r="B2532" s="14">
        <v>46361</v>
      </c>
      <c r="C2532">
        <v>2026</v>
      </c>
      <c r="D2532" t="s">
        <v>91</v>
      </c>
      <c r="E2532">
        <v>12</v>
      </c>
      <c r="F2532" t="s">
        <v>94</v>
      </c>
      <c r="G2532" t="s">
        <v>6</v>
      </c>
      <c r="H2532" t="s">
        <v>43</v>
      </c>
      <c r="I2532" t="s">
        <v>2</v>
      </c>
      <c r="J2532" t="s">
        <v>3</v>
      </c>
      <c r="K2532" t="s">
        <v>23</v>
      </c>
      <c r="L2532" t="s">
        <v>51</v>
      </c>
      <c r="M2532">
        <v>1</v>
      </c>
      <c r="N2532">
        <v>123.82</v>
      </c>
      <c r="O2532">
        <v>0.05</v>
      </c>
      <c r="P2532">
        <v>59.19</v>
      </c>
      <c r="Q2532">
        <v>117.62899999999999</v>
      </c>
      <c r="R2532">
        <v>59.19</v>
      </c>
      <c r="S2532">
        <v>58.438999999999993</v>
      </c>
      <c r="T2532">
        <v>0.49680775999115862</v>
      </c>
      <c r="U2532">
        <v>2026</v>
      </c>
      <c r="V2532" t="s">
        <v>91</v>
      </c>
      <c r="W2532">
        <v>12</v>
      </c>
      <c r="X2532" t="s">
        <v>94</v>
      </c>
    </row>
    <row r="2533" spans="1:24">
      <c r="A2533">
        <v>4168</v>
      </c>
      <c r="B2533" s="14">
        <v>46361</v>
      </c>
      <c r="C2533">
        <v>2026</v>
      </c>
      <c r="D2533" t="s">
        <v>91</v>
      </c>
      <c r="E2533">
        <v>12</v>
      </c>
      <c r="F2533" t="s">
        <v>94</v>
      </c>
      <c r="G2533" t="s">
        <v>0</v>
      </c>
      <c r="H2533" t="s">
        <v>1</v>
      </c>
      <c r="I2533" t="s">
        <v>2</v>
      </c>
      <c r="J2533" t="s">
        <v>13</v>
      </c>
      <c r="K2533" t="s">
        <v>9</v>
      </c>
      <c r="L2533" t="s">
        <v>46</v>
      </c>
      <c r="M2533">
        <v>4</v>
      </c>
      <c r="N2533">
        <v>71.12</v>
      </c>
      <c r="O2533">
        <v>0.05</v>
      </c>
      <c r="P2533">
        <v>31.93</v>
      </c>
      <c r="Q2533">
        <v>270.25600000000003</v>
      </c>
      <c r="R2533">
        <v>127.72</v>
      </c>
      <c r="S2533">
        <v>142.53600000000003</v>
      </c>
      <c r="T2533">
        <v>0.52741104730329769</v>
      </c>
      <c r="U2533">
        <v>2026</v>
      </c>
      <c r="V2533" t="s">
        <v>91</v>
      </c>
      <c r="W2533">
        <v>12</v>
      </c>
      <c r="X2533" t="s">
        <v>94</v>
      </c>
    </row>
    <row r="2534" spans="1:24">
      <c r="A2534">
        <v>4317</v>
      </c>
      <c r="B2534" s="14">
        <v>46361</v>
      </c>
      <c r="C2534">
        <v>2026</v>
      </c>
      <c r="D2534" t="s">
        <v>91</v>
      </c>
      <c r="E2534">
        <v>12</v>
      </c>
      <c r="F2534" t="s">
        <v>94</v>
      </c>
      <c r="G2534" t="s">
        <v>11</v>
      </c>
      <c r="H2534" t="s">
        <v>52</v>
      </c>
      <c r="I2534" t="s">
        <v>28</v>
      </c>
      <c r="J2534" t="s">
        <v>3</v>
      </c>
      <c r="K2534" t="s">
        <v>9</v>
      </c>
      <c r="L2534" t="s">
        <v>46</v>
      </c>
      <c r="M2534">
        <v>1</v>
      </c>
      <c r="N2534">
        <v>71.55</v>
      </c>
      <c r="O2534">
        <v>0.1</v>
      </c>
      <c r="P2534">
        <v>32.07</v>
      </c>
      <c r="Q2534">
        <v>64.394999999999996</v>
      </c>
      <c r="R2534">
        <v>32.07</v>
      </c>
      <c r="S2534">
        <v>32.324999999999996</v>
      </c>
      <c r="T2534">
        <v>0.50197996738877237</v>
      </c>
      <c r="U2534">
        <v>2026</v>
      </c>
      <c r="V2534" t="s">
        <v>91</v>
      </c>
      <c r="W2534">
        <v>12</v>
      </c>
      <c r="X2534" t="s">
        <v>94</v>
      </c>
    </row>
    <row r="2535" spans="1:24">
      <c r="A2535">
        <v>4879</v>
      </c>
      <c r="B2535" s="14">
        <v>46361</v>
      </c>
      <c r="C2535">
        <v>2026</v>
      </c>
      <c r="D2535" t="s">
        <v>91</v>
      </c>
      <c r="E2535">
        <v>12</v>
      </c>
      <c r="F2535" t="s">
        <v>94</v>
      </c>
      <c r="G2535" t="s">
        <v>11</v>
      </c>
      <c r="H2535" t="s">
        <v>12</v>
      </c>
      <c r="I2535" t="s">
        <v>28</v>
      </c>
      <c r="J2535" t="s">
        <v>3</v>
      </c>
      <c r="K2535" t="s">
        <v>9</v>
      </c>
      <c r="L2535" t="s">
        <v>46</v>
      </c>
      <c r="M2535">
        <v>2</v>
      </c>
      <c r="N2535">
        <v>70.239999999999995</v>
      </c>
      <c r="O2535">
        <v>0.1</v>
      </c>
      <c r="P2535">
        <v>33.29</v>
      </c>
      <c r="Q2535">
        <v>126.43199999999999</v>
      </c>
      <c r="R2535">
        <v>66.58</v>
      </c>
      <c r="S2535">
        <v>59.85199999999999</v>
      </c>
      <c r="T2535">
        <v>0.47339281194634264</v>
      </c>
      <c r="U2535">
        <v>2026</v>
      </c>
      <c r="V2535" t="s">
        <v>91</v>
      </c>
      <c r="W2535">
        <v>12</v>
      </c>
      <c r="X2535" t="s">
        <v>94</v>
      </c>
    </row>
    <row r="2536" spans="1:24">
      <c r="A2536">
        <v>467</v>
      </c>
      <c r="B2536" s="14">
        <v>46362</v>
      </c>
      <c r="C2536">
        <v>2026</v>
      </c>
      <c r="D2536" t="s">
        <v>91</v>
      </c>
      <c r="E2536">
        <v>12</v>
      </c>
      <c r="F2536" t="s">
        <v>94</v>
      </c>
      <c r="G2536" t="s">
        <v>0</v>
      </c>
      <c r="H2536" t="s">
        <v>1</v>
      </c>
      <c r="I2536" t="s">
        <v>28</v>
      </c>
      <c r="J2536" t="s">
        <v>3</v>
      </c>
      <c r="K2536" t="s">
        <v>4</v>
      </c>
      <c r="L2536" t="s">
        <v>22</v>
      </c>
      <c r="M2536">
        <v>2</v>
      </c>
      <c r="N2536">
        <v>50.68</v>
      </c>
      <c r="O2536">
        <v>0.15</v>
      </c>
      <c r="P2536">
        <v>22.41</v>
      </c>
      <c r="Q2536">
        <v>86.155999999999992</v>
      </c>
      <c r="R2536">
        <v>44.82</v>
      </c>
      <c r="S2536">
        <v>41.335999999999991</v>
      </c>
      <c r="T2536">
        <v>0.47978086262129155</v>
      </c>
      <c r="U2536">
        <v>2026</v>
      </c>
      <c r="V2536" t="s">
        <v>91</v>
      </c>
      <c r="W2536">
        <v>12</v>
      </c>
      <c r="X2536" t="s">
        <v>94</v>
      </c>
    </row>
    <row r="2537" spans="1:24">
      <c r="A2537">
        <v>825</v>
      </c>
      <c r="B2537" s="14">
        <v>46362</v>
      </c>
      <c r="C2537">
        <v>2026</v>
      </c>
      <c r="D2537" t="s">
        <v>91</v>
      </c>
      <c r="E2537">
        <v>12</v>
      </c>
      <c r="F2537" t="s">
        <v>94</v>
      </c>
      <c r="G2537" t="s">
        <v>20</v>
      </c>
      <c r="H2537" t="s">
        <v>31</v>
      </c>
      <c r="I2537" t="s">
        <v>2</v>
      </c>
      <c r="J2537" t="s">
        <v>13</v>
      </c>
      <c r="K2537" t="s">
        <v>4</v>
      </c>
      <c r="L2537" t="s">
        <v>30</v>
      </c>
      <c r="M2537">
        <v>1</v>
      </c>
      <c r="N2537">
        <v>101.26</v>
      </c>
      <c r="O2537">
        <v>0</v>
      </c>
      <c r="P2537">
        <v>51.7</v>
      </c>
      <c r="Q2537">
        <v>101.26</v>
      </c>
      <c r="R2537">
        <v>51.7</v>
      </c>
      <c r="S2537">
        <v>49.56</v>
      </c>
      <c r="T2537">
        <v>0.4894331424056883</v>
      </c>
      <c r="U2537">
        <v>2026</v>
      </c>
      <c r="V2537" t="s">
        <v>91</v>
      </c>
      <c r="W2537">
        <v>12</v>
      </c>
      <c r="X2537" t="s">
        <v>94</v>
      </c>
    </row>
    <row r="2538" spans="1:24">
      <c r="A2538">
        <v>2346</v>
      </c>
      <c r="B2538" s="14">
        <v>46362</v>
      </c>
      <c r="C2538">
        <v>2026</v>
      </c>
      <c r="D2538" t="s">
        <v>91</v>
      </c>
      <c r="E2538">
        <v>12</v>
      </c>
      <c r="F2538" t="s">
        <v>94</v>
      </c>
      <c r="G2538" t="s">
        <v>0</v>
      </c>
      <c r="H2538" t="s">
        <v>1</v>
      </c>
      <c r="I2538" t="s">
        <v>28</v>
      </c>
      <c r="J2538" t="s">
        <v>16</v>
      </c>
      <c r="K2538" t="s">
        <v>14</v>
      </c>
      <c r="L2538" t="s">
        <v>32</v>
      </c>
      <c r="M2538">
        <v>2</v>
      </c>
      <c r="N2538">
        <v>46.01</v>
      </c>
      <c r="O2538">
        <v>0.05</v>
      </c>
      <c r="P2538">
        <v>18.399999999999999</v>
      </c>
      <c r="Q2538">
        <v>87.418999999999997</v>
      </c>
      <c r="R2538">
        <v>36.799999999999997</v>
      </c>
      <c r="S2538">
        <v>50.619</v>
      </c>
      <c r="T2538">
        <v>0.57903888170763795</v>
      </c>
      <c r="U2538">
        <v>2026</v>
      </c>
      <c r="V2538" t="s">
        <v>91</v>
      </c>
      <c r="W2538">
        <v>12</v>
      </c>
      <c r="X2538" t="s">
        <v>94</v>
      </c>
    </row>
    <row r="2539" spans="1:24">
      <c r="A2539">
        <v>3095</v>
      </c>
      <c r="B2539" s="14">
        <v>46362</v>
      </c>
      <c r="C2539">
        <v>2026</v>
      </c>
      <c r="D2539" t="s">
        <v>91</v>
      </c>
      <c r="E2539">
        <v>12</v>
      </c>
      <c r="F2539" t="s">
        <v>94</v>
      </c>
      <c r="G2539" t="s">
        <v>6</v>
      </c>
      <c r="H2539" t="s">
        <v>43</v>
      </c>
      <c r="I2539" t="s">
        <v>2</v>
      </c>
      <c r="J2539" t="s">
        <v>13</v>
      </c>
      <c r="K2539" t="s">
        <v>14</v>
      </c>
      <c r="L2539" t="s">
        <v>44</v>
      </c>
      <c r="M2539">
        <v>2</v>
      </c>
      <c r="N2539">
        <v>131.97999999999999</v>
      </c>
      <c r="O2539">
        <v>0.1</v>
      </c>
      <c r="P2539">
        <v>68.02</v>
      </c>
      <c r="Q2539">
        <v>237.56399999999999</v>
      </c>
      <c r="R2539">
        <v>136.04</v>
      </c>
      <c r="S2539">
        <v>101.524</v>
      </c>
      <c r="T2539">
        <v>0.42735431294303855</v>
      </c>
      <c r="U2539">
        <v>2026</v>
      </c>
      <c r="V2539" t="s">
        <v>91</v>
      </c>
      <c r="W2539">
        <v>12</v>
      </c>
      <c r="X2539" t="s">
        <v>94</v>
      </c>
    </row>
    <row r="2540" spans="1:24">
      <c r="A2540">
        <v>3580</v>
      </c>
      <c r="B2540" s="14">
        <v>46362</v>
      </c>
      <c r="C2540">
        <v>2026</v>
      </c>
      <c r="D2540" t="s">
        <v>91</v>
      </c>
      <c r="E2540">
        <v>12</v>
      </c>
      <c r="F2540" t="s">
        <v>94</v>
      </c>
      <c r="G2540" t="s">
        <v>20</v>
      </c>
      <c r="H2540" t="s">
        <v>31</v>
      </c>
      <c r="I2540" t="s">
        <v>19</v>
      </c>
      <c r="J2540" t="s">
        <v>13</v>
      </c>
      <c r="K2540" t="s">
        <v>9</v>
      </c>
      <c r="L2540" t="s">
        <v>46</v>
      </c>
      <c r="M2540">
        <v>2</v>
      </c>
      <c r="N2540">
        <v>73.16</v>
      </c>
      <c r="O2540">
        <v>0.15</v>
      </c>
      <c r="P2540">
        <v>32.64</v>
      </c>
      <c r="Q2540">
        <v>124.37199999999999</v>
      </c>
      <c r="R2540">
        <v>65.28</v>
      </c>
      <c r="S2540">
        <v>59.091999999999985</v>
      </c>
      <c r="T2540">
        <v>0.47512301804264617</v>
      </c>
      <c r="U2540">
        <v>2026</v>
      </c>
      <c r="V2540" t="s">
        <v>91</v>
      </c>
      <c r="W2540">
        <v>12</v>
      </c>
      <c r="X2540" t="s">
        <v>94</v>
      </c>
    </row>
    <row r="2541" spans="1:24">
      <c r="A2541">
        <v>4672</v>
      </c>
      <c r="B2541" s="14">
        <v>46362</v>
      </c>
      <c r="C2541">
        <v>2026</v>
      </c>
      <c r="D2541" t="s">
        <v>91</v>
      </c>
      <c r="E2541">
        <v>12</v>
      </c>
      <c r="F2541" t="s">
        <v>94</v>
      </c>
      <c r="G2541" t="s">
        <v>6</v>
      </c>
      <c r="H2541" t="s">
        <v>27</v>
      </c>
      <c r="I2541" t="s">
        <v>2</v>
      </c>
      <c r="J2541" t="s">
        <v>16</v>
      </c>
      <c r="K2541" t="s">
        <v>14</v>
      </c>
      <c r="L2541" t="s">
        <v>32</v>
      </c>
      <c r="M2541">
        <v>2</v>
      </c>
      <c r="N2541">
        <v>47.43</v>
      </c>
      <c r="O2541">
        <v>0.05</v>
      </c>
      <c r="P2541">
        <v>18.63</v>
      </c>
      <c r="Q2541">
        <v>90.11699999999999</v>
      </c>
      <c r="R2541">
        <v>37.26</v>
      </c>
      <c r="S2541">
        <v>52.856999999999992</v>
      </c>
      <c r="T2541">
        <v>0.58653750124837711</v>
      </c>
      <c r="U2541">
        <v>2026</v>
      </c>
      <c r="V2541" t="s">
        <v>91</v>
      </c>
      <c r="W2541">
        <v>12</v>
      </c>
      <c r="X2541" t="s">
        <v>94</v>
      </c>
    </row>
    <row r="2542" spans="1:24">
      <c r="A2542">
        <v>533</v>
      </c>
      <c r="B2542" s="14">
        <v>46363</v>
      </c>
      <c r="C2542">
        <v>2026</v>
      </c>
      <c r="D2542" t="s">
        <v>91</v>
      </c>
      <c r="E2542">
        <v>12</v>
      </c>
      <c r="F2542" t="s">
        <v>94</v>
      </c>
      <c r="G2542" t="s">
        <v>0</v>
      </c>
      <c r="H2542" t="s">
        <v>36</v>
      </c>
      <c r="I2542" t="s">
        <v>2</v>
      </c>
      <c r="J2542" t="s">
        <v>13</v>
      </c>
      <c r="K2542" t="s">
        <v>14</v>
      </c>
      <c r="L2542" t="s">
        <v>15</v>
      </c>
      <c r="M2542">
        <v>1</v>
      </c>
      <c r="N2542">
        <v>35.93</v>
      </c>
      <c r="O2542">
        <v>0.05</v>
      </c>
      <c r="P2542">
        <v>13.23</v>
      </c>
      <c r="Q2542">
        <v>34.133499999999998</v>
      </c>
      <c r="R2542">
        <v>13.23</v>
      </c>
      <c r="S2542">
        <v>20.903499999999998</v>
      </c>
      <c r="T2542">
        <v>0.6124042363074399</v>
      </c>
      <c r="U2542">
        <v>2026</v>
      </c>
      <c r="V2542" t="s">
        <v>91</v>
      </c>
      <c r="W2542">
        <v>12</v>
      </c>
      <c r="X2542" t="s">
        <v>94</v>
      </c>
    </row>
    <row r="2543" spans="1:24">
      <c r="A2543">
        <v>2160</v>
      </c>
      <c r="B2543" s="14">
        <v>46363</v>
      </c>
      <c r="C2543">
        <v>2026</v>
      </c>
      <c r="D2543" t="s">
        <v>91</v>
      </c>
      <c r="E2543">
        <v>12</v>
      </c>
      <c r="F2543" t="s">
        <v>94</v>
      </c>
      <c r="G2543" t="s">
        <v>0</v>
      </c>
      <c r="H2543" t="s">
        <v>50</v>
      </c>
      <c r="I2543" t="s">
        <v>28</v>
      </c>
      <c r="J2543" t="s">
        <v>3</v>
      </c>
      <c r="K2543" t="s">
        <v>14</v>
      </c>
      <c r="L2543" t="s">
        <v>15</v>
      </c>
      <c r="M2543">
        <v>1</v>
      </c>
      <c r="N2543">
        <v>35.53</v>
      </c>
      <c r="O2543">
        <v>0.05</v>
      </c>
      <c r="P2543">
        <v>13.28</v>
      </c>
      <c r="Q2543">
        <v>33.753500000000003</v>
      </c>
      <c r="R2543">
        <v>13.28</v>
      </c>
      <c r="S2543">
        <v>20.473500000000001</v>
      </c>
      <c r="T2543">
        <v>0.6065593197742456</v>
      </c>
      <c r="U2543">
        <v>2026</v>
      </c>
      <c r="V2543" t="s">
        <v>91</v>
      </c>
      <c r="W2543">
        <v>12</v>
      </c>
      <c r="X2543" t="s">
        <v>94</v>
      </c>
    </row>
    <row r="2544" spans="1:24">
      <c r="A2544">
        <v>2841</v>
      </c>
      <c r="B2544" s="14">
        <v>46363</v>
      </c>
      <c r="C2544">
        <v>2026</v>
      </c>
      <c r="D2544" t="s">
        <v>91</v>
      </c>
      <c r="E2544">
        <v>12</v>
      </c>
      <c r="F2544" t="s">
        <v>94</v>
      </c>
      <c r="G2544" t="s">
        <v>6</v>
      </c>
      <c r="H2544" t="s">
        <v>49</v>
      </c>
      <c r="I2544" t="s">
        <v>2</v>
      </c>
      <c r="J2544" t="s">
        <v>13</v>
      </c>
      <c r="K2544" t="s">
        <v>23</v>
      </c>
      <c r="L2544" t="s">
        <v>29</v>
      </c>
      <c r="M2544">
        <v>3</v>
      </c>
      <c r="N2544">
        <v>196.97</v>
      </c>
      <c r="O2544">
        <v>0.15</v>
      </c>
      <c r="P2544">
        <v>101.88</v>
      </c>
      <c r="Q2544">
        <v>502.27349999999996</v>
      </c>
      <c r="R2544">
        <v>305.64</v>
      </c>
      <c r="S2544">
        <v>196.63349999999997</v>
      </c>
      <c r="T2544">
        <v>0.39148690902466482</v>
      </c>
      <c r="U2544">
        <v>2026</v>
      </c>
      <c r="V2544" t="s">
        <v>91</v>
      </c>
      <c r="W2544">
        <v>12</v>
      </c>
      <c r="X2544" t="s">
        <v>94</v>
      </c>
    </row>
    <row r="2545" spans="1:24">
      <c r="A2545">
        <v>3433</v>
      </c>
      <c r="B2545" s="14">
        <v>46363</v>
      </c>
      <c r="C2545">
        <v>2026</v>
      </c>
      <c r="D2545" t="s">
        <v>91</v>
      </c>
      <c r="E2545">
        <v>12</v>
      </c>
      <c r="F2545" t="s">
        <v>94</v>
      </c>
      <c r="G2545" t="s">
        <v>0</v>
      </c>
      <c r="H2545" t="s">
        <v>1</v>
      </c>
      <c r="I2545" t="s">
        <v>2</v>
      </c>
      <c r="J2545" t="s">
        <v>13</v>
      </c>
      <c r="K2545" t="s">
        <v>14</v>
      </c>
      <c r="L2545" t="s">
        <v>15</v>
      </c>
      <c r="M2545">
        <v>2</v>
      </c>
      <c r="N2545">
        <v>37.020000000000003</v>
      </c>
      <c r="O2545">
        <v>0.2</v>
      </c>
      <c r="P2545">
        <v>13.39</v>
      </c>
      <c r="Q2545">
        <v>59.232000000000006</v>
      </c>
      <c r="R2545">
        <v>26.78</v>
      </c>
      <c r="S2545">
        <v>32.452000000000005</v>
      </c>
      <c r="T2545">
        <v>0.5478795245813074</v>
      </c>
      <c r="U2545">
        <v>2026</v>
      </c>
      <c r="V2545" t="s">
        <v>91</v>
      </c>
      <c r="W2545">
        <v>12</v>
      </c>
      <c r="X2545" t="s">
        <v>94</v>
      </c>
    </row>
    <row r="2546" spans="1:24">
      <c r="A2546">
        <v>3763</v>
      </c>
      <c r="B2546" s="14">
        <v>46363</v>
      </c>
      <c r="C2546">
        <v>2026</v>
      </c>
      <c r="D2546" t="s">
        <v>91</v>
      </c>
      <c r="E2546">
        <v>12</v>
      </c>
      <c r="F2546" t="s">
        <v>94</v>
      </c>
      <c r="G2546" t="s">
        <v>6</v>
      </c>
      <c r="H2546" t="s">
        <v>49</v>
      </c>
      <c r="I2546" t="s">
        <v>2</v>
      </c>
      <c r="J2546" t="s">
        <v>13</v>
      </c>
      <c r="K2546" t="s">
        <v>14</v>
      </c>
      <c r="L2546" t="s">
        <v>32</v>
      </c>
      <c r="M2546">
        <v>4</v>
      </c>
      <c r="N2546">
        <v>47.22</v>
      </c>
      <c r="O2546">
        <v>0</v>
      </c>
      <c r="P2546">
        <v>18.420000000000002</v>
      </c>
      <c r="Q2546">
        <v>188.88</v>
      </c>
      <c r="R2546">
        <v>73.680000000000007</v>
      </c>
      <c r="S2546">
        <v>115.19999999999999</v>
      </c>
      <c r="T2546">
        <v>0.60991105463786521</v>
      </c>
      <c r="U2546">
        <v>2026</v>
      </c>
      <c r="V2546" t="s">
        <v>91</v>
      </c>
      <c r="W2546">
        <v>12</v>
      </c>
      <c r="X2546" t="s">
        <v>94</v>
      </c>
    </row>
    <row r="2547" spans="1:24">
      <c r="A2547">
        <v>706</v>
      </c>
      <c r="B2547" s="14">
        <v>46364</v>
      </c>
      <c r="C2547">
        <v>2026</v>
      </c>
      <c r="D2547" t="s">
        <v>91</v>
      </c>
      <c r="E2547">
        <v>12</v>
      </c>
      <c r="F2547" t="s">
        <v>94</v>
      </c>
      <c r="G2547" t="s">
        <v>6</v>
      </c>
      <c r="H2547" t="s">
        <v>43</v>
      </c>
      <c r="I2547" t="s">
        <v>19</v>
      </c>
      <c r="J2547" t="s">
        <v>3</v>
      </c>
      <c r="K2547" t="s">
        <v>14</v>
      </c>
      <c r="L2547" t="s">
        <v>32</v>
      </c>
      <c r="M2547">
        <v>4</v>
      </c>
      <c r="N2547">
        <v>46.48</v>
      </c>
      <c r="O2547">
        <v>0.1</v>
      </c>
      <c r="P2547">
        <v>18.66</v>
      </c>
      <c r="Q2547">
        <v>167.328</v>
      </c>
      <c r="R2547">
        <v>74.64</v>
      </c>
      <c r="S2547">
        <v>92.688000000000002</v>
      </c>
      <c r="T2547">
        <v>0.55393000573723461</v>
      </c>
      <c r="U2547">
        <v>2026</v>
      </c>
      <c r="V2547" t="s">
        <v>91</v>
      </c>
      <c r="W2547">
        <v>12</v>
      </c>
      <c r="X2547" t="s">
        <v>94</v>
      </c>
    </row>
    <row r="2548" spans="1:24">
      <c r="A2548">
        <v>1086</v>
      </c>
      <c r="B2548" s="14">
        <v>46364</v>
      </c>
      <c r="C2548">
        <v>2026</v>
      </c>
      <c r="D2548" t="s">
        <v>91</v>
      </c>
      <c r="E2548">
        <v>12</v>
      </c>
      <c r="F2548" t="s">
        <v>94</v>
      </c>
      <c r="G2548" t="s">
        <v>20</v>
      </c>
      <c r="H2548" t="s">
        <v>47</v>
      </c>
      <c r="I2548" t="s">
        <v>8</v>
      </c>
      <c r="J2548" t="s">
        <v>16</v>
      </c>
      <c r="K2548" t="s">
        <v>9</v>
      </c>
      <c r="L2548" t="s">
        <v>17</v>
      </c>
      <c r="M2548">
        <v>12</v>
      </c>
      <c r="N2548">
        <v>146.99</v>
      </c>
      <c r="O2548">
        <v>0.15</v>
      </c>
      <c r="P2548">
        <v>79.239999999999995</v>
      </c>
      <c r="Q2548">
        <v>1499.298</v>
      </c>
      <c r="R2548">
        <v>950.87999999999988</v>
      </c>
      <c r="S2548">
        <v>548.41800000000012</v>
      </c>
      <c r="T2548">
        <v>0.36578318653129671</v>
      </c>
      <c r="U2548">
        <v>2026</v>
      </c>
      <c r="V2548" t="s">
        <v>91</v>
      </c>
      <c r="W2548">
        <v>12</v>
      </c>
      <c r="X2548" t="s">
        <v>94</v>
      </c>
    </row>
    <row r="2549" spans="1:24">
      <c r="A2549">
        <v>1204</v>
      </c>
      <c r="B2549" s="14">
        <v>46364</v>
      </c>
      <c r="C2549">
        <v>2026</v>
      </c>
      <c r="D2549" t="s">
        <v>91</v>
      </c>
      <c r="E2549">
        <v>12</v>
      </c>
      <c r="F2549" t="s">
        <v>94</v>
      </c>
      <c r="G2549" t="s">
        <v>11</v>
      </c>
      <c r="H2549" t="s">
        <v>39</v>
      </c>
      <c r="I2549" t="s">
        <v>2</v>
      </c>
      <c r="J2549" t="s">
        <v>13</v>
      </c>
      <c r="K2549" t="s">
        <v>34</v>
      </c>
      <c r="L2549" t="s">
        <v>35</v>
      </c>
      <c r="M2549">
        <v>1</v>
      </c>
      <c r="N2549">
        <v>40.29</v>
      </c>
      <c r="O2549">
        <v>0</v>
      </c>
      <c r="P2549">
        <v>15.07</v>
      </c>
      <c r="Q2549">
        <v>40.29</v>
      </c>
      <c r="R2549">
        <v>15.07</v>
      </c>
      <c r="S2549">
        <v>25.22</v>
      </c>
      <c r="T2549">
        <v>0.62596177711590961</v>
      </c>
      <c r="U2549">
        <v>2026</v>
      </c>
      <c r="V2549" t="s">
        <v>91</v>
      </c>
      <c r="W2549">
        <v>12</v>
      </c>
      <c r="X2549" t="s">
        <v>94</v>
      </c>
    </row>
    <row r="2550" spans="1:24">
      <c r="A2550">
        <v>1451</v>
      </c>
      <c r="B2550" s="14">
        <v>46364</v>
      </c>
      <c r="C2550">
        <v>2026</v>
      </c>
      <c r="D2550" t="s">
        <v>91</v>
      </c>
      <c r="E2550">
        <v>12</v>
      </c>
      <c r="F2550" t="s">
        <v>94</v>
      </c>
      <c r="G2550" t="s">
        <v>0</v>
      </c>
      <c r="H2550" t="s">
        <v>1</v>
      </c>
      <c r="I2550" t="s">
        <v>8</v>
      </c>
      <c r="J2550" t="s">
        <v>16</v>
      </c>
      <c r="K2550" t="s">
        <v>23</v>
      </c>
      <c r="L2550" t="s">
        <v>51</v>
      </c>
      <c r="M2550">
        <v>4</v>
      </c>
      <c r="N2550">
        <v>125.82</v>
      </c>
      <c r="O2550">
        <v>0.15</v>
      </c>
      <c r="P2550">
        <v>61.39</v>
      </c>
      <c r="Q2550">
        <v>427.78799999999995</v>
      </c>
      <c r="R2550">
        <v>245.56</v>
      </c>
      <c r="S2550">
        <v>182.22799999999995</v>
      </c>
      <c r="T2550">
        <v>0.42597735326844133</v>
      </c>
      <c r="U2550">
        <v>2026</v>
      </c>
      <c r="V2550" t="s">
        <v>91</v>
      </c>
      <c r="W2550">
        <v>12</v>
      </c>
      <c r="X2550" t="s">
        <v>94</v>
      </c>
    </row>
    <row r="2551" spans="1:24">
      <c r="A2551">
        <v>1650</v>
      </c>
      <c r="B2551" s="14">
        <v>46364</v>
      </c>
      <c r="C2551">
        <v>2026</v>
      </c>
      <c r="D2551" t="s">
        <v>91</v>
      </c>
      <c r="E2551">
        <v>12</v>
      </c>
      <c r="F2551" t="s">
        <v>94</v>
      </c>
      <c r="G2551" t="s">
        <v>6</v>
      </c>
      <c r="H2551" t="s">
        <v>7</v>
      </c>
      <c r="I2551" t="s">
        <v>2</v>
      </c>
      <c r="J2551" t="s">
        <v>13</v>
      </c>
      <c r="K2551" t="s">
        <v>14</v>
      </c>
      <c r="L2551" t="s">
        <v>15</v>
      </c>
      <c r="M2551">
        <v>3</v>
      </c>
      <c r="N2551">
        <v>36.25</v>
      </c>
      <c r="O2551">
        <v>0</v>
      </c>
      <c r="P2551">
        <v>13.67</v>
      </c>
      <c r="Q2551">
        <v>108.75</v>
      </c>
      <c r="R2551">
        <v>41.01</v>
      </c>
      <c r="S2551">
        <v>67.740000000000009</v>
      </c>
      <c r="T2551">
        <v>0.62289655172413805</v>
      </c>
      <c r="U2551">
        <v>2026</v>
      </c>
      <c r="V2551" t="s">
        <v>91</v>
      </c>
      <c r="W2551">
        <v>12</v>
      </c>
      <c r="X2551" t="s">
        <v>94</v>
      </c>
    </row>
    <row r="2552" spans="1:24">
      <c r="A2552">
        <v>1740</v>
      </c>
      <c r="B2552" s="14">
        <v>46364</v>
      </c>
      <c r="C2552">
        <v>2026</v>
      </c>
      <c r="D2552" t="s">
        <v>91</v>
      </c>
      <c r="E2552">
        <v>12</v>
      </c>
      <c r="F2552" t="s">
        <v>94</v>
      </c>
      <c r="G2552" t="s">
        <v>11</v>
      </c>
      <c r="H2552" t="s">
        <v>39</v>
      </c>
      <c r="I2552" t="s">
        <v>28</v>
      </c>
      <c r="J2552" t="s">
        <v>3</v>
      </c>
      <c r="K2552" t="s">
        <v>14</v>
      </c>
      <c r="L2552" t="s">
        <v>48</v>
      </c>
      <c r="M2552">
        <v>1</v>
      </c>
      <c r="N2552">
        <v>165.29</v>
      </c>
      <c r="O2552">
        <v>0.05</v>
      </c>
      <c r="P2552">
        <v>89.92</v>
      </c>
      <c r="Q2552">
        <v>157.02549999999999</v>
      </c>
      <c r="R2552">
        <v>89.92</v>
      </c>
      <c r="S2552">
        <v>67.105499999999992</v>
      </c>
      <c r="T2552">
        <v>0.42735415585366704</v>
      </c>
      <c r="U2552">
        <v>2026</v>
      </c>
      <c r="V2552" t="s">
        <v>91</v>
      </c>
      <c r="W2552">
        <v>12</v>
      </c>
      <c r="X2552" t="s">
        <v>94</v>
      </c>
    </row>
    <row r="2553" spans="1:24">
      <c r="A2553">
        <v>3191</v>
      </c>
      <c r="B2553" s="14">
        <v>46364</v>
      </c>
      <c r="C2553">
        <v>2026</v>
      </c>
      <c r="D2553" t="s">
        <v>91</v>
      </c>
      <c r="E2553">
        <v>12</v>
      </c>
      <c r="F2553" t="s">
        <v>94</v>
      </c>
      <c r="G2553" t="s">
        <v>20</v>
      </c>
      <c r="H2553" t="s">
        <v>33</v>
      </c>
      <c r="I2553" t="s">
        <v>2</v>
      </c>
      <c r="J2553" t="s">
        <v>13</v>
      </c>
      <c r="K2553" t="s">
        <v>23</v>
      </c>
      <c r="L2553" t="s">
        <v>40</v>
      </c>
      <c r="M2553">
        <v>1</v>
      </c>
      <c r="N2553">
        <v>82.89</v>
      </c>
      <c r="O2553">
        <v>0.15</v>
      </c>
      <c r="P2553">
        <v>38.51</v>
      </c>
      <c r="Q2553">
        <v>70.456500000000005</v>
      </c>
      <c r="R2553">
        <v>38.51</v>
      </c>
      <c r="S2553">
        <v>31.946500000000007</v>
      </c>
      <c r="T2553">
        <v>0.45342161475520365</v>
      </c>
      <c r="U2553">
        <v>2026</v>
      </c>
      <c r="V2553" t="s">
        <v>91</v>
      </c>
      <c r="W2553">
        <v>12</v>
      </c>
      <c r="X2553" t="s">
        <v>94</v>
      </c>
    </row>
    <row r="2554" spans="1:24">
      <c r="A2554">
        <v>3662</v>
      </c>
      <c r="B2554" s="14">
        <v>46364</v>
      </c>
      <c r="C2554">
        <v>2026</v>
      </c>
      <c r="D2554" t="s">
        <v>91</v>
      </c>
      <c r="E2554">
        <v>12</v>
      </c>
      <c r="F2554" t="s">
        <v>94</v>
      </c>
      <c r="G2554" t="s">
        <v>6</v>
      </c>
      <c r="H2554" t="s">
        <v>27</v>
      </c>
      <c r="I2554" t="s">
        <v>2</v>
      </c>
      <c r="J2554" t="s">
        <v>16</v>
      </c>
      <c r="K2554" t="s">
        <v>23</v>
      </c>
      <c r="L2554" t="s">
        <v>29</v>
      </c>
      <c r="M2554">
        <v>1</v>
      </c>
      <c r="N2554">
        <v>199.66</v>
      </c>
      <c r="O2554">
        <v>0</v>
      </c>
      <c r="P2554">
        <v>103.15</v>
      </c>
      <c r="Q2554">
        <v>199.66</v>
      </c>
      <c r="R2554">
        <v>103.15</v>
      </c>
      <c r="S2554">
        <v>96.509999999999991</v>
      </c>
      <c r="T2554">
        <v>0.48337173194430527</v>
      </c>
      <c r="U2554">
        <v>2026</v>
      </c>
      <c r="V2554" t="s">
        <v>91</v>
      </c>
      <c r="W2554">
        <v>12</v>
      </c>
      <c r="X2554" t="s">
        <v>94</v>
      </c>
    </row>
    <row r="2555" spans="1:24">
      <c r="A2555">
        <v>3922</v>
      </c>
      <c r="B2555" s="14">
        <v>46364</v>
      </c>
      <c r="C2555">
        <v>2026</v>
      </c>
      <c r="D2555" t="s">
        <v>91</v>
      </c>
      <c r="E2555">
        <v>12</v>
      </c>
      <c r="F2555" t="s">
        <v>94</v>
      </c>
      <c r="G2555" t="s">
        <v>20</v>
      </c>
      <c r="H2555" t="s">
        <v>33</v>
      </c>
      <c r="I2555" t="s">
        <v>19</v>
      </c>
      <c r="J2555" t="s">
        <v>13</v>
      </c>
      <c r="K2555" t="s">
        <v>9</v>
      </c>
      <c r="L2555" t="s">
        <v>17</v>
      </c>
      <c r="M2555">
        <v>2</v>
      </c>
      <c r="N2555">
        <v>146.25</v>
      </c>
      <c r="O2555">
        <v>0.05</v>
      </c>
      <c r="P2555">
        <v>77.3</v>
      </c>
      <c r="Q2555">
        <v>277.875</v>
      </c>
      <c r="R2555">
        <v>154.6</v>
      </c>
      <c r="S2555">
        <v>123.27500000000001</v>
      </c>
      <c r="T2555">
        <v>0.44363472784525421</v>
      </c>
      <c r="U2555">
        <v>2026</v>
      </c>
      <c r="V2555" t="s">
        <v>91</v>
      </c>
      <c r="W2555">
        <v>12</v>
      </c>
      <c r="X2555" t="s">
        <v>94</v>
      </c>
    </row>
    <row r="2556" spans="1:24">
      <c r="A2556">
        <v>4022</v>
      </c>
      <c r="B2556" s="14">
        <v>46364</v>
      </c>
      <c r="C2556">
        <v>2026</v>
      </c>
      <c r="D2556" t="s">
        <v>91</v>
      </c>
      <c r="E2556">
        <v>12</v>
      </c>
      <c r="F2556" t="s">
        <v>94</v>
      </c>
      <c r="G2556" t="s">
        <v>0</v>
      </c>
      <c r="H2556" t="s">
        <v>36</v>
      </c>
      <c r="I2556" t="s">
        <v>28</v>
      </c>
      <c r="J2556" t="s">
        <v>3</v>
      </c>
      <c r="K2556" t="s">
        <v>23</v>
      </c>
      <c r="L2556" t="s">
        <v>24</v>
      </c>
      <c r="M2556">
        <v>1</v>
      </c>
      <c r="N2556">
        <v>333.51</v>
      </c>
      <c r="O2556">
        <v>0.2</v>
      </c>
      <c r="P2556">
        <v>199.91</v>
      </c>
      <c r="Q2556">
        <v>266.80799999999999</v>
      </c>
      <c r="R2556">
        <v>199.91</v>
      </c>
      <c r="S2556">
        <v>66.897999999999996</v>
      </c>
      <c r="T2556">
        <v>0.25073461065635211</v>
      </c>
      <c r="U2556">
        <v>2026</v>
      </c>
      <c r="V2556" t="s">
        <v>91</v>
      </c>
      <c r="W2556">
        <v>12</v>
      </c>
      <c r="X2556" t="s">
        <v>94</v>
      </c>
    </row>
    <row r="2557" spans="1:24">
      <c r="A2557">
        <v>4366</v>
      </c>
      <c r="B2557" s="14">
        <v>46364</v>
      </c>
      <c r="C2557">
        <v>2026</v>
      </c>
      <c r="D2557" t="s">
        <v>91</v>
      </c>
      <c r="E2557">
        <v>12</v>
      </c>
      <c r="F2557" t="s">
        <v>94</v>
      </c>
      <c r="G2557" t="s">
        <v>6</v>
      </c>
      <c r="H2557" t="s">
        <v>43</v>
      </c>
      <c r="I2557" t="s">
        <v>19</v>
      </c>
      <c r="J2557" t="s">
        <v>13</v>
      </c>
      <c r="K2557" t="s">
        <v>9</v>
      </c>
      <c r="L2557" t="s">
        <v>37</v>
      </c>
      <c r="M2557">
        <v>1</v>
      </c>
      <c r="N2557">
        <v>151.97</v>
      </c>
      <c r="O2557">
        <v>0.05</v>
      </c>
      <c r="P2557">
        <v>80.239999999999995</v>
      </c>
      <c r="Q2557">
        <v>144.3715</v>
      </c>
      <c r="R2557">
        <v>80.239999999999995</v>
      </c>
      <c r="S2557">
        <v>64.131500000000003</v>
      </c>
      <c r="T2557">
        <v>0.44421163456776441</v>
      </c>
      <c r="U2557">
        <v>2026</v>
      </c>
      <c r="V2557" t="s">
        <v>91</v>
      </c>
      <c r="W2557">
        <v>12</v>
      </c>
      <c r="X2557" t="s">
        <v>94</v>
      </c>
    </row>
    <row r="2558" spans="1:24">
      <c r="A2558">
        <v>4880</v>
      </c>
      <c r="B2558" s="14">
        <v>46364</v>
      </c>
      <c r="C2558">
        <v>2026</v>
      </c>
      <c r="D2558" t="s">
        <v>91</v>
      </c>
      <c r="E2558">
        <v>12</v>
      </c>
      <c r="F2558" t="s">
        <v>94</v>
      </c>
      <c r="G2558" t="s">
        <v>20</v>
      </c>
      <c r="H2558" t="s">
        <v>47</v>
      </c>
      <c r="I2558" t="s">
        <v>19</v>
      </c>
      <c r="J2558" t="s">
        <v>13</v>
      </c>
      <c r="K2558" t="s">
        <v>4</v>
      </c>
      <c r="L2558" t="s">
        <v>26</v>
      </c>
      <c r="M2558">
        <v>1</v>
      </c>
      <c r="N2558">
        <v>41.07</v>
      </c>
      <c r="O2558">
        <v>0</v>
      </c>
      <c r="P2558">
        <v>16.600000000000001</v>
      </c>
      <c r="Q2558">
        <v>41.07</v>
      </c>
      <c r="R2558">
        <v>16.600000000000001</v>
      </c>
      <c r="S2558">
        <v>24.47</v>
      </c>
      <c r="T2558">
        <v>0.59581202824446067</v>
      </c>
      <c r="U2558">
        <v>2026</v>
      </c>
      <c r="V2558" t="s">
        <v>91</v>
      </c>
      <c r="W2558">
        <v>12</v>
      </c>
      <c r="X2558" t="s">
        <v>94</v>
      </c>
    </row>
    <row r="2559" spans="1:24">
      <c r="A2559">
        <v>5127</v>
      </c>
      <c r="B2559" s="14">
        <v>46364</v>
      </c>
      <c r="C2559">
        <v>2026</v>
      </c>
      <c r="D2559" t="s">
        <v>91</v>
      </c>
      <c r="E2559">
        <v>12</v>
      </c>
      <c r="F2559" t="s">
        <v>94</v>
      </c>
      <c r="G2559" t="s">
        <v>6</v>
      </c>
      <c r="H2559" t="s">
        <v>41</v>
      </c>
      <c r="I2559" t="s">
        <v>28</v>
      </c>
      <c r="J2559" t="s">
        <v>3</v>
      </c>
      <c r="K2559" t="s">
        <v>23</v>
      </c>
      <c r="L2559" t="s">
        <v>51</v>
      </c>
      <c r="M2559">
        <v>1</v>
      </c>
      <c r="N2559">
        <v>122.65</v>
      </c>
      <c r="O2559">
        <v>0</v>
      </c>
      <c r="P2559">
        <v>58.9</v>
      </c>
      <c r="Q2559">
        <v>122.65</v>
      </c>
      <c r="R2559">
        <v>58.9</v>
      </c>
      <c r="S2559">
        <v>63.750000000000007</v>
      </c>
      <c r="T2559">
        <v>0.51977170811251527</v>
      </c>
      <c r="U2559">
        <v>2026</v>
      </c>
      <c r="V2559" t="s">
        <v>91</v>
      </c>
      <c r="W2559">
        <v>12</v>
      </c>
      <c r="X2559" t="s">
        <v>94</v>
      </c>
    </row>
    <row r="2560" spans="1:24">
      <c r="A2560">
        <v>13</v>
      </c>
      <c r="B2560" s="14">
        <v>46365</v>
      </c>
      <c r="C2560">
        <v>2026</v>
      </c>
      <c r="D2560" t="s">
        <v>91</v>
      </c>
      <c r="E2560">
        <v>12</v>
      </c>
      <c r="F2560" t="s">
        <v>94</v>
      </c>
      <c r="G2560" t="s">
        <v>6</v>
      </c>
      <c r="H2560" t="s">
        <v>27</v>
      </c>
      <c r="I2560" t="s">
        <v>2</v>
      </c>
      <c r="J2560" t="s">
        <v>3</v>
      </c>
      <c r="K2560" t="s">
        <v>9</v>
      </c>
      <c r="L2560" t="s">
        <v>17</v>
      </c>
      <c r="M2560">
        <v>6</v>
      </c>
      <c r="N2560">
        <v>143.16</v>
      </c>
      <c r="O2560">
        <v>0.15</v>
      </c>
      <c r="P2560">
        <v>80.349999999999994</v>
      </c>
      <c r="Q2560">
        <v>730.11599999999999</v>
      </c>
      <c r="R2560">
        <v>482.09999999999997</v>
      </c>
      <c r="S2560">
        <v>248.01600000000002</v>
      </c>
      <c r="T2560">
        <v>0.33969396643820987</v>
      </c>
      <c r="U2560">
        <v>2026</v>
      </c>
      <c r="V2560" t="s">
        <v>91</v>
      </c>
      <c r="W2560">
        <v>12</v>
      </c>
      <c r="X2560" t="s">
        <v>94</v>
      </c>
    </row>
    <row r="2561" spans="1:24">
      <c r="A2561">
        <v>102</v>
      </c>
      <c r="B2561" s="14">
        <v>46365</v>
      </c>
      <c r="C2561">
        <v>2026</v>
      </c>
      <c r="D2561" t="s">
        <v>91</v>
      </c>
      <c r="E2561">
        <v>12</v>
      </c>
      <c r="F2561" t="s">
        <v>94</v>
      </c>
      <c r="G2561" t="s">
        <v>11</v>
      </c>
      <c r="H2561" t="s">
        <v>25</v>
      </c>
      <c r="I2561" t="s">
        <v>19</v>
      </c>
      <c r="J2561" t="s">
        <v>13</v>
      </c>
      <c r="K2561" t="s">
        <v>9</v>
      </c>
      <c r="L2561" t="s">
        <v>17</v>
      </c>
      <c r="M2561">
        <v>3</v>
      </c>
      <c r="N2561">
        <v>142.75</v>
      </c>
      <c r="O2561">
        <v>0.1</v>
      </c>
      <c r="P2561">
        <v>81.739999999999995</v>
      </c>
      <c r="Q2561">
        <v>385.42500000000001</v>
      </c>
      <c r="R2561">
        <v>245.21999999999997</v>
      </c>
      <c r="S2561">
        <v>140.20500000000004</v>
      </c>
      <c r="T2561">
        <v>0.3637672698968672</v>
      </c>
      <c r="U2561">
        <v>2026</v>
      </c>
      <c r="V2561" t="s">
        <v>91</v>
      </c>
      <c r="W2561">
        <v>12</v>
      </c>
      <c r="X2561" t="s">
        <v>94</v>
      </c>
    </row>
    <row r="2562" spans="1:24">
      <c r="A2562">
        <v>519</v>
      </c>
      <c r="B2562" s="14">
        <v>46365</v>
      </c>
      <c r="C2562">
        <v>2026</v>
      </c>
      <c r="D2562" t="s">
        <v>91</v>
      </c>
      <c r="E2562">
        <v>12</v>
      </c>
      <c r="F2562" t="s">
        <v>94</v>
      </c>
      <c r="G2562" t="s">
        <v>6</v>
      </c>
      <c r="H2562" t="s">
        <v>43</v>
      </c>
      <c r="I2562" t="s">
        <v>19</v>
      </c>
      <c r="J2562" t="s">
        <v>3</v>
      </c>
      <c r="K2562" t="s">
        <v>34</v>
      </c>
      <c r="L2562" t="s">
        <v>42</v>
      </c>
      <c r="M2562">
        <v>2</v>
      </c>
      <c r="N2562">
        <v>36.03</v>
      </c>
      <c r="O2562">
        <v>0.1</v>
      </c>
      <c r="P2562">
        <v>13.54</v>
      </c>
      <c r="Q2562">
        <v>64.853999999999999</v>
      </c>
      <c r="R2562">
        <v>27.08</v>
      </c>
      <c r="S2562">
        <v>37.774000000000001</v>
      </c>
      <c r="T2562">
        <v>0.58244672649335427</v>
      </c>
      <c r="U2562">
        <v>2026</v>
      </c>
      <c r="V2562" t="s">
        <v>91</v>
      </c>
      <c r="W2562">
        <v>12</v>
      </c>
      <c r="X2562" t="s">
        <v>94</v>
      </c>
    </row>
    <row r="2563" spans="1:24">
      <c r="A2563">
        <v>522</v>
      </c>
      <c r="B2563" s="14">
        <v>46365</v>
      </c>
      <c r="C2563">
        <v>2026</v>
      </c>
      <c r="D2563" t="s">
        <v>91</v>
      </c>
      <c r="E2563">
        <v>12</v>
      </c>
      <c r="F2563" t="s">
        <v>94</v>
      </c>
      <c r="G2563" t="s">
        <v>0</v>
      </c>
      <c r="H2563" t="s">
        <v>50</v>
      </c>
      <c r="I2563" t="s">
        <v>19</v>
      </c>
      <c r="J2563" t="s">
        <v>3</v>
      </c>
      <c r="K2563" t="s">
        <v>14</v>
      </c>
      <c r="L2563" t="s">
        <v>44</v>
      </c>
      <c r="M2563">
        <v>2</v>
      </c>
      <c r="N2563">
        <v>133.4</v>
      </c>
      <c r="O2563">
        <v>0</v>
      </c>
      <c r="P2563">
        <v>67.69</v>
      </c>
      <c r="Q2563">
        <v>266.8</v>
      </c>
      <c r="R2563">
        <v>135.38</v>
      </c>
      <c r="S2563">
        <v>131.42000000000002</v>
      </c>
      <c r="T2563">
        <v>0.49257871064467768</v>
      </c>
      <c r="U2563">
        <v>2026</v>
      </c>
      <c r="V2563" t="s">
        <v>91</v>
      </c>
      <c r="W2563">
        <v>12</v>
      </c>
      <c r="X2563" t="s">
        <v>94</v>
      </c>
    </row>
    <row r="2564" spans="1:24">
      <c r="A2564">
        <v>798</v>
      </c>
      <c r="B2564" s="14">
        <v>46365</v>
      </c>
      <c r="C2564">
        <v>2026</v>
      </c>
      <c r="D2564" t="s">
        <v>91</v>
      </c>
      <c r="E2564">
        <v>12</v>
      </c>
      <c r="F2564" t="s">
        <v>94</v>
      </c>
      <c r="G2564" t="s">
        <v>11</v>
      </c>
      <c r="H2564" t="s">
        <v>12</v>
      </c>
      <c r="I2564" t="s">
        <v>19</v>
      </c>
      <c r="J2564" t="s">
        <v>3</v>
      </c>
      <c r="K2564" t="s">
        <v>23</v>
      </c>
      <c r="L2564" t="s">
        <v>29</v>
      </c>
      <c r="M2564">
        <v>3</v>
      </c>
      <c r="N2564">
        <v>199.31</v>
      </c>
      <c r="O2564">
        <v>0.05</v>
      </c>
      <c r="P2564">
        <v>101.19</v>
      </c>
      <c r="Q2564">
        <v>568.0335</v>
      </c>
      <c r="R2564">
        <v>303.57</v>
      </c>
      <c r="S2564">
        <v>264.46350000000001</v>
      </c>
      <c r="T2564">
        <v>0.46557729429690325</v>
      </c>
      <c r="U2564">
        <v>2026</v>
      </c>
      <c r="V2564" t="s">
        <v>91</v>
      </c>
      <c r="W2564">
        <v>12</v>
      </c>
      <c r="X2564" t="s">
        <v>94</v>
      </c>
    </row>
    <row r="2565" spans="1:24">
      <c r="A2565">
        <v>1746</v>
      </c>
      <c r="B2565" s="14">
        <v>46365</v>
      </c>
      <c r="C2565">
        <v>2026</v>
      </c>
      <c r="D2565" t="s">
        <v>91</v>
      </c>
      <c r="E2565">
        <v>12</v>
      </c>
      <c r="F2565" t="s">
        <v>94</v>
      </c>
      <c r="G2565" t="s">
        <v>6</v>
      </c>
      <c r="H2565" t="s">
        <v>41</v>
      </c>
      <c r="I2565" t="s">
        <v>2</v>
      </c>
      <c r="J2565" t="s">
        <v>16</v>
      </c>
      <c r="K2565" t="s">
        <v>14</v>
      </c>
      <c r="L2565" t="s">
        <v>32</v>
      </c>
      <c r="M2565">
        <v>1</v>
      </c>
      <c r="N2565">
        <v>47.44</v>
      </c>
      <c r="O2565">
        <v>0.15</v>
      </c>
      <c r="P2565">
        <v>17.899999999999999</v>
      </c>
      <c r="Q2565">
        <v>40.323999999999998</v>
      </c>
      <c r="R2565">
        <v>17.899999999999999</v>
      </c>
      <c r="S2565">
        <v>22.423999999999999</v>
      </c>
      <c r="T2565">
        <v>0.55609562543398472</v>
      </c>
      <c r="U2565">
        <v>2026</v>
      </c>
      <c r="V2565" t="s">
        <v>91</v>
      </c>
      <c r="W2565">
        <v>12</v>
      </c>
      <c r="X2565" t="s">
        <v>94</v>
      </c>
    </row>
    <row r="2566" spans="1:24">
      <c r="A2566">
        <v>3412</v>
      </c>
      <c r="B2566" s="14">
        <v>46365</v>
      </c>
      <c r="C2566">
        <v>2026</v>
      </c>
      <c r="D2566" t="s">
        <v>91</v>
      </c>
      <c r="E2566">
        <v>12</v>
      </c>
      <c r="F2566" t="s">
        <v>94</v>
      </c>
      <c r="G2566" t="s">
        <v>0</v>
      </c>
      <c r="H2566" t="s">
        <v>1</v>
      </c>
      <c r="I2566" t="s">
        <v>8</v>
      </c>
      <c r="J2566" t="s">
        <v>16</v>
      </c>
      <c r="K2566" t="s">
        <v>9</v>
      </c>
      <c r="L2566" t="s">
        <v>17</v>
      </c>
      <c r="M2566">
        <v>10</v>
      </c>
      <c r="N2566">
        <v>145.30000000000001</v>
      </c>
      <c r="O2566">
        <v>0.1</v>
      </c>
      <c r="P2566">
        <v>79.7</v>
      </c>
      <c r="Q2566">
        <v>1307.7</v>
      </c>
      <c r="R2566">
        <v>797</v>
      </c>
      <c r="S2566">
        <v>510.70000000000005</v>
      </c>
      <c r="T2566">
        <v>0.39053299686472437</v>
      </c>
      <c r="U2566">
        <v>2026</v>
      </c>
      <c r="V2566" t="s">
        <v>91</v>
      </c>
      <c r="W2566">
        <v>12</v>
      </c>
      <c r="X2566" t="s">
        <v>94</v>
      </c>
    </row>
    <row r="2567" spans="1:24">
      <c r="A2567">
        <v>175</v>
      </c>
      <c r="B2567" s="14">
        <v>46366</v>
      </c>
      <c r="C2567">
        <v>2026</v>
      </c>
      <c r="D2567" t="s">
        <v>91</v>
      </c>
      <c r="E2567">
        <v>12</v>
      </c>
      <c r="F2567" t="s">
        <v>94</v>
      </c>
      <c r="G2567" t="s">
        <v>0</v>
      </c>
      <c r="H2567" t="s">
        <v>1</v>
      </c>
      <c r="I2567" t="s">
        <v>28</v>
      </c>
      <c r="J2567" t="s">
        <v>13</v>
      </c>
      <c r="K2567" t="s">
        <v>4</v>
      </c>
      <c r="L2567" t="s">
        <v>5</v>
      </c>
      <c r="M2567">
        <v>1</v>
      </c>
      <c r="N2567">
        <v>81.010000000000005</v>
      </c>
      <c r="O2567">
        <v>0.2</v>
      </c>
      <c r="P2567">
        <v>41.51</v>
      </c>
      <c r="Q2567">
        <v>64.808000000000007</v>
      </c>
      <c r="R2567">
        <v>41.51</v>
      </c>
      <c r="S2567">
        <v>23.298000000000009</v>
      </c>
      <c r="T2567">
        <v>0.35949265522774976</v>
      </c>
      <c r="U2567">
        <v>2026</v>
      </c>
      <c r="V2567" t="s">
        <v>91</v>
      </c>
      <c r="W2567">
        <v>12</v>
      </c>
      <c r="X2567" t="s">
        <v>94</v>
      </c>
    </row>
    <row r="2568" spans="1:24">
      <c r="A2568">
        <v>1014</v>
      </c>
      <c r="B2568" s="14">
        <v>46366</v>
      </c>
      <c r="C2568">
        <v>2026</v>
      </c>
      <c r="D2568" t="s">
        <v>91</v>
      </c>
      <c r="E2568">
        <v>12</v>
      </c>
      <c r="F2568" t="s">
        <v>94</v>
      </c>
      <c r="G2568" t="s">
        <v>20</v>
      </c>
      <c r="H2568" t="s">
        <v>31</v>
      </c>
      <c r="I2568" t="s">
        <v>28</v>
      </c>
      <c r="J2568" t="s">
        <v>13</v>
      </c>
      <c r="K2568" t="s">
        <v>14</v>
      </c>
      <c r="L2568" t="s">
        <v>15</v>
      </c>
      <c r="M2568">
        <v>2</v>
      </c>
      <c r="N2568">
        <v>35.619999999999997</v>
      </c>
      <c r="O2568">
        <v>0</v>
      </c>
      <c r="P2568">
        <v>13.62</v>
      </c>
      <c r="Q2568">
        <v>71.239999999999995</v>
      </c>
      <c r="R2568">
        <v>27.24</v>
      </c>
      <c r="S2568">
        <v>44</v>
      </c>
      <c r="T2568">
        <v>0.61763054463784395</v>
      </c>
      <c r="U2568">
        <v>2026</v>
      </c>
      <c r="V2568" t="s">
        <v>91</v>
      </c>
      <c r="W2568">
        <v>12</v>
      </c>
      <c r="X2568" t="s">
        <v>94</v>
      </c>
    </row>
    <row r="2569" spans="1:24">
      <c r="A2569">
        <v>1763</v>
      </c>
      <c r="B2569" s="14">
        <v>46366</v>
      </c>
      <c r="C2569">
        <v>2026</v>
      </c>
      <c r="D2569" t="s">
        <v>91</v>
      </c>
      <c r="E2569">
        <v>12</v>
      </c>
      <c r="F2569" t="s">
        <v>94</v>
      </c>
      <c r="G2569" t="s">
        <v>0</v>
      </c>
      <c r="H2569" t="s">
        <v>1</v>
      </c>
      <c r="I2569" t="s">
        <v>2</v>
      </c>
      <c r="J2569" t="s">
        <v>13</v>
      </c>
      <c r="K2569" t="s">
        <v>4</v>
      </c>
      <c r="L2569" t="s">
        <v>22</v>
      </c>
      <c r="M2569">
        <v>2</v>
      </c>
      <c r="N2569">
        <v>49.88</v>
      </c>
      <c r="O2569">
        <v>0.05</v>
      </c>
      <c r="P2569">
        <v>22.31</v>
      </c>
      <c r="Q2569">
        <v>94.772000000000006</v>
      </c>
      <c r="R2569">
        <v>44.62</v>
      </c>
      <c r="S2569">
        <v>50.152000000000008</v>
      </c>
      <c r="T2569">
        <v>0.52918583547883347</v>
      </c>
      <c r="U2569">
        <v>2026</v>
      </c>
      <c r="V2569" t="s">
        <v>91</v>
      </c>
      <c r="W2569">
        <v>12</v>
      </c>
      <c r="X2569" t="s">
        <v>94</v>
      </c>
    </row>
    <row r="2570" spans="1:24">
      <c r="A2570">
        <v>1863</v>
      </c>
      <c r="B2570" s="14">
        <v>46366</v>
      </c>
      <c r="C2570">
        <v>2026</v>
      </c>
      <c r="D2570" t="s">
        <v>91</v>
      </c>
      <c r="E2570">
        <v>12</v>
      </c>
      <c r="F2570" t="s">
        <v>94</v>
      </c>
      <c r="G2570" t="s">
        <v>20</v>
      </c>
      <c r="H2570" t="s">
        <v>31</v>
      </c>
      <c r="I2570" t="s">
        <v>28</v>
      </c>
      <c r="J2570" t="s">
        <v>3</v>
      </c>
      <c r="K2570" t="s">
        <v>4</v>
      </c>
      <c r="L2570" t="s">
        <v>30</v>
      </c>
      <c r="M2570">
        <v>1</v>
      </c>
      <c r="N2570">
        <v>101.18</v>
      </c>
      <c r="O2570">
        <v>0.05</v>
      </c>
      <c r="P2570">
        <v>49.12</v>
      </c>
      <c r="Q2570">
        <v>96.120999999999995</v>
      </c>
      <c r="R2570">
        <v>49.12</v>
      </c>
      <c r="S2570">
        <v>47.000999999999998</v>
      </c>
      <c r="T2570">
        <v>0.48897743469169069</v>
      </c>
      <c r="U2570">
        <v>2026</v>
      </c>
      <c r="V2570" t="s">
        <v>91</v>
      </c>
      <c r="W2570">
        <v>12</v>
      </c>
      <c r="X2570" t="s">
        <v>94</v>
      </c>
    </row>
    <row r="2571" spans="1:24">
      <c r="A2571">
        <v>3466</v>
      </c>
      <c r="B2571" s="14">
        <v>46366</v>
      </c>
      <c r="C2571">
        <v>2026</v>
      </c>
      <c r="D2571" t="s">
        <v>91</v>
      </c>
      <c r="E2571">
        <v>12</v>
      </c>
      <c r="F2571" t="s">
        <v>94</v>
      </c>
      <c r="G2571" t="s">
        <v>6</v>
      </c>
      <c r="H2571" t="s">
        <v>43</v>
      </c>
      <c r="I2571" t="s">
        <v>19</v>
      </c>
      <c r="J2571" t="s">
        <v>16</v>
      </c>
      <c r="K2571" t="s">
        <v>34</v>
      </c>
      <c r="L2571" t="s">
        <v>42</v>
      </c>
      <c r="M2571">
        <v>2</v>
      </c>
      <c r="N2571">
        <v>36.64</v>
      </c>
      <c r="O2571">
        <v>0</v>
      </c>
      <c r="P2571">
        <v>13.7</v>
      </c>
      <c r="Q2571">
        <v>73.28</v>
      </c>
      <c r="R2571">
        <v>27.4</v>
      </c>
      <c r="S2571">
        <v>45.88</v>
      </c>
      <c r="T2571">
        <v>0.62609170305676853</v>
      </c>
      <c r="U2571">
        <v>2026</v>
      </c>
      <c r="V2571" t="s">
        <v>91</v>
      </c>
      <c r="W2571">
        <v>12</v>
      </c>
      <c r="X2571" t="s">
        <v>94</v>
      </c>
    </row>
    <row r="2572" spans="1:24">
      <c r="A2572">
        <v>3630</v>
      </c>
      <c r="B2572" s="14">
        <v>46366</v>
      </c>
      <c r="C2572">
        <v>2026</v>
      </c>
      <c r="D2572" t="s">
        <v>91</v>
      </c>
      <c r="E2572">
        <v>12</v>
      </c>
      <c r="F2572" t="s">
        <v>94</v>
      </c>
      <c r="G2572" t="s">
        <v>6</v>
      </c>
      <c r="H2572" t="s">
        <v>43</v>
      </c>
      <c r="I2572" t="s">
        <v>19</v>
      </c>
      <c r="J2572" t="s">
        <v>3</v>
      </c>
      <c r="K2572" t="s">
        <v>4</v>
      </c>
      <c r="L2572" t="s">
        <v>26</v>
      </c>
      <c r="M2572">
        <v>3</v>
      </c>
      <c r="N2572">
        <v>39.979999999999997</v>
      </c>
      <c r="O2572">
        <v>0.1</v>
      </c>
      <c r="P2572">
        <v>16.989999999999998</v>
      </c>
      <c r="Q2572">
        <v>107.946</v>
      </c>
      <c r="R2572">
        <v>50.97</v>
      </c>
      <c r="S2572">
        <v>56.975999999999999</v>
      </c>
      <c r="T2572">
        <v>0.52781946528819967</v>
      </c>
      <c r="U2572">
        <v>2026</v>
      </c>
      <c r="V2572" t="s">
        <v>91</v>
      </c>
      <c r="W2572">
        <v>12</v>
      </c>
      <c r="X2572" t="s">
        <v>94</v>
      </c>
    </row>
    <row r="2573" spans="1:24">
      <c r="A2573">
        <v>3633</v>
      </c>
      <c r="B2573" s="14">
        <v>46366</v>
      </c>
      <c r="C2573">
        <v>2026</v>
      </c>
      <c r="D2573" t="s">
        <v>91</v>
      </c>
      <c r="E2573">
        <v>12</v>
      </c>
      <c r="F2573" t="s">
        <v>94</v>
      </c>
      <c r="G2573" t="s">
        <v>20</v>
      </c>
      <c r="H2573" t="s">
        <v>21</v>
      </c>
      <c r="I2573" t="s">
        <v>28</v>
      </c>
      <c r="J2573" t="s">
        <v>16</v>
      </c>
      <c r="K2573" t="s">
        <v>9</v>
      </c>
      <c r="L2573" t="s">
        <v>17</v>
      </c>
      <c r="M2573">
        <v>3</v>
      </c>
      <c r="N2573">
        <v>144.16</v>
      </c>
      <c r="O2573">
        <v>0</v>
      </c>
      <c r="P2573">
        <v>77.36</v>
      </c>
      <c r="Q2573">
        <v>432.48</v>
      </c>
      <c r="R2573">
        <v>232.07999999999998</v>
      </c>
      <c r="S2573">
        <v>200.40000000000003</v>
      </c>
      <c r="T2573">
        <v>0.46337402885682583</v>
      </c>
      <c r="U2573">
        <v>2026</v>
      </c>
      <c r="V2573" t="s">
        <v>91</v>
      </c>
      <c r="W2573">
        <v>12</v>
      </c>
      <c r="X2573" t="s">
        <v>94</v>
      </c>
    </row>
    <row r="2574" spans="1:24">
      <c r="A2574">
        <v>4</v>
      </c>
      <c r="B2574" s="14">
        <v>46367</v>
      </c>
      <c r="C2574">
        <v>2026</v>
      </c>
      <c r="D2574" t="s">
        <v>91</v>
      </c>
      <c r="E2574">
        <v>12</v>
      </c>
      <c r="F2574" t="s">
        <v>94</v>
      </c>
      <c r="G2574" t="s">
        <v>20</v>
      </c>
      <c r="H2574" t="s">
        <v>21</v>
      </c>
      <c r="I2574" t="s">
        <v>2</v>
      </c>
      <c r="J2574" t="s">
        <v>13</v>
      </c>
      <c r="K2574" t="s">
        <v>4</v>
      </c>
      <c r="L2574" t="s">
        <v>30</v>
      </c>
      <c r="M2574">
        <v>1</v>
      </c>
      <c r="N2574">
        <v>102.98</v>
      </c>
      <c r="O2574">
        <v>0.1</v>
      </c>
      <c r="P2574">
        <v>51.45</v>
      </c>
      <c r="Q2574">
        <v>92.682000000000002</v>
      </c>
      <c r="R2574">
        <v>51.45</v>
      </c>
      <c r="S2574">
        <v>41.231999999999999</v>
      </c>
      <c r="T2574">
        <v>0.4448760277076455</v>
      </c>
      <c r="U2574">
        <v>2026</v>
      </c>
      <c r="V2574" t="s">
        <v>91</v>
      </c>
      <c r="W2574">
        <v>12</v>
      </c>
      <c r="X2574" t="s">
        <v>94</v>
      </c>
    </row>
    <row r="2575" spans="1:24">
      <c r="A2575">
        <v>70</v>
      </c>
      <c r="B2575" s="14">
        <v>46367</v>
      </c>
      <c r="C2575">
        <v>2026</v>
      </c>
      <c r="D2575" t="s">
        <v>91</v>
      </c>
      <c r="E2575">
        <v>12</v>
      </c>
      <c r="F2575" t="s">
        <v>94</v>
      </c>
      <c r="G2575" t="s">
        <v>20</v>
      </c>
      <c r="H2575" t="s">
        <v>47</v>
      </c>
      <c r="I2575" t="s">
        <v>2</v>
      </c>
      <c r="J2575" t="s">
        <v>13</v>
      </c>
      <c r="K2575" t="s">
        <v>34</v>
      </c>
      <c r="L2575" t="s">
        <v>38</v>
      </c>
      <c r="M2575">
        <v>2</v>
      </c>
      <c r="N2575">
        <v>122.49</v>
      </c>
      <c r="O2575">
        <v>0.15</v>
      </c>
      <c r="P2575">
        <v>70.930000000000007</v>
      </c>
      <c r="Q2575">
        <v>208.23299999999998</v>
      </c>
      <c r="R2575">
        <v>141.86000000000001</v>
      </c>
      <c r="S2575">
        <v>66.372999999999962</v>
      </c>
      <c r="T2575">
        <v>0.31874390706564265</v>
      </c>
      <c r="U2575">
        <v>2026</v>
      </c>
      <c r="V2575" t="s">
        <v>91</v>
      </c>
      <c r="W2575">
        <v>12</v>
      </c>
      <c r="X2575" t="s">
        <v>94</v>
      </c>
    </row>
    <row r="2576" spans="1:24">
      <c r="A2576">
        <v>948</v>
      </c>
      <c r="B2576" s="14">
        <v>46367</v>
      </c>
      <c r="C2576">
        <v>2026</v>
      </c>
      <c r="D2576" t="s">
        <v>91</v>
      </c>
      <c r="E2576">
        <v>12</v>
      </c>
      <c r="F2576" t="s">
        <v>94</v>
      </c>
      <c r="G2576" t="s">
        <v>6</v>
      </c>
      <c r="H2576" t="s">
        <v>41</v>
      </c>
      <c r="I2576" t="s">
        <v>28</v>
      </c>
      <c r="J2576" t="s">
        <v>13</v>
      </c>
      <c r="K2576" t="s">
        <v>9</v>
      </c>
      <c r="L2576" t="s">
        <v>17</v>
      </c>
      <c r="M2576">
        <v>1</v>
      </c>
      <c r="N2576">
        <v>141.74</v>
      </c>
      <c r="O2576">
        <v>0.15</v>
      </c>
      <c r="P2576">
        <v>78.97</v>
      </c>
      <c r="Q2576">
        <v>120.479</v>
      </c>
      <c r="R2576">
        <v>78.97</v>
      </c>
      <c r="S2576">
        <v>41.509</v>
      </c>
      <c r="T2576">
        <v>0.34453307215365336</v>
      </c>
      <c r="U2576">
        <v>2026</v>
      </c>
      <c r="V2576" t="s">
        <v>91</v>
      </c>
      <c r="W2576">
        <v>12</v>
      </c>
      <c r="X2576" t="s">
        <v>94</v>
      </c>
    </row>
    <row r="2577" spans="1:24">
      <c r="A2577">
        <v>1957</v>
      </c>
      <c r="B2577" s="14">
        <v>46367</v>
      </c>
      <c r="C2577">
        <v>2026</v>
      </c>
      <c r="D2577" t="s">
        <v>91</v>
      </c>
      <c r="E2577">
        <v>12</v>
      </c>
      <c r="F2577" t="s">
        <v>94</v>
      </c>
      <c r="G2577" t="s">
        <v>20</v>
      </c>
      <c r="H2577" t="s">
        <v>31</v>
      </c>
      <c r="I2577" t="s">
        <v>2</v>
      </c>
      <c r="J2577" t="s">
        <v>3</v>
      </c>
      <c r="K2577" t="s">
        <v>4</v>
      </c>
      <c r="L2577" t="s">
        <v>26</v>
      </c>
      <c r="M2577">
        <v>6</v>
      </c>
      <c r="N2577">
        <v>39.44</v>
      </c>
      <c r="O2577">
        <v>0.1</v>
      </c>
      <c r="P2577">
        <v>16.89</v>
      </c>
      <c r="Q2577">
        <v>212.976</v>
      </c>
      <c r="R2577">
        <v>101.34</v>
      </c>
      <c r="S2577">
        <v>111.636</v>
      </c>
      <c r="T2577">
        <v>0.52417173766058145</v>
      </c>
      <c r="U2577">
        <v>2026</v>
      </c>
      <c r="V2577" t="s">
        <v>91</v>
      </c>
      <c r="W2577">
        <v>12</v>
      </c>
      <c r="X2577" t="s">
        <v>94</v>
      </c>
    </row>
    <row r="2578" spans="1:24">
      <c r="A2578">
        <v>3097</v>
      </c>
      <c r="B2578" s="14">
        <v>46367</v>
      </c>
      <c r="C2578">
        <v>2026</v>
      </c>
      <c r="D2578" t="s">
        <v>91</v>
      </c>
      <c r="E2578">
        <v>12</v>
      </c>
      <c r="F2578" t="s">
        <v>94</v>
      </c>
      <c r="G2578" t="s">
        <v>11</v>
      </c>
      <c r="H2578" t="s">
        <v>18</v>
      </c>
      <c r="I2578" t="s">
        <v>19</v>
      </c>
      <c r="J2578" t="s">
        <v>3</v>
      </c>
      <c r="K2578" t="s">
        <v>4</v>
      </c>
      <c r="L2578" t="s">
        <v>22</v>
      </c>
      <c r="M2578">
        <v>1</v>
      </c>
      <c r="N2578">
        <v>49.64</v>
      </c>
      <c r="O2578">
        <v>0.1</v>
      </c>
      <c r="P2578">
        <v>22</v>
      </c>
      <c r="Q2578">
        <v>44.676000000000002</v>
      </c>
      <c r="R2578">
        <v>22</v>
      </c>
      <c r="S2578">
        <v>22.676000000000002</v>
      </c>
      <c r="T2578">
        <v>0.50756558331094992</v>
      </c>
      <c r="U2578">
        <v>2026</v>
      </c>
      <c r="V2578" t="s">
        <v>91</v>
      </c>
      <c r="W2578">
        <v>12</v>
      </c>
      <c r="X2578" t="s">
        <v>94</v>
      </c>
    </row>
    <row r="2579" spans="1:24">
      <c r="A2579">
        <v>3649</v>
      </c>
      <c r="B2579" s="14">
        <v>46367</v>
      </c>
      <c r="C2579">
        <v>2026</v>
      </c>
      <c r="D2579" t="s">
        <v>91</v>
      </c>
      <c r="E2579">
        <v>12</v>
      </c>
      <c r="F2579" t="s">
        <v>94</v>
      </c>
      <c r="G2579" t="s">
        <v>11</v>
      </c>
      <c r="H2579" t="s">
        <v>12</v>
      </c>
      <c r="I2579" t="s">
        <v>2</v>
      </c>
      <c r="J2579" t="s">
        <v>13</v>
      </c>
      <c r="K2579" t="s">
        <v>14</v>
      </c>
      <c r="L2579" t="s">
        <v>48</v>
      </c>
      <c r="M2579">
        <v>1</v>
      </c>
      <c r="N2579">
        <v>164.29</v>
      </c>
      <c r="O2579">
        <v>0.05</v>
      </c>
      <c r="P2579">
        <v>88.66</v>
      </c>
      <c r="Q2579">
        <v>156.07549999999998</v>
      </c>
      <c r="R2579">
        <v>88.66</v>
      </c>
      <c r="S2579">
        <v>67.41549999999998</v>
      </c>
      <c r="T2579">
        <v>0.43194159237035917</v>
      </c>
      <c r="U2579">
        <v>2026</v>
      </c>
      <c r="V2579" t="s">
        <v>91</v>
      </c>
      <c r="W2579">
        <v>12</v>
      </c>
      <c r="X2579" t="s">
        <v>94</v>
      </c>
    </row>
    <row r="2580" spans="1:24">
      <c r="A2580">
        <v>3963</v>
      </c>
      <c r="B2580" s="14">
        <v>46367</v>
      </c>
      <c r="C2580">
        <v>2026</v>
      </c>
      <c r="D2580" t="s">
        <v>91</v>
      </c>
      <c r="E2580">
        <v>12</v>
      </c>
      <c r="F2580" t="s">
        <v>94</v>
      </c>
      <c r="G2580" t="s">
        <v>20</v>
      </c>
      <c r="H2580" t="s">
        <v>33</v>
      </c>
      <c r="I2580" t="s">
        <v>2</v>
      </c>
      <c r="J2580" t="s">
        <v>3</v>
      </c>
      <c r="K2580" t="s">
        <v>14</v>
      </c>
      <c r="L2580" t="s">
        <v>15</v>
      </c>
      <c r="M2580">
        <v>1</v>
      </c>
      <c r="N2580">
        <v>35.81</v>
      </c>
      <c r="O2580">
        <v>0</v>
      </c>
      <c r="P2580">
        <v>13.28</v>
      </c>
      <c r="Q2580">
        <v>35.81</v>
      </c>
      <c r="R2580">
        <v>13.28</v>
      </c>
      <c r="S2580">
        <v>22.53</v>
      </c>
      <c r="T2580">
        <v>0.62915386763473891</v>
      </c>
      <c r="U2580">
        <v>2026</v>
      </c>
      <c r="V2580" t="s">
        <v>91</v>
      </c>
      <c r="W2580">
        <v>12</v>
      </c>
      <c r="X2580" t="s">
        <v>94</v>
      </c>
    </row>
    <row r="2581" spans="1:24">
      <c r="A2581">
        <v>4305</v>
      </c>
      <c r="B2581" s="14">
        <v>46367</v>
      </c>
      <c r="C2581">
        <v>2026</v>
      </c>
      <c r="D2581" t="s">
        <v>91</v>
      </c>
      <c r="E2581">
        <v>12</v>
      </c>
      <c r="F2581" t="s">
        <v>94</v>
      </c>
      <c r="G2581" t="s">
        <v>0</v>
      </c>
      <c r="H2581" t="s">
        <v>36</v>
      </c>
      <c r="I2581" t="s">
        <v>19</v>
      </c>
      <c r="J2581" t="s">
        <v>13</v>
      </c>
      <c r="K2581" t="s">
        <v>34</v>
      </c>
      <c r="L2581" t="s">
        <v>35</v>
      </c>
      <c r="M2581">
        <v>1</v>
      </c>
      <c r="N2581">
        <v>41.31</v>
      </c>
      <c r="O2581">
        <v>0.05</v>
      </c>
      <c r="P2581">
        <v>14.56</v>
      </c>
      <c r="Q2581">
        <v>39.244500000000002</v>
      </c>
      <c r="R2581">
        <v>14.56</v>
      </c>
      <c r="S2581">
        <v>24.6845</v>
      </c>
      <c r="T2581">
        <v>0.62899259768884808</v>
      </c>
      <c r="U2581">
        <v>2026</v>
      </c>
      <c r="V2581" t="s">
        <v>91</v>
      </c>
      <c r="W2581">
        <v>12</v>
      </c>
      <c r="X2581" t="s">
        <v>94</v>
      </c>
    </row>
    <row r="2582" spans="1:24">
      <c r="A2582">
        <v>4942</v>
      </c>
      <c r="B2582" s="14">
        <v>46367</v>
      </c>
      <c r="C2582">
        <v>2026</v>
      </c>
      <c r="D2582" t="s">
        <v>91</v>
      </c>
      <c r="E2582">
        <v>12</v>
      </c>
      <c r="F2582" t="s">
        <v>94</v>
      </c>
      <c r="G2582" t="s">
        <v>20</v>
      </c>
      <c r="H2582" t="s">
        <v>47</v>
      </c>
      <c r="I2582" t="s">
        <v>28</v>
      </c>
      <c r="J2582" t="s">
        <v>13</v>
      </c>
      <c r="K2582" t="s">
        <v>14</v>
      </c>
      <c r="L2582" t="s">
        <v>15</v>
      </c>
      <c r="M2582">
        <v>3</v>
      </c>
      <c r="N2582">
        <v>36.6</v>
      </c>
      <c r="O2582">
        <v>0.15</v>
      </c>
      <c r="P2582">
        <v>13.95</v>
      </c>
      <c r="Q2582">
        <v>93.330000000000013</v>
      </c>
      <c r="R2582">
        <v>41.849999999999994</v>
      </c>
      <c r="S2582">
        <v>51.480000000000018</v>
      </c>
      <c r="T2582">
        <v>0.55159112825458068</v>
      </c>
      <c r="U2582">
        <v>2026</v>
      </c>
      <c r="V2582" t="s">
        <v>91</v>
      </c>
      <c r="W2582">
        <v>12</v>
      </c>
      <c r="X2582" t="s">
        <v>94</v>
      </c>
    </row>
    <row r="2583" spans="1:24">
      <c r="A2583">
        <v>19</v>
      </c>
      <c r="B2583" s="14">
        <v>46368</v>
      </c>
      <c r="C2583">
        <v>2026</v>
      </c>
      <c r="D2583" t="s">
        <v>91</v>
      </c>
      <c r="E2583">
        <v>12</v>
      </c>
      <c r="F2583" t="s">
        <v>94</v>
      </c>
      <c r="G2583" t="s">
        <v>6</v>
      </c>
      <c r="H2583" t="s">
        <v>7</v>
      </c>
      <c r="I2583" t="s">
        <v>2</v>
      </c>
      <c r="J2583" t="s">
        <v>13</v>
      </c>
      <c r="K2583" t="s">
        <v>4</v>
      </c>
      <c r="L2583" t="s">
        <v>22</v>
      </c>
      <c r="M2583">
        <v>5</v>
      </c>
      <c r="N2583">
        <v>49.59</v>
      </c>
      <c r="O2583">
        <v>0</v>
      </c>
      <c r="P2583">
        <v>22.63</v>
      </c>
      <c r="Q2583">
        <v>247.95000000000002</v>
      </c>
      <c r="R2583">
        <v>113.14999999999999</v>
      </c>
      <c r="S2583">
        <v>134.80000000000001</v>
      </c>
      <c r="T2583">
        <v>0.54365799556362171</v>
      </c>
      <c r="U2583">
        <v>2026</v>
      </c>
      <c r="V2583" t="s">
        <v>91</v>
      </c>
      <c r="W2583">
        <v>12</v>
      </c>
      <c r="X2583" t="s">
        <v>94</v>
      </c>
    </row>
    <row r="2584" spans="1:24">
      <c r="A2584">
        <v>4963</v>
      </c>
      <c r="B2584" s="14">
        <v>46368</v>
      </c>
      <c r="C2584">
        <v>2026</v>
      </c>
      <c r="D2584" t="s">
        <v>91</v>
      </c>
      <c r="E2584">
        <v>12</v>
      </c>
      <c r="F2584" t="s">
        <v>94</v>
      </c>
      <c r="G2584" t="s">
        <v>0</v>
      </c>
      <c r="H2584" t="s">
        <v>1</v>
      </c>
      <c r="I2584" t="s">
        <v>2</v>
      </c>
      <c r="J2584" t="s">
        <v>13</v>
      </c>
      <c r="K2584" t="s">
        <v>9</v>
      </c>
      <c r="L2584" t="s">
        <v>46</v>
      </c>
      <c r="M2584">
        <v>5</v>
      </c>
      <c r="N2584">
        <v>72.3</v>
      </c>
      <c r="O2584">
        <v>0.05</v>
      </c>
      <c r="P2584">
        <v>31.73</v>
      </c>
      <c r="Q2584">
        <v>343.42500000000001</v>
      </c>
      <c r="R2584">
        <v>158.65</v>
      </c>
      <c r="S2584">
        <v>184.77500000000001</v>
      </c>
      <c r="T2584">
        <v>0.53803596127247577</v>
      </c>
      <c r="U2584">
        <v>2026</v>
      </c>
      <c r="V2584" t="s">
        <v>91</v>
      </c>
      <c r="W2584">
        <v>12</v>
      </c>
      <c r="X2584" t="s">
        <v>94</v>
      </c>
    </row>
    <row r="2585" spans="1:24">
      <c r="A2585">
        <v>5110</v>
      </c>
      <c r="B2585" s="14">
        <v>46368</v>
      </c>
      <c r="C2585">
        <v>2026</v>
      </c>
      <c r="D2585" t="s">
        <v>91</v>
      </c>
      <c r="E2585">
        <v>12</v>
      </c>
      <c r="F2585" t="s">
        <v>94</v>
      </c>
      <c r="G2585" t="s">
        <v>20</v>
      </c>
      <c r="H2585" t="s">
        <v>21</v>
      </c>
      <c r="I2585" t="s">
        <v>2</v>
      </c>
      <c r="J2585" t="s">
        <v>13</v>
      </c>
      <c r="K2585" t="s">
        <v>4</v>
      </c>
      <c r="L2585" t="s">
        <v>22</v>
      </c>
      <c r="M2585">
        <v>1</v>
      </c>
      <c r="N2585">
        <v>51.57</v>
      </c>
      <c r="O2585">
        <v>0.1</v>
      </c>
      <c r="P2585">
        <v>23.11</v>
      </c>
      <c r="Q2585">
        <v>46.413000000000004</v>
      </c>
      <c r="R2585">
        <v>23.11</v>
      </c>
      <c r="S2585">
        <v>23.303000000000004</v>
      </c>
      <c r="T2585">
        <v>0.5020791588563549</v>
      </c>
      <c r="U2585">
        <v>2026</v>
      </c>
      <c r="V2585" t="s">
        <v>91</v>
      </c>
      <c r="W2585">
        <v>12</v>
      </c>
      <c r="X2585" t="s">
        <v>94</v>
      </c>
    </row>
    <row r="2586" spans="1:24">
      <c r="A2586">
        <v>10</v>
      </c>
      <c r="B2586" s="14">
        <v>46369</v>
      </c>
      <c r="C2586">
        <v>2026</v>
      </c>
      <c r="D2586" t="s">
        <v>91</v>
      </c>
      <c r="E2586">
        <v>12</v>
      </c>
      <c r="F2586" t="s">
        <v>94</v>
      </c>
      <c r="G2586" t="s">
        <v>0</v>
      </c>
      <c r="H2586" t="s">
        <v>1</v>
      </c>
      <c r="I2586" t="s">
        <v>2</v>
      </c>
      <c r="J2586" t="s">
        <v>3</v>
      </c>
      <c r="K2586" t="s">
        <v>14</v>
      </c>
      <c r="L2586" t="s">
        <v>15</v>
      </c>
      <c r="M2586">
        <v>3</v>
      </c>
      <c r="N2586">
        <v>35.380000000000003</v>
      </c>
      <c r="O2586">
        <v>0</v>
      </c>
      <c r="P2586">
        <v>13.51</v>
      </c>
      <c r="Q2586">
        <v>106.14000000000001</v>
      </c>
      <c r="R2586">
        <v>40.53</v>
      </c>
      <c r="S2586">
        <v>65.610000000000014</v>
      </c>
      <c r="T2586">
        <v>0.61814584511023185</v>
      </c>
      <c r="U2586">
        <v>2026</v>
      </c>
      <c r="V2586" t="s">
        <v>91</v>
      </c>
      <c r="W2586">
        <v>12</v>
      </c>
      <c r="X2586" t="s">
        <v>94</v>
      </c>
    </row>
    <row r="2587" spans="1:24">
      <c r="A2587">
        <v>216</v>
      </c>
      <c r="B2587" s="14">
        <v>46369</v>
      </c>
      <c r="C2587">
        <v>2026</v>
      </c>
      <c r="D2587" t="s">
        <v>91</v>
      </c>
      <c r="E2587">
        <v>12</v>
      </c>
      <c r="F2587" t="s">
        <v>94</v>
      </c>
      <c r="G2587" t="s">
        <v>11</v>
      </c>
      <c r="H2587" t="s">
        <v>12</v>
      </c>
      <c r="I2587" t="s">
        <v>2</v>
      </c>
      <c r="J2587" t="s">
        <v>16</v>
      </c>
      <c r="K2587" t="s">
        <v>4</v>
      </c>
      <c r="L2587" t="s">
        <v>5</v>
      </c>
      <c r="M2587">
        <v>1</v>
      </c>
      <c r="N2587">
        <v>83.08</v>
      </c>
      <c r="O2587">
        <v>0.15</v>
      </c>
      <c r="P2587">
        <v>42.91</v>
      </c>
      <c r="Q2587">
        <v>70.617999999999995</v>
      </c>
      <c r="R2587">
        <v>42.91</v>
      </c>
      <c r="S2587">
        <v>27.707999999999998</v>
      </c>
      <c r="T2587">
        <v>0.39236455294684075</v>
      </c>
      <c r="U2587">
        <v>2026</v>
      </c>
      <c r="V2587" t="s">
        <v>91</v>
      </c>
      <c r="W2587">
        <v>12</v>
      </c>
      <c r="X2587" t="s">
        <v>94</v>
      </c>
    </row>
    <row r="2588" spans="1:24">
      <c r="A2588">
        <v>1937</v>
      </c>
      <c r="B2588" s="14">
        <v>46369</v>
      </c>
      <c r="C2588">
        <v>2026</v>
      </c>
      <c r="D2588" t="s">
        <v>91</v>
      </c>
      <c r="E2588">
        <v>12</v>
      </c>
      <c r="F2588" t="s">
        <v>94</v>
      </c>
      <c r="G2588" t="s">
        <v>6</v>
      </c>
      <c r="H2588" t="s">
        <v>43</v>
      </c>
      <c r="I2588" t="s">
        <v>8</v>
      </c>
      <c r="J2588" t="s">
        <v>16</v>
      </c>
      <c r="K2588" t="s">
        <v>23</v>
      </c>
      <c r="L2588" t="s">
        <v>51</v>
      </c>
      <c r="M2588">
        <v>3</v>
      </c>
      <c r="N2588">
        <v>120.5</v>
      </c>
      <c r="O2588">
        <v>0.15</v>
      </c>
      <c r="P2588">
        <v>61.44</v>
      </c>
      <c r="Q2588">
        <v>307.27499999999998</v>
      </c>
      <c r="R2588">
        <v>184.32</v>
      </c>
      <c r="S2588">
        <v>122.95499999999998</v>
      </c>
      <c r="T2588">
        <v>0.40014644862094212</v>
      </c>
      <c r="U2588">
        <v>2026</v>
      </c>
      <c r="V2588" t="s">
        <v>91</v>
      </c>
      <c r="W2588">
        <v>12</v>
      </c>
      <c r="X2588" t="s">
        <v>94</v>
      </c>
    </row>
    <row r="2589" spans="1:24">
      <c r="A2589">
        <v>4720</v>
      </c>
      <c r="B2589" s="14">
        <v>46369</v>
      </c>
      <c r="C2589">
        <v>2026</v>
      </c>
      <c r="D2589" t="s">
        <v>91</v>
      </c>
      <c r="E2589">
        <v>12</v>
      </c>
      <c r="F2589" t="s">
        <v>94</v>
      </c>
      <c r="G2589" t="s">
        <v>0</v>
      </c>
      <c r="H2589" t="s">
        <v>1</v>
      </c>
      <c r="I2589" t="s">
        <v>2</v>
      </c>
      <c r="J2589" t="s">
        <v>13</v>
      </c>
      <c r="K2589" t="s">
        <v>9</v>
      </c>
      <c r="L2589" t="s">
        <v>46</v>
      </c>
      <c r="M2589">
        <v>3</v>
      </c>
      <c r="N2589">
        <v>73.040000000000006</v>
      </c>
      <c r="O2589">
        <v>0.1</v>
      </c>
      <c r="P2589">
        <v>31.78</v>
      </c>
      <c r="Q2589">
        <v>197.208</v>
      </c>
      <c r="R2589">
        <v>95.34</v>
      </c>
      <c r="S2589">
        <v>101.86799999999999</v>
      </c>
      <c r="T2589">
        <v>0.51655105269563095</v>
      </c>
      <c r="U2589">
        <v>2026</v>
      </c>
      <c r="V2589" t="s">
        <v>91</v>
      </c>
      <c r="W2589">
        <v>12</v>
      </c>
      <c r="X2589" t="s">
        <v>94</v>
      </c>
    </row>
    <row r="2590" spans="1:24">
      <c r="A2590">
        <v>91</v>
      </c>
      <c r="B2590" s="14">
        <v>46370</v>
      </c>
      <c r="C2590">
        <v>2026</v>
      </c>
      <c r="D2590" t="s">
        <v>91</v>
      </c>
      <c r="E2590">
        <v>12</v>
      </c>
      <c r="F2590" t="s">
        <v>94</v>
      </c>
      <c r="G2590" t="s">
        <v>6</v>
      </c>
      <c r="H2590" t="s">
        <v>7</v>
      </c>
      <c r="I2590" t="s">
        <v>2</v>
      </c>
      <c r="J2590" t="s">
        <v>3</v>
      </c>
      <c r="K2590" t="s">
        <v>23</v>
      </c>
      <c r="L2590" t="s">
        <v>24</v>
      </c>
      <c r="M2590">
        <v>2</v>
      </c>
      <c r="N2590">
        <v>339.95</v>
      </c>
      <c r="O2590">
        <v>0</v>
      </c>
      <c r="P2590">
        <v>195.78</v>
      </c>
      <c r="Q2590">
        <v>679.9</v>
      </c>
      <c r="R2590">
        <v>391.56</v>
      </c>
      <c r="S2590">
        <v>288.33999999999997</v>
      </c>
      <c r="T2590">
        <v>0.42409177820267685</v>
      </c>
      <c r="U2590">
        <v>2026</v>
      </c>
      <c r="V2590" t="s">
        <v>91</v>
      </c>
      <c r="W2590">
        <v>12</v>
      </c>
      <c r="X2590" t="s">
        <v>94</v>
      </c>
    </row>
    <row r="2591" spans="1:24">
      <c r="A2591">
        <v>505</v>
      </c>
      <c r="B2591" s="14">
        <v>46370</v>
      </c>
      <c r="C2591">
        <v>2026</v>
      </c>
      <c r="D2591" t="s">
        <v>91</v>
      </c>
      <c r="E2591">
        <v>12</v>
      </c>
      <c r="F2591" t="s">
        <v>94</v>
      </c>
      <c r="G2591" t="s">
        <v>0</v>
      </c>
      <c r="H2591" t="s">
        <v>50</v>
      </c>
      <c r="I2591" t="s">
        <v>28</v>
      </c>
      <c r="J2591" t="s">
        <v>3</v>
      </c>
      <c r="K2591" t="s">
        <v>23</v>
      </c>
      <c r="L2591" t="s">
        <v>29</v>
      </c>
      <c r="M2591">
        <v>2</v>
      </c>
      <c r="N2591">
        <v>199.43</v>
      </c>
      <c r="O2591">
        <v>0.05</v>
      </c>
      <c r="P2591">
        <v>106.58</v>
      </c>
      <c r="Q2591">
        <v>378.91699999999997</v>
      </c>
      <c r="R2591">
        <v>213.16</v>
      </c>
      <c r="S2591">
        <v>165.75699999999998</v>
      </c>
      <c r="T2591">
        <v>0.4374493622613923</v>
      </c>
      <c r="U2591">
        <v>2026</v>
      </c>
      <c r="V2591" t="s">
        <v>91</v>
      </c>
      <c r="W2591">
        <v>12</v>
      </c>
      <c r="X2591" t="s">
        <v>94</v>
      </c>
    </row>
    <row r="2592" spans="1:24">
      <c r="A2592">
        <v>640</v>
      </c>
      <c r="B2592" s="14">
        <v>46370</v>
      </c>
      <c r="C2592">
        <v>2026</v>
      </c>
      <c r="D2592" t="s">
        <v>91</v>
      </c>
      <c r="E2592">
        <v>12</v>
      </c>
      <c r="F2592" t="s">
        <v>94</v>
      </c>
      <c r="G2592" t="s">
        <v>0</v>
      </c>
      <c r="H2592" t="s">
        <v>50</v>
      </c>
      <c r="I2592" t="s">
        <v>2</v>
      </c>
      <c r="J2592" t="s">
        <v>3</v>
      </c>
      <c r="K2592" t="s">
        <v>34</v>
      </c>
      <c r="L2592" t="s">
        <v>45</v>
      </c>
      <c r="M2592">
        <v>2</v>
      </c>
      <c r="N2592">
        <v>51.77</v>
      </c>
      <c r="O2592">
        <v>0.05</v>
      </c>
      <c r="P2592">
        <v>21.76</v>
      </c>
      <c r="Q2592">
        <v>98.363</v>
      </c>
      <c r="R2592">
        <v>43.52</v>
      </c>
      <c r="S2592">
        <v>54.842999999999996</v>
      </c>
      <c r="T2592">
        <v>0.55755721155312465</v>
      </c>
      <c r="U2592">
        <v>2026</v>
      </c>
      <c r="V2592" t="s">
        <v>91</v>
      </c>
      <c r="W2592">
        <v>12</v>
      </c>
      <c r="X2592" t="s">
        <v>94</v>
      </c>
    </row>
    <row r="2593" spans="1:24">
      <c r="A2593">
        <v>1408</v>
      </c>
      <c r="B2593" s="14">
        <v>46370</v>
      </c>
      <c r="C2593">
        <v>2026</v>
      </c>
      <c r="D2593" t="s">
        <v>91</v>
      </c>
      <c r="E2593">
        <v>12</v>
      </c>
      <c r="F2593" t="s">
        <v>94</v>
      </c>
      <c r="G2593" t="s">
        <v>6</v>
      </c>
      <c r="H2593" t="s">
        <v>7</v>
      </c>
      <c r="I2593" t="s">
        <v>2</v>
      </c>
      <c r="J2593" t="s">
        <v>13</v>
      </c>
      <c r="K2593" t="s">
        <v>14</v>
      </c>
      <c r="L2593" t="s">
        <v>48</v>
      </c>
      <c r="M2593">
        <v>1</v>
      </c>
      <c r="N2593">
        <v>161.53</v>
      </c>
      <c r="O2593">
        <v>0</v>
      </c>
      <c r="P2593">
        <v>87.43</v>
      </c>
      <c r="Q2593">
        <v>161.53</v>
      </c>
      <c r="R2593">
        <v>87.43</v>
      </c>
      <c r="S2593">
        <v>74.099999999999994</v>
      </c>
      <c r="T2593">
        <v>0.45873831486411187</v>
      </c>
      <c r="U2593">
        <v>2026</v>
      </c>
      <c r="V2593" t="s">
        <v>91</v>
      </c>
      <c r="W2593">
        <v>12</v>
      </c>
      <c r="X2593" t="s">
        <v>94</v>
      </c>
    </row>
    <row r="2594" spans="1:24">
      <c r="A2594">
        <v>2074</v>
      </c>
      <c r="B2594" s="14">
        <v>46370</v>
      </c>
      <c r="C2594">
        <v>2026</v>
      </c>
      <c r="D2594" t="s">
        <v>91</v>
      </c>
      <c r="E2594">
        <v>12</v>
      </c>
      <c r="F2594" t="s">
        <v>94</v>
      </c>
      <c r="G2594" t="s">
        <v>6</v>
      </c>
      <c r="H2594" t="s">
        <v>43</v>
      </c>
      <c r="I2594" t="s">
        <v>8</v>
      </c>
      <c r="J2594" t="s">
        <v>16</v>
      </c>
      <c r="K2594" t="s">
        <v>9</v>
      </c>
      <c r="L2594" t="s">
        <v>17</v>
      </c>
      <c r="M2594">
        <v>4</v>
      </c>
      <c r="N2594">
        <v>145.85</v>
      </c>
      <c r="O2594">
        <v>0.1</v>
      </c>
      <c r="P2594">
        <v>79.47</v>
      </c>
      <c r="Q2594">
        <v>525.05999999999995</v>
      </c>
      <c r="R2594">
        <v>317.88</v>
      </c>
      <c r="S2594">
        <v>207.17999999999995</v>
      </c>
      <c r="T2594">
        <v>0.39458347617415146</v>
      </c>
      <c r="U2594">
        <v>2026</v>
      </c>
      <c r="V2594" t="s">
        <v>91</v>
      </c>
      <c r="W2594">
        <v>12</v>
      </c>
      <c r="X2594" t="s">
        <v>94</v>
      </c>
    </row>
    <row r="2595" spans="1:24">
      <c r="A2595">
        <v>2639</v>
      </c>
      <c r="B2595" s="14">
        <v>46370</v>
      </c>
      <c r="C2595">
        <v>2026</v>
      </c>
      <c r="D2595" t="s">
        <v>91</v>
      </c>
      <c r="E2595">
        <v>12</v>
      </c>
      <c r="F2595" t="s">
        <v>94</v>
      </c>
      <c r="G2595" t="s">
        <v>20</v>
      </c>
      <c r="H2595" t="s">
        <v>47</v>
      </c>
      <c r="I2595" t="s">
        <v>2</v>
      </c>
      <c r="J2595" t="s">
        <v>3</v>
      </c>
      <c r="K2595" t="s">
        <v>23</v>
      </c>
      <c r="L2595" t="s">
        <v>29</v>
      </c>
      <c r="M2595">
        <v>1</v>
      </c>
      <c r="N2595">
        <v>197.18</v>
      </c>
      <c r="O2595">
        <v>0</v>
      </c>
      <c r="P2595">
        <v>105.28</v>
      </c>
      <c r="Q2595">
        <v>197.18</v>
      </c>
      <c r="R2595">
        <v>105.28</v>
      </c>
      <c r="S2595">
        <v>91.9</v>
      </c>
      <c r="T2595">
        <v>0.46607160969672384</v>
      </c>
      <c r="U2595">
        <v>2026</v>
      </c>
      <c r="V2595" t="s">
        <v>91</v>
      </c>
      <c r="W2595">
        <v>12</v>
      </c>
      <c r="X2595" t="s">
        <v>94</v>
      </c>
    </row>
    <row r="2596" spans="1:24">
      <c r="A2596">
        <v>2694</v>
      </c>
      <c r="B2596" s="14">
        <v>46370</v>
      </c>
      <c r="C2596">
        <v>2026</v>
      </c>
      <c r="D2596" t="s">
        <v>91</v>
      </c>
      <c r="E2596">
        <v>12</v>
      </c>
      <c r="F2596" t="s">
        <v>94</v>
      </c>
      <c r="G2596" t="s">
        <v>20</v>
      </c>
      <c r="H2596" t="s">
        <v>31</v>
      </c>
      <c r="I2596" t="s">
        <v>2</v>
      </c>
      <c r="J2596" t="s">
        <v>13</v>
      </c>
      <c r="K2596" t="s">
        <v>23</v>
      </c>
      <c r="L2596" t="s">
        <v>51</v>
      </c>
      <c r="M2596">
        <v>1</v>
      </c>
      <c r="N2596">
        <v>124.9</v>
      </c>
      <c r="O2596">
        <v>0</v>
      </c>
      <c r="P2596">
        <v>62.16</v>
      </c>
      <c r="Q2596">
        <v>124.9</v>
      </c>
      <c r="R2596">
        <v>62.16</v>
      </c>
      <c r="S2596">
        <v>62.740000000000009</v>
      </c>
      <c r="T2596">
        <v>0.50232185748598879</v>
      </c>
      <c r="U2596">
        <v>2026</v>
      </c>
      <c r="V2596" t="s">
        <v>91</v>
      </c>
      <c r="W2596">
        <v>12</v>
      </c>
      <c r="X2596" t="s">
        <v>94</v>
      </c>
    </row>
    <row r="2597" spans="1:24">
      <c r="A2597">
        <v>2797</v>
      </c>
      <c r="B2597" s="14">
        <v>46370</v>
      </c>
      <c r="C2597">
        <v>2026</v>
      </c>
      <c r="D2597" t="s">
        <v>91</v>
      </c>
      <c r="E2597">
        <v>12</v>
      </c>
      <c r="F2597" t="s">
        <v>94</v>
      </c>
      <c r="G2597" t="s">
        <v>11</v>
      </c>
      <c r="H2597" t="s">
        <v>52</v>
      </c>
      <c r="I2597" t="s">
        <v>19</v>
      </c>
      <c r="J2597" t="s">
        <v>13</v>
      </c>
      <c r="K2597" t="s">
        <v>9</v>
      </c>
      <c r="L2597" t="s">
        <v>46</v>
      </c>
      <c r="M2597">
        <v>2</v>
      </c>
      <c r="N2597">
        <v>70.239999999999995</v>
      </c>
      <c r="O2597">
        <v>0.1</v>
      </c>
      <c r="P2597">
        <v>32.130000000000003</v>
      </c>
      <c r="Q2597">
        <v>126.43199999999999</v>
      </c>
      <c r="R2597">
        <v>64.260000000000005</v>
      </c>
      <c r="S2597">
        <v>62.171999999999983</v>
      </c>
      <c r="T2597">
        <v>0.49174259681093385</v>
      </c>
      <c r="U2597">
        <v>2026</v>
      </c>
      <c r="V2597" t="s">
        <v>91</v>
      </c>
      <c r="W2597">
        <v>12</v>
      </c>
      <c r="X2597" t="s">
        <v>94</v>
      </c>
    </row>
    <row r="2598" spans="1:24">
      <c r="A2598">
        <v>2811</v>
      </c>
      <c r="B2598" s="14">
        <v>46370</v>
      </c>
      <c r="C2598">
        <v>2026</v>
      </c>
      <c r="D2598" t="s">
        <v>91</v>
      </c>
      <c r="E2598">
        <v>12</v>
      </c>
      <c r="F2598" t="s">
        <v>94</v>
      </c>
      <c r="G2598" t="s">
        <v>6</v>
      </c>
      <c r="H2598" t="s">
        <v>41</v>
      </c>
      <c r="I2598" t="s">
        <v>19</v>
      </c>
      <c r="J2598" t="s">
        <v>16</v>
      </c>
      <c r="K2598" t="s">
        <v>9</v>
      </c>
      <c r="L2598" t="s">
        <v>17</v>
      </c>
      <c r="M2598">
        <v>5</v>
      </c>
      <c r="N2598">
        <v>145.6</v>
      </c>
      <c r="O2598">
        <v>0.15</v>
      </c>
      <c r="P2598">
        <v>81.180000000000007</v>
      </c>
      <c r="Q2598">
        <v>618.79999999999995</v>
      </c>
      <c r="R2598">
        <v>405.90000000000003</v>
      </c>
      <c r="S2598">
        <v>212.89999999999992</v>
      </c>
      <c r="T2598">
        <v>0.34405300581771159</v>
      </c>
      <c r="U2598">
        <v>2026</v>
      </c>
      <c r="V2598" t="s">
        <v>91</v>
      </c>
      <c r="W2598">
        <v>12</v>
      </c>
      <c r="X2598" t="s">
        <v>94</v>
      </c>
    </row>
    <row r="2599" spans="1:24">
      <c r="A2599">
        <v>4037</v>
      </c>
      <c r="B2599" s="14">
        <v>46370</v>
      </c>
      <c r="C2599">
        <v>2026</v>
      </c>
      <c r="D2599" t="s">
        <v>91</v>
      </c>
      <c r="E2599">
        <v>12</v>
      </c>
      <c r="F2599" t="s">
        <v>94</v>
      </c>
      <c r="G2599" t="s">
        <v>20</v>
      </c>
      <c r="H2599" t="s">
        <v>33</v>
      </c>
      <c r="I2599" t="s">
        <v>19</v>
      </c>
      <c r="J2599" t="s">
        <v>3</v>
      </c>
      <c r="K2599" t="s">
        <v>9</v>
      </c>
      <c r="L2599" t="s">
        <v>37</v>
      </c>
      <c r="M2599">
        <v>1</v>
      </c>
      <c r="N2599">
        <v>152.4</v>
      </c>
      <c r="O2599">
        <v>0.05</v>
      </c>
      <c r="P2599">
        <v>77.98</v>
      </c>
      <c r="Q2599">
        <v>144.78</v>
      </c>
      <c r="R2599">
        <v>77.98</v>
      </c>
      <c r="S2599">
        <v>66.8</v>
      </c>
      <c r="T2599">
        <v>0.46138969470921398</v>
      </c>
      <c r="U2599">
        <v>2026</v>
      </c>
      <c r="V2599" t="s">
        <v>91</v>
      </c>
      <c r="W2599">
        <v>12</v>
      </c>
      <c r="X2599" t="s">
        <v>94</v>
      </c>
    </row>
    <row r="2600" spans="1:24">
      <c r="A2600">
        <v>4629</v>
      </c>
      <c r="B2600" s="14">
        <v>46370</v>
      </c>
      <c r="C2600">
        <v>2026</v>
      </c>
      <c r="D2600" t="s">
        <v>91</v>
      </c>
      <c r="E2600">
        <v>12</v>
      </c>
      <c r="F2600" t="s">
        <v>94</v>
      </c>
      <c r="G2600" t="s">
        <v>11</v>
      </c>
      <c r="H2600" t="s">
        <v>12</v>
      </c>
      <c r="I2600" t="s">
        <v>2</v>
      </c>
      <c r="J2600" t="s">
        <v>13</v>
      </c>
      <c r="K2600" t="s">
        <v>14</v>
      </c>
      <c r="L2600" t="s">
        <v>15</v>
      </c>
      <c r="M2600">
        <v>1</v>
      </c>
      <c r="N2600">
        <v>36.17</v>
      </c>
      <c r="O2600">
        <v>0.05</v>
      </c>
      <c r="P2600">
        <v>13.87</v>
      </c>
      <c r="Q2600">
        <v>34.361499999999999</v>
      </c>
      <c r="R2600">
        <v>13.87</v>
      </c>
      <c r="S2600">
        <v>20.491500000000002</v>
      </c>
      <c r="T2600">
        <v>0.59635056676803988</v>
      </c>
      <c r="U2600">
        <v>2026</v>
      </c>
      <c r="V2600" t="s">
        <v>91</v>
      </c>
      <c r="W2600">
        <v>12</v>
      </c>
      <c r="X2600" t="s">
        <v>94</v>
      </c>
    </row>
    <row r="2601" spans="1:24">
      <c r="A2601">
        <v>2455</v>
      </c>
      <c r="B2601" s="14">
        <v>46371</v>
      </c>
      <c r="C2601">
        <v>2026</v>
      </c>
      <c r="D2601" t="s">
        <v>91</v>
      </c>
      <c r="E2601">
        <v>12</v>
      </c>
      <c r="F2601" t="s">
        <v>94</v>
      </c>
      <c r="G2601" t="s">
        <v>6</v>
      </c>
      <c r="H2601" t="s">
        <v>43</v>
      </c>
      <c r="I2601" t="s">
        <v>2</v>
      </c>
      <c r="J2601" t="s">
        <v>3</v>
      </c>
      <c r="K2601" t="s">
        <v>23</v>
      </c>
      <c r="L2601" t="s">
        <v>51</v>
      </c>
      <c r="M2601">
        <v>3</v>
      </c>
      <c r="N2601">
        <v>126.21</v>
      </c>
      <c r="O2601">
        <v>0.1</v>
      </c>
      <c r="P2601">
        <v>60.65</v>
      </c>
      <c r="Q2601">
        <v>340.767</v>
      </c>
      <c r="R2601">
        <v>181.95</v>
      </c>
      <c r="S2601">
        <v>158.81700000000001</v>
      </c>
      <c r="T2601">
        <v>0.46605745274630467</v>
      </c>
      <c r="U2601">
        <v>2026</v>
      </c>
      <c r="V2601" t="s">
        <v>91</v>
      </c>
      <c r="W2601">
        <v>12</v>
      </c>
      <c r="X2601" t="s">
        <v>94</v>
      </c>
    </row>
    <row r="2602" spans="1:24">
      <c r="A2602">
        <v>3184</v>
      </c>
      <c r="B2602" s="14">
        <v>46371</v>
      </c>
      <c r="C2602">
        <v>2026</v>
      </c>
      <c r="D2602" t="s">
        <v>91</v>
      </c>
      <c r="E2602">
        <v>12</v>
      </c>
      <c r="F2602" t="s">
        <v>94</v>
      </c>
      <c r="G2602" t="s">
        <v>20</v>
      </c>
      <c r="H2602" t="s">
        <v>47</v>
      </c>
      <c r="I2602" t="s">
        <v>8</v>
      </c>
      <c r="J2602" t="s">
        <v>3</v>
      </c>
      <c r="K2602" t="s">
        <v>9</v>
      </c>
      <c r="L2602" t="s">
        <v>17</v>
      </c>
      <c r="M2602">
        <v>6</v>
      </c>
      <c r="N2602">
        <v>143.72999999999999</v>
      </c>
      <c r="O2602">
        <v>0.15</v>
      </c>
      <c r="P2602">
        <v>77.27</v>
      </c>
      <c r="Q2602">
        <v>733.02299999999991</v>
      </c>
      <c r="R2602">
        <v>463.62</v>
      </c>
      <c r="S2602">
        <v>269.40299999999991</v>
      </c>
      <c r="T2602">
        <v>0.36752325643260847</v>
      </c>
      <c r="U2602">
        <v>2026</v>
      </c>
      <c r="V2602" t="s">
        <v>91</v>
      </c>
      <c r="W2602">
        <v>12</v>
      </c>
      <c r="X2602" t="s">
        <v>94</v>
      </c>
    </row>
    <row r="2603" spans="1:24">
      <c r="A2603">
        <v>3363</v>
      </c>
      <c r="B2603" s="14">
        <v>46371</v>
      </c>
      <c r="C2603">
        <v>2026</v>
      </c>
      <c r="D2603" t="s">
        <v>91</v>
      </c>
      <c r="E2603">
        <v>12</v>
      </c>
      <c r="F2603" t="s">
        <v>94</v>
      </c>
      <c r="G2603" t="s">
        <v>6</v>
      </c>
      <c r="H2603" t="s">
        <v>43</v>
      </c>
      <c r="I2603" t="s">
        <v>28</v>
      </c>
      <c r="J2603" t="s">
        <v>13</v>
      </c>
      <c r="K2603" t="s">
        <v>9</v>
      </c>
      <c r="L2603" t="s">
        <v>17</v>
      </c>
      <c r="M2603">
        <v>4</v>
      </c>
      <c r="N2603">
        <v>146.38999999999999</v>
      </c>
      <c r="O2603">
        <v>0</v>
      </c>
      <c r="P2603">
        <v>78.95</v>
      </c>
      <c r="Q2603">
        <v>585.55999999999995</v>
      </c>
      <c r="R2603">
        <v>315.8</v>
      </c>
      <c r="S2603">
        <v>269.75999999999993</v>
      </c>
      <c r="T2603">
        <v>0.46068720541020552</v>
      </c>
      <c r="U2603">
        <v>2026</v>
      </c>
      <c r="V2603" t="s">
        <v>91</v>
      </c>
      <c r="W2603">
        <v>12</v>
      </c>
      <c r="X2603" t="s">
        <v>94</v>
      </c>
    </row>
    <row r="2604" spans="1:24">
      <c r="A2604">
        <v>3373</v>
      </c>
      <c r="B2604" s="14">
        <v>46371</v>
      </c>
      <c r="C2604">
        <v>2026</v>
      </c>
      <c r="D2604" t="s">
        <v>91</v>
      </c>
      <c r="E2604">
        <v>12</v>
      </c>
      <c r="F2604" t="s">
        <v>94</v>
      </c>
      <c r="G2604" t="s">
        <v>6</v>
      </c>
      <c r="H2604" t="s">
        <v>43</v>
      </c>
      <c r="I2604" t="s">
        <v>28</v>
      </c>
      <c r="J2604" t="s">
        <v>3</v>
      </c>
      <c r="K2604" t="s">
        <v>9</v>
      </c>
      <c r="L2604" t="s">
        <v>10</v>
      </c>
      <c r="M2604">
        <v>2</v>
      </c>
      <c r="N2604">
        <v>89.84</v>
      </c>
      <c r="O2604">
        <v>0.05</v>
      </c>
      <c r="P2604">
        <v>45.17</v>
      </c>
      <c r="Q2604">
        <v>170.696</v>
      </c>
      <c r="R2604">
        <v>90.34</v>
      </c>
      <c r="S2604">
        <v>80.355999999999995</v>
      </c>
      <c r="T2604">
        <v>0.47075502647982376</v>
      </c>
      <c r="U2604">
        <v>2026</v>
      </c>
      <c r="V2604" t="s">
        <v>91</v>
      </c>
      <c r="W2604">
        <v>12</v>
      </c>
      <c r="X2604" t="s">
        <v>94</v>
      </c>
    </row>
    <row r="2605" spans="1:24">
      <c r="A2605">
        <v>3799</v>
      </c>
      <c r="B2605" s="14">
        <v>46371</v>
      </c>
      <c r="C2605">
        <v>2026</v>
      </c>
      <c r="D2605" t="s">
        <v>91</v>
      </c>
      <c r="E2605">
        <v>12</v>
      </c>
      <c r="F2605" t="s">
        <v>94</v>
      </c>
      <c r="G2605" t="s">
        <v>11</v>
      </c>
      <c r="H2605" t="s">
        <v>39</v>
      </c>
      <c r="I2605" t="s">
        <v>19</v>
      </c>
      <c r="J2605" t="s">
        <v>13</v>
      </c>
      <c r="K2605" t="s">
        <v>34</v>
      </c>
      <c r="L2605" t="s">
        <v>45</v>
      </c>
      <c r="M2605">
        <v>3</v>
      </c>
      <c r="N2605">
        <v>49.67</v>
      </c>
      <c r="O2605">
        <v>0.05</v>
      </c>
      <c r="P2605">
        <v>21.5</v>
      </c>
      <c r="Q2605">
        <v>141.55949999999999</v>
      </c>
      <c r="R2605">
        <v>64.5</v>
      </c>
      <c r="S2605">
        <v>77.059499999999986</v>
      </c>
      <c r="T2605">
        <v>0.54436120500566898</v>
      </c>
      <c r="U2605">
        <v>2026</v>
      </c>
      <c r="V2605" t="s">
        <v>91</v>
      </c>
      <c r="W2605">
        <v>12</v>
      </c>
      <c r="X2605" t="s">
        <v>94</v>
      </c>
    </row>
    <row r="2606" spans="1:24">
      <c r="A2606">
        <v>5002</v>
      </c>
      <c r="B2606" s="14">
        <v>46371</v>
      </c>
      <c r="C2606">
        <v>2026</v>
      </c>
      <c r="D2606" t="s">
        <v>91</v>
      </c>
      <c r="E2606">
        <v>12</v>
      </c>
      <c r="F2606" t="s">
        <v>94</v>
      </c>
      <c r="G2606" t="s">
        <v>6</v>
      </c>
      <c r="H2606" t="s">
        <v>49</v>
      </c>
      <c r="I2606" t="s">
        <v>8</v>
      </c>
      <c r="J2606" t="s">
        <v>16</v>
      </c>
      <c r="K2606" t="s">
        <v>9</v>
      </c>
      <c r="L2606" t="s">
        <v>10</v>
      </c>
      <c r="M2606">
        <v>4</v>
      </c>
      <c r="N2606">
        <v>94.3</v>
      </c>
      <c r="O2606">
        <v>0.1</v>
      </c>
      <c r="P2606">
        <v>44.36</v>
      </c>
      <c r="Q2606">
        <v>339.48</v>
      </c>
      <c r="R2606">
        <v>177.44</v>
      </c>
      <c r="S2606">
        <v>162.04000000000002</v>
      </c>
      <c r="T2606">
        <v>0.47731825144338402</v>
      </c>
      <c r="U2606">
        <v>2026</v>
      </c>
      <c r="V2606" t="s">
        <v>91</v>
      </c>
      <c r="W2606">
        <v>12</v>
      </c>
      <c r="X2606" t="s">
        <v>94</v>
      </c>
    </row>
    <row r="2607" spans="1:24">
      <c r="A2607">
        <v>2896</v>
      </c>
      <c r="B2607" s="14">
        <v>46372</v>
      </c>
      <c r="C2607">
        <v>2026</v>
      </c>
      <c r="D2607" t="s">
        <v>91</v>
      </c>
      <c r="E2607">
        <v>12</v>
      </c>
      <c r="F2607" t="s">
        <v>94</v>
      </c>
      <c r="G2607" t="s">
        <v>6</v>
      </c>
      <c r="H2607" t="s">
        <v>43</v>
      </c>
      <c r="I2607" t="s">
        <v>19</v>
      </c>
      <c r="J2607" t="s">
        <v>16</v>
      </c>
      <c r="K2607" t="s">
        <v>34</v>
      </c>
      <c r="L2607" t="s">
        <v>42</v>
      </c>
      <c r="M2607">
        <v>2</v>
      </c>
      <c r="N2607">
        <v>36.020000000000003</v>
      </c>
      <c r="O2607">
        <v>0.1</v>
      </c>
      <c r="P2607">
        <v>13.59</v>
      </c>
      <c r="Q2607">
        <v>64.836000000000013</v>
      </c>
      <c r="R2607">
        <v>27.18</v>
      </c>
      <c r="S2607">
        <v>37.656000000000013</v>
      </c>
      <c r="T2607">
        <v>0.58078845086063302</v>
      </c>
      <c r="U2607">
        <v>2026</v>
      </c>
      <c r="V2607" t="s">
        <v>91</v>
      </c>
      <c r="W2607">
        <v>12</v>
      </c>
      <c r="X2607" t="s">
        <v>94</v>
      </c>
    </row>
    <row r="2608" spans="1:24">
      <c r="A2608">
        <v>3334</v>
      </c>
      <c r="B2608" s="14">
        <v>46372</v>
      </c>
      <c r="C2608">
        <v>2026</v>
      </c>
      <c r="D2608" t="s">
        <v>91</v>
      </c>
      <c r="E2608">
        <v>12</v>
      </c>
      <c r="F2608" t="s">
        <v>94</v>
      </c>
      <c r="G2608" t="s">
        <v>6</v>
      </c>
      <c r="H2608" t="s">
        <v>49</v>
      </c>
      <c r="I2608" t="s">
        <v>2</v>
      </c>
      <c r="J2608" t="s">
        <v>3</v>
      </c>
      <c r="K2608" t="s">
        <v>9</v>
      </c>
      <c r="L2608" t="s">
        <v>37</v>
      </c>
      <c r="M2608">
        <v>1</v>
      </c>
      <c r="N2608">
        <v>154.12</v>
      </c>
      <c r="O2608">
        <v>0</v>
      </c>
      <c r="P2608">
        <v>77.45</v>
      </c>
      <c r="Q2608">
        <v>154.12</v>
      </c>
      <c r="R2608">
        <v>77.45</v>
      </c>
      <c r="S2608">
        <v>76.67</v>
      </c>
      <c r="T2608">
        <v>0.49746950428237735</v>
      </c>
      <c r="U2608">
        <v>2026</v>
      </c>
      <c r="V2608" t="s">
        <v>91</v>
      </c>
      <c r="W2608">
        <v>12</v>
      </c>
      <c r="X2608" t="s">
        <v>94</v>
      </c>
    </row>
    <row r="2609" spans="1:24">
      <c r="A2609">
        <v>3469</v>
      </c>
      <c r="B2609" s="14">
        <v>46372</v>
      </c>
      <c r="C2609">
        <v>2026</v>
      </c>
      <c r="D2609" t="s">
        <v>91</v>
      </c>
      <c r="E2609">
        <v>12</v>
      </c>
      <c r="F2609" t="s">
        <v>94</v>
      </c>
      <c r="G2609" t="s">
        <v>0</v>
      </c>
      <c r="H2609" t="s">
        <v>36</v>
      </c>
      <c r="I2609" t="s">
        <v>2</v>
      </c>
      <c r="J2609" t="s">
        <v>3</v>
      </c>
      <c r="K2609" t="s">
        <v>9</v>
      </c>
      <c r="L2609" t="s">
        <v>37</v>
      </c>
      <c r="M2609">
        <v>1</v>
      </c>
      <c r="N2609">
        <v>150.88</v>
      </c>
      <c r="O2609">
        <v>0.05</v>
      </c>
      <c r="P2609">
        <v>81.02</v>
      </c>
      <c r="Q2609">
        <v>143.33599999999998</v>
      </c>
      <c r="R2609">
        <v>81.02</v>
      </c>
      <c r="S2609">
        <v>62.315999999999988</v>
      </c>
      <c r="T2609">
        <v>0.43475470223809787</v>
      </c>
      <c r="U2609">
        <v>2026</v>
      </c>
      <c r="V2609" t="s">
        <v>91</v>
      </c>
      <c r="W2609">
        <v>12</v>
      </c>
      <c r="X2609" t="s">
        <v>94</v>
      </c>
    </row>
    <row r="2610" spans="1:24">
      <c r="A2610">
        <v>569</v>
      </c>
      <c r="B2610" s="14">
        <v>46373</v>
      </c>
      <c r="C2610">
        <v>2026</v>
      </c>
      <c r="D2610" t="s">
        <v>91</v>
      </c>
      <c r="E2610">
        <v>12</v>
      </c>
      <c r="F2610" t="s">
        <v>94</v>
      </c>
      <c r="G2610" t="s">
        <v>11</v>
      </c>
      <c r="H2610" t="s">
        <v>12</v>
      </c>
      <c r="I2610" t="s">
        <v>28</v>
      </c>
      <c r="J2610" t="s">
        <v>13</v>
      </c>
      <c r="K2610" t="s">
        <v>4</v>
      </c>
      <c r="L2610" t="s">
        <v>26</v>
      </c>
      <c r="M2610">
        <v>2</v>
      </c>
      <c r="N2610">
        <v>40.479999999999997</v>
      </c>
      <c r="O2610">
        <v>0</v>
      </c>
      <c r="P2610">
        <v>16.23</v>
      </c>
      <c r="Q2610">
        <v>80.959999999999994</v>
      </c>
      <c r="R2610">
        <v>32.46</v>
      </c>
      <c r="S2610">
        <v>48.499999999999993</v>
      </c>
      <c r="T2610">
        <v>0.5990612648221344</v>
      </c>
      <c r="U2610">
        <v>2026</v>
      </c>
      <c r="V2610" t="s">
        <v>91</v>
      </c>
      <c r="W2610">
        <v>12</v>
      </c>
      <c r="X2610" t="s">
        <v>94</v>
      </c>
    </row>
    <row r="2611" spans="1:24">
      <c r="A2611">
        <v>2404</v>
      </c>
      <c r="B2611" s="14">
        <v>46373</v>
      </c>
      <c r="C2611">
        <v>2026</v>
      </c>
      <c r="D2611" t="s">
        <v>91</v>
      </c>
      <c r="E2611">
        <v>12</v>
      </c>
      <c r="F2611" t="s">
        <v>94</v>
      </c>
      <c r="G2611" t="s">
        <v>11</v>
      </c>
      <c r="H2611" t="s">
        <v>39</v>
      </c>
      <c r="I2611" t="s">
        <v>28</v>
      </c>
      <c r="J2611" t="s">
        <v>16</v>
      </c>
      <c r="K2611" t="s">
        <v>14</v>
      </c>
      <c r="L2611" t="s">
        <v>48</v>
      </c>
      <c r="M2611">
        <v>3</v>
      </c>
      <c r="N2611">
        <v>163.34</v>
      </c>
      <c r="O2611">
        <v>0.1</v>
      </c>
      <c r="P2611">
        <v>88.53</v>
      </c>
      <c r="Q2611">
        <v>441.01799999999997</v>
      </c>
      <c r="R2611">
        <v>265.59000000000003</v>
      </c>
      <c r="S2611">
        <v>175.42799999999994</v>
      </c>
      <c r="T2611">
        <v>0.39777968246194023</v>
      </c>
      <c r="U2611">
        <v>2026</v>
      </c>
      <c r="V2611" t="s">
        <v>91</v>
      </c>
      <c r="W2611">
        <v>12</v>
      </c>
      <c r="X2611" t="s">
        <v>94</v>
      </c>
    </row>
    <row r="2612" spans="1:24">
      <c r="A2612">
        <v>4682</v>
      </c>
      <c r="B2612" s="14">
        <v>46373</v>
      </c>
      <c r="C2612">
        <v>2026</v>
      </c>
      <c r="D2612" t="s">
        <v>91</v>
      </c>
      <c r="E2612">
        <v>12</v>
      </c>
      <c r="F2612" t="s">
        <v>94</v>
      </c>
      <c r="G2612" t="s">
        <v>20</v>
      </c>
      <c r="H2612" t="s">
        <v>21</v>
      </c>
      <c r="I2612" t="s">
        <v>19</v>
      </c>
      <c r="J2612" t="s">
        <v>13</v>
      </c>
      <c r="K2612" t="s">
        <v>34</v>
      </c>
      <c r="L2612" t="s">
        <v>35</v>
      </c>
      <c r="M2612">
        <v>2</v>
      </c>
      <c r="N2612">
        <v>40.89</v>
      </c>
      <c r="O2612">
        <v>0</v>
      </c>
      <c r="P2612">
        <v>14.95</v>
      </c>
      <c r="Q2612">
        <v>81.78</v>
      </c>
      <c r="R2612">
        <v>29.9</v>
      </c>
      <c r="S2612">
        <v>51.88</v>
      </c>
      <c r="T2612">
        <v>0.63438493519197847</v>
      </c>
      <c r="U2612">
        <v>2026</v>
      </c>
      <c r="V2612" t="s">
        <v>91</v>
      </c>
      <c r="W2612">
        <v>12</v>
      </c>
      <c r="X2612" t="s">
        <v>94</v>
      </c>
    </row>
    <row r="2613" spans="1:24">
      <c r="A2613">
        <v>4888</v>
      </c>
      <c r="B2613" s="14">
        <v>46373</v>
      </c>
      <c r="C2613">
        <v>2026</v>
      </c>
      <c r="D2613" t="s">
        <v>91</v>
      </c>
      <c r="E2613">
        <v>12</v>
      </c>
      <c r="F2613" t="s">
        <v>94</v>
      </c>
      <c r="G2613" t="s">
        <v>11</v>
      </c>
      <c r="H2613" t="s">
        <v>12</v>
      </c>
      <c r="I2613" t="s">
        <v>28</v>
      </c>
      <c r="J2613" t="s">
        <v>13</v>
      </c>
      <c r="K2613" t="s">
        <v>34</v>
      </c>
      <c r="L2613" t="s">
        <v>35</v>
      </c>
      <c r="M2613">
        <v>1</v>
      </c>
      <c r="N2613">
        <v>40.159999999999997</v>
      </c>
      <c r="O2613">
        <v>0.15</v>
      </c>
      <c r="P2613">
        <v>14.46</v>
      </c>
      <c r="Q2613">
        <v>34.135999999999996</v>
      </c>
      <c r="R2613">
        <v>14.46</v>
      </c>
      <c r="S2613">
        <v>19.675999999999995</v>
      </c>
      <c r="T2613">
        <v>0.576400281228029</v>
      </c>
      <c r="U2613">
        <v>2026</v>
      </c>
      <c r="V2613" t="s">
        <v>91</v>
      </c>
      <c r="W2613">
        <v>12</v>
      </c>
      <c r="X2613" t="s">
        <v>94</v>
      </c>
    </row>
    <row r="2614" spans="1:24">
      <c r="A2614">
        <v>4923</v>
      </c>
      <c r="B2614" s="14">
        <v>46373</v>
      </c>
      <c r="C2614">
        <v>2026</v>
      </c>
      <c r="D2614" t="s">
        <v>91</v>
      </c>
      <c r="E2614">
        <v>12</v>
      </c>
      <c r="F2614" t="s">
        <v>94</v>
      </c>
      <c r="G2614" t="s">
        <v>20</v>
      </c>
      <c r="H2614" t="s">
        <v>47</v>
      </c>
      <c r="I2614" t="s">
        <v>2</v>
      </c>
      <c r="J2614" t="s">
        <v>13</v>
      </c>
      <c r="K2614" t="s">
        <v>23</v>
      </c>
      <c r="L2614" t="s">
        <v>40</v>
      </c>
      <c r="M2614">
        <v>2</v>
      </c>
      <c r="N2614">
        <v>79.86</v>
      </c>
      <c r="O2614">
        <v>0</v>
      </c>
      <c r="P2614">
        <v>39.049999999999997</v>
      </c>
      <c r="Q2614">
        <v>159.72</v>
      </c>
      <c r="R2614">
        <v>78.099999999999994</v>
      </c>
      <c r="S2614">
        <v>81.62</v>
      </c>
      <c r="T2614">
        <v>0.51101928374655647</v>
      </c>
      <c r="U2614">
        <v>2026</v>
      </c>
      <c r="V2614" t="s">
        <v>91</v>
      </c>
      <c r="W2614">
        <v>12</v>
      </c>
      <c r="X2614" t="s">
        <v>94</v>
      </c>
    </row>
    <row r="2615" spans="1:24">
      <c r="A2615">
        <v>131</v>
      </c>
      <c r="B2615" s="14">
        <v>46374</v>
      </c>
      <c r="C2615">
        <v>2026</v>
      </c>
      <c r="D2615" t="s">
        <v>91</v>
      </c>
      <c r="E2615">
        <v>12</v>
      </c>
      <c r="F2615" t="s">
        <v>94</v>
      </c>
      <c r="G2615" t="s">
        <v>6</v>
      </c>
      <c r="H2615" t="s">
        <v>41</v>
      </c>
      <c r="I2615" t="s">
        <v>28</v>
      </c>
      <c r="J2615" t="s">
        <v>3</v>
      </c>
      <c r="K2615" t="s">
        <v>23</v>
      </c>
      <c r="L2615" t="s">
        <v>51</v>
      </c>
      <c r="M2615">
        <v>2</v>
      </c>
      <c r="N2615">
        <v>123.42</v>
      </c>
      <c r="O2615">
        <v>0.1</v>
      </c>
      <c r="P2615">
        <v>60.03</v>
      </c>
      <c r="Q2615">
        <v>222.15600000000001</v>
      </c>
      <c r="R2615">
        <v>120.06</v>
      </c>
      <c r="S2615">
        <v>102.096</v>
      </c>
      <c r="T2615">
        <v>0.45956895154756117</v>
      </c>
      <c r="U2615">
        <v>2026</v>
      </c>
      <c r="V2615" t="s">
        <v>91</v>
      </c>
      <c r="W2615">
        <v>12</v>
      </c>
      <c r="X2615" t="s">
        <v>94</v>
      </c>
    </row>
    <row r="2616" spans="1:24">
      <c r="A2616">
        <v>349</v>
      </c>
      <c r="B2616" s="14">
        <v>46374</v>
      </c>
      <c r="C2616">
        <v>2026</v>
      </c>
      <c r="D2616" t="s">
        <v>91</v>
      </c>
      <c r="E2616">
        <v>12</v>
      </c>
      <c r="F2616" t="s">
        <v>94</v>
      </c>
      <c r="G2616" t="s">
        <v>11</v>
      </c>
      <c r="H2616" t="s">
        <v>12</v>
      </c>
      <c r="I2616" t="s">
        <v>2</v>
      </c>
      <c r="J2616" t="s">
        <v>3</v>
      </c>
      <c r="K2616" t="s">
        <v>14</v>
      </c>
      <c r="L2616" t="s">
        <v>32</v>
      </c>
      <c r="M2616">
        <v>1</v>
      </c>
      <c r="N2616">
        <v>47.61</v>
      </c>
      <c r="O2616">
        <v>0.05</v>
      </c>
      <c r="P2616">
        <v>18.18</v>
      </c>
      <c r="Q2616">
        <v>45.229499999999994</v>
      </c>
      <c r="R2616">
        <v>18.18</v>
      </c>
      <c r="S2616">
        <v>27.049499999999995</v>
      </c>
      <c r="T2616">
        <v>0.59804994527907662</v>
      </c>
      <c r="U2616">
        <v>2026</v>
      </c>
      <c r="V2616" t="s">
        <v>91</v>
      </c>
      <c r="W2616">
        <v>12</v>
      </c>
      <c r="X2616" t="s">
        <v>94</v>
      </c>
    </row>
    <row r="2617" spans="1:24">
      <c r="A2617">
        <v>1131</v>
      </c>
      <c r="B2617" s="14">
        <v>46374</v>
      </c>
      <c r="C2617">
        <v>2026</v>
      </c>
      <c r="D2617" t="s">
        <v>91</v>
      </c>
      <c r="E2617">
        <v>12</v>
      </c>
      <c r="F2617" t="s">
        <v>94</v>
      </c>
      <c r="G2617" t="s">
        <v>20</v>
      </c>
      <c r="H2617" t="s">
        <v>33</v>
      </c>
      <c r="I2617" t="s">
        <v>2</v>
      </c>
      <c r="J2617" t="s">
        <v>3</v>
      </c>
      <c r="K2617" t="s">
        <v>9</v>
      </c>
      <c r="L2617" t="s">
        <v>10</v>
      </c>
      <c r="M2617">
        <v>2</v>
      </c>
      <c r="N2617">
        <v>93.88</v>
      </c>
      <c r="O2617">
        <v>0.1</v>
      </c>
      <c r="P2617">
        <v>45.89</v>
      </c>
      <c r="Q2617">
        <v>168.98400000000001</v>
      </c>
      <c r="R2617">
        <v>91.78</v>
      </c>
      <c r="S2617">
        <v>77.204000000000008</v>
      </c>
      <c r="T2617">
        <v>0.45687165648818823</v>
      </c>
      <c r="U2617">
        <v>2026</v>
      </c>
      <c r="V2617" t="s">
        <v>91</v>
      </c>
      <c r="W2617">
        <v>12</v>
      </c>
      <c r="X2617" t="s">
        <v>94</v>
      </c>
    </row>
    <row r="2618" spans="1:24">
      <c r="A2618">
        <v>2738</v>
      </c>
      <c r="B2618" s="14">
        <v>46374</v>
      </c>
      <c r="C2618">
        <v>2026</v>
      </c>
      <c r="D2618" t="s">
        <v>91</v>
      </c>
      <c r="E2618">
        <v>12</v>
      </c>
      <c r="F2618" t="s">
        <v>94</v>
      </c>
      <c r="G2618" t="s">
        <v>6</v>
      </c>
      <c r="H2618" t="s">
        <v>41</v>
      </c>
      <c r="I2618" t="s">
        <v>2</v>
      </c>
      <c r="J2618" t="s">
        <v>13</v>
      </c>
      <c r="K2618" t="s">
        <v>9</v>
      </c>
      <c r="L2618" t="s">
        <v>17</v>
      </c>
      <c r="M2618">
        <v>3</v>
      </c>
      <c r="N2618">
        <v>145.43</v>
      </c>
      <c r="O2618">
        <v>0.05</v>
      </c>
      <c r="P2618">
        <v>81.72</v>
      </c>
      <c r="Q2618">
        <v>414.47550000000001</v>
      </c>
      <c r="R2618">
        <v>245.16</v>
      </c>
      <c r="S2618">
        <v>169.31550000000001</v>
      </c>
      <c r="T2618">
        <v>0.40850544845232106</v>
      </c>
      <c r="U2618">
        <v>2026</v>
      </c>
      <c r="V2618" t="s">
        <v>91</v>
      </c>
      <c r="W2618">
        <v>12</v>
      </c>
      <c r="X2618" t="s">
        <v>94</v>
      </c>
    </row>
    <row r="2619" spans="1:24">
      <c r="A2619">
        <v>4400</v>
      </c>
      <c r="B2619" s="14">
        <v>46374</v>
      </c>
      <c r="C2619">
        <v>2026</v>
      </c>
      <c r="D2619" t="s">
        <v>91</v>
      </c>
      <c r="E2619">
        <v>12</v>
      </c>
      <c r="F2619" t="s">
        <v>94</v>
      </c>
      <c r="G2619" t="s">
        <v>20</v>
      </c>
      <c r="H2619" t="s">
        <v>21</v>
      </c>
      <c r="I2619" t="s">
        <v>2</v>
      </c>
      <c r="J2619" t="s">
        <v>3</v>
      </c>
      <c r="K2619" t="s">
        <v>14</v>
      </c>
      <c r="L2619" t="s">
        <v>15</v>
      </c>
      <c r="M2619">
        <v>2</v>
      </c>
      <c r="N2619">
        <v>36.89</v>
      </c>
      <c r="O2619">
        <v>0.1</v>
      </c>
      <c r="P2619">
        <v>13.74</v>
      </c>
      <c r="Q2619">
        <v>66.402000000000001</v>
      </c>
      <c r="R2619">
        <v>27.48</v>
      </c>
      <c r="S2619">
        <v>38.921999999999997</v>
      </c>
      <c r="T2619">
        <v>0.58615704346254627</v>
      </c>
      <c r="U2619">
        <v>2026</v>
      </c>
      <c r="V2619" t="s">
        <v>91</v>
      </c>
      <c r="W2619">
        <v>12</v>
      </c>
      <c r="X2619" t="s">
        <v>94</v>
      </c>
    </row>
    <row r="2620" spans="1:24">
      <c r="A2620">
        <v>3122</v>
      </c>
      <c r="B2620" s="14">
        <v>46375</v>
      </c>
      <c r="C2620">
        <v>2026</v>
      </c>
      <c r="D2620" t="s">
        <v>91</v>
      </c>
      <c r="E2620">
        <v>12</v>
      </c>
      <c r="F2620" t="s">
        <v>94</v>
      </c>
      <c r="G2620" t="s">
        <v>0</v>
      </c>
      <c r="H2620" t="s">
        <v>1</v>
      </c>
      <c r="I2620" t="s">
        <v>28</v>
      </c>
      <c r="J2620" t="s">
        <v>3</v>
      </c>
      <c r="K2620" t="s">
        <v>9</v>
      </c>
      <c r="L2620" t="s">
        <v>17</v>
      </c>
      <c r="M2620">
        <v>1</v>
      </c>
      <c r="N2620">
        <v>145.44</v>
      </c>
      <c r="O2620">
        <v>0.1</v>
      </c>
      <c r="P2620">
        <v>80.42</v>
      </c>
      <c r="Q2620">
        <v>130.89600000000002</v>
      </c>
      <c r="R2620">
        <v>80.42</v>
      </c>
      <c r="S2620">
        <v>50.476000000000013</v>
      </c>
      <c r="T2620">
        <v>0.38561911746730232</v>
      </c>
      <c r="U2620">
        <v>2026</v>
      </c>
      <c r="V2620" t="s">
        <v>91</v>
      </c>
      <c r="W2620">
        <v>12</v>
      </c>
      <c r="X2620" t="s">
        <v>94</v>
      </c>
    </row>
    <row r="2621" spans="1:24">
      <c r="A2621">
        <v>4572</v>
      </c>
      <c r="B2621" s="14">
        <v>46375</v>
      </c>
      <c r="C2621">
        <v>2026</v>
      </c>
      <c r="D2621" t="s">
        <v>91</v>
      </c>
      <c r="E2621">
        <v>12</v>
      </c>
      <c r="F2621" t="s">
        <v>94</v>
      </c>
      <c r="G2621" t="s">
        <v>0</v>
      </c>
      <c r="H2621" t="s">
        <v>50</v>
      </c>
      <c r="I2621" t="s">
        <v>2</v>
      </c>
      <c r="J2621" t="s">
        <v>13</v>
      </c>
      <c r="K2621" t="s">
        <v>34</v>
      </c>
      <c r="L2621" t="s">
        <v>45</v>
      </c>
      <c r="M2621">
        <v>2</v>
      </c>
      <c r="N2621">
        <v>51.56</v>
      </c>
      <c r="O2621">
        <v>0</v>
      </c>
      <c r="P2621">
        <v>21.9</v>
      </c>
      <c r="Q2621">
        <v>103.12</v>
      </c>
      <c r="R2621">
        <v>43.8</v>
      </c>
      <c r="S2621">
        <v>59.320000000000007</v>
      </c>
      <c r="T2621">
        <v>0.57525213343677273</v>
      </c>
      <c r="U2621">
        <v>2026</v>
      </c>
      <c r="V2621" t="s">
        <v>91</v>
      </c>
      <c r="W2621">
        <v>12</v>
      </c>
      <c r="X2621" t="s">
        <v>94</v>
      </c>
    </row>
    <row r="2622" spans="1:24">
      <c r="A2622">
        <v>4783</v>
      </c>
      <c r="B2622" s="14">
        <v>46375</v>
      </c>
      <c r="C2622">
        <v>2026</v>
      </c>
      <c r="D2622" t="s">
        <v>91</v>
      </c>
      <c r="E2622">
        <v>12</v>
      </c>
      <c r="F2622" t="s">
        <v>94</v>
      </c>
      <c r="G2622" t="s">
        <v>20</v>
      </c>
      <c r="H2622" t="s">
        <v>31</v>
      </c>
      <c r="I2622" t="s">
        <v>2</v>
      </c>
      <c r="J2622" t="s">
        <v>13</v>
      </c>
      <c r="K2622" t="s">
        <v>23</v>
      </c>
      <c r="L2622" t="s">
        <v>51</v>
      </c>
      <c r="M2622">
        <v>2</v>
      </c>
      <c r="N2622">
        <v>122</v>
      </c>
      <c r="O2622">
        <v>0.15</v>
      </c>
      <c r="P2622">
        <v>60.01</v>
      </c>
      <c r="Q2622">
        <v>207.4</v>
      </c>
      <c r="R2622">
        <v>120.02</v>
      </c>
      <c r="S2622">
        <v>87.38000000000001</v>
      </c>
      <c r="T2622">
        <v>0.4213114754098361</v>
      </c>
      <c r="U2622">
        <v>2026</v>
      </c>
      <c r="V2622" t="s">
        <v>91</v>
      </c>
      <c r="W2622">
        <v>12</v>
      </c>
      <c r="X2622" t="s">
        <v>94</v>
      </c>
    </row>
    <row r="2623" spans="1:24">
      <c r="A2623">
        <v>5055</v>
      </c>
      <c r="B2623" s="14">
        <v>46375</v>
      </c>
      <c r="C2623">
        <v>2026</v>
      </c>
      <c r="D2623" t="s">
        <v>91</v>
      </c>
      <c r="E2623">
        <v>12</v>
      </c>
      <c r="F2623" t="s">
        <v>94</v>
      </c>
      <c r="G2623" t="s">
        <v>11</v>
      </c>
      <c r="H2623" t="s">
        <v>18</v>
      </c>
      <c r="I2623" t="s">
        <v>28</v>
      </c>
      <c r="J2623" t="s">
        <v>13</v>
      </c>
      <c r="K2623" t="s">
        <v>9</v>
      </c>
      <c r="L2623" t="s">
        <v>46</v>
      </c>
      <c r="M2623">
        <v>1</v>
      </c>
      <c r="N2623">
        <v>71.89</v>
      </c>
      <c r="O2623">
        <v>0.15</v>
      </c>
      <c r="P2623">
        <v>32.409999999999997</v>
      </c>
      <c r="Q2623">
        <v>61.106499999999997</v>
      </c>
      <c r="R2623">
        <v>32.409999999999997</v>
      </c>
      <c r="S2623">
        <v>28.6965</v>
      </c>
      <c r="T2623">
        <v>0.46961452545964832</v>
      </c>
      <c r="U2623">
        <v>2026</v>
      </c>
      <c r="V2623" t="s">
        <v>91</v>
      </c>
      <c r="W2623">
        <v>12</v>
      </c>
      <c r="X2623" t="s">
        <v>94</v>
      </c>
    </row>
    <row r="2624" spans="1:24">
      <c r="A2624">
        <v>5100</v>
      </c>
      <c r="B2624" s="14">
        <v>46375</v>
      </c>
      <c r="C2624">
        <v>2026</v>
      </c>
      <c r="D2624" t="s">
        <v>91</v>
      </c>
      <c r="E2624">
        <v>12</v>
      </c>
      <c r="F2624" t="s">
        <v>94</v>
      </c>
      <c r="G2624" t="s">
        <v>11</v>
      </c>
      <c r="H2624" t="s">
        <v>25</v>
      </c>
      <c r="I2624" t="s">
        <v>2</v>
      </c>
      <c r="J2624" t="s">
        <v>3</v>
      </c>
      <c r="K2624" t="s">
        <v>9</v>
      </c>
      <c r="L2624" t="s">
        <v>46</v>
      </c>
      <c r="M2624">
        <v>2</v>
      </c>
      <c r="N2624">
        <v>70.59</v>
      </c>
      <c r="O2624">
        <v>0.15</v>
      </c>
      <c r="P2624">
        <v>31.56</v>
      </c>
      <c r="Q2624">
        <v>120.003</v>
      </c>
      <c r="R2624">
        <v>63.12</v>
      </c>
      <c r="S2624">
        <v>56.883000000000003</v>
      </c>
      <c r="T2624">
        <v>0.47401314967125824</v>
      </c>
      <c r="U2624">
        <v>2026</v>
      </c>
      <c r="V2624" t="s">
        <v>91</v>
      </c>
      <c r="W2624">
        <v>12</v>
      </c>
      <c r="X2624" t="s">
        <v>94</v>
      </c>
    </row>
    <row r="2625" spans="1:24">
      <c r="A2625">
        <v>488</v>
      </c>
      <c r="B2625" s="14">
        <v>46376</v>
      </c>
      <c r="C2625">
        <v>2026</v>
      </c>
      <c r="D2625" t="s">
        <v>91</v>
      </c>
      <c r="E2625">
        <v>12</v>
      </c>
      <c r="F2625" t="s">
        <v>94</v>
      </c>
      <c r="G2625" t="s">
        <v>20</v>
      </c>
      <c r="H2625" t="s">
        <v>31</v>
      </c>
      <c r="I2625" t="s">
        <v>2</v>
      </c>
      <c r="J2625" t="s">
        <v>3</v>
      </c>
      <c r="K2625" t="s">
        <v>9</v>
      </c>
      <c r="L2625" t="s">
        <v>17</v>
      </c>
      <c r="M2625">
        <v>4</v>
      </c>
      <c r="N2625">
        <v>141.91</v>
      </c>
      <c r="O2625">
        <v>0.05</v>
      </c>
      <c r="P2625">
        <v>80.260000000000005</v>
      </c>
      <c r="Q2625">
        <v>539.25799999999992</v>
      </c>
      <c r="R2625">
        <v>321.04000000000002</v>
      </c>
      <c r="S2625">
        <v>218.2179999999999</v>
      </c>
      <c r="T2625">
        <v>0.40466344495584661</v>
      </c>
      <c r="U2625">
        <v>2026</v>
      </c>
      <c r="V2625" t="s">
        <v>91</v>
      </c>
      <c r="W2625">
        <v>12</v>
      </c>
      <c r="X2625" t="s">
        <v>94</v>
      </c>
    </row>
    <row r="2626" spans="1:24">
      <c r="A2626">
        <v>710</v>
      </c>
      <c r="B2626" s="14">
        <v>46376</v>
      </c>
      <c r="C2626">
        <v>2026</v>
      </c>
      <c r="D2626" t="s">
        <v>91</v>
      </c>
      <c r="E2626">
        <v>12</v>
      </c>
      <c r="F2626" t="s">
        <v>94</v>
      </c>
      <c r="G2626" t="s">
        <v>6</v>
      </c>
      <c r="H2626" t="s">
        <v>27</v>
      </c>
      <c r="I2626" t="s">
        <v>8</v>
      </c>
      <c r="J2626" t="s">
        <v>16</v>
      </c>
      <c r="K2626" t="s">
        <v>9</v>
      </c>
      <c r="L2626" t="s">
        <v>17</v>
      </c>
      <c r="M2626">
        <v>3</v>
      </c>
      <c r="N2626">
        <v>140.4</v>
      </c>
      <c r="O2626">
        <v>0.2</v>
      </c>
      <c r="P2626">
        <v>81.760000000000005</v>
      </c>
      <c r="Q2626">
        <v>336.96000000000004</v>
      </c>
      <c r="R2626">
        <v>245.28000000000003</v>
      </c>
      <c r="S2626">
        <v>91.68</v>
      </c>
      <c r="T2626">
        <v>0.27207977207977208</v>
      </c>
      <c r="U2626">
        <v>2026</v>
      </c>
      <c r="V2626" t="s">
        <v>91</v>
      </c>
      <c r="W2626">
        <v>12</v>
      </c>
      <c r="X2626" t="s">
        <v>94</v>
      </c>
    </row>
    <row r="2627" spans="1:24">
      <c r="A2627">
        <v>1009</v>
      </c>
      <c r="B2627" s="14">
        <v>46376</v>
      </c>
      <c r="C2627">
        <v>2026</v>
      </c>
      <c r="D2627" t="s">
        <v>91</v>
      </c>
      <c r="E2627">
        <v>12</v>
      </c>
      <c r="F2627" t="s">
        <v>94</v>
      </c>
      <c r="G2627" t="s">
        <v>20</v>
      </c>
      <c r="H2627" t="s">
        <v>47</v>
      </c>
      <c r="I2627" t="s">
        <v>28</v>
      </c>
      <c r="J2627" t="s">
        <v>3</v>
      </c>
      <c r="K2627" t="s">
        <v>9</v>
      </c>
      <c r="L2627" t="s">
        <v>46</v>
      </c>
      <c r="M2627">
        <v>2</v>
      </c>
      <c r="N2627">
        <v>72.349999999999994</v>
      </c>
      <c r="O2627">
        <v>0.15</v>
      </c>
      <c r="P2627">
        <v>32.44</v>
      </c>
      <c r="Q2627">
        <v>122.99499999999999</v>
      </c>
      <c r="R2627">
        <v>64.88</v>
      </c>
      <c r="S2627">
        <v>58.114999999999995</v>
      </c>
      <c r="T2627">
        <v>0.47249888206837676</v>
      </c>
      <c r="U2627">
        <v>2026</v>
      </c>
      <c r="V2627" t="s">
        <v>91</v>
      </c>
      <c r="W2627">
        <v>12</v>
      </c>
      <c r="X2627" t="s">
        <v>94</v>
      </c>
    </row>
    <row r="2628" spans="1:24">
      <c r="A2628">
        <v>1231</v>
      </c>
      <c r="B2628" s="14">
        <v>46376</v>
      </c>
      <c r="C2628">
        <v>2026</v>
      </c>
      <c r="D2628" t="s">
        <v>91</v>
      </c>
      <c r="E2628">
        <v>12</v>
      </c>
      <c r="F2628" t="s">
        <v>94</v>
      </c>
      <c r="G2628" t="s">
        <v>20</v>
      </c>
      <c r="H2628" t="s">
        <v>33</v>
      </c>
      <c r="I2628" t="s">
        <v>2</v>
      </c>
      <c r="J2628" t="s">
        <v>13</v>
      </c>
      <c r="K2628" t="s">
        <v>23</v>
      </c>
      <c r="L2628" t="s">
        <v>51</v>
      </c>
      <c r="M2628">
        <v>4</v>
      </c>
      <c r="N2628">
        <v>120.8</v>
      </c>
      <c r="O2628">
        <v>0.1</v>
      </c>
      <c r="P2628">
        <v>59.93</v>
      </c>
      <c r="Q2628">
        <v>434.88</v>
      </c>
      <c r="R2628">
        <v>239.72</v>
      </c>
      <c r="S2628">
        <v>195.16</v>
      </c>
      <c r="T2628">
        <v>0.44876747608535689</v>
      </c>
      <c r="U2628">
        <v>2026</v>
      </c>
      <c r="V2628" t="s">
        <v>91</v>
      </c>
      <c r="W2628">
        <v>12</v>
      </c>
      <c r="X2628" t="s">
        <v>94</v>
      </c>
    </row>
    <row r="2629" spans="1:24">
      <c r="A2629">
        <v>1445</v>
      </c>
      <c r="B2629" s="14">
        <v>46376</v>
      </c>
      <c r="C2629">
        <v>2026</v>
      </c>
      <c r="D2629" t="s">
        <v>91</v>
      </c>
      <c r="E2629">
        <v>12</v>
      </c>
      <c r="F2629" t="s">
        <v>94</v>
      </c>
      <c r="G2629" t="s">
        <v>20</v>
      </c>
      <c r="H2629" t="s">
        <v>31</v>
      </c>
      <c r="I2629" t="s">
        <v>2</v>
      </c>
      <c r="J2629" t="s">
        <v>13</v>
      </c>
      <c r="K2629" t="s">
        <v>9</v>
      </c>
      <c r="L2629" t="s">
        <v>46</v>
      </c>
      <c r="M2629">
        <v>1</v>
      </c>
      <c r="N2629">
        <v>71.23</v>
      </c>
      <c r="O2629">
        <v>0</v>
      </c>
      <c r="P2629">
        <v>31.63</v>
      </c>
      <c r="Q2629">
        <v>71.23</v>
      </c>
      <c r="R2629">
        <v>31.63</v>
      </c>
      <c r="S2629">
        <v>39.600000000000009</v>
      </c>
      <c r="T2629">
        <v>0.55594552856942303</v>
      </c>
      <c r="U2629">
        <v>2026</v>
      </c>
      <c r="V2629" t="s">
        <v>91</v>
      </c>
      <c r="W2629">
        <v>12</v>
      </c>
      <c r="X2629" t="s">
        <v>94</v>
      </c>
    </row>
    <row r="2630" spans="1:24">
      <c r="A2630">
        <v>2842</v>
      </c>
      <c r="B2630" s="14">
        <v>46376</v>
      </c>
      <c r="C2630">
        <v>2026</v>
      </c>
      <c r="D2630" t="s">
        <v>91</v>
      </c>
      <c r="E2630">
        <v>12</v>
      </c>
      <c r="F2630" t="s">
        <v>94</v>
      </c>
      <c r="G2630" t="s">
        <v>11</v>
      </c>
      <c r="H2630" t="s">
        <v>39</v>
      </c>
      <c r="I2630" t="s">
        <v>8</v>
      </c>
      <c r="J2630" t="s">
        <v>16</v>
      </c>
      <c r="K2630" t="s">
        <v>4</v>
      </c>
      <c r="L2630" t="s">
        <v>22</v>
      </c>
      <c r="M2630">
        <v>5</v>
      </c>
      <c r="N2630">
        <v>51.02</v>
      </c>
      <c r="O2630">
        <v>0.05</v>
      </c>
      <c r="P2630">
        <v>22.56</v>
      </c>
      <c r="Q2630">
        <v>242.345</v>
      </c>
      <c r="R2630">
        <v>112.8</v>
      </c>
      <c r="S2630">
        <v>129.54500000000002</v>
      </c>
      <c r="T2630">
        <v>0.5345478553302111</v>
      </c>
      <c r="U2630">
        <v>2026</v>
      </c>
      <c r="V2630" t="s">
        <v>91</v>
      </c>
      <c r="W2630">
        <v>12</v>
      </c>
      <c r="X2630" t="s">
        <v>94</v>
      </c>
    </row>
    <row r="2631" spans="1:24">
      <c r="A2631">
        <v>3783</v>
      </c>
      <c r="B2631" s="14">
        <v>46376</v>
      </c>
      <c r="C2631">
        <v>2026</v>
      </c>
      <c r="D2631" t="s">
        <v>91</v>
      </c>
      <c r="E2631">
        <v>12</v>
      </c>
      <c r="F2631" t="s">
        <v>94</v>
      </c>
      <c r="G2631" t="s">
        <v>11</v>
      </c>
      <c r="H2631" t="s">
        <v>12</v>
      </c>
      <c r="I2631" t="s">
        <v>28</v>
      </c>
      <c r="J2631" t="s">
        <v>13</v>
      </c>
      <c r="K2631" t="s">
        <v>14</v>
      </c>
      <c r="L2631" t="s">
        <v>44</v>
      </c>
      <c r="M2631">
        <v>1</v>
      </c>
      <c r="N2631">
        <v>130.52000000000001</v>
      </c>
      <c r="O2631">
        <v>0.1</v>
      </c>
      <c r="P2631">
        <v>66.09</v>
      </c>
      <c r="Q2631">
        <v>117.46800000000002</v>
      </c>
      <c r="R2631">
        <v>66.09</v>
      </c>
      <c r="S2631">
        <v>51.378000000000014</v>
      </c>
      <c r="T2631">
        <v>0.43737869036673821</v>
      </c>
      <c r="U2631">
        <v>2026</v>
      </c>
      <c r="V2631" t="s">
        <v>91</v>
      </c>
      <c r="W2631">
        <v>12</v>
      </c>
      <c r="X2631" t="s">
        <v>94</v>
      </c>
    </row>
    <row r="2632" spans="1:24">
      <c r="A2632">
        <v>4484</v>
      </c>
      <c r="B2632" s="14">
        <v>46376</v>
      </c>
      <c r="C2632">
        <v>2026</v>
      </c>
      <c r="D2632" t="s">
        <v>91</v>
      </c>
      <c r="E2632">
        <v>12</v>
      </c>
      <c r="F2632" t="s">
        <v>94</v>
      </c>
      <c r="G2632" t="s">
        <v>6</v>
      </c>
      <c r="H2632" t="s">
        <v>49</v>
      </c>
      <c r="I2632" t="s">
        <v>2</v>
      </c>
      <c r="J2632" t="s">
        <v>3</v>
      </c>
      <c r="K2632" t="s">
        <v>4</v>
      </c>
      <c r="L2632" t="s">
        <v>5</v>
      </c>
      <c r="M2632">
        <v>2</v>
      </c>
      <c r="N2632">
        <v>79.87</v>
      </c>
      <c r="O2632">
        <v>0.15</v>
      </c>
      <c r="P2632">
        <v>41.9</v>
      </c>
      <c r="Q2632">
        <v>135.779</v>
      </c>
      <c r="R2632">
        <v>83.8</v>
      </c>
      <c r="S2632">
        <v>51.978999999999999</v>
      </c>
      <c r="T2632">
        <v>0.38282061290773978</v>
      </c>
      <c r="U2632">
        <v>2026</v>
      </c>
      <c r="V2632" t="s">
        <v>91</v>
      </c>
      <c r="W2632">
        <v>12</v>
      </c>
      <c r="X2632" t="s">
        <v>94</v>
      </c>
    </row>
    <row r="2633" spans="1:24">
      <c r="A2633">
        <v>4597</v>
      </c>
      <c r="B2633" s="14">
        <v>46376</v>
      </c>
      <c r="C2633">
        <v>2026</v>
      </c>
      <c r="D2633" t="s">
        <v>91</v>
      </c>
      <c r="E2633">
        <v>12</v>
      </c>
      <c r="F2633" t="s">
        <v>94</v>
      </c>
      <c r="G2633" t="s">
        <v>20</v>
      </c>
      <c r="H2633" t="s">
        <v>47</v>
      </c>
      <c r="I2633" t="s">
        <v>2</v>
      </c>
      <c r="J2633" t="s">
        <v>3</v>
      </c>
      <c r="K2633" t="s">
        <v>9</v>
      </c>
      <c r="L2633" t="s">
        <v>46</v>
      </c>
      <c r="M2633">
        <v>3</v>
      </c>
      <c r="N2633">
        <v>71.3</v>
      </c>
      <c r="O2633">
        <v>0.1</v>
      </c>
      <c r="P2633">
        <v>32.93</v>
      </c>
      <c r="Q2633">
        <v>192.51</v>
      </c>
      <c r="R2633">
        <v>98.789999999999992</v>
      </c>
      <c r="S2633">
        <v>93.72</v>
      </c>
      <c r="T2633">
        <v>0.48683185289075892</v>
      </c>
      <c r="U2633">
        <v>2026</v>
      </c>
      <c r="V2633" t="s">
        <v>91</v>
      </c>
      <c r="W2633">
        <v>12</v>
      </c>
      <c r="X2633" t="s">
        <v>94</v>
      </c>
    </row>
    <row r="2634" spans="1:24">
      <c r="A2634">
        <v>4917</v>
      </c>
      <c r="B2634" s="14">
        <v>46376</v>
      </c>
      <c r="C2634">
        <v>2026</v>
      </c>
      <c r="D2634" t="s">
        <v>91</v>
      </c>
      <c r="E2634">
        <v>12</v>
      </c>
      <c r="F2634" t="s">
        <v>94</v>
      </c>
      <c r="G2634" t="s">
        <v>0</v>
      </c>
      <c r="H2634" t="s">
        <v>36</v>
      </c>
      <c r="I2634" t="s">
        <v>2</v>
      </c>
      <c r="J2634" t="s">
        <v>3</v>
      </c>
      <c r="K2634" t="s">
        <v>23</v>
      </c>
      <c r="L2634" t="s">
        <v>51</v>
      </c>
      <c r="M2634">
        <v>2</v>
      </c>
      <c r="N2634">
        <v>122.95</v>
      </c>
      <c r="O2634">
        <v>0.1</v>
      </c>
      <c r="P2634">
        <v>59.79</v>
      </c>
      <c r="Q2634">
        <v>221.31</v>
      </c>
      <c r="R2634">
        <v>119.58</v>
      </c>
      <c r="S2634">
        <v>101.73</v>
      </c>
      <c r="T2634">
        <v>0.45967195336857802</v>
      </c>
      <c r="U2634">
        <v>2026</v>
      </c>
      <c r="V2634" t="s">
        <v>91</v>
      </c>
      <c r="W2634">
        <v>12</v>
      </c>
      <c r="X2634" t="s">
        <v>94</v>
      </c>
    </row>
    <row r="2635" spans="1:24">
      <c r="A2635">
        <v>629</v>
      </c>
      <c r="B2635" s="14">
        <v>46377</v>
      </c>
      <c r="C2635">
        <v>2026</v>
      </c>
      <c r="D2635" t="s">
        <v>91</v>
      </c>
      <c r="E2635">
        <v>12</v>
      </c>
      <c r="F2635" t="s">
        <v>94</v>
      </c>
      <c r="G2635" t="s">
        <v>20</v>
      </c>
      <c r="H2635" t="s">
        <v>47</v>
      </c>
      <c r="I2635" t="s">
        <v>2</v>
      </c>
      <c r="J2635" t="s">
        <v>16</v>
      </c>
      <c r="K2635" t="s">
        <v>34</v>
      </c>
      <c r="L2635" t="s">
        <v>45</v>
      </c>
      <c r="M2635">
        <v>2</v>
      </c>
      <c r="N2635">
        <v>50.04</v>
      </c>
      <c r="O2635">
        <v>0.05</v>
      </c>
      <c r="P2635">
        <v>22.43</v>
      </c>
      <c r="Q2635">
        <v>95.075999999999993</v>
      </c>
      <c r="R2635">
        <v>44.86</v>
      </c>
      <c r="S2635">
        <v>50.215999999999994</v>
      </c>
      <c r="T2635">
        <v>0.52816694013210486</v>
      </c>
      <c r="U2635">
        <v>2026</v>
      </c>
      <c r="V2635" t="s">
        <v>91</v>
      </c>
      <c r="W2635">
        <v>12</v>
      </c>
      <c r="X2635" t="s">
        <v>94</v>
      </c>
    </row>
    <row r="2636" spans="1:24">
      <c r="A2636">
        <v>1373</v>
      </c>
      <c r="B2636" s="14">
        <v>46377</v>
      </c>
      <c r="C2636">
        <v>2026</v>
      </c>
      <c r="D2636" t="s">
        <v>91</v>
      </c>
      <c r="E2636">
        <v>12</v>
      </c>
      <c r="F2636" t="s">
        <v>94</v>
      </c>
      <c r="G2636" t="s">
        <v>6</v>
      </c>
      <c r="H2636" t="s">
        <v>7</v>
      </c>
      <c r="I2636" t="s">
        <v>28</v>
      </c>
      <c r="J2636" t="s">
        <v>3</v>
      </c>
      <c r="K2636" t="s">
        <v>23</v>
      </c>
      <c r="L2636" t="s">
        <v>40</v>
      </c>
      <c r="M2636">
        <v>1</v>
      </c>
      <c r="N2636">
        <v>80.92</v>
      </c>
      <c r="O2636">
        <v>0.05</v>
      </c>
      <c r="P2636">
        <v>40.14</v>
      </c>
      <c r="Q2636">
        <v>76.873999999999995</v>
      </c>
      <c r="R2636">
        <v>40.14</v>
      </c>
      <c r="S2636">
        <v>36.733999999999995</v>
      </c>
      <c r="T2636">
        <v>0.47784686630069978</v>
      </c>
      <c r="U2636">
        <v>2026</v>
      </c>
      <c r="V2636" t="s">
        <v>91</v>
      </c>
      <c r="W2636">
        <v>12</v>
      </c>
      <c r="X2636" t="s">
        <v>94</v>
      </c>
    </row>
    <row r="2637" spans="1:24">
      <c r="A2637">
        <v>1668</v>
      </c>
      <c r="B2637" s="14">
        <v>46377</v>
      </c>
      <c r="C2637">
        <v>2026</v>
      </c>
      <c r="D2637" t="s">
        <v>91</v>
      </c>
      <c r="E2637">
        <v>12</v>
      </c>
      <c r="F2637" t="s">
        <v>94</v>
      </c>
      <c r="G2637" t="s">
        <v>11</v>
      </c>
      <c r="H2637" t="s">
        <v>25</v>
      </c>
      <c r="I2637" t="s">
        <v>2</v>
      </c>
      <c r="J2637" t="s">
        <v>16</v>
      </c>
      <c r="K2637" t="s">
        <v>4</v>
      </c>
      <c r="L2637" t="s">
        <v>22</v>
      </c>
      <c r="M2637">
        <v>6</v>
      </c>
      <c r="N2637">
        <v>50.35</v>
      </c>
      <c r="O2637">
        <v>0.15</v>
      </c>
      <c r="P2637">
        <v>22.91</v>
      </c>
      <c r="Q2637">
        <v>256.78500000000003</v>
      </c>
      <c r="R2637">
        <v>137.46</v>
      </c>
      <c r="S2637">
        <v>119.32500000000002</v>
      </c>
      <c r="T2637">
        <v>0.46468835796483443</v>
      </c>
      <c r="U2637">
        <v>2026</v>
      </c>
      <c r="V2637" t="s">
        <v>91</v>
      </c>
      <c r="W2637">
        <v>12</v>
      </c>
      <c r="X2637" t="s">
        <v>94</v>
      </c>
    </row>
    <row r="2638" spans="1:24">
      <c r="A2638">
        <v>2646</v>
      </c>
      <c r="B2638" s="14">
        <v>46377</v>
      </c>
      <c r="C2638">
        <v>2026</v>
      </c>
      <c r="D2638" t="s">
        <v>91</v>
      </c>
      <c r="E2638">
        <v>12</v>
      </c>
      <c r="F2638" t="s">
        <v>94</v>
      </c>
      <c r="G2638" t="s">
        <v>6</v>
      </c>
      <c r="H2638" t="s">
        <v>7</v>
      </c>
      <c r="I2638" t="s">
        <v>2</v>
      </c>
      <c r="J2638" t="s">
        <v>3</v>
      </c>
      <c r="K2638" t="s">
        <v>34</v>
      </c>
      <c r="L2638" t="s">
        <v>42</v>
      </c>
      <c r="M2638">
        <v>1</v>
      </c>
      <c r="N2638">
        <v>35.799999999999997</v>
      </c>
      <c r="O2638">
        <v>0.05</v>
      </c>
      <c r="P2638">
        <v>14.12</v>
      </c>
      <c r="Q2638">
        <v>34.01</v>
      </c>
      <c r="R2638">
        <v>14.12</v>
      </c>
      <c r="S2638">
        <v>19.89</v>
      </c>
      <c r="T2638">
        <v>0.58482799176712741</v>
      </c>
      <c r="U2638">
        <v>2026</v>
      </c>
      <c r="V2638" t="s">
        <v>91</v>
      </c>
      <c r="W2638">
        <v>12</v>
      </c>
      <c r="X2638" t="s">
        <v>94</v>
      </c>
    </row>
    <row r="2639" spans="1:24">
      <c r="A2639">
        <v>3044</v>
      </c>
      <c r="B2639" s="14">
        <v>46377</v>
      </c>
      <c r="C2639">
        <v>2026</v>
      </c>
      <c r="D2639" t="s">
        <v>91</v>
      </c>
      <c r="E2639">
        <v>12</v>
      </c>
      <c r="F2639" t="s">
        <v>94</v>
      </c>
      <c r="G2639" t="s">
        <v>6</v>
      </c>
      <c r="H2639" t="s">
        <v>27</v>
      </c>
      <c r="I2639" t="s">
        <v>8</v>
      </c>
      <c r="J2639" t="s">
        <v>16</v>
      </c>
      <c r="K2639" t="s">
        <v>4</v>
      </c>
      <c r="L2639" t="s">
        <v>26</v>
      </c>
      <c r="M2639">
        <v>4</v>
      </c>
      <c r="N2639">
        <v>40.64</v>
      </c>
      <c r="O2639">
        <v>0.1</v>
      </c>
      <c r="P2639">
        <v>16.260000000000002</v>
      </c>
      <c r="Q2639">
        <v>146.304</v>
      </c>
      <c r="R2639">
        <v>65.040000000000006</v>
      </c>
      <c r="S2639">
        <v>81.263999999999996</v>
      </c>
      <c r="T2639">
        <v>0.55544619422572172</v>
      </c>
      <c r="U2639">
        <v>2026</v>
      </c>
      <c r="V2639" t="s">
        <v>91</v>
      </c>
      <c r="W2639">
        <v>12</v>
      </c>
      <c r="X2639" t="s">
        <v>94</v>
      </c>
    </row>
    <row r="2640" spans="1:24">
      <c r="A2640">
        <v>3065</v>
      </c>
      <c r="B2640" s="14">
        <v>46377</v>
      </c>
      <c r="C2640">
        <v>2026</v>
      </c>
      <c r="D2640" t="s">
        <v>91</v>
      </c>
      <c r="E2640">
        <v>12</v>
      </c>
      <c r="F2640" t="s">
        <v>94</v>
      </c>
      <c r="G2640" t="s">
        <v>11</v>
      </c>
      <c r="H2640" t="s">
        <v>39</v>
      </c>
      <c r="I2640" t="s">
        <v>2</v>
      </c>
      <c r="J2640" t="s">
        <v>13</v>
      </c>
      <c r="K2640" t="s">
        <v>23</v>
      </c>
      <c r="L2640" t="s">
        <v>40</v>
      </c>
      <c r="M2640">
        <v>3</v>
      </c>
      <c r="N2640">
        <v>81.510000000000005</v>
      </c>
      <c r="O2640">
        <v>0.05</v>
      </c>
      <c r="P2640">
        <v>39.9</v>
      </c>
      <c r="Q2640">
        <v>232.30350000000001</v>
      </c>
      <c r="R2640">
        <v>119.69999999999999</v>
      </c>
      <c r="S2640">
        <v>112.60350000000003</v>
      </c>
      <c r="T2640">
        <v>0.48472580051527425</v>
      </c>
      <c r="U2640">
        <v>2026</v>
      </c>
      <c r="V2640" t="s">
        <v>91</v>
      </c>
      <c r="W2640">
        <v>12</v>
      </c>
      <c r="X2640" t="s">
        <v>94</v>
      </c>
    </row>
    <row r="2641" spans="1:24">
      <c r="A2641">
        <v>3365</v>
      </c>
      <c r="B2641" s="14">
        <v>46377</v>
      </c>
      <c r="C2641">
        <v>2026</v>
      </c>
      <c r="D2641" t="s">
        <v>91</v>
      </c>
      <c r="E2641">
        <v>12</v>
      </c>
      <c r="F2641" t="s">
        <v>94</v>
      </c>
      <c r="G2641" t="s">
        <v>20</v>
      </c>
      <c r="H2641" t="s">
        <v>31</v>
      </c>
      <c r="I2641" t="s">
        <v>19</v>
      </c>
      <c r="J2641" t="s">
        <v>13</v>
      </c>
      <c r="K2641" t="s">
        <v>34</v>
      </c>
      <c r="L2641" t="s">
        <v>38</v>
      </c>
      <c r="M2641">
        <v>2</v>
      </c>
      <c r="N2641">
        <v>122.4</v>
      </c>
      <c r="O2641">
        <v>0.1</v>
      </c>
      <c r="P2641">
        <v>71.09</v>
      </c>
      <c r="Q2641">
        <v>220.32000000000002</v>
      </c>
      <c r="R2641">
        <v>142.18</v>
      </c>
      <c r="S2641">
        <v>78.140000000000015</v>
      </c>
      <c r="T2641">
        <v>0.35466594045025424</v>
      </c>
      <c r="U2641">
        <v>2026</v>
      </c>
      <c r="V2641" t="s">
        <v>91</v>
      </c>
      <c r="W2641">
        <v>12</v>
      </c>
      <c r="X2641" t="s">
        <v>94</v>
      </c>
    </row>
    <row r="2642" spans="1:24">
      <c r="A2642">
        <v>4042</v>
      </c>
      <c r="B2642" s="14">
        <v>46377</v>
      </c>
      <c r="C2642">
        <v>2026</v>
      </c>
      <c r="D2642" t="s">
        <v>91</v>
      </c>
      <c r="E2642">
        <v>12</v>
      </c>
      <c r="F2642" t="s">
        <v>94</v>
      </c>
      <c r="G2642" t="s">
        <v>0</v>
      </c>
      <c r="H2642" t="s">
        <v>36</v>
      </c>
      <c r="I2642" t="s">
        <v>28</v>
      </c>
      <c r="J2642" t="s">
        <v>3</v>
      </c>
      <c r="K2642" t="s">
        <v>14</v>
      </c>
      <c r="L2642" t="s">
        <v>32</v>
      </c>
      <c r="M2642">
        <v>1</v>
      </c>
      <c r="N2642">
        <v>45.94</v>
      </c>
      <c r="O2642">
        <v>0.05</v>
      </c>
      <c r="P2642">
        <v>18.100000000000001</v>
      </c>
      <c r="Q2642">
        <v>43.642999999999994</v>
      </c>
      <c r="R2642">
        <v>18.100000000000001</v>
      </c>
      <c r="S2642">
        <v>25.542999999999992</v>
      </c>
      <c r="T2642">
        <v>0.58527140664024002</v>
      </c>
      <c r="U2642">
        <v>2026</v>
      </c>
      <c r="V2642" t="s">
        <v>91</v>
      </c>
      <c r="W2642">
        <v>12</v>
      </c>
      <c r="X2642" t="s">
        <v>94</v>
      </c>
    </row>
    <row r="2643" spans="1:24">
      <c r="A2643">
        <v>4635</v>
      </c>
      <c r="B2643" s="14">
        <v>46377</v>
      </c>
      <c r="C2643">
        <v>2026</v>
      </c>
      <c r="D2643" t="s">
        <v>91</v>
      </c>
      <c r="E2643">
        <v>12</v>
      </c>
      <c r="F2643" t="s">
        <v>94</v>
      </c>
      <c r="G2643" t="s">
        <v>20</v>
      </c>
      <c r="H2643" t="s">
        <v>47</v>
      </c>
      <c r="I2643" t="s">
        <v>8</v>
      </c>
      <c r="J2643" t="s">
        <v>3</v>
      </c>
      <c r="K2643" t="s">
        <v>23</v>
      </c>
      <c r="L2643" t="s">
        <v>29</v>
      </c>
      <c r="M2643">
        <v>15</v>
      </c>
      <c r="N2643">
        <v>196.89</v>
      </c>
      <c r="O2643">
        <v>0.15</v>
      </c>
      <c r="P2643">
        <v>105.09</v>
      </c>
      <c r="Q2643">
        <v>2510.3474999999999</v>
      </c>
      <c r="R2643">
        <v>1576.3500000000001</v>
      </c>
      <c r="S2643">
        <v>933.99749999999972</v>
      </c>
      <c r="T2643">
        <v>0.37205904760197533</v>
      </c>
      <c r="U2643">
        <v>2026</v>
      </c>
      <c r="V2643" t="s">
        <v>91</v>
      </c>
      <c r="W2643">
        <v>12</v>
      </c>
      <c r="X2643" t="s">
        <v>94</v>
      </c>
    </row>
    <row r="2644" spans="1:24">
      <c r="A2644">
        <v>4748</v>
      </c>
      <c r="B2644" s="14">
        <v>46377</v>
      </c>
      <c r="C2644">
        <v>2026</v>
      </c>
      <c r="D2644" t="s">
        <v>91</v>
      </c>
      <c r="E2644">
        <v>12</v>
      </c>
      <c r="F2644" t="s">
        <v>94</v>
      </c>
      <c r="G2644" t="s">
        <v>20</v>
      </c>
      <c r="H2644" t="s">
        <v>47</v>
      </c>
      <c r="I2644" t="s">
        <v>19</v>
      </c>
      <c r="J2644" t="s">
        <v>16</v>
      </c>
      <c r="K2644" t="s">
        <v>4</v>
      </c>
      <c r="L2644" t="s">
        <v>22</v>
      </c>
      <c r="M2644">
        <v>1</v>
      </c>
      <c r="N2644">
        <v>51.18</v>
      </c>
      <c r="O2644">
        <v>0.05</v>
      </c>
      <c r="P2644">
        <v>22.98</v>
      </c>
      <c r="Q2644">
        <v>48.620999999999995</v>
      </c>
      <c r="R2644">
        <v>22.98</v>
      </c>
      <c r="S2644">
        <v>25.640999999999995</v>
      </c>
      <c r="T2644">
        <v>0.52736471894860237</v>
      </c>
      <c r="U2644">
        <v>2026</v>
      </c>
      <c r="V2644" t="s">
        <v>91</v>
      </c>
      <c r="W2644">
        <v>12</v>
      </c>
      <c r="X2644" t="s">
        <v>94</v>
      </c>
    </row>
    <row r="2645" spans="1:24">
      <c r="A2645">
        <v>342</v>
      </c>
      <c r="B2645" s="14">
        <v>46378</v>
      </c>
      <c r="C2645">
        <v>2026</v>
      </c>
      <c r="D2645" t="s">
        <v>91</v>
      </c>
      <c r="E2645">
        <v>12</v>
      </c>
      <c r="F2645" t="s">
        <v>94</v>
      </c>
      <c r="G2645" t="s">
        <v>6</v>
      </c>
      <c r="H2645" t="s">
        <v>27</v>
      </c>
      <c r="I2645" t="s">
        <v>19</v>
      </c>
      <c r="J2645" t="s">
        <v>13</v>
      </c>
      <c r="K2645" t="s">
        <v>4</v>
      </c>
      <c r="L2645" t="s">
        <v>26</v>
      </c>
      <c r="M2645">
        <v>3</v>
      </c>
      <c r="N2645">
        <v>40.78</v>
      </c>
      <c r="O2645">
        <v>0.15</v>
      </c>
      <c r="P2645">
        <v>16.73</v>
      </c>
      <c r="Q2645">
        <v>103.989</v>
      </c>
      <c r="R2645">
        <v>50.19</v>
      </c>
      <c r="S2645">
        <v>53.799000000000007</v>
      </c>
      <c r="T2645">
        <v>0.51735279693044456</v>
      </c>
      <c r="U2645">
        <v>2026</v>
      </c>
      <c r="V2645" t="s">
        <v>91</v>
      </c>
      <c r="W2645">
        <v>12</v>
      </c>
      <c r="X2645" t="s">
        <v>94</v>
      </c>
    </row>
    <row r="2646" spans="1:24">
      <c r="A2646">
        <v>676</v>
      </c>
      <c r="B2646" s="14">
        <v>46378</v>
      </c>
      <c r="C2646">
        <v>2026</v>
      </c>
      <c r="D2646" t="s">
        <v>91</v>
      </c>
      <c r="E2646">
        <v>12</v>
      </c>
      <c r="F2646" t="s">
        <v>94</v>
      </c>
      <c r="G2646" t="s">
        <v>11</v>
      </c>
      <c r="H2646" t="s">
        <v>18</v>
      </c>
      <c r="I2646" t="s">
        <v>28</v>
      </c>
      <c r="J2646" t="s">
        <v>3</v>
      </c>
      <c r="K2646" t="s">
        <v>23</v>
      </c>
      <c r="L2646" t="s">
        <v>29</v>
      </c>
      <c r="M2646">
        <v>1</v>
      </c>
      <c r="N2646">
        <v>195.63</v>
      </c>
      <c r="O2646">
        <v>0.05</v>
      </c>
      <c r="P2646">
        <v>102.13</v>
      </c>
      <c r="Q2646">
        <v>185.84849999999997</v>
      </c>
      <c r="R2646">
        <v>102.13</v>
      </c>
      <c r="S2646">
        <v>83.718499999999977</v>
      </c>
      <c r="T2646">
        <v>0.45046637449320276</v>
      </c>
      <c r="U2646">
        <v>2026</v>
      </c>
      <c r="V2646" t="s">
        <v>91</v>
      </c>
      <c r="W2646">
        <v>12</v>
      </c>
      <c r="X2646" t="s">
        <v>94</v>
      </c>
    </row>
    <row r="2647" spans="1:24">
      <c r="A2647">
        <v>1912</v>
      </c>
      <c r="B2647" s="14">
        <v>46378</v>
      </c>
      <c r="C2647">
        <v>2026</v>
      </c>
      <c r="D2647" t="s">
        <v>91</v>
      </c>
      <c r="E2647">
        <v>12</v>
      </c>
      <c r="F2647" t="s">
        <v>94</v>
      </c>
      <c r="G2647" t="s">
        <v>11</v>
      </c>
      <c r="H2647" t="s">
        <v>25</v>
      </c>
      <c r="I2647" t="s">
        <v>8</v>
      </c>
      <c r="J2647" t="s">
        <v>3</v>
      </c>
      <c r="K2647" t="s">
        <v>14</v>
      </c>
      <c r="L2647" t="s">
        <v>44</v>
      </c>
      <c r="M2647">
        <v>10</v>
      </c>
      <c r="N2647">
        <v>134.86000000000001</v>
      </c>
      <c r="O2647">
        <v>0.1</v>
      </c>
      <c r="P2647">
        <v>65.3</v>
      </c>
      <c r="Q2647">
        <v>1213.7400000000002</v>
      </c>
      <c r="R2647">
        <v>653</v>
      </c>
      <c r="S2647">
        <v>560.74000000000024</v>
      </c>
      <c r="T2647">
        <v>0.46199350767050612</v>
      </c>
      <c r="U2647">
        <v>2026</v>
      </c>
      <c r="V2647" t="s">
        <v>91</v>
      </c>
      <c r="W2647">
        <v>12</v>
      </c>
      <c r="X2647" t="s">
        <v>94</v>
      </c>
    </row>
    <row r="2648" spans="1:24">
      <c r="A2648">
        <v>2065</v>
      </c>
      <c r="B2648" s="14">
        <v>46378</v>
      </c>
      <c r="C2648">
        <v>2026</v>
      </c>
      <c r="D2648" t="s">
        <v>91</v>
      </c>
      <c r="E2648">
        <v>12</v>
      </c>
      <c r="F2648" t="s">
        <v>94</v>
      </c>
      <c r="G2648" t="s">
        <v>20</v>
      </c>
      <c r="H2648" t="s">
        <v>21</v>
      </c>
      <c r="I2648" t="s">
        <v>2</v>
      </c>
      <c r="J2648" t="s">
        <v>13</v>
      </c>
      <c r="K2648" t="s">
        <v>4</v>
      </c>
      <c r="L2648" t="s">
        <v>5</v>
      </c>
      <c r="M2648">
        <v>1</v>
      </c>
      <c r="N2648">
        <v>83.15</v>
      </c>
      <c r="O2648">
        <v>0</v>
      </c>
      <c r="P2648">
        <v>42.3</v>
      </c>
      <c r="Q2648">
        <v>83.15</v>
      </c>
      <c r="R2648">
        <v>42.3</v>
      </c>
      <c r="S2648">
        <v>40.850000000000009</v>
      </c>
      <c r="T2648">
        <v>0.49128081779915822</v>
      </c>
      <c r="U2648">
        <v>2026</v>
      </c>
      <c r="V2648" t="s">
        <v>91</v>
      </c>
      <c r="W2648">
        <v>12</v>
      </c>
      <c r="X2648" t="s">
        <v>94</v>
      </c>
    </row>
    <row r="2649" spans="1:24">
      <c r="A2649">
        <v>3136</v>
      </c>
      <c r="B2649" s="14">
        <v>46378</v>
      </c>
      <c r="C2649">
        <v>2026</v>
      </c>
      <c r="D2649" t="s">
        <v>91</v>
      </c>
      <c r="E2649">
        <v>12</v>
      </c>
      <c r="F2649" t="s">
        <v>94</v>
      </c>
      <c r="G2649" t="s">
        <v>6</v>
      </c>
      <c r="H2649" t="s">
        <v>27</v>
      </c>
      <c r="I2649" t="s">
        <v>28</v>
      </c>
      <c r="J2649" t="s">
        <v>16</v>
      </c>
      <c r="K2649" t="s">
        <v>4</v>
      </c>
      <c r="L2649" t="s">
        <v>5</v>
      </c>
      <c r="M2649">
        <v>1</v>
      </c>
      <c r="N2649">
        <v>81.599999999999994</v>
      </c>
      <c r="O2649">
        <v>0.15</v>
      </c>
      <c r="P2649">
        <v>42</v>
      </c>
      <c r="Q2649">
        <v>69.36</v>
      </c>
      <c r="R2649">
        <v>42</v>
      </c>
      <c r="S2649">
        <v>27.36</v>
      </c>
      <c r="T2649">
        <v>0.3944636678200692</v>
      </c>
      <c r="U2649">
        <v>2026</v>
      </c>
      <c r="V2649" t="s">
        <v>91</v>
      </c>
      <c r="W2649">
        <v>12</v>
      </c>
      <c r="X2649" t="s">
        <v>94</v>
      </c>
    </row>
    <row r="2650" spans="1:24">
      <c r="A2650">
        <v>3423</v>
      </c>
      <c r="B2650" s="14">
        <v>46378</v>
      </c>
      <c r="C2650">
        <v>2026</v>
      </c>
      <c r="D2650" t="s">
        <v>91</v>
      </c>
      <c r="E2650">
        <v>12</v>
      </c>
      <c r="F2650" t="s">
        <v>94</v>
      </c>
      <c r="G2650" t="s">
        <v>20</v>
      </c>
      <c r="H2650" t="s">
        <v>31</v>
      </c>
      <c r="I2650" t="s">
        <v>19</v>
      </c>
      <c r="J2650" t="s">
        <v>16</v>
      </c>
      <c r="K2650" t="s">
        <v>14</v>
      </c>
      <c r="L2650" t="s">
        <v>32</v>
      </c>
      <c r="M2650">
        <v>5</v>
      </c>
      <c r="N2650">
        <v>47.67</v>
      </c>
      <c r="O2650">
        <v>0.1</v>
      </c>
      <c r="P2650">
        <v>17.84</v>
      </c>
      <c r="Q2650">
        <v>214.51500000000001</v>
      </c>
      <c r="R2650">
        <v>89.2</v>
      </c>
      <c r="S2650">
        <v>125.31500000000001</v>
      </c>
      <c r="T2650">
        <v>0.5841782625923595</v>
      </c>
      <c r="U2650">
        <v>2026</v>
      </c>
      <c r="V2650" t="s">
        <v>91</v>
      </c>
      <c r="W2650">
        <v>12</v>
      </c>
      <c r="X2650" t="s">
        <v>94</v>
      </c>
    </row>
    <row r="2651" spans="1:24">
      <c r="A2651">
        <v>3746</v>
      </c>
      <c r="B2651" s="14">
        <v>46378</v>
      </c>
      <c r="C2651">
        <v>2026</v>
      </c>
      <c r="D2651" t="s">
        <v>91</v>
      </c>
      <c r="E2651">
        <v>12</v>
      </c>
      <c r="F2651" t="s">
        <v>94</v>
      </c>
      <c r="G2651" t="s">
        <v>20</v>
      </c>
      <c r="H2651" t="s">
        <v>31</v>
      </c>
      <c r="I2651" t="s">
        <v>19</v>
      </c>
      <c r="J2651" t="s">
        <v>16</v>
      </c>
      <c r="K2651" t="s">
        <v>4</v>
      </c>
      <c r="L2651" t="s">
        <v>22</v>
      </c>
      <c r="M2651">
        <v>2</v>
      </c>
      <c r="N2651">
        <v>50.96</v>
      </c>
      <c r="O2651">
        <v>0.15</v>
      </c>
      <c r="P2651">
        <v>22.59</v>
      </c>
      <c r="Q2651">
        <v>86.632000000000005</v>
      </c>
      <c r="R2651">
        <v>45.18</v>
      </c>
      <c r="S2651">
        <v>41.452000000000005</v>
      </c>
      <c r="T2651">
        <v>0.47848370117277683</v>
      </c>
      <c r="U2651">
        <v>2026</v>
      </c>
      <c r="V2651" t="s">
        <v>91</v>
      </c>
      <c r="W2651">
        <v>12</v>
      </c>
      <c r="X2651" t="s">
        <v>94</v>
      </c>
    </row>
    <row r="2652" spans="1:24">
      <c r="A2652">
        <v>1198</v>
      </c>
      <c r="B2652" s="14">
        <v>46379</v>
      </c>
      <c r="C2652">
        <v>2026</v>
      </c>
      <c r="D2652" t="s">
        <v>91</v>
      </c>
      <c r="E2652">
        <v>12</v>
      </c>
      <c r="F2652" t="s">
        <v>94</v>
      </c>
      <c r="G2652" t="s">
        <v>20</v>
      </c>
      <c r="H2652" t="s">
        <v>31</v>
      </c>
      <c r="I2652" t="s">
        <v>19</v>
      </c>
      <c r="J2652" t="s">
        <v>13</v>
      </c>
      <c r="K2652" t="s">
        <v>14</v>
      </c>
      <c r="L2652" t="s">
        <v>32</v>
      </c>
      <c r="M2652">
        <v>5</v>
      </c>
      <c r="N2652">
        <v>47.69</v>
      </c>
      <c r="O2652">
        <v>0.05</v>
      </c>
      <c r="P2652">
        <v>18.23</v>
      </c>
      <c r="Q2652">
        <v>226.52749999999997</v>
      </c>
      <c r="R2652">
        <v>91.15</v>
      </c>
      <c r="S2652">
        <v>135.37749999999997</v>
      </c>
      <c r="T2652">
        <v>0.59762059794064726</v>
      </c>
      <c r="U2652">
        <v>2026</v>
      </c>
      <c r="V2652" t="s">
        <v>91</v>
      </c>
      <c r="W2652">
        <v>12</v>
      </c>
      <c r="X2652" t="s">
        <v>94</v>
      </c>
    </row>
    <row r="2653" spans="1:24">
      <c r="A2653">
        <v>2123</v>
      </c>
      <c r="B2653" s="14">
        <v>46379</v>
      </c>
      <c r="C2653">
        <v>2026</v>
      </c>
      <c r="D2653" t="s">
        <v>91</v>
      </c>
      <c r="E2653">
        <v>12</v>
      </c>
      <c r="F2653" t="s">
        <v>94</v>
      </c>
      <c r="G2653" t="s">
        <v>20</v>
      </c>
      <c r="H2653" t="s">
        <v>33</v>
      </c>
      <c r="I2653" t="s">
        <v>2</v>
      </c>
      <c r="J2653" t="s">
        <v>3</v>
      </c>
      <c r="K2653" t="s">
        <v>9</v>
      </c>
      <c r="L2653" t="s">
        <v>10</v>
      </c>
      <c r="M2653">
        <v>1</v>
      </c>
      <c r="N2653">
        <v>91.08</v>
      </c>
      <c r="O2653">
        <v>0.2</v>
      </c>
      <c r="P2653">
        <v>46.14</v>
      </c>
      <c r="Q2653">
        <v>72.864000000000004</v>
      </c>
      <c r="R2653">
        <v>46.14</v>
      </c>
      <c r="S2653">
        <v>26.724000000000004</v>
      </c>
      <c r="T2653">
        <v>0.36676548089591571</v>
      </c>
      <c r="U2653">
        <v>2026</v>
      </c>
      <c r="V2653" t="s">
        <v>91</v>
      </c>
      <c r="W2653">
        <v>12</v>
      </c>
      <c r="X2653" t="s">
        <v>94</v>
      </c>
    </row>
    <row r="2654" spans="1:24">
      <c r="A2654">
        <v>2586</v>
      </c>
      <c r="B2654" s="14">
        <v>46379</v>
      </c>
      <c r="C2654">
        <v>2026</v>
      </c>
      <c r="D2654" t="s">
        <v>91</v>
      </c>
      <c r="E2654">
        <v>12</v>
      </c>
      <c r="F2654" t="s">
        <v>94</v>
      </c>
      <c r="G2654" t="s">
        <v>6</v>
      </c>
      <c r="H2654" t="s">
        <v>49</v>
      </c>
      <c r="I2654" t="s">
        <v>19</v>
      </c>
      <c r="J2654" t="s">
        <v>13</v>
      </c>
      <c r="K2654" t="s">
        <v>9</v>
      </c>
      <c r="L2654" t="s">
        <v>17</v>
      </c>
      <c r="M2654">
        <v>1</v>
      </c>
      <c r="N2654">
        <v>143.84</v>
      </c>
      <c r="O2654">
        <v>0.15</v>
      </c>
      <c r="P2654">
        <v>78.17</v>
      </c>
      <c r="Q2654">
        <v>122.264</v>
      </c>
      <c r="R2654">
        <v>78.17</v>
      </c>
      <c r="S2654">
        <v>44.093999999999994</v>
      </c>
      <c r="T2654">
        <v>0.360645815612118</v>
      </c>
      <c r="U2654">
        <v>2026</v>
      </c>
      <c r="V2654" t="s">
        <v>91</v>
      </c>
      <c r="W2654">
        <v>12</v>
      </c>
      <c r="X2654" t="s">
        <v>94</v>
      </c>
    </row>
    <row r="2655" spans="1:24">
      <c r="A2655">
        <v>3048</v>
      </c>
      <c r="B2655" s="14">
        <v>46379</v>
      </c>
      <c r="C2655">
        <v>2026</v>
      </c>
      <c r="D2655" t="s">
        <v>91</v>
      </c>
      <c r="E2655">
        <v>12</v>
      </c>
      <c r="F2655" t="s">
        <v>94</v>
      </c>
      <c r="G2655" t="s">
        <v>6</v>
      </c>
      <c r="H2655" t="s">
        <v>27</v>
      </c>
      <c r="I2655" t="s">
        <v>2</v>
      </c>
      <c r="J2655" t="s">
        <v>13</v>
      </c>
      <c r="K2655" t="s">
        <v>4</v>
      </c>
      <c r="L2655" t="s">
        <v>30</v>
      </c>
      <c r="M2655">
        <v>1</v>
      </c>
      <c r="N2655">
        <v>102.66</v>
      </c>
      <c r="O2655">
        <v>0.05</v>
      </c>
      <c r="P2655">
        <v>49.2</v>
      </c>
      <c r="Q2655">
        <v>97.526999999999987</v>
      </c>
      <c r="R2655">
        <v>49.2</v>
      </c>
      <c r="S2655">
        <v>48.326999999999984</v>
      </c>
      <c r="T2655">
        <v>0.4955243163431664</v>
      </c>
      <c r="U2655">
        <v>2026</v>
      </c>
      <c r="V2655" t="s">
        <v>91</v>
      </c>
      <c r="W2655">
        <v>12</v>
      </c>
      <c r="X2655" t="s">
        <v>94</v>
      </c>
    </row>
    <row r="2656" spans="1:24">
      <c r="A2656">
        <v>3838</v>
      </c>
      <c r="B2656" s="14">
        <v>46379</v>
      </c>
      <c r="C2656">
        <v>2026</v>
      </c>
      <c r="D2656" t="s">
        <v>91</v>
      </c>
      <c r="E2656">
        <v>12</v>
      </c>
      <c r="F2656" t="s">
        <v>94</v>
      </c>
      <c r="G2656" t="s">
        <v>6</v>
      </c>
      <c r="H2656" t="s">
        <v>41</v>
      </c>
      <c r="I2656" t="s">
        <v>19</v>
      </c>
      <c r="J2656" t="s">
        <v>13</v>
      </c>
      <c r="K2656" t="s">
        <v>34</v>
      </c>
      <c r="L2656" t="s">
        <v>35</v>
      </c>
      <c r="M2656">
        <v>2</v>
      </c>
      <c r="N2656">
        <v>40.32</v>
      </c>
      <c r="O2656">
        <v>0</v>
      </c>
      <c r="P2656">
        <v>14.39</v>
      </c>
      <c r="Q2656">
        <v>80.64</v>
      </c>
      <c r="R2656">
        <v>28.78</v>
      </c>
      <c r="S2656">
        <v>51.86</v>
      </c>
      <c r="T2656">
        <v>0.64310515873015872</v>
      </c>
      <c r="U2656">
        <v>2026</v>
      </c>
      <c r="V2656" t="s">
        <v>91</v>
      </c>
      <c r="W2656">
        <v>12</v>
      </c>
      <c r="X2656" t="s">
        <v>94</v>
      </c>
    </row>
    <row r="2657" spans="1:24">
      <c r="A2657">
        <v>4718</v>
      </c>
      <c r="B2657" s="14">
        <v>46379</v>
      </c>
      <c r="C2657">
        <v>2026</v>
      </c>
      <c r="D2657" t="s">
        <v>91</v>
      </c>
      <c r="E2657">
        <v>12</v>
      </c>
      <c r="F2657" t="s">
        <v>94</v>
      </c>
      <c r="G2657" t="s">
        <v>0</v>
      </c>
      <c r="H2657" t="s">
        <v>1</v>
      </c>
      <c r="I2657" t="s">
        <v>19</v>
      </c>
      <c r="J2657" t="s">
        <v>3</v>
      </c>
      <c r="K2657" t="s">
        <v>9</v>
      </c>
      <c r="L2657" t="s">
        <v>37</v>
      </c>
      <c r="M2657">
        <v>1</v>
      </c>
      <c r="N2657">
        <v>157.58000000000001</v>
      </c>
      <c r="O2657">
        <v>0.1</v>
      </c>
      <c r="P2657">
        <v>80.37</v>
      </c>
      <c r="Q2657">
        <v>141.822</v>
      </c>
      <c r="R2657">
        <v>80.37</v>
      </c>
      <c r="S2657">
        <v>61.451999999999998</v>
      </c>
      <c r="T2657">
        <v>0.43330371874603374</v>
      </c>
      <c r="U2657">
        <v>2026</v>
      </c>
      <c r="V2657" t="s">
        <v>91</v>
      </c>
      <c r="W2657">
        <v>12</v>
      </c>
      <c r="X2657" t="s">
        <v>94</v>
      </c>
    </row>
    <row r="2658" spans="1:24">
      <c r="A2658">
        <v>4844</v>
      </c>
      <c r="B2658" s="14">
        <v>46379</v>
      </c>
      <c r="C2658">
        <v>2026</v>
      </c>
      <c r="D2658" t="s">
        <v>91</v>
      </c>
      <c r="E2658">
        <v>12</v>
      </c>
      <c r="F2658" t="s">
        <v>94</v>
      </c>
      <c r="G2658" t="s">
        <v>6</v>
      </c>
      <c r="H2658" t="s">
        <v>49</v>
      </c>
      <c r="I2658" t="s">
        <v>2</v>
      </c>
      <c r="J2658" t="s">
        <v>13</v>
      </c>
      <c r="K2658" t="s">
        <v>34</v>
      </c>
      <c r="L2658" t="s">
        <v>42</v>
      </c>
      <c r="M2658">
        <v>1</v>
      </c>
      <c r="N2658">
        <v>36.4</v>
      </c>
      <c r="O2658">
        <v>0</v>
      </c>
      <c r="P2658">
        <v>14.22</v>
      </c>
      <c r="Q2658">
        <v>36.4</v>
      </c>
      <c r="R2658">
        <v>14.22</v>
      </c>
      <c r="S2658">
        <v>22.18</v>
      </c>
      <c r="T2658">
        <v>0.6093406593406594</v>
      </c>
      <c r="U2658">
        <v>2026</v>
      </c>
      <c r="V2658" t="s">
        <v>91</v>
      </c>
      <c r="W2658">
        <v>12</v>
      </c>
      <c r="X2658" t="s">
        <v>94</v>
      </c>
    </row>
    <row r="2659" spans="1:24">
      <c r="A2659">
        <v>678</v>
      </c>
      <c r="B2659" s="14">
        <v>46380</v>
      </c>
      <c r="C2659">
        <v>2026</v>
      </c>
      <c r="D2659" t="s">
        <v>91</v>
      </c>
      <c r="E2659">
        <v>12</v>
      </c>
      <c r="F2659" t="s">
        <v>94</v>
      </c>
      <c r="G2659" t="s">
        <v>6</v>
      </c>
      <c r="H2659" t="s">
        <v>41</v>
      </c>
      <c r="I2659" t="s">
        <v>2</v>
      </c>
      <c r="J2659" t="s">
        <v>16</v>
      </c>
      <c r="K2659" t="s">
        <v>9</v>
      </c>
      <c r="L2659" t="s">
        <v>17</v>
      </c>
      <c r="M2659">
        <v>1</v>
      </c>
      <c r="N2659">
        <v>142.15</v>
      </c>
      <c r="O2659">
        <v>0.05</v>
      </c>
      <c r="P2659">
        <v>80.5</v>
      </c>
      <c r="Q2659">
        <v>135.04249999999999</v>
      </c>
      <c r="R2659">
        <v>80.5</v>
      </c>
      <c r="S2659">
        <v>54.54249999999999</v>
      </c>
      <c r="T2659">
        <v>0.40389136753244342</v>
      </c>
      <c r="U2659">
        <v>2026</v>
      </c>
      <c r="V2659" t="s">
        <v>91</v>
      </c>
      <c r="W2659">
        <v>12</v>
      </c>
      <c r="X2659" t="s">
        <v>94</v>
      </c>
    </row>
    <row r="2660" spans="1:24">
      <c r="A2660">
        <v>1706</v>
      </c>
      <c r="B2660" s="14">
        <v>46380</v>
      </c>
      <c r="C2660">
        <v>2026</v>
      </c>
      <c r="D2660" t="s">
        <v>91</v>
      </c>
      <c r="E2660">
        <v>12</v>
      </c>
      <c r="F2660" t="s">
        <v>94</v>
      </c>
      <c r="G2660" t="s">
        <v>0</v>
      </c>
      <c r="H2660" t="s">
        <v>1</v>
      </c>
      <c r="I2660" t="s">
        <v>2</v>
      </c>
      <c r="J2660" t="s">
        <v>3</v>
      </c>
      <c r="K2660" t="s">
        <v>23</v>
      </c>
      <c r="L2660" t="s">
        <v>24</v>
      </c>
      <c r="M2660">
        <v>2</v>
      </c>
      <c r="N2660">
        <v>332.38</v>
      </c>
      <c r="O2660">
        <v>0.05</v>
      </c>
      <c r="P2660">
        <v>192.16</v>
      </c>
      <c r="Q2660">
        <v>631.52199999999993</v>
      </c>
      <c r="R2660">
        <v>384.32</v>
      </c>
      <c r="S2660">
        <v>247.20199999999994</v>
      </c>
      <c r="T2660">
        <v>0.39143846136793331</v>
      </c>
      <c r="U2660">
        <v>2026</v>
      </c>
      <c r="V2660" t="s">
        <v>91</v>
      </c>
      <c r="W2660">
        <v>12</v>
      </c>
      <c r="X2660" t="s">
        <v>94</v>
      </c>
    </row>
    <row r="2661" spans="1:24">
      <c r="A2661">
        <v>3034</v>
      </c>
      <c r="B2661" s="14">
        <v>46380</v>
      </c>
      <c r="C2661">
        <v>2026</v>
      </c>
      <c r="D2661" t="s">
        <v>91</v>
      </c>
      <c r="E2661">
        <v>12</v>
      </c>
      <c r="F2661" t="s">
        <v>94</v>
      </c>
      <c r="G2661" t="s">
        <v>6</v>
      </c>
      <c r="H2661" t="s">
        <v>7</v>
      </c>
      <c r="I2661" t="s">
        <v>19</v>
      </c>
      <c r="J2661" t="s">
        <v>13</v>
      </c>
      <c r="K2661" t="s">
        <v>23</v>
      </c>
      <c r="L2661" t="s">
        <v>51</v>
      </c>
      <c r="M2661">
        <v>1</v>
      </c>
      <c r="N2661">
        <v>122.18</v>
      </c>
      <c r="O2661">
        <v>0.15</v>
      </c>
      <c r="P2661">
        <v>61.28</v>
      </c>
      <c r="Q2661">
        <v>103.85300000000001</v>
      </c>
      <c r="R2661">
        <v>61.28</v>
      </c>
      <c r="S2661">
        <v>42.573000000000008</v>
      </c>
      <c r="T2661">
        <v>0.40993519686479934</v>
      </c>
      <c r="U2661">
        <v>2026</v>
      </c>
      <c r="V2661" t="s">
        <v>91</v>
      </c>
      <c r="W2661">
        <v>12</v>
      </c>
      <c r="X2661" t="s">
        <v>94</v>
      </c>
    </row>
    <row r="2662" spans="1:24">
      <c r="A2662">
        <v>3883</v>
      </c>
      <c r="B2662" s="14">
        <v>46380</v>
      </c>
      <c r="C2662">
        <v>2026</v>
      </c>
      <c r="D2662" t="s">
        <v>91</v>
      </c>
      <c r="E2662">
        <v>12</v>
      </c>
      <c r="F2662" t="s">
        <v>94</v>
      </c>
      <c r="G2662" t="s">
        <v>0</v>
      </c>
      <c r="H2662" t="s">
        <v>1</v>
      </c>
      <c r="I2662" t="s">
        <v>2</v>
      </c>
      <c r="J2662" t="s">
        <v>13</v>
      </c>
      <c r="K2662" t="s">
        <v>23</v>
      </c>
      <c r="L2662" t="s">
        <v>51</v>
      </c>
      <c r="M2662">
        <v>1</v>
      </c>
      <c r="N2662">
        <v>125.66</v>
      </c>
      <c r="O2662">
        <v>0.15</v>
      </c>
      <c r="P2662">
        <v>60.6</v>
      </c>
      <c r="Q2662">
        <v>106.81099999999999</v>
      </c>
      <c r="R2662">
        <v>60.6</v>
      </c>
      <c r="S2662">
        <v>46.210999999999991</v>
      </c>
      <c r="T2662">
        <v>0.43264270533933763</v>
      </c>
      <c r="U2662">
        <v>2026</v>
      </c>
      <c r="V2662" t="s">
        <v>91</v>
      </c>
      <c r="W2662">
        <v>12</v>
      </c>
      <c r="X2662" t="s">
        <v>94</v>
      </c>
    </row>
    <row r="2663" spans="1:24">
      <c r="A2663">
        <v>4342</v>
      </c>
      <c r="B2663" s="14">
        <v>46380</v>
      </c>
      <c r="C2663">
        <v>2026</v>
      </c>
      <c r="D2663" t="s">
        <v>91</v>
      </c>
      <c r="E2663">
        <v>12</v>
      </c>
      <c r="F2663" t="s">
        <v>94</v>
      </c>
      <c r="G2663" t="s">
        <v>20</v>
      </c>
      <c r="H2663" t="s">
        <v>21</v>
      </c>
      <c r="I2663" t="s">
        <v>2</v>
      </c>
      <c r="J2663" t="s">
        <v>3</v>
      </c>
      <c r="K2663" t="s">
        <v>14</v>
      </c>
      <c r="L2663" t="s">
        <v>32</v>
      </c>
      <c r="M2663">
        <v>2</v>
      </c>
      <c r="N2663">
        <v>47.38</v>
      </c>
      <c r="O2663">
        <v>0.05</v>
      </c>
      <c r="P2663">
        <v>18.850000000000001</v>
      </c>
      <c r="Q2663">
        <v>90.022000000000006</v>
      </c>
      <c r="R2663">
        <v>37.700000000000003</v>
      </c>
      <c r="S2663">
        <v>52.322000000000003</v>
      </c>
      <c r="T2663">
        <v>0.58121348114905247</v>
      </c>
      <c r="U2663">
        <v>2026</v>
      </c>
      <c r="V2663" t="s">
        <v>91</v>
      </c>
      <c r="W2663">
        <v>12</v>
      </c>
      <c r="X2663" t="s">
        <v>94</v>
      </c>
    </row>
    <row r="2664" spans="1:24">
      <c r="A2664">
        <v>4468</v>
      </c>
      <c r="B2664" s="14">
        <v>46380</v>
      </c>
      <c r="C2664">
        <v>2026</v>
      </c>
      <c r="D2664" t="s">
        <v>91</v>
      </c>
      <c r="E2664">
        <v>12</v>
      </c>
      <c r="F2664" t="s">
        <v>94</v>
      </c>
      <c r="G2664" t="s">
        <v>0</v>
      </c>
      <c r="H2664" t="s">
        <v>1</v>
      </c>
      <c r="I2664" t="s">
        <v>2</v>
      </c>
      <c r="J2664" t="s">
        <v>16</v>
      </c>
      <c r="K2664" t="s">
        <v>23</v>
      </c>
      <c r="L2664" t="s">
        <v>40</v>
      </c>
      <c r="M2664">
        <v>1</v>
      </c>
      <c r="N2664">
        <v>80.8</v>
      </c>
      <c r="O2664">
        <v>0.05</v>
      </c>
      <c r="P2664">
        <v>38.33</v>
      </c>
      <c r="Q2664">
        <v>76.759999999999991</v>
      </c>
      <c r="R2664">
        <v>38.33</v>
      </c>
      <c r="S2664">
        <v>38.429999999999993</v>
      </c>
      <c r="T2664">
        <v>0.50065138092756645</v>
      </c>
      <c r="U2664">
        <v>2026</v>
      </c>
      <c r="V2664" t="s">
        <v>91</v>
      </c>
      <c r="W2664">
        <v>12</v>
      </c>
      <c r="X2664" t="s">
        <v>94</v>
      </c>
    </row>
    <row r="2665" spans="1:24">
      <c r="A2665">
        <v>7</v>
      </c>
      <c r="B2665" s="14">
        <v>46381</v>
      </c>
      <c r="C2665">
        <v>2026</v>
      </c>
      <c r="D2665" t="s">
        <v>91</v>
      </c>
      <c r="E2665">
        <v>12</v>
      </c>
      <c r="F2665" t="s">
        <v>94</v>
      </c>
      <c r="G2665" t="s">
        <v>20</v>
      </c>
      <c r="H2665" t="s">
        <v>33</v>
      </c>
      <c r="I2665" t="s">
        <v>2</v>
      </c>
      <c r="J2665" t="s">
        <v>3</v>
      </c>
      <c r="K2665" t="s">
        <v>4</v>
      </c>
      <c r="L2665" t="s">
        <v>30</v>
      </c>
      <c r="M2665">
        <v>5</v>
      </c>
      <c r="N2665">
        <v>103.52</v>
      </c>
      <c r="O2665">
        <v>0.1</v>
      </c>
      <c r="P2665">
        <v>49.1</v>
      </c>
      <c r="Q2665">
        <v>465.84000000000003</v>
      </c>
      <c r="R2665">
        <v>245.5</v>
      </c>
      <c r="S2665">
        <v>220.34000000000003</v>
      </c>
      <c r="T2665">
        <v>0.47299501974927016</v>
      </c>
      <c r="U2665">
        <v>2026</v>
      </c>
      <c r="V2665" t="s">
        <v>91</v>
      </c>
      <c r="W2665">
        <v>12</v>
      </c>
      <c r="X2665" t="s">
        <v>94</v>
      </c>
    </row>
    <row r="2666" spans="1:24">
      <c r="A2666">
        <v>658</v>
      </c>
      <c r="B2666" s="14">
        <v>46381</v>
      </c>
      <c r="C2666">
        <v>2026</v>
      </c>
      <c r="D2666" t="s">
        <v>91</v>
      </c>
      <c r="E2666">
        <v>12</v>
      </c>
      <c r="F2666" t="s">
        <v>94</v>
      </c>
      <c r="G2666" t="s">
        <v>6</v>
      </c>
      <c r="H2666" t="s">
        <v>27</v>
      </c>
      <c r="I2666" t="s">
        <v>19</v>
      </c>
      <c r="J2666" t="s">
        <v>16</v>
      </c>
      <c r="K2666" t="s">
        <v>9</v>
      </c>
      <c r="L2666" t="s">
        <v>37</v>
      </c>
      <c r="M2666">
        <v>2</v>
      </c>
      <c r="N2666">
        <v>153.38999999999999</v>
      </c>
      <c r="O2666">
        <v>0.05</v>
      </c>
      <c r="P2666">
        <v>78.06</v>
      </c>
      <c r="Q2666">
        <v>291.44099999999997</v>
      </c>
      <c r="R2666">
        <v>156.12</v>
      </c>
      <c r="S2666">
        <v>135.32099999999997</v>
      </c>
      <c r="T2666">
        <v>0.46431696295305047</v>
      </c>
      <c r="U2666">
        <v>2026</v>
      </c>
      <c r="V2666" t="s">
        <v>91</v>
      </c>
      <c r="W2666">
        <v>12</v>
      </c>
      <c r="X2666" t="s">
        <v>94</v>
      </c>
    </row>
    <row r="2667" spans="1:24">
      <c r="A2667">
        <v>1192</v>
      </c>
      <c r="B2667" s="14">
        <v>46381</v>
      </c>
      <c r="C2667">
        <v>2026</v>
      </c>
      <c r="D2667" t="s">
        <v>91</v>
      </c>
      <c r="E2667">
        <v>12</v>
      </c>
      <c r="F2667" t="s">
        <v>94</v>
      </c>
      <c r="G2667" t="s">
        <v>20</v>
      </c>
      <c r="H2667" t="s">
        <v>47</v>
      </c>
      <c r="I2667" t="s">
        <v>8</v>
      </c>
      <c r="J2667" t="s">
        <v>16</v>
      </c>
      <c r="K2667" t="s">
        <v>34</v>
      </c>
      <c r="L2667" t="s">
        <v>35</v>
      </c>
      <c r="M2667">
        <v>6</v>
      </c>
      <c r="N2667">
        <v>39.49</v>
      </c>
      <c r="O2667">
        <v>0.05</v>
      </c>
      <c r="P2667">
        <v>14.49</v>
      </c>
      <c r="Q2667">
        <v>225.09299999999999</v>
      </c>
      <c r="R2667">
        <v>86.94</v>
      </c>
      <c r="S2667">
        <v>138.15299999999999</v>
      </c>
      <c r="T2667">
        <v>0.61375964601298127</v>
      </c>
      <c r="U2667">
        <v>2026</v>
      </c>
      <c r="V2667" t="s">
        <v>91</v>
      </c>
      <c r="W2667">
        <v>12</v>
      </c>
      <c r="X2667" t="s">
        <v>94</v>
      </c>
    </row>
    <row r="2668" spans="1:24">
      <c r="A2668">
        <v>3852</v>
      </c>
      <c r="B2668" s="14">
        <v>46381</v>
      </c>
      <c r="C2668">
        <v>2026</v>
      </c>
      <c r="D2668" t="s">
        <v>91</v>
      </c>
      <c r="E2668">
        <v>12</v>
      </c>
      <c r="F2668" t="s">
        <v>94</v>
      </c>
      <c r="G2668" t="s">
        <v>11</v>
      </c>
      <c r="H2668" t="s">
        <v>12</v>
      </c>
      <c r="I2668" t="s">
        <v>19</v>
      </c>
      <c r="J2668" t="s">
        <v>16</v>
      </c>
      <c r="K2668" t="s">
        <v>34</v>
      </c>
      <c r="L2668" t="s">
        <v>42</v>
      </c>
      <c r="M2668">
        <v>1</v>
      </c>
      <c r="N2668">
        <v>35.54</v>
      </c>
      <c r="O2668">
        <v>0.1</v>
      </c>
      <c r="P2668">
        <v>13.63</v>
      </c>
      <c r="Q2668">
        <v>31.986000000000001</v>
      </c>
      <c r="R2668">
        <v>13.63</v>
      </c>
      <c r="S2668">
        <v>18.356000000000002</v>
      </c>
      <c r="T2668">
        <v>0.5738760707809667</v>
      </c>
      <c r="U2668">
        <v>2026</v>
      </c>
      <c r="V2668" t="s">
        <v>91</v>
      </c>
      <c r="W2668">
        <v>12</v>
      </c>
      <c r="X2668" t="s">
        <v>94</v>
      </c>
    </row>
    <row r="2669" spans="1:24">
      <c r="A2669">
        <v>4507</v>
      </c>
      <c r="B2669" s="14">
        <v>46381</v>
      </c>
      <c r="C2669">
        <v>2026</v>
      </c>
      <c r="D2669" t="s">
        <v>91</v>
      </c>
      <c r="E2669">
        <v>12</v>
      </c>
      <c r="F2669" t="s">
        <v>94</v>
      </c>
      <c r="G2669" t="s">
        <v>6</v>
      </c>
      <c r="H2669" t="s">
        <v>43</v>
      </c>
      <c r="I2669" t="s">
        <v>28</v>
      </c>
      <c r="J2669" t="s">
        <v>3</v>
      </c>
      <c r="K2669" t="s">
        <v>14</v>
      </c>
      <c r="L2669" t="s">
        <v>48</v>
      </c>
      <c r="M2669">
        <v>2</v>
      </c>
      <c r="N2669">
        <v>167.21</v>
      </c>
      <c r="O2669">
        <v>0.05</v>
      </c>
      <c r="P2669">
        <v>88.23</v>
      </c>
      <c r="Q2669">
        <v>317.69900000000001</v>
      </c>
      <c r="R2669">
        <v>176.46</v>
      </c>
      <c r="S2669">
        <v>141.239</v>
      </c>
      <c r="T2669">
        <v>0.44456860109726504</v>
      </c>
      <c r="U2669">
        <v>2026</v>
      </c>
      <c r="V2669" t="s">
        <v>91</v>
      </c>
      <c r="W2669">
        <v>12</v>
      </c>
      <c r="X2669" t="s">
        <v>94</v>
      </c>
    </row>
    <row r="2670" spans="1:24">
      <c r="A2670">
        <v>260</v>
      </c>
      <c r="B2670" s="14">
        <v>46382</v>
      </c>
      <c r="C2670">
        <v>2026</v>
      </c>
      <c r="D2670" t="s">
        <v>91</v>
      </c>
      <c r="E2670">
        <v>12</v>
      </c>
      <c r="F2670" t="s">
        <v>94</v>
      </c>
      <c r="G2670" t="s">
        <v>11</v>
      </c>
      <c r="H2670" t="s">
        <v>12</v>
      </c>
      <c r="I2670" t="s">
        <v>2</v>
      </c>
      <c r="J2670" t="s">
        <v>16</v>
      </c>
      <c r="K2670" t="s">
        <v>9</v>
      </c>
      <c r="L2670" t="s">
        <v>46</v>
      </c>
      <c r="M2670">
        <v>1</v>
      </c>
      <c r="N2670">
        <v>71.89</v>
      </c>
      <c r="O2670">
        <v>0.1</v>
      </c>
      <c r="P2670">
        <v>31.88</v>
      </c>
      <c r="Q2670">
        <v>64.701000000000008</v>
      </c>
      <c r="R2670">
        <v>31.88</v>
      </c>
      <c r="S2670">
        <v>32.821000000000012</v>
      </c>
      <c r="T2670">
        <v>0.50727191233520363</v>
      </c>
      <c r="U2670">
        <v>2026</v>
      </c>
      <c r="V2670" t="s">
        <v>91</v>
      </c>
      <c r="W2670">
        <v>12</v>
      </c>
      <c r="X2670" t="s">
        <v>94</v>
      </c>
    </row>
    <row r="2671" spans="1:24">
      <c r="A2671">
        <v>1659</v>
      </c>
      <c r="B2671" s="14">
        <v>46382</v>
      </c>
      <c r="C2671">
        <v>2026</v>
      </c>
      <c r="D2671" t="s">
        <v>91</v>
      </c>
      <c r="E2671">
        <v>12</v>
      </c>
      <c r="F2671" t="s">
        <v>94</v>
      </c>
      <c r="G2671" t="s">
        <v>0</v>
      </c>
      <c r="H2671" t="s">
        <v>50</v>
      </c>
      <c r="I2671" t="s">
        <v>19</v>
      </c>
      <c r="J2671" t="s">
        <v>13</v>
      </c>
      <c r="K2671" t="s">
        <v>14</v>
      </c>
      <c r="L2671" t="s">
        <v>44</v>
      </c>
      <c r="M2671">
        <v>1</v>
      </c>
      <c r="N2671">
        <v>133.56</v>
      </c>
      <c r="O2671">
        <v>0.05</v>
      </c>
      <c r="P2671">
        <v>68.739999999999995</v>
      </c>
      <c r="Q2671">
        <v>126.88199999999999</v>
      </c>
      <c r="R2671">
        <v>68.739999999999995</v>
      </c>
      <c r="S2671">
        <v>58.141999999999996</v>
      </c>
      <c r="T2671">
        <v>0.4582367869358932</v>
      </c>
      <c r="U2671">
        <v>2026</v>
      </c>
      <c r="V2671" t="s">
        <v>91</v>
      </c>
      <c r="W2671">
        <v>12</v>
      </c>
      <c r="X2671" t="s">
        <v>94</v>
      </c>
    </row>
    <row r="2672" spans="1:24">
      <c r="A2672">
        <v>3188</v>
      </c>
      <c r="B2672" s="14">
        <v>46382</v>
      </c>
      <c r="C2672">
        <v>2026</v>
      </c>
      <c r="D2672" t="s">
        <v>91</v>
      </c>
      <c r="E2672">
        <v>12</v>
      </c>
      <c r="F2672" t="s">
        <v>94</v>
      </c>
      <c r="G2672" t="s">
        <v>20</v>
      </c>
      <c r="H2672" t="s">
        <v>31</v>
      </c>
      <c r="I2672" t="s">
        <v>28</v>
      </c>
      <c r="J2672" t="s">
        <v>13</v>
      </c>
      <c r="K2672" t="s">
        <v>23</v>
      </c>
      <c r="L2672" t="s">
        <v>51</v>
      </c>
      <c r="M2672">
        <v>2</v>
      </c>
      <c r="N2672">
        <v>122.28</v>
      </c>
      <c r="O2672">
        <v>0.1</v>
      </c>
      <c r="P2672">
        <v>61.64</v>
      </c>
      <c r="Q2672">
        <v>220.10400000000001</v>
      </c>
      <c r="R2672">
        <v>123.28</v>
      </c>
      <c r="S2672">
        <v>96.824000000000012</v>
      </c>
      <c r="T2672">
        <v>0.43990113764402283</v>
      </c>
      <c r="U2672">
        <v>2026</v>
      </c>
      <c r="V2672" t="s">
        <v>91</v>
      </c>
      <c r="W2672">
        <v>12</v>
      </c>
      <c r="X2672" t="s">
        <v>94</v>
      </c>
    </row>
    <row r="2673" spans="1:24">
      <c r="A2673">
        <v>3673</v>
      </c>
      <c r="B2673" s="14">
        <v>46382</v>
      </c>
      <c r="C2673">
        <v>2026</v>
      </c>
      <c r="D2673" t="s">
        <v>91</v>
      </c>
      <c r="E2673">
        <v>12</v>
      </c>
      <c r="F2673" t="s">
        <v>94</v>
      </c>
      <c r="G2673" t="s">
        <v>0</v>
      </c>
      <c r="H2673" t="s">
        <v>50</v>
      </c>
      <c r="I2673" t="s">
        <v>2</v>
      </c>
      <c r="J2673" t="s">
        <v>16</v>
      </c>
      <c r="K2673" t="s">
        <v>34</v>
      </c>
      <c r="L2673" t="s">
        <v>35</v>
      </c>
      <c r="M2673">
        <v>1</v>
      </c>
      <c r="N2673">
        <v>40.619999999999997</v>
      </c>
      <c r="O2673">
        <v>0</v>
      </c>
      <c r="P2673">
        <v>14.62</v>
      </c>
      <c r="Q2673">
        <v>40.619999999999997</v>
      </c>
      <c r="R2673">
        <v>14.62</v>
      </c>
      <c r="S2673">
        <v>26</v>
      </c>
      <c r="T2673">
        <v>0.64007877892663712</v>
      </c>
      <c r="U2673">
        <v>2026</v>
      </c>
      <c r="V2673" t="s">
        <v>91</v>
      </c>
      <c r="W2673">
        <v>12</v>
      </c>
      <c r="X2673" t="s">
        <v>94</v>
      </c>
    </row>
    <row r="2674" spans="1:24">
      <c r="A2674">
        <v>3805</v>
      </c>
      <c r="B2674" s="14">
        <v>46382</v>
      </c>
      <c r="C2674">
        <v>2026</v>
      </c>
      <c r="D2674" t="s">
        <v>91</v>
      </c>
      <c r="E2674">
        <v>12</v>
      </c>
      <c r="F2674" t="s">
        <v>94</v>
      </c>
      <c r="G2674" t="s">
        <v>20</v>
      </c>
      <c r="H2674" t="s">
        <v>21</v>
      </c>
      <c r="I2674" t="s">
        <v>8</v>
      </c>
      <c r="J2674" t="s">
        <v>16</v>
      </c>
      <c r="K2674" t="s">
        <v>14</v>
      </c>
      <c r="L2674" t="s">
        <v>32</v>
      </c>
      <c r="M2674">
        <v>8</v>
      </c>
      <c r="N2674">
        <v>45.54</v>
      </c>
      <c r="O2674">
        <v>0.15</v>
      </c>
      <c r="P2674">
        <v>18.54</v>
      </c>
      <c r="Q2674">
        <v>309.67199999999997</v>
      </c>
      <c r="R2674">
        <v>148.32</v>
      </c>
      <c r="S2674">
        <v>161.35199999999998</v>
      </c>
      <c r="T2674">
        <v>0.52104161822831896</v>
      </c>
      <c r="U2674">
        <v>2026</v>
      </c>
      <c r="V2674" t="s">
        <v>91</v>
      </c>
      <c r="W2674">
        <v>12</v>
      </c>
      <c r="X2674" t="s">
        <v>94</v>
      </c>
    </row>
    <row r="2675" spans="1:24">
      <c r="A2675">
        <v>3945</v>
      </c>
      <c r="B2675" s="14">
        <v>46382</v>
      </c>
      <c r="C2675">
        <v>2026</v>
      </c>
      <c r="D2675" t="s">
        <v>91</v>
      </c>
      <c r="E2675">
        <v>12</v>
      </c>
      <c r="F2675" t="s">
        <v>94</v>
      </c>
      <c r="G2675" t="s">
        <v>20</v>
      </c>
      <c r="H2675" t="s">
        <v>47</v>
      </c>
      <c r="I2675" t="s">
        <v>8</v>
      </c>
      <c r="J2675" t="s">
        <v>16</v>
      </c>
      <c r="K2675" t="s">
        <v>4</v>
      </c>
      <c r="L2675" t="s">
        <v>22</v>
      </c>
      <c r="M2675">
        <v>4</v>
      </c>
      <c r="N2675">
        <v>50.96</v>
      </c>
      <c r="O2675">
        <v>0.1</v>
      </c>
      <c r="P2675">
        <v>22.14</v>
      </c>
      <c r="Q2675">
        <v>183.45600000000002</v>
      </c>
      <c r="R2675">
        <v>88.56</v>
      </c>
      <c r="S2675">
        <v>94.896000000000015</v>
      </c>
      <c r="T2675">
        <v>0.51726844583987441</v>
      </c>
      <c r="U2675">
        <v>2026</v>
      </c>
      <c r="V2675" t="s">
        <v>91</v>
      </c>
      <c r="W2675">
        <v>12</v>
      </c>
      <c r="X2675" t="s">
        <v>94</v>
      </c>
    </row>
    <row r="2676" spans="1:24">
      <c r="A2676">
        <v>4266</v>
      </c>
      <c r="B2676" s="14">
        <v>46382</v>
      </c>
      <c r="C2676">
        <v>2026</v>
      </c>
      <c r="D2676" t="s">
        <v>91</v>
      </c>
      <c r="E2676">
        <v>12</v>
      </c>
      <c r="F2676" t="s">
        <v>94</v>
      </c>
      <c r="G2676" t="s">
        <v>6</v>
      </c>
      <c r="H2676" t="s">
        <v>7</v>
      </c>
      <c r="I2676" t="s">
        <v>2</v>
      </c>
      <c r="J2676" t="s">
        <v>13</v>
      </c>
      <c r="K2676" t="s">
        <v>4</v>
      </c>
      <c r="L2676" t="s">
        <v>26</v>
      </c>
      <c r="M2676">
        <v>4</v>
      </c>
      <c r="N2676">
        <v>40.19</v>
      </c>
      <c r="O2676">
        <v>0.15</v>
      </c>
      <c r="P2676">
        <v>16.55</v>
      </c>
      <c r="Q2676">
        <v>136.64599999999999</v>
      </c>
      <c r="R2676">
        <v>66.2</v>
      </c>
      <c r="S2676">
        <v>70.445999999999984</v>
      </c>
      <c r="T2676">
        <v>0.51553649576277383</v>
      </c>
      <c r="U2676">
        <v>2026</v>
      </c>
      <c r="V2676" t="s">
        <v>91</v>
      </c>
      <c r="W2676">
        <v>12</v>
      </c>
      <c r="X2676" t="s">
        <v>94</v>
      </c>
    </row>
    <row r="2677" spans="1:24">
      <c r="A2677">
        <v>606</v>
      </c>
      <c r="B2677" s="14">
        <v>46383</v>
      </c>
      <c r="C2677">
        <v>2026</v>
      </c>
      <c r="D2677" t="s">
        <v>91</v>
      </c>
      <c r="E2677">
        <v>12</v>
      </c>
      <c r="F2677" t="s">
        <v>94</v>
      </c>
      <c r="G2677" t="s">
        <v>6</v>
      </c>
      <c r="H2677" t="s">
        <v>43</v>
      </c>
      <c r="I2677" t="s">
        <v>2</v>
      </c>
      <c r="J2677" t="s">
        <v>13</v>
      </c>
      <c r="K2677" t="s">
        <v>23</v>
      </c>
      <c r="L2677" t="s">
        <v>24</v>
      </c>
      <c r="M2677">
        <v>3</v>
      </c>
      <c r="N2677">
        <v>333.84</v>
      </c>
      <c r="O2677">
        <v>0</v>
      </c>
      <c r="P2677">
        <v>193.05</v>
      </c>
      <c r="Q2677">
        <v>1001.52</v>
      </c>
      <c r="R2677">
        <v>579.15000000000009</v>
      </c>
      <c r="S2677">
        <v>422.36999999999989</v>
      </c>
      <c r="T2677">
        <v>0.42172897196261672</v>
      </c>
      <c r="U2677">
        <v>2026</v>
      </c>
      <c r="V2677" t="s">
        <v>91</v>
      </c>
      <c r="W2677">
        <v>12</v>
      </c>
      <c r="X2677" t="s">
        <v>94</v>
      </c>
    </row>
    <row r="2678" spans="1:24">
      <c r="A2678">
        <v>1166</v>
      </c>
      <c r="B2678" s="14">
        <v>46383</v>
      </c>
      <c r="C2678">
        <v>2026</v>
      </c>
      <c r="D2678" t="s">
        <v>91</v>
      </c>
      <c r="E2678">
        <v>12</v>
      </c>
      <c r="F2678" t="s">
        <v>94</v>
      </c>
      <c r="G2678" t="s">
        <v>11</v>
      </c>
      <c r="H2678" t="s">
        <v>52</v>
      </c>
      <c r="I2678" t="s">
        <v>28</v>
      </c>
      <c r="J2678" t="s">
        <v>3</v>
      </c>
      <c r="K2678" t="s">
        <v>23</v>
      </c>
      <c r="L2678" t="s">
        <v>29</v>
      </c>
      <c r="M2678">
        <v>2</v>
      </c>
      <c r="N2678">
        <v>198.94</v>
      </c>
      <c r="O2678">
        <v>0.15</v>
      </c>
      <c r="P2678">
        <v>102.32</v>
      </c>
      <c r="Q2678">
        <v>338.19799999999998</v>
      </c>
      <c r="R2678">
        <v>204.64</v>
      </c>
      <c r="S2678">
        <v>133.55799999999999</v>
      </c>
      <c r="T2678">
        <v>0.39491067362905752</v>
      </c>
      <c r="U2678">
        <v>2026</v>
      </c>
      <c r="V2678" t="s">
        <v>91</v>
      </c>
      <c r="W2678">
        <v>12</v>
      </c>
      <c r="X2678" t="s">
        <v>94</v>
      </c>
    </row>
    <row r="2679" spans="1:24">
      <c r="A2679">
        <v>1913</v>
      </c>
      <c r="B2679" s="14">
        <v>46383</v>
      </c>
      <c r="C2679">
        <v>2026</v>
      </c>
      <c r="D2679" t="s">
        <v>91</v>
      </c>
      <c r="E2679">
        <v>12</v>
      </c>
      <c r="F2679" t="s">
        <v>94</v>
      </c>
      <c r="G2679" t="s">
        <v>11</v>
      </c>
      <c r="H2679" t="s">
        <v>25</v>
      </c>
      <c r="I2679" t="s">
        <v>28</v>
      </c>
      <c r="J2679" t="s">
        <v>13</v>
      </c>
      <c r="K2679" t="s">
        <v>34</v>
      </c>
      <c r="L2679" t="s">
        <v>42</v>
      </c>
      <c r="M2679">
        <v>3</v>
      </c>
      <c r="N2679">
        <v>35.979999999999997</v>
      </c>
      <c r="O2679">
        <v>0</v>
      </c>
      <c r="P2679">
        <v>13.6</v>
      </c>
      <c r="Q2679">
        <v>107.94</v>
      </c>
      <c r="R2679">
        <v>40.799999999999997</v>
      </c>
      <c r="S2679">
        <v>67.14</v>
      </c>
      <c r="T2679">
        <v>0.62201222901612008</v>
      </c>
      <c r="U2679">
        <v>2026</v>
      </c>
      <c r="V2679" t="s">
        <v>91</v>
      </c>
      <c r="W2679">
        <v>12</v>
      </c>
      <c r="X2679" t="s">
        <v>94</v>
      </c>
    </row>
    <row r="2680" spans="1:24">
      <c r="A2680">
        <v>2402</v>
      </c>
      <c r="B2680" s="14">
        <v>46383</v>
      </c>
      <c r="C2680">
        <v>2026</v>
      </c>
      <c r="D2680" t="s">
        <v>91</v>
      </c>
      <c r="E2680">
        <v>12</v>
      </c>
      <c r="F2680" t="s">
        <v>94</v>
      </c>
      <c r="G2680" t="s">
        <v>6</v>
      </c>
      <c r="H2680" t="s">
        <v>49</v>
      </c>
      <c r="I2680" t="s">
        <v>28</v>
      </c>
      <c r="J2680" t="s">
        <v>13</v>
      </c>
      <c r="K2680" t="s">
        <v>14</v>
      </c>
      <c r="L2680" t="s">
        <v>44</v>
      </c>
      <c r="M2680">
        <v>6</v>
      </c>
      <c r="N2680">
        <v>133.4</v>
      </c>
      <c r="O2680">
        <v>0.1</v>
      </c>
      <c r="P2680">
        <v>66.3</v>
      </c>
      <c r="Q2680">
        <v>720.36000000000013</v>
      </c>
      <c r="R2680">
        <v>397.79999999999995</v>
      </c>
      <c r="S2680">
        <v>322.56000000000017</v>
      </c>
      <c r="T2680">
        <v>0.44777611194402817</v>
      </c>
      <c r="U2680">
        <v>2026</v>
      </c>
      <c r="V2680" t="s">
        <v>91</v>
      </c>
      <c r="W2680">
        <v>12</v>
      </c>
      <c r="X2680" t="s">
        <v>94</v>
      </c>
    </row>
    <row r="2681" spans="1:24">
      <c r="A2681">
        <v>3192</v>
      </c>
      <c r="B2681" s="14">
        <v>46383</v>
      </c>
      <c r="C2681">
        <v>2026</v>
      </c>
      <c r="D2681" t="s">
        <v>91</v>
      </c>
      <c r="E2681">
        <v>12</v>
      </c>
      <c r="F2681" t="s">
        <v>94</v>
      </c>
      <c r="G2681" t="s">
        <v>20</v>
      </c>
      <c r="H2681" t="s">
        <v>31</v>
      </c>
      <c r="I2681" t="s">
        <v>2</v>
      </c>
      <c r="J2681" t="s">
        <v>3</v>
      </c>
      <c r="K2681" t="s">
        <v>9</v>
      </c>
      <c r="L2681" t="s">
        <v>10</v>
      </c>
      <c r="M2681">
        <v>2</v>
      </c>
      <c r="N2681">
        <v>93.45</v>
      </c>
      <c r="O2681">
        <v>0</v>
      </c>
      <c r="P2681">
        <v>45.75</v>
      </c>
      <c r="Q2681">
        <v>186.9</v>
      </c>
      <c r="R2681">
        <v>91.5</v>
      </c>
      <c r="S2681">
        <v>95.4</v>
      </c>
      <c r="T2681">
        <v>0.5104333868378812</v>
      </c>
      <c r="U2681">
        <v>2026</v>
      </c>
      <c r="V2681" t="s">
        <v>91</v>
      </c>
      <c r="W2681">
        <v>12</v>
      </c>
      <c r="X2681" t="s">
        <v>94</v>
      </c>
    </row>
    <row r="2682" spans="1:24">
      <c r="A2682">
        <v>3721</v>
      </c>
      <c r="B2682" s="14">
        <v>46383</v>
      </c>
      <c r="C2682">
        <v>2026</v>
      </c>
      <c r="D2682" t="s">
        <v>91</v>
      </c>
      <c r="E2682">
        <v>12</v>
      </c>
      <c r="F2682" t="s">
        <v>94</v>
      </c>
      <c r="G2682" t="s">
        <v>11</v>
      </c>
      <c r="H2682" t="s">
        <v>25</v>
      </c>
      <c r="I2682" t="s">
        <v>28</v>
      </c>
      <c r="J2682" t="s">
        <v>13</v>
      </c>
      <c r="K2682" t="s">
        <v>34</v>
      </c>
      <c r="L2682" t="s">
        <v>45</v>
      </c>
      <c r="M2682">
        <v>1</v>
      </c>
      <c r="N2682">
        <v>49.79</v>
      </c>
      <c r="O2682">
        <v>0.2</v>
      </c>
      <c r="P2682">
        <v>21.87</v>
      </c>
      <c r="Q2682">
        <v>39.832000000000001</v>
      </c>
      <c r="R2682">
        <v>21.87</v>
      </c>
      <c r="S2682">
        <v>17.962</v>
      </c>
      <c r="T2682">
        <v>0.45094396465153641</v>
      </c>
      <c r="U2682">
        <v>2026</v>
      </c>
      <c r="V2682" t="s">
        <v>91</v>
      </c>
      <c r="W2682">
        <v>12</v>
      </c>
      <c r="X2682" t="s">
        <v>94</v>
      </c>
    </row>
    <row r="2683" spans="1:24">
      <c r="A2683">
        <v>3882</v>
      </c>
      <c r="B2683" s="14">
        <v>46383</v>
      </c>
      <c r="C2683">
        <v>2026</v>
      </c>
      <c r="D2683" t="s">
        <v>91</v>
      </c>
      <c r="E2683">
        <v>12</v>
      </c>
      <c r="F2683" t="s">
        <v>94</v>
      </c>
      <c r="G2683" t="s">
        <v>20</v>
      </c>
      <c r="H2683" t="s">
        <v>33</v>
      </c>
      <c r="I2683" t="s">
        <v>28</v>
      </c>
      <c r="J2683" t="s">
        <v>3</v>
      </c>
      <c r="K2683" t="s">
        <v>9</v>
      </c>
      <c r="L2683" t="s">
        <v>46</v>
      </c>
      <c r="M2683">
        <v>3</v>
      </c>
      <c r="N2683">
        <v>70.430000000000007</v>
      </c>
      <c r="O2683">
        <v>0.1</v>
      </c>
      <c r="P2683">
        <v>32.869999999999997</v>
      </c>
      <c r="Q2683">
        <v>190.16100000000003</v>
      </c>
      <c r="R2683">
        <v>98.609999999999985</v>
      </c>
      <c r="S2683">
        <v>91.551000000000045</v>
      </c>
      <c r="T2683">
        <v>0.48143941186678674</v>
      </c>
      <c r="U2683">
        <v>2026</v>
      </c>
      <c r="V2683" t="s">
        <v>91</v>
      </c>
      <c r="W2683">
        <v>12</v>
      </c>
      <c r="X2683" t="s">
        <v>94</v>
      </c>
    </row>
    <row r="2684" spans="1:24">
      <c r="A2684">
        <v>4945</v>
      </c>
      <c r="B2684" s="14">
        <v>46383</v>
      </c>
      <c r="C2684">
        <v>2026</v>
      </c>
      <c r="D2684" t="s">
        <v>91</v>
      </c>
      <c r="E2684">
        <v>12</v>
      </c>
      <c r="F2684" t="s">
        <v>94</v>
      </c>
      <c r="G2684" t="s">
        <v>11</v>
      </c>
      <c r="H2684" t="s">
        <v>12</v>
      </c>
      <c r="I2684" t="s">
        <v>2</v>
      </c>
      <c r="J2684" t="s">
        <v>16</v>
      </c>
      <c r="K2684" t="s">
        <v>23</v>
      </c>
      <c r="L2684" t="s">
        <v>40</v>
      </c>
      <c r="M2684">
        <v>2</v>
      </c>
      <c r="N2684">
        <v>82.04</v>
      </c>
      <c r="O2684">
        <v>0.1</v>
      </c>
      <c r="P2684">
        <v>38.880000000000003</v>
      </c>
      <c r="Q2684">
        <v>147.67200000000003</v>
      </c>
      <c r="R2684">
        <v>77.760000000000005</v>
      </c>
      <c r="S2684">
        <v>69.91200000000002</v>
      </c>
      <c r="T2684">
        <v>0.47342759629449055</v>
      </c>
      <c r="U2684">
        <v>2026</v>
      </c>
      <c r="V2684" t="s">
        <v>91</v>
      </c>
      <c r="W2684">
        <v>12</v>
      </c>
      <c r="X2684" t="s">
        <v>94</v>
      </c>
    </row>
    <row r="2685" spans="1:24">
      <c r="A2685">
        <v>5084</v>
      </c>
      <c r="B2685" s="14">
        <v>46383</v>
      </c>
      <c r="C2685">
        <v>2026</v>
      </c>
      <c r="D2685" t="s">
        <v>91</v>
      </c>
      <c r="E2685">
        <v>12</v>
      </c>
      <c r="F2685" t="s">
        <v>94</v>
      </c>
      <c r="G2685" t="s">
        <v>6</v>
      </c>
      <c r="H2685" t="s">
        <v>41</v>
      </c>
      <c r="I2685" t="s">
        <v>28</v>
      </c>
      <c r="J2685" t="s">
        <v>3</v>
      </c>
      <c r="K2685" t="s">
        <v>14</v>
      </c>
      <c r="L2685" t="s">
        <v>15</v>
      </c>
      <c r="M2685">
        <v>1</v>
      </c>
      <c r="N2685">
        <v>35.409999999999997</v>
      </c>
      <c r="O2685">
        <v>0.2</v>
      </c>
      <c r="P2685">
        <v>13.54</v>
      </c>
      <c r="Q2685">
        <v>28.327999999999999</v>
      </c>
      <c r="R2685">
        <v>13.54</v>
      </c>
      <c r="S2685">
        <v>14.788</v>
      </c>
      <c r="T2685">
        <v>0.5220276757977973</v>
      </c>
      <c r="U2685">
        <v>2026</v>
      </c>
      <c r="V2685" t="s">
        <v>91</v>
      </c>
      <c r="W2685">
        <v>12</v>
      </c>
      <c r="X2685" t="s">
        <v>94</v>
      </c>
    </row>
    <row r="2686" spans="1:24">
      <c r="A2686">
        <v>246</v>
      </c>
      <c r="B2686" s="14">
        <v>46384</v>
      </c>
      <c r="C2686">
        <v>2026</v>
      </c>
      <c r="D2686" t="s">
        <v>91</v>
      </c>
      <c r="E2686">
        <v>12</v>
      </c>
      <c r="F2686" t="s">
        <v>94</v>
      </c>
      <c r="G2686" t="s">
        <v>20</v>
      </c>
      <c r="H2686" t="s">
        <v>31</v>
      </c>
      <c r="I2686" t="s">
        <v>28</v>
      </c>
      <c r="J2686" t="s">
        <v>16</v>
      </c>
      <c r="K2686" t="s">
        <v>4</v>
      </c>
      <c r="L2686" t="s">
        <v>26</v>
      </c>
      <c r="M2686">
        <v>1</v>
      </c>
      <c r="N2686">
        <v>41.06</v>
      </c>
      <c r="O2686">
        <v>0.1</v>
      </c>
      <c r="P2686">
        <v>16.23</v>
      </c>
      <c r="Q2686">
        <v>36.954000000000001</v>
      </c>
      <c r="R2686">
        <v>16.23</v>
      </c>
      <c r="S2686">
        <v>20.724</v>
      </c>
      <c r="T2686">
        <v>0.5608053255398604</v>
      </c>
      <c r="U2686">
        <v>2026</v>
      </c>
      <c r="V2686" t="s">
        <v>91</v>
      </c>
      <c r="W2686">
        <v>12</v>
      </c>
      <c r="X2686" t="s">
        <v>94</v>
      </c>
    </row>
    <row r="2687" spans="1:24">
      <c r="A2687">
        <v>537</v>
      </c>
      <c r="B2687" s="14">
        <v>46384</v>
      </c>
      <c r="C2687">
        <v>2026</v>
      </c>
      <c r="D2687" t="s">
        <v>91</v>
      </c>
      <c r="E2687">
        <v>12</v>
      </c>
      <c r="F2687" t="s">
        <v>94</v>
      </c>
      <c r="G2687" t="s">
        <v>20</v>
      </c>
      <c r="H2687" t="s">
        <v>33</v>
      </c>
      <c r="I2687" t="s">
        <v>8</v>
      </c>
      <c r="J2687" t="s">
        <v>16</v>
      </c>
      <c r="K2687" t="s">
        <v>9</v>
      </c>
      <c r="L2687" t="s">
        <v>10</v>
      </c>
      <c r="M2687">
        <v>12</v>
      </c>
      <c r="N2687">
        <v>90.29</v>
      </c>
      <c r="O2687">
        <v>0.1</v>
      </c>
      <c r="P2687">
        <v>45.76</v>
      </c>
      <c r="Q2687">
        <v>975.13200000000006</v>
      </c>
      <c r="R2687">
        <v>549.12</v>
      </c>
      <c r="S2687">
        <v>426.01200000000006</v>
      </c>
      <c r="T2687">
        <v>0.43687623829389255</v>
      </c>
      <c r="U2687">
        <v>2026</v>
      </c>
      <c r="V2687" t="s">
        <v>91</v>
      </c>
      <c r="W2687">
        <v>12</v>
      </c>
      <c r="X2687" t="s">
        <v>94</v>
      </c>
    </row>
    <row r="2688" spans="1:24">
      <c r="A2688">
        <v>968</v>
      </c>
      <c r="B2688" s="14">
        <v>46384</v>
      </c>
      <c r="C2688">
        <v>2026</v>
      </c>
      <c r="D2688" t="s">
        <v>91</v>
      </c>
      <c r="E2688">
        <v>12</v>
      </c>
      <c r="F2688" t="s">
        <v>94</v>
      </c>
      <c r="G2688" t="s">
        <v>6</v>
      </c>
      <c r="H2688" t="s">
        <v>43</v>
      </c>
      <c r="I2688" t="s">
        <v>19</v>
      </c>
      <c r="J2688" t="s">
        <v>13</v>
      </c>
      <c r="K2688" t="s">
        <v>4</v>
      </c>
      <c r="L2688" t="s">
        <v>30</v>
      </c>
      <c r="M2688">
        <v>1</v>
      </c>
      <c r="N2688">
        <v>103.13</v>
      </c>
      <c r="O2688">
        <v>0.15</v>
      </c>
      <c r="P2688">
        <v>50.06</v>
      </c>
      <c r="Q2688">
        <v>87.660499999999999</v>
      </c>
      <c r="R2688">
        <v>50.06</v>
      </c>
      <c r="S2688">
        <v>37.600499999999997</v>
      </c>
      <c r="T2688">
        <v>0.42893321393329947</v>
      </c>
      <c r="U2688">
        <v>2026</v>
      </c>
      <c r="V2688" t="s">
        <v>91</v>
      </c>
      <c r="W2688">
        <v>12</v>
      </c>
      <c r="X2688" t="s">
        <v>94</v>
      </c>
    </row>
    <row r="2689" spans="1:24">
      <c r="A2689">
        <v>1234</v>
      </c>
      <c r="B2689" s="14">
        <v>46384</v>
      </c>
      <c r="C2689">
        <v>2026</v>
      </c>
      <c r="D2689" t="s">
        <v>91</v>
      </c>
      <c r="E2689">
        <v>12</v>
      </c>
      <c r="F2689" t="s">
        <v>94</v>
      </c>
      <c r="G2689" t="s">
        <v>20</v>
      </c>
      <c r="H2689" t="s">
        <v>47</v>
      </c>
      <c r="I2689" t="s">
        <v>2</v>
      </c>
      <c r="J2689" t="s">
        <v>3</v>
      </c>
      <c r="K2689" t="s">
        <v>4</v>
      </c>
      <c r="L2689" t="s">
        <v>5</v>
      </c>
      <c r="M2689">
        <v>1</v>
      </c>
      <c r="N2689">
        <v>81.39</v>
      </c>
      <c r="O2689">
        <v>0.05</v>
      </c>
      <c r="P2689">
        <v>43.54</v>
      </c>
      <c r="Q2689">
        <v>77.320499999999996</v>
      </c>
      <c r="R2689">
        <v>43.54</v>
      </c>
      <c r="S2689">
        <v>33.780499999999996</v>
      </c>
      <c r="T2689">
        <v>0.43688931137279247</v>
      </c>
      <c r="U2689">
        <v>2026</v>
      </c>
      <c r="V2689" t="s">
        <v>91</v>
      </c>
      <c r="W2689">
        <v>12</v>
      </c>
      <c r="X2689" t="s">
        <v>94</v>
      </c>
    </row>
    <row r="2690" spans="1:24">
      <c r="A2690">
        <v>2061</v>
      </c>
      <c r="B2690" s="14">
        <v>46384</v>
      </c>
      <c r="C2690">
        <v>2026</v>
      </c>
      <c r="D2690" t="s">
        <v>91</v>
      </c>
      <c r="E2690">
        <v>12</v>
      </c>
      <c r="F2690" t="s">
        <v>94</v>
      </c>
      <c r="G2690" t="s">
        <v>0</v>
      </c>
      <c r="H2690" t="s">
        <v>50</v>
      </c>
      <c r="I2690" t="s">
        <v>28</v>
      </c>
      <c r="J2690" t="s">
        <v>3</v>
      </c>
      <c r="K2690" t="s">
        <v>23</v>
      </c>
      <c r="L2690" t="s">
        <v>24</v>
      </c>
      <c r="M2690">
        <v>2</v>
      </c>
      <c r="N2690">
        <v>342.78</v>
      </c>
      <c r="O2690">
        <v>0</v>
      </c>
      <c r="P2690">
        <v>197.89</v>
      </c>
      <c r="Q2690">
        <v>685.56</v>
      </c>
      <c r="R2690">
        <v>395.78</v>
      </c>
      <c r="S2690">
        <v>289.77999999999997</v>
      </c>
      <c r="T2690">
        <v>0.4226909387945621</v>
      </c>
      <c r="U2690">
        <v>2026</v>
      </c>
      <c r="V2690" t="s">
        <v>91</v>
      </c>
      <c r="W2690">
        <v>12</v>
      </c>
      <c r="X2690" t="s">
        <v>94</v>
      </c>
    </row>
    <row r="2691" spans="1:24">
      <c r="A2691">
        <v>2219</v>
      </c>
      <c r="B2691" s="14">
        <v>46384</v>
      </c>
      <c r="C2691">
        <v>2026</v>
      </c>
      <c r="D2691" t="s">
        <v>91</v>
      </c>
      <c r="E2691">
        <v>12</v>
      </c>
      <c r="F2691" t="s">
        <v>94</v>
      </c>
      <c r="G2691" t="s">
        <v>6</v>
      </c>
      <c r="H2691" t="s">
        <v>49</v>
      </c>
      <c r="I2691" t="s">
        <v>2</v>
      </c>
      <c r="J2691" t="s">
        <v>3</v>
      </c>
      <c r="K2691" t="s">
        <v>9</v>
      </c>
      <c r="L2691" t="s">
        <v>17</v>
      </c>
      <c r="M2691">
        <v>1</v>
      </c>
      <c r="N2691">
        <v>147</v>
      </c>
      <c r="O2691">
        <v>0.15</v>
      </c>
      <c r="P2691">
        <v>79.58</v>
      </c>
      <c r="Q2691">
        <v>124.95</v>
      </c>
      <c r="R2691">
        <v>79.58</v>
      </c>
      <c r="S2691">
        <v>45.370000000000005</v>
      </c>
      <c r="T2691">
        <v>0.36310524209683875</v>
      </c>
      <c r="U2691">
        <v>2026</v>
      </c>
      <c r="V2691" t="s">
        <v>91</v>
      </c>
      <c r="W2691">
        <v>12</v>
      </c>
      <c r="X2691" t="s">
        <v>94</v>
      </c>
    </row>
    <row r="2692" spans="1:24">
      <c r="A2692">
        <v>2651</v>
      </c>
      <c r="B2692" s="14">
        <v>46384</v>
      </c>
      <c r="C2692">
        <v>2026</v>
      </c>
      <c r="D2692" t="s">
        <v>91</v>
      </c>
      <c r="E2692">
        <v>12</v>
      </c>
      <c r="F2692" t="s">
        <v>94</v>
      </c>
      <c r="G2692" t="s">
        <v>0</v>
      </c>
      <c r="H2692" t="s">
        <v>50</v>
      </c>
      <c r="I2692" t="s">
        <v>2</v>
      </c>
      <c r="J2692" t="s">
        <v>13</v>
      </c>
      <c r="K2692" t="s">
        <v>14</v>
      </c>
      <c r="L2692" t="s">
        <v>32</v>
      </c>
      <c r="M2692">
        <v>1</v>
      </c>
      <c r="N2692">
        <v>45.69</v>
      </c>
      <c r="O2692">
        <v>0.2</v>
      </c>
      <c r="P2692">
        <v>18.829999999999998</v>
      </c>
      <c r="Q2692">
        <v>36.552</v>
      </c>
      <c r="R2692">
        <v>18.829999999999998</v>
      </c>
      <c r="S2692">
        <v>17.722000000000001</v>
      </c>
      <c r="T2692">
        <v>0.48484351061501429</v>
      </c>
      <c r="U2692">
        <v>2026</v>
      </c>
      <c r="V2692" t="s">
        <v>91</v>
      </c>
      <c r="W2692">
        <v>12</v>
      </c>
      <c r="X2692" t="s">
        <v>94</v>
      </c>
    </row>
    <row r="2693" spans="1:24">
      <c r="A2693">
        <v>3173</v>
      </c>
      <c r="B2693" s="14">
        <v>46384</v>
      </c>
      <c r="C2693">
        <v>2026</v>
      </c>
      <c r="D2693" t="s">
        <v>91</v>
      </c>
      <c r="E2693">
        <v>12</v>
      </c>
      <c r="F2693" t="s">
        <v>94</v>
      </c>
      <c r="G2693" t="s">
        <v>6</v>
      </c>
      <c r="H2693" t="s">
        <v>43</v>
      </c>
      <c r="I2693" t="s">
        <v>28</v>
      </c>
      <c r="J2693" t="s">
        <v>3</v>
      </c>
      <c r="K2693" t="s">
        <v>4</v>
      </c>
      <c r="L2693" t="s">
        <v>26</v>
      </c>
      <c r="M2693">
        <v>1</v>
      </c>
      <c r="N2693">
        <v>39.69</v>
      </c>
      <c r="O2693">
        <v>0</v>
      </c>
      <c r="P2693">
        <v>17.09</v>
      </c>
      <c r="Q2693">
        <v>39.69</v>
      </c>
      <c r="R2693">
        <v>17.09</v>
      </c>
      <c r="S2693">
        <v>22.599999999999998</v>
      </c>
      <c r="T2693">
        <v>0.56941295036533135</v>
      </c>
      <c r="U2693">
        <v>2026</v>
      </c>
      <c r="V2693" t="s">
        <v>91</v>
      </c>
      <c r="W2693">
        <v>12</v>
      </c>
      <c r="X2693" t="s">
        <v>94</v>
      </c>
    </row>
    <row r="2694" spans="1:24">
      <c r="A2694">
        <v>3409</v>
      </c>
      <c r="B2694" s="14">
        <v>46384</v>
      </c>
      <c r="C2694">
        <v>2026</v>
      </c>
      <c r="D2694" t="s">
        <v>91</v>
      </c>
      <c r="E2694">
        <v>12</v>
      </c>
      <c r="F2694" t="s">
        <v>94</v>
      </c>
      <c r="G2694" t="s">
        <v>20</v>
      </c>
      <c r="H2694" t="s">
        <v>21</v>
      </c>
      <c r="I2694" t="s">
        <v>2</v>
      </c>
      <c r="J2694" t="s">
        <v>13</v>
      </c>
      <c r="K2694" t="s">
        <v>23</v>
      </c>
      <c r="L2694" t="s">
        <v>51</v>
      </c>
      <c r="M2694">
        <v>5</v>
      </c>
      <c r="N2694">
        <v>122.42</v>
      </c>
      <c r="O2694">
        <v>0</v>
      </c>
      <c r="P2694">
        <v>60.8</v>
      </c>
      <c r="Q2694">
        <v>612.1</v>
      </c>
      <c r="R2694">
        <v>304</v>
      </c>
      <c r="S2694">
        <v>308.10000000000002</v>
      </c>
      <c r="T2694">
        <v>0.50334912595981052</v>
      </c>
      <c r="U2694">
        <v>2026</v>
      </c>
      <c r="V2694" t="s">
        <v>91</v>
      </c>
      <c r="W2694">
        <v>12</v>
      </c>
      <c r="X2694" t="s">
        <v>94</v>
      </c>
    </row>
    <row r="2695" spans="1:24">
      <c r="A2695">
        <v>3535</v>
      </c>
      <c r="B2695" s="14">
        <v>46384</v>
      </c>
      <c r="C2695">
        <v>2026</v>
      </c>
      <c r="D2695" t="s">
        <v>91</v>
      </c>
      <c r="E2695">
        <v>12</v>
      </c>
      <c r="F2695" t="s">
        <v>94</v>
      </c>
      <c r="G2695" t="s">
        <v>6</v>
      </c>
      <c r="H2695" t="s">
        <v>27</v>
      </c>
      <c r="I2695" t="s">
        <v>19</v>
      </c>
      <c r="J2695" t="s">
        <v>13</v>
      </c>
      <c r="K2695" t="s">
        <v>14</v>
      </c>
      <c r="L2695" t="s">
        <v>15</v>
      </c>
      <c r="M2695">
        <v>1</v>
      </c>
      <c r="N2695">
        <v>37.03</v>
      </c>
      <c r="O2695">
        <v>0.15</v>
      </c>
      <c r="P2695">
        <v>13.53</v>
      </c>
      <c r="Q2695">
        <v>31.4755</v>
      </c>
      <c r="R2695">
        <v>13.53</v>
      </c>
      <c r="S2695">
        <v>17.945500000000003</v>
      </c>
      <c r="T2695">
        <v>0.57014185636447401</v>
      </c>
      <c r="U2695">
        <v>2026</v>
      </c>
      <c r="V2695" t="s">
        <v>91</v>
      </c>
      <c r="W2695">
        <v>12</v>
      </c>
      <c r="X2695" t="s">
        <v>94</v>
      </c>
    </row>
    <row r="2696" spans="1:24">
      <c r="A2696">
        <v>5134</v>
      </c>
      <c r="B2696" s="14">
        <v>46384</v>
      </c>
      <c r="C2696">
        <v>2026</v>
      </c>
      <c r="D2696" t="s">
        <v>91</v>
      </c>
      <c r="E2696">
        <v>12</v>
      </c>
      <c r="F2696" t="s">
        <v>94</v>
      </c>
      <c r="G2696" t="s">
        <v>6</v>
      </c>
      <c r="H2696" t="s">
        <v>49</v>
      </c>
      <c r="I2696" t="s">
        <v>19</v>
      </c>
      <c r="J2696" t="s">
        <v>3</v>
      </c>
      <c r="K2696" t="s">
        <v>9</v>
      </c>
      <c r="L2696" t="s">
        <v>10</v>
      </c>
      <c r="M2696">
        <v>1</v>
      </c>
      <c r="N2696">
        <v>90.99</v>
      </c>
      <c r="O2696">
        <v>0.05</v>
      </c>
      <c r="P2696">
        <v>44.78</v>
      </c>
      <c r="Q2696">
        <v>86.440499999999986</v>
      </c>
      <c r="R2696">
        <v>44.78</v>
      </c>
      <c r="S2696">
        <v>41.660499999999985</v>
      </c>
      <c r="T2696">
        <v>0.48195579618350187</v>
      </c>
      <c r="U2696">
        <v>2026</v>
      </c>
      <c r="V2696" t="s">
        <v>91</v>
      </c>
      <c r="W2696">
        <v>12</v>
      </c>
      <c r="X2696" t="s">
        <v>94</v>
      </c>
    </row>
    <row r="2697" spans="1:24">
      <c r="A2697">
        <v>2011</v>
      </c>
      <c r="B2697" s="14">
        <v>46385</v>
      </c>
      <c r="C2697">
        <v>2026</v>
      </c>
      <c r="D2697" t="s">
        <v>91</v>
      </c>
      <c r="E2697">
        <v>12</v>
      </c>
      <c r="F2697" t="s">
        <v>94</v>
      </c>
      <c r="G2697" t="s">
        <v>6</v>
      </c>
      <c r="H2697" t="s">
        <v>41</v>
      </c>
      <c r="I2697" t="s">
        <v>2</v>
      </c>
      <c r="J2697" t="s">
        <v>3</v>
      </c>
      <c r="K2697" t="s">
        <v>9</v>
      </c>
      <c r="L2697" t="s">
        <v>10</v>
      </c>
      <c r="M2697">
        <v>1</v>
      </c>
      <c r="N2697">
        <v>90.81</v>
      </c>
      <c r="O2697">
        <v>0.1</v>
      </c>
      <c r="P2697">
        <v>46.53</v>
      </c>
      <c r="Q2697">
        <v>81.728999999999999</v>
      </c>
      <c r="R2697">
        <v>46.53</v>
      </c>
      <c r="S2697">
        <v>35.198999999999998</v>
      </c>
      <c r="T2697">
        <v>0.43067944059024332</v>
      </c>
      <c r="U2697">
        <v>2026</v>
      </c>
      <c r="V2697" t="s">
        <v>91</v>
      </c>
      <c r="W2697">
        <v>12</v>
      </c>
      <c r="X2697" t="s">
        <v>94</v>
      </c>
    </row>
    <row r="2698" spans="1:24">
      <c r="A2698">
        <v>2477</v>
      </c>
      <c r="B2698" s="14">
        <v>46385</v>
      </c>
      <c r="C2698">
        <v>2026</v>
      </c>
      <c r="D2698" t="s">
        <v>91</v>
      </c>
      <c r="E2698">
        <v>12</v>
      </c>
      <c r="F2698" t="s">
        <v>94</v>
      </c>
      <c r="G2698" t="s">
        <v>0</v>
      </c>
      <c r="H2698" t="s">
        <v>50</v>
      </c>
      <c r="I2698" t="s">
        <v>19</v>
      </c>
      <c r="J2698" t="s">
        <v>13</v>
      </c>
      <c r="K2698" t="s">
        <v>4</v>
      </c>
      <c r="L2698" t="s">
        <v>26</v>
      </c>
      <c r="M2698">
        <v>1</v>
      </c>
      <c r="N2698">
        <v>41.28</v>
      </c>
      <c r="O2698">
        <v>0.15</v>
      </c>
      <c r="P2698">
        <v>16.41</v>
      </c>
      <c r="Q2698">
        <v>35.088000000000001</v>
      </c>
      <c r="R2698">
        <v>16.41</v>
      </c>
      <c r="S2698">
        <v>18.678000000000001</v>
      </c>
      <c r="T2698">
        <v>0.53231874145006841</v>
      </c>
      <c r="U2698">
        <v>2026</v>
      </c>
      <c r="V2698" t="s">
        <v>91</v>
      </c>
      <c r="W2698">
        <v>12</v>
      </c>
      <c r="X2698" t="s">
        <v>94</v>
      </c>
    </row>
    <row r="2699" spans="1:24">
      <c r="A2699">
        <v>2745</v>
      </c>
      <c r="B2699" s="14">
        <v>46385</v>
      </c>
      <c r="C2699">
        <v>2026</v>
      </c>
      <c r="D2699" t="s">
        <v>91</v>
      </c>
      <c r="E2699">
        <v>12</v>
      </c>
      <c r="F2699" t="s">
        <v>94</v>
      </c>
      <c r="G2699" t="s">
        <v>20</v>
      </c>
      <c r="H2699" t="s">
        <v>47</v>
      </c>
      <c r="I2699" t="s">
        <v>28</v>
      </c>
      <c r="J2699" t="s">
        <v>16</v>
      </c>
      <c r="K2699" t="s">
        <v>14</v>
      </c>
      <c r="L2699" t="s">
        <v>32</v>
      </c>
      <c r="M2699">
        <v>1</v>
      </c>
      <c r="N2699">
        <v>46.07</v>
      </c>
      <c r="O2699">
        <v>0</v>
      </c>
      <c r="P2699">
        <v>18.420000000000002</v>
      </c>
      <c r="Q2699">
        <v>46.07</v>
      </c>
      <c r="R2699">
        <v>18.420000000000002</v>
      </c>
      <c r="S2699">
        <v>27.65</v>
      </c>
      <c r="T2699">
        <v>0.60017364879531143</v>
      </c>
      <c r="U2699">
        <v>2026</v>
      </c>
      <c r="V2699" t="s">
        <v>91</v>
      </c>
      <c r="W2699">
        <v>12</v>
      </c>
      <c r="X2699" t="s">
        <v>94</v>
      </c>
    </row>
    <row r="2700" spans="1:24">
      <c r="A2700">
        <v>4427</v>
      </c>
      <c r="B2700" s="14">
        <v>46385</v>
      </c>
      <c r="C2700">
        <v>2026</v>
      </c>
      <c r="D2700" t="s">
        <v>91</v>
      </c>
      <c r="E2700">
        <v>12</v>
      </c>
      <c r="F2700" t="s">
        <v>94</v>
      </c>
      <c r="G2700" t="s">
        <v>6</v>
      </c>
      <c r="H2700" t="s">
        <v>43</v>
      </c>
      <c r="I2700" t="s">
        <v>19</v>
      </c>
      <c r="J2700" t="s">
        <v>16</v>
      </c>
      <c r="K2700" t="s">
        <v>9</v>
      </c>
      <c r="L2700" t="s">
        <v>17</v>
      </c>
      <c r="M2700">
        <v>1</v>
      </c>
      <c r="N2700">
        <v>147.29</v>
      </c>
      <c r="O2700">
        <v>0.1</v>
      </c>
      <c r="P2700">
        <v>78.2</v>
      </c>
      <c r="Q2700">
        <v>132.56100000000001</v>
      </c>
      <c r="R2700">
        <v>78.2</v>
      </c>
      <c r="S2700">
        <v>54.361000000000004</v>
      </c>
      <c r="T2700">
        <v>0.4100829052285363</v>
      </c>
      <c r="U2700">
        <v>2026</v>
      </c>
      <c r="V2700" t="s">
        <v>91</v>
      </c>
      <c r="W2700">
        <v>12</v>
      </c>
      <c r="X2700" t="s">
        <v>94</v>
      </c>
    </row>
    <row r="2701" spans="1:24">
      <c r="A2701">
        <v>377</v>
      </c>
      <c r="B2701" s="14">
        <v>46386</v>
      </c>
      <c r="C2701">
        <v>2026</v>
      </c>
      <c r="D2701" t="s">
        <v>91</v>
      </c>
      <c r="E2701">
        <v>12</v>
      </c>
      <c r="F2701" t="s">
        <v>94</v>
      </c>
      <c r="G2701" t="s">
        <v>20</v>
      </c>
      <c r="H2701" t="s">
        <v>47</v>
      </c>
      <c r="I2701" t="s">
        <v>2</v>
      </c>
      <c r="J2701" t="s">
        <v>13</v>
      </c>
      <c r="K2701" t="s">
        <v>4</v>
      </c>
      <c r="L2701" t="s">
        <v>26</v>
      </c>
      <c r="M2701">
        <v>1</v>
      </c>
      <c r="N2701">
        <v>40.82</v>
      </c>
      <c r="O2701">
        <v>0.1</v>
      </c>
      <c r="P2701">
        <v>17.2</v>
      </c>
      <c r="Q2701">
        <v>36.738</v>
      </c>
      <c r="R2701">
        <v>17.2</v>
      </c>
      <c r="S2701">
        <v>19.538</v>
      </c>
      <c r="T2701">
        <v>0.53181991398551909</v>
      </c>
      <c r="U2701">
        <v>2026</v>
      </c>
      <c r="V2701" t="s">
        <v>91</v>
      </c>
      <c r="W2701">
        <v>12</v>
      </c>
      <c r="X2701" t="s">
        <v>94</v>
      </c>
    </row>
    <row r="2702" spans="1:24">
      <c r="A2702">
        <v>1530</v>
      </c>
      <c r="B2702" s="14">
        <v>46386</v>
      </c>
      <c r="C2702">
        <v>2026</v>
      </c>
      <c r="D2702" t="s">
        <v>91</v>
      </c>
      <c r="E2702">
        <v>12</v>
      </c>
      <c r="F2702" t="s">
        <v>94</v>
      </c>
      <c r="G2702" t="s">
        <v>20</v>
      </c>
      <c r="H2702" t="s">
        <v>31</v>
      </c>
      <c r="I2702" t="s">
        <v>2</v>
      </c>
      <c r="J2702" t="s">
        <v>13</v>
      </c>
      <c r="K2702" t="s">
        <v>34</v>
      </c>
      <c r="L2702" t="s">
        <v>45</v>
      </c>
      <c r="M2702">
        <v>3</v>
      </c>
      <c r="N2702">
        <v>50.72</v>
      </c>
      <c r="O2702">
        <v>0</v>
      </c>
      <c r="P2702">
        <v>22.3</v>
      </c>
      <c r="Q2702">
        <v>152.16</v>
      </c>
      <c r="R2702">
        <v>66.900000000000006</v>
      </c>
      <c r="S2702">
        <v>85.259999999999991</v>
      </c>
      <c r="T2702">
        <v>0.56033123028391163</v>
      </c>
      <c r="U2702">
        <v>2026</v>
      </c>
      <c r="V2702" t="s">
        <v>91</v>
      </c>
      <c r="W2702">
        <v>12</v>
      </c>
      <c r="X2702" t="s">
        <v>94</v>
      </c>
    </row>
    <row r="2703" spans="1:24">
      <c r="A2703">
        <v>2135</v>
      </c>
      <c r="B2703" s="14">
        <v>46386</v>
      </c>
      <c r="C2703">
        <v>2026</v>
      </c>
      <c r="D2703" t="s">
        <v>91</v>
      </c>
      <c r="E2703">
        <v>12</v>
      </c>
      <c r="F2703" t="s">
        <v>94</v>
      </c>
      <c r="G2703" t="s">
        <v>6</v>
      </c>
      <c r="H2703" t="s">
        <v>43</v>
      </c>
      <c r="I2703" t="s">
        <v>28</v>
      </c>
      <c r="J2703" t="s">
        <v>16</v>
      </c>
      <c r="K2703" t="s">
        <v>23</v>
      </c>
      <c r="L2703" t="s">
        <v>29</v>
      </c>
      <c r="M2703">
        <v>3</v>
      </c>
      <c r="N2703">
        <v>194.7</v>
      </c>
      <c r="O2703">
        <v>0.1</v>
      </c>
      <c r="P2703">
        <v>102.62</v>
      </c>
      <c r="Q2703">
        <v>525.68999999999994</v>
      </c>
      <c r="R2703">
        <v>307.86</v>
      </c>
      <c r="S2703">
        <v>217.82999999999993</v>
      </c>
      <c r="T2703">
        <v>0.41436968555612613</v>
      </c>
      <c r="U2703">
        <v>2026</v>
      </c>
      <c r="V2703" t="s">
        <v>91</v>
      </c>
      <c r="W2703">
        <v>12</v>
      </c>
      <c r="X2703" t="s">
        <v>94</v>
      </c>
    </row>
    <row r="2704" spans="1:24">
      <c r="A2704">
        <v>2916</v>
      </c>
      <c r="B2704" s="14">
        <v>46386</v>
      </c>
      <c r="C2704">
        <v>2026</v>
      </c>
      <c r="D2704" t="s">
        <v>91</v>
      </c>
      <c r="E2704">
        <v>12</v>
      </c>
      <c r="F2704" t="s">
        <v>94</v>
      </c>
      <c r="G2704" t="s">
        <v>6</v>
      </c>
      <c r="H2704" t="s">
        <v>27</v>
      </c>
      <c r="I2704" t="s">
        <v>19</v>
      </c>
      <c r="J2704" t="s">
        <v>13</v>
      </c>
      <c r="K2704" t="s">
        <v>14</v>
      </c>
      <c r="L2704" t="s">
        <v>15</v>
      </c>
      <c r="M2704">
        <v>1</v>
      </c>
      <c r="N2704">
        <v>36.64</v>
      </c>
      <c r="O2704">
        <v>0.05</v>
      </c>
      <c r="P2704">
        <v>13.59</v>
      </c>
      <c r="Q2704">
        <v>34.808</v>
      </c>
      <c r="R2704">
        <v>13.59</v>
      </c>
      <c r="S2704">
        <v>21.218</v>
      </c>
      <c r="T2704">
        <v>0.60957251206619167</v>
      </c>
      <c r="U2704">
        <v>2026</v>
      </c>
      <c r="V2704" t="s">
        <v>91</v>
      </c>
      <c r="W2704">
        <v>12</v>
      </c>
      <c r="X2704" t="s">
        <v>94</v>
      </c>
    </row>
    <row r="2705" spans="1:24">
      <c r="A2705">
        <v>3449</v>
      </c>
      <c r="B2705" s="14">
        <v>46386</v>
      </c>
      <c r="C2705">
        <v>2026</v>
      </c>
      <c r="D2705" t="s">
        <v>91</v>
      </c>
      <c r="E2705">
        <v>12</v>
      </c>
      <c r="F2705" t="s">
        <v>94</v>
      </c>
      <c r="G2705" t="s">
        <v>11</v>
      </c>
      <c r="H2705" t="s">
        <v>39</v>
      </c>
      <c r="I2705" t="s">
        <v>28</v>
      </c>
      <c r="J2705" t="s">
        <v>3</v>
      </c>
      <c r="K2705" t="s">
        <v>23</v>
      </c>
      <c r="L2705" t="s">
        <v>29</v>
      </c>
      <c r="M2705">
        <v>6</v>
      </c>
      <c r="N2705">
        <v>192.9</v>
      </c>
      <c r="O2705">
        <v>0.2</v>
      </c>
      <c r="P2705">
        <v>106.89</v>
      </c>
      <c r="Q2705">
        <v>925.92000000000007</v>
      </c>
      <c r="R2705">
        <v>641.34</v>
      </c>
      <c r="S2705">
        <v>284.58000000000004</v>
      </c>
      <c r="T2705">
        <v>0.30734836702954899</v>
      </c>
      <c r="U2705">
        <v>2026</v>
      </c>
      <c r="V2705" t="s">
        <v>91</v>
      </c>
      <c r="W2705">
        <v>12</v>
      </c>
      <c r="X2705" t="s">
        <v>94</v>
      </c>
    </row>
    <row r="2706" spans="1:24">
      <c r="A2706">
        <v>3498</v>
      </c>
      <c r="B2706" s="14">
        <v>46386</v>
      </c>
      <c r="C2706">
        <v>2026</v>
      </c>
      <c r="D2706" t="s">
        <v>91</v>
      </c>
      <c r="E2706">
        <v>12</v>
      </c>
      <c r="F2706" t="s">
        <v>94</v>
      </c>
      <c r="G2706" t="s">
        <v>20</v>
      </c>
      <c r="H2706" t="s">
        <v>31</v>
      </c>
      <c r="I2706" t="s">
        <v>28</v>
      </c>
      <c r="J2706" t="s">
        <v>3</v>
      </c>
      <c r="K2706" t="s">
        <v>9</v>
      </c>
      <c r="L2706" t="s">
        <v>46</v>
      </c>
      <c r="M2706">
        <v>2</v>
      </c>
      <c r="N2706">
        <v>71.56</v>
      </c>
      <c r="O2706">
        <v>0.1</v>
      </c>
      <c r="P2706">
        <v>32.99</v>
      </c>
      <c r="Q2706">
        <v>128.80800000000002</v>
      </c>
      <c r="R2706">
        <v>65.98</v>
      </c>
      <c r="S2706">
        <v>62.828000000000017</v>
      </c>
      <c r="T2706">
        <v>0.4877647351096206</v>
      </c>
      <c r="U2706">
        <v>2026</v>
      </c>
      <c r="V2706" t="s">
        <v>91</v>
      </c>
      <c r="W2706">
        <v>12</v>
      </c>
      <c r="X2706" t="s">
        <v>94</v>
      </c>
    </row>
    <row r="2707" spans="1:24">
      <c r="A2707">
        <v>4851</v>
      </c>
      <c r="B2707" s="14">
        <v>46386</v>
      </c>
      <c r="C2707">
        <v>2026</v>
      </c>
      <c r="D2707" t="s">
        <v>91</v>
      </c>
      <c r="E2707">
        <v>12</v>
      </c>
      <c r="F2707" t="s">
        <v>94</v>
      </c>
      <c r="G2707" t="s">
        <v>20</v>
      </c>
      <c r="H2707" t="s">
        <v>47</v>
      </c>
      <c r="I2707" t="s">
        <v>28</v>
      </c>
      <c r="J2707" t="s">
        <v>13</v>
      </c>
      <c r="K2707" t="s">
        <v>4</v>
      </c>
      <c r="L2707" t="s">
        <v>26</v>
      </c>
      <c r="M2707">
        <v>1</v>
      </c>
      <c r="N2707">
        <v>40.270000000000003</v>
      </c>
      <c r="O2707">
        <v>0.1</v>
      </c>
      <c r="P2707">
        <v>16.63</v>
      </c>
      <c r="Q2707">
        <v>36.243000000000002</v>
      </c>
      <c r="R2707">
        <v>16.63</v>
      </c>
      <c r="S2707">
        <v>19.613000000000003</v>
      </c>
      <c r="T2707">
        <v>0.54115277432883602</v>
      </c>
      <c r="U2707">
        <v>2026</v>
      </c>
      <c r="V2707" t="s">
        <v>91</v>
      </c>
      <c r="W2707">
        <v>12</v>
      </c>
      <c r="X2707" t="s">
        <v>94</v>
      </c>
    </row>
    <row r="2708" spans="1:24">
      <c r="A2708">
        <v>4926</v>
      </c>
      <c r="B2708" s="14">
        <v>46386</v>
      </c>
      <c r="C2708">
        <v>2026</v>
      </c>
      <c r="D2708" t="s">
        <v>91</v>
      </c>
      <c r="E2708">
        <v>12</v>
      </c>
      <c r="F2708" t="s">
        <v>94</v>
      </c>
      <c r="G2708" t="s">
        <v>20</v>
      </c>
      <c r="H2708" t="s">
        <v>31</v>
      </c>
      <c r="I2708" t="s">
        <v>19</v>
      </c>
      <c r="J2708" t="s">
        <v>16</v>
      </c>
      <c r="K2708" t="s">
        <v>4</v>
      </c>
      <c r="L2708" t="s">
        <v>5</v>
      </c>
      <c r="M2708">
        <v>6</v>
      </c>
      <c r="N2708">
        <v>81.180000000000007</v>
      </c>
      <c r="O2708">
        <v>0.05</v>
      </c>
      <c r="P2708">
        <v>43.3</v>
      </c>
      <c r="Q2708">
        <v>462.726</v>
      </c>
      <c r="R2708">
        <v>259.79999999999995</v>
      </c>
      <c r="S2708">
        <v>202.92600000000004</v>
      </c>
      <c r="T2708">
        <v>0.43854462468069666</v>
      </c>
      <c r="U2708">
        <v>2026</v>
      </c>
      <c r="V2708" t="s">
        <v>91</v>
      </c>
      <c r="W2708">
        <v>12</v>
      </c>
      <c r="X2708" t="s">
        <v>94</v>
      </c>
    </row>
    <row r="2709" spans="1:24">
      <c r="A2709">
        <v>5035</v>
      </c>
      <c r="B2709" s="14">
        <v>46386</v>
      </c>
      <c r="C2709">
        <v>2026</v>
      </c>
      <c r="D2709" t="s">
        <v>91</v>
      </c>
      <c r="E2709">
        <v>12</v>
      </c>
      <c r="F2709" t="s">
        <v>94</v>
      </c>
      <c r="G2709" t="s">
        <v>6</v>
      </c>
      <c r="H2709" t="s">
        <v>43</v>
      </c>
      <c r="I2709" t="s">
        <v>2</v>
      </c>
      <c r="J2709" t="s">
        <v>13</v>
      </c>
      <c r="K2709" t="s">
        <v>4</v>
      </c>
      <c r="L2709" t="s">
        <v>30</v>
      </c>
      <c r="M2709">
        <v>2</v>
      </c>
      <c r="N2709">
        <v>101.73</v>
      </c>
      <c r="O2709">
        <v>0.1</v>
      </c>
      <c r="P2709">
        <v>49.3</v>
      </c>
      <c r="Q2709">
        <v>183.114</v>
      </c>
      <c r="R2709">
        <v>98.6</v>
      </c>
      <c r="S2709">
        <v>84.51400000000001</v>
      </c>
      <c r="T2709">
        <v>0.46153762137247839</v>
      </c>
      <c r="U2709">
        <v>2026</v>
      </c>
      <c r="V2709" t="s">
        <v>91</v>
      </c>
      <c r="W2709">
        <v>12</v>
      </c>
      <c r="X2709" t="s">
        <v>94</v>
      </c>
    </row>
    <row r="2710" spans="1:24">
      <c r="A2710">
        <v>5135</v>
      </c>
      <c r="B2710" s="14">
        <v>46386</v>
      </c>
      <c r="C2710">
        <v>2026</v>
      </c>
      <c r="D2710" t="s">
        <v>91</v>
      </c>
      <c r="E2710">
        <v>12</v>
      </c>
      <c r="F2710" t="s">
        <v>94</v>
      </c>
      <c r="G2710" t="s">
        <v>11</v>
      </c>
      <c r="H2710" t="s">
        <v>39</v>
      </c>
      <c r="I2710" t="s">
        <v>2</v>
      </c>
      <c r="J2710" t="s">
        <v>13</v>
      </c>
      <c r="K2710" t="s">
        <v>4</v>
      </c>
      <c r="L2710" t="s">
        <v>22</v>
      </c>
      <c r="M2710">
        <v>5</v>
      </c>
      <c r="N2710">
        <v>51.78</v>
      </c>
      <c r="O2710">
        <v>0.15</v>
      </c>
      <c r="P2710">
        <v>22.37</v>
      </c>
      <c r="Q2710">
        <v>220.06499999999997</v>
      </c>
      <c r="R2710">
        <v>111.85000000000001</v>
      </c>
      <c r="S2710">
        <v>108.21499999999996</v>
      </c>
      <c r="T2710">
        <v>0.49174107650012483</v>
      </c>
      <c r="U2710">
        <v>2026</v>
      </c>
      <c r="V2710" t="s">
        <v>91</v>
      </c>
      <c r="W2710">
        <v>12</v>
      </c>
      <c r="X2710" t="s">
        <v>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topLeftCell="G1" zoomScale="80" workbookViewId="0"/>
  </sheetViews>
  <sheetFormatPr defaultColWidth="9.77734375" defaultRowHeight="14.4"/>
  <cols>
    <col min="1" max="1" width="5.44140625" bestFit="1" customWidth="1"/>
    <col min="2" max="2" width="12.6640625" bestFit="1" customWidth="1"/>
    <col min="3" max="3" width="5.44140625" bestFit="1" customWidth="1"/>
    <col min="4" max="4" width="8.109375" style="13" bestFit="1" customWidth="1"/>
    <col min="5" max="5" width="10.44140625" bestFit="1" customWidth="1"/>
    <col min="6" max="6" width="12.88671875" style="13" bestFit="1" customWidth="1"/>
    <col min="7" max="7" width="15.88671875" bestFit="1" customWidth="1"/>
    <col min="8" max="8" width="15.109375" style="10" bestFit="1" customWidth="1"/>
    <col min="9" max="9" width="14.44140625" bestFit="1" customWidth="1"/>
    <col min="10" max="10" width="15" bestFit="1" customWidth="1"/>
    <col min="11" max="11" width="17.21875" bestFit="1" customWidth="1"/>
    <col min="12" max="12" width="21.44140625" bestFit="1" customWidth="1"/>
    <col min="13" max="13" width="10.44140625" customWidth="1"/>
    <col min="14" max="14" width="14.44140625" customWidth="1"/>
    <col min="15" max="15" width="16.6640625" customWidth="1"/>
    <col min="16" max="16" width="7.109375" customWidth="1"/>
    <col min="17" max="17" width="9.77734375" style="10"/>
  </cols>
  <sheetData>
    <row r="1" spans="1:24" ht="21.6" customHeight="1">
      <c r="A1" s="1" t="s">
        <v>53</v>
      </c>
      <c r="B1" s="1" t="s">
        <v>54</v>
      </c>
      <c r="C1" s="1" t="s">
        <v>73</v>
      </c>
      <c r="D1" s="11" t="s">
        <v>69</v>
      </c>
      <c r="E1" s="11" t="s">
        <v>75</v>
      </c>
      <c r="F1" s="11" t="s">
        <v>76</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74</v>
      </c>
      <c r="V1" s="1" t="s">
        <v>77</v>
      </c>
      <c r="W1" s="1" t="s">
        <v>70</v>
      </c>
      <c r="X1" s="1" t="s">
        <v>71</v>
      </c>
    </row>
    <row r="2" spans="1:24" ht="15.6">
      <c r="A2" s="2">
        <v>3392</v>
      </c>
      <c r="B2" s="3">
        <v>46023</v>
      </c>
      <c r="C2" s="4">
        <f>YEAR(SalesDataTable[[#This Row],[Order Date]])</f>
        <v>2026</v>
      </c>
      <c r="D2" s="12" t="str">
        <f>"Q"&amp;ROUNDUP(MONTH(SalesDataTable[[#This Row],[Order Date]])/3,0)</f>
        <v>Q1</v>
      </c>
      <c r="E2" s="4">
        <f>MONTH(SalesDataTable[[#This Row],[Order Date]])</f>
        <v>1</v>
      </c>
      <c r="F2" s="12" t="str">
        <f t="shared" ref="F2:F65" si="0">TEXT(B2,"mmm")</f>
        <v>Jan</v>
      </c>
      <c r="G2" s="4" t="s">
        <v>0</v>
      </c>
      <c r="H2" s="4" t="s">
        <v>1</v>
      </c>
      <c r="I2" s="4" t="s">
        <v>2</v>
      </c>
      <c r="J2" s="4" t="s">
        <v>3</v>
      </c>
      <c r="K2" s="4" t="s">
        <v>4</v>
      </c>
      <c r="L2" s="4" t="s">
        <v>5</v>
      </c>
      <c r="M2" s="9">
        <v>2</v>
      </c>
      <c r="N2" s="6">
        <v>82.06</v>
      </c>
      <c r="O2" s="7">
        <v>0</v>
      </c>
      <c r="P2" s="6">
        <v>42.94</v>
      </c>
      <c r="Q2" s="6">
        <f t="shared" ref="Q2:Q65" si="1">M2*N2*(1-O2)</f>
        <v>164.12</v>
      </c>
      <c r="R2" s="6">
        <f t="shared" ref="R2:R65" si="2">M2*P2</f>
        <v>85.88</v>
      </c>
      <c r="S2" s="6">
        <f t="shared" ref="S2:S65" si="3">Q2-R2</f>
        <v>78.240000000000009</v>
      </c>
      <c r="T2" s="8">
        <f t="shared" ref="T2:T65" si="4">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4">
        <f>YEAR(SalesDataTable[[#This Row],[Order Date]])</f>
        <v>2026</v>
      </c>
      <c r="D3" s="12" t="str">
        <f>"Q"&amp;ROUNDUP(MONTH(SalesDataTable[[#This Row],[Order Date]])/3,0)</f>
        <v>Q1</v>
      </c>
      <c r="E3" s="4">
        <f>MONTH(SalesDataTable[[#This Row],[Order Date]])</f>
        <v>1</v>
      </c>
      <c r="F3" s="12" t="str">
        <f t="shared" si="0"/>
        <v>Jan</v>
      </c>
      <c r="G3" s="4" t="s">
        <v>6</v>
      </c>
      <c r="H3" s="4" t="s">
        <v>7</v>
      </c>
      <c r="I3" s="4" t="s">
        <v>8</v>
      </c>
      <c r="J3" s="4" t="s">
        <v>3</v>
      </c>
      <c r="K3" s="4" t="s">
        <v>9</v>
      </c>
      <c r="L3" s="4" t="s">
        <v>10</v>
      </c>
      <c r="M3" s="9">
        <v>4</v>
      </c>
      <c r="N3" s="6">
        <v>94.18</v>
      </c>
      <c r="O3" s="7">
        <v>0.15</v>
      </c>
      <c r="P3" s="6">
        <v>45.03</v>
      </c>
      <c r="Q3" s="6">
        <f t="shared" si="1"/>
        <v>320.21199999999999</v>
      </c>
      <c r="R3" s="6">
        <f t="shared" si="2"/>
        <v>180.12</v>
      </c>
      <c r="S3" s="6">
        <f t="shared" si="3"/>
        <v>140.09199999999998</v>
      </c>
      <c r="T3" s="8">
        <f t="shared" si="4"/>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4">
        <f>YEAR(SalesDataTable[[#This Row],[Order Date]])</f>
        <v>2026</v>
      </c>
      <c r="D4" s="12" t="str">
        <f>"Q"&amp;ROUNDUP(MONTH(SalesDataTable[[#This Row],[Order Date]])/3,0)</f>
        <v>Q1</v>
      </c>
      <c r="E4" s="4">
        <f>MONTH(SalesDataTable[[#This Row],[Order Date]])</f>
        <v>1</v>
      </c>
      <c r="F4" s="12" t="str">
        <f t="shared" si="0"/>
        <v>Jan</v>
      </c>
      <c r="G4" s="4" t="s">
        <v>11</v>
      </c>
      <c r="H4" s="4" t="s">
        <v>12</v>
      </c>
      <c r="I4" s="4" t="s">
        <v>2</v>
      </c>
      <c r="J4" s="4" t="s">
        <v>13</v>
      </c>
      <c r="K4" s="4" t="s">
        <v>14</v>
      </c>
      <c r="L4" s="4" t="s">
        <v>15</v>
      </c>
      <c r="M4" s="9">
        <v>2</v>
      </c>
      <c r="N4" s="6">
        <v>36.72</v>
      </c>
      <c r="O4" s="7">
        <v>0.05</v>
      </c>
      <c r="P4" s="6">
        <v>13.76</v>
      </c>
      <c r="Q4" s="6">
        <f t="shared" si="1"/>
        <v>69.768000000000001</v>
      </c>
      <c r="R4" s="6">
        <f t="shared" si="2"/>
        <v>27.52</v>
      </c>
      <c r="S4" s="6">
        <f t="shared" si="3"/>
        <v>42.248000000000005</v>
      </c>
      <c r="T4" s="8">
        <f t="shared" si="4"/>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4">
        <f>YEAR(SalesDataTable[[#This Row],[Order Date]])</f>
        <v>2026</v>
      </c>
      <c r="D5" s="12" t="str">
        <f>"Q"&amp;ROUNDUP(MONTH(SalesDataTable[[#This Row],[Order Date]])/3,0)</f>
        <v>Q1</v>
      </c>
      <c r="E5" s="4">
        <f>MONTH(SalesDataTable[[#This Row],[Order Date]])</f>
        <v>1</v>
      </c>
      <c r="F5" s="12" t="str">
        <f t="shared" si="0"/>
        <v>Jan</v>
      </c>
      <c r="G5" s="4" t="s">
        <v>0</v>
      </c>
      <c r="H5" s="4" t="s">
        <v>1</v>
      </c>
      <c r="I5" s="4" t="s">
        <v>8</v>
      </c>
      <c r="J5" s="4" t="s">
        <v>16</v>
      </c>
      <c r="K5" s="4" t="s">
        <v>9</v>
      </c>
      <c r="L5" s="4" t="s">
        <v>17</v>
      </c>
      <c r="M5" s="9">
        <v>4</v>
      </c>
      <c r="N5" s="6">
        <v>143.66999999999999</v>
      </c>
      <c r="O5" s="7">
        <v>0.1</v>
      </c>
      <c r="P5" s="6">
        <v>81.22</v>
      </c>
      <c r="Q5" s="6">
        <f t="shared" si="1"/>
        <v>517.21199999999999</v>
      </c>
      <c r="R5" s="6">
        <f t="shared" si="2"/>
        <v>324.88</v>
      </c>
      <c r="S5" s="6">
        <f t="shared" si="3"/>
        <v>192.33199999999999</v>
      </c>
      <c r="T5" s="8">
        <f t="shared" si="4"/>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4">
        <f>YEAR(SalesDataTable[[#This Row],[Order Date]])</f>
        <v>2026</v>
      </c>
      <c r="D6" s="12" t="str">
        <f>"Q"&amp;ROUNDUP(MONTH(SalesDataTable[[#This Row],[Order Date]])/3,0)</f>
        <v>Q1</v>
      </c>
      <c r="E6" s="4">
        <f>MONTH(SalesDataTable[[#This Row],[Order Date]])</f>
        <v>1</v>
      </c>
      <c r="F6" s="12" t="str">
        <f t="shared" si="0"/>
        <v>Jan</v>
      </c>
      <c r="G6" s="4" t="s">
        <v>0</v>
      </c>
      <c r="H6" s="4" t="s">
        <v>1</v>
      </c>
      <c r="I6" s="4" t="s">
        <v>8</v>
      </c>
      <c r="J6" s="4" t="s">
        <v>16</v>
      </c>
      <c r="K6" s="4" t="s">
        <v>14</v>
      </c>
      <c r="L6" s="4" t="s">
        <v>15</v>
      </c>
      <c r="M6" s="9">
        <v>3</v>
      </c>
      <c r="N6" s="6">
        <v>36.53</v>
      </c>
      <c r="O6" s="7">
        <v>0.15</v>
      </c>
      <c r="P6" s="6">
        <v>13.67</v>
      </c>
      <c r="Q6" s="6">
        <f t="shared" si="1"/>
        <v>93.151499999999999</v>
      </c>
      <c r="R6" s="6">
        <f t="shared" si="2"/>
        <v>41.01</v>
      </c>
      <c r="S6" s="6">
        <f t="shared" si="3"/>
        <v>52.141500000000001</v>
      </c>
      <c r="T6" s="8">
        <f t="shared" si="4"/>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4">
        <f>YEAR(SalesDataTable[[#This Row],[Order Date]])</f>
        <v>2026</v>
      </c>
      <c r="D7" s="12" t="str">
        <f>"Q"&amp;ROUNDUP(MONTH(SalesDataTable[[#This Row],[Order Date]])/3,0)</f>
        <v>Q1</v>
      </c>
      <c r="E7" s="4">
        <f>MONTH(SalesDataTable[[#This Row],[Order Date]])</f>
        <v>1</v>
      </c>
      <c r="F7" s="12" t="str">
        <f t="shared" si="0"/>
        <v>Jan</v>
      </c>
      <c r="G7" s="4" t="s">
        <v>11</v>
      </c>
      <c r="H7" s="4" t="s">
        <v>18</v>
      </c>
      <c r="I7" s="4" t="s">
        <v>19</v>
      </c>
      <c r="J7" s="4" t="s">
        <v>13</v>
      </c>
      <c r="K7" s="4" t="s">
        <v>14</v>
      </c>
      <c r="L7" s="4" t="s">
        <v>15</v>
      </c>
      <c r="M7" s="9">
        <v>1</v>
      </c>
      <c r="N7" s="6">
        <v>35.340000000000003</v>
      </c>
      <c r="O7" s="7">
        <v>0</v>
      </c>
      <c r="P7" s="6">
        <v>13.37</v>
      </c>
      <c r="Q7" s="6">
        <f t="shared" si="1"/>
        <v>35.340000000000003</v>
      </c>
      <c r="R7" s="6">
        <f t="shared" si="2"/>
        <v>13.37</v>
      </c>
      <c r="S7" s="6">
        <f t="shared" si="3"/>
        <v>21.970000000000006</v>
      </c>
      <c r="T7" s="8">
        <f t="shared" si="4"/>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4">
        <f>YEAR(SalesDataTable[[#This Row],[Order Date]])</f>
        <v>2026</v>
      </c>
      <c r="D8" s="12" t="str">
        <f>"Q"&amp;ROUNDUP(MONTH(SalesDataTable[[#This Row],[Order Date]])/3,0)</f>
        <v>Q1</v>
      </c>
      <c r="E8" s="4">
        <f>MONTH(SalesDataTable[[#This Row],[Order Date]])</f>
        <v>1</v>
      </c>
      <c r="F8" s="12" t="str">
        <f t="shared" si="0"/>
        <v>Jan</v>
      </c>
      <c r="G8" s="4" t="s">
        <v>20</v>
      </c>
      <c r="H8" s="4" t="s">
        <v>21</v>
      </c>
      <c r="I8" s="4" t="s">
        <v>8</v>
      </c>
      <c r="J8" s="4" t="s">
        <v>3</v>
      </c>
      <c r="K8" s="4" t="s">
        <v>4</v>
      </c>
      <c r="L8" s="4" t="s">
        <v>22</v>
      </c>
      <c r="M8" s="9">
        <v>8</v>
      </c>
      <c r="N8" s="6">
        <v>49.6</v>
      </c>
      <c r="O8" s="7">
        <v>0.1</v>
      </c>
      <c r="P8" s="6">
        <v>23.05</v>
      </c>
      <c r="Q8" s="6">
        <f t="shared" si="1"/>
        <v>357.12</v>
      </c>
      <c r="R8" s="6">
        <f t="shared" si="2"/>
        <v>184.4</v>
      </c>
      <c r="S8" s="6">
        <f t="shared" si="3"/>
        <v>172.72</v>
      </c>
      <c r="T8" s="8">
        <f t="shared" si="4"/>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4">
        <f>YEAR(SalesDataTable[[#This Row],[Order Date]])</f>
        <v>2026</v>
      </c>
      <c r="D9" s="12" t="str">
        <f>"Q"&amp;ROUNDUP(MONTH(SalesDataTable[[#This Row],[Order Date]])/3,0)</f>
        <v>Q1</v>
      </c>
      <c r="E9" s="4">
        <f>MONTH(SalesDataTable[[#This Row],[Order Date]])</f>
        <v>1</v>
      </c>
      <c r="F9" s="12" t="str">
        <f t="shared" si="0"/>
        <v>Jan</v>
      </c>
      <c r="G9" s="4" t="s">
        <v>0</v>
      </c>
      <c r="H9" s="4" t="s">
        <v>1</v>
      </c>
      <c r="I9" s="4" t="s">
        <v>19</v>
      </c>
      <c r="J9" s="4" t="s">
        <v>13</v>
      </c>
      <c r="K9" s="4" t="s">
        <v>23</v>
      </c>
      <c r="L9" s="4" t="s">
        <v>24</v>
      </c>
      <c r="M9" s="9">
        <v>2</v>
      </c>
      <c r="N9" s="6">
        <v>347.51</v>
      </c>
      <c r="O9" s="7">
        <v>0</v>
      </c>
      <c r="P9" s="6">
        <v>190.16</v>
      </c>
      <c r="Q9" s="6">
        <f t="shared" si="1"/>
        <v>695.02</v>
      </c>
      <c r="R9" s="6">
        <f t="shared" si="2"/>
        <v>380.32</v>
      </c>
      <c r="S9" s="6">
        <f t="shared" si="3"/>
        <v>314.7</v>
      </c>
      <c r="T9" s="8">
        <f t="shared" si="4"/>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4">
        <f>YEAR(SalesDataTable[[#This Row],[Order Date]])</f>
        <v>2026</v>
      </c>
      <c r="D10" s="12" t="str">
        <f>"Q"&amp;ROUNDUP(MONTH(SalesDataTable[[#This Row],[Order Date]])/3,0)</f>
        <v>Q1</v>
      </c>
      <c r="E10" s="4">
        <f>MONTH(SalesDataTable[[#This Row],[Order Date]])</f>
        <v>1</v>
      </c>
      <c r="F10" s="12" t="str">
        <f t="shared" si="0"/>
        <v>Jan</v>
      </c>
      <c r="G10" s="4" t="s">
        <v>11</v>
      </c>
      <c r="H10" s="4" t="s">
        <v>25</v>
      </c>
      <c r="I10" s="4" t="s">
        <v>8</v>
      </c>
      <c r="J10" s="4" t="s">
        <v>3</v>
      </c>
      <c r="K10" s="4" t="s">
        <v>4</v>
      </c>
      <c r="L10" s="4" t="s">
        <v>26</v>
      </c>
      <c r="M10" s="9">
        <v>12</v>
      </c>
      <c r="N10" s="6">
        <v>41.22</v>
      </c>
      <c r="O10" s="7">
        <v>0.1</v>
      </c>
      <c r="P10" s="6">
        <v>16.64</v>
      </c>
      <c r="Q10" s="6">
        <f t="shared" si="1"/>
        <v>445.17599999999999</v>
      </c>
      <c r="R10" s="6">
        <f t="shared" si="2"/>
        <v>199.68</v>
      </c>
      <c r="S10" s="6">
        <f t="shared" si="3"/>
        <v>245.49599999999998</v>
      </c>
      <c r="T10" s="8">
        <f t="shared" si="4"/>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4">
        <f>YEAR(SalesDataTable[[#This Row],[Order Date]])</f>
        <v>2026</v>
      </c>
      <c r="D11" s="12" t="str">
        <f>"Q"&amp;ROUNDUP(MONTH(SalesDataTable[[#This Row],[Order Date]])/3,0)</f>
        <v>Q1</v>
      </c>
      <c r="E11" s="4">
        <f>MONTH(SalesDataTable[[#This Row],[Order Date]])</f>
        <v>1</v>
      </c>
      <c r="F11" s="12" t="str">
        <f t="shared" si="0"/>
        <v>Jan</v>
      </c>
      <c r="G11" s="4" t="s">
        <v>11</v>
      </c>
      <c r="H11" s="4" t="s">
        <v>18</v>
      </c>
      <c r="I11" s="4" t="s">
        <v>19</v>
      </c>
      <c r="J11" s="4" t="s">
        <v>16</v>
      </c>
      <c r="K11" s="4" t="s">
        <v>23</v>
      </c>
      <c r="L11" s="4" t="s">
        <v>24</v>
      </c>
      <c r="M11" s="9">
        <v>1</v>
      </c>
      <c r="N11" s="6">
        <v>332.18</v>
      </c>
      <c r="O11" s="7">
        <v>0</v>
      </c>
      <c r="P11" s="6">
        <v>195.33</v>
      </c>
      <c r="Q11" s="6">
        <f t="shared" si="1"/>
        <v>332.18</v>
      </c>
      <c r="R11" s="6">
        <f t="shared" si="2"/>
        <v>195.33</v>
      </c>
      <c r="S11" s="6">
        <f t="shared" si="3"/>
        <v>136.85</v>
      </c>
      <c r="T11" s="8">
        <f t="shared" si="4"/>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4">
        <f>YEAR(SalesDataTable[[#This Row],[Order Date]])</f>
        <v>2026</v>
      </c>
      <c r="D12" s="12" t="str">
        <f>"Q"&amp;ROUNDUP(MONTH(SalesDataTable[[#This Row],[Order Date]])/3,0)</f>
        <v>Q1</v>
      </c>
      <c r="E12" s="4">
        <f>MONTH(SalesDataTable[[#This Row],[Order Date]])</f>
        <v>1</v>
      </c>
      <c r="F12" s="12" t="str">
        <f t="shared" si="0"/>
        <v>Jan</v>
      </c>
      <c r="G12" s="4" t="s">
        <v>6</v>
      </c>
      <c r="H12" s="4" t="s">
        <v>27</v>
      </c>
      <c r="I12" s="4" t="s">
        <v>28</v>
      </c>
      <c r="J12" s="4" t="s">
        <v>3</v>
      </c>
      <c r="K12" s="4" t="s">
        <v>4</v>
      </c>
      <c r="L12" s="4" t="s">
        <v>22</v>
      </c>
      <c r="M12" s="9">
        <v>1</v>
      </c>
      <c r="N12" s="6">
        <v>49.71</v>
      </c>
      <c r="O12" s="7">
        <v>0</v>
      </c>
      <c r="P12" s="6">
        <v>23.15</v>
      </c>
      <c r="Q12" s="6">
        <f t="shared" si="1"/>
        <v>49.71</v>
      </c>
      <c r="R12" s="6">
        <f t="shared" si="2"/>
        <v>23.15</v>
      </c>
      <c r="S12" s="6">
        <f t="shared" si="3"/>
        <v>26.560000000000002</v>
      </c>
      <c r="T12" s="8">
        <f t="shared" si="4"/>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4">
        <f>YEAR(SalesDataTable[[#This Row],[Order Date]])</f>
        <v>2026</v>
      </c>
      <c r="D13" s="12" t="str">
        <f>"Q"&amp;ROUNDUP(MONTH(SalesDataTable[[#This Row],[Order Date]])/3,0)</f>
        <v>Q1</v>
      </c>
      <c r="E13" s="4">
        <f>MONTH(SalesDataTable[[#This Row],[Order Date]])</f>
        <v>1</v>
      </c>
      <c r="F13" s="12" t="str">
        <f t="shared" si="0"/>
        <v>Jan</v>
      </c>
      <c r="G13" s="4" t="s">
        <v>11</v>
      </c>
      <c r="H13" s="4" t="s">
        <v>18</v>
      </c>
      <c r="I13" s="4" t="s">
        <v>2</v>
      </c>
      <c r="J13" s="4" t="s">
        <v>13</v>
      </c>
      <c r="K13" s="4" t="s">
        <v>23</v>
      </c>
      <c r="L13" s="4" t="s">
        <v>29</v>
      </c>
      <c r="M13" s="9">
        <v>2</v>
      </c>
      <c r="N13" s="6">
        <v>194.35</v>
      </c>
      <c r="O13" s="7">
        <v>0</v>
      </c>
      <c r="P13" s="6">
        <v>104.22</v>
      </c>
      <c r="Q13" s="6">
        <f t="shared" si="1"/>
        <v>388.7</v>
      </c>
      <c r="R13" s="6">
        <f t="shared" si="2"/>
        <v>208.44</v>
      </c>
      <c r="S13" s="6">
        <f t="shared" si="3"/>
        <v>180.26</v>
      </c>
      <c r="T13" s="8">
        <f t="shared" si="4"/>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4">
        <f>YEAR(SalesDataTable[[#This Row],[Order Date]])</f>
        <v>2026</v>
      </c>
      <c r="D14" s="12" t="str">
        <f>"Q"&amp;ROUNDUP(MONTH(SalesDataTable[[#This Row],[Order Date]])/3,0)</f>
        <v>Q1</v>
      </c>
      <c r="E14" s="4">
        <f>MONTH(SalesDataTable[[#This Row],[Order Date]])</f>
        <v>1</v>
      </c>
      <c r="F14" s="12" t="str">
        <f t="shared" si="0"/>
        <v>Jan</v>
      </c>
      <c r="G14" s="4" t="s">
        <v>6</v>
      </c>
      <c r="H14" s="4" t="s">
        <v>27</v>
      </c>
      <c r="I14" s="4" t="s">
        <v>2</v>
      </c>
      <c r="J14" s="4" t="s">
        <v>13</v>
      </c>
      <c r="K14" s="4" t="s">
        <v>4</v>
      </c>
      <c r="L14" s="4" t="s">
        <v>30</v>
      </c>
      <c r="M14" s="9">
        <v>3</v>
      </c>
      <c r="N14" s="6">
        <v>102.12</v>
      </c>
      <c r="O14" s="7">
        <v>0.1</v>
      </c>
      <c r="P14" s="6">
        <v>51.28</v>
      </c>
      <c r="Q14" s="6">
        <f t="shared" si="1"/>
        <v>275.72400000000005</v>
      </c>
      <c r="R14" s="6">
        <f t="shared" si="2"/>
        <v>153.84</v>
      </c>
      <c r="S14" s="6">
        <f t="shared" si="3"/>
        <v>121.88400000000004</v>
      </c>
      <c r="T14" s="8">
        <f t="shared" si="4"/>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4">
        <f>YEAR(SalesDataTable[[#This Row],[Order Date]])</f>
        <v>2026</v>
      </c>
      <c r="D15" s="12" t="str">
        <f>"Q"&amp;ROUNDUP(MONTH(SalesDataTable[[#This Row],[Order Date]])/3,0)</f>
        <v>Q1</v>
      </c>
      <c r="E15" s="4">
        <f>MONTH(SalesDataTable[[#This Row],[Order Date]])</f>
        <v>1</v>
      </c>
      <c r="F15" s="12" t="str">
        <f t="shared" si="0"/>
        <v>Jan</v>
      </c>
      <c r="G15" s="4" t="s">
        <v>20</v>
      </c>
      <c r="H15" s="4" t="s">
        <v>31</v>
      </c>
      <c r="I15" s="4" t="s">
        <v>19</v>
      </c>
      <c r="J15" s="4" t="s">
        <v>16</v>
      </c>
      <c r="K15" s="4" t="s">
        <v>14</v>
      </c>
      <c r="L15" s="4" t="s">
        <v>32</v>
      </c>
      <c r="M15" s="9">
        <v>1</v>
      </c>
      <c r="N15" s="6">
        <v>46.99</v>
      </c>
      <c r="O15" s="7">
        <v>0.05</v>
      </c>
      <c r="P15" s="6">
        <v>18.11</v>
      </c>
      <c r="Q15" s="6">
        <f t="shared" si="1"/>
        <v>44.640500000000003</v>
      </c>
      <c r="R15" s="6">
        <f t="shared" si="2"/>
        <v>18.11</v>
      </c>
      <c r="S15" s="6">
        <f t="shared" si="3"/>
        <v>26.530500000000004</v>
      </c>
      <c r="T15" s="8">
        <f t="shared" si="4"/>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4">
        <f>YEAR(SalesDataTable[[#This Row],[Order Date]])</f>
        <v>2026</v>
      </c>
      <c r="D16" s="12" t="str">
        <f>"Q"&amp;ROUNDUP(MONTH(SalesDataTable[[#This Row],[Order Date]])/3,0)</f>
        <v>Q1</v>
      </c>
      <c r="E16" s="4">
        <f>MONTH(SalesDataTable[[#This Row],[Order Date]])</f>
        <v>1</v>
      </c>
      <c r="F16" s="12" t="str">
        <f t="shared" si="0"/>
        <v>Jan</v>
      </c>
      <c r="G16" s="4" t="s">
        <v>20</v>
      </c>
      <c r="H16" s="4" t="s">
        <v>33</v>
      </c>
      <c r="I16" s="4" t="s">
        <v>2</v>
      </c>
      <c r="J16" s="4" t="s">
        <v>13</v>
      </c>
      <c r="K16" s="4" t="s">
        <v>34</v>
      </c>
      <c r="L16" s="4" t="s">
        <v>35</v>
      </c>
      <c r="M16" s="9">
        <v>1</v>
      </c>
      <c r="N16" s="6">
        <v>40</v>
      </c>
      <c r="O16" s="7">
        <v>0</v>
      </c>
      <c r="P16" s="6">
        <v>15.04</v>
      </c>
      <c r="Q16" s="6">
        <f t="shared" si="1"/>
        <v>40</v>
      </c>
      <c r="R16" s="6">
        <f t="shared" si="2"/>
        <v>15.04</v>
      </c>
      <c r="S16" s="6">
        <f t="shared" si="3"/>
        <v>24.96</v>
      </c>
      <c r="T16" s="8">
        <f t="shared" si="4"/>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4">
        <f>YEAR(SalesDataTable[[#This Row],[Order Date]])</f>
        <v>2026</v>
      </c>
      <c r="D17" s="12" t="str">
        <f>"Q"&amp;ROUNDUP(MONTH(SalesDataTable[[#This Row],[Order Date]])/3,0)</f>
        <v>Q1</v>
      </c>
      <c r="E17" s="4">
        <f>MONTH(SalesDataTable[[#This Row],[Order Date]])</f>
        <v>1</v>
      </c>
      <c r="F17" s="12" t="str">
        <f t="shared" si="0"/>
        <v>Jan</v>
      </c>
      <c r="G17" s="4" t="s">
        <v>0</v>
      </c>
      <c r="H17" s="4" t="s">
        <v>36</v>
      </c>
      <c r="I17" s="4" t="s">
        <v>2</v>
      </c>
      <c r="J17" s="4" t="s">
        <v>13</v>
      </c>
      <c r="K17" s="4" t="s">
        <v>9</v>
      </c>
      <c r="L17" s="4" t="s">
        <v>37</v>
      </c>
      <c r="M17" s="9">
        <v>1</v>
      </c>
      <c r="N17" s="6">
        <v>153.38999999999999</v>
      </c>
      <c r="O17" s="7">
        <v>0</v>
      </c>
      <c r="P17" s="6">
        <v>78.59</v>
      </c>
      <c r="Q17" s="6">
        <f t="shared" si="1"/>
        <v>153.38999999999999</v>
      </c>
      <c r="R17" s="6">
        <f t="shared" si="2"/>
        <v>78.59</v>
      </c>
      <c r="S17" s="6">
        <f t="shared" si="3"/>
        <v>74.799999999999983</v>
      </c>
      <c r="T17" s="8">
        <f t="shared" si="4"/>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4">
        <f>YEAR(SalesDataTable[[#This Row],[Order Date]])</f>
        <v>2026</v>
      </c>
      <c r="D18" s="12" t="str">
        <f>"Q"&amp;ROUNDUP(MONTH(SalesDataTable[[#This Row],[Order Date]])/3,0)</f>
        <v>Q1</v>
      </c>
      <c r="E18" s="4">
        <f>MONTH(SalesDataTable[[#This Row],[Order Date]])</f>
        <v>1</v>
      </c>
      <c r="F18" s="12" t="str">
        <f t="shared" si="0"/>
        <v>Jan</v>
      </c>
      <c r="G18" s="4" t="s">
        <v>6</v>
      </c>
      <c r="H18" s="4" t="s">
        <v>27</v>
      </c>
      <c r="I18" s="4" t="s">
        <v>2</v>
      </c>
      <c r="J18" s="4" t="s">
        <v>3</v>
      </c>
      <c r="K18" s="4" t="s">
        <v>34</v>
      </c>
      <c r="L18" s="4" t="s">
        <v>38</v>
      </c>
      <c r="M18" s="9">
        <v>2</v>
      </c>
      <c r="N18" s="6">
        <v>124.97</v>
      </c>
      <c r="O18" s="7">
        <v>0.1</v>
      </c>
      <c r="P18" s="6">
        <v>67.36</v>
      </c>
      <c r="Q18" s="6">
        <f t="shared" si="1"/>
        <v>224.946</v>
      </c>
      <c r="R18" s="6">
        <f t="shared" si="2"/>
        <v>134.72</v>
      </c>
      <c r="S18" s="6">
        <f t="shared" si="3"/>
        <v>90.225999999999999</v>
      </c>
      <c r="T18" s="8">
        <f t="shared" si="4"/>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4">
        <f>YEAR(SalesDataTable[[#This Row],[Order Date]])</f>
        <v>2026</v>
      </c>
      <c r="D19" s="12" t="str">
        <f>"Q"&amp;ROUNDUP(MONTH(SalesDataTable[[#This Row],[Order Date]])/3,0)</f>
        <v>Q1</v>
      </c>
      <c r="E19" s="4">
        <f>MONTH(SalesDataTable[[#This Row],[Order Date]])</f>
        <v>1</v>
      </c>
      <c r="F19" s="12" t="str">
        <f t="shared" si="0"/>
        <v>Jan</v>
      </c>
      <c r="G19" s="4" t="s">
        <v>20</v>
      </c>
      <c r="H19" s="4" t="s">
        <v>21</v>
      </c>
      <c r="I19" s="4" t="s">
        <v>28</v>
      </c>
      <c r="J19" s="4" t="s">
        <v>13</v>
      </c>
      <c r="K19" s="4" t="s">
        <v>4</v>
      </c>
      <c r="L19" s="4" t="s">
        <v>30</v>
      </c>
      <c r="M19" s="9">
        <v>2</v>
      </c>
      <c r="N19" s="6">
        <v>100.12</v>
      </c>
      <c r="O19" s="7">
        <v>0.1</v>
      </c>
      <c r="P19" s="6">
        <v>49.67</v>
      </c>
      <c r="Q19" s="6">
        <f t="shared" si="1"/>
        <v>180.21600000000001</v>
      </c>
      <c r="R19" s="6">
        <f t="shared" si="2"/>
        <v>99.34</v>
      </c>
      <c r="S19" s="6">
        <f t="shared" si="3"/>
        <v>80.876000000000005</v>
      </c>
      <c r="T19" s="8">
        <f t="shared" si="4"/>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4">
        <f>YEAR(SalesDataTable[[#This Row],[Order Date]])</f>
        <v>2026</v>
      </c>
      <c r="D20" s="12" t="str">
        <f>"Q"&amp;ROUNDUP(MONTH(SalesDataTable[[#This Row],[Order Date]])/3,0)</f>
        <v>Q1</v>
      </c>
      <c r="E20" s="4">
        <f>MONTH(SalesDataTable[[#This Row],[Order Date]])</f>
        <v>1</v>
      </c>
      <c r="F20" s="12" t="str">
        <f t="shared" si="0"/>
        <v>Jan</v>
      </c>
      <c r="G20" s="4" t="s">
        <v>20</v>
      </c>
      <c r="H20" s="4" t="s">
        <v>33</v>
      </c>
      <c r="I20" s="4" t="s">
        <v>28</v>
      </c>
      <c r="J20" s="4" t="s">
        <v>3</v>
      </c>
      <c r="K20" s="4" t="s">
        <v>34</v>
      </c>
      <c r="L20" s="4" t="s">
        <v>35</v>
      </c>
      <c r="M20" s="9">
        <v>1</v>
      </c>
      <c r="N20" s="6">
        <v>40.6</v>
      </c>
      <c r="O20" s="7">
        <v>0.15</v>
      </c>
      <c r="P20" s="6">
        <v>14.61</v>
      </c>
      <c r="Q20" s="6">
        <f t="shared" si="1"/>
        <v>34.51</v>
      </c>
      <c r="R20" s="6">
        <f t="shared" si="2"/>
        <v>14.61</v>
      </c>
      <c r="S20" s="6">
        <f t="shared" si="3"/>
        <v>19.899999999999999</v>
      </c>
      <c r="T20" s="8">
        <f t="shared" si="4"/>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4">
        <f>YEAR(SalesDataTable[[#This Row],[Order Date]])</f>
        <v>2026</v>
      </c>
      <c r="D21" s="12" t="str">
        <f>"Q"&amp;ROUNDUP(MONTH(SalesDataTable[[#This Row],[Order Date]])/3,0)</f>
        <v>Q1</v>
      </c>
      <c r="E21" s="4">
        <f>MONTH(SalesDataTable[[#This Row],[Order Date]])</f>
        <v>1</v>
      </c>
      <c r="F21" s="12" t="str">
        <f t="shared" si="0"/>
        <v>Jan</v>
      </c>
      <c r="G21" s="4" t="s">
        <v>20</v>
      </c>
      <c r="H21" s="4" t="s">
        <v>33</v>
      </c>
      <c r="I21" s="4" t="s">
        <v>2</v>
      </c>
      <c r="J21" s="4" t="s">
        <v>13</v>
      </c>
      <c r="K21" s="4" t="s">
        <v>4</v>
      </c>
      <c r="L21" s="4" t="s">
        <v>30</v>
      </c>
      <c r="M21" s="9">
        <v>1</v>
      </c>
      <c r="N21" s="6">
        <v>104.23</v>
      </c>
      <c r="O21" s="7">
        <v>0.1</v>
      </c>
      <c r="P21" s="6">
        <v>51.6</v>
      </c>
      <c r="Q21" s="6">
        <f t="shared" si="1"/>
        <v>93.807000000000002</v>
      </c>
      <c r="R21" s="6">
        <f t="shared" si="2"/>
        <v>51.6</v>
      </c>
      <c r="S21" s="6">
        <f t="shared" si="3"/>
        <v>42.207000000000001</v>
      </c>
      <c r="T21" s="8">
        <f t="shared" si="4"/>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4">
        <f>YEAR(SalesDataTable[[#This Row],[Order Date]])</f>
        <v>2026</v>
      </c>
      <c r="D22" s="12" t="str">
        <f>"Q"&amp;ROUNDUP(MONTH(SalesDataTable[[#This Row],[Order Date]])/3,0)</f>
        <v>Q1</v>
      </c>
      <c r="E22" s="4">
        <f>MONTH(SalesDataTable[[#This Row],[Order Date]])</f>
        <v>1</v>
      </c>
      <c r="F22" s="12" t="str">
        <f t="shared" si="0"/>
        <v>Jan</v>
      </c>
      <c r="G22" s="4" t="s">
        <v>6</v>
      </c>
      <c r="H22" s="4" t="s">
        <v>7</v>
      </c>
      <c r="I22" s="4" t="s">
        <v>19</v>
      </c>
      <c r="J22" s="4" t="s">
        <v>3</v>
      </c>
      <c r="K22" s="4" t="s">
        <v>34</v>
      </c>
      <c r="L22" s="4" t="s">
        <v>38</v>
      </c>
      <c r="M22" s="9">
        <v>5</v>
      </c>
      <c r="N22" s="6">
        <v>122.87</v>
      </c>
      <c r="O22" s="7">
        <v>0.05</v>
      </c>
      <c r="P22" s="6">
        <v>69.67</v>
      </c>
      <c r="Q22" s="6">
        <f t="shared" si="1"/>
        <v>583.63250000000005</v>
      </c>
      <c r="R22" s="6">
        <f t="shared" si="2"/>
        <v>348.35</v>
      </c>
      <c r="S22" s="6">
        <f t="shared" si="3"/>
        <v>235.28250000000003</v>
      </c>
      <c r="T22" s="8">
        <f t="shared" si="4"/>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4">
        <f>YEAR(SalesDataTable[[#This Row],[Order Date]])</f>
        <v>2026</v>
      </c>
      <c r="D23" s="12" t="str">
        <f>"Q"&amp;ROUNDUP(MONTH(SalesDataTable[[#This Row],[Order Date]])/3,0)</f>
        <v>Q1</v>
      </c>
      <c r="E23" s="4">
        <f>MONTH(SalesDataTable[[#This Row],[Order Date]])</f>
        <v>1</v>
      </c>
      <c r="F23" s="12" t="str">
        <f t="shared" si="0"/>
        <v>Jan</v>
      </c>
      <c r="G23" s="4" t="s">
        <v>11</v>
      </c>
      <c r="H23" s="4" t="s">
        <v>39</v>
      </c>
      <c r="I23" s="4" t="s">
        <v>2</v>
      </c>
      <c r="J23" s="4" t="s">
        <v>13</v>
      </c>
      <c r="K23" s="4" t="s">
        <v>14</v>
      </c>
      <c r="L23" s="4" t="s">
        <v>15</v>
      </c>
      <c r="M23" s="9">
        <v>2</v>
      </c>
      <c r="N23" s="6">
        <v>36.619999999999997</v>
      </c>
      <c r="O23" s="7">
        <v>0.05</v>
      </c>
      <c r="P23" s="6">
        <v>13.87</v>
      </c>
      <c r="Q23" s="6">
        <f t="shared" si="1"/>
        <v>69.577999999999989</v>
      </c>
      <c r="R23" s="6">
        <f t="shared" si="2"/>
        <v>27.74</v>
      </c>
      <c r="S23" s="6">
        <f t="shared" si="3"/>
        <v>41.837999999999994</v>
      </c>
      <c r="T23" s="8">
        <f t="shared" si="4"/>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4">
        <f>YEAR(SalesDataTable[[#This Row],[Order Date]])</f>
        <v>2026</v>
      </c>
      <c r="D24" s="12" t="str">
        <f>"Q"&amp;ROUNDUP(MONTH(SalesDataTable[[#This Row],[Order Date]])/3,0)</f>
        <v>Q1</v>
      </c>
      <c r="E24" s="4">
        <f>MONTH(SalesDataTable[[#This Row],[Order Date]])</f>
        <v>1</v>
      </c>
      <c r="F24" s="12" t="str">
        <f t="shared" si="0"/>
        <v>Jan</v>
      </c>
      <c r="G24" s="4" t="s">
        <v>20</v>
      </c>
      <c r="H24" s="4" t="s">
        <v>31</v>
      </c>
      <c r="I24" s="4" t="s">
        <v>2</v>
      </c>
      <c r="J24" s="4" t="s">
        <v>13</v>
      </c>
      <c r="K24" s="4" t="s">
        <v>9</v>
      </c>
      <c r="L24" s="4" t="s">
        <v>10</v>
      </c>
      <c r="M24" s="9">
        <v>1</v>
      </c>
      <c r="N24" s="6">
        <v>93.4</v>
      </c>
      <c r="O24" s="7">
        <v>0</v>
      </c>
      <c r="P24" s="6">
        <v>46.11</v>
      </c>
      <c r="Q24" s="6">
        <f t="shared" si="1"/>
        <v>93.4</v>
      </c>
      <c r="R24" s="6">
        <f t="shared" si="2"/>
        <v>46.11</v>
      </c>
      <c r="S24" s="6">
        <f t="shared" si="3"/>
        <v>47.290000000000006</v>
      </c>
      <c r="T24" s="8">
        <f t="shared" si="4"/>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4">
        <f>YEAR(SalesDataTable[[#This Row],[Order Date]])</f>
        <v>2026</v>
      </c>
      <c r="D25" s="12" t="str">
        <f>"Q"&amp;ROUNDUP(MONTH(SalesDataTable[[#This Row],[Order Date]])/3,0)</f>
        <v>Q1</v>
      </c>
      <c r="E25" s="4">
        <f>MONTH(SalesDataTable[[#This Row],[Order Date]])</f>
        <v>1</v>
      </c>
      <c r="F25" s="12" t="str">
        <f t="shared" si="0"/>
        <v>Jan</v>
      </c>
      <c r="G25" s="4" t="s">
        <v>6</v>
      </c>
      <c r="H25" s="4" t="s">
        <v>7</v>
      </c>
      <c r="I25" s="4" t="s">
        <v>28</v>
      </c>
      <c r="J25" s="4" t="s">
        <v>13</v>
      </c>
      <c r="K25" s="4" t="s">
        <v>23</v>
      </c>
      <c r="L25" s="4" t="s">
        <v>40</v>
      </c>
      <c r="M25" s="9">
        <v>2</v>
      </c>
      <c r="N25" s="6">
        <v>81.260000000000005</v>
      </c>
      <c r="O25" s="7">
        <v>0</v>
      </c>
      <c r="P25" s="6">
        <v>39.119999999999997</v>
      </c>
      <c r="Q25" s="6">
        <f t="shared" si="1"/>
        <v>162.52000000000001</v>
      </c>
      <c r="R25" s="6">
        <f t="shared" si="2"/>
        <v>78.239999999999995</v>
      </c>
      <c r="S25" s="6">
        <f t="shared" si="3"/>
        <v>84.280000000000015</v>
      </c>
      <c r="T25" s="8">
        <f t="shared" si="4"/>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4">
        <f>YEAR(SalesDataTable[[#This Row],[Order Date]])</f>
        <v>2026</v>
      </c>
      <c r="D26" s="12" t="str">
        <f>"Q"&amp;ROUNDUP(MONTH(SalesDataTable[[#This Row],[Order Date]])/3,0)</f>
        <v>Q1</v>
      </c>
      <c r="E26" s="4">
        <f>MONTH(SalesDataTable[[#This Row],[Order Date]])</f>
        <v>1</v>
      </c>
      <c r="F26" s="12" t="str">
        <f t="shared" si="0"/>
        <v>Jan</v>
      </c>
      <c r="G26" s="4" t="s">
        <v>6</v>
      </c>
      <c r="H26" s="4" t="s">
        <v>41</v>
      </c>
      <c r="I26" s="4" t="s">
        <v>28</v>
      </c>
      <c r="J26" s="4" t="s">
        <v>13</v>
      </c>
      <c r="K26" s="4" t="s">
        <v>34</v>
      </c>
      <c r="L26" s="4" t="s">
        <v>42</v>
      </c>
      <c r="M26" s="9">
        <v>2</v>
      </c>
      <c r="N26" s="6">
        <v>35.78</v>
      </c>
      <c r="O26" s="7">
        <v>0</v>
      </c>
      <c r="P26" s="6">
        <v>13.84</v>
      </c>
      <c r="Q26" s="6">
        <f t="shared" si="1"/>
        <v>71.56</v>
      </c>
      <c r="R26" s="6">
        <f t="shared" si="2"/>
        <v>27.68</v>
      </c>
      <c r="S26" s="6">
        <f t="shared" si="3"/>
        <v>43.88</v>
      </c>
      <c r="T26" s="8">
        <f t="shared" si="4"/>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4">
        <f>YEAR(SalesDataTable[[#This Row],[Order Date]])</f>
        <v>2026</v>
      </c>
      <c r="D27" s="12" t="str">
        <f>"Q"&amp;ROUNDUP(MONTH(SalesDataTable[[#This Row],[Order Date]])/3,0)</f>
        <v>Q1</v>
      </c>
      <c r="E27" s="4">
        <f>MONTH(SalesDataTable[[#This Row],[Order Date]])</f>
        <v>1</v>
      </c>
      <c r="F27" s="12" t="str">
        <f t="shared" si="0"/>
        <v>Jan</v>
      </c>
      <c r="G27" s="4" t="s">
        <v>6</v>
      </c>
      <c r="H27" s="4" t="s">
        <v>43</v>
      </c>
      <c r="I27" s="4" t="s">
        <v>28</v>
      </c>
      <c r="J27" s="4" t="s">
        <v>13</v>
      </c>
      <c r="K27" s="4" t="s">
        <v>4</v>
      </c>
      <c r="L27" s="4" t="s">
        <v>5</v>
      </c>
      <c r="M27" s="9">
        <v>3</v>
      </c>
      <c r="N27" s="6">
        <v>81.64</v>
      </c>
      <c r="O27" s="7">
        <v>0</v>
      </c>
      <c r="P27" s="6">
        <v>43.84</v>
      </c>
      <c r="Q27" s="6">
        <f t="shared" si="1"/>
        <v>244.92000000000002</v>
      </c>
      <c r="R27" s="6">
        <f t="shared" si="2"/>
        <v>131.52000000000001</v>
      </c>
      <c r="S27" s="6">
        <f t="shared" si="3"/>
        <v>113.4</v>
      </c>
      <c r="T27" s="8">
        <f t="shared" si="4"/>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4">
        <f>YEAR(SalesDataTable[[#This Row],[Order Date]])</f>
        <v>2026</v>
      </c>
      <c r="D28" s="12" t="str">
        <f>"Q"&amp;ROUNDUP(MONTH(SalesDataTable[[#This Row],[Order Date]])/3,0)</f>
        <v>Q1</v>
      </c>
      <c r="E28" s="4">
        <f>MONTH(SalesDataTable[[#This Row],[Order Date]])</f>
        <v>1</v>
      </c>
      <c r="F28" s="12" t="str">
        <f t="shared" si="0"/>
        <v>Jan</v>
      </c>
      <c r="G28" s="4" t="s">
        <v>6</v>
      </c>
      <c r="H28" s="4" t="s">
        <v>43</v>
      </c>
      <c r="I28" s="4" t="s">
        <v>2</v>
      </c>
      <c r="J28" s="4" t="s">
        <v>3</v>
      </c>
      <c r="K28" s="4" t="s">
        <v>14</v>
      </c>
      <c r="L28" s="4" t="s">
        <v>44</v>
      </c>
      <c r="M28" s="9">
        <v>2</v>
      </c>
      <c r="N28" s="6">
        <v>131.63999999999999</v>
      </c>
      <c r="O28" s="7">
        <v>0.05</v>
      </c>
      <c r="P28" s="6">
        <v>69.02</v>
      </c>
      <c r="Q28" s="6">
        <f t="shared" si="1"/>
        <v>250.11599999999996</v>
      </c>
      <c r="R28" s="6">
        <f t="shared" si="2"/>
        <v>138.04</v>
      </c>
      <c r="S28" s="6">
        <f t="shared" si="3"/>
        <v>112.07599999999996</v>
      </c>
      <c r="T28" s="8">
        <f t="shared" si="4"/>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4">
        <f>YEAR(SalesDataTable[[#This Row],[Order Date]])</f>
        <v>2026</v>
      </c>
      <c r="D29" s="12" t="str">
        <f>"Q"&amp;ROUNDUP(MONTH(SalesDataTable[[#This Row],[Order Date]])/3,0)</f>
        <v>Q1</v>
      </c>
      <c r="E29" s="4">
        <f>MONTH(SalesDataTable[[#This Row],[Order Date]])</f>
        <v>1</v>
      </c>
      <c r="F29" s="12" t="str">
        <f t="shared" si="0"/>
        <v>Jan</v>
      </c>
      <c r="G29" s="4" t="s">
        <v>11</v>
      </c>
      <c r="H29" s="4" t="s">
        <v>18</v>
      </c>
      <c r="I29" s="4" t="s">
        <v>28</v>
      </c>
      <c r="J29" s="4" t="s">
        <v>13</v>
      </c>
      <c r="K29" s="4" t="s">
        <v>9</v>
      </c>
      <c r="L29" s="4" t="s">
        <v>37</v>
      </c>
      <c r="M29" s="9">
        <v>2</v>
      </c>
      <c r="N29" s="6">
        <v>155.35</v>
      </c>
      <c r="O29" s="7">
        <v>0</v>
      </c>
      <c r="P29" s="6">
        <v>80.790000000000006</v>
      </c>
      <c r="Q29" s="6">
        <f t="shared" si="1"/>
        <v>310.7</v>
      </c>
      <c r="R29" s="6">
        <f t="shared" si="2"/>
        <v>161.58000000000001</v>
      </c>
      <c r="S29" s="6">
        <f t="shared" si="3"/>
        <v>149.11999999999998</v>
      </c>
      <c r="T29" s="8">
        <f t="shared" si="4"/>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4">
        <f>YEAR(SalesDataTable[[#This Row],[Order Date]])</f>
        <v>2026</v>
      </c>
      <c r="D30" s="12" t="str">
        <f>"Q"&amp;ROUNDUP(MONTH(SalesDataTable[[#This Row],[Order Date]])/3,0)</f>
        <v>Q1</v>
      </c>
      <c r="E30" s="4">
        <f>MONTH(SalesDataTable[[#This Row],[Order Date]])</f>
        <v>1</v>
      </c>
      <c r="F30" s="12" t="str">
        <f t="shared" si="0"/>
        <v>Jan</v>
      </c>
      <c r="G30" s="4" t="s">
        <v>20</v>
      </c>
      <c r="H30" s="4" t="s">
        <v>33</v>
      </c>
      <c r="I30" s="4" t="s">
        <v>2</v>
      </c>
      <c r="J30" s="4" t="s">
        <v>3</v>
      </c>
      <c r="K30" s="4" t="s">
        <v>34</v>
      </c>
      <c r="L30" s="4" t="s">
        <v>45</v>
      </c>
      <c r="M30" s="9">
        <v>2</v>
      </c>
      <c r="N30" s="6">
        <v>51.56</v>
      </c>
      <c r="O30" s="7">
        <v>0.05</v>
      </c>
      <c r="P30" s="6">
        <v>22.26</v>
      </c>
      <c r="Q30" s="6">
        <f t="shared" si="1"/>
        <v>97.963999999999999</v>
      </c>
      <c r="R30" s="6">
        <f t="shared" si="2"/>
        <v>44.52</v>
      </c>
      <c r="S30" s="6">
        <f t="shared" si="3"/>
        <v>53.443999999999996</v>
      </c>
      <c r="T30" s="8">
        <f t="shared" si="4"/>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4">
        <f>YEAR(SalesDataTable[[#This Row],[Order Date]])</f>
        <v>2026</v>
      </c>
      <c r="D31" s="12" t="str">
        <f>"Q"&amp;ROUNDUP(MONTH(SalesDataTable[[#This Row],[Order Date]])/3,0)</f>
        <v>Q1</v>
      </c>
      <c r="E31" s="4">
        <f>MONTH(SalesDataTable[[#This Row],[Order Date]])</f>
        <v>1</v>
      </c>
      <c r="F31" s="12" t="str">
        <f t="shared" si="0"/>
        <v>Jan</v>
      </c>
      <c r="G31" s="4" t="s">
        <v>6</v>
      </c>
      <c r="H31" s="4" t="s">
        <v>43</v>
      </c>
      <c r="I31" s="4" t="s">
        <v>2</v>
      </c>
      <c r="J31" s="4" t="s">
        <v>13</v>
      </c>
      <c r="K31" s="4" t="s">
        <v>4</v>
      </c>
      <c r="L31" s="4" t="s">
        <v>22</v>
      </c>
      <c r="M31" s="9">
        <v>2</v>
      </c>
      <c r="N31" s="6">
        <v>51.63</v>
      </c>
      <c r="O31" s="7">
        <v>0</v>
      </c>
      <c r="P31" s="6">
        <v>22.54</v>
      </c>
      <c r="Q31" s="6">
        <f t="shared" si="1"/>
        <v>103.26</v>
      </c>
      <c r="R31" s="6">
        <f t="shared" si="2"/>
        <v>45.08</v>
      </c>
      <c r="S31" s="6">
        <f t="shared" si="3"/>
        <v>58.180000000000007</v>
      </c>
      <c r="T31" s="8">
        <f t="shared" si="4"/>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4">
        <f>YEAR(SalesDataTable[[#This Row],[Order Date]])</f>
        <v>2026</v>
      </c>
      <c r="D32" s="12" t="str">
        <f>"Q"&amp;ROUNDUP(MONTH(SalesDataTable[[#This Row],[Order Date]])/3,0)</f>
        <v>Q1</v>
      </c>
      <c r="E32" s="4">
        <f>MONTH(SalesDataTable[[#This Row],[Order Date]])</f>
        <v>1</v>
      </c>
      <c r="F32" s="12" t="str">
        <f t="shared" si="0"/>
        <v>Jan</v>
      </c>
      <c r="G32" s="4" t="s">
        <v>0</v>
      </c>
      <c r="H32" s="4" t="s">
        <v>36</v>
      </c>
      <c r="I32" s="4" t="s">
        <v>8</v>
      </c>
      <c r="J32" s="4" t="s">
        <v>16</v>
      </c>
      <c r="K32" s="4" t="s">
        <v>23</v>
      </c>
      <c r="L32" s="4" t="s">
        <v>24</v>
      </c>
      <c r="M32" s="9">
        <v>5</v>
      </c>
      <c r="N32" s="6">
        <v>344.88</v>
      </c>
      <c r="O32" s="7">
        <v>0.15</v>
      </c>
      <c r="P32" s="6">
        <v>190.66</v>
      </c>
      <c r="Q32" s="6">
        <f t="shared" si="1"/>
        <v>1465.74</v>
      </c>
      <c r="R32" s="6">
        <f t="shared" si="2"/>
        <v>953.3</v>
      </c>
      <c r="S32" s="6">
        <f t="shared" si="3"/>
        <v>512.44000000000005</v>
      </c>
      <c r="T32" s="8">
        <f t="shared" si="4"/>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4">
        <f>YEAR(SalesDataTable[[#This Row],[Order Date]])</f>
        <v>2026</v>
      </c>
      <c r="D33" s="12" t="str">
        <f>"Q"&amp;ROUNDUP(MONTH(SalesDataTable[[#This Row],[Order Date]])/3,0)</f>
        <v>Q1</v>
      </c>
      <c r="E33" s="4">
        <f>MONTH(SalesDataTable[[#This Row],[Order Date]])</f>
        <v>1</v>
      </c>
      <c r="F33" s="12" t="str">
        <f t="shared" si="0"/>
        <v>Jan</v>
      </c>
      <c r="G33" s="4" t="s">
        <v>11</v>
      </c>
      <c r="H33" s="4" t="s">
        <v>18</v>
      </c>
      <c r="I33" s="4" t="s">
        <v>19</v>
      </c>
      <c r="J33" s="4" t="s">
        <v>13</v>
      </c>
      <c r="K33" s="4" t="s">
        <v>9</v>
      </c>
      <c r="L33" s="4" t="s">
        <v>10</v>
      </c>
      <c r="M33" s="9">
        <v>2</v>
      </c>
      <c r="N33" s="6">
        <v>94.06</v>
      </c>
      <c r="O33" s="7">
        <v>0.15</v>
      </c>
      <c r="P33" s="6">
        <v>46.33</v>
      </c>
      <c r="Q33" s="6">
        <f t="shared" si="1"/>
        <v>159.90199999999999</v>
      </c>
      <c r="R33" s="6">
        <f t="shared" si="2"/>
        <v>92.66</v>
      </c>
      <c r="S33" s="6">
        <f t="shared" si="3"/>
        <v>67.24199999999999</v>
      </c>
      <c r="T33" s="8">
        <f t="shared" si="4"/>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4">
        <f>YEAR(SalesDataTable[[#This Row],[Order Date]])</f>
        <v>2026</v>
      </c>
      <c r="D34" s="12" t="str">
        <f>"Q"&amp;ROUNDUP(MONTH(SalesDataTable[[#This Row],[Order Date]])/3,0)</f>
        <v>Q1</v>
      </c>
      <c r="E34" s="4">
        <f>MONTH(SalesDataTable[[#This Row],[Order Date]])</f>
        <v>1</v>
      </c>
      <c r="F34" s="12" t="str">
        <f t="shared" si="0"/>
        <v>Jan</v>
      </c>
      <c r="G34" s="4" t="s">
        <v>0</v>
      </c>
      <c r="H34" s="4" t="s">
        <v>1</v>
      </c>
      <c r="I34" s="4" t="s">
        <v>2</v>
      </c>
      <c r="J34" s="4" t="s">
        <v>16</v>
      </c>
      <c r="K34" s="4" t="s">
        <v>9</v>
      </c>
      <c r="L34" s="4" t="s">
        <v>46</v>
      </c>
      <c r="M34" s="9">
        <v>1</v>
      </c>
      <c r="N34" s="6">
        <v>72.38</v>
      </c>
      <c r="O34" s="7">
        <v>0</v>
      </c>
      <c r="P34" s="6">
        <v>31.65</v>
      </c>
      <c r="Q34" s="6">
        <f t="shared" si="1"/>
        <v>72.38</v>
      </c>
      <c r="R34" s="6">
        <f t="shared" si="2"/>
        <v>31.65</v>
      </c>
      <c r="S34" s="6">
        <f t="shared" si="3"/>
        <v>40.729999999999997</v>
      </c>
      <c r="T34" s="8">
        <f t="shared" si="4"/>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4">
        <f>YEAR(SalesDataTable[[#This Row],[Order Date]])</f>
        <v>2026</v>
      </c>
      <c r="D35" s="12" t="str">
        <f>"Q"&amp;ROUNDUP(MONTH(SalesDataTable[[#This Row],[Order Date]])/3,0)</f>
        <v>Q1</v>
      </c>
      <c r="E35" s="4">
        <f>MONTH(SalesDataTable[[#This Row],[Order Date]])</f>
        <v>1</v>
      </c>
      <c r="F35" s="12" t="str">
        <f t="shared" si="0"/>
        <v>Jan</v>
      </c>
      <c r="G35" s="4" t="s">
        <v>6</v>
      </c>
      <c r="H35" s="4" t="s">
        <v>27</v>
      </c>
      <c r="I35" s="4" t="s">
        <v>2</v>
      </c>
      <c r="J35" s="4" t="s">
        <v>13</v>
      </c>
      <c r="K35" s="4" t="s">
        <v>9</v>
      </c>
      <c r="L35" s="4" t="s">
        <v>37</v>
      </c>
      <c r="M35" s="9">
        <v>1</v>
      </c>
      <c r="N35" s="6">
        <v>153.69</v>
      </c>
      <c r="O35" s="7">
        <v>0</v>
      </c>
      <c r="P35" s="6">
        <v>77.47</v>
      </c>
      <c r="Q35" s="6">
        <f t="shared" si="1"/>
        <v>153.69</v>
      </c>
      <c r="R35" s="6">
        <f t="shared" si="2"/>
        <v>77.47</v>
      </c>
      <c r="S35" s="6">
        <f t="shared" si="3"/>
        <v>76.22</v>
      </c>
      <c r="T35" s="8">
        <f t="shared" si="4"/>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4">
        <f>YEAR(SalesDataTable[[#This Row],[Order Date]])</f>
        <v>2026</v>
      </c>
      <c r="D36" s="12" t="str">
        <f>"Q"&amp;ROUNDUP(MONTH(SalesDataTable[[#This Row],[Order Date]])/3,0)</f>
        <v>Q1</v>
      </c>
      <c r="E36" s="4">
        <f>MONTH(SalesDataTable[[#This Row],[Order Date]])</f>
        <v>1</v>
      </c>
      <c r="F36" s="12" t="str">
        <f t="shared" si="0"/>
        <v>Jan</v>
      </c>
      <c r="G36" s="4" t="s">
        <v>20</v>
      </c>
      <c r="H36" s="4" t="s">
        <v>47</v>
      </c>
      <c r="I36" s="4" t="s">
        <v>8</v>
      </c>
      <c r="J36" s="4" t="s">
        <v>16</v>
      </c>
      <c r="K36" s="4" t="s">
        <v>14</v>
      </c>
      <c r="L36" s="4" t="s">
        <v>48</v>
      </c>
      <c r="M36" s="9">
        <v>15</v>
      </c>
      <c r="N36" s="6">
        <v>168.62</v>
      </c>
      <c r="O36" s="7">
        <v>0.05</v>
      </c>
      <c r="P36" s="6">
        <v>86.09</v>
      </c>
      <c r="Q36" s="6">
        <f t="shared" si="1"/>
        <v>2402.835</v>
      </c>
      <c r="R36" s="6">
        <f t="shared" si="2"/>
        <v>1291.3500000000001</v>
      </c>
      <c r="S36" s="6">
        <f t="shared" si="3"/>
        <v>1111.4849999999999</v>
      </c>
      <c r="T36" s="8">
        <f t="shared" si="4"/>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4">
        <f>YEAR(SalesDataTable[[#This Row],[Order Date]])</f>
        <v>2026</v>
      </c>
      <c r="D37" s="12" t="str">
        <f>"Q"&amp;ROUNDUP(MONTH(SalesDataTable[[#This Row],[Order Date]])/3,0)</f>
        <v>Q1</v>
      </c>
      <c r="E37" s="4">
        <f>MONTH(SalesDataTable[[#This Row],[Order Date]])</f>
        <v>1</v>
      </c>
      <c r="F37" s="12" t="str">
        <f t="shared" si="0"/>
        <v>Jan</v>
      </c>
      <c r="G37" s="4" t="s">
        <v>20</v>
      </c>
      <c r="H37" s="4" t="s">
        <v>21</v>
      </c>
      <c r="I37" s="4" t="s">
        <v>2</v>
      </c>
      <c r="J37" s="4" t="s">
        <v>13</v>
      </c>
      <c r="K37" s="4" t="s">
        <v>9</v>
      </c>
      <c r="L37" s="4" t="s">
        <v>37</v>
      </c>
      <c r="M37" s="9">
        <v>1</v>
      </c>
      <c r="N37" s="6">
        <v>152.75</v>
      </c>
      <c r="O37" s="7">
        <v>0.05</v>
      </c>
      <c r="P37" s="6">
        <v>79.88</v>
      </c>
      <c r="Q37" s="6">
        <f t="shared" si="1"/>
        <v>145.11249999999998</v>
      </c>
      <c r="R37" s="6">
        <f t="shared" si="2"/>
        <v>79.88</v>
      </c>
      <c r="S37" s="6">
        <f t="shared" si="3"/>
        <v>65.232499999999987</v>
      </c>
      <c r="T37" s="8">
        <f t="shared" si="4"/>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4">
        <f>YEAR(SalesDataTable[[#This Row],[Order Date]])</f>
        <v>2026</v>
      </c>
      <c r="D38" s="12" t="str">
        <f>"Q"&amp;ROUNDUP(MONTH(SalesDataTable[[#This Row],[Order Date]])/3,0)</f>
        <v>Q1</v>
      </c>
      <c r="E38" s="4">
        <f>MONTH(SalesDataTable[[#This Row],[Order Date]])</f>
        <v>1</v>
      </c>
      <c r="F38" s="12" t="str">
        <f t="shared" si="0"/>
        <v>Jan</v>
      </c>
      <c r="G38" s="4" t="s">
        <v>6</v>
      </c>
      <c r="H38" s="4" t="s">
        <v>49</v>
      </c>
      <c r="I38" s="4" t="s">
        <v>28</v>
      </c>
      <c r="J38" s="4" t="s">
        <v>13</v>
      </c>
      <c r="K38" s="4" t="s">
        <v>34</v>
      </c>
      <c r="L38" s="4" t="s">
        <v>42</v>
      </c>
      <c r="M38" s="9">
        <v>2</v>
      </c>
      <c r="N38" s="6">
        <v>36.72</v>
      </c>
      <c r="O38" s="7">
        <v>0.05</v>
      </c>
      <c r="P38" s="6">
        <v>14.15</v>
      </c>
      <c r="Q38" s="6">
        <f t="shared" si="1"/>
        <v>69.768000000000001</v>
      </c>
      <c r="R38" s="6">
        <f t="shared" si="2"/>
        <v>28.3</v>
      </c>
      <c r="S38" s="6">
        <f t="shared" si="3"/>
        <v>41.468000000000004</v>
      </c>
      <c r="T38" s="8">
        <f t="shared" si="4"/>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4">
        <f>YEAR(SalesDataTable[[#This Row],[Order Date]])</f>
        <v>2026</v>
      </c>
      <c r="D39" s="12" t="str">
        <f>"Q"&amp;ROUNDUP(MONTH(SalesDataTable[[#This Row],[Order Date]])/3,0)</f>
        <v>Q1</v>
      </c>
      <c r="E39" s="4">
        <f>MONTH(SalesDataTable[[#This Row],[Order Date]])</f>
        <v>1</v>
      </c>
      <c r="F39" s="12" t="str">
        <f t="shared" si="0"/>
        <v>Jan</v>
      </c>
      <c r="G39" s="4" t="s">
        <v>0</v>
      </c>
      <c r="H39" s="4" t="s">
        <v>50</v>
      </c>
      <c r="I39" s="4" t="s">
        <v>2</v>
      </c>
      <c r="J39" s="4" t="s">
        <v>3</v>
      </c>
      <c r="K39" s="4" t="s">
        <v>9</v>
      </c>
      <c r="L39" s="4" t="s">
        <v>17</v>
      </c>
      <c r="M39" s="9">
        <v>6</v>
      </c>
      <c r="N39" s="6">
        <v>141.31</v>
      </c>
      <c r="O39" s="7">
        <v>0.05</v>
      </c>
      <c r="P39" s="6">
        <v>79.349999999999994</v>
      </c>
      <c r="Q39" s="6">
        <f t="shared" si="1"/>
        <v>805.46699999999998</v>
      </c>
      <c r="R39" s="6">
        <f t="shared" si="2"/>
        <v>476.09999999999997</v>
      </c>
      <c r="S39" s="6">
        <f t="shared" si="3"/>
        <v>329.36700000000002</v>
      </c>
      <c r="T39" s="8">
        <f t="shared" si="4"/>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4">
        <f>YEAR(SalesDataTable[[#This Row],[Order Date]])</f>
        <v>2026</v>
      </c>
      <c r="D40" s="12" t="str">
        <f>"Q"&amp;ROUNDUP(MONTH(SalesDataTable[[#This Row],[Order Date]])/3,0)</f>
        <v>Q1</v>
      </c>
      <c r="E40" s="4">
        <f>MONTH(SalesDataTable[[#This Row],[Order Date]])</f>
        <v>1</v>
      </c>
      <c r="F40" s="12" t="str">
        <f t="shared" si="0"/>
        <v>Jan</v>
      </c>
      <c r="G40" s="4" t="s">
        <v>11</v>
      </c>
      <c r="H40" s="4" t="s">
        <v>39</v>
      </c>
      <c r="I40" s="4" t="s">
        <v>2</v>
      </c>
      <c r="J40" s="4" t="s">
        <v>16</v>
      </c>
      <c r="K40" s="4" t="s">
        <v>23</v>
      </c>
      <c r="L40" s="4" t="s">
        <v>51</v>
      </c>
      <c r="M40" s="9">
        <v>2</v>
      </c>
      <c r="N40" s="6">
        <v>121.23</v>
      </c>
      <c r="O40" s="7">
        <v>0</v>
      </c>
      <c r="P40" s="6">
        <v>59.66</v>
      </c>
      <c r="Q40" s="6">
        <f t="shared" si="1"/>
        <v>242.46</v>
      </c>
      <c r="R40" s="6">
        <f t="shared" si="2"/>
        <v>119.32</v>
      </c>
      <c r="S40" s="6">
        <f t="shared" si="3"/>
        <v>123.14000000000001</v>
      </c>
      <c r="T40" s="8">
        <f t="shared" si="4"/>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4">
        <f>YEAR(SalesDataTable[[#This Row],[Order Date]])</f>
        <v>2026</v>
      </c>
      <c r="D41" s="12" t="str">
        <f>"Q"&amp;ROUNDUP(MONTH(SalesDataTable[[#This Row],[Order Date]])/3,0)</f>
        <v>Q1</v>
      </c>
      <c r="E41" s="4">
        <f>MONTH(SalesDataTable[[#This Row],[Order Date]])</f>
        <v>1</v>
      </c>
      <c r="F41" s="12" t="str">
        <f t="shared" si="0"/>
        <v>Jan</v>
      </c>
      <c r="G41" s="4" t="s">
        <v>20</v>
      </c>
      <c r="H41" s="4" t="s">
        <v>33</v>
      </c>
      <c r="I41" s="4" t="s">
        <v>2</v>
      </c>
      <c r="J41" s="4" t="s">
        <v>13</v>
      </c>
      <c r="K41" s="4" t="s">
        <v>14</v>
      </c>
      <c r="L41" s="4" t="s">
        <v>48</v>
      </c>
      <c r="M41" s="9">
        <v>3</v>
      </c>
      <c r="N41" s="6">
        <v>161.58000000000001</v>
      </c>
      <c r="O41" s="7">
        <v>0</v>
      </c>
      <c r="P41" s="6">
        <v>85.58</v>
      </c>
      <c r="Q41" s="6">
        <f t="shared" si="1"/>
        <v>484.74</v>
      </c>
      <c r="R41" s="6">
        <f t="shared" si="2"/>
        <v>256.74</v>
      </c>
      <c r="S41" s="6">
        <f t="shared" si="3"/>
        <v>228</v>
      </c>
      <c r="T41" s="8">
        <f t="shared" si="4"/>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4">
        <f>YEAR(SalesDataTable[[#This Row],[Order Date]])</f>
        <v>2026</v>
      </c>
      <c r="D42" s="12" t="str">
        <f>"Q"&amp;ROUNDUP(MONTH(SalesDataTable[[#This Row],[Order Date]])/3,0)</f>
        <v>Q1</v>
      </c>
      <c r="E42" s="4">
        <f>MONTH(SalesDataTable[[#This Row],[Order Date]])</f>
        <v>1</v>
      </c>
      <c r="F42" s="12" t="str">
        <f t="shared" si="0"/>
        <v>Jan</v>
      </c>
      <c r="G42" s="4" t="s">
        <v>20</v>
      </c>
      <c r="H42" s="4" t="s">
        <v>33</v>
      </c>
      <c r="I42" s="4" t="s">
        <v>19</v>
      </c>
      <c r="J42" s="4" t="s">
        <v>3</v>
      </c>
      <c r="K42" s="4" t="s">
        <v>14</v>
      </c>
      <c r="L42" s="4" t="s">
        <v>48</v>
      </c>
      <c r="M42" s="9">
        <v>2</v>
      </c>
      <c r="N42" s="6">
        <v>166.84</v>
      </c>
      <c r="O42" s="7">
        <v>0</v>
      </c>
      <c r="P42" s="6">
        <v>88.67</v>
      </c>
      <c r="Q42" s="6">
        <f t="shared" si="1"/>
        <v>333.68</v>
      </c>
      <c r="R42" s="6">
        <f t="shared" si="2"/>
        <v>177.34</v>
      </c>
      <c r="S42" s="6">
        <f t="shared" si="3"/>
        <v>156.34</v>
      </c>
      <c r="T42" s="8">
        <f t="shared" si="4"/>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4">
        <f>YEAR(SalesDataTable[[#This Row],[Order Date]])</f>
        <v>2026</v>
      </c>
      <c r="D43" s="12" t="str">
        <f>"Q"&amp;ROUNDUP(MONTH(SalesDataTable[[#This Row],[Order Date]])/3,0)</f>
        <v>Q1</v>
      </c>
      <c r="E43" s="4">
        <f>MONTH(SalesDataTable[[#This Row],[Order Date]])</f>
        <v>1</v>
      </c>
      <c r="F43" s="12" t="str">
        <f t="shared" si="0"/>
        <v>Jan</v>
      </c>
      <c r="G43" s="4" t="s">
        <v>11</v>
      </c>
      <c r="H43" s="4" t="s">
        <v>25</v>
      </c>
      <c r="I43" s="4" t="s">
        <v>2</v>
      </c>
      <c r="J43" s="4" t="s">
        <v>3</v>
      </c>
      <c r="K43" s="4" t="s">
        <v>9</v>
      </c>
      <c r="L43" s="4" t="s">
        <v>37</v>
      </c>
      <c r="M43" s="9">
        <v>1</v>
      </c>
      <c r="N43" s="6">
        <v>150.96</v>
      </c>
      <c r="O43" s="7">
        <v>0</v>
      </c>
      <c r="P43" s="6">
        <v>77.5</v>
      </c>
      <c r="Q43" s="6">
        <f t="shared" si="1"/>
        <v>150.96</v>
      </c>
      <c r="R43" s="6">
        <f t="shared" si="2"/>
        <v>77.5</v>
      </c>
      <c r="S43" s="6">
        <f t="shared" si="3"/>
        <v>73.460000000000008</v>
      </c>
      <c r="T43" s="8">
        <f t="shared" si="4"/>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4">
        <f>YEAR(SalesDataTable[[#This Row],[Order Date]])</f>
        <v>2026</v>
      </c>
      <c r="D44" s="12" t="str">
        <f>"Q"&amp;ROUNDUP(MONTH(SalesDataTable[[#This Row],[Order Date]])/3,0)</f>
        <v>Q1</v>
      </c>
      <c r="E44" s="4">
        <f>MONTH(SalesDataTable[[#This Row],[Order Date]])</f>
        <v>1</v>
      </c>
      <c r="F44" s="12" t="str">
        <f t="shared" si="0"/>
        <v>Jan</v>
      </c>
      <c r="G44" s="4" t="s">
        <v>20</v>
      </c>
      <c r="H44" s="4" t="s">
        <v>31</v>
      </c>
      <c r="I44" s="4" t="s">
        <v>19</v>
      </c>
      <c r="J44" s="4" t="s">
        <v>3</v>
      </c>
      <c r="K44" s="4" t="s">
        <v>14</v>
      </c>
      <c r="L44" s="4" t="s">
        <v>15</v>
      </c>
      <c r="M44" s="9">
        <v>3</v>
      </c>
      <c r="N44" s="6">
        <v>36.33</v>
      </c>
      <c r="O44" s="7">
        <v>0.05</v>
      </c>
      <c r="P44" s="6">
        <v>13.27</v>
      </c>
      <c r="Q44" s="6">
        <f t="shared" si="1"/>
        <v>103.54049999999999</v>
      </c>
      <c r="R44" s="6">
        <f t="shared" si="2"/>
        <v>39.81</v>
      </c>
      <c r="S44" s="6">
        <f t="shared" si="3"/>
        <v>63.730499999999992</v>
      </c>
      <c r="T44" s="8">
        <f t="shared" si="4"/>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4">
        <f>YEAR(SalesDataTable[[#This Row],[Order Date]])</f>
        <v>2026</v>
      </c>
      <c r="D45" s="12" t="str">
        <f>"Q"&amp;ROUNDUP(MONTH(SalesDataTable[[#This Row],[Order Date]])/3,0)</f>
        <v>Q1</v>
      </c>
      <c r="E45" s="4">
        <f>MONTH(SalesDataTable[[#This Row],[Order Date]])</f>
        <v>1</v>
      </c>
      <c r="F45" s="12" t="str">
        <f t="shared" si="0"/>
        <v>Jan</v>
      </c>
      <c r="G45" s="4" t="s">
        <v>20</v>
      </c>
      <c r="H45" s="4" t="s">
        <v>33</v>
      </c>
      <c r="I45" s="4" t="s">
        <v>2</v>
      </c>
      <c r="J45" s="4" t="s">
        <v>3</v>
      </c>
      <c r="K45" s="4" t="s">
        <v>14</v>
      </c>
      <c r="L45" s="4" t="s">
        <v>15</v>
      </c>
      <c r="M45" s="9">
        <v>1</v>
      </c>
      <c r="N45" s="6">
        <v>35.340000000000003</v>
      </c>
      <c r="O45" s="7">
        <v>0.1</v>
      </c>
      <c r="P45" s="6">
        <v>13.36</v>
      </c>
      <c r="Q45" s="6">
        <f t="shared" si="1"/>
        <v>31.806000000000004</v>
      </c>
      <c r="R45" s="6">
        <f t="shared" si="2"/>
        <v>13.36</v>
      </c>
      <c r="S45" s="6">
        <f t="shared" si="3"/>
        <v>18.446000000000005</v>
      </c>
      <c r="T45" s="8">
        <f t="shared" si="4"/>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4">
        <f>YEAR(SalesDataTable[[#This Row],[Order Date]])</f>
        <v>2026</v>
      </c>
      <c r="D46" s="12" t="str">
        <f>"Q"&amp;ROUNDUP(MONTH(SalesDataTable[[#This Row],[Order Date]])/3,0)</f>
        <v>Q1</v>
      </c>
      <c r="E46" s="4">
        <f>MONTH(SalesDataTable[[#This Row],[Order Date]])</f>
        <v>1</v>
      </c>
      <c r="F46" s="12" t="str">
        <f t="shared" si="0"/>
        <v>Jan</v>
      </c>
      <c r="G46" s="4" t="s">
        <v>20</v>
      </c>
      <c r="H46" s="4" t="s">
        <v>33</v>
      </c>
      <c r="I46" s="4" t="s">
        <v>2</v>
      </c>
      <c r="J46" s="4" t="s">
        <v>3</v>
      </c>
      <c r="K46" s="4" t="s">
        <v>14</v>
      </c>
      <c r="L46" s="4" t="s">
        <v>32</v>
      </c>
      <c r="M46" s="9">
        <v>2</v>
      </c>
      <c r="N46" s="6">
        <v>46.27</v>
      </c>
      <c r="O46" s="7">
        <v>0</v>
      </c>
      <c r="P46" s="6">
        <v>18.23</v>
      </c>
      <c r="Q46" s="6">
        <f t="shared" si="1"/>
        <v>92.54</v>
      </c>
      <c r="R46" s="6">
        <f t="shared" si="2"/>
        <v>36.46</v>
      </c>
      <c r="S46" s="6">
        <f t="shared" si="3"/>
        <v>56.080000000000005</v>
      </c>
      <c r="T46" s="8">
        <f t="shared" si="4"/>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4">
        <f>YEAR(SalesDataTable[[#This Row],[Order Date]])</f>
        <v>2026</v>
      </c>
      <c r="D47" s="12" t="str">
        <f>"Q"&amp;ROUNDUP(MONTH(SalesDataTable[[#This Row],[Order Date]])/3,0)</f>
        <v>Q1</v>
      </c>
      <c r="E47" s="4">
        <f>MONTH(SalesDataTable[[#This Row],[Order Date]])</f>
        <v>1</v>
      </c>
      <c r="F47" s="12" t="str">
        <f t="shared" si="0"/>
        <v>Jan</v>
      </c>
      <c r="G47" s="4" t="s">
        <v>20</v>
      </c>
      <c r="H47" s="4" t="s">
        <v>31</v>
      </c>
      <c r="I47" s="4" t="s">
        <v>2</v>
      </c>
      <c r="J47" s="4" t="s">
        <v>3</v>
      </c>
      <c r="K47" s="4" t="s">
        <v>4</v>
      </c>
      <c r="L47" s="4" t="s">
        <v>5</v>
      </c>
      <c r="M47" s="9">
        <v>1</v>
      </c>
      <c r="N47" s="6">
        <v>79.930000000000007</v>
      </c>
      <c r="O47" s="7">
        <v>0.05</v>
      </c>
      <c r="P47" s="6">
        <v>43.73</v>
      </c>
      <c r="Q47" s="6">
        <f t="shared" si="1"/>
        <v>75.933500000000009</v>
      </c>
      <c r="R47" s="6">
        <f t="shared" si="2"/>
        <v>43.73</v>
      </c>
      <c r="S47" s="6">
        <f t="shared" si="3"/>
        <v>32.203500000000012</v>
      </c>
      <c r="T47" s="8">
        <f t="shared" si="4"/>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4">
        <f>YEAR(SalesDataTable[[#This Row],[Order Date]])</f>
        <v>2026</v>
      </c>
      <c r="D48" s="12" t="str">
        <f>"Q"&amp;ROUNDUP(MONTH(SalesDataTable[[#This Row],[Order Date]])/3,0)</f>
        <v>Q1</v>
      </c>
      <c r="E48" s="4">
        <f>MONTH(SalesDataTable[[#This Row],[Order Date]])</f>
        <v>1</v>
      </c>
      <c r="F48" s="12" t="str">
        <f t="shared" si="0"/>
        <v>Jan</v>
      </c>
      <c r="G48" s="4" t="s">
        <v>6</v>
      </c>
      <c r="H48" s="4" t="s">
        <v>43</v>
      </c>
      <c r="I48" s="4" t="s">
        <v>19</v>
      </c>
      <c r="J48" s="4" t="s">
        <v>13</v>
      </c>
      <c r="K48" s="4" t="s">
        <v>9</v>
      </c>
      <c r="L48" s="4" t="s">
        <v>17</v>
      </c>
      <c r="M48" s="9">
        <v>1</v>
      </c>
      <c r="N48" s="6">
        <v>141.25</v>
      </c>
      <c r="O48" s="7">
        <v>0</v>
      </c>
      <c r="P48" s="6">
        <v>78.72</v>
      </c>
      <c r="Q48" s="6">
        <f t="shared" si="1"/>
        <v>141.25</v>
      </c>
      <c r="R48" s="6">
        <f t="shared" si="2"/>
        <v>78.72</v>
      </c>
      <c r="S48" s="6">
        <f t="shared" si="3"/>
        <v>62.53</v>
      </c>
      <c r="T48" s="8">
        <f t="shared" si="4"/>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4">
        <f>YEAR(SalesDataTable[[#This Row],[Order Date]])</f>
        <v>2026</v>
      </c>
      <c r="D49" s="12" t="str">
        <f>"Q"&amp;ROUNDUP(MONTH(SalesDataTable[[#This Row],[Order Date]])/3,0)</f>
        <v>Q1</v>
      </c>
      <c r="E49" s="4">
        <f>MONTH(SalesDataTable[[#This Row],[Order Date]])</f>
        <v>1</v>
      </c>
      <c r="F49" s="12" t="str">
        <f t="shared" si="0"/>
        <v>Jan</v>
      </c>
      <c r="G49" s="4" t="s">
        <v>20</v>
      </c>
      <c r="H49" s="4" t="s">
        <v>33</v>
      </c>
      <c r="I49" s="4" t="s">
        <v>2</v>
      </c>
      <c r="J49" s="4" t="s">
        <v>3</v>
      </c>
      <c r="K49" s="4" t="s">
        <v>4</v>
      </c>
      <c r="L49" s="4" t="s">
        <v>30</v>
      </c>
      <c r="M49" s="9">
        <v>2</v>
      </c>
      <c r="N49" s="6">
        <v>103.64</v>
      </c>
      <c r="O49" s="7">
        <v>0.1</v>
      </c>
      <c r="P49" s="6">
        <v>50.96</v>
      </c>
      <c r="Q49" s="6">
        <f t="shared" si="1"/>
        <v>186.55199999999999</v>
      </c>
      <c r="R49" s="6">
        <f t="shared" si="2"/>
        <v>101.92</v>
      </c>
      <c r="S49" s="6">
        <f t="shared" si="3"/>
        <v>84.631999999999991</v>
      </c>
      <c r="T49" s="8">
        <f t="shared" si="4"/>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4">
        <f>YEAR(SalesDataTable[[#This Row],[Order Date]])</f>
        <v>2026</v>
      </c>
      <c r="D50" s="12" t="str">
        <f>"Q"&amp;ROUNDUP(MONTH(SalesDataTable[[#This Row],[Order Date]])/3,0)</f>
        <v>Q1</v>
      </c>
      <c r="E50" s="4">
        <f>MONTH(SalesDataTable[[#This Row],[Order Date]])</f>
        <v>1</v>
      </c>
      <c r="F50" s="12" t="str">
        <f t="shared" si="0"/>
        <v>Jan</v>
      </c>
      <c r="G50" s="4" t="s">
        <v>0</v>
      </c>
      <c r="H50" s="4" t="s">
        <v>1</v>
      </c>
      <c r="I50" s="4" t="s">
        <v>2</v>
      </c>
      <c r="J50" s="4" t="s">
        <v>13</v>
      </c>
      <c r="K50" s="4" t="s">
        <v>14</v>
      </c>
      <c r="L50" s="4" t="s">
        <v>44</v>
      </c>
      <c r="M50" s="9">
        <v>1</v>
      </c>
      <c r="N50" s="6">
        <v>136.18</v>
      </c>
      <c r="O50" s="7">
        <v>0</v>
      </c>
      <c r="P50" s="6">
        <v>68.34</v>
      </c>
      <c r="Q50" s="6">
        <f t="shared" si="1"/>
        <v>136.18</v>
      </c>
      <c r="R50" s="6">
        <f t="shared" si="2"/>
        <v>68.34</v>
      </c>
      <c r="S50" s="6">
        <f t="shared" si="3"/>
        <v>67.84</v>
      </c>
      <c r="T50" s="8">
        <f t="shared" si="4"/>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4">
        <f>YEAR(SalesDataTable[[#This Row],[Order Date]])</f>
        <v>2026</v>
      </c>
      <c r="D51" s="12" t="str">
        <f>"Q"&amp;ROUNDUP(MONTH(SalesDataTable[[#This Row],[Order Date]])/3,0)</f>
        <v>Q1</v>
      </c>
      <c r="E51" s="4">
        <f>MONTH(SalesDataTable[[#This Row],[Order Date]])</f>
        <v>1</v>
      </c>
      <c r="F51" s="12" t="str">
        <f t="shared" si="0"/>
        <v>Jan</v>
      </c>
      <c r="G51" s="4" t="s">
        <v>11</v>
      </c>
      <c r="H51" s="4" t="s">
        <v>12</v>
      </c>
      <c r="I51" s="4" t="s">
        <v>28</v>
      </c>
      <c r="J51" s="4" t="s">
        <v>13</v>
      </c>
      <c r="K51" s="4" t="s">
        <v>34</v>
      </c>
      <c r="L51" s="4" t="s">
        <v>42</v>
      </c>
      <c r="M51" s="9">
        <v>1</v>
      </c>
      <c r="N51" s="6">
        <v>36.43</v>
      </c>
      <c r="O51" s="7">
        <v>0</v>
      </c>
      <c r="P51" s="6">
        <v>14.33</v>
      </c>
      <c r="Q51" s="6">
        <f t="shared" si="1"/>
        <v>36.43</v>
      </c>
      <c r="R51" s="6">
        <f t="shared" si="2"/>
        <v>14.33</v>
      </c>
      <c r="S51" s="6">
        <f t="shared" si="3"/>
        <v>22.1</v>
      </c>
      <c r="T51" s="8">
        <f t="shared" si="4"/>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4">
        <f>YEAR(SalesDataTable[[#This Row],[Order Date]])</f>
        <v>2026</v>
      </c>
      <c r="D52" s="12" t="str">
        <f>"Q"&amp;ROUNDUP(MONTH(SalesDataTable[[#This Row],[Order Date]])/3,0)</f>
        <v>Q1</v>
      </c>
      <c r="E52" s="4">
        <f>MONTH(SalesDataTable[[#This Row],[Order Date]])</f>
        <v>1</v>
      </c>
      <c r="F52" s="12" t="str">
        <f t="shared" si="0"/>
        <v>Jan</v>
      </c>
      <c r="G52" s="4" t="s">
        <v>20</v>
      </c>
      <c r="H52" s="4" t="s">
        <v>31</v>
      </c>
      <c r="I52" s="4" t="s">
        <v>2</v>
      </c>
      <c r="J52" s="4" t="s">
        <v>13</v>
      </c>
      <c r="K52" s="4" t="s">
        <v>34</v>
      </c>
      <c r="L52" s="4" t="s">
        <v>45</v>
      </c>
      <c r="M52" s="9">
        <v>2</v>
      </c>
      <c r="N52" s="6">
        <v>50.51</v>
      </c>
      <c r="O52" s="7">
        <v>0.1</v>
      </c>
      <c r="P52" s="6">
        <v>21.84</v>
      </c>
      <c r="Q52" s="6">
        <f t="shared" si="1"/>
        <v>90.917999999999992</v>
      </c>
      <c r="R52" s="6">
        <f t="shared" si="2"/>
        <v>43.68</v>
      </c>
      <c r="S52" s="6">
        <f t="shared" si="3"/>
        <v>47.237999999999992</v>
      </c>
      <c r="T52" s="8">
        <f t="shared" si="4"/>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4">
        <f>YEAR(SalesDataTable[[#This Row],[Order Date]])</f>
        <v>2026</v>
      </c>
      <c r="D53" s="12" t="str">
        <f>"Q"&amp;ROUNDUP(MONTH(SalesDataTable[[#This Row],[Order Date]])/3,0)</f>
        <v>Q1</v>
      </c>
      <c r="E53" s="4">
        <f>MONTH(SalesDataTable[[#This Row],[Order Date]])</f>
        <v>1</v>
      </c>
      <c r="F53" s="12" t="str">
        <f t="shared" si="0"/>
        <v>Jan</v>
      </c>
      <c r="G53" s="4" t="s">
        <v>20</v>
      </c>
      <c r="H53" s="4" t="s">
        <v>47</v>
      </c>
      <c r="I53" s="4" t="s">
        <v>19</v>
      </c>
      <c r="J53" s="4" t="s">
        <v>3</v>
      </c>
      <c r="K53" s="4" t="s">
        <v>34</v>
      </c>
      <c r="L53" s="4" t="s">
        <v>38</v>
      </c>
      <c r="M53" s="9">
        <v>1</v>
      </c>
      <c r="N53" s="6">
        <v>123</v>
      </c>
      <c r="O53" s="7">
        <v>0</v>
      </c>
      <c r="P53" s="6">
        <v>67.3</v>
      </c>
      <c r="Q53" s="6">
        <f t="shared" si="1"/>
        <v>123</v>
      </c>
      <c r="R53" s="6">
        <f t="shared" si="2"/>
        <v>67.3</v>
      </c>
      <c r="S53" s="6">
        <f t="shared" si="3"/>
        <v>55.7</v>
      </c>
      <c r="T53" s="8">
        <f t="shared" si="4"/>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4">
        <f>YEAR(SalesDataTable[[#This Row],[Order Date]])</f>
        <v>2026</v>
      </c>
      <c r="D54" s="12" t="str">
        <f>"Q"&amp;ROUNDUP(MONTH(SalesDataTable[[#This Row],[Order Date]])/3,0)</f>
        <v>Q1</v>
      </c>
      <c r="E54" s="4">
        <f>MONTH(SalesDataTable[[#This Row],[Order Date]])</f>
        <v>1</v>
      </c>
      <c r="F54" s="12" t="str">
        <f t="shared" si="0"/>
        <v>Jan</v>
      </c>
      <c r="G54" s="4" t="s">
        <v>6</v>
      </c>
      <c r="H54" s="4" t="s">
        <v>49</v>
      </c>
      <c r="I54" s="4" t="s">
        <v>2</v>
      </c>
      <c r="J54" s="4" t="s">
        <v>13</v>
      </c>
      <c r="K54" s="4" t="s">
        <v>9</v>
      </c>
      <c r="L54" s="4" t="s">
        <v>46</v>
      </c>
      <c r="M54" s="9">
        <v>2</v>
      </c>
      <c r="N54" s="6">
        <v>72.239999999999995</v>
      </c>
      <c r="O54" s="7">
        <v>0</v>
      </c>
      <c r="P54" s="6">
        <v>32.94</v>
      </c>
      <c r="Q54" s="6">
        <f t="shared" si="1"/>
        <v>144.47999999999999</v>
      </c>
      <c r="R54" s="6">
        <f t="shared" si="2"/>
        <v>65.88</v>
      </c>
      <c r="S54" s="6">
        <f t="shared" si="3"/>
        <v>78.599999999999994</v>
      </c>
      <c r="T54" s="8">
        <f t="shared" si="4"/>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4">
        <f>YEAR(SalesDataTable[[#This Row],[Order Date]])</f>
        <v>2026</v>
      </c>
      <c r="D55" s="12" t="str">
        <f>"Q"&amp;ROUNDUP(MONTH(SalesDataTable[[#This Row],[Order Date]])/3,0)</f>
        <v>Q1</v>
      </c>
      <c r="E55" s="4">
        <f>MONTH(SalesDataTable[[#This Row],[Order Date]])</f>
        <v>1</v>
      </c>
      <c r="F55" s="12" t="str">
        <f t="shared" si="0"/>
        <v>Jan</v>
      </c>
      <c r="G55" s="4" t="s">
        <v>11</v>
      </c>
      <c r="H55" s="4" t="s">
        <v>18</v>
      </c>
      <c r="I55" s="4" t="s">
        <v>19</v>
      </c>
      <c r="J55" s="4" t="s">
        <v>3</v>
      </c>
      <c r="K55" s="4" t="s">
        <v>9</v>
      </c>
      <c r="L55" s="4" t="s">
        <v>37</v>
      </c>
      <c r="M55" s="9">
        <v>1</v>
      </c>
      <c r="N55" s="6">
        <v>151.11000000000001</v>
      </c>
      <c r="O55" s="7">
        <v>0.15</v>
      </c>
      <c r="P55" s="6">
        <v>79.650000000000006</v>
      </c>
      <c r="Q55" s="6">
        <f t="shared" si="1"/>
        <v>128.4435</v>
      </c>
      <c r="R55" s="6">
        <f t="shared" si="2"/>
        <v>79.650000000000006</v>
      </c>
      <c r="S55" s="6">
        <f t="shared" si="3"/>
        <v>48.793499999999995</v>
      </c>
      <c r="T55" s="8">
        <f t="shared" si="4"/>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4">
        <f>YEAR(SalesDataTable[[#This Row],[Order Date]])</f>
        <v>2026</v>
      </c>
      <c r="D56" s="12" t="str">
        <f>"Q"&amp;ROUNDUP(MONTH(SalesDataTable[[#This Row],[Order Date]])/3,0)</f>
        <v>Q1</v>
      </c>
      <c r="E56" s="4">
        <f>MONTH(SalesDataTable[[#This Row],[Order Date]])</f>
        <v>1</v>
      </c>
      <c r="F56" s="12" t="str">
        <f t="shared" si="0"/>
        <v>Jan</v>
      </c>
      <c r="G56" s="4" t="s">
        <v>20</v>
      </c>
      <c r="H56" s="4" t="s">
        <v>21</v>
      </c>
      <c r="I56" s="4" t="s">
        <v>2</v>
      </c>
      <c r="J56" s="4" t="s">
        <v>13</v>
      </c>
      <c r="K56" s="4" t="s">
        <v>9</v>
      </c>
      <c r="L56" s="4" t="s">
        <v>10</v>
      </c>
      <c r="M56" s="9">
        <v>1</v>
      </c>
      <c r="N56" s="6">
        <v>94.32</v>
      </c>
      <c r="O56" s="7">
        <v>0</v>
      </c>
      <c r="P56" s="6">
        <v>45.93</v>
      </c>
      <c r="Q56" s="6">
        <f t="shared" si="1"/>
        <v>94.32</v>
      </c>
      <c r="R56" s="6">
        <f t="shared" si="2"/>
        <v>45.93</v>
      </c>
      <c r="S56" s="6">
        <f t="shared" si="3"/>
        <v>48.389999999999993</v>
      </c>
      <c r="T56" s="8">
        <f t="shared" si="4"/>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4">
        <f>YEAR(SalesDataTable[[#This Row],[Order Date]])</f>
        <v>2026</v>
      </c>
      <c r="D57" s="12" t="str">
        <f>"Q"&amp;ROUNDUP(MONTH(SalesDataTable[[#This Row],[Order Date]])/3,0)</f>
        <v>Q1</v>
      </c>
      <c r="E57" s="4">
        <f>MONTH(SalesDataTable[[#This Row],[Order Date]])</f>
        <v>1</v>
      </c>
      <c r="F57" s="12" t="str">
        <f t="shared" si="0"/>
        <v>Jan</v>
      </c>
      <c r="G57" s="4" t="s">
        <v>6</v>
      </c>
      <c r="H57" s="4" t="s">
        <v>43</v>
      </c>
      <c r="I57" s="4" t="s">
        <v>2</v>
      </c>
      <c r="J57" s="4" t="s">
        <v>3</v>
      </c>
      <c r="K57" s="4" t="s">
        <v>4</v>
      </c>
      <c r="L57" s="4" t="s">
        <v>22</v>
      </c>
      <c r="M57" s="9">
        <v>3</v>
      </c>
      <c r="N57" s="6">
        <v>51.52</v>
      </c>
      <c r="O57" s="7">
        <v>0</v>
      </c>
      <c r="P57" s="6">
        <v>21.92</v>
      </c>
      <c r="Q57" s="6">
        <f t="shared" si="1"/>
        <v>154.56</v>
      </c>
      <c r="R57" s="6">
        <f t="shared" si="2"/>
        <v>65.760000000000005</v>
      </c>
      <c r="S57" s="6">
        <f t="shared" si="3"/>
        <v>88.8</v>
      </c>
      <c r="T57" s="8">
        <f t="shared" si="4"/>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4">
        <f>YEAR(SalesDataTable[[#This Row],[Order Date]])</f>
        <v>2026</v>
      </c>
      <c r="D58" s="12" t="str">
        <f>"Q"&amp;ROUNDUP(MONTH(SalesDataTable[[#This Row],[Order Date]])/3,0)</f>
        <v>Q1</v>
      </c>
      <c r="E58" s="4">
        <f>MONTH(SalesDataTable[[#This Row],[Order Date]])</f>
        <v>1</v>
      </c>
      <c r="F58" s="12" t="str">
        <f t="shared" si="0"/>
        <v>Jan</v>
      </c>
      <c r="G58" s="4" t="s">
        <v>0</v>
      </c>
      <c r="H58" s="4" t="s">
        <v>50</v>
      </c>
      <c r="I58" s="4" t="s">
        <v>2</v>
      </c>
      <c r="J58" s="4" t="s">
        <v>13</v>
      </c>
      <c r="K58" s="4" t="s">
        <v>9</v>
      </c>
      <c r="L58" s="4" t="s">
        <v>17</v>
      </c>
      <c r="M58" s="9">
        <v>2</v>
      </c>
      <c r="N58" s="6">
        <v>146.4</v>
      </c>
      <c r="O58" s="7">
        <v>0.05</v>
      </c>
      <c r="P58" s="6">
        <v>81.72</v>
      </c>
      <c r="Q58" s="6">
        <f t="shared" si="1"/>
        <v>278.16000000000003</v>
      </c>
      <c r="R58" s="6">
        <f t="shared" si="2"/>
        <v>163.44</v>
      </c>
      <c r="S58" s="6">
        <f t="shared" si="3"/>
        <v>114.72000000000003</v>
      </c>
      <c r="T58" s="8">
        <f t="shared" si="4"/>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4">
        <f>YEAR(SalesDataTable[[#This Row],[Order Date]])</f>
        <v>2026</v>
      </c>
      <c r="D59" s="12" t="str">
        <f>"Q"&amp;ROUNDUP(MONTH(SalesDataTable[[#This Row],[Order Date]])/3,0)</f>
        <v>Q1</v>
      </c>
      <c r="E59" s="4">
        <f>MONTH(SalesDataTable[[#This Row],[Order Date]])</f>
        <v>1</v>
      </c>
      <c r="F59" s="12" t="str">
        <f t="shared" si="0"/>
        <v>Jan</v>
      </c>
      <c r="G59" s="4" t="s">
        <v>0</v>
      </c>
      <c r="H59" s="4" t="s">
        <v>1</v>
      </c>
      <c r="I59" s="4" t="s">
        <v>8</v>
      </c>
      <c r="J59" s="4" t="s">
        <v>16</v>
      </c>
      <c r="K59" s="4" t="s">
        <v>14</v>
      </c>
      <c r="L59" s="4" t="s">
        <v>32</v>
      </c>
      <c r="M59" s="9">
        <v>3</v>
      </c>
      <c r="N59" s="6">
        <v>47.32</v>
      </c>
      <c r="O59" s="7">
        <v>0.1</v>
      </c>
      <c r="P59" s="6">
        <v>18.420000000000002</v>
      </c>
      <c r="Q59" s="6">
        <f t="shared" si="1"/>
        <v>127.76400000000001</v>
      </c>
      <c r="R59" s="6">
        <f t="shared" si="2"/>
        <v>55.260000000000005</v>
      </c>
      <c r="S59" s="6">
        <f t="shared" si="3"/>
        <v>72.504000000000005</v>
      </c>
      <c r="T59" s="8">
        <f t="shared" si="4"/>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4">
        <f>YEAR(SalesDataTable[[#This Row],[Order Date]])</f>
        <v>2026</v>
      </c>
      <c r="D60" s="12" t="str">
        <f>"Q"&amp;ROUNDUP(MONTH(SalesDataTable[[#This Row],[Order Date]])/3,0)</f>
        <v>Q1</v>
      </c>
      <c r="E60" s="4">
        <f>MONTH(SalesDataTable[[#This Row],[Order Date]])</f>
        <v>1</v>
      </c>
      <c r="F60" s="12" t="str">
        <f t="shared" si="0"/>
        <v>Jan</v>
      </c>
      <c r="G60" s="4" t="s">
        <v>20</v>
      </c>
      <c r="H60" s="4" t="s">
        <v>47</v>
      </c>
      <c r="I60" s="4" t="s">
        <v>19</v>
      </c>
      <c r="J60" s="4" t="s">
        <v>16</v>
      </c>
      <c r="K60" s="4" t="s">
        <v>34</v>
      </c>
      <c r="L60" s="4" t="s">
        <v>35</v>
      </c>
      <c r="M60" s="9">
        <v>2</v>
      </c>
      <c r="N60" s="6">
        <v>40.450000000000003</v>
      </c>
      <c r="O60" s="7">
        <v>0.05</v>
      </c>
      <c r="P60" s="6">
        <v>15.14</v>
      </c>
      <c r="Q60" s="6">
        <f t="shared" si="1"/>
        <v>76.855000000000004</v>
      </c>
      <c r="R60" s="6">
        <f t="shared" si="2"/>
        <v>30.28</v>
      </c>
      <c r="S60" s="6">
        <f t="shared" si="3"/>
        <v>46.575000000000003</v>
      </c>
      <c r="T60" s="8">
        <f t="shared" si="4"/>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4">
        <f>YEAR(SalesDataTable[[#This Row],[Order Date]])</f>
        <v>2026</v>
      </c>
      <c r="D61" s="12" t="str">
        <f>"Q"&amp;ROUNDUP(MONTH(SalesDataTable[[#This Row],[Order Date]])/3,0)</f>
        <v>Q1</v>
      </c>
      <c r="E61" s="4">
        <f>MONTH(SalesDataTable[[#This Row],[Order Date]])</f>
        <v>1</v>
      </c>
      <c r="F61" s="12" t="str">
        <f t="shared" si="0"/>
        <v>Jan</v>
      </c>
      <c r="G61" s="4" t="s">
        <v>0</v>
      </c>
      <c r="H61" s="4" t="s">
        <v>1</v>
      </c>
      <c r="I61" s="4" t="s">
        <v>2</v>
      </c>
      <c r="J61" s="4" t="s">
        <v>3</v>
      </c>
      <c r="K61" s="4" t="s">
        <v>14</v>
      </c>
      <c r="L61" s="4" t="s">
        <v>32</v>
      </c>
      <c r="M61" s="9">
        <v>2</v>
      </c>
      <c r="N61" s="6">
        <v>47.05</v>
      </c>
      <c r="O61" s="7">
        <v>0.1</v>
      </c>
      <c r="P61" s="6">
        <v>18.8</v>
      </c>
      <c r="Q61" s="6">
        <f t="shared" si="1"/>
        <v>84.69</v>
      </c>
      <c r="R61" s="6">
        <f t="shared" si="2"/>
        <v>37.6</v>
      </c>
      <c r="S61" s="6">
        <f t="shared" si="3"/>
        <v>47.089999999999996</v>
      </c>
      <c r="T61" s="8">
        <f t="shared" si="4"/>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4">
        <f>YEAR(SalesDataTable[[#This Row],[Order Date]])</f>
        <v>2026</v>
      </c>
      <c r="D62" s="12" t="str">
        <f>"Q"&amp;ROUNDUP(MONTH(SalesDataTable[[#This Row],[Order Date]])/3,0)</f>
        <v>Q1</v>
      </c>
      <c r="E62" s="4">
        <f>MONTH(SalesDataTable[[#This Row],[Order Date]])</f>
        <v>1</v>
      </c>
      <c r="F62" s="12" t="str">
        <f t="shared" si="0"/>
        <v>Jan</v>
      </c>
      <c r="G62" s="4" t="s">
        <v>20</v>
      </c>
      <c r="H62" s="4" t="s">
        <v>33</v>
      </c>
      <c r="I62" s="4" t="s">
        <v>19</v>
      </c>
      <c r="J62" s="4" t="s">
        <v>16</v>
      </c>
      <c r="K62" s="4" t="s">
        <v>34</v>
      </c>
      <c r="L62" s="4" t="s">
        <v>38</v>
      </c>
      <c r="M62" s="9">
        <v>3</v>
      </c>
      <c r="N62" s="6">
        <v>123.14</v>
      </c>
      <c r="O62" s="7">
        <v>0.05</v>
      </c>
      <c r="P62" s="6">
        <v>70.67</v>
      </c>
      <c r="Q62" s="6">
        <f t="shared" si="1"/>
        <v>350.94900000000001</v>
      </c>
      <c r="R62" s="6">
        <f t="shared" si="2"/>
        <v>212.01</v>
      </c>
      <c r="S62" s="6">
        <f t="shared" si="3"/>
        <v>138.93900000000002</v>
      </c>
      <c r="T62" s="8">
        <f t="shared" si="4"/>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4">
        <f>YEAR(SalesDataTable[[#This Row],[Order Date]])</f>
        <v>2026</v>
      </c>
      <c r="D63" s="12" t="str">
        <f>"Q"&amp;ROUNDUP(MONTH(SalesDataTable[[#This Row],[Order Date]])/3,0)</f>
        <v>Q1</v>
      </c>
      <c r="E63" s="4">
        <f>MONTH(SalesDataTable[[#This Row],[Order Date]])</f>
        <v>1</v>
      </c>
      <c r="F63" s="12" t="str">
        <f t="shared" si="0"/>
        <v>Jan</v>
      </c>
      <c r="G63" s="4" t="s">
        <v>20</v>
      </c>
      <c r="H63" s="4" t="s">
        <v>47</v>
      </c>
      <c r="I63" s="4" t="s">
        <v>2</v>
      </c>
      <c r="J63" s="4" t="s">
        <v>3</v>
      </c>
      <c r="K63" s="4" t="s">
        <v>9</v>
      </c>
      <c r="L63" s="4" t="s">
        <v>37</v>
      </c>
      <c r="M63" s="9">
        <v>2</v>
      </c>
      <c r="N63" s="6">
        <v>151.33000000000001</v>
      </c>
      <c r="O63" s="7">
        <v>0.1</v>
      </c>
      <c r="P63" s="6">
        <v>78.44</v>
      </c>
      <c r="Q63" s="6">
        <f t="shared" si="1"/>
        <v>272.39400000000001</v>
      </c>
      <c r="R63" s="6">
        <f t="shared" si="2"/>
        <v>156.88</v>
      </c>
      <c r="S63" s="6">
        <f t="shared" si="3"/>
        <v>115.51400000000001</v>
      </c>
      <c r="T63" s="8">
        <f t="shared" si="4"/>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4">
        <f>YEAR(SalesDataTable[[#This Row],[Order Date]])</f>
        <v>2026</v>
      </c>
      <c r="D64" s="12" t="str">
        <f>"Q"&amp;ROUNDUP(MONTH(SalesDataTable[[#This Row],[Order Date]])/3,0)</f>
        <v>Q1</v>
      </c>
      <c r="E64" s="4">
        <f>MONTH(SalesDataTable[[#This Row],[Order Date]])</f>
        <v>1</v>
      </c>
      <c r="F64" s="12" t="str">
        <f t="shared" si="0"/>
        <v>Jan</v>
      </c>
      <c r="G64" s="4" t="s">
        <v>6</v>
      </c>
      <c r="H64" s="4" t="s">
        <v>49</v>
      </c>
      <c r="I64" s="4" t="s">
        <v>2</v>
      </c>
      <c r="J64" s="4" t="s">
        <v>3</v>
      </c>
      <c r="K64" s="4" t="s">
        <v>9</v>
      </c>
      <c r="L64" s="4" t="s">
        <v>17</v>
      </c>
      <c r="M64" s="9">
        <v>5</v>
      </c>
      <c r="N64" s="6">
        <v>144.01</v>
      </c>
      <c r="O64" s="7">
        <v>0.05</v>
      </c>
      <c r="P64" s="6">
        <v>79.64</v>
      </c>
      <c r="Q64" s="6">
        <f t="shared" si="1"/>
        <v>684.0474999999999</v>
      </c>
      <c r="R64" s="6">
        <f t="shared" si="2"/>
        <v>398.2</v>
      </c>
      <c r="S64" s="6">
        <f t="shared" si="3"/>
        <v>285.84749999999991</v>
      </c>
      <c r="T64" s="8">
        <f t="shared" si="4"/>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4">
        <f>YEAR(SalesDataTable[[#This Row],[Order Date]])</f>
        <v>2026</v>
      </c>
      <c r="D65" s="12" t="str">
        <f>"Q"&amp;ROUNDUP(MONTH(SalesDataTable[[#This Row],[Order Date]])/3,0)</f>
        <v>Q1</v>
      </c>
      <c r="E65" s="4">
        <f>MONTH(SalesDataTable[[#This Row],[Order Date]])</f>
        <v>1</v>
      </c>
      <c r="F65" s="12" t="str">
        <f t="shared" si="0"/>
        <v>Jan</v>
      </c>
      <c r="G65" s="4" t="s">
        <v>20</v>
      </c>
      <c r="H65" s="4" t="s">
        <v>33</v>
      </c>
      <c r="I65" s="4" t="s">
        <v>2</v>
      </c>
      <c r="J65" s="4" t="s">
        <v>3</v>
      </c>
      <c r="K65" s="4" t="s">
        <v>9</v>
      </c>
      <c r="L65" s="4" t="s">
        <v>10</v>
      </c>
      <c r="M65" s="9">
        <v>3</v>
      </c>
      <c r="N65" s="6">
        <v>91.19</v>
      </c>
      <c r="O65" s="7">
        <v>0</v>
      </c>
      <c r="P65" s="6">
        <v>44.47</v>
      </c>
      <c r="Q65" s="6">
        <f t="shared" si="1"/>
        <v>273.57</v>
      </c>
      <c r="R65" s="6">
        <f t="shared" si="2"/>
        <v>133.41</v>
      </c>
      <c r="S65" s="6">
        <f t="shared" si="3"/>
        <v>140.16</v>
      </c>
      <c r="T65" s="8">
        <f t="shared" si="4"/>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4">
        <f>YEAR(SalesDataTable[[#This Row],[Order Date]])</f>
        <v>2026</v>
      </c>
      <c r="D66" s="12" t="str">
        <f>"Q"&amp;ROUNDUP(MONTH(SalesDataTable[[#This Row],[Order Date]])/3,0)</f>
        <v>Q1</v>
      </c>
      <c r="E66" s="4">
        <f>MONTH(SalesDataTable[[#This Row],[Order Date]])</f>
        <v>1</v>
      </c>
      <c r="F66" s="12" t="str">
        <f t="shared" ref="F66:F129" si="5">TEXT(B66,"mmm")</f>
        <v>Jan</v>
      </c>
      <c r="G66" s="4" t="s">
        <v>20</v>
      </c>
      <c r="H66" s="4" t="s">
        <v>31</v>
      </c>
      <c r="I66" s="4" t="s">
        <v>19</v>
      </c>
      <c r="J66" s="4" t="s">
        <v>13</v>
      </c>
      <c r="K66" s="4" t="s">
        <v>14</v>
      </c>
      <c r="L66" s="4" t="s">
        <v>32</v>
      </c>
      <c r="M66" s="9">
        <v>2</v>
      </c>
      <c r="N66" s="6">
        <v>45.45</v>
      </c>
      <c r="O66" s="7">
        <v>0</v>
      </c>
      <c r="P66" s="6">
        <v>18.190000000000001</v>
      </c>
      <c r="Q66" s="6">
        <f t="shared" ref="Q66:Q129" si="6">M66*N66*(1-O66)</f>
        <v>90.9</v>
      </c>
      <c r="R66" s="6">
        <f t="shared" ref="R66:R129" si="7">M66*P66</f>
        <v>36.380000000000003</v>
      </c>
      <c r="S66" s="6">
        <f t="shared" ref="S66:S129" si="8">Q66-R66</f>
        <v>54.52</v>
      </c>
      <c r="T66" s="8">
        <f t="shared" ref="T66:T129" si="9">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4">
        <f>YEAR(SalesDataTable[[#This Row],[Order Date]])</f>
        <v>2026</v>
      </c>
      <c r="D67" s="12" t="str">
        <f>"Q"&amp;ROUNDUP(MONTH(SalesDataTable[[#This Row],[Order Date]])/3,0)</f>
        <v>Q1</v>
      </c>
      <c r="E67" s="4">
        <f>MONTH(SalesDataTable[[#This Row],[Order Date]])</f>
        <v>1</v>
      </c>
      <c r="F67" s="12" t="str">
        <f t="shared" si="5"/>
        <v>Jan</v>
      </c>
      <c r="G67" s="4" t="s">
        <v>6</v>
      </c>
      <c r="H67" s="4" t="s">
        <v>7</v>
      </c>
      <c r="I67" s="4" t="s">
        <v>28</v>
      </c>
      <c r="J67" s="4" t="s">
        <v>13</v>
      </c>
      <c r="K67" s="4" t="s">
        <v>34</v>
      </c>
      <c r="L67" s="4" t="s">
        <v>35</v>
      </c>
      <c r="M67" s="9">
        <v>1</v>
      </c>
      <c r="N67" s="6">
        <v>40.72</v>
      </c>
      <c r="O67" s="7">
        <v>0</v>
      </c>
      <c r="P67" s="6">
        <v>14.94</v>
      </c>
      <c r="Q67" s="6">
        <f t="shared" si="6"/>
        <v>40.72</v>
      </c>
      <c r="R67" s="6">
        <f t="shared" si="7"/>
        <v>14.94</v>
      </c>
      <c r="S67" s="6">
        <f t="shared" si="8"/>
        <v>25.78</v>
      </c>
      <c r="T67" s="8">
        <f t="shared" si="9"/>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4">
        <f>YEAR(SalesDataTable[[#This Row],[Order Date]])</f>
        <v>2026</v>
      </c>
      <c r="D68" s="12" t="str">
        <f>"Q"&amp;ROUNDUP(MONTH(SalesDataTable[[#This Row],[Order Date]])/3,0)</f>
        <v>Q1</v>
      </c>
      <c r="E68" s="4">
        <f>MONTH(SalesDataTable[[#This Row],[Order Date]])</f>
        <v>1</v>
      </c>
      <c r="F68" s="12" t="str">
        <f t="shared" si="5"/>
        <v>Jan</v>
      </c>
      <c r="G68" s="4" t="s">
        <v>6</v>
      </c>
      <c r="H68" s="4" t="s">
        <v>43</v>
      </c>
      <c r="I68" s="4" t="s">
        <v>2</v>
      </c>
      <c r="J68" s="4" t="s">
        <v>16</v>
      </c>
      <c r="K68" s="4" t="s">
        <v>14</v>
      </c>
      <c r="L68" s="4" t="s">
        <v>15</v>
      </c>
      <c r="M68" s="9">
        <v>2</v>
      </c>
      <c r="N68" s="6">
        <v>37.090000000000003</v>
      </c>
      <c r="O68" s="7">
        <v>0</v>
      </c>
      <c r="P68" s="6">
        <v>13.29</v>
      </c>
      <c r="Q68" s="6">
        <f t="shared" si="6"/>
        <v>74.180000000000007</v>
      </c>
      <c r="R68" s="6">
        <f t="shared" si="7"/>
        <v>26.58</v>
      </c>
      <c r="S68" s="6">
        <f t="shared" si="8"/>
        <v>47.600000000000009</v>
      </c>
      <c r="T68" s="8">
        <f t="shared" si="9"/>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4">
        <f>YEAR(SalesDataTable[[#This Row],[Order Date]])</f>
        <v>2026</v>
      </c>
      <c r="D69" s="12" t="str">
        <f>"Q"&amp;ROUNDUP(MONTH(SalesDataTable[[#This Row],[Order Date]])/3,0)</f>
        <v>Q1</v>
      </c>
      <c r="E69" s="4">
        <f>MONTH(SalesDataTable[[#This Row],[Order Date]])</f>
        <v>1</v>
      </c>
      <c r="F69" s="12" t="str">
        <f t="shared" si="5"/>
        <v>Jan</v>
      </c>
      <c r="G69" s="4" t="s">
        <v>11</v>
      </c>
      <c r="H69" s="4" t="s">
        <v>39</v>
      </c>
      <c r="I69" s="4" t="s">
        <v>2</v>
      </c>
      <c r="J69" s="4" t="s">
        <v>13</v>
      </c>
      <c r="K69" s="4" t="s">
        <v>23</v>
      </c>
      <c r="L69" s="4" t="s">
        <v>51</v>
      </c>
      <c r="M69" s="9">
        <v>1</v>
      </c>
      <c r="N69" s="6">
        <v>124.45</v>
      </c>
      <c r="O69" s="7">
        <v>0.15</v>
      </c>
      <c r="P69" s="6">
        <v>59.77</v>
      </c>
      <c r="Q69" s="6">
        <f t="shared" si="6"/>
        <v>105.7825</v>
      </c>
      <c r="R69" s="6">
        <f t="shared" si="7"/>
        <v>59.77</v>
      </c>
      <c r="S69" s="6">
        <f t="shared" si="8"/>
        <v>46.012499999999996</v>
      </c>
      <c r="T69" s="8">
        <f t="shared" si="9"/>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4">
        <f>YEAR(SalesDataTable[[#This Row],[Order Date]])</f>
        <v>2026</v>
      </c>
      <c r="D70" s="12" t="str">
        <f>"Q"&amp;ROUNDUP(MONTH(SalesDataTable[[#This Row],[Order Date]])/3,0)</f>
        <v>Q1</v>
      </c>
      <c r="E70" s="4">
        <f>MONTH(SalesDataTable[[#This Row],[Order Date]])</f>
        <v>1</v>
      </c>
      <c r="F70" s="12" t="str">
        <f t="shared" si="5"/>
        <v>Jan</v>
      </c>
      <c r="G70" s="4" t="s">
        <v>0</v>
      </c>
      <c r="H70" s="4" t="s">
        <v>1</v>
      </c>
      <c r="I70" s="4" t="s">
        <v>19</v>
      </c>
      <c r="J70" s="4" t="s">
        <v>13</v>
      </c>
      <c r="K70" s="4" t="s">
        <v>14</v>
      </c>
      <c r="L70" s="4" t="s">
        <v>15</v>
      </c>
      <c r="M70" s="9">
        <v>1</v>
      </c>
      <c r="N70" s="6">
        <v>35.93</v>
      </c>
      <c r="O70" s="7">
        <v>0.05</v>
      </c>
      <c r="P70" s="6">
        <v>13.33</v>
      </c>
      <c r="Q70" s="6">
        <f t="shared" si="6"/>
        <v>34.133499999999998</v>
      </c>
      <c r="R70" s="6">
        <f t="shared" si="7"/>
        <v>13.33</v>
      </c>
      <c r="S70" s="6">
        <f t="shared" si="8"/>
        <v>20.8035</v>
      </c>
      <c r="T70" s="8">
        <f t="shared" si="9"/>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4">
        <f>YEAR(SalesDataTable[[#This Row],[Order Date]])</f>
        <v>2026</v>
      </c>
      <c r="D71" s="12" t="str">
        <f>"Q"&amp;ROUNDUP(MONTH(SalesDataTable[[#This Row],[Order Date]])/3,0)</f>
        <v>Q1</v>
      </c>
      <c r="E71" s="4">
        <f>MONTH(SalesDataTable[[#This Row],[Order Date]])</f>
        <v>1</v>
      </c>
      <c r="F71" s="12" t="str">
        <f t="shared" si="5"/>
        <v>Jan</v>
      </c>
      <c r="G71" s="4" t="s">
        <v>20</v>
      </c>
      <c r="H71" s="4" t="s">
        <v>47</v>
      </c>
      <c r="I71" s="4" t="s">
        <v>2</v>
      </c>
      <c r="J71" s="4" t="s">
        <v>3</v>
      </c>
      <c r="K71" s="4" t="s">
        <v>23</v>
      </c>
      <c r="L71" s="4" t="s">
        <v>51</v>
      </c>
      <c r="M71" s="9">
        <v>4</v>
      </c>
      <c r="N71" s="6">
        <v>121.8</v>
      </c>
      <c r="O71" s="7">
        <v>0.05</v>
      </c>
      <c r="P71" s="6">
        <v>59.57</v>
      </c>
      <c r="Q71" s="6">
        <f t="shared" si="6"/>
        <v>462.84</v>
      </c>
      <c r="R71" s="6">
        <f t="shared" si="7"/>
        <v>238.28</v>
      </c>
      <c r="S71" s="6">
        <f t="shared" si="8"/>
        <v>224.55999999999997</v>
      </c>
      <c r="T71" s="8">
        <f t="shared" si="9"/>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4">
        <f>YEAR(SalesDataTable[[#This Row],[Order Date]])</f>
        <v>2026</v>
      </c>
      <c r="D72" s="12" t="str">
        <f>"Q"&amp;ROUNDUP(MONTH(SalesDataTable[[#This Row],[Order Date]])/3,0)</f>
        <v>Q1</v>
      </c>
      <c r="E72" s="4">
        <f>MONTH(SalesDataTable[[#This Row],[Order Date]])</f>
        <v>1</v>
      </c>
      <c r="F72" s="12" t="str">
        <f t="shared" si="5"/>
        <v>Jan</v>
      </c>
      <c r="G72" s="4" t="s">
        <v>6</v>
      </c>
      <c r="H72" s="4" t="s">
        <v>41</v>
      </c>
      <c r="I72" s="4" t="s">
        <v>19</v>
      </c>
      <c r="J72" s="4" t="s">
        <v>3</v>
      </c>
      <c r="K72" s="4" t="s">
        <v>9</v>
      </c>
      <c r="L72" s="4" t="s">
        <v>10</v>
      </c>
      <c r="M72" s="9">
        <v>1</v>
      </c>
      <c r="N72" s="6">
        <v>92.6</v>
      </c>
      <c r="O72" s="7">
        <v>0.05</v>
      </c>
      <c r="P72" s="6">
        <v>44.15</v>
      </c>
      <c r="Q72" s="6">
        <f t="shared" si="6"/>
        <v>87.969999999999985</v>
      </c>
      <c r="R72" s="6">
        <f t="shared" si="7"/>
        <v>44.15</v>
      </c>
      <c r="S72" s="6">
        <f t="shared" si="8"/>
        <v>43.819999999999986</v>
      </c>
      <c r="T72" s="8">
        <f t="shared" si="9"/>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4">
        <f>YEAR(SalesDataTable[[#This Row],[Order Date]])</f>
        <v>2026</v>
      </c>
      <c r="D73" s="12" t="str">
        <f>"Q"&amp;ROUNDUP(MONTH(SalesDataTable[[#This Row],[Order Date]])/3,0)</f>
        <v>Q1</v>
      </c>
      <c r="E73" s="4">
        <f>MONTH(SalesDataTable[[#This Row],[Order Date]])</f>
        <v>1</v>
      </c>
      <c r="F73" s="12" t="str">
        <f t="shared" si="5"/>
        <v>Jan</v>
      </c>
      <c r="G73" s="4" t="s">
        <v>6</v>
      </c>
      <c r="H73" s="4" t="s">
        <v>43</v>
      </c>
      <c r="I73" s="4" t="s">
        <v>8</v>
      </c>
      <c r="J73" s="4" t="s">
        <v>16</v>
      </c>
      <c r="K73" s="4" t="s">
        <v>4</v>
      </c>
      <c r="L73" s="4" t="s">
        <v>30</v>
      </c>
      <c r="M73" s="9">
        <v>10</v>
      </c>
      <c r="N73" s="6">
        <v>102.68</v>
      </c>
      <c r="O73" s="7">
        <v>0.15</v>
      </c>
      <c r="P73" s="6">
        <v>51.07</v>
      </c>
      <c r="Q73" s="6">
        <f t="shared" si="6"/>
        <v>872.78000000000009</v>
      </c>
      <c r="R73" s="6">
        <f t="shared" si="7"/>
        <v>510.7</v>
      </c>
      <c r="S73" s="6">
        <f t="shared" si="8"/>
        <v>362.0800000000001</v>
      </c>
      <c r="T73" s="8">
        <f t="shared" si="9"/>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4">
        <f>YEAR(SalesDataTable[[#This Row],[Order Date]])</f>
        <v>2026</v>
      </c>
      <c r="D74" s="12" t="str">
        <f>"Q"&amp;ROUNDUP(MONTH(SalesDataTable[[#This Row],[Order Date]])/3,0)</f>
        <v>Q1</v>
      </c>
      <c r="E74" s="4">
        <f>MONTH(SalesDataTable[[#This Row],[Order Date]])</f>
        <v>1</v>
      </c>
      <c r="F74" s="12" t="str">
        <f t="shared" si="5"/>
        <v>Jan</v>
      </c>
      <c r="G74" s="4" t="s">
        <v>20</v>
      </c>
      <c r="H74" s="4" t="s">
        <v>47</v>
      </c>
      <c r="I74" s="4" t="s">
        <v>28</v>
      </c>
      <c r="J74" s="4" t="s">
        <v>13</v>
      </c>
      <c r="K74" s="4" t="s">
        <v>4</v>
      </c>
      <c r="L74" s="4" t="s">
        <v>26</v>
      </c>
      <c r="M74" s="9">
        <v>3</v>
      </c>
      <c r="N74" s="6">
        <v>40.92</v>
      </c>
      <c r="O74" s="7">
        <v>0.15</v>
      </c>
      <c r="P74" s="6">
        <v>16.71</v>
      </c>
      <c r="Q74" s="6">
        <f t="shared" si="6"/>
        <v>104.346</v>
      </c>
      <c r="R74" s="6">
        <f t="shared" si="7"/>
        <v>50.13</v>
      </c>
      <c r="S74" s="6">
        <f t="shared" si="8"/>
        <v>54.216000000000001</v>
      </c>
      <c r="T74" s="8">
        <f t="shared" si="9"/>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4">
        <f>YEAR(SalesDataTable[[#This Row],[Order Date]])</f>
        <v>2026</v>
      </c>
      <c r="D75" s="12" t="str">
        <f>"Q"&amp;ROUNDUP(MONTH(SalesDataTable[[#This Row],[Order Date]])/3,0)</f>
        <v>Q1</v>
      </c>
      <c r="E75" s="4">
        <f>MONTH(SalesDataTable[[#This Row],[Order Date]])</f>
        <v>1</v>
      </c>
      <c r="F75" s="12" t="str">
        <f t="shared" si="5"/>
        <v>Jan</v>
      </c>
      <c r="G75" s="4" t="s">
        <v>11</v>
      </c>
      <c r="H75" s="4" t="s">
        <v>52</v>
      </c>
      <c r="I75" s="4" t="s">
        <v>19</v>
      </c>
      <c r="J75" s="4" t="s">
        <v>13</v>
      </c>
      <c r="K75" s="4" t="s">
        <v>4</v>
      </c>
      <c r="L75" s="4" t="s">
        <v>30</v>
      </c>
      <c r="M75" s="9">
        <v>4</v>
      </c>
      <c r="N75" s="6">
        <v>102.68</v>
      </c>
      <c r="O75" s="7">
        <v>0</v>
      </c>
      <c r="P75" s="6">
        <v>50.83</v>
      </c>
      <c r="Q75" s="6">
        <f t="shared" si="6"/>
        <v>410.72</v>
      </c>
      <c r="R75" s="6">
        <f t="shared" si="7"/>
        <v>203.32</v>
      </c>
      <c r="S75" s="6">
        <f t="shared" si="8"/>
        <v>207.40000000000003</v>
      </c>
      <c r="T75" s="8">
        <f t="shared" si="9"/>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4">
        <f>YEAR(SalesDataTable[[#This Row],[Order Date]])</f>
        <v>2026</v>
      </c>
      <c r="D76" s="12" t="str">
        <f>"Q"&amp;ROUNDUP(MONTH(SalesDataTable[[#This Row],[Order Date]])/3,0)</f>
        <v>Q1</v>
      </c>
      <c r="E76" s="4">
        <f>MONTH(SalesDataTable[[#This Row],[Order Date]])</f>
        <v>1</v>
      </c>
      <c r="F76" s="12" t="str">
        <f t="shared" si="5"/>
        <v>Jan</v>
      </c>
      <c r="G76" s="4" t="s">
        <v>0</v>
      </c>
      <c r="H76" s="4" t="s">
        <v>36</v>
      </c>
      <c r="I76" s="4" t="s">
        <v>28</v>
      </c>
      <c r="J76" s="4" t="s">
        <v>13</v>
      </c>
      <c r="K76" s="4" t="s">
        <v>14</v>
      </c>
      <c r="L76" s="4" t="s">
        <v>48</v>
      </c>
      <c r="M76" s="9">
        <v>2</v>
      </c>
      <c r="N76" s="6">
        <v>164.38</v>
      </c>
      <c r="O76" s="7">
        <v>0.05</v>
      </c>
      <c r="P76" s="6">
        <v>85.93</v>
      </c>
      <c r="Q76" s="6">
        <f t="shared" si="6"/>
        <v>312.322</v>
      </c>
      <c r="R76" s="6">
        <f t="shared" si="7"/>
        <v>171.86</v>
      </c>
      <c r="S76" s="6">
        <f t="shared" si="8"/>
        <v>140.46199999999999</v>
      </c>
      <c r="T76" s="8">
        <f t="shared" si="9"/>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4">
        <f>YEAR(SalesDataTable[[#This Row],[Order Date]])</f>
        <v>2026</v>
      </c>
      <c r="D77" s="12" t="str">
        <f>"Q"&amp;ROUNDUP(MONTH(SalesDataTable[[#This Row],[Order Date]])/3,0)</f>
        <v>Q1</v>
      </c>
      <c r="E77" s="4">
        <f>MONTH(SalesDataTable[[#This Row],[Order Date]])</f>
        <v>1</v>
      </c>
      <c r="F77" s="12" t="str">
        <f t="shared" si="5"/>
        <v>Jan</v>
      </c>
      <c r="G77" s="4" t="s">
        <v>0</v>
      </c>
      <c r="H77" s="4" t="s">
        <v>50</v>
      </c>
      <c r="I77" s="4" t="s">
        <v>19</v>
      </c>
      <c r="J77" s="4" t="s">
        <v>3</v>
      </c>
      <c r="K77" s="4" t="s">
        <v>4</v>
      </c>
      <c r="L77" s="4" t="s">
        <v>22</v>
      </c>
      <c r="M77" s="9">
        <v>1</v>
      </c>
      <c r="N77" s="6">
        <v>51.78</v>
      </c>
      <c r="O77" s="7">
        <v>0</v>
      </c>
      <c r="P77" s="6">
        <v>22.64</v>
      </c>
      <c r="Q77" s="6">
        <f t="shared" si="6"/>
        <v>51.78</v>
      </c>
      <c r="R77" s="6">
        <f t="shared" si="7"/>
        <v>22.64</v>
      </c>
      <c r="S77" s="6">
        <f t="shared" si="8"/>
        <v>29.14</v>
      </c>
      <c r="T77" s="8">
        <f t="shared" si="9"/>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4">
        <f>YEAR(SalesDataTable[[#This Row],[Order Date]])</f>
        <v>2026</v>
      </c>
      <c r="D78" s="12" t="str">
        <f>"Q"&amp;ROUNDUP(MONTH(SalesDataTable[[#This Row],[Order Date]])/3,0)</f>
        <v>Q1</v>
      </c>
      <c r="E78" s="4">
        <f>MONTH(SalesDataTable[[#This Row],[Order Date]])</f>
        <v>1</v>
      </c>
      <c r="F78" s="12" t="str">
        <f t="shared" si="5"/>
        <v>Jan</v>
      </c>
      <c r="G78" s="4" t="s">
        <v>6</v>
      </c>
      <c r="H78" s="4" t="s">
        <v>41</v>
      </c>
      <c r="I78" s="4" t="s">
        <v>19</v>
      </c>
      <c r="J78" s="4" t="s">
        <v>3</v>
      </c>
      <c r="K78" s="4" t="s">
        <v>34</v>
      </c>
      <c r="L78" s="4" t="s">
        <v>45</v>
      </c>
      <c r="M78" s="9">
        <v>1</v>
      </c>
      <c r="N78" s="6">
        <v>50.52</v>
      </c>
      <c r="O78" s="7">
        <v>0.05</v>
      </c>
      <c r="P78" s="6">
        <v>22.37</v>
      </c>
      <c r="Q78" s="6">
        <f t="shared" si="6"/>
        <v>47.994</v>
      </c>
      <c r="R78" s="6">
        <f t="shared" si="7"/>
        <v>22.37</v>
      </c>
      <c r="S78" s="6">
        <f t="shared" si="8"/>
        <v>25.623999999999999</v>
      </c>
      <c r="T78" s="8">
        <f t="shared" si="9"/>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4">
        <f>YEAR(SalesDataTable[[#This Row],[Order Date]])</f>
        <v>2026</v>
      </c>
      <c r="D79" s="12" t="str">
        <f>"Q"&amp;ROUNDUP(MONTH(SalesDataTable[[#This Row],[Order Date]])/3,0)</f>
        <v>Q1</v>
      </c>
      <c r="E79" s="4">
        <f>MONTH(SalesDataTable[[#This Row],[Order Date]])</f>
        <v>1</v>
      </c>
      <c r="F79" s="12" t="str">
        <f t="shared" si="5"/>
        <v>Jan</v>
      </c>
      <c r="G79" s="4" t="s">
        <v>6</v>
      </c>
      <c r="H79" s="4" t="s">
        <v>49</v>
      </c>
      <c r="I79" s="4" t="s">
        <v>28</v>
      </c>
      <c r="J79" s="4" t="s">
        <v>13</v>
      </c>
      <c r="K79" s="4" t="s">
        <v>23</v>
      </c>
      <c r="L79" s="4" t="s">
        <v>29</v>
      </c>
      <c r="M79" s="9">
        <v>1</v>
      </c>
      <c r="N79" s="6">
        <v>199.02</v>
      </c>
      <c r="O79" s="7">
        <v>0</v>
      </c>
      <c r="P79" s="6">
        <v>106.49</v>
      </c>
      <c r="Q79" s="6">
        <f t="shared" si="6"/>
        <v>199.02</v>
      </c>
      <c r="R79" s="6">
        <f t="shared" si="7"/>
        <v>106.49</v>
      </c>
      <c r="S79" s="6">
        <f t="shared" si="8"/>
        <v>92.530000000000015</v>
      </c>
      <c r="T79" s="8">
        <f t="shared" si="9"/>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4">
        <f>YEAR(SalesDataTable[[#This Row],[Order Date]])</f>
        <v>2026</v>
      </c>
      <c r="D80" s="12" t="str">
        <f>"Q"&amp;ROUNDUP(MONTH(SalesDataTable[[#This Row],[Order Date]])/3,0)</f>
        <v>Q1</v>
      </c>
      <c r="E80" s="4">
        <f>MONTH(SalesDataTable[[#This Row],[Order Date]])</f>
        <v>1</v>
      </c>
      <c r="F80" s="12" t="str">
        <f t="shared" si="5"/>
        <v>Jan</v>
      </c>
      <c r="G80" s="4" t="s">
        <v>20</v>
      </c>
      <c r="H80" s="4" t="s">
        <v>33</v>
      </c>
      <c r="I80" s="4" t="s">
        <v>19</v>
      </c>
      <c r="J80" s="4" t="s">
        <v>3</v>
      </c>
      <c r="K80" s="4" t="s">
        <v>23</v>
      </c>
      <c r="L80" s="4" t="s">
        <v>40</v>
      </c>
      <c r="M80" s="9">
        <v>3</v>
      </c>
      <c r="N80" s="6">
        <v>80.27</v>
      </c>
      <c r="O80" s="7">
        <v>0.1</v>
      </c>
      <c r="P80" s="6">
        <v>39.26</v>
      </c>
      <c r="Q80" s="6">
        <f t="shared" si="6"/>
        <v>216.72900000000001</v>
      </c>
      <c r="R80" s="6">
        <f t="shared" si="7"/>
        <v>117.78</v>
      </c>
      <c r="S80" s="6">
        <f t="shared" si="8"/>
        <v>98.949000000000012</v>
      </c>
      <c r="T80" s="8">
        <f t="shared" si="9"/>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4">
        <f>YEAR(SalesDataTable[[#This Row],[Order Date]])</f>
        <v>2026</v>
      </c>
      <c r="D81" s="12" t="str">
        <f>"Q"&amp;ROUNDUP(MONTH(SalesDataTable[[#This Row],[Order Date]])/3,0)</f>
        <v>Q1</v>
      </c>
      <c r="E81" s="4">
        <f>MONTH(SalesDataTable[[#This Row],[Order Date]])</f>
        <v>1</v>
      </c>
      <c r="F81" s="12" t="str">
        <f t="shared" si="5"/>
        <v>Jan</v>
      </c>
      <c r="G81" s="4" t="s">
        <v>6</v>
      </c>
      <c r="H81" s="4" t="s">
        <v>7</v>
      </c>
      <c r="I81" s="4" t="s">
        <v>19</v>
      </c>
      <c r="J81" s="4" t="s">
        <v>13</v>
      </c>
      <c r="K81" s="4" t="s">
        <v>23</v>
      </c>
      <c r="L81" s="4" t="s">
        <v>24</v>
      </c>
      <c r="M81" s="9">
        <v>4</v>
      </c>
      <c r="N81" s="6">
        <v>333.28</v>
      </c>
      <c r="O81" s="7">
        <v>0</v>
      </c>
      <c r="P81" s="6">
        <v>195.76</v>
      </c>
      <c r="Q81" s="6">
        <f t="shared" si="6"/>
        <v>1333.12</v>
      </c>
      <c r="R81" s="6">
        <f t="shared" si="7"/>
        <v>783.04</v>
      </c>
      <c r="S81" s="6">
        <f t="shared" si="8"/>
        <v>550.07999999999993</v>
      </c>
      <c r="T81" s="8">
        <f t="shared" si="9"/>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4">
        <f>YEAR(SalesDataTable[[#This Row],[Order Date]])</f>
        <v>2026</v>
      </c>
      <c r="D82" s="12" t="str">
        <f>"Q"&amp;ROUNDUP(MONTH(SalesDataTable[[#This Row],[Order Date]])/3,0)</f>
        <v>Q1</v>
      </c>
      <c r="E82" s="4">
        <f>MONTH(SalesDataTable[[#This Row],[Order Date]])</f>
        <v>1</v>
      </c>
      <c r="F82" s="12" t="str">
        <f t="shared" si="5"/>
        <v>Jan</v>
      </c>
      <c r="G82" s="4" t="s">
        <v>20</v>
      </c>
      <c r="H82" s="4" t="s">
        <v>47</v>
      </c>
      <c r="I82" s="4" t="s">
        <v>28</v>
      </c>
      <c r="J82" s="4" t="s">
        <v>13</v>
      </c>
      <c r="K82" s="4" t="s">
        <v>4</v>
      </c>
      <c r="L82" s="4" t="s">
        <v>30</v>
      </c>
      <c r="M82" s="9">
        <v>1</v>
      </c>
      <c r="N82" s="6">
        <v>104.36</v>
      </c>
      <c r="O82" s="7">
        <v>0</v>
      </c>
      <c r="P82" s="6">
        <v>51.63</v>
      </c>
      <c r="Q82" s="6">
        <f t="shared" si="6"/>
        <v>104.36</v>
      </c>
      <c r="R82" s="6">
        <f t="shared" si="7"/>
        <v>51.63</v>
      </c>
      <c r="S82" s="6">
        <f t="shared" si="8"/>
        <v>52.73</v>
      </c>
      <c r="T82" s="8">
        <f t="shared" si="9"/>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4">
        <f>YEAR(SalesDataTable[[#This Row],[Order Date]])</f>
        <v>2026</v>
      </c>
      <c r="D83" s="12" t="str">
        <f>"Q"&amp;ROUNDUP(MONTH(SalesDataTable[[#This Row],[Order Date]])/3,0)</f>
        <v>Q1</v>
      </c>
      <c r="E83" s="4">
        <f>MONTH(SalesDataTable[[#This Row],[Order Date]])</f>
        <v>1</v>
      </c>
      <c r="F83" s="12" t="str">
        <f t="shared" si="5"/>
        <v>Jan</v>
      </c>
      <c r="G83" s="4" t="s">
        <v>11</v>
      </c>
      <c r="H83" s="4" t="s">
        <v>25</v>
      </c>
      <c r="I83" s="4" t="s">
        <v>28</v>
      </c>
      <c r="J83" s="4" t="s">
        <v>13</v>
      </c>
      <c r="K83" s="4" t="s">
        <v>4</v>
      </c>
      <c r="L83" s="4" t="s">
        <v>5</v>
      </c>
      <c r="M83" s="9">
        <v>1</v>
      </c>
      <c r="N83" s="6">
        <v>83.52</v>
      </c>
      <c r="O83" s="7">
        <v>0.05</v>
      </c>
      <c r="P83" s="6">
        <v>42.97</v>
      </c>
      <c r="Q83" s="6">
        <f t="shared" si="6"/>
        <v>79.343999999999994</v>
      </c>
      <c r="R83" s="6">
        <f t="shared" si="7"/>
        <v>42.97</v>
      </c>
      <c r="S83" s="6">
        <f t="shared" si="8"/>
        <v>36.373999999999995</v>
      </c>
      <c r="T83" s="8">
        <f t="shared" si="9"/>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4">
        <f>YEAR(SalesDataTable[[#This Row],[Order Date]])</f>
        <v>2026</v>
      </c>
      <c r="D84" s="12" t="str">
        <f>"Q"&amp;ROUNDUP(MONTH(SalesDataTable[[#This Row],[Order Date]])/3,0)</f>
        <v>Q1</v>
      </c>
      <c r="E84" s="4">
        <f>MONTH(SalesDataTable[[#This Row],[Order Date]])</f>
        <v>1</v>
      </c>
      <c r="F84" s="12" t="str">
        <f t="shared" si="5"/>
        <v>Jan</v>
      </c>
      <c r="G84" s="4" t="s">
        <v>11</v>
      </c>
      <c r="H84" s="4" t="s">
        <v>39</v>
      </c>
      <c r="I84" s="4" t="s">
        <v>2</v>
      </c>
      <c r="J84" s="4" t="s">
        <v>13</v>
      </c>
      <c r="K84" s="4" t="s">
        <v>34</v>
      </c>
      <c r="L84" s="4" t="s">
        <v>38</v>
      </c>
      <c r="M84" s="9">
        <v>2</v>
      </c>
      <c r="N84" s="6">
        <v>125.93</v>
      </c>
      <c r="O84" s="7">
        <v>0</v>
      </c>
      <c r="P84" s="6">
        <v>69.150000000000006</v>
      </c>
      <c r="Q84" s="6">
        <f t="shared" si="6"/>
        <v>251.86</v>
      </c>
      <c r="R84" s="6">
        <f t="shared" si="7"/>
        <v>138.30000000000001</v>
      </c>
      <c r="S84" s="6">
        <f t="shared" si="8"/>
        <v>113.56</v>
      </c>
      <c r="T84" s="8">
        <f t="shared" si="9"/>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4">
        <f>YEAR(SalesDataTable[[#This Row],[Order Date]])</f>
        <v>2026</v>
      </c>
      <c r="D85" s="12" t="str">
        <f>"Q"&amp;ROUNDUP(MONTH(SalesDataTable[[#This Row],[Order Date]])/3,0)</f>
        <v>Q1</v>
      </c>
      <c r="E85" s="4">
        <f>MONTH(SalesDataTable[[#This Row],[Order Date]])</f>
        <v>1</v>
      </c>
      <c r="F85" s="12" t="str">
        <f t="shared" si="5"/>
        <v>Jan</v>
      </c>
      <c r="G85" s="4" t="s">
        <v>6</v>
      </c>
      <c r="H85" s="4" t="s">
        <v>27</v>
      </c>
      <c r="I85" s="4" t="s">
        <v>2</v>
      </c>
      <c r="J85" s="4" t="s">
        <v>16</v>
      </c>
      <c r="K85" s="4" t="s">
        <v>4</v>
      </c>
      <c r="L85" s="4" t="s">
        <v>22</v>
      </c>
      <c r="M85" s="9">
        <v>1</v>
      </c>
      <c r="N85" s="6">
        <v>49.85</v>
      </c>
      <c r="O85" s="7">
        <v>0</v>
      </c>
      <c r="P85" s="6">
        <v>23.07</v>
      </c>
      <c r="Q85" s="6">
        <f t="shared" si="6"/>
        <v>49.85</v>
      </c>
      <c r="R85" s="6">
        <f t="shared" si="7"/>
        <v>23.07</v>
      </c>
      <c r="S85" s="6">
        <f t="shared" si="8"/>
        <v>26.78</v>
      </c>
      <c r="T85" s="8">
        <f t="shared" si="9"/>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4">
        <f>YEAR(SalesDataTable[[#This Row],[Order Date]])</f>
        <v>2026</v>
      </c>
      <c r="D86" s="12" t="str">
        <f>"Q"&amp;ROUNDUP(MONTH(SalesDataTable[[#This Row],[Order Date]])/3,0)</f>
        <v>Q1</v>
      </c>
      <c r="E86" s="4">
        <f>MONTH(SalesDataTable[[#This Row],[Order Date]])</f>
        <v>1</v>
      </c>
      <c r="F86" s="12" t="str">
        <f t="shared" si="5"/>
        <v>Jan</v>
      </c>
      <c r="G86" s="4" t="s">
        <v>6</v>
      </c>
      <c r="H86" s="4" t="s">
        <v>7</v>
      </c>
      <c r="I86" s="4" t="s">
        <v>2</v>
      </c>
      <c r="J86" s="4" t="s">
        <v>3</v>
      </c>
      <c r="K86" s="4" t="s">
        <v>14</v>
      </c>
      <c r="L86" s="4" t="s">
        <v>15</v>
      </c>
      <c r="M86" s="9">
        <v>1</v>
      </c>
      <c r="N86" s="6">
        <v>36.130000000000003</v>
      </c>
      <c r="O86" s="7">
        <v>0</v>
      </c>
      <c r="P86" s="6">
        <v>13.39</v>
      </c>
      <c r="Q86" s="6">
        <f t="shared" si="6"/>
        <v>36.130000000000003</v>
      </c>
      <c r="R86" s="6">
        <f t="shared" si="7"/>
        <v>13.39</v>
      </c>
      <c r="S86" s="6">
        <f t="shared" si="8"/>
        <v>22.740000000000002</v>
      </c>
      <c r="T86" s="8">
        <f t="shared" si="9"/>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4">
        <f>YEAR(SalesDataTable[[#This Row],[Order Date]])</f>
        <v>2026</v>
      </c>
      <c r="D87" s="12" t="str">
        <f>"Q"&amp;ROUNDUP(MONTH(SalesDataTable[[#This Row],[Order Date]])/3,0)</f>
        <v>Q1</v>
      </c>
      <c r="E87" s="4">
        <f>MONTH(SalesDataTable[[#This Row],[Order Date]])</f>
        <v>1</v>
      </c>
      <c r="F87" s="12" t="str">
        <f t="shared" si="5"/>
        <v>Jan</v>
      </c>
      <c r="G87" s="4" t="s">
        <v>20</v>
      </c>
      <c r="H87" s="4" t="s">
        <v>47</v>
      </c>
      <c r="I87" s="4" t="s">
        <v>19</v>
      </c>
      <c r="J87" s="4" t="s">
        <v>3</v>
      </c>
      <c r="K87" s="4" t="s">
        <v>4</v>
      </c>
      <c r="L87" s="4" t="s">
        <v>30</v>
      </c>
      <c r="M87" s="9">
        <v>1</v>
      </c>
      <c r="N87" s="6">
        <v>104.83</v>
      </c>
      <c r="O87" s="7">
        <v>0.05</v>
      </c>
      <c r="P87" s="6">
        <v>51.06</v>
      </c>
      <c r="Q87" s="6">
        <f t="shared" si="6"/>
        <v>99.588499999999996</v>
      </c>
      <c r="R87" s="6">
        <f t="shared" si="7"/>
        <v>51.06</v>
      </c>
      <c r="S87" s="6">
        <f t="shared" si="8"/>
        <v>48.528499999999994</v>
      </c>
      <c r="T87" s="8">
        <f t="shared" si="9"/>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4">
        <f>YEAR(SalesDataTable[[#This Row],[Order Date]])</f>
        <v>2026</v>
      </c>
      <c r="D88" s="12" t="str">
        <f>"Q"&amp;ROUNDUP(MONTH(SalesDataTable[[#This Row],[Order Date]])/3,0)</f>
        <v>Q1</v>
      </c>
      <c r="E88" s="4">
        <f>MONTH(SalesDataTable[[#This Row],[Order Date]])</f>
        <v>1</v>
      </c>
      <c r="F88" s="12" t="str">
        <f t="shared" si="5"/>
        <v>Jan</v>
      </c>
      <c r="G88" s="4" t="s">
        <v>0</v>
      </c>
      <c r="H88" s="4" t="s">
        <v>1</v>
      </c>
      <c r="I88" s="4" t="s">
        <v>19</v>
      </c>
      <c r="J88" s="4" t="s">
        <v>3</v>
      </c>
      <c r="K88" s="4" t="s">
        <v>14</v>
      </c>
      <c r="L88" s="4" t="s">
        <v>15</v>
      </c>
      <c r="M88" s="9">
        <v>1</v>
      </c>
      <c r="N88" s="6">
        <v>35.46</v>
      </c>
      <c r="O88" s="7">
        <v>0.05</v>
      </c>
      <c r="P88" s="6">
        <v>13.81</v>
      </c>
      <c r="Q88" s="6">
        <f t="shared" si="6"/>
        <v>33.686999999999998</v>
      </c>
      <c r="R88" s="6">
        <f t="shared" si="7"/>
        <v>13.81</v>
      </c>
      <c r="S88" s="6">
        <f t="shared" si="8"/>
        <v>19.876999999999995</v>
      </c>
      <c r="T88" s="8">
        <f t="shared" si="9"/>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4">
        <f>YEAR(SalesDataTable[[#This Row],[Order Date]])</f>
        <v>2026</v>
      </c>
      <c r="D89" s="12" t="str">
        <f>"Q"&amp;ROUNDUP(MONTH(SalesDataTable[[#This Row],[Order Date]])/3,0)</f>
        <v>Q1</v>
      </c>
      <c r="E89" s="4">
        <f>MONTH(SalesDataTable[[#This Row],[Order Date]])</f>
        <v>1</v>
      </c>
      <c r="F89" s="12" t="str">
        <f t="shared" si="5"/>
        <v>Jan</v>
      </c>
      <c r="G89" s="4" t="s">
        <v>20</v>
      </c>
      <c r="H89" s="4" t="s">
        <v>33</v>
      </c>
      <c r="I89" s="4" t="s">
        <v>28</v>
      </c>
      <c r="J89" s="4" t="s">
        <v>3</v>
      </c>
      <c r="K89" s="4" t="s">
        <v>14</v>
      </c>
      <c r="L89" s="4" t="s">
        <v>48</v>
      </c>
      <c r="M89" s="9">
        <v>1</v>
      </c>
      <c r="N89" s="6">
        <v>165.42</v>
      </c>
      <c r="O89" s="7">
        <v>0</v>
      </c>
      <c r="P89" s="6">
        <v>85.69</v>
      </c>
      <c r="Q89" s="6">
        <f t="shared" si="6"/>
        <v>165.42</v>
      </c>
      <c r="R89" s="6">
        <f t="shared" si="7"/>
        <v>85.69</v>
      </c>
      <c r="S89" s="6">
        <f t="shared" si="8"/>
        <v>79.72999999999999</v>
      </c>
      <c r="T89" s="8">
        <f t="shared" si="9"/>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4">
        <f>YEAR(SalesDataTable[[#This Row],[Order Date]])</f>
        <v>2026</v>
      </c>
      <c r="D90" s="12" t="str">
        <f>"Q"&amp;ROUNDUP(MONTH(SalesDataTable[[#This Row],[Order Date]])/3,0)</f>
        <v>Q1</v>
      </c>
      <c r="E90" s="4">
        <f>MONTH(SalesDataTable[[#This Row],[Order Date]])</f>
        <v>1</v>
      </c>
      <c r="F90" s="12" t="str">
        <f t="shared" si="5"/>
        <v>Jan</v>
      </c>
      <c r="G90" s="4" t="s">
        <v>11</v>
      </c>
      <c r="H90" s="4" t="s">
        <v>25</v>
      </c>
      <c r="I90" s="4" t="s">
        <v>2</v>
      </c>
      <c r="J90" s="4" t="s">
        <v>3</v>
      </c>
      <c r="K90" s="4" t="s">
        <v>23</v>
      </c>
      <c r="L90" s="4" t="s">
        <v>51</v>
      </c>
      <c r="M90" s="9">
        <v>1</v>
      </c>
      <c r="N90" s="6">
        <v>122.86</v>
      </c>
      <c r="O90" s="7">
        <v>0.05</v>
      </c>
      <c r="P90" s="6">
        <v>60.36</v>
      </c>
      <c r="Q90" s="6">
        <f t="shared" si="6"/>
        <v>116.717</v>
      </c>
      <c r="R90" s="6">
        <f t="shared" si="7"/>
        <v>60.36</v>
      </c>
      <c r="S90" s="6">
        <f t="shared" si="8"/>
        <v>56.356999999999999</v>
      </c>
      <c r="T90" s="8">
        <f t="shared" si="9"/>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4">
        <f>YEAR(SalesDataTable[[#This Row],[Order Date]])</f>
        <v>2026</v>
      </c>
      <c r="D91" s="12" t="str">
        <f>"Q"&amp;ROUNDUP(MONTH(SalesDataTable[[#This Row],[Order Date]])/3,0)</f>
        <v>Q1</v>
      </c>
      <c r="E91" s="4">
        <f>MONTH(SalesDataTable[[#This Row],[Order Date]])</f>
        <v>1</v>
      </c>
      <c r="F91" s="12" t="str">
        <f t="shared" si="5"/>
        <v>Jan</v>
      </c>
      <c r="G91" s="4" t="s">
        <v>0</v>
      </c>
      <c r="H91" s="4" t="s">
        <v>1</v>
      </c>
      <c r="I91" s="4" t="s">
        <v>19</v>
      </c>
      <c r="J91" s="4" t="s">
        <v>3</v>
      </c>
      <c r="K91" s="4" t="s">
        <v>34</v>
      </c>
      <c r="L91" s="4" t="s">
        <v>42</v>
      </c>
      <c r="M91" s="9">
        <v>2</v>
      </c>
      <c r="N91" s="6">
        <v>35.82</v>
      </c>
      <c r="O91" s="7">
        <v>0</v>
      </c>
      <c r="P91" s="6">
        <v>14.09</v>
      </c>
      <c r="Q91" s="6">
        <f t="shared" si="6"/>
        <v>71.64</v>
      </c>
      <c r="R91" s="6">
        <f t="shared" si="7"/>
        <v>28.18</v>
      </c>
      <c r="S91" s="6">
        <f t="shared" si="8"/>
        <v>43.46</v>
      </c>
      <c r="T91" s="8">
        <f t="shared" si="9"/>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4">
        <f>YEAR(SalesDataTable[[#This Row],[Order Date]])</f>
        <v>2026</v>
      </c>
      <c r="D92" s="12" t="str">
        <f>"Q"&amp;ROUNDUP(MONTH(SalesDataTable[[#This Row],[Order Date]])/3,0)</f>
        <v>Q1</v>
      </c>
      <c r="E92" s="4">
        <f>MONTH(SalesDataTable[[#This Row],[Order Date]])</f>
        <v>1</v>
      </c>
      <c r="F92" s="12" t="str">
        <f t="shared" si="5"/>
        <v>Jan</v>
      </c>
      <c r="G92" s="4" t="s">
        <v>0</v>
      </c>
      <c r="H92" s="4" t="s">
        <v>1</v>
      </c>
      <c r="I92" s="4" t="s">
        <v>2</v>
      </c>
      <c r="J92" s="4" t="s">
        <v>13</v>
      </c>
      <c r="K92" s="4" t="s">
        <v>23</v>
      </c>
      <c r="L92" s="4" t="s">
        <v>51</v>
      </c>
      <c r="M92" s="9">
        <v>3</v>
      </c>
      <c r="N92" s="6">
        <v>120.29</v>
      </c>
      <c r="O92" s="7">
        <v>0.1</v>
      </c>
      <c r="P92" s="6">
        <v>62.41</v>
      </c>
      <c r="Q92" s="6">
        <f t="shared" si="6"/>
        <v>324.78300000000002</v>
      </c>
      <c r="R92" s="6">
        <f t="shared" si="7"/>
        <v>187.23</v>
      </c>
      <c r="S92" s="6">
        <f t="shared" si="8"/>
        <v>137.55300000000003</v>
      </c>
      <c r="T92" s="8">
        <f t="shared" si="9"/>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4">
        <f>YEAR(SalesDataTable[[#This Row],[Order Date]])</f>
        <v>2026</v>
      </c>
      <c r="D93" s="12" t="str">
        <f>"Q"&amp;ROUNDUP(MONTH(SalesDataTable[[#This Row],[Order Date]])/3,0)</f>
        <v>Q1</v>
      </c>
      <c r="E93" s="4">
        <f>MONTH(SalesDataTable[[#This Row],[Order Date]])</f>
        <v>1</v>
      </c>
      <c r="F93" s="12" t="str">
        <f t="shared" si="5"/>
        <v>Jan</v>
      </c>
      <c r="G93" s="4" t="s">
        <v>6</v>
      </c>
      <c r="H93" s="4" t="s">
        <v>41</v>
      </c>
      <c r="I93" s="4" t="s">
        <v>28</v>
      </c>
      <c r="J93" s="4" t="s">
        <v>3</v>
      </c>
      <c r="K93" s="4" t="s">
        <v>23</v>
      </c>
      <c r="L93" s="4" t="s">
        <v>40</v>
      </c>
      <c r="M93" s="9">
        <v>1</v>
      </c>
      <c r="N93" s="6">
        <v>80.239999999999995</v>
      </c>
      <c r="O93" s="7">
        <v>0.1</v>
      </c>
      <c r="P93" s="6">
        <v>39.950000000000003</v>
      </c>
      <c r="Q93" s="6">
        <f t="shared" si="6"/>
        <v>72.215999999999994</v>
      </c>
      <c r="R93" s="6">
        <f t="shared" si="7"/>
        <v>39.950000000000003</v>
      </c>
      <c r="S93" s="6">
        <f t="shared" si="8"/>
        <v>32.265999999999991</v>
      </c>
      <c r="T93" s="8">
        <f t="shared" si="9"/>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4">
        <f>YEAR(SalesDataTable[[#This Row],[Order Date]])</f>
        <v>2026</v>
      </c>
      <c r="D94" s="12" t="str">
        <f>"Q"&amp;ROUNDUP(MONTH(SalesDataTable[[#This Row],[Order Date]])/3,0)</f>
        <v>Q1</v>
      </c>
      <c r="E94" s="4">
        <f>MONTH(SalesDataTable[[#This Row],[Order Date]])</f>
        <v>1</v>
      </c>
      <c r="F94" s="12" t="str">
        <f t="shared" si="5"/>
        <v>Jan</v>
      </c>
      <c r="G94" s="4" t="s">
        <v>0</v>
      </c>
      <c r="H94" s="4" t="s">
        <v>50</v>
      </c>
      <c r="I94" s="4" t="s">
        <v>19</v>
      </c>
      <c r="J94" s="4" t="s">
        <v>13</v>
      </c>
      <c r="K94" s="4" t="s">
        <v>34</v>
      </c>
      <c r="L94" s="4" t="s">
        <v>42</v>
      </c>
      <c r="M94" s="9">
        <v>2</v>
      </c>
      <c r="N94" s="6">
        <v>35.97</v>
      </c>
      <c r="O94" s="7">
        <v>0</v>
      </c>
      <c r="P94" s="6">
        <v>13.55</v>
      </c>
      <c r="Q94" s="6">
        <f t="shared" si="6"/>
        <v>71.94</v>
      </c>
      <c r="R94" s="6">
        <f t="shared" si="7"/>
        <v>27.1</v>
      </c>
      <c r="S94" s="6">
        <f t="shared" si="8"/>
        <v>44.839999999999996</v>
      </c>
      <c r="T94" s="8">
        <f t="shared" si="9"/>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4">
        <f>YEAR(SalesDataTable[[#This Row],[Order Date]])</f>
        <v>2026</v>
      </c>
      <c r="D95" s="12" t="str">
        <f>"Q"&amp;ROUNDUP(MONTH(SalesDataTable[[#This Row],[Order Date]])/3,0)</f>
        <v>Q1</v>
      </c>
      <c r="E95" s="4">
        <f>MONTH(SalesDataTable[[#This Row],[Order Date]])</f>
        <v>1</v>
      </c>
      <c r="F95" s="12" t="str">
        <f t="shared" si="5"/>
        <v>Jan</v>
      </c>
      <c r="G95" s="4" t="s">
        <v>6</v>
      </c>
      <c r="H95" s="4" t="s">
        <v>41</v>
      </c>
      <c r="I95" s="4" t="s">
        <v>2</v>
      </c>
      <c r="J95" s="4" t="s">
        <v>13</v>
      </c>
      <c r="K95" s="4" t="s">
        <v>9</v>
      </c>
      <c r="L95" s="4" t="s">
        <v>46</v>
      </c>
      <c r="M95" s="9">
        <v>1</v>
      </c>
      <c r="N95" s="6">
        <v>72.239999999999995</v>
      </c>
      <c r="O95" s="7">
        <v>0</v>
      </c>
      <c r="P95" s="6">
        <v>33.26</v>
      </c>
      <c r="Q95" s="6">
        <f t="shared" si="6"/>
        <v>72.239999999999995</v>
      </c>
      <c r="R95" s="6">
        <f t="shared" si="7"/>
        <v>33.26</v>
      </c>
      <c r="S95" s="6">
        <f t="shared" si="8"/>
        <v>38.979999999999997</v>
      </c>
      <c r="T95" s="8">
        <f t="shared" si="9"/>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4">
        <f>YEAR(SalesDataTable[[#This Row],[Order Date]])</f>
        <v>2026</v>
      </c>
      <c r="D96" s="12" t="str">
        <f>"Q"&amp;ROUNDUP(MONTH(SalesDataTable[[#This Row],[Order Date]])/3,0)</f>
        <v>Q1</v>
      </c>
      <c r="E96" s="4">
        <f>MONTH(SalesDataTable[[#This Row],[Order Date]])</f>
        <v>1</v>
      </c>
      <c r="F96" s="12" t="str">
        <f t="shared" si="5"/>
        <v>Jan</v>
      </c>
      <c r="G96" s="4" t="s">
        <v>0</v>
      </c>
      <c r="H96" s="4" t="s">
        <v>50</v>
      </c>
      <c r="I96" s="4" t="s">
        <v>2</v>
      </c>
      <c r="J96" s="4" t="s">
        <v>3</v>
      </c>
      <c r="K96" s="4" t="s">
        <v>9</v>
      </c>
      <c r="L96" s="4" t="s">
        <v>37</v>
      </c>
      <c r="M96" s="9">
        <v>5</v>
      </c>
      <c r="N96" s="6">
        <v>152.81</v>
      </c>
      <c r="O96" s="7">
        <v>0</v>
      </c>
      <c r="P96" s="6">
        <v>78.989999999999995</v>
      </c>
      <c r="Q96" s="6">
        <f t="shared" si="6"/>
        <v>764.05</v>
      </c>
      <c r="R96" s="6">
        <f t="shared" si="7"/>
        <v>394.95</v>
      </c>
      <c r="S96" s="6">
        <f t="shared" si="8"/>
        <v>369.09999999999997</v>
      </c>
      <c r="T96" s="8">
        <f t="shared" si="9"/>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4">
        <f>YEAR(SalesDataTable[[#This Row],[Order Date]])</f>
        <v>2026</v>
      </c>
      <c r="D97" s="12" t="str">
        <f>"Q"&amp;ROUNDUP(MONTH(SalesDataTable[[#This Row],[Order Date]])/3,0)</f>
        <v>Q1</v>
      </c>
      <c r="E97" s="4">
        <f>MONTH(SalesDataTable[[#This Row],[Order Date]])</f>
        <v>1</v>
      </c>
      <c r="F97" s="12" t="str">
        <f t="shared" si="5"/>
        <v>Jan</v>
      </c>
      <c r="G97" s="4" t="s">
        <v>0</v>
      </c>
      <c r="H97" s="4" t="s">
        <v>50</v>
      </c>
      <c r="I97" s="4" t="s">
        <v>2</v>
      </c>
      <c r="J97" s="4" t="s">
        <v>13</v>
      </c>
      <c r="K97" s="4" t="s">
        <v>4</v>
      </c>
      <c r="L97" s="4" t="s">
        <v>5</v>
      </c>
      <c r="M97" s="9">
        <v>3</v>
      </c>
      <c r="N97" s="6">
        <v>83.34</v>
      </c>
      <c r="O97" s="7">
        <v>0</v>
      </c>
      <c r="P97" s="6">
        <v>41.44</v>
      </c>
      <c r="Q97" s="6">
        <f t="shared" si="6"/>
        <v>250.02</v>
      </c>
      <c r="R97" s="6">
        <f t="shared" si="7"/>
        <v>124.32</v>
      </c>
      <c r="S97" s="6">
        <f t="shared" si="8"/>
        <v>125.70000000000002</v>
      </c>
      <c r="T97" s="8">
        <f t="shared" si="9"/>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4">
        <f>YEAR(SalesDataTable[[#This Row],[Order Date]])</f>
        <v>2026</v>
      </c>
      <c r="D98" s="12" t="str">
        <f>"Q"&amp;ROUNDUP(MONTH(SalesDataTable[[#This Row],[Order Date]])/3,0)</f>
        <v>Q1</v>
      </c>
      <c r="E98" s="4">
        <f>MONTH(SalesDataTable[[#This Row],[Order Date]])</f>
        <v>1</v>
      </c>
      <c r="F98" s="12" t="str">
        <f t="shared" si="5"/>
        <v>Jan</v>
      </c>
      <c r="G98" s="4" t="s">
        <v>20</v>
      </c>
      <c r="H98" s="4" t="s">
        <v>47</v>
      </c>
      <c r="I98" s="4" t="s">
        <v>2</v>
      </c>
      <c r="J98" s="4" t="s">
        <v>3</v>
      </c>
      <c r="K98" s="4" t="s">
        <v>34</v>
      </c>
      <c r="L98" s="4" t="s">
        <v>42</v>
      </c>
      <c r="M98" s="9">
        <v>1</v>
      </c>
      <c r="N98" s="6">
        <v>35.869999999999997</v>
      </c>
      <c r="O98" s="7">
        <v>0</v>
      </c>
      <c r="P98" s="6">
        <v>13.64</v>
      </c>
      <c r="Q98" s="6">
        <f t="shared" si="6"/>
        <v>35.869999999999997</v>
      </c>
      <c r="R98" s="6">
        <f t="shared" si="7"/>
        <v>13.64</v>
      </c>
      <c r="S98" s="6">
        <f t="shared" si="8"/>
        <v>22.229999999999997</v>
      </c>
      <c r="T98" s="8">
        <f t="shared" si="9"/>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4">
        <f>YEAR(SalesDataTable[[#This Row],[Order Date]])</f>
        <v>2026</v>
      </c>
      <c r="D99" s="12" t="str">
        <f>"Q"&amp;ROUNDUP(MONTH(SalesDataTable[[#This Row],[Order Date]])/3,0)</f>
        <v>Q1</v>
      </c>
      <c r="E99" s="4">
        <f>MONTH(SalesDataTable[[#This Row],[Order Date]])</f>
        <v>1</v>
      </c>
      <c r="F99" s="12" t="str">
        <f t="shared" si="5"/>
        <v>Jan</v>
      </c>
      <c r="G99" s="4" t="s">
        <v>20</v>
      </c>
      <c r="H99" s="4" t="s">
        <v>21</v>
      </c>
      <c r="I99" s="4" t="s">
        <v>28</v>
      </c>
      <c r="J99" s="4" t="s">
        <v>13</v>
      </c>
      <c r="K99" s="4" t="s">
        <v>23</v>
      </c>
      <c r="L99" s="4" t="s">
        <v>29</v>
      </c>
      <c r="M99" s="9">
        <v>1</v>
      </c>
      <c r="N99" s="6">
        <v>199.42</v>
      </c>
      <c r="O99" s="7">
        <v>0.05</v>
      </c>
      <c r="P99" s="6">
        <v>101.82</v>
      </c>
      <c r="Q99" s="6">
        <f t="shared" si="6"/>
        <v>189.44899999999998</v>
      </c>
      <c r="R99" s="6">
        <f t="shared" si="7"/>
        <v>101.82</v>
      </c>
      <c r="S99" s="6">
        <f t="shared" si="8"/>
        <v>87.628999999999991</v>
      </c>
      <c r="T99" s="8">
        <f t="shared" si="9"/>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4">
        <f>YEAR(SalesDataTable[[#This Row],[Order Date]])</f>
        <v>2026</v>
      </c>
      <c r="D100" s="12" t="str">
        <f>"Q"&amp;ROUNDUP(MONTH(SalesDataTable[[#This Row],[Order Date]])/3,0)</f>
        <v>Q1</v>
      </c>
      <c r="E100" s="4">
        <f>MONTH(SalesDataTable[[#This Row],[Order Date]])</f>
        <v>1</v>
      </c>
      <c r="F100" s="12" t="str">
        <f t="shared" si="5"/>
        <v>Jan</v>
      </c>
      <c r="G100" s="4" t="s">
        <v>11</v>
      </c>
      <c r="H100" s="4" t="s">
        <v>25</v>
      </c>
      <c r="I100" s="4" t="s">
        <v>2</v>
      </c>
      <c r="J100" s="4" t="s">
        <v>13</v>
      </c>
      <c r="K100" s="4" t="s">
        <v>23</v>
      </c>
      <c r="L100" s="4" t="s">
        <v>24</v>
      </c>
      <c r="M100" s="9">
        <v>3</v>
      </c>
      <c r="N100" s="6">
        <v>347.41</v>
      </c>
      <c r="O100" s="7">
        <v>0.1</v>
      </c>
      <c r="P100" s="6">
        <v>192.13</v>
      </c>
      <c r="Q100" s="6">
        <f t="shared" si="6"/>
        <v>938.00700000000006</v>
      </c>
      <c r="R100" s="6">
        <f t="shared" si="7"/>
        <v>576.39</v>
      </c>
      <c r="S100" s="6">
        <f t="shared" si="8"/>
        <v>361.61700000000008</v>
      </c>
      <c r="T100" s="8">
        <f t="shared" si="9"/>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4">
        <f>YEAR(SalesDataTable[[#This Row],[Order Date]])</f>
        <v>2026</v>
      </c>
      <c r="D101" s="12" t="str">
        <f>"Q"&amp;ROUNDUP(MONTH(SalesDataTable[[#This Row],[Order Date]])/3,0)</f>
        <v>Q1</v>
      </c>
      <c r="E101" s="4">
        <f>MONTH(SalesDataTable[[#This Row],[Order Date]])</f>
        <v>1</v>
      </c>
      <c r="F101" s="12" t="str">
        <f t="shared" si="5"/>
        <v>Jan</v>
      </c>
      <c r="G101" s="4" t="s">
        <v>0</v>
      </c>
      <c r="H101" s="4" t="s">
        <v>36</v>
      </c>
      <c r="I101" s="4" t="s">
        <v>2</v>
      </c>
      <c r="J101" s="4" t="s">
        <v>13</v>
      </c>
      <c r="K101" s="4" t="s">
        <v>4</v>
      </c>
      <c r="L101" s="4" t="s">
        <v>26</v>
      </c>
      <c r="M101" s="9">
        <v>1</v>
      </c>
      <c r="N101" s="6">
        <v>40.28</v>
      </c>
      <c r="O101" s="7">
        <v>0</v>
      </c>
      <c r="P101" s="6">
        <v>16.79</v>
      </c>
      <c r="Q101" s="6">
        <f t="shared" si="6"/>
        <v>40.28</v>
      </c>
      <c r="R101" s="6">
        <f t="shared" si="7"/>
        <v>16.79</v>
      </c>
      <c r="S101" s="6">
        <f t="shared" si="8"/>
        <v>23.490000000000002</v>
      </c>
      <c r="T101" s="8">
        <f t="shared" si="9"/>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4">
        <f>YEAR(SalesDataTable[[#This Row],[Order Date]])</f>
        <v>2026</v>
      </c>
      <c r="D102" s="12" t="str">
        <f>"Q"&amp;ROUNDUP(MONTH(SalesDataTable[[#This Row],[Order Date]])/3,0)</f>
        <v>Q1</v>
      </c>
      <c r="E102" s="4">
        <f>MONTH(SalesDataTable[[#This Row],[Order Date]])</f>
        <v>1</v>
      </c>
      <c r="F102" s="12" t="str">
        <f t="shared" si="5"/>
        <v>Jan</v>
      </c>
      <c r="G102" s="4" t="s">
        <v>20</v>
      </c>
      <c r="H102" s="4" t="s">
        <v>47</v>
      </c>
      <c r="I102" s="4" t="s">
        <v>2</v>
      </c>
      <c r="J102" s="4" t="s">
        <v>3</v>
      </c>
      <c r="K102" s="4" t="s">
        <v>23</v>
      </c>
      <c r="L102" s="4" t="s">
        <v>29</v>
      </c>
      <c r="M102" s="9">
        <v>3</v>
      </c>
      <c r="N102" s="6">
        <v>195.49</v>
      </c>
      <c r="O102" s="7">
        <v>0.05</v>
      </c>
      <c r="P102" s="6">
        <v>106.38</v>
      </c>
      <c r="Q102" s="6">
        <f t="shared" si="6"/>
        <v>557.14649999999995</v>
      </c>
      <c r="R102" s="6">
        <f t="shared" si="7"/>
        <v>319.14</v>
      </c>
      <c r="S102" s="6">
        <f t="shared" si="8"/>
        <v>238.00649999999996</v>
      </c>
      <c r="T102" s="8">
        <f t="shared" si="9"/>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4">
        <f>YEAR(SalesDataTable[[#This Row],[Order Date]])</f>
        <v>2026</v>
      </c>
      <c r="D103" s="12" t="str">
        <f>"Q"&amp;ROUNDUP(MONTH(SalesDataTable[[#This Row],[Order Date]])/3,0)</f>
        <v>Q1</v>
      </c>
      <c r="E103" s="4">
        <f>MONTH(SalesDataTable[[#This Row],[Order Date]])</f>
        <v>1</v>
      </c>
      <c r="F103" s="12" t="str">
        <f t="shared" si="5"/>
        <v>Jan</v>
      </c>
      <c r="G103" s="4" t="s">
        <v>6</v>
      </c>
      <c r="H103" s="4" t="s">
        <v>41</v>
      </c>
      <c r="I103" s="4" t="s">
        <v>2</v>
      </c>
      <c r="J103" s="4" t="s">
        <v>3</v>
      </c>
      <c r="K103" s="4" t="s">
        <v>34</v>
      </c>
      <c r="L103" s="4" t="s">
        <v>42</v>
      </c>
      <c r="M103" s="9">
        <v>2</v>
      </c>
      <c r="N103" s="6">
        <v>35.75</v>
      </c>
      <c r="O103" s="7">
        <v>0</v>
      </c>
      <c r="P103" s="6">
        <v>13.94</v>
      </c>
      <c r="Q103" s="6">
        <f t="shared" si="6"/>
        <v>71.5</v>
      </c>
      <c r="R103" s="6">
        <f t="shared" si="7"/>
        <v>27.88</v>
      </c>
      <c r="S103" s="6">
        <f t="shared" si="8"/>
        <v>43.620000000000005</v>
      </c>
      <c r="T103" s="8">
        <f t="shared" si="9"/>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4">
        <f>YEAR(SalesDataTable[[#This Row],[Order Date]])</f>
        <v>2026</v>
      </c>
      <c r="D104" s="12" t="str">
        <f>"Q"&amp;ROUNDUP(MONTH(SalesDataTable[[#This Row],[Order Date]])/3,0)</f>
        <v>Q1</v>
      </c>
      <c r="E104" s="4">
        <f>MONTH(SalesDataTable[[#This Row],[Order Date]])</f>
        <v>1</v>
      </c>
      <c r="F104" s="12" t="str">
        <f t="shared" si="5"/>
        <v>Jan</v>
      </c>
      <c r="G104" s="4" t="s">
        <v>0</v>
      </c>
      <c r="H104" s="4" t="s">
        <v>50</v>
      </c>
      <c r="I104" s="4" t="s">
        <v>2</v>
      </c>
      <c r="J104" s="4" t="s">
        <v>3</v>
      </c>
      <c r="K104" s="4" t="s">
        <v>4</v>
      </c>
      <c r="L104" s="4" t="s">
        <v>30</v>
      </c>
      <c r="M104" s="9">
        <v>1</v>
      </c>
      <c r="N104" s="6">
        <v>103.39</v>
      </c>
      <c r="O104" s="7">
        <v>0</v>
      </c>
      <c r="P104" s="6">
        <v>51.32</v>
      </c>
      <c r="Q104" s="6">
        <f t="shared" si="6"/>
        <v>103.39</v>
      </c>
      <c r="R104" s="6">
        <f t="shared" si="7"/>
        <v>51.32</v>
      </c>
      <c r="S104" s="6">
        <f t="shared" si="8"/>
        <v>52.07</v>
      </c>
      <c r="T104" s="8">
        <f t="shared" si="9"/>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4">
        <f>YEAR(SalesDataTable[[#This Row],[Order Date]])</f>
        <v>2026</v>
      </c>
      <c r="D105" s="12" t="str">
        <f>"Q"&amp;ROUNDUP(MONTH(SalesDataTable[[#This Row],[Order Date]])/3,0)</f>
        <v>Q1</v>
      </c>
      <c r="E105" s="4">
        <f>MONTH(SalesDataTable[[#This Row],[Order Date]])</f>
        <v>1</v>
      </c>
      <c r="F105" s="12" t="str">
        <f t="shared" si="5"/>
        <v>Jan</v>
      </c>
      <c r="G105" s="4" t="s">
        <v>0</v>
      </c>
      <c r="H105" s="4" t="s">
        <v>50</v>
      </c>
      <c r="I105" s="4" t="s">
        <v>2</v>
      </c>
      <c r="J105" s="4" t="s">
        <v>13</v>
      </c>
      <c r="K105" s="4" t="s">
        <v>23</v>
      </c>
      <c r="L105" s="4" t="s">
        <v>40</v>
      </c>
      <c r="M105" s="9">
        <v>3</v>
      </c>
      <c r="N105" s="6">
        <v>81.98</v>
      </c>
      <c r="O105" s="7">
        <v>0.1</v>
      </c>
      <c r="P105" s="6">
        <v>40.229999999999997</v>
      </c>
      <c r="Q105" s="6">
        <f t="shared" si="6"/>
        <v>221.346</v>
      </c>
      <c r="R105" s="6">
        <f t="shared" si="7"/>
        <v>120.69</v>
      </c>
      <c r="S105" s="6">
        <f t="shared" si="8"/>
        <v>100.65600000000001</v>
      </c>
      <c r="T105" s="8">
        <f t="shared" si="9"/>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4">
        <f>YEAR(SalesDataTable[[#This Row],[Order Date]])</f>
        <v>2026</v>
      </c>
      <c r="D106" s="12" t="str">
        <f>"Q"&amp;ROUNDUP(MONTH(SalesDataTable[[#This Row],[Order Date]])/3,0)</f>
        <v>Q1</v>
      </c>
      <c r="E106" s="4">
        <f>MONTH(SalesDataTable[[#This Row],[Order Date]])</f>
        <v>1</v>
      </c>
      <c r="F106" s="12" t="str">
        <f t="shared" si="5"/>
        <v>Jan</v>
      </c>
      <c r="G106" s="4" t="s">
        <v>11</v>
      </c>
      <c r="H106" s="4" t="s">
        <v>12</v>
      </c>
      <c r="I106" s="4" t="s">
        <v>8</v>
      </c>
      <c r="J106" s="4" t="s">
        <v>16</v>
      </c>
      <c r="K106" s="4" t="s">
        <v>23</v>
      </c>
      <c r="L106" s="4" t="s">
        <v>24</v>
      </c>
      <c r="M106" s="9">
        <v>10</v>
      </c>
      <c r="N106" s="6">
        <v>337.69</v>
      </c>
      <c r="O106" s="7">
        <v>0.1</v>
      </c>
      <c r="P106" s="6">
        <v>200.27</v>
      </c>
      <c r="Q106" s="6">
        <f t="shared" si="6"/>
        <v>3039.21</v>
      </c>
      <c r="R106" s="6">
        <f t="shared" si="7"/>
        <v>2002.7</v>
      </c>
      <c r="S106" s="6">
        <f t="shared" si="8"/>
        <v>1036.51</v>
      </c>
      <c r="T106" s="8">
        <f t="shared" si="9"/>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4">
        <f>YEAR(SalesDataTable[[#This Row],[Order Date]])</f>
        <v>2026</v>
      </c>
      <c r="D107" s="12" t="str">
        <f>"Q"&amp;ROUNDUP(MONTH(SalesDataTable[[#This Row],[Order Date]])/3,0)</f>
        <v>Q1</v>
      </c>
      <c r="E107" s="4">
        <f>MONTH(SalesDataTable[[#This Row],[Order Date]])</f>
        <v>1</v>
      </c>
      <c r="F107" s="12" t="str">
        <f t="shared" si="5"/>
        <v>Jan</v>
      </c>
      <c r="G107" s="4" t="s">
        <v>20</v>
      </c>
      <c r="H107" s="4" t="s">
        <v>33</v>
      </c>
      <c r="I107" s="4" t="s">
        <v>2</v>
      </c>
      <c r="J107" s="4" t="s">
        <v>13</v>
      </c>
      <c r="K107" s="4" t="s">
        <v>23</v>
      </c>
      <c r="L107" s="4" t="s">
        <v>24</v>
      </c>
      <c r="M107" s="9">
        <v>2</v>
      </c>
      <c r="N107" s="6">
        <v>333.29</v>
      </c>
      <c r="O107" s="7">
        <v>0</v>
      </c>
      <c r="P107" s="6">
        <v>197.18</v>
      </c>
      <c r="Q107" s="6">
        <f t="shared" si="6"/>
        <v>666.58</v>
      </c>
      <c r="R107" s="6">
        <f t="shared" si="7"/>
        <v>394.36</v>
      </c>
      <c r="S107" s="6">
        <f t="shared" si="8"/>
        <v>272.22000000000003</v>
      </c>
      <c r="T107" s="8">
        <f t="shared" si="9"/>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4">
        <f>YEAR(SalesDataTable[[#This Row],[Order Date]])</f>
        <v>2026</v>
      </c>
      <c r="D108" s="12" t="str">
        <f>"Q"&amp;ROUNDUP(MONTH(SalesDataTable[[#This Row],[Order Date]])/3,0)</f>
        <v>Q1</v>
      </c>
      <c r="E108" s="4">
        <f>MONTH(SalesDataTable[[#This Row],[Order Date]])</f>
        <v>1</v>
      </c>
      <c r="F108" s="12" t="str">
        <f t="shared" si="5"/>
        <v>Jan</v>
      </c>
      <c r="G108" s="4" t="s">
        <v>0</v>
      </c>
      <c r="H108" s="4" t="s">
        <v>50</v>
      </c>
      <c r="I108" s="4" t="s">
        <v>19</v>
      </c>
      <c r="J108" s="4" t="s">
        <v>13</v>
      </c>
      <c r="K108" s="4" t="s">
        <v>4</v>
      </c>
      <c r="L108" s="4" t="s">
        <v>5</v>
      </c>
      <c r="M108" s="9">
        <v>1</v>
      </c>
      <c r="N108" s="6">
        <v>80.11</v>
      </c>
      <c r="O108" s="7">
        <v>0.05</v>
      </c>
      <c r="P108" s="6">
        <v>43.54</v>
      </c>
      <c r="Q108" s="6">
        <f t="shared" si="6"/>
        <v>76.104500000000002</v>
      </c>
      <c r="R108" s="6">
        <f t="shared" si="7"/>
        <v>43.54</v>
      </c>
      <c r="S108" s="6">
        <f t="shared" si="8"/>
        <v>32.564500000000002</v>
      </c>
      <c r="T108" s="8">
        <f t="shared" si="9"/>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4">
        <f>YEAR(SalesDataTable[[#This Row],[Order Date]])</f>
        <v>2026</v>
      </c>
      <c r="D109" s="12" t="str">
        <f>"Q"&amp;ROUNDUP(MONTH(SalesDataTable[[#This Row],[Order Date]])/3,0)</f>
        <v>Q1</v>
      </c>
      <c r="E109" s="4">
        <f>MONTH(SalesDataTable[[#This Row],[Order Date]])</f>
        <v>1</v>
      </c>
      <c r="F109" s="12" t="str">
        <f t="shared" si="5"/>
        <v>Jan</v>
      </c>
      <c r="G109" s="4" t="s">
        <v>20</v>
      </c>
      <c r="H109" s="4" t="s">
        <v>47</v>
      </c>
      <c r="I109" s="4" t="s">
        <v>19</v>
      </c>
      <c r="J109" s="4" t="s">
        <v>13</v>
      </c>
      <c r="K109" s="4" t="s">
        <v>23</v>
      </c>
      <c r="L109" s="4" t="s">
        <v>40</v>
      </c>
      <c r="M109" s="9">
        <v>1</v>
      </c>
      <c r="N109" s="6">
        <v>82.6</v>
      </c>
      <c r="O109" s="7">
        <v>0.05</v>
      </c>
      <c r="P109" s="6">
        <v>38.299999999999997</v>
      </c>
      <c r="Q109" s="6">
        <f t="shared" si="6"/>
        <v>78.469999999999985</v>
      </c>
      <c r="R109" s="6">
        <f t="shared" si="7"/>
        <v>38.299999999999997</v>
      </c>
      <c r="S109" s="6">
        <f t="shared" si="8"/>
        <v>40.169999999999987</v>
      </c>
      <c r="T109" s="8">
        <f t="shared" si="9"/>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4">
        <f>YEAR(SalesDataTable[[#This Row],[Order Date]])</f>
        <v>2026</v>
      </c>
      <c r="D110" s="12" t="str">
        <f>"Q"&amp;ROUNDUP(MONTH(SalesDataTable[[#This Row],[Order Date]])/3,0)</f>
        <v>Q1</v>
      </c>
      <c r="E110" s="4">
        <f>MONTH(SalesDataTable[[#This Row],[Order Date]])</f>
        <v>1</v>
      </c>
      <c r="F110" s="12" t="str">
        <f t="shared" si="5"/>
        <v>Jan</v>
      </c>
      <c r="G110" s="4" t="s">
        <v>0</v>
      </c>
      <c r="H110" s="4" t="s">
        <v>50</v>
      </c>
      <c r="I110" s="4" t="s">
        <v>2</v>
      </c>
      <c r="J110" s="4" t="s">
        <v>3</v>
      </c>
      <c r="K110" s="4" t="s">
        <v>9</v>
      </c>
      <c r="L110" s="4" t="s">
        <v>10</v>
      </c>
      <c r="M110" s="9">
        <v>1</v>
      </c>
      <c r="N110" s="6">
        <v>94.07</v>
      </c>
      <c r="O110" s="7">
        <v>0</v>
      </c>
      <c r="P110" s="6">
        <v>46.28</v>
      </c>
      <c r="Q110" s="6">
        <f t="shared" si="6"/>
        <v>94.07</v>
      </c>
      <c r="R110" s="6">
        <f t="shared" si="7"/>
        <v>46.28</v>
      </c>
      <c r="S110" s="6">
        <f t="shared" si="8"/>
        <v>47.789999999999992</v>
      </c>
      <c r="T110" s="8">
        <f t="shared" si="9"/>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4">
        <f>YEAR(SalesDataTable[[#This Row],[Order Date]])</f>
        <v>2026</v>
      </c>
      <c r="D111" s="12" t="str">
        <f>"Q"&amp;ROUNDUP(MONTH(SalesDataTable[[#This Row],[Order Date]])/3,0)</f>
        <v>Q1</v>
      </c>
      <c r="E111" s="4">
        <f>MONTH(SalesDataTable[[#This Row],[Order Date]])</f>
        <v>1</v>
      </c>
      <c r="F111" s="12" t="str">
        <f t="shared" si="5"/>
        <v>Jan</v>
      </c>
      <c r="G111" s="4" t="s">
        <v>0</v>
      </c>
      <c r="H111" s="4" t="s">
        <v>50</v>
      </c>
      <c r="I111" s="4" t="s">
        <v>2</v>
      </c>
      <c r="J111" s="4" t="s">
        <v>3</v>
      </c>
      <c r="K111" s="4" t="s">
        <v>14</v>
      </c>
      <c r="L111" s="4" t="s">
        <v>48</v>
      </c>
      <c r="M111" s="9">
        <v>1</v>
      </c>
      <c r="N111" s="6">
        <v>163.71</v>
      </c>
      <c r="O111" s="7">
        <v>0</v>
      </c>
      <c r="P111" s="6">
        <v>90.06</v>
      </c>
      <c r="Q111" s="6">
        <f t="shared" si="6"/>
        <v>163.71</v>
      </c>
      <c r="R111" s="6">
        <f t="shared" si="7"/>
        <v>90.06</v>
      </c>
      <c r="S111" s="6">
        <f t="shared" si="8"/>
        <v>73.650000000000006</v>
      </c>
      <c r="T111" s="8">
        <f t="shared" si="9"/>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4">
        <f>YEAR(SalesDataTable[[#This Row],[Order Date]])</f>
        <v>2026</v>
      </c>
      <c r="D112" s="12" t="str">
        <f>"Q"&amp;ROUNDUP(MONTH(SalesDataTable[[#This Row],[Order Date]])/3,0)</f>
        <v>Q1</v>
      </c>
      <c r="E112" s="4">
        <f>MONTH(SalesDataTable[[#This Row],[Order Date]])</f>
        <v>1</v>
      </c>
      <c r="F112" s="12" t="str">
        <f t="shared" si="5"/>
        <v>Jan</v>
      </c>
      <c r="G112" s="4" t="s">
        <v>20</v>
      </c>
      <c r="H112" s="4" t="s">
        <v>33</v>
      </c>
      <c r="I112" s="4" t="s">
        <v>19</v>
      </c>
      <c r="J112" s="4" t="s">
        <v>3</v>
      </c>
      <c r="K112" s="4" t="s">
        <v>23</v>
      </c>
      <c r="L112" s="4" t="s">
        <v>29</v>
      </c>
      <c r="M112" s="9">
        <v>4</v>
      </c>
      <c r="N112" s="6">
        <v>191.43</v>
      </c>
      <c r="O112" s="7">
        <v>0</v>
      </c>
      <c r="P112" s="6">
        <v>106.82</v>
      </c>
      <c r="Q112" s="6">
        <f t="shared" si="6"/>
        <v>765.72</v>
      </c>
      <c r="R112" s="6">
        <f t="shared" si="7"/>
        <v>427.28</v>
      </c>
      <c r="S112" s="6">
        <f t="shared" si="8"/>
        <v>338.44000000000005</v>
      </c>
      <c r="T112" s="8">
        <f t="shared" si="9"/>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4">
        <f>YEAR(SalesDataTable[[#This Row],[Order Date]])</f>
        <v>2026</v>
      </c>
      <c r="D113" s="12" t="str">
        <f>"Q"&amp;ROUNDUP(MONTH(SalesDataTable[[#This Row],[Order Date]])/3,0)</f>
        <v>Q1</v>
      </c>
      <c r="E113" s="4">
        <f>MONTH(SalesDataTable[[#This Row],[Order Date]])</f>
        <v>1</v>
      </c>
      <c r="F113" s="12" t="str">
        <f t="shared" si="5"/>
        <v>Jan</v>
      </c>
      <c r="G113" s="4" t="s">
        <v>6</v>
      </c>
      <c r="H113" s="4" t="s">
        <v>41</v>
      </c>
      <c r="I113" s="4" t="s">
        <v>8</v>
      </c>
      <c r="J113" s="4" t="s">
        <v>16</v>
      </c>
      <c r="K113" s="4" t="s">
        <v>14</v>
      </c>
      <c r="L113" s="4" t="s">
        <v>32</v>
      </c>
      <c r="M113" s="9">
        <v>3</v>
      </c>
      <c r="N113" s="6">
        <v>46.94</v>
      </c>
      <c r="O113" s="7">
        <v>0.05</v>
      </c>
      <c r="P113" s="6">
        <v>18.18</v>
      </c>
      <c r="Q113" s="6">
        <f t="shared" si="6"/>
        <v>133.779</v>
      </c>
      <c r="R113" s="6">
        <f t="shared" si="7"/>
        <v>54.54</v>
      </c>
      <c r="S113" s="6">
        <f t="shared" si="8"/>
        <v>79.239000000000004</v>
      </c>
      <c r="T113" s="8">
        <f t="shared" si="9"/>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4">
        <f>YEAR(SalesDataTable[[#This Row],[Order Date]])</f>
        <v>2026</v>
      </c>
      <c r="D114" s="12" t="str">
        <f>"Q"&amp;ROUNDUP(MONTH(SalesDataTable[[#This Row],[Order Date]])/3,0)</f>
        <v>Q1</v>
      </c>
      <c r="E114" s="4">
        <f>MONTH(SalesDataTable[[#This Row],[Order Date]])</f>
        <v>1</v>
      </c>
      <c r="F114" s="12" t="str">
        <f t="shared" si="5"/>
        <v>Jan</v>
      </c>
      <c r="G114" s="4" t="s">
        <v>20</v>
      </c>
      <c r="H114" s="4" t="s">
        <v>31</v>
      </c>
      <c r="I114" s="4" t="s">
        <v>2</v>
      </c>
      <c r="J114" s="4" t="s">
        <v>3</v>
      </c>
      <c r="K114" s="4" t="s">
        <v>9</v>
      </c>
      <c r="L114" s="4" t="s">
        <v>17</v>
      </c>
      <c r="M114" s="9">
        <v>1</v>
      </c>
      <c r="N114" s="6">
        <v>147.21</v>
      </c>
      <c r="O114" s="7">
        <v>0</v>
      </c>
      <c r="P114" s="6">
        <v>79.510000000000005</v>
      </c>
      <c r="Q114" s="6">
        <f t="shared" si="6"/>
        <v>147.21</v>
      </c>
      <c r="R114" s="6">
        <f t="shared" si="7"/>
        <v>79.510000000000005</v>
      </c>
      <c r="S114" s="6">
        <f t="shared" si="8"/>
        <v>67.7</v>
      </c>
      <c r="T114" s="8">
        <f t="shared" si="9"/>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4">
        <f>YEAR(SalesDataTable[[#This Row],[Order Date]])</f>
        <v>2026</v>
      </c>
      <c r="D115" s="12" t="str">
        <f>"Q"&amp;ROUNDUP(MONTH(SalesDataTable[[#This Row],[Order Date]])/3,0)</f>
        <v>Q1</v>
      </c>
      <c r="E115" s="4">
        <f>MONTH(SalesDataTable[[#This Row],[Order Date]])</f>
        <v>1</v>
      </c>
      <c r="F115" s="12" t="str">
        <f t="shared" si="5"/>
        <v>Jan</v>
      </c>
      <c r="G115" s="4" t="s">
        <v>0</v>
      </c>
      <c r="H115" s="4" t="s">
        <v>1</v>
      </c>
      <c r="I115" s="4" t="s">
        <v>2</v>
      </c>
      <c r="J115" s="4" t="s">
        <v>16</v>
      </c>
      <c r="K115" s="4" t="s">
        <v>14</v>
      </c>
      <c r="L115" s="4" t="s">
        <v>15</v>
      </c>
      <c r="M115" s="9">
        <v>1</v>
      </c>
      <c r="N115" s="6">
        <v>35.729999999999997</v>
      </c>
      <c r="O115" s="7">
        <v>0</v>
      </c>
      <c r="P115" s="6">
        <v>13.57</v>
      </c>
      <c r="Q115" s="6">
        <f t="shared" si="6"/>
        <v>35.729999999999997</v>
      </c>
      <c r="R115" s="6">
        <f t="shared" si="7"/>
        <v>13.57</v>
      </c>
      <c r="S115" s="6">
        <f t="shared" si="8"/>
        <v>22.159999999999997</v>
      </c>
      <c r="T115" s="8">
        <f t="shared" si="9"/>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4">
        <f>YEAR(SalesDataTable[[#This Row],[Order Date]])</f>
        <v>2026</v>
      </c>
      <c r="D116" s="12" t="str">
        <f>"Q"&amp;ROUNDUP(MONTH(SalesDataTable[[#This Row],[Order Date]])/3,0)</f>
        <v>Q1</v>
      </c>
      <c r="E116" s="4">
        <f>MONTH(SalesDataTable[[#This Row],[Order Date]])</f>
        <v>1</v>
      </c>
      <c r="F116" s="12" t="str">
        <f t="shared" si="5"/>
        <v>Jan</v>
      </c>
      <c r="G116" s="4" t="s">
        <v>6</v>
      </c>
      <c r="H116" s="4" t="s">
        <v>49</v>
      </c>
      <c r="I116" s="4" t="s">
        <v>2</v>
      </c>
      <c r="J116" s="4" t="s">
        <v>13</v>
      </c>
      <c r="K116" s="4" t="s">
        <v>4</v>
      </c>
      <c r="L116" s="4" t="s">
        <v>30</v>
      </c>
      <c r="M116" s="9">
        <v>2</v>
      </c>
      <c r="N116" s="6">
        <v>103.99</v>
      </c>
      <c r="O116" s="7">
        <v>0.15</v>
      </c>
      <c r="P116" s="6">
        <v>51.94</v>
      </c>
      <c r="Q116" s="6">
        <f t="shared" si="6"/>
        <v>176.78299999999999</v>
      </c>
      <c r="R116" s="6">
        <f t="shared" si="7"/>
        <v>103.88</v>
      </c>
      <c r="S116" s="6">
        <f t="shared" si="8"/>
        <v>72.902999999999992</v>
      </c>
      <c r="T116" s="8">
        <f t="shared" si="9"/>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4">
        <f>YEAR(SalesDataTable[[#This Row],[Order Date]])</f>
        <v>2026</v>
      </c>
      <c r="D117" s="12" t="str">
        <f>"Q"&amp;ROUNDUP(MONTH(SalesDataTable[[#This Row],[Order Date]])/3,0)</f>
        <v>Q1</v>
      </c>
      <c r="E117" s="4">
        <f>MONTH(SalesDataTable[[#This Row],[Order Date]])</f>
        <v>1</v>
      </c>
      <c r="F117" s="12" t="str">
        <f t="shared" si="5"/>
        <v>Jan</v>
      </c>
      <c r="G117" s="4" t="s">
        <v>6</v>
      </c>
      <c r="H117" s="4" t="s">
        <v>43</v>
      </c>
      <c r="I117" s="4" t="s">
        <v>2</v>
      </c>
      <c r="J117" s="4" t="s">
        <v>3</v>
      </c>
      <c r="K117" s="4" t="s">
        <v>9</v>
      </c>
      <c r="L117" s="4" t="s">
        <v>46</v>
      </c>
      <c r="M117" s="9">
        <v>2</v>
      </c>
      <c r="N117" s="6">
        <v>72.739999999999995</v>
      </c>
      <c r="O117" s="7">
        <v>0</v>
      </c>
      <c r="P117" s="6">
        <v>31.96</v>
      </c>
      <c r="Q117" s="6">
        <f t="shared" si="6"/>
        <v>145.47999999999999</v>
      </c>
      <c r="R117" s="6">
        <f t="shared" si="7"/>
        <v>63.92</v>
      </c>
      <c r="S117" s="6">
        <f t="shared" si="8"/>
        <v>81.559999999999988</v>
      </c>
      <c r="T117" s="8">
        <f t="shared" si="9"/>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4">
        <f>YEAR(SalesDataTable[[#This Row],[Order Date]])</f>
        <v>2026</v>
      </c>
      <c r="D118" s="12" t="str">
        <f>"Q"&amp;ROUNDUP(MONTH(SalesDataTable[[#This Row],[Order Date]])/3,0)</f>
        <v>Q1</v>
      </c>
      <c r="E118" s="4">
        <f>MONTH(SalesDataTable[[#This Row],[Order Date]])</f>
        <v>1</v>
      </c>
      <c r="F118" s="12" t="str">
        <f t="shared" si="5"/>
        <v>Jan</v>
      </c>
      <c r="G118" s="4" t="s">
        <v>11</v>
      </c>
      <c r="H118" s="4" t="s">
        <v>39</v>
      </c>
      <c r="I118" s="4" t="s">
        <v>19</v>
      </c>
      <c r="J118" s="4" t="s">
        <v>3</v>
      </c>
      <c r="K118" s="4" t="s">
        <v>4</v>
      </c>
      <c r="L118" s="4" t="s">
        <v>30</v>
      </c>
      <c r="M118" s="9">
        <v>1</v>
      </c>
      <c r="N118" s="6">
        <v>100.01</v>
      </c>
      <c r="O118" s="7">
        <v>0.05</v>
      </c>
      <c r="P118" s="6">
        <v>49.41</v>
      </c>
      <c r="Q118" s="6">
        <f t="shared" si="6"/>
        <v>95.009500000000003</v>
      </c>
      <c r="R118" s="6">
        <f t="shared" si="7"/>
        <v>49.41</v>
      </c>
      <c r="S118" s="6">
        <f t="shared" si="8"/>
        <v>45.599500000000006</v>
      </c>
      <c r="T118" s="8">
        <f t="shared" si="9"/>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4">
        <f>YEAR(SalesDataTable[[#This Row],[Order Date]])</f>
        <v>2026</v>
      </c>
      <c r="D119" s="12" t="str">
        <f>"Q"&amp;ROUNDUP(MONTH(SalesDataTable[[#This Row],[Order Date]])/3,0)</f>
        <v>Q1</v>
      </c>
      <c r="E119" s="4">
        <f>MONTH(SalesDataTable[[#This Row],[Order Date]])</f>
        <v>1</v>
      </c>
      <c r="F119" s="12" t="str">
        <f t="shared" si="5"/>
        <v>Jan</v>
      </c>
      <c r="G119" s="4" t="s">
        <v>20</v>
      </c>
      <c r="H119" s="4" t="s">
        <v>31</v>
      </c>
      <c r="I119" s="4" t="s">
        <v>2</v>
      </c>
      <c r="J119" s="4" t="s">
        <v>16</v>
      </c>
      <c r="K119" s="4" t="s">
        <v>14</v>
      </c>
      <c r="L119" s="4" t="s">
        <v>32</v>
      </c>
      <c r="M119" s="9">
        <v>2</v>
      </c>
      <c r="N119" s="6">
        <v>45.73</v>
      </c>
      <c r="O119" s="7">
        <v>0</v>
      </c>
      <c r="P119" s="6">
        <v>18.11</v>
      </c>
      <c r="Q119" s="6">
        <f t="shared" si="6"/>
        <v>91.46</v>
      </c>
      <c r="R119" s="6">
        <f t="shared" si="7"/>
        <v>36.22</v>
      </c>
      <c r="S119" s="6">
        <f t="shared" si="8"/>
        <v>55.239999999999995</v>
      </c>
      <c r="T119" s="8">
        <f t="shared" si="9"/>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4">
        <f>YEAR(SalesDataTable[[#This Row],[Order Date]])</f>
        <v>2026</v>
      </c>
      <c r="D120" s="12" t="str">
        <f>"Q"&amp;ROUNDUP(MONTH(SalesDataTable[[#This Row],[Order Date]])/3,0)</f>
        <v>Q1</v>
      </c>
      <c r="E120" s="4">
        <f>MONTH(SalesDataTable[[#This Row],[Order Date]])</f>
        <v>1</v>
      </c>
      <c r="F120" s="12" t="str">
        <f t="shared" si="5"/>
        <v>Jan</v>
      </c>
      <c r="G120" s="4" t="s">
        <v>11</v>
      </c>
      <c r="H120" s="4" t="s">
        <v>52</v>
      </c>
      <c r="I120" s="4" t="s">
        <v>2</v>
      </c>
      <c r="J120" s="4" t="s">
        <v>3</v>
      </c>
      <c r="K120" s="4" t="s">
        <v>9</v>
      </c>
      <c r="L120" s="4" t="s">
        <v>17</v>
      </c>
      <c r="M120" s="9">
        <v>2</v>
      </c>
      <c r="N120" s="6">
        <v>143.66</v>
      </c>
      <c r="O120" s="7">
        <v>0.15</v>
      </c>
      <c r="P120" s="6">
        <v>78.14</v>
      </c>
      <c r="Q120" s="6">
        <f t="shared" si="6"/>
        <v>244.22199999999998</v>
      </c>
      <c r="R120" s="6">
        <f t="shared" si="7"/>
        <v>156.28</v>
      </c>
      <c r="S120" s="6">
        <f t="shared" si="8"/>
        <v>87.941999999999979</v>
      </c>
      <c r="T120" s="8">
        <f t="shared" si="9"/>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4">
        <f>YEAR(SalesDataTable[[#This Row],[Order Date]])</f>
        <v>2026</v>
      </c>
      <c r="D121" s="12" t="str">
        <f>"Q"&amp;ROUNDUP(MONTH(SalesDataTable[[#This Row],[Order Date]])/3,0)</f>
        <v>Q1</v>
      </c>
      <c r="E121" s="4">
        <f>MONTH(SalesDataTable[[#This Row],[Order Date]])</f>
        <v>1</v>
      </c>
      <c r="F121" s="12" t="str">
        <f t="shared" si="5"/>
        <v>Jan</v>
      </c>
      <c r="G121" s="4" t="s">
        <v>11</v>
      </c>
      <c r="H121" s="4" t="s">
        <v>39</v>
      </c>
      <c r="I121" s="4" t="s">
        <v>2</v>
      </c>
      <c r="J121" s="4" t="s">
        <v>16</v>
      </c>
      <c r="K121" s="4" t="s">
        <v>23</v>
      </c>
      <c r="L121" s="4" t="s">
        <v>51</v>
      </c>
      <c r="M121" s="9">
        <v>2</v>
      </c>
      <c r="N121" s="6">
        <v>121.88</v>
      </c>
      <c r="O121" s="7">
        <v>0.05</v>
      </c>
      <c r="P121" s="6">
        <v>62.17</v>
      </c>
      <c r="Q121" s="6">
        <f t="shared" si="6"/>
        <v>231.57199999999997</v>
      </c>
      <c r="R121" s="6">
        <f t="shared" si="7"/>
        <v>124.34</v>
      </c>
      <c r="S121" s="6">
        <f t="shared" si="8"/>
        <v>107.23199999999997</v>
      </c>
      <c r="T121" s="8">
        <f t="shared" si="9"/>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4">
        <f>YEAR(SalesDataTable[[#This Row],[Order Date]])</f>
        <v>2026</v>
      </c>
      <c r="D122" s="12" t="str">
        <f>"Q"&amp;ROUNDUP(MONTH(SalesDataTable[[#This Row],[Order Date]])/3,0)</f>
        <v>Q1</v>
      </c>
      <c r="E122" s="4">
        <f>MONTH(SalesDataTable[[#This Row],[Order Date]])</f>
        <v>1</v>
      </c>
      <c r="F122" s="12" t="str">
        <f t="shared" si="5"/>
        <v>Jan</v>
      </c>
      <c r="G122" s="4" t="s">
        <v>0</v>
      </c>
      <c r="H122" s="4" t="s">
        <v>50</v>
      </c>
      <c r="I122" s="4" t="s">
        <v>2</v>
      </c>
      <c r="J122" s="4" t="s">
        <v>3</v>
      </c>
      <c r="K122" s="4" t="s">
        <v>34</v>
      </c>
      <c r="L122" s="4" t="s">
        <v>45</v>
      </c>
      <c r="M122" s="9">
        <v>3</v>
      </c>
      <c r="N122" s="6">
        <v>50.92</v>
      </c>
      <c r="O122" s="7">
        <v>0.05</v>
      </c>
      <c r="P122" s="6">
        <v>21.87</v>
      </c>
      <c r="Q122" s="6">
        <f t="shared" si="6"/>
        <v>145.12199999999999</v>
      </c>
      <c r="R122" s="6">
        <f t="shared" si="7"/>
        <v>65.61</v>
      </c>
      <c r="S122" s="6">
        <f t="shared" si="8"/>
        <v>79.511999999999986</v>
      </c>
      <c r="T122" s="8">
        <f t="shared" si="9"/>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4">
        <f>YEAR(SalesDataTable[[#This Row],[Order Date]])</f>
        <v>2026</v>
      </c>
      <c r="D123" s="12" t="str">
        <f>"Q"&amp;ROUNDUP(MONTH(SalesDataTable[[#This Row],[Order Date]])/3,0)</f>
        <v>Q1</v>
      </c>
      <c r="E123" s="4">
        <f>MONTH(SalesDataTable[[#This Row],[Order Date]])</f>
        <v>1</v>
      </c>
      <c r="F123" s="12" t="str">
        <f t="shared" si="5"/>
        <v>Jan</v>
      </c>
      <c r="G123" s="4" t="s">
        <v>0</v>
      </c>
      <c r="H123" s="4" t="s">
        <v>1</v>
      </c>
      <c r="I123" s="4" t="s">
        <v>2</v>
      </c>
      <c r="J123" s="4" t="s">
        <v>3</v>
      </c>
      <c r="K123" s="4" t="s">
        <v>4</v>
      </c>
      <c r="L123" s="4" t="s">
        <v>30</v>
      </c>
      <c r="M123" s="9">
        <v>1</v>
      </c>
      <c r="N123" s="6">
        <v>103.78</v>
      </c>
      <c r="O123" s="7">
        <v>0</v>
      </c>
      <c r="P123" s="6">
        <v>49.36</v>
      </c>
      <c r="Q123" s="6">
        <f t="shared" si="6"/>
        <v>103.78</v>
      </c>
      <c r="R123" s="6">
        <f t="shared" si="7"/>
        <v>49.36</v>
      </c>
      <c r="S123" s="6">
        <f t="shared" si="8"/>
        <v>54.42</v>
      </c>
      <c r="T123" s="8">
        <f t="shared" si="9"/>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4">
        <f>YEAR(SalesDataTable[[#This Row],[Order Date]])</f>
        <v>2026</v>
      </c>
      <c r="D124" s="12" t="str">
        <f>"Q"&amp;ROUNDUP(MONTH(SalesDataTable[[#This Row],[Order Date]])/3,0)</f>
        <v>Q1</v>
      </c>
      <c r="E124" s="4">
        <f>MONTH(SalesDataTable[[#This Row],[Order Date]])</f>
        <v>1</v>
      </c>
      <c r="F124" s="12" t="str">
        <f t="shared" si="5"/>
        <v>Jan</v>
      </c>
      <c r="G124" s="4" t="s">
        <v>6</v>
      </c>
      <c r="H124" s="4" t="s">
        <v>27</v>
      </c>
      <c r="I124" s="4" t="s">
        <v>28</v>
      </c>
      <c r="J124" s="4" t="s">
        <v>13</v>
      </c>
      <c r="K124" s="4" t="s">
        <v>9</v>
      </c>
      <c r="L124" s="4" t="s">
        <v>37</v>
      </c>
      <c r="M124" s="9">
        <v>2</v>
      </c>
      <c r="N124" s="6">
        <v>157.16999999999999</v>
      </c>
      <c r="O124" s="7">
        <v>0</v>
      </c>
      <c r="P124" s="6">
        <v>81.260000000000005</v>
      </c>
      <c r="Q124" s="6">
        <f t="shared" si="6"/>
        <v>314.33999999999997</v>
      </c>
      <c r="R124" s="6">
        <f t="shared" si="7"/>
        <v>162.52000000000001</v>
      </c>
      <c r="S124" s="6">
        <f t="shared" si="8"/>
        <v>151.81999999999996</v>
      </c>
      <c r="T124" s="8">
        <f t="shared" si="9"/>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4">
        <f>YEAR(SalesDataTable[[#This Row],[Order Date]])</f>
        <v>2026</v>
      </c>
      <c r="D125" s="12" t="str">
        <f>"Q"&amp;ROUNDUP(MONTH(SalesDataTable[[#This Row],[Order Date]])/3,0)</f>
        <v>Q1</v>
      </c>
      <c r="E125" s="4">
        <f>MONTH(SalesDataTable[[#This Row],[Order Date]])</f>
        <v>1</v>
      </c>
      <c r="F125" s="12" t="str">
        <f t="shared" si="5"/>
        <v>Jan</v>
      </c>
      <c r="G125" s="4" t="s">
        <v>6</v>
      </c>
      <c r="H125" s="4" t="s">
        <v>43</v>
      </c>
      <c r="I125" s="4" t="s">
        <v>2</v>
      </c>
      <c r="J125" s="4" t="s">
        <v>16</v>
      </c>
      <c r="K125" s="4" t="s">
        <v>14</v>
      </c>
      <c r="L125" s="4" t="s">
        <v>44</v>
      </c>
      <c r="M125" s="9">
        <v>2</v>
      </c>
      <c r="N125" s="6">
        <v>132.91999999999999</v>
      </c>
      <c r="O125" s="7">
        <v>0</v>
      </c>
      <c r="P125" s="6">
        <v>69.02</v>
      </c>
      <c r="Q125" s="6">
        <f t="shared" si="6"/>
        <v>265.83999999999997</v>
      </c>
      <c r="R125" s="6">
        <f t="shared" si="7"/>
        <v>138.04</v>
      </c>
      <c r="S125" s="6">
        <f t="shared" si="8"/>
        <v>127.79999999999998</v>
      </c>
      <c r="T125" s="8">
        <f t="shared" si="9"/>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4">
        <f>YEAR(SalesDataTable[[#This Row],[Order Date]])</f>
        <v>2026</v>
      </c>
      <c r="D126" s="12" t="str">
        <f>"Q"&amp;ROUNDUP(MONTH(SalesDataTable[[#This Row],[Order Date]])/3,0)</f>
        <v>Q1</v>
      </c>
      <c r="E126" s="4">
        <f>MONTH(SalesDataTable[[#This Row],[Order Date]])</f>
        <v>1</v>
      </c>
      <c r="F126" s="12" t="str">
        <f t="shared" si="5"/>
        <v>Jan</v>
      </c>
      <c r="G126" s="4" t="s">
        <v>20</v>
      </c>
      <c r="H126" s="4" t="s">
        <v>33</v>
      </c>
      <c r="I126" s="4" t="s">
        <v>19</v>
      </c>
      <c r="J126" s="4" t="s">
        <v>3</v>
      </c>
      <c r="K126" s="4" t="s">
        <v>9</v>
      </c>
      <c r="L126" s="4" t="s">
        <v>46</v>
      </c>
      <c r="M126" s="9">
        <v>1</v>
      </c>
      <c r="N126" s="6">
        <v>71.41</v>
      </c>
      <c r="O126" s="7">
        <v>0.05</v>
      </c>
      <c r="P126" s="6">
        <v>32.28</v>
      </c>
      <c r="Q126" s="6">
        <f t="shared" si="6"/>
        <v>67.839499999999987</v>
      </c>
      <c r="R126" s="6">
        <f t="shared" si="7"/>
        <v>32.28</v>
      </c>
      <c r="S126" s="6">
        <f t="shared" si="8"/>
        <v>35.559499999999986</v>
      </c>
      <c r="T126" s="8">
        <f t="shared" si="9"/>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4">
        <f>YEAR(SalesDataTable[[#This Row],[Order Date]])</f>
        <v>2026</v>
      </c>
      <c r="D127" s="12" t="str">
        <f>"Q"&amp;ROUNDUP(MONTH(SalesDataTable[[#This Row],[Order Date]])/3,0)</f>
        <v>Q1</v>
      </c>
      <c r="E127" s="4">
        <f>MONTH(SalesDataTable[[#This Row],[Order Date]])</f>
        <v>1</v>
      </c>
      <c r="F127" s="12" t="str">
        <f t="shared" si="5"/>
        <v>Jan</v>
      </c>
      <c r="G127" s="4" t="s">
        <v>20</v>
      </c>
      <c r="H127" s="4" t="s">
        <v>33</v>
      </c>
      <c r="I127" s="4" t="s">
        <v>2</v>
      </c>
      <c r="J127" s="4" t="s">
        <v>13</v>
      </c>
      <c r="K127" s="4" t="s">
        <v>23</v>
      </c>
      <c r="L127" s="4" t="s">
        <v>29</v>
      </c>
      <c r="M127" s="9">
        <v>1</v>
      </c>
      <c r="N127" s="6">
        <v>199.67</v>
      </c>
      <c r="O127" s="7">
        <v>0</v>
      </c>
      <c r="P127" s="6">
        <v>103.81</v>
      </c>
      <c r="Q127" s="6">
        <f t="shared" si="6"/>
        <v>199.67</v>
      </c>
      <c r="R127" s="6">
        <f t="shared" si="7"/>
        <v>103.81</v>
      </c>
      <c r="S127" s="6">
        <f t="shared" si="8"/>
        <v>95.859999999999985</v>
      </c>
      <c r="T127" s="8">
        <f t="shared" si="9"/>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4">
        <f>YEAR(SalesDataTable[[#This Row],[Order Date]])</f>
        <v>2026</v>
      </c>
      <c r="D128" s="12" t="str">
        <f>"Q"&amp;ROUNDUP(MONTH(SalesDataTable[[#This Row],[Order Date]])/3,0)</f>
        <v>Q1</v>
      </c>
      <c r="E128" s="4">
        <f>MONTH(SalesDataTable[[#This Row],[Order Date]])</f>
        <v>1</v>
      </c>
      <c r="F128" s="12" t="str">
        <f t="shared" si="5"/>
        <v>Jan</v>
      </c>
      <c r="G128" s="4" t="s">
        <v>0</v>
      </c>
      <c r="H128" s="4" t="s">
        <v>1</v>
      </c>
      <c r="I128" s="4" t="s">
        <v>19</v>
      </c>
      <c r="J128" s="4" t="s">
        <v>3</v>
      </c>
      <c r="K128" s="4" t="s">
        <v>23</v>
      </c>
      <c r="L128" s="4" t="s">
        <v>29</v>
      </c>
      <c r="M128" s="9">
        <v>1</v>
      </c>
      <c r="N128" s="6">
        <v>196.88</v>
      </c>
      <c r="O128" s="7">
        <v>0</v>
      </c>
      <c r="P128" s="6">
        <v>102.76</v>
      </c>
      <c r="Q128" s="6">
        <f t="shared" si="6"/>
        <v>196.88</v>
      </c>
      <c r="R128" s="6">
        <f t="shared" si="7"/>
        <v>102.76</v>
      </c>
      <c r="S128" s="6">
        <f t="shared" si="8"/>
        <v>94.11999999999999</v>
      </c>
      <c r="T128" s="8">
        <f t="shared" si="9"/>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4">
        <f>YEAR(SalesDataTable[[#This Row],[Order Date]])</f>
        <v>2026</v>
      </c>
      <c r="D129" s="12" t="str">
        <f>"Q"&amp;ROUNDUP(MONTH(SalesDataTable[[#This Row],[Order Date]])/3,0)</f>
        <v>Q1</v>
      </c>
      <c r="E129" s="4">
        <f>MONTH(SalesDataTable[[#This Row],[Order Date]])</f>
        <v>1</v>
      </c>
      <c r="F129" s="12" t="str">
        <f t="shared" si="5"/>
        <v>Jan</v>
      </c>
      <c r="G129" s="4" t="s">
        <v>20</v>
      </c>
      <c r="H129" s="4" t="s">
        <v>31</v>
      </c>
      <c r="I129" s="4" t="s">
        <v>2</v>
      </c>
      <c r="J129" s="4" t="s">
        <v>3</v>
      </c>
      <c r="K129" s="4" t="s">
        <v>4</v>
      </c>
      <c r="L129" s="4" t="s">
        <v>22</v>
      </c>
      <c r="M129" s="9">
        <v>3</v>
      </c>
      <c r="N129" s="6">
        <v>49.95</v>
      </c>
      <c r="O129" s="7">
        <v>0</v>
      </c>
      <c r="P129" s="6">
        <v>22.55</v>
      </c>
      <c r="Q129" s="6">
        <f t="shared" si="6"/>
        <v>149.85000000000002</v>
      </c>
      <c r="R129" s="6">
        <f t="shared" si="7"/>
        <v>67.650000000000006</v>
      </c>
      <c r="S129" s="6">
        <f t="shared" si="8"/>
        <v>82.200000000000017</v>
      </c>
      <c r="T129" s="8">
        <f t="shared" si="9"/>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4">
        <f>YEAR(SalesDataTable[[#This Row],[Order Date]])</f>
        <v>2026</v>
      </c>
      <c r="D130" s="12" t="str">
        <f>"Q"&amp;ROUNDUP(MONTH(SalesDataTable[[#This Row],[Order Date]])/3,0)</f>
        <v>Q1</v>
      </c>
      <c r="E130" s="4">
        <f>MONTH(SalesDataTable[[#This Row],[Order Date]])</f>
        <v>1</v>
      </c>
      <c r="F130" s="12" t="str">
        <f t="shared" ref="F130:F193" si="10">TEXT(B130,"mmm")</f>
        <v>Jan</v>
      </c>
      <c r="G130" s="4" t="s">
        <v>6</v>
      </c>
      <c r="H130" s="4" t="s">
        <v>27</v>
      </c>
      <c r="I130" s="4" t="s">
        <v>28</v>
      </c>
      <c r="J130" s="4" t="s">
        <v>16</v>
      </c>
      <c r="K130" s="4" t="s">
        <v>9</v>
      </c>
      <c r="L130" s="4" t="s">
        <v>46</v>
      </c>
      <c r="M130" s="9">
        <v>1</v>
      </c>
      <c r="N130" s="6">
        <v>70.41</v>
      </c>
      <c r="O130" s="7">
        <v>0</v>
      </c>
      <c r="P130" s="6">
        <v>32.74</v>
      </c>
      <c r="Q130" s="6">
        <f t="shared" ref="Q130:Q193" si="11">M130*N130*(1-O130)</f>
        <v>70.41</v>
      </c>
      <c r="R130" s="6">
        <f t="shared" ref="R130:R193" si="12">M130*P130</f>
        <v>32.74</v>
      </c>
      <c r="S130" s="6">
        <f t="shared" ref="S130:S193" si="13">Q130-R130</f>
        <v>37.669999999999995</v>
      </c>
      <c r="T130" s="8">
        <f t="shared" ref="T130:T193" si="14">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4">
        <f>YEAR(SalesDataTable[[#This Row],[Order Date]])</f>
        <v>2026</v>
      </c>
      <c r="D131" s="12" t="str">
        <f>"Q"&amp;ROUNDUP(MONTH(SalesDataTable[[#This Row],[Order Date]])/3,0)</f>
        <v>Q1</v>
      </c>
      <c r="E131" s="4">
        <f>MONTH(SalesDataTable[[#This Row],[Order Date]])</f>
        <v>1</v>
      </c>
      <c r="F131" s="12" t="str">
        <f t="shared" si="10"/>
        <v>Jan</v>
      </c>
      <c r="G131" s="4" t="s">
        <v>11</v>
      </c>
      <c r="H131" s="4" t="s">
        <v>52</v>
      </c>
      <c r="I131" s="4" t="s">
        <v>28</v>
      </c>
      <c r="J131" s="4" t="s">
        <v>3</v>
      </c>
      <c r="K131" s="4" t="s">
        <v>9</v>
      </c>
      <c r="L131" s="4" t="s">
        <v>46</v>
      </c>
      <c r="M131" s="9">
        <v>2</v>
      </c>
      <c r="N131" s="6">
        <v>70.290000000000006</v>
      </c>
      <c r="O131" s="7">
        <v>0.15</v>
      </c>
      <c r="P131" s="6">
        <v>31.84</v>
      </c>
      <c r="Q131" s="6">
        <f t="shared" si="11"/>
        <v>119.49300000000001</v>
      </c>
      <c r="R131" s="6">
        <f t="shared" si="12"/>
        <v>63.68</v>
      </c>
      <c r="S131" s="6">
        <f t="shared" si="13"/>
        <v>55.813000000000009</v>
      </c>
      <c r="T131" s="8">
        <f t="shared" si="14"/>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4">
        <f>YEAR(SalesDataTable[[#This Row],[Order Date]])</f>
        <v>2026</v>
      </c>
      <c r="D132" s="12" t="str">
        <f>"Q"&amp;ROUNDUP(MONTH(SalesDataTable[[#This Row],[Order Date]])/3,0)</f>
        <v>Q1</v>
      </c>
      <c r="E132" s="4">
        <f>MONTH(SalesDataTable[[#This Row],[Order Date]])</f>
        <v>1</v>
      </c>
      <c r="F132" s="12" t="str">
        <f t="shared" si="10"/>
        <v>Jan</v>
      </c>
      <c r="G132" s="4" t="s">
        <v>11</v>
      </c>
      <c r="H132" s="4" t="s">
        <v>52</v>
      </c>
      <c r="I132" s="4" t="s">
        <v>2</v>
      </c>
      <c r="J132" s="4" t="s">
        <v>16</v>
      </c>
      <c r="K132" s="4" t="s">
        <v>9</v>
      </c>
      <c r="L132" s="4" t="s">
        <v>10</v>
      </c>
      <c r="M132" s="9">
        <v>4</v>
      </c>
      <c r="N132" s="6">
        <v>91.46</v>
      </c>
      <c r="O132" s="7">
        <v>0</v>
      </c>
      <c r="P132" s="6">
        <v>44.04</v>
      </c>
      <c r="Q132" s="6">
        <f t="shared" si="11"/>
        <v>365.84</v>
      </c>
      <c r="R132" s="6">
        <f t="shared" si="12"/>
        <v>176.16</v>
      </c>
      <c r="S132" s="6">
        <f t="shared" si="13"/>
        <v>189.67999999999998</v>
      </c>
      <c r="T132" s="8">
        <f t="shared" si="14"/>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4">
        <f>YEAR(SalesDataTable[[#This Row],[Order Date]])</f>
        <v>2026</v>
      </c>
      <c r="D133" s="12" t="str">
        <f>"Q"&amp;ROUNDUP(MONTH(SalesDataTable[[#This Row],[Order Date]])/3,0)</f>
        <v>Q1</v>
      </c>
      <c r="E133" s="4">
        <f>MONTH(SalesDataTable[[#This Row],[Order Date]])</f>
        <v>1</v>
      </c>
      <c r="F133" s="12" t="str">
        <f t="shared" si="10"/>
        <v>Jan</v>
      </c>
      <c r="G133" s="4" t="s">
        <v>6</v>
      </c>
      <c r="H133" s="4" t="s">
        <v>43</v>
      </c>
      <c r="I133" s="4" t="s">
        <v>2</v>
      </c>
      <c r="J133" s="4" t="s">
        <v>13</v>
      </c>
      <c r="K133" s="4" t="s">
        <v>23</v>
      </c>
      <c r="L133" s="4" t="s">
        <v>51</v>
      </c>
      <c r="M133" s="9">
        <v>2</v>
      </c>
      <c r="N133" s="6">
        <v>123.27</v>
      </c>
      <c r="O133" s="7">
        <v>0</v>
      </c>
      <c r="P133" s="6">
        <v>60.26</v>
      </c>
      <c r="Q133" s="6">
        <f t="shared" si="11"/>
        <v>246.54</v>
      </c>
      <c r="R133" s="6">
        <f t="shared" si="12"/>
        <v>120.52</v>
      </c>
      <c r="S133" s="6">
        <f t="shared" si="13"/>
        <v>126.02</v>
      </c>
      <c r="T133" s="8">
        <f t="shared" si="14"/>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4">
        <f>YEAR(SalesDataTable[[#This Row],[Order Date]])</f>
        <v>2026</v>
      </c>
      <c r="D134" s="12" t="str">
        <f>"Q"&amp;ROUNDUP(MONTH(SalesDataTable[[#This Row],[Order Date]])/3,0)</f>
        <v>Q1</v>
      </c>
      <c r="E134" s="4">
        <f>MONTH(SalesDataTable[[#This Row],[Order Date]])</f>
        <v>1</v>
      </c>
      <c r="F134" s="12" t="str">
        <f t="shared" si="10"/>
        <v>Jan</v>
      </c>
      <c r="G134" s="4" t="s">
        <v>11</v>
      </c>
      <c r="H134" s="4" t="s">
        <v>25</v>
      </c>
      <c r="I134" s="4" t="s">
        <v>8</v>
      </c>
      <c r="J134" s="4" t="s">
        <v>16</v>
      </c>
      <c r="K134" s="4" t="s">
        <v>34</v>
      </c>
      <c r="L134" s="4" t="s">
        <v>45</v>
      </c>
      <c r="M134" s="9">
        <v>3</v>
      </c>
      <c r="N134" s="6">
        <v>49.63</v>
      </c>
      <c r="O134" s="7">
        <v>0.1</v>
      </c>
      <c r="P134" s="6">
        <v>22.06</v>
      </c>
      <c r="Q134" s="6">
        <f t="shared" si="11"/>
        <v>134.001</v>
      </c>
      <c r="R134" s="6">
        <f t="shared" si="12"/>
        <v>66.179999999999993</v>
      </c>
      <c r="S134" s="6">
        <f t="shared" si="13"/>
        <v>67.821000000000012</v>
      </c>
      <c r="T134" s="8">
        <f t="shared" si="14"/>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4">
        <f>YEAR(SalesDataTable[[#This Row],[Order Date]])</f>
        <v>2026</v>
      </c>
      <c r="D135" s="12" t="str">
        <f>"Q"&amp;ROUNDUP(MONTH(SalesDataTable[[#This Row],[Order Date]])/3,0)</f>
        <v>Q1</v>
      </c>
      <c r="E135" s="4">
        <f>MONTH(SalesDataTable[[#This Row],[Order Date]])</f>
        <v>1</v>
      </c>
      <c r="F135" s="12" t="str">
        <f t="shared" si="10"/>
        <v>Jan</v>
      </c>
      <c r="G135" s="4" t="s">
        <v>0</v>
      </c>
      <c r="H135" s="4" t="s">
        <v>36</v>
      </c>
      <c r="I135" s="4" t="s">
        <v>8</v>
      </c>
      <c r="J135" s="4" t="s">
        <v>16</v>
      </c>
      <c r="K135" s="4" t="s">
        <v>14</v>
      </c>
      <c r="L135" s="4" t="s">
        <v>44</v>
      </c>
      <c r="M135" s="9">
        <v>12</v>
      </c>
      <c r="N135" s="6">
        <v>132.21</v>
      </c>
      <c r="O135" s="7">
        <v>0.1</v>
      </c>
      <c r="P135" s="6">
        <v>68.95</v>
      </c>
      <c r="Q135" s="6">
        <f t="shared" si="11"/>
        <v>1427.8679999999999</v>
      </c>
      <c r="R135" s="6">
        <f t="shared" si="12"/>
        <v>827.40000000000009</v>
      </c>
      <c r="S135" s="6">
        <f t="shared" si="13"/>
        <v>600.46799999999985</v>
      </c>
      <c r="T135" s="8">
        <f t="shared" si="14"/>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4">
        <f>YEAR(SalesDataTable[[#This Row],[Order Date]])</f>
        <v>2026</v>
      </c>
      <c r="D136" s="12" t="str">
        <f>"Q"&amp;ROUNDUP(MONTH(SalesDataTable[[#This Row],[Order Date]])/3,0)</f>
        <v>Q1</v>
      </c>
      <c r="E136" s="4">
        <f>MONTH(SalesDataTable[[#This Row],[Order Date]])</f>
        <v>1</v>
      </c>
      <c r="F136" s="12" t="str">
        <f t="shared" si="10"/>
        <v>Jan</v>
      </c>
      <c r="G136" s="4" t="s">
        <v>6</v>
      </c>
      <c r="H136" s="4" t="s">
        <v>7</v>
      </c>
      <c r="I136" s="4" t="s">
        <v>19</v>
      </c>
      <c r="J136" s="4" t="s">
        <v>16</v>
      </c>
      <c r="K136" s="4" t="s">
        <v>4</v>
      </c>
      <c r="L136" s="4" t="s">
        <v>26</v>
      </c>
      <c r="M136" s="9">
        <v>1</v>
      </c>
      <c r="N136" s="6">
        <v>39.549999999999997</v>
      </c>
      <c r="O136" s="7">
        <v>0</v>
      </c>
      <c r="P136" s="6">
        <v>17.059999999999999</v>
      </c>
      <c r="Q136" s="6">
        <f t="shared" si="11"/>
        <v>39.549999999999997</v>
      </c>
      <c r="R136" s="6">
        <f t="shared" si="12"/>
        <v>17.059999999999999</v>
      </c>
      <c r="S136" s="6">
        <f t="shared" si="13"/>
        <v>22.49</v>
      </c>
      <c r="T136" s="8">
        <f t="shared" si="14"/>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4">
        <f>YEAR(SalesDataTable[[#This Row],[Order Date]])</f>
        <v>2026</v>
      </c>
      <c r="D137" s="12" t="str">
        <f>"Q"&amp;ROUNDUP(MONTH(SalesDataTable[[#This Row],[Order Date]])/3,0)</f>
        <v>Q1</v>
      </c>
      <c r="E137" s="4">
        <f>MONTH(SalesDataTable[[#This Row],[Order Date]])</f>
        <v>1</v>
      </c>
      <c r="F137" s="12" t="str">
        <f t="shared" si="10"/>
        <v>Jan</v>
      </c>
      <c r="G137" s="4" t="s">
        <v>6</v>
      </c>
      <c r="H137" s="4" t="s">
        <v>43</v>
      </c>
      <c r="I137" s="4" t="s">
        <v>2</v>
      </c>
      <c r="J137" s="4" t="s">
        <v>13</v>
      </c>
      <c r="K137" s="4" t="s">
        <v>23</v>
      </c>
      <c r="L137" s="4" t="s">
        <v>40</v>
      </c>
      <c r="M137" s="9">
        <v>3</v>
      </c>
      <c r="N137" s="6">
        <v>80.08</v>
      </c>
      <c r="O137" s="7">
        <v>0</v>
      </c>
      <c r="P137" s="6">
        <v>39.450000000000003</v>
      </c>
      <c r="Q137" s="6">
        <f t="shared" si="11"/>
        <v>240.24</v>
      </c>
      <c r="R137" s="6">
        <f t="shared" si="12"/>
        <v>118.35000000000001</v>
      </c>
      <c r="S137" s="6">
        <f t="shared" si="13"/>
        <v>121.89</v>
      </c>
      <c r="T137" s="8">
        <f t="shared" si="14"/>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4">
        <f>YEAR(SalesDataTable[[#This Row],[Order Date]])</f>
        <v>2026</v>
      </c>
      <c r="D138" s="12" t="str">
        <f>"Q"&amp;ROUNDUP(MONTH(SalesDataTable[[#This Row],[Order Date]])/3,0)</f>
        <v>Q1</v>
      </c>
      <c r="E138" s="4">
        <f>MONTH(SalesDataTable[[#This Row],[Order Date]])</f>
        <v>1</v>
      </c>
      <c r="F138" s="12" t="str">
        <f t="shared" si="10"/>
        <v>Jan</v>
      </c>
      <c r="G138" s="4" t="s">
        <v>11</v>
      </c>
      <c r="H138" s="4" t="s">
        <v>25</v>
      </c>
      <c r="I138" s="4" t="s">
        <v>19</v>
      </c>
      <c r="J138" s="4" t="s">
        <v>3</v>
      </c>
      <c r="K138" s="4" t="s">
        <v>34</v>
      </c>
      <c r="L138" s="4" t="s">
        <v>38</v>
      </c>
      <c r="M138" s="9">
        <v>1</v>
      </c>
      <c r="N138" s="6">
        <v>120.48</v>
      </c>
      <c r="O138" s="7">
        <v>0</v>
      </c>
      <c r="P138" s="6">
        <v>69.55</v>
      </c>
      <c r="Q138" s="6">
        <f t="shared" si="11"/>
        <v>120.48</v>
      </c>
      <c r="R138" s="6">
        <f t="shared" si="12"/>
        <v>69.55</v>
      </c>
      <c r="S138" s="6">
        <f t="shared" si="13"/>
        <v>50.930000000000007</v>
      </c>
      <c r="T138" s="8">
        <f t="shared" si="14"/>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4">
        <f>YEAR(SalesDataTable[[#This Row],[Order Date]])</f>
        <v>2026</v>
      </c>
      <c r="D139" s="12" t="str">
        <f>"Q"&amp;ROUNDUP(MONTH(SalesDataTable[[#This Row],[Order Date]])/3,0)</f>
        <v>Q1</v>
      </c>
      <c r="E139" s="4">
        <f>MONTH(SalesDataTable[[#This Row],[Order Date]])</f>
        <v>1</v>
      </c>
      <c r="F139" s="12" t="str">
        <f t="shared" si="10"/>
        <v>Jan</v>
      </c>
      <c r="G139" s="4" t="s">
        <v>20</v>
      </c>
      <c r="H139" s="4" t="s">
        <v>31</v>
      </c>
      <c r="I139" s="4" t="s">
        <v>2</v>
      </c>
      <c r="J139" s="4" t="s">
        <v>3</v>
      </c>
      <c r="K139" s="4" t="s">
        <v>34</v>
      </c>
      <c r="L139" s="4" t="s">
        <v>35</v>
      </c>
      <c r="M139" s="9">
        <v>1</v>
      </c>
      <c r="N139" s="6">
        <v>39.369999999999997</v>
      </c>
      <c r="O139" s="7">
        <v>0.05</v>
      </c>
      <c r="P139" s="6">
        <v>14.66</v>
      </c>
      <c r="Q139" s="6">
        <f t="shared" si="11"/>
        <v>37.401499999999999</v>
      </c>
      <c r="R139" s="6">
        <f t="shared" si="12"/>
        <v>14.66</v>
      </c>
      <c r="S139" s="6">
        <f t="shared" si="13"/>
        <v>22.741499999999998</v>
      </c>
      <c r="T139" s="8">
        <f t="shared" si="14"/>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4">
        <f>YEAR(SalesDataTable[[#This Row],[Order Date]])</f>
        <v>2026</v>
      </c>
      <c r="D140" s="12" t="str">
        <f>"Q"&amp;ROUNDUP(MONTH(SalesDataTable[[#This Row],[Order Date]])/3,0)</f>
        <v>Q1</v>
      </c>
      <c r="E140" s="4">
        <f>MONTH(SalesDataTable[[#This Row],[Order Date]])</f>
        <v>1</v>
      </c>
      <c r="F140" s="12" t="str">
        <f t="shared" si="10"/>
        <v>Jan</v>
      </c>
      <c r="G140" s="4" t="s">
        <v>6</v>
      </c>
      <c r="H140" s="4" t="s">
        <v>43</v>
      </c>
      <c r="I140" s="4" t="s">
        <v>8</v>
      </c>
      <c r="J140" s="4" t="s">
        <v>16</v>
      </c>
      <c r="K140" s="4" t="s">
        <v>23</v>
      </c>
      <c r="L140" s="4" t="s">
        <v>40</v>
      </c>
      <c r="M140" s="9">
        <v>8</v>
      </c>
      <c r="N140" s="6">
        <v>81.06</v>
      </c>
      <c r="O140" s="7">
        <v>0.15</v>
      </c>
      <c r="P140" s="6">
        <v>39.549999999999997</v>
      </c>
      <c r="Q140" s="6">
        <f t="shared" si="11"/>
        <v>551.20799999999997</v>
      </c>
      <c r="R140" s="6">
        <f t="shared" si="12"/>
        <v>316.39999999999998</v>
      </c>
      <c r="S140" s="6">
        <f t="shared" si="13"/>
        <v>234.80799999999999</v>
      </c>
      <c r="T140" s="8">
        <f t="shared" si="14"/>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4">
        <f>YEAR(SalesDataTable[[#This Row],[Order Date]])</f>
        <v>2026</v>
      </c>
      <c r="D141" s="12" t="str">
        <f>"Q"&amp;ROUNDUP(MONTH(SalesDataTable[[#This Row],[Order Date]])/3,0)</f>
        <v>Q1</v>
      </c>
      <c r="E141" s="4">
        <f>MONTH(SalesDataTable[[#This Row],[Order Date]])</f>
        <v>1</v>
      </c>
      <c r="F141" s="12" t="str">
        <f t="shared" si="10"/>
        <v>Jan</v>
      </c>
      <c r="G141" s="4" t="s">
        <v>6</v>
      </c>
      <c r="H141" s="4" t="s">
        <v>43</v>
      </c>
      <c r="I141" s="4" t="s">
        <v>28</v>
      </c>
      <c r="J141" s="4" t="s">
        <v>3</v>
      </c>
      <c r="K141" s="4" t="s">
        <v>34</v>
      </c>
      <c r="L141" s="4" t="s">
        <v>38</v>
      </c>
      <c r="M141" s="9">
        <v>5</v>
      </c>
      <c r="N141" s="6">
        <v>120.4</v>
      </c>
      <c r="O141" s="7">
        <v>0</v>
      </c>
      <c r="P141" s="6">
        <v>69.510000000000005</v>
      </c>
      <c r="Q141" s="6">
        <f t="shared" si="11"/>
        <v>602</v>
      </c>
      <c r="R141" s="6">
        <f t="shared" si="12"/>
        <v>347.55</v>
      </c>
      <c r="S141" s="6">
        <f t="shared" si="13"/>
        <v>254.45</v>
      </c>
      <c r="T141" s="8">
        <f t="shared" si="14"/>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4">
        <f>YEAR(SalesDataTable[[#This Row],[Order Date]])</f>
        <v>2026</v>
      </c>
      <c r="D142" s="12" t="str">
        <f>"Q"&amp;ROUNDUP(MONTH(SalesDataTable[[#This Row],[Order Date]])/3,0)</f>
        <v>Q1</v>
      </c>
      <c r="E142" s="4">
        <f>MONTH(SalesDataTable[[#This Row],[Order Date]])</f>
        <v>1</v>
      </c>
      <c r="F142" s="12" t="str">
        <f t="shared" si="10"/>
        <v>Jan</v>
      </c>
      <c r="G142" s="4" t="s">
        <v>11</v>
      </c>
      <c r="H142" s="4" t="s">
        <v>39</v>
      </c>
      <c r="I142" s="4" t="s">
        <v>8</v>
      </c>
      <c r="J142" s="4" t="s">
        <v>16</v>
      </c>
      <c r="K142" s="4" t="s">
        <v>14</v>
      </c>
      <c r="L142" s="4" t="s">
        <v>32</v>
      </c>
      <c r="M142" s="9">
        <v>10</v>
      </c>
      <c r="N142" s="6">
        <v>47.71</v>
      </c>
      <c r="O142" s="7">
        <v>0.1</v>
      </c>
      <c r="P142" s="6">
        <v>18.649999999999999</v>
      </c>
      <c r="Q142" s="6">
        <f t="shared" si="11"/>
        <v>429.39000000000004</v>
      </c>
      <c r="R142" s="6">
        <f t="shared" si="12"/>
        <v>186.5</v>
      </c>
      <c r="S142" s="6">
        <f t="shared" si="13"/>
        <v>242.89000000000004</v>
      </c>
      <c r="T142" s="8">
        <f t="shared" si="14"/>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4">
        <f>YEAR(SalesDataTable[[#This Row],[Order Date]])</f>
        <v>2026</v>
      </c>
      <c r="D143" s="12" t="str">
        <f>"Q"&amp;ROUNDUP(MONTH(SalesDataTable[[#This Row],[Order Date]])/3,0)</f>
        <v>Q1</v>
      </c>
      <c r="E143" s="4">
        <f>MONTH(SalesDataTable[[#This Row],[Order Date]])</f>
        <v>1</v>
      </c>
      <c r="F143" s="12" t="str">
        <f t="shared" si="10"/>
        <v>Jan</v>
      </c>
      <c r="G143" s="4" t="s">
        <v>0</v>
      </c>
      <c r="H143" s="4" t="s">
        <v>36</v>
      </c>
      <c r="I143" s="4" t="s">
        <v>2</v>
      </c>
      <c r="J143" s="4" t="s">
        <v>16</v>
      </c>
      <c r="K143" s="4" t="s">
        <v>4</v>
      </c>
      <c r="L143" s="4" t="s">
        <v>30</v>
      </c>
      <c r="M143" s="9">
        <v>1</v>
      </c>
      <c r="N143" s="6">
        <v>102.92</v>
      </c>
      <c r="O143" s="7">
        <v>0.05</v>
      </c>
      <c r="P143" s="6">
        <v>50.92</v>
      </c>
      <c r="Q143" s="6">
        <f t="shared" si="11"/>
        <v>97.774000000000001</v>
      </c>
      <c r="R143" s="6">
        <f t="shared" si="12"/>
        <v>50.92</v>
      </c>
      <c r="S143" s="6">
        <f t="shared" si="13"/>
        <v>46.853999999999999</v>
      </c>
      <c r="T143" s="8">
        <f t="shared" si="14"/>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4">
        <f>YEAR(SalesDataTable[[#This Row],[Order Date]])</f>
        <v>2026</v>
      </c>
      <c r="D144" s="12" t="str">
        <f>"Q"&amp;ROUNDUP(MONTH(SalesDataTable[[#This Row],[Order Date]])/3,0)</f>
        <v>Q1</v>
      </c>
      <c r="E144" s="4">
        <f>MONTH(SalesDataTable[[#This Row],[Order Date]])</f>
        <v>1</v>
      </c>
      <c r="F144" s="12" t="str">
        <f t="shared" si="10"/>
        <v>Jan</v>
      </c>
      <c r="G144" s="4" t="s">
        <v>6</v>
      </c>
      <c r="H144" s="4" t="s">
        <v>7</v>
      </c>
      <c r="I144" s="4" t="s">
        <v>2</v>
      </c>
      <c r="J144" s="4" t="s">
        <v>3</v>
      </c>
      <c r="K144" s="4" t="s">
        <v>9</v>
      </c>
      <c r="L144" s="4" t="s">
        <v>46</v>
      </c>
      <c r="M144" s="9">
        <v>1</v>
      </c>
      <c r="N144" s="6">
        <v>72.69</v>
      </c>
      <c r="O144" s="7">
        <v>0.1</v>
      </c>
      <c r="P144" s="6">
        <v>32.67</v>
      </c>
      <c r="Q144" s="6">
        <f t="shared" si="11"/>
        <v>65.421000000000006</v>
      </c>
      <c r="R144" s="6">
        <f t="shared" si="12"/>
        <v>32.67</v>
      </c>
      <c r="S144" s="6">
        <f t="shared" si="13"/>
        <v>32.751000000000005</v>
      </c>
      <c r="T144" s="8">
        <f t="shared" si="14"/>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4">
        <f>YEAR(SalesDataTable[[#This Row],[Order Date]])</f>
        <v>2026</v>
      </c>
      <c r="D145" s="12" t="str">
        <f>"Q"&amp;ROUNDUP(MONTH(SalesDataTable[[#This Row],[Order Date]])/3,0)</f>
        <v>Q1</v>
      </c>
      <c r="E145" s="4">
        <f>MONTH(SalesDataTable[[#This Row],[Order Date]])</f>
        <v>1</v>
      </c>
      <c r="F145" s="12" t="str">
        <f t="shared" si="10"/>
        <v>Jan</v>
      </c>
      <c r="G145" s="4" t="s">
        <v>0</v>
      </c>
      <c r="H145" s="4" t="s">
        <v>1</v>
      </c>
      <c r="I145" s="4" t="s">
        <v>2</v>
      </c>
      <c r="J145" s="4" t="s">
        <v>13</v>
      </c>
      <c r="K145" s="4" t="s">
        <v>4</v>
      </c>
      <c r="L145" s="4" t="s">
        <v>5</v>
      </c>
      <c r="M145" s="9">
        <v>1</v>
      </c>
      <c r="N145" s="6">
        <v>79.989999999999995</v>
      </c>
      <c r="O145" s="7">
        <v>0.05</v>
      </c>
      <c r="P145" s="6">
        <v>43.02</v>
      </c>
      <c r="Q145" s="6">
        <f t="shared" si="11"/>
        <v>75.990499999999997</v>
      </c>
      <c r="R145" s="6">
        <f t="shared" si="12"/>
        <v>43.02</v>
      </c>
      <c r="S145" s="6">
        <f t="shared" si="13"/>
        <v>32.970499999999994</v>
      </c>
      <c r="T145" s="8">
        <f t="shared" si="14"/>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4">
        <f>YEAR(SalesDataTable[[#This Row],[Order Date]])</f>
        <v>2026</v>
      </c>
      <c r="D146" s="12" t="str">
        <f>"Q"&amp;ROUNDUP(MONTH(SalesDataTable[[#This Row],[Order Date]])/3,0)</f>
        <v>Q1</v>
      </c>
      <c r="E146" s="4">
        <f>MONTH(SalesDataTable[[#This Row],[Order Date]])</f>
        <v>1</v>
      </c>
      <c r="F146" s="12" t="str">
        <f t="shared" si="10"/>
        <v>Jan</v>
      </c>
      <c r="G146" s="4" t="s">
        <v>6</v>
      </c>
      <c r="H146" s="4" t="s">
        <v>27</v>
      </c>
      <c r="I146" s="4" t="s">
        <v>8</v>
      </c>
      <c r="J146" s="4" t="s">
        <v>16</v>
      </c>
      <c r="K146" s="4" t="s">
        <v>34</v>
      </c>
      <c r="L146" s="4" t="s">
        <v>45</v>
      </c>
      <c r="M146" s="9">
        <v>4</v>
      </c>
      <c r="N146" s="6">
        <v>51.11</v>
      </c>
      <c r="O146" s="7">
        <v>0.15</v>
      </c>
      <c r="P146" s="6">
        <v>22.25</v>
      </c>
      <c r="Q146" s="6">
        <f t="shared" si="11"/>
        <v>173.774</v>
      </c>
      <c r="R146" s="6">
        <f t="shared" si="12"/>
        <v>89</v>
      </c>
      <c r="S146" s="6">
        <f t="shared" si="13"/>
        <v>84.774000000000001</v>
      </c>
      <c r="T146" s="8">
        <f t="shared" si="14"/>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4">
        <f>YEAR(SalesDataTable[[#This Row],[Order Date]])</f>
        <v>2026</v>
      </c>
      <c r="D147" s="12" t="str">
        <f>"Q"&amp;ROUNDUP(MONTH(SalesDataTable[[#This Row],[Order Date]])/3,0)</f>
        <v>Q1</v>
      </c>
      <c r="E147" s="4">
        <f>MONTH(SalesDataTable[[#This Row],[Order Date]])</f>
        <v>1</v>
      </c>
      <c r="F147" s="12" t="str">
        <f t="shared" si="10"/>
        <v>Jan</v>
      </c>
      <c r="G147" s="4" t="s">
        <v>0</v>
      </c>
      <c r="H147" s="4" t="s">
        <v>50</v>
      </c>
      <c r="I147" s="4" t="s">
        <v>2</v>
      </c>
      <c r="J147" s="4" t="s">
        <v>3</v>
      </c>
      <c r="K147" s="4" t="s">
        <v>34</v>
      </c>
      <c r="L147" s="4" t="s">
        <v>38</v>
      </c>
      <c r="M147" s="9">
        <v>2</v>
      </c>
      <c r="N147" s="6">
        <v>124.83</v>
      </c>
      <c r="O147" s="7">
        <v>0</v>
      </c>
      <c r="P147" s="6">
        <v>70.91</v>
      </c>
      <c r="Q147" s="6">
        <f t="shared" si="11"/>
        <v>249.66</v>
      </c>
      <c r="R147" s="6">
        <f t="shared" si="12"/>
        <v>141.82</v>
      </c>
      <c r="S147" s="6">
        <f t="shared" si="13"/>
        <v>107.84</v>
      </c>
      <c r="T147" s="8">
        <f t="shared" si="14"/>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4">
        <f>YEAR(SalesDataTable[[#This Row],[Order Date]])</f>
        <v>2026</v>
      </c>
      <c r="D148" s="12" t="str">
        <f>"Q"&amp;ROUNDUP(MONTH(SalesDataTable[[#This Row],[Order Date]])/3,0)</f>
        <v>Q1</v>
      </c>
      <c r="E148" s="4">
        <f>MONTH(SalesDataTable[[#This Row],[Order Date]])</f>
        <v>1</v>
      </c>
      <c r="F148" s="12" t="str">
        <f t="shared" si="10"/>
        <v>Jan</v>
      </c>
      <c r="G148" s="4" t="s">
        <v>6</v>
      </c>
      <c r="H148" s="4" t="s">
        <v>41</v>
      </c>
      <c r="I148" s="4" t="s">
        <v>19</v>
      </c>
      <c r="J148" s="4" t="s">
        <v>13</v>
      </c>
      <c r="K148" s="4" t="s">
        <v>4</v>
      </c>
      <c r="L148" s="4" t="s">
        <v>26</v>
      </c>
      <c r="M148" s="9">
        <v>6</v>
      </c>
      <c r="N148" s="6">
        <v>41.07</v>
      </c>
      <c r="O148" s="7">
        <v>0.1</v>
      </c>
      <c r="P148" s="6">
        <v>16.29</v>
      </c>
      <c r="Q148" s="6">
        <f t="shared" si="11"/>
        <v>221.77800000000002</v>
      </c>
      <c r="R148" s="6">
        <f t="shared" si="12"/>
        <v>97.74</v>
      </c>
      <c r="S148" s="6">
        <f t="shared" si="13"/>
        <v>124.03800000000003</v>
      </c>
      <c r="T148" s="8">
        <f t="shared" si="14"/>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4">
        <f>YEAR(SalesDataTable[[#This Row],[Order Date]])</f>
        <v>2026</v>
      </c>
      <c r="D149" s="12" t="str">
        <f>"Q"&amp;ROUNDUP(MONTH(SalesDataTable[[#This Row],[Order Date]])/3,0)</f>
        <v>Q1</v>
      </c>
      <c r="E149" s="4">
        <f>MONTH(SalesDataTable[[#This Row],[Order Date]])</f>
        <v>1</v>
      </c>
      <c r="F149" s="12" t="str">
        <f t="shared" si="10"/>
        <v>Jan</v>
      </c>
      <c r="G149" s="4" t="s">
        <v>0</v>
      </c>
      <c r="H149" s="4" t="s">
        <v>50</v>
      </c>
      <c r="I149" s="4" t="s">
        <v>2</v>
      </c>
      <c r="J149" s="4" t="s">
        <v>13</v>
      </c>
      <c r="K149" s="4" t="s">
        <v>14</v>
      </c>
      <c r="L149" s="4" t="s">
        <v>15</v>
      </c>
      <c r="M149" s="9">
        <v>1</v>
      </c>
      <c r="N149" s="6">
        <v>36.020000000000003</v>
      </c>
      <c r="O149" s="7">
        <v>0</v>
      </c>
      <c r="P149" s="6">
        <v>13.34</v>
      </c>
      <c r="Q149" s="6">
        <f t="shared" si="11"/>
        <v>36.020000000000003</v>
      </c>
      <c r="R149" s="6">
        <f t="shared" si="12"/>
        <v>13.34</v>
      </c>
      <c r="S149" s="6">
        <f t="shared" si="13"/>
        <v>22.680000000000003</v>
      </c>
      <c r="T149" s="8">
        <f t="shared" si="14"/>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4">
        <f>YEAR(SalesDataTable[[#This Row],[Order Date]])</f>
        <v>2026</v>
      </c>
      <c r="D150" s="12" t="str">
        <f>"Q"&amp;ROUNDUP(MONTH(SalesDataTable[[#This Row],[Order Date]])/3,0)</f>
        <v>Q1</v>
      </c>
      <c r="E150" s="4">
        <f>MONTH(SalesDataTable[[#This Row],[Order Date]])</f>
        <v>1</v>
      </c>
      <c r="F150" s="12" t="str">
        <f t="shared" si="10"/>
        <v>Jan</v>
      </c>
      <c r="G150" s="4" t="s">
        <v>0</v>
      </c>
      <c r="H150" s="4" t="s">
        <v>1</v>
      </c>
      <c r="I150" s="4" t="s">
        <v>19</v>
      </c>
      <c r="J150" s="4" t="s">
        <v>3</v>
      </c>
      <c r="K150" s="4" t="s">
        <v>34</v>
      </c>
      <c r="L150" s="4" t="s">
        <v>42</v>
      </c>
      <c r="M150" s="9">
        <v>1</v>
      </c>
      <c r="N150" s="6">
        <v>35.82</v>
      </c>
      <c r="O150" s="7">
        <v>0.05</v>
      </c>
      <c r="P150" s="6">
        <v>14.32</v>
      </c>
      <c r="Q150" s="6">
        <f t="shared" si="11"/>
        <v>34.028999999999996</v>
      </c>
      <c r="R150" s="6">
        <f t="shared" si="12"/>
        <v>14.32</v>
      </c>
      <c r="S150" s="6">
        <f t="shared" si="13"/>
        <v>19.708999999999996</v>
      </c>
      <c r="T150" s="8">
        <f t="shared" si="14"/>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4">
        <f>YEAR(SalesDataTable[[#This Row],[Order Date]])</f>
        <v>2026</v>
      </c>
      <c r="D151" s="12" t="str">
        <f>"Q"&amp;ROUNDUP(MONTH(SalesDataTable[[#This Row],[Order Date]])/3,0)</f>
        <v>Q1</v>
      </c>
      <c r="E151" s="4">
        <f>MONTH(SalesDataTable[[#This Row],[Order Date]])</f>
        <v>1</v>
      </c>
      <c r="F151" s="12" t="str">
        <f t="shared" si="10"/>
        <v>Jan</v>
      </c>
      <c r="G151" s="4" t="s">
        <v>11</v>
      </c>
      <c r="H151" s="4" t="s">
        <v>18</v>
      </c>
      <c r="I151" s="4" t="s">
        <v>19</v>
      </c>
      <c r="J151" s="4" t="s">
        <v>3</v>
      </c>
      <c r="K151" s="4" t="s">
        <v>4</v>
      </c>
      <c r="L151" s="4" t="s">
        <v>30</v>
      </c>
      <c r="M151" s="9">
        <v>3</v>
      </c>
      <c r="N151" s="6">
        <v>103.94</v>
      </c>
      <c r="O151" s="7">
        <v>0.1</v>
      </c>
      <c r="P151" s="6">
        <v>50.67</v>
      </c>
      <c r="Q151" s="6">
        <f t="shared" si="11"/>
        <v>280.63799999999998</v>
      </c>
      <c r="R151" s="6">
        <f t="shared" si="12"/>
        <v>152.01</v>
      </c>
      <c r="S151" s="6">
        <f t="shared" si="13"/>
        <v>128.62799999999999</v>
      </c>
      <c r="T151" s="8">
        <f t="shared" si="14"/>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4">
        <f>YEAR(SalesDataTable[[#This Row],[Order Date]])</f>
        <v>2026</v>
      </c>
      <c r="D152" s="12" t="str">
        <f>"Q"&amp;ROUNDUP(MONTH(SalesDataTable[[#This Row],[Order Date]])/3,0)</f>
        <v>Q1</v>
      </c>
      <c r="E152" s="4">
        <f>MONTH(SalesDataTable[[#This Row],[Order Date]])</f>
        <v>2</v>
      </c>
      <c r="F152" s="12" t="str">
        <f t="shared" si="10"/>
        <v>Feb</v>
      </c>
      <c r="G152" s="4" t="s">
        <v>0</v>
      </c>
      <c r="H152" s="4" t="s">
        <v>1</v>
      </c>
      <c r="I152" s="4" t="s">
        <v>2</v>
      </c>
      <c r="J152" s="4" t="s">
        <v>3</v>
      </c>
      <c r="K152" s="4" t="s">
        <v>9</v>
      </c>
      <c r="L152" s="4" t="s">
        <v>17</v>
      </c>
      <c r="M152" s="9">
        <v>1</v>
      </c>
      <c r="N152" s="6">
        <v>140.53</v>
      </c>
      <c r="O152" s="7">
        <v>0</v>
      </c>
      <c r="P152" s="6">
        <v>77.36</v>
      </c>
      <c r="Q152" s="6">
        <f t="shared" si="11"/>
        <v>140.53</v>
      </c>
      <c r="R152" s="6">
        <f t="shared" si="12"/>
        <v>77.36</v>
      </c>
      <c r="S152" s="6">
        <f t="shared" si="13"/>
        <v>63.17</v>
      </c>
      <c r="T152" s="8">
        <f t="shared" si="14"/>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4">
        <f>YEAR(SalesDataTable[[#This Row],[Order Date]])</f>
        <v>2026</v>
      </c>
      <c r="D153" s="12" t="str">
        <f>"Q"&amp;ROUNDUP(MONTH(SalesDataTable[[#This Row],[Order Date]])/3,0)</f>
        <v>Q1</v>
      </c>
      <c r="E153" s="4">
        <f>MONTH(SalesDataTable[[#This Row],[Order Date]])</f>
        <v>2</v>
      </c>
      <c r="F153" s="12" t="str">
        <f t="shared" si="10"/>
        <v>Feb</v>
      </c>
      <c r="G153" s="4" t="s">
        <v>20</v>
      </c>
      <c r="H153" s="4" t="s">
        <v>31</v>
      </c>
      <c r="I153" s="4" t="s">
        <v>19</v>
      </c>
      <c r="J153" s="4" t="s">
        <v>3</v>
      </c>
      <c r="K153" s="4" t="s">
        <v>9</v>
      </c>
      <c r="L153" s="4" t="s">
        <v>17</v>
      </c>
      <c r="M153" s="9">
        <v>1</v>
      </c>
      <c r="N153" s="6">
        <v>142.03</v>
      </c>
      <c r="O153" s="7">
        <v>0.05</v>
      </c>
      <c r="P153" s="6">
        <v>77.069999999999993</v>
      </c>
      <c r="Q153" s="6">
        <f t="shared" si="11"/>
        <v>134.92849999999999</v>
      </c>
      <c r="R153" s="6">
        <f t="shared" si="12"/>
        <v>77.069999999999993</v>
      </c>
      <c r="S153" s="6">
        <f t="shared" si="13"/>
        <v>57.858499999999992</v>
      </c>
      <c r="T153" s="8">
        <f t="shared" si="14"/>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4">
        <f>YEAR(SalesDataTable[[#This Row],[Order Date]])</f>
        <v>2026</v>
      </c>
      <c r="D154" s="12" t="str">
        <f>"Q"&amp;ROUNDUP(MONTH(SalesDataTable[[#This Row],[Order Date]])/3,0)</f>
        <v>Q1</v>
      </c>
      <c r="E154" s="4">
        <f>MONTH(SalesDataTable[[#This Row],[Order Date]])</f>
        <v>2</v>
      </c>
      <c r="F154" s="12" t="str">
        <f t="shared" si="10"/>
        <v>Feb</v>
      </c>
      <c r="G154" s="4" t="s">
        <v>11</v>
      </c>
      <c r="H154" s="4" t="s">
        <v>25</v>
      </c>
      <c r="I154" s="4" t="s">
        <v>8</v>
      </c>
      <c r="J154" s="4" t="s">
        <v>16</v>
      </c>
      <c r="K154" s="4" t="s">
        <v>23</v>
      </c>
      <c r="L154" s="4" t="s">
        <v>51</v>
      </c>
      <c r="M154" s="9">
        <v>12</v>
      </c>
      <c r="N154" s="6">
        <v>124.84</v>
      </c>
      <c r="O154" s="7">
        <v>0.1</v>
      </c>
      <c r="P154" s="6">
        <v>59.47</v>
      </c>
      <c r="Q154" s="6">
        <f t="shared" si="11"/>
        <v>1348.2719999999999</v>
      </c>
      <c r="R154" s="6">
        <f t="shared" si="12"/>
        <v>713.64</v>
      </c>
      <c r="S154" s="6">
        <f t="shared" si="13"/>
        <v>634.63199999999995</v>
      </c>
      <c r="T154" s="8">
        <f t="shared" si="14"/>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4">
        <f>YEAR(SalesDataTable[[#This Row],[Order Date]])</f>
        <v>2026</v>
      </c>
      <c r="D155" s="12" t="str">
        <f>"Q"&amp;ROUNDUP(MONTH(SalesDataTable[[#This Row],[Order Date]])/3,0)</f>
        <v>Q1</v>
      </c>
      <c r="E155" s="4">
        <f>MONTH(SalesDataTable[[#This Row],[Order Date]])</f>
        <v>2</v>
      </c>
      <c r="F155" s="12" t="str">
        <f t="shared" si="10"/>
        <v>Feb</v>
      </c>
      <c r="G155" s="4" t="s">
        <v>6</v>
      </c>
      <c r="H155" s="4" t="s">
        <v>43</v>
      </c>
      <c r="I155" s="4" t="s">
        <v>2</v>
      </c>
      <c r="J155" s="4" t="s">
        <v>3</v>
      </c>
      <c r="K155" s="4" t="s">
        <v>34</v>
      </c>
      <c r="L155" s="4" t="s">
        <v>42</v>
      </c>
      <c r="M155" s="9">
        <v>3</v>
      </c>
      <c r="N155" s="6">
        <v>35.36</v>
      </c>
      <c r="O155" s="7">
        <v>0</v>
      </c>
      <c r="P155" s="6">
        <v>13.7</v>
      </c>
      <c r="Q155" s="6">
        <f t="shared" si="11"/>
        <v>106.08</v>
      </c>
      <c r="R155" s="6">
        <f t="shared" si="12"/>
        <v>41.099999999999994</v>
      </c>
      <c r="S155" s="6">
        <f t="shared" si="13"/>
        <v>64.98</v>
      </c>
      <c r="T155" s="8">
        <f t="shared" si="14"/>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4">
        <f>YEAR(SalesDataTable[[#This Row],[Order Date]])</f>
        <v>2026</v>
      </c>
      <c r="D156" s="12" t="str">
        <f>"Q"&amp;ROUNDUP(MONTH(SalesDataTable[[#This Row],[Order Date]])/3,0)</f>
        <v>Q1</v>
      </c>
      <c r="E156" s="4">
        <f>MONTH(SalesDataTable[[#This Row],[Order Date]])</f>
        <v>2</v>
      </c>
      <c r="F156" s="12" t="str">
        <f t="shared" si="10"/>
        <v>Feb</v>
      </c>
      <c r="G156" s="4" t="s">
        <v>20</v>
      </c>
      <c r="H156" s="4" t="s">
        <v>47</v>
      </c>
      <c r="I156" s="4" t="s">
        <v>28</v>
      </c>
      <c r="J156" s="4" t="s">
        <v>3</v>
      </c>
      <c r="K156" s="4" t="s">
        <v>34</v>
      </c>
      <c r="L156" s="4" t="s">
        <v>38</v>
      </c>
      <c r="M156" s="9">
        <v>2</v>
      </c>
      <c r="N156" s="6">
        <v>122.43</v>
      </c>
      <c r="O156" s="7">
        <v>0</v>
      </c>
      <c r="P156" s="6">
        <v>69.08</v>
      </c>
      <c r="Q156" s="6">
        <f t="shared" si="11"/>
        <v>244.86</v>
      </c>
      <c r="R156" s="6">
        <f t="shared" si="12"/>
        <v>138.16</v>
      </c>
      <c r="S156" s="6">
        <f t="shared" si="13"/>
        <v>106.70000000000002</v>
      </c>
      <c r="T156" s="8">
        <f t="shared" si="14"/>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4">
        <f>YEAR(SalesDataTable[[#This Row],[Order Date]])</f>
        <v>2026</v>
      </c>
      <c r="D157" s="12" t="str">
        <f>"Q"&amp;ROUNDUP(MONTH(SalesDataTable[[#This Row],[Order Date]])/3,0)</f>
        <v>Q1</v>
      </c>
      <c r="E157" s="4">
        <f>MONTH(SalesDataTable[[#This Row],[Order Date]])</f>
        <v>2</v>
      </c>
      <c r="F157" s="12" t="str">
        <f t="shared" si="10"/>
        <v>Feb</v>
      </c>
      <c r="G157" s="4" t="s">
        <v>0</v>
      </c>
      <c r="H157" s="4" t="s">
        <v>50</v>
      </c>
      <c r="I157" s="4" t="s">
        <v>28</v>
      </c>
      <c r="J157" s="4" t="s">
        <v>13</v>
      </c>
      <c r="K157" s="4" t="s">
        <v>9</v>
      </c>
      <c r="L157" s="4" t="s">
        <v>17</v>
      </c>
      <c r="M157" s="9">
        <v>2</v>
      </c>
      <c r="N157" s="6">
        <v>140.47</v>
      </c>
      <c r="O157" s="7">
        <v>0.05</v>
      </c>
      <c r="P157" s="6">
        <v>78.39</v>
      </c>
      <c r="Q157" s="6">
        <f t="shared" si="11"/>
        <v>266.89299999999997</v>
      </c>
      <c r="R157" s="6">
        <f t="shared" si="12"/>
        <v>156.78</v>
      </c>
      <c r="S157" s="6">
        <f t="shared" si="13"/>
        <v>110.11299999999997</v>
      </c>
      <c r="T157" s="8">
        <f t="shared" si="14"/>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4">
        <f>YEAR(SalesDataTable[[#This Row],[Order Date]])</f>
        <v>2026</v>
      </c>
      <c r="D158" s="12" t="str">
        <f>"Q"&amp;ROUNDUP(MONTH(SalesDataTable[[#This Row],[Order Date]])/3,0)</f>
        <v>Q1</v>
      </c>
      <c r="E158" s="4">
        <f>MONTH(SalesDataTable[[#This Row],[Order Date]])</f>
        <v>2</v>
      </c>
      <c r="F158" s="12" t="str">
        <f t="shared" si="10"/>
        <v>Feb</v>
      </c>
      <c r="G158" s="4" t="s">
        <v>6</v>
      </c>
      <c r="H158" s="4" t="s">
        <v>49</v>
      </c>
      <c r="I158" s="4" t="s">
        <v>2</v>
      </c>
      <c r="J158" s="4" t="s">
        <v>3</v>
      </c>
      <c r="K158" s="4" t="s">
        <v>14</v>
      </c>
      <c r="L158" s="4" t="s">
        <v>32</v>
      </c>
      <c r="M158" s="9">
        <v>1</v>
      </c>
      <c r="N158" s="6">
        <v>45.43</v>
      </c>
      <c r="O158" s="7">
        <v>0.05</v>
      </c>
      <c r="P158" s="6">
        <v>18.670000000000002</v>
      </c>
      <c r="Q158" s="6">
        <f t="shared" si="11"/>
        <v>43.158499999999997</v>
      </c>
      <c r="R158" s="6">
        <f t="shared" si="12"/>
        <v>18.670000000000002</v>
      </c>
      <c r="S158" s="6">
        <f t="shared" si="13"/>
        <v>24.488499999999995</v>
      </c>
      <c r="T158" s="8">
        <f t="shared" si="14"/>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4">
        <f>YEAR(SalesDataTable[[#This Row],[Order Date]])</f>
        <v>2026</v>
      </c>
      <c r="D159" s="12" t="str">
        <f>"Q"&amp;ROUNDUP(MONTH(SalesDataTable[[#This Row],[Order Date]])/3,0)</f>
        <v>Q1</v>
      </c>
      <c r="E159" s="4">
        <f>MONTH(SalesDataTable[[#This Row],[Order Date]])</f>
        <v>2</v>
      </c>
      <c r="F159" s="12" t="str">
        <f t="shared" si="10"/>
        <v>Feb</v>
      </c>
      <c r="G159" s="4" t="s">
        <v>20</v>
      </c>
      <c r="H159" s="4" t="s">
        <v>47</v>
      </c>
      <c r="I159" s="4" t="s">
        <v>8</v>
      </c>
      <c r="J159" s="4" t="s">
        <v>16</v>
      </c>
      <c r="K159" s="4" t="s">
        <v>4</v>
      </c>
      <c r="L159" s="4" t="s">
        <v>30</v>
      </c>
      <c r="M159" s="9">
        <v>8</v>
      </c>
      <c r="N159" s="6">
        <v>102.78</v>
      </c>
      <c r="O159" s="7">
        <v>0.15</v>
      </c>
      <c r="P159" s="6">
        <v>50.39</v>
      </c>
      <c r="Q159" s="6">
        <f t="shared" si="11"/>
        <v>698.904</v>
      </c>
      <c r="R159" s="6">
        <f t="shared" si="12"/>
        <v>403.12</v>
      </c>
      <c r="S159" s="6">
        <f t="shared" si="13"/>
        <v>295.78399999999999</v>
      </c>
      <c r="T159" s="8">
        <f t="shared" si="14"/>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4">
        <f>YEAR(SalesDataTable[[#This Row],[Order Date]])</f>
        <v>2026</v>
      </c>
      <c r="D160" s="12" t="str">
        <f>"Q"&amp;ROUNDUP(MONTH(SalesDataTable[[#This Row],[Order Date]])/3,0)</f>
        <v>Q1</v>
      </c>
      <c r="E160" s="4">
        <f>MONTH(SalesDataTable[[#This Row],[Order Date]])</f>
        <v>2</v>
      </c>
      <c r="F160" s="12" t="str">
        <f t="shared" si="10"/>
        <v>Feb</v>
      </c>
      <c r="G160" s="4" t="s">
        <v>6</v>
      </c>
      <c r="H160" s="4" t="s">
        <v>41</v>
      </c>
      <c r="I160" s="4" t="s">
        <v>28</v>
      </c>
      <c r="J160" s="4" t="s">
        <v>13</v>
      </c>
      <c r="K160" s="4" t="s">
        <v>23</v>
      </c>
      <c r="L160" s="4" t="s">
        <v>51</v>
      </c>
      <c r="M160" s="9">
        <v>1</v>
      </c>
      <c r="N160" s="6">
        <v>123.95</v>
      </c>
      <c r="O160" s="7">
        <v>0</v>
      </c>
      <c r="P160" s="6">
        <v>61.32</v>
      </c>
      <c r="Q160" s="6">
        <f t="shared" si="11"/>
        <v>123.95</v>
      </c>
      <c r="R160" s="6">
        <f t="shared" si="12"/>
        <v>61.32</v>
      </c>
      <c r="S160" s="6">
        <f t="shared" si="13"/>
        <v>62.63</v>
      </c>
      <c r="T160" s="8">
        <f t="shared" si="14"/>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4">
        <f>YEAR(SalesDataTable[[#This Row],[Order Date]])</f>
        <v>2026</v>
      </c>
      <c r="D161" s="12" t="str">
        <f>"Q"&amp;ROUNDUP(MONTH(SalesDataTable[[#This Row],[Order Date]])/3,0)</f>
        <v>Q1</v>
      </c>
      <c r="E161" s="4">
        <f>MONTH(SalesDataTable[[#This Row],[Order Date]])</f>
        <v>2</v>
      </c>
      <c r="F161" s="12" t="str">
        <f t="shared" si="10"/>
        <v>Feb</v>
      </c>
      <c r="G161" s="4" t="s">
        <v>6</v>
      </c>
      <c r="H161" s="4" t="s">
        <v>41</v>
      </c>
      <c r="I161" s="4" t="s">
        <v>28</v>
      </c>
      <c r="J161" s="4" t="s">
        <v>3</v>
      </c>
      <c r="K161" s="4" t="s">
        <v>23</v>
      </c>
      <c r="L161" s="4" t="s">
        <v>29</v>
      </c>
      <c r="M161" s="9">
        <v>3</v>
      </c>
      <c r="N161" s="6">
        <v>199.9</v>
      </c>
      <c r="O161" s="7">
        <v>0</v>
      </c>
      <c r="P161" s="6">
        <v>104.18</v>
      </c>
      <c r="Q161" s="6">
        <f t="shared" si="11"/>
        <v>599.70000000000005</v>
      </c>
      <c r="R161" s="6">
        <f t="shared" si="12"/>
        <v>312.54000000000002</v>
      </c>
      <c r="S161" s="6">
        <f t="shared" si="13"/>
        <v>287.16000000000003</v>
      </c>
      <c r="T161" s="8">
        <f t="shared" si="14"/>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4">
        <f>YEAR(SalesDataTable[[#This Row],[Order Date]])</f>
        <v>2026</v>
      </c>
      <c r="D162" s="12" t="str">
        <f>"Q"&amp;ROUNDUP(MONTH(SalesDataTable[[#This Row],[Order Date]])/3,0)</f>
        <v>Q1</v>
      </c>
      <c r="E162" s="4">
        <f>MONTH(SalesDataTable[[#This Row],[Order Date]])</f>
        <v>2</v>
      </c>
      <c r="F162" s="12" t="str">
        <f t="shared" si="10"/>
        <v>Feb</v>
      </c>
      <c r="G162" s="4" t="s">
        <v>6</v>
      </c>
      <c r="H162" s="4" t="s">
        <v>43</v>
      </c>
      <c r="I162" s="4" t="s">
        <v>28</v>
      </c>
      <c r="J162" s="4" t="s">
        <v>3</v>
      </c>
      <c r="K162" s="4" t="s">
        <v>9</v>
      </c>
      <c r="L162" s="4" t="s">
        <v>10</v>
      </c>
      <c r="M162" s="9">
        <v>1</v>
      </c>
      <c r="N162" s="6">
        <v>93.78</v>
      </c>
      <c r="O162" s="7">
        <v>0</v>
      </c>
      <c r="P162" s="6">
        <v>44.21</v>
      </c>
      <c r="Q162" s="6">
        <f t="shared" si="11"/>
        <v>93.78</v>
      </c>
      <c r="R162" s="6">
        <f t="shared" si="12"/>
        <v>44.21</v>
      </c>
      <c r="S162" s="6">
        <f t="shared" si="13"/>
        <v>49.57</v>
      </c>
      <c r="T162" s="8">
        <f t="shared" si="14"/>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4">
        <f>YEAR(SalesDataTable[[#This Row],[Order Date]])</f>
        <v>2026</v>
      </c>
      <c r="D163" s="12" t="str">
        <f>"Q"&amp;ROUNDUP(MONTH(SalesDataTable[[#This Row],[Order Date]])/3,0)</f>
        <v>Q1</v>
      </c>
      <c r="E163" s="4">
        <f>MONTH(SalesDataTable[[#This Row],[Order Date]])</f>
        <v>2</v>
      </c>
      <c r="F163" s="12" t="str">
        <f t="shared" si="10"/>
        <v>Feb</v>
      </c>
      <c r="G163" s="4" t="s">
        <v>0</v>
      </c>
      <c r="H163" s="4" t="s">
        <v>1</v>
      </c>
      <c r="I163" s="4" t="s">
        <v>2</v>
      </c>
      <c r="J163" s="4" t="s">
        <v>16</v>
      </c>
      <c r="K163" s="4" t="s">
        <v>34</v>
      </c>
      <c r="L163" s="4" t="s">
        <v>35</v>
      </c>
      <c r="M163" s="9">
        <v>1</v>
      </c>
      <c r="N163" s="6">
        <v>39.39</v>
      </c>
      <c r="O163" s="7">
        <v>0.1</v>
      </c>
      <c r="P163" s="6">
        <v>15.09</v>
      </c>
      <c r="Q163" s="6">
        <f t="shared" si="11"/>
        <v>35.451000000000001</v>
      </c>
      <c r="R163" s="6">
        <f t="shared" si="12"/>
        <v>15.09</v>
      </c>
      <c r="S163" s="6">
        <f t="shared" si="13"/>
        <v>20.361000000000001</v>
      </c>
      <c r="T163" s="8">
        <f t="shared" si="14"/>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4">
        <f>YEAR(SalesDataTable[[#This Row],[Order Date]])</f>
        <v>2026</v>
      </c>
      <c r="D164" s="12" t="str">
        <f>"Q"&amp;ROUNDUP(MONTH(SalesDataTable[[#This Row],[Order Date]])/3,0)</f>
        <v>Q1</v>
      </c>
      <c r="E164" s="4">
        <f>MONTH(SalesDataTable[[#This Row],[Order Date]])</f>
        <v>2</v>
      </c>
      <c r="F164" s="12" t="str">
        <f t="shared" si="10"/>
        <v>Feb</v>
      </c>
      <c r="G164" s="4" t="s">
        <v>0</v>
      </c>
      <c r="H164" s="4" t="s">
        <v>1</v>
      </c>
      <c r="I164" s="4" t="s">
        <v>2</v>
      </c>
      <c r="J164" s="4" t="s">
        <v>13</v>
      </c>
      <c r="K164" s="4" t="s">
        <v>4</v>
      </c>
      <c r="L164" s="4" t="s">
        <v>30</v>
      </c>
      <c r="M164" s="9">
        <v>6</v>
      </c>
      <c r="N164" s="6">
        <v>101.64</v>
      </c>
      <c r="O164" s="7">
        <v>0</v>
      </c>
      <c r="P164" s="6">
        <v>51.06</v>
      </c>
      <c r="Q164" s="6">
        <f t="shared" si="11"/>
        <v>609.84</v>
      </c>
      <c r="R164" s="6">
        <f t="shared" si="12"/>
        <v>306.36</v>
      </c>
      <c r="S164" s="6">
        <f t="shared" si="13"/>
        <v>303.48</v>
      </c>
      <c r="T164" s="8">
        <f t="shared" si="14"/>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4">
        <f>YEAR(SalesDataTable[[#This Row],[Order Date]])</f>
        <v>2026</v>
      </c>
      <c r="D165" s="12" t="str">
        <f>"Q"&amp;ROUNDUP(MONTH(SalesDataTable[[#This Row],[Order Date]])/3,0)</f>
        <v>Q1</v>
      </c>
      <c r="E165" s="4">
        <f>MONTH(SalesDataTable[[#This Row],[Order Date]])</f>
        <v>2</v>
      </c>
      <c r="F165" s="12" t="str">
        <f t="shared" si="10"/>
        <v>Feb</v>
      </c>
      <c r="G165" s="4" t="s">
        <v>0</v>
      </c>
      <c r="H165" s="4" t="s">
        <v>1</v>
      </c>
      <c r="I165" s="4" t="s">
        <v>8</v>
      </c>
      <c r="J165" s="4" t="s">
        <v>16</v>
      </c>
      <c r="K165" s="4" t="s">
        <v>34</v>
      </c>
      <c r="L165" s="4" t="s">
        <v>42</v>
      </c>
      <c r="M165" s="9">
        <v>12</v>
      </c>
      <c r="N165" s="6">
        <v>36.74</v>
      </c>
      <c r="O165" s="7">
        <v>0.2</v>
      </c>
      <c r="P165" s="6">
        <v>13.53</v>
      </c>
      <c r="Q165" s="6">
        <f t="shared" si="11"/>
        <v>352.70400000000001</v>
      </c>
      <c r="R165" s="6">
        <f t="shared" si="12"/>
        <v>162.35999999999999</v>
      </c>
      <c r="S165" s="6">
        <f t="shared" si="13"/>
        <v>190.34400000000002</v>
      </c>
      <c r="T165" s="8">
        <f t="shared" si="14"/>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4">
        <f>YEAR(SalesDataTable[[#This Row],[Order Date]])</f>
        <v>2026</v>
      </c>
      <c r="D166" s="12" t="str">
        <f>"Q"&amp;ROUNDUP(MONTH(SalesDataTable[[#This Row],[Order Date]])/3,0)</f>
        <v>Q1</v>
      </c>
      <c r="E166" s="4">
        <f>MONTH(SalesDataTable[[#This Row],[Order Date]])</f>
        <v>2</v>
      </c>
      <c r="F166" s="12" t="str">
        <f t="shared" si="10"/>
        <v>Feb</v>
      </c>
      <c r="G166" s="4" t="s">
        <v>20</v>
      </c>
      <c r="H166" s="4" t="s">
        <v>33</v>
      </c>
      <c r="I166" s="4" t="s">
        <v>19</v>
      </c>
      <c r="J166" s="4" t="s">
        <v>13</v>
      </c>
      <c r="K166" s="4" t="s">
        <v>9</v>
      </c>
      <c r="L166" s="4" t="s">
        <v>37</v>
      </c>
      <c r="M166" s="9">
        <v>2</v>
      </c>
      <c r="N166" s="6">
        <v>154.62</v>
      </c>
      <c r="O166" s="7">
        <v>0</v>
      </c>
      <c r="P166" s="6">
        <v>78.209999999999994</v>
      </c>
      <c r="Q166" s="6">
        <f t="shared" si="11"/>
        <v>309.24</v>
      </c>
      <c r="R166" s="6">
        <f t="shared" si="12"/>
        <v>156.41999999999999</v>
      </c>
      <c r="S166" s="6">
        <f t="shared" si="13"/>
        <v>152.82000000000002</v>
      </c>
      <c r="T166" s="8">
        <f t="shared" si="14"/>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4">
        <f>YEAR(SalesDataTable[[#This Row],[Order Date]])</f>
        <v>2026</v>
      </c>
      <c r="D167" s="12" t="str">
        <f>"Q"&amp;ROUNDUP(MONTH(SalesDataTable[[#This Row],[Order Date]])/3,0)</f>
        <v>Q1</v>
      </c>
      <c r="E167" s="4">
        <f>MONTH(SalesDataTable[[#This Row],[Order Date]])</f>
        <v>2</v>
      </c>
      <c r="F167" s="12" t="str">
        <f t="shared" si="10"/>
        <v>Feb</v>
      </c>
      <c r="G167" s="4" t="s">
        <v>0</v>
      </c>
      <c r="H167" s="4" t="s">
        <v>1</v>
      </c>
      <c r="I167" s="4" t="s">
        <v>28</v>
      </c>
      <c r="J167" s="4" t="s">
        <v>13</v>
      </c>
      <c r="K167" s="4" t="s">
        <v>23</v>
      </c>
      <c r="L167" s="4" t="s">
        <v>51</v>
      </c>
      <c r="M167" s="9">
        <v>1</v>
      </c>
      <c r="N167" s="6">
        <v>125.63</v>
      </c>
      <c r="O167" s="7">
        <v>0.1</v>
      </c>
      <c r="P167" s="6">
        <v>60.38</v>
      </c>
      <c r="Q167" s="6">
        <f t="shared" si="11"/>
        <v>113.06699999999999</v>
      </c>
      <c r="R167" s="6">
        <f t="shared" si="12"/>
        <v>60.38</v>
      </c>
      <c r="S167" s="6">
        <f t="shared" si="13"/>
        <v>52.686999999999991</v>
      </c>
      <c r="T167" s="8">
        <f t="shared" si="14"/>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4">
        <f>YEAR(SalesDataTable[[#This Row],[Order Date]])</f>
        <v>2026</v>
      </c>
      <c r="D168" s="12" t="str">
        <f>"Q"&amp;ROUNDUP(MONTH(SalesDataTable[[#This Row],[Order Date]])/3,0)</f>
        <v>Q1</v>
      </c>
      <c r="E168" s="4">
        <f>MONTH(SalesDataTable[[#This Row],[Order Date]])</f>
        <v>2</v>
      </c>
      <c r="F168" s="12" t="str">
        <f t="shared" si="10"/>
        <v>Feb</v>
      </c>
      <c r="G168" s="4" t="s">
        <v>6</v>
      </c>
      <c r="H168" s="4" t="s">
        <v>41</v>
      </c>
      <c r="I168" s="4" t="s">
        <v>2</v>
      </c>
      <c r="J168" s="4" t="s">
        <v>13</v>
      </c>
      <c r="K168" s="4" t="s">
        <v>23</v>
      </c>
      <c r="L168" s="4" t="s">
        <v>40</v>
      </c>
      <c r="M168" s="9">
        <v>2</v>
      </c>
      <c r="N168" s="6">
        <v>81.59</v>
      </c>
      <c r="O168" s="7">
        <v>0.1</v>
      </c>
      <c r="P168" s="6">
        <v>38.64</v>
      </c>
      <c r="Q168" s="6">
        <f t="shared" si="11"/>
        <v>146.86200000000002</v>
      </c>
      <c r="R168" s="6">
        <f t="shared" si="12"/>
        <v>77.28</v>
      </c>
      <c r="S168" s="6">
        <f t="shared" si="13"/>
        <v>69.582000000000022</v>
      </c>
      <c r="T168" s="8">
        <f t="shared" si="14"/>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4">
        <f>YEAR(SalesDataTable[[#This Row],[Order Date]])</f>
        <v>2026</v>
      </c>
      <c r="D169" s="12" t="str">
        <f>"Q"&amp;ROUNDUP(MONTH(SalesDataTable[[#This Row],[Order Date]])/3,0)</f>
        <v>Q1</v>
      </c>
      <c r="E169" s="4">
        <f>MONTH(SalesDataTable[[#This Row],[Order Date]])</f>
        <v>2</v>
      </c>
      <c r="F169" s="12" t="str">
        <f t="shared" si="10"/>
        <v>Feb</v>
      </c>
      <c r="G169" s="4" t="s">
        <v>11</v>
      </c>
      <c r="H169" s="4" t="s">
        <v>25</v>
      </c>
      <c r="I169" s="4" t="s">
        <v>2</v>
      </c>
      <c r="J169" s="4" t="s">
        <v>13</v>
      </c>
      <c r="K169" s="4" t="s">
        <v>14</v>
      </c>
      <c r="L169" s="4" t="s">
        <v>32</v>
      </c>
      <c r="M169" s="9">
        <v>2</v>
      </c>
      <c r="N169" s="6">
        <v>45.81</v>
      </c>
      <c r="O169" s="7">
        <v>0.1</v>
      </c>
      <c r="P169" s="6">
        <v>18.420000000000002</v>
      </c>
      <c r="Q169" s="6">
        <f t="shared" si="11"/>
        <v>82.458000000000013</v>
      </c>
      <c r="R169" s="6">
        <f t="shared" si="12"/>
        <v>36.840000000000003</v>
      </c>
      <c r="S169" s="6">
        <f t="shared" si="13"/>
        <v>45.618000000000009</v>
      </c>
      <c r="T169" s="8">
        <f t="shared" si="14"/>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4">
        <f>YEAR(SalesDataTable[[#This Row],[Order Date]])</f>
        <v>2026</v>
      </c>
      <c r="D170" s="12" t="str">
        <f>"Q"&amp;ROUNDUP(MONTH(SalesDataTable[[#This Row],[Order Date]])/3,0)</f>
        <v>Q1</v>
      </c>
      <c r="E170" s="4">
        <f>MONTH(SalesDataTable[[#This Row],[Order Date]])</f>
        <v>2</v>
      </c>
      <c r="F170" s="12" t="str">
        <f t="shared" si="10"/>
        <v>Feb</v>
      </c>
      <c r="G170" s="4" t="s">
        <v>6</v>
      </c>
      <c r="H170" s="4" t="s">
        <v>43</v>
      </c>
      <c r="I170" s="4" t="s">
        <v>2</v>
      </c>
      <c r="J170" s="4" t="s">
        <v>3</v>
      </c>
      <c r="K170" s="4" t="s">
        <v>34</v>
      </c>
      <c r="L170" s="4" t="s">
        <v>38</v>
      </c>
      <c r="M170" s="9">
        <v>3</v>
      </c>
      <c r="N170" s="6">
        <v>125.63</v>
      </c>
      <c r="O170" s="7">
        <v>0</v>
      </c>
      <c r="P170" s="6">
        <v>71.05</v>
      </c>
      <c r="Q170" s="6">
        <f t="shared" si="11"/>
        <v>376.89</v>
      </c>
      <c r="R170" s="6">
        <f t="shared" si="12"/>
        <v>213.14999999999998</v>
      </c>
      <c r="S170" s="6">
        <f t="shared" si="13"/>
        <v>163.74</v>
      </c>
      <c r="T170" s="8">
        <f t="shared" si="14"/>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4">
        <f>YEAR(SalesDataTable[[#This Row],[Order Date]])</f>
        <v>2026</v>
      </c>
      <c r="D171" s="12" t="str">
        <f>"Q"&amp;ROUNDUP(MONTH(SalesDataTable[[#This Row],[Order Date]])/3,0)</f>
        <v>Q1</v>
      </c>
      <c r="E171" s="4">
        <f>MONTH(SalesDataTable[[#This Row],[Order Date]])</f>
        <v>2</v>
      </c>
      <c r="F171" s="12" t="str">
        <f t="shared" si="10"/>
        <v>Feb</v>
      </c>
      <c r="G171" s="4" t="s">
        <v>20</v>
      </c>
      <c r="H171" s="4" t="s">
        <v>33</v>
      </c>
      <c r="I171" s="4" t="s">
        <v>2</v>
      </c>
      <c r="J171" s="4" t="s">
        <v>3</v>
      </c>
      <c r="K171" s="4" t="s">
        <v>4</v>
      </c>
      <c r="L171" s="4" t="s">
        <v>30</v>
      </c>
      <c r="M171" s="9">
        <v>2</v>
      </c>
      <c r="N171" s="6">
        <v>101.01</v>
      </c>
      <c r="O171" s="7">
        <v>0</v>
      </c>
      <c r="P171" s="6">
        <v>50.26</v>
      </c>
      <c r="Q171" s="6">
        <f t="shared" si="11"/>
        <v>202.02</v>
      </c>
      <c r="R171" s="6">
        <f t="shared" si="12"/>
        <v>100.52</v>
      </c>
      <c r="S171" s="6">
        <f t="shared" si="13"/>
        <v>101.50000000000001</v>
      </c>
      <c r="T171" s="8">
        <f t="shared" si="14"/>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4">
        <f>YEAR(SalesDataTable[[#This Row],[Order Date]])</f>
        <v>2026</v>
      </c>
      <c r="D172" s="12" t="str">
        <f>"Q"&amp;ROUNDUP(MONTH(SalesDataTable[[#This Row],[Order Date]])/3,0)</f>
        <v>Q1</v>
      </c>
      <c r="E172" s="4">
        <f>MONTH(SalesDataTable[[#This Row],[Order Date]])</f>
        <v>2</v>
      </c>
      <c r="F172" s="12" t="str">
        <f t="shared" si="10"/>
        <v>Feb</v>
      </c>
      <c r="G172" s="4" t="s">
        <v>20</v>
      </c>
      <c r="H172" s="4" t="s">
        <v>47</v>
      </c>
      <c r="I172" s="4" t="s">
        <v>2</v>
      </c>
      <c r="J172" s="4" t="s">
        <v>3</v>
      </c>
      <c r="K172" s="4" t="s">
        <v>9</v>
      </c>
      <c r="L172" s="4" t="s">
        <v>37</v>
      </c>
      <c r="M172" s="9">
        <v>6</v>
      </c>
      <c r="N172" s="6">
        <v>154.22</v>
      </c>
      <c r="O172" s="7">
        <v>0</v>
      </c>
      <c r="P172" s="6">
        <v>79.599999999999994</v>
      </c>
      <c r="Q172" s="6">
        <f t="shared" si="11"/>
        <v>925.31999999999994</v>
      </c>
      <c r="R172" s="6">
        <f t="shared" si="12"/>
        <v>477.59999999999997</v>
      </c>
      <c r="S172" s="6">
        <f t="shared" si="13"/>
        <v>447.71999999999997</v>
      </c>
      <c r="T172" s="8">
        <f t="shared" si="14"/>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4">
        <f>YEAR(SalesDataTable[[#This Row],[Order Date]])</f>
        <v>2026</v>
      </c>
      <c r="D173" s="12" t="str">
        <f>"Q"&amp;ROUNDUP(MONTH(SalesDataTable[[#This Row],[Order Date]])/3,0)</f>
        <v>Q1</v>
      </c>
      <c r="E173" s="4">
        <f>MONTH(SalesDataTable[[#This Row],[Order Date]])</f>
        <v>2</v>
      </c>
      <c r="F173" s="12" t="str">
        <f t="shared" si="10"/>
        <v>Feb</v>
      </c>
      <c r="G173" s="4" t="s">
        <v>6</v>
      </c>
      <c r="H173" s="4" t="s">
        <v>49</v>
      </c>
      <c r="I173" s="4" t="s">
        <v>2</v>
      </c>
      <c r="J173" s="4" t="s">
        <v>13</v>
      </c>
      <c r="K173" s="4" t="s">
        <v>9</v>
      </c>
      <c r="L173" s="4" t="s">
        <v>46</v>
      </c>
      <c r="M173" s="9">
        <v>1</v>
      </c>
      <c r="N173" s="6">
        <v>72.78</v>
      </c>
      <c r="O173" s="7">
        <v>0.05</v>
      </c>
      <c r="P173" s="6">
        <v>33.26</v>
      </c>
      <c r="Q173" s="6">
        <f t="shared" si="11"/>
        <v>69.140999999999991</v>
      </c>
      <c r="R173" s="6">
        <f t="shared" si="12"/>
        <v>33.26</v>
      </c>
      <c r="S173" s="6">
        <f t="shared" si="13"/>
        <v>35.880999999999993</v>
      </c>
      <c r="T173" s="8">
        <f t="shared" si="14"/>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4">
        <f>YEAR(SalesDataTable[[#This Row],[Order Date]])</f>
        <v>2026</v>
      </c>
      <c r="D174" s="12" t="str">
        <f>"Q"&amp;ROUNDUP(MONTH(SalesDataTable[[#This Row],[Order Date]])/3,0)</f>
        <v>Q1</v>
      </c>
      <c r="E174" s="4">
        <f>MONTH(SalesDataTable[[#This Row],[Order Date]])</f>
        <v>2</v>
      </c>
      <c r="F174" s="12" t="str">
        <f t="shared" si="10"/>
        <v>Feb</v>
      </c>
      <c r="G174" s="4" t="s">
        <v>6</v>
      </c>
      <c r="H174" s="4" t="s">
        <v>49</v>
      </c>
      <c r="I174" s="4" t="s">
        <v>8</v>
      </c>
      <c r="J174" s="4" t="s">
        <v>16</v>
      </c>
      <c r="K174" s="4" t="s">
        <v>23</v>
      </c>
      <c r="L174" s="4" t="s">
        <v>51</v>
      </c>
      <c r="M174" s="9">
        <v>3</v>
      </c>
      <c r="N174" s="6">
        <v>122.69</v>
      </c>
      <c r="O174" s="7">
        <v>0.05</v>
      </c>
      <c r="P174" s="6">
        <v>62.08</v>
      </c>
      <c r="Q174" s="6">
        <f t="shared" si="11"/>
        <v>349.66649999999998</v>
      </c>
      <c r="R174" s="6">
        <f t="shared" si="12"/>
        <v>186.24</v>
      </c>
      <c r="S174" s="6">
        <f t="shared" si="13"/>
        <v>163.42649999999998</v>
      </c>
      <c r="T174" s="8">
        <f t="shared" si="14"/>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4">
        <f>YEAR(SalesDataTable[[#This Row],[Order Date]])</f>
        <v>2026</v>
      </c>
      <c r="D175" s="12" t="str">
        <f>"Q"&amp;ROUNDUP(MONTH(SalesDataTable[[#This Row],[Order Date]])/3,0)</f>
        <v>Q1</v>
      </c>
      <c r="E175" s="4">
        <f>MONTH(SalesDataTable[[#This Row],[Order Date]])</f>
        <v>2</v>
      </c>
      <c r="F175" s="12" t="str">
        <f t="shared" si="10"/>
        <v>Feb</v>
      </c>
      <c r="G175" s="4" t="s">
        <v>6</v>
      </c>
      <c r="H175" s="4" t="s">
        <v>7</v>
      </c>
      <c r="I175" s="4" t="s">
        <v>2</v>
      </c>
      <c r="J175" s="4" t="s">
        <v>16</v>
      </c>
      <c r="K175" s="4" t="s">
        <v>4</v>
      </c>
      <c r="L175" s="4" t="s">
        <v>30</v>
      </c>
      <c r="M175" s="9">
        <v>3</v>
      </c>
      <c r="N175" s="6">
        <v>103.22</v>
      </c>
      <c r="O175" s="7">
        <v>0</v>
      </c>
      <c r="P175" s="6">
        <v>50.74</v>
      </c>
      <c r="Q175" s="6">
        <f t="shared" si="11"/>
        <v>309.65999999999997</v>
      </c>
      <c r="R175" s="6">
        <f t="shared" si="12"/>
        <v>152.22</v>
      </c>
      <c r="S175" s="6">
        <f t="shared" si="13"/>
        <v>157.43999999999997</v>
      </c>
      <c r="T175" s="8">
        <f t="shared" si="14"/>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4">
        <f>YEAR(SalesDataTable[[#This Row],[Order Date]])</f>
        <v>2026</v>
      </c>
      <c r="D176" s="12" t="str">
        <f>"Q"&amp;ROUNDUP(MONTH(SalesDataTable[[#This Row],[Order Date]])/3,0)</f>
        <v>Q1</v>
      </c>
      <c r="E176" s="4">
        <f>MONTH(SalesDataTable[[#This Row],[Order Date]])</f>
        <v>2</v>
      </c>
      <c r="F176" s="12" t="str">
        <f t="shared" si="10"/>
        <v>Feb</v>
      </c>
      <c r="G176" s="4" t="s">
        <v>0</v>
      </c>
      <c r="H176" s="4" t="s">
        <v>50</v>
      </c>
      <c r="I176" s="4" t="s">
        <v>28</v>
      </c>
      <c r="J176" s="4" t="s">
        <v>13</v>
      </c>
      <c r="K176" s="4" t="s">
        <v>9</v>
      </c>
      <c r="L176" s="4" t="s">
        <v>10</v>
      </c>
      <c r="M176" s="9">
        <v>3</v>
      </c>
      <c r="N176" s="6">
        <v>92.96</v>
      </c>
      <c r="O176" s="7">
        <v>0.15</v>
      </c>
      <c r="P176" s="6">
        <v>44.56</v>
      </c>
      <c r="Q176" s="6">
        <f t="shared" si="11"/>
        <v>237.048</v>
      </c>
      <c r="R176" s="6">
        <f t="shared" si="12"/>
        <v>133.68</v>
      </c>
      <c r="S176" s="6">
        <f t="shared" si="13"/>
        <v>103.36799999999999</v>
      </c>
      <c r="T176" s="8">
        <f t="shared" si="14"/>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4">
        <f>YEAR(SalesDataTable[[#This Row],[Order Date]])</f>
        <v>2026</v>
      </c>
      <c r="D177" s="12" t="str">
        <f>"Q"&amp;ROUNDUP(MONTH(SalesDataTable[[#This Row],[Order Date]])/3,0)</f>
        <v>Q1</v>
      </c>
      <c r="E177" s="4">
        <f>MONTH(SalesDataTable[[#This Row],[Order Date]])</f>
        <v>2</v>
      </c>
      <c r="F177" s="12" t="str">
        <f t="shared" si="10"/>
        <v>Feb</v>
      </c>
      <c r="G177" s="4" t="s">
        <v>6</v>
      </c>
      <c r="H177" s="4" t="s">
        <v>43</v>
      </c>
      <c r="I177" s="4" t="s">
        <v>19</v>
      </c>
      <c r="J177" s="4" t="s">
        <v>13</v>
      </c>
      <c r="K177" s="4" t="s">
        <v>14</v>
      </c>
      <c r="L177" s="4" t="s">
        <v>15</v>
      </c>
      <c r="M177" s="9">
        <v>1</v>
      </c>
      <c r="N177" s="6">
        <v>36.520000000000003</v>
      </c>
      <c r="O177" s="7">
        <v>0</v>
      </c>
      <c r="P177" s="6">
        <v>13.94</v>
      </c>
      <c r="Q177" s="6">
        <f t="shared" si="11"/>
        <v>36.520000000000003</v>
      </c>
      <c r="R177" s="6">
        <f t="shared" si="12"/>
        <v>13.94</v>
      </c>
      <c r="S177" s="6">
        <f t="shared" si="13"/>
        <v>22.580000000000005</v>
      </c>
      <c r="T177" s="8">
        <f t="shared" si="14"/>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4">
        <f>YEAR(SalesDataTable[[#This Row],[Order Date]])</f>
        <v>2026</v>
      </c>
      <c r="D178" s="12" t="str">
        <f>"Q"&amp;ROUNDUP(MONTH(SalesDataTable[[#This Row],[Order Date]])/3,0)</f>
        <v>Q1</v>
      </c>
      <c r="E178" s="4">
        <f>MONTH(SalesDataTable[[#This Row],[Order Date]])</f>
        <v>2</v>
      </c>
      <c r="F178" s="12" t="str">
        <f t="shared" si="10"/>
        <v>Feb</v>
      </c>
      <c r="G178" s="4" t="s">
        <v>0</v>
      </c>
      <c r="H178" s="4" t="s">
        <v>1</v>
      </c>
      <c r="I178" s="4" t="s">
        <v>19</v>
      </c>
      <c r="J178" s="4" t="s">
        <v>3</v>
      </c>
      <c r="K178" s="4" t="s">
        <v>34</v>
      </c>
      <c r="L178" s="4" t="s">
        <v>45</v>
      </c>
      <c r="M178" s="9">
        <v>3</v>
      </c>
      <c r="N178" s="6">
        <v>50.65</v>
      </c>
      <c r="O178" s="7">
        <v>0</v>
      </c>
      <c r="P178" s="6">
        <v>21.49</v>
      </c>
      <c r="Q178" s="6">
        <f t="shared" si="11"/>
        <v>151.94999999999999</v>
      </c>
      <c r="R178" s="6">
        <f t="shared" si="12"/>
        <v>64.47</v>
      </c>
      <c r="S178" s="6">
        <f t="shared" si="13"/>
        <v>87.47999999999999</v>
      </c>
      <c r="T178" s="8">
        <f t="shared" si="14"/>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4">
        <f>YEAR(SalesDataTable[[#This Row],[Order Date]])</f>
        <v>2026</v>
      </c>
      <c r="D179" s="12" t="str">
        <f>"Q"&amp;ROUNDUP(MONTH(SalesDataTable[[#This Row],[Order Date]])/3,0)</f>
        <v>Q1</v>
      </c>
      <c r="E179" s="4">
        <f>MONTH(SalesDataTable[[#This Row],[Order Date]])</f>
        <v>2</v>
      </c>
      <c r="F179" s="12" t="str">
        <f t="shared" si="10"/>
        <v>Feb</v>
      </c>
      <c r="G179" s="4" t="s">
        <v>20</v>
      </c>
      <c r="H179" s="4" t="s">
        <v>21</v>
      </c>
      <c r="I179" s="4" t="s">
        <v>2</v>
      </c>
      <c r="J179" s="4" t="s">
        <v>3</v>
      </c>
      <c r="K179" s="4" t="s">
        <v>14</v>
      </c>
      <c r="L179" s="4" t="s">
        <v>15</v>
      </c>
      <c r="M179" s="9">
        <v>2</v>
      </c>
      <c r="N179" s="6">
        <v>37.03</v>
      </c>
      <c r="O179" s="7">
        <v>0.15</v>
      </c>
      <c r="P179" s="6">
        <v>13.87</v>
      </c>
      <c r="Q179" s="6">
        <f t="shared" si="11"/>
        <v>62.951000000000001</v>
      </c>
      <c r="R179" s="6">
        <f t="shared" si="12"/>
        <v>27.74</v>
      </c>
      <c r="S179" s="6">
        <f t="shared" si="13"/>
        <v>35.210999999999999</v>
      </c>
      <c r="T179" s="8">
        <f t="shared" si="14"/>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4">
        <f>YEAR(SalesDataTable[[#This Row],[Order Date]])</f>
        <v>2026</v>
      </c>
      <c r="D180" s="12" t="str">
        <f>"Q"&amp;ROUNDUP(MONTH(SalesDataTable[[#This Row],[Order Date]])/3,0)</f>
        <v>Q1</v>
      </c>
      <c r="E180" s="4">
        <f>MONTH(SalesDataTable[[#This Row],[Order Date]])</f>
        <v>2</v>
      </c>
      <c r="F180" s="12" t="str">
        <f t="shared" si="10"/>
        <v>Feb</v>
      </c>
      <c r="G180" s="4" t="s">
        <v>11</v>
      </c>
      <c r="H180" s="4" t="s">
        <v>12</v>
      </c>
      <c r="I180" s="4" t="s">
        <v>2</v>
      </c>
      <c r="J180" s="4" t="s">
        <v>13</v>
      </c>
      <c r="K180" s="4" t="s">
        <v>34</v>
      </c>
      <c r="L180" s="4" t="s">
        <v>42</v>
      </c>
      <c r="M180" s="9">
        <v>1</v>
      </c>
      <c r="N180" s="6">
        <v>36.619999999999997</v>
      </c>
      <c r="O180" s="7">
        <v>0</v>
      </c>
      <c r="P180" s="6">
        <v>13.55</v>
      </c>
      <c r="Q180" s="6">
        <f t="shared" si="11"/>
        <v>36.619999999999997</v>
      </c>
      <c r="R180" s="6">
        <f t="shared" si="12"/>
        <v>13.55</v>
      </c>
      <c r="S180" s="6">
        <f t="shared" si="13"/>
        <v>23.069999999999997</v>
      </c>
      <c r="T180" s="8">
        <f t="shared" si="14"/>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4">
        <f>YEAR(SalesDataTable[[#This Row],[Order Date]])</f>
        <v>2026</v>
      </c>
      <c r="D181" s="12" t="str">
        <f>"Q"&amp;ROUNDUP(MONTH(SalesDataTable[[#This Row],[Order Date]])/3,0)</f>
        <v>Q1</v>
      </c>
      <c r="E181" s="4">
        <f>MONTH(SalesDataTable[[#This Row],[Order Date]])</f>
        <v>2</v>
      </c>
      <c r="F181" s="12" t="str">
        <f t="shared" si="10"/>
        <v>Feb</v>
      </c>
      <c r="G181" s="4" t="s">
        <v>11</v>
      </c>
      <c r="H181" s="4" t="s">
        <v>52</v>
      </c>
      <c r="I181" s="4" t="s">
        <v>19</v>
      </c>
      <c r="J181" s="4" t="s">
        <v>3</v>
      </c>
      <c r="K181" s="4" t="s">
        <v>23</v>
      </c>
      <c r="L181" s="4" t="s">
        <v>40</v>
      </c>
      <c r="M181" s="9">
        <v>1</v>
      </c>
      <c r="N181" s="6">
        <v>81.47</v>
      </c>
      <c r="O181" s="7">
        <v>0</v>
      </c>
      <c r="P181" s="6">
        <v>39.18</v>
      </c>
      <c r="Q181" s="6">
        <f t="shared" si="11"/>
        <v>81.47</v>
      </c>
      <c r="R181" s="6">
        <f t="shared" si="12"/>
        <v>39.18</v>
      </c>
      <c r="S181" s="6">
        <f t="shared" si="13"/>
        <v>42.29</v>
      </c>
      <c r="T181" s="8">
        <f t="shared" si="14"/>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4">
        <f>YEAR(SalesDataTable[[#This Row],[Order Date]])</f>
        <v>2026</v>
      </c>
      <c r="D182" s="12" t="str">
        <f>"Q"&amp;ROUNDUP(MONTH(SalesDataTable[[#This Row],[Order Date]])/3,0)</f>
        <v>Q1</v>
      </c>
      <c r="E182" s="4">
        <f>MONTH(SalesDataTable[[#This Row],[Order Date]])</f>
        <v>2</v>
      </c>
      <c r="F182" s="12" t="str">
        <f t="shared" si="10"/>
        <v>Feb</v>
      </c>
      <c r="G182" s="4" t="s">
        <v>6</v>
      </c>
      <c r="H182" s="4" t="s">
        <v>7</v>
      </c>
      <c r="I182" s="4" t="s">
        <v>8</v>
      </c>
      <c r="J182" s="4" t="s">
        <v>3</v>
      </c>
      <c r="K182" s="4" t="s">
        <v>23</v>
      </c>
      <c r="L182" s="4" t="s">
        <v>51</v>
      </c>
      <c r="M182" s="9">
        <v>12</v>
      </c>
      <c r="N182" s="6">
        <v>122.75</v>
      </c>
      <c r="O182" s="7">
        <v>0.15</v>
      </c>
      <c r="P182" s="6">
        <v>62.51</v>
      </c>
      <c r="Q182" s="6">
        <f t="shared" si="11"/>
        <v>1252.05</v>
      </c>
      <c r="R182" s="6">
        <f t="shared" si="12"/>
        <v>750.12</v>
      </c>
      <c r="S182" s="6">
        <f t="shared" si="13"/>
        <v>501.92999999999995</v>
      </c>
      <c r="T182" s="8">
        <f t="shared" si="14"/>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4">
        <f>YEAR(SalesDataTable[[#This Row],[Order Date]])</f>
        <v>2026</v>
      </c>
      <c r="D183" s="12" t="str">
        <f>"Q"&amp;ROUNDUP(MONTH(SalesDataTable[[#This Row],[Order Date]])/3,0)</f>
        <v>Q1</v>
      </c>
      <c r="E183" s="4">
        <f>MONTH(SalesDataTable[[#This Row],[Order Date]])</f>
        <v>2</v>
      </c>
      <c r="F183" s="12" t="str">
        <f t="shared" si="10"/>
        <v>Feb</v>
      </c>
      <c r="G183" s="4" t="s">
        <v>0</v>
      </c>
      <c r="H183" s="4" t="s">
        <v>36</v>
      </c>
      <c r="I183" s="4" t="s">
        <v>2</v>
      </c>
      <c r="J183" s="4" t="s">
        <v>16</v>
      </c>
      <c r="K183" s="4" t="s">
        <v>34</v>
      </c>
      <c r="L183" s="4" t="s">
        <v>45</v>
      </c>
      <c r="M183" s="9">
        <v>1</v>
      </c>
      <c r="N183" s="6">
        <v>50.38</v>
      </c>
      <c r="O183" s="7">
        <v>0.05</v>
      </c>
      <c r="P183" s="6">
        <v>21.95</v>
      </c>
      <c r="Q183" s="6">
        <f t="shared" si="11"/>
        <v>47.860999999999997</v>
      </c>
      <c r="R183" s="6">
        <f t="shared" si="12"/>
        <v>21.95</v>
      </c>
      <c r="S183" s="6">
        <f t="shared" si="13"/>
        <v>25.910999999999998</v>
      </c>
      <c r="T183" s="8">
        <f t="shared" si="14"/>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4">
        <f>YEAR(SalesDataTable[[#This Row],[Order Date]])</f>
        <v>2026</v>
      </c>
      <c r="D184" s="12" t="str">
        <f>"Q"&amp;ROUNDUP(MONTH(SalesDataTable[[#This Row],[Order Date]])/3,0)</f>
        <v>Q1</v>
      </c>
      <c r="E184" s="4">
        <f>MONTH(SalesDataTable[[#This Row],[Order Date]])</f>
        <v>2</v>
      </c>
      <c r="F184" s="12" t="str">
        <f t="shared" si="10"/>
        <v>Feb</v>
      </c>
      <c r="G184" s="4" t="s">
        <v>20</v>
      </c>
      <c r="H184" s="4" t="s">
        <v>31</v>
      </c>
      <c r="I184" s="4" t="s">
        <v>2</v>
      </c>
      <c r="J184" s="4" t="s">
        <v>16</v>
      </c>
      <c r="K184" s="4" t="s">
        <v>34</v>
      </c>
      <c r="L184" s="4" t="s">
        <v>45</v>
      </c>
      <c r="M184" s="9">
        <v>2</v>
      </c>
      <c r="N184" s="6">
        <v>50.4</v>
      </c>
      <c r="O184" s="7">
        <v>0</v>
      </c>
      <c r="P184" s="6">
        <v>21.43</v>
      </c>
      <c r="Q184" s="6">
        <f t="shared" si="11"/>
        <v>100.8</v>
      </c>
      <c r="R184" s="6">
        <f t="shared" si="12"/>
        <v>42.86</v>
      </c>
      <c r="S184" s="6">
        <f t="shared" si="13"/>
        <v>57.94</v>
      </c>
      <c r="T184" s="8">
        <f t="shared" si="14"/>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4">
        <f>YEAR(SalesDataTable[[#This Row],[Order Date]])</f>
        <v>2026</v>
      </c>
      <c r="D185" s="12" t="str">
        <f>"Q"&amp;ROUNDUP(MONTH(SalesDataTable[[#This Row],[Order Date]])/3,0)</f>
        <v>Q1</v>
      </c>
      <c r="E185" s="4">
        <f>MONTH(SalesDataTable[[#This Row],[Order Date]])</f>
        <v>2</v>
      </c>
      <c r="F185" s="12" t="str">
        <f t="shared" si="10"/>
        <v>Feb</v>
      </c>
      <c r="G185" s="4" t="s">
        <v>11</v>
      </c>
      <c r="H185" s="4" t="s">
        <v>25</v>
      </c>
      <c r="I185" s="4" t="s">
        <v>2</v>
      </c>
      <c r="J185" s="4" t="s">
        <v>13</v>
      </c>
      <c r="K185" s="4" t="s">
        <v>9</v>
      </c>
      <c r="L185" s="4" t="s">
        <v>46</v>
      </c>
      <c r="M185" s="9">
        <v>1</v>
      </c>
      <c r="N185" s="6">
        <v>69.98</v>
      </c>
      <c r="O185" s="7">
        <v>0</v>
      </c>
      <c r="P185" s="6">
        <v>33.21</v>
      </c>
      <c r="Q185" s="6">
        <f t="shared" si="11"/>
        <v>69.98</v>
      </c>
      <c r="R185" s="6">
        <f t="shared" si="12"/>
        <v>33.21</v>
      </c>
      <c r="S185" s="6">
        <f t="shared" si="13"/>
        <v>36.770000000000003</v>
      </c>
      <c r="T185" s="8">
        <f t="shared" si="14"/>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4">
        <f>YEAR(SalesDataTable[[#This Row],[Order Date]])</f>
        <v>2026</v>
      </c>
      <c r="D186" s="12" t="str">
        <f>"Q"&amp;ROUNDUP(MONTH(SalesDataTable[[#This Row],[Order Date]])/3,0)</f>
        <v>Q1</v>
      </c>
      <c r="E186" s="4">
        <f>MONTH(SalesDataTable[[#This Row],[Order Date]])</f>
        <v>2</v>
      </c>
      <c r="F186" s="12" t="str">
        <f t="shared" si="10"/>
        <v>Feb</v>
      </c>
      <c r="G186" s="4" t="s">
        <v>0</v>
      </c>
      <c r="H186" s="4" t="s">
        <v>1</v>
      </c>
      <c r="I186" s="4" t="s">
        <v>19</v>
      </c>
      <c r="J186" s="4" t="s">
        <v>13</v>
      </c>
      <c r="K186" s="4" t="s">
        <v>9</v>
      </c>
      <c r="L186" s="4" t="s">
        <v>10</v>
      </c>
      <c r="M186" s="9">
        <v>3</v>
      </c>
      <c r="N186" s="6">
        <v>90.04</v>
      </c>
      <c r="O186" s="7">
        <v>0.05</v>
      </c>
      <c r="P186" s="6">
        <v>45.25</v>
      </c>
      <c r="Q186" s="6">
        <f t="shared" si="11"/>
        <v>256.61399999999998</v>
      </c>
      <c r="R186" s="6">
        <f t="shared" si="12"/>
        <v>135.75</v>
      </c>
      <c r="S186" s="6">
        <f t="shared" si="13"/>
        <v>120.86399999999998</v>
      </c>
      <c r="T186" s="8">
        <f t="shared" si="14"/>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4">
        <f>YEAR(SalesDataTable[[#This Row],[Order Date]])</f>
        <v>2026</v>
      </c>
      <c r="D187" s="12" t="str">
        <f>"Q"&amp;ROUNDUP(MONTH(SalesDataTable[[#This Row],[Order Date]])/3,0)</f>
        <v>Q1</v>
      </c>
      <c r="E187" s="4">
        <f>MONTH(SalesDataTable[[#This Row],[Order Date]])</f>
        <v>2</v>
      </c>
      <c r="F187" s="12" t="str">
        <f t="shared" si="10"/>
        <v>Feb</v>
      </c>
      <c r="G187" s="4" t="s">
        <v>6</v>
      </c>
      <c r="H187" s="4" t="s">
        <v>49</v>
      </c>
      <c r="I187" s="4" t="s">
        <v>2</v>
      </c>
      <c r="J187" s="4" t="s">
        <v>13</v>
      </c>
      <c r="K187" s="4" t="s">
        <v>34</v>
      </c>
      <c r="L187" s="4" t="s">
        <v>45</v>
      </c>
      <c r="M187" s="9">
        <v>3</v>
      </c>
      <c r="N187" s="6">
        <v>51.18</v>
      </c>
      <c r="O187" s="7">
        <v>0</v>
      </c>
      <c r="P187" s="6">
        <v>21.95</v>
      </c>
      <c r="Q187" s="6">
        <f t="shared" si="11"/>
        <v>153.54</v>
      </c>
      <c r="R187" s="6">
        <f t="shared" si="12"/>
        <v>65.849999999999994</v>
      </c>
      <c r="S187" s="6">
        <f t="shared" si="13"/>
        <v>87.69</v>
      </c>
      <c r="T187" s="8">
        <f t="shared" si="14"/>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4">
        <f>YEAR(SalesDataTable[[#This Row],[Order Date]])</f>
        <v>2026</v>
      </c>
      <c r="D188" s="12" t="str">
        <f>"Q"&amp;ROUNDUP(MONTH(SalesDataTable[[#This Row],[Order Date]])/3,0)</f>
        <v>Q1</v>
      </c>
      <c r="E188" s="4">
        <f>MONTH(SalesDataTable[[#This Row],[Order Date]])</f>
        <v>2</v>
      </c>
      <c r="F188" s="12" t="str">
        <f t="shared" si="10"/>
        <v>Feb</v>
      </c>
      <c r="G188" s="4" t="s">
        <v>0</v>
      </c>
      <c r="H188" s="4" t="s">
        <v>50</v>
      </c>
      <c r="I188" s="4" t="s">
        <v>2</v>
      </c>
      <c r="J188" s="4" t="s">
        <v>13</v>
      </c>
      <c r="K188" s="4" t="s">
        <v>14</v>
      </c>
      <c r="L188" s="4" t="s">
        <v>15</v>
      </c>
      <c r="M188" s="9">
        <v>1</v>
      </c>
      <c r="N188" s="6">
        <v>35.69</v>
      </c>
      <c r="O188" s="7">
        <v>0</v>
      </c>
      <c r="P188" s="6">
        <v>13.38</v>
      </c>
      <c r="Q188" s="6">
        <f t="shared" si="11"/>
        <v>35.69</v>
      </c>
      <c r="R188" s="6">
        <f t="shared" si="12"/>
        <v>13.38</v>
      </c>
      <c r="S188" s="6">
        <f t="shared" si="13"/>
        <v>22.309999999999995</v>
      </c>
      <c r="T188" s="8">
        <f t="shared" si="14"/>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4">
        <f>YEAR(SalesDataTable[[#This Row],[Order Date]])</f>
        <v>2026</v>
      </c>
      <c r="D189" s="12" t="str">
        <f>"Q"&amp;ROUNDUP(MONTH(SalesDataTable[[#This Row],[Order Date]])/3,0)</f>
        <v>Q1</v>
      </c>
      <c r="E189" s="4">
        <f>MONTH(SalesDataTable[[#This Row],[Order Date]])</f>
        <v>2</v>
      </c>
      <c r="F189" s="12" t="str">
        <f t="shared" si="10"/>
        <v>Feb</v>
      </c>
      <c r="G189" s="4" t="s">
        <v>20</v>
      </c>
      <c r="H189" s="4" t="s">
        <v>31</v>
      </c>
      <c r="I189" s="4" t="s">
        <v>2</v>
      </c>
      <c r="J189" s="4" t="s">
        <v>13</v>
      </c>
      <c r="K189" s="4" t="s">
        <v>4</v>
      </c>
      <c r="L189" s="4" t="s">
        <v>22</v>
      </c>
      <c r="M189" s="9">
        <v>3</v>
      </c>
      <c r="N189" s="6">
        <v>50.29</v>
      </c>
      <c r="O189" s="7">
        <v>0.05</v>
      </c>
      <c r="P189" s="6">
        <v>22.87</v>
      </c>
      <c r="Q189" s="6">
        <f t="shared" si="11"/>
        <v>143.32650000000001</v>
      </c>
      <c r="R189" s="6">
        <f t="shared" si="12"/>
        <v>68.61</v>
      </c>
      <c r="S189" s="6">
        <f t="shared" si="13"/>
        <v>74.716500000000011</v>
      </c>
      <c r="T189" s="8">
        <f t="shared" si="14"/>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4">
        <f>YEAR(SalesDataTable[[#This Row],[Order Date]])</f>
        <v>2026</v>
      </c>
      <c r="D190" s="12" t="str">
        <f>"Q"&amp;ROUNDUP(MONTH(SalesDataTable[[#This Row],[Order Date]])/3,0)</f>
        <v>Q1</v>
      </c>
      <c r="E190" s="4">
        <f>MONTH(SalesDataTable[[#This Row],[Order Date]])</f>
        <v>2</v>
      </c>
      <c r="F190" s="12" t="str">
        <f t="shared" si="10"/>
        <v>Feb</v>
      </c>
      <c r="G190" s="4" t="s">
        <v>6</v>
      </c>
      <c r="H190" s="4" t="s">
        <v>43</v>
      </c>
      <c r="I190" s="4" t="s">
        <v>28</v>
      </c>
      <c r="J190" s="4" t="s">
        <v>3</v>
      </c>
      <c r="K190" s="4" t="s">
        <v>23</v>
      </c>
      <c r="L190" s="4" t="s">
        <v>29</v>
      </c>
      <c r="M190" s="9">
        <v>1</v>
      </c>
      <c r="N190" s="6">
        <v>194.32</v>
      </c>
      <c r="O190" s="7">
        <v>0.05</v>
      </c>
      <c r="P190" s="6">
        <v>102.52</v>
      </c>
      <c r="Q190" s="6">
        <f t="shared" si="11"/>
        <v>184.60399999999998</v>
      </c>
      <c r="R190" s="6">
        <f t="shared" si="12"/>
        <v>102.52</v>
      </c>
      <c r="S190" s="6">
        <f t="shared" si="13"/>
        <v>82.083999999999989</v>
      </c>
      <c r="T190" s="8">
        <f t="shared" si="14"/>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4">
        <f>YEAR(SalesDataTable[[#This Row],[Order Date]])</f>
        <v>2026</v>
      </c>
      <c r="D191" s="12" t="str">
        <f>"Q"&amp;ROUNDUP(MONTH(SalesDataTable[[#This Row],[Order Date]])/3,0)</f>
        <v>Q1</v>
      </c>
      <c r="E191" s="4">
        <f>MONTH(SalesDataTable[[#This Row],[Order Date]])</f>
        <v>2</v>
      </c>
      <c r="F191" s="12" t="str">
        <f t="shared" si="10"/>
        <v>Feb</v>
      </c>
      <c r="G191" s="4" t="s">
        <v>20</v>
      </c>
      <c r="H191" s="4" t="s">
        <v>47</v>
      </c>
      <c r="I191" s="4" t="s">
        <v>19</v>
      </c>
      <c r="J191" s="4" t="s">
        <v>13</v>
      </c>
      <c r="K191" s="4" t="s">
        <v>34</v>
      </c>
      <c r="L191" s="4" t="s">
        <v>35</v>
      </c>
      <c r="M191" s="9">
        <v>4</v>
      </c>
      <c r="N191" s="6">
        <v>40.44</v>
      </c>
      <c r="O191" s="7">
        <v>0</v>
      </c>
      <c r="P191" s="6">
        <v>14.75</v>
      </c>
      <c r="Q191" s="6">
        <f t="shared" si="11"/>
        <v>161.76</v>
      </c>
      <c r="R191" s="6">
        <f t="shared" si="12"/>
        <v>59</v>
      </c>
      <c r="S191" s="6">
        <f t="shared" si="13"/>
        <v>102.75999999999999</v>
      </c>
      <c r="T191" s="8">
        <f t="shared" si="14"/>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4">
        <f>YEAR(SalesDataTable[[#This Row],[Order Date]])</f>
        <v>2026</v>
      </c>
      <c r="D192" s="12" t="str">
        <f>"Q"&amp;ROUNDUP(MONTH(SalesDataTable[[#This Row],[Order Date]])/3,0)</f>
        <v>Q1</v>
      </c>
      <c r="E192" s="4">
        <f>MONTH(SalesDataTable[[#This Row],[Order Date]])</f>
        <v>2</v>
      </c>
      <c r="F192" s="12" t="str">
        <f t="shared" si="10"/>
        <v>Feb</v>
      </c>
      <c r="G192" s="4" t="s">
        <v>20</v>
      </c>
      <c r="H192" s="4" t="s">
        <v>31</v>
      </c>
      <c r="I192" s="4" t="s">
        <v>2</v>
      </c>
      <c r="J192" s="4" t="s">
        <v>13</v>
      </c>
      <c r="K192" s="4" t="s">
        <v>14</v>
      </c>
      <c r="L192" s="4" t="s">
        <v>44</v>
      </c>
      <c r="M192" s="9">
        <v>3</v>
      </c>
      <c r="N192" s="6">
        <v>134.53</v>
      </c>
      <c r="O192" s="7">
        <v>0.1</v>
      </c>
      <c r="P192" s="6">
        <v>69.12</v>
      </c>
      <c r="Q192" s="6">
        <f t="shared" si="11"/>
        <v>363.23100000000005</v>
      </c>
      <c r="R192" s="6">
        <f t="shared" si="12"/>
        <v>207.36</v>
      </c>
      <c r="S192" s="6">
        <f t="shared" si="13"/>
        <v>155.87100000000004</v>
      </c>
      <c r="T192" s="8">
        <f t="shared" si="14"/>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4">
        <f>YEAR(SalesDataTable[[#This Row],[Order Date]])</f>
        <v>2026</v>
      </c>
      <c r="D193" s="12" t="str">
        <f>"Q"&amp;ROUNDUP(MONTH(SalesDataTable[[#This Row],[Order Date]])/3,0)</f>
        <v>Q1</v>
      </c>
      <c r="E193" s="4">
        <f>MONTH(SalesDataTable[[#This Row],[Order Date]])</f>
        <v>2</v>
      </c>
      <c r="F193" s="12" t="str">
        <f t="shared" si="10"/>
        <v>Feb</v>
      </c>
      <c r="G193" s="4" t="s">
        <v>11</v>
      </c>
      <c r="H193" s="4" t="s">
        <v>12</v>
      </c>
      <c r="I193" s="4" t="s">
        <v>28</v>
      </c>
      <c r="J193" s="4" t="s">
        <v>13</v>
      </c>
      <c r="K193" s="4" t="s">
        <v>9</v>
      </c>
      <c r="L193" s="4" t="s">
        <v>37</v>
      </c>
      <c r="M193" s="9">
        <v>6</v>
      </c>
      <c r="N193" s="6">
        <v>154.05000000000001</v>
      </c>
      <c r="O193" s="7">
        <v>0</v>
      </c>
      <c r="P193" s="6">
        <v>79.25</v>
      </c>
      <c r="Q193" s="6">
        <f t="shared" si="11"/>
        <v>924.30000000000007</v>
      </c>
      <c r="R193" s="6">
        <f t="shared" si="12"/>
        <v>475.5</v>
      </c>
      <c r="S193" s="6">
        <f t="shared" si="13"/>
        <v>448.80000000000007</v>
      </c>
      <c r="T193" s="8">
        <f t="shared" si="14"/>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4">
        <f>YEAR(SalesDataTable[[#This Row],[Order Date]])</f>
        <v>2026</v>
      </c>
      <c r="D194" s="12" t="str">
        <f>"Q"&amp;ROUNDUP(MONTH(SalesDataTable[[#This Row],[Order Date]])/3,0)</f>
        <v>Q1</v>
      </c>
      <c r="E194" s="4">
        <f>MONTH(SalesDataTable[[#This Row],[Order Date]])</f>
        <v>2</v>
      </c>
      <c r="F194" s="12" t="str">
        <f t="shared" ref="F194:F257" si="15">TEXT(B194,"mmm")</f>
        <v>Feb</v>
      </c>
      <c r="G194" s="4" t="s">
        <v>11</v>
      </c>
      <c r="H194" s="4" t="s">
        <v>12</v>
      </c>
      <c r="I194" s="4" t="s">
        <v>2</v>
      </c>
      <c r="J194" s="4" t="s">
        <v>13</v>
      </c>
      <c r="K194" s="4" t="s">
        <v>14</v>
      </c>
      <c r="L194" s="4" t="s">
        <v>44</v>
      </c>
      <c r="M194" s="9">
        <v>1</v>
      </c>
      <c r="N194" s="6">
        <v>135.4</v>
      </c>
      <c r="O194" s="7">
        <v>0</v>
      </c>
      <c r="P194" s="6">
        <v>67.56</v>
      </c>
      <c r="Q194" s="6">
        <f t="shared" ref="Q194:Q257" si="16">M194*N194*(1-O194)</f>
        <v>135.4</v>
      </c>
      <c r="R194" s="6">
        <f t="shared" ref="R194:R257" si="17">M194*P194</f>
        <v>67.56</v>
      </c>
      <c r="S194" s="6">
        <f t="shared" ref="S194:S257" si="18">Q194-R194</f>
        <v>67.84</v>
      </c>
      <c r="T194" s="8">
        <f t="shared" ref="T194:T257" si="19">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4">
        <f>YEAR(SalesDataTable[[#This Row],[Order Date]])</f>
        <v>2026</v>
      </c>
      <c r="D195" s="12" t="str">
        <f>"Q"&amp;ROUNDUP(MONTH(SalesDataTable[[#This Row],[Order Date]])/3,0)</f>
        <v>Q1</v>
      </c>
      <c r="E195" s="4">
        <f>MONTH(SalesDataTable[[#This Row],[Order Date]])</f>
        <v>2</v>
      </c>
      <c r="F195" s="12" t="str">
        <f t="shared" si="15"/>
        <v>Feb</v>
      </c>
      <c r="G195" s="4" t="s">
        <v>0</v>
      </c>
      <c r="H195" s="4" t="s">
        <v>1</v>
      </c>
      <c r="I195" s="4" t="s">
        <v>2</v>
      </c>
      <c r="J195" s="4" t="s">
        <v>13</v>
      </c>
      <c r="K195" s="4" t="s">
        <v>4</v>
      </c>
      <c r="L195" s="4" t="s">
        <v>26</v>
      </c>
      <c r="M195" s="9">
        <v>2</v>
      </c>
      <c r="N195" s="6">
        <v>41.03</v>
      </c>
      <c r="O195" s="7">
        <v>0</v>
      </c>
      <c r="P195" s="6">
        <v>16.260000000000002</v>
      </c>
      <c r="Q195" s="6">
        <f t="shared" si="16"/>
        <v>82.06</v>
      </c>
      <c r="R195" s="6">
        <f t="shared" si="17"/>
        <v>32.520000000000003</v>
      </c>
      <c r="S195" s="6">
        <f t="shared" si="18"/>
        <v>49.54</v>
      </c>
      <c r="T195" s="8">
        <f t="shared" si="19"/>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4">
        <f>YEAR(SalesDataTable[[#This Row],[Order Date]])</f>
        <v>2026</v>
      </c>
      <c r="D196" s="12" t="str">
        <f>"Q"&amp;ROUNDUP(MONTH(SalesDataTable[[#This Row],[Order Date]])/3,0)</f>
        <v>Q1</v>
      </c>
      <c r="E196" s="4">
        <f>MONTH(SalesDataTable[[#This Row],[Order Date]])</f>
        <v>2</v>
      </c>
      <c r="F196" s="12" t="str">
        <f t="shared" si="15"/>
        <v>Feb</v>
      </c>
      <c r="G196" s="4" t="s">
        <v>20</v>
      </c>
      <c r="H196" s="4" t="s">
        <v>33</v>
      </c>
      <c r="I196" s="4" t="s">
        <v>28</v>
      </c>
      <c r="J196" s="4" t="s">
        <v>13</v>
      </c>
      <c r="K196" s="4" t="s">
        <v>4</v>
      </c>
      <c r="L196" s="4" t="s">
        <v>5</v>
      </c>
      <c r="M196" s="9">
        <v>1</v>
      </c>
      <c r="N196" s="6">
        <v>81.44</v>
      </c>
      <c r="O196" s="7">
        <v>0.05</v>
      </c>
      <c r="P196" s="6">
        <v>43.9</v>
      </c>
      <c r="Q196" s="6">
        <f t="shared" si="16"/>
        <v>77.367999999999995</v>
      </c>
      <c r="R196" s="6">
        <f t="shared" si="17"/>
        <v>43.9</v>
      </c>
      <c r="S196" s="6">
        <f t="shared" si="18"/>
        <v>33.467999999999996</v>
      </c>
      <c r="T196" s="8">
        <f t="shared" si="19"/>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4">
        <f>YEAR(SalesDataTable[[#This Row],[Order Date]])</f>
        <v>2026</v>
      </c>
      <c r="D197" s="12" t="str">
        <f>"Q"&amp;ROUNDUP(MONTH(SalesDataTable[[#This Row],[Order Date]])/3,0)</f>
        <v>Q1</v>
      </c>
      <c r="E197" s="4">
        <f>MONTH(SalesDataTable[[#This Row],[Order Date]])</f>
        <v>2</v>
      </c>
      <c r="F197" s="12" t="str">
        <f t="shared" si="15"/>
        <v>Feb</v>
      </c>
      <c r="G197" s="4" t="s">
        <v>0</v>
      </c>
      <c r="H197" s="4" t="s">
        <v>1</v>
      </c>
      <c r="I197" s="4" t="s">
        <v>8</v>
      </c>
      <c r="J197" s="4" t="s">
        <v>16</v>
      </c>
      <c r="K197" s="4" t="s">
        <v>23</v>
      </c>
      <c r="L197" s="4" t="s">
        <v>51</v>
      </c>
      <c r="M197" s="9">
        <v>8</v>
      </c>
      <c r="N197" s="6">
        <v>122.19</v>
      </c>
      <c r="O197" s="7">
        <v>0.1</v>
      </c>
      <c r="P197" s="6">
        <v>60</v>
      </c>
      <c r="Q197" s="6">
        <f t="shared" si="16"/>
        <v>879.76800000000003</v>
      </c>
      <c r="R197" s="6">
        <f t="shared" si="17"/>
        <v>480</v>
      </c>
      <c r="S197" s="6">
        <f t="shared" si="18"/>
        <v>399.76800000000003</v>
      </c>
      <c r="T197" s="8">
        <f t="shared" si="19"/>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4">
        <f>YEAR(SalesDataTable[[#This Row],[Order Date]])</f>
        <v>2026</v>
      </c>
      <c r="D198" s="12" t="str">
        <f>"Q"&amp;ROUNDUP(MONTH(SalesDataTable[[#This Row],[Order Date]])/3,0)</f>
        <v>Q1</v>
      </c>
      <c r="E198" s="4">
        <f>MONTH(SalesDataTable[[#This Row],[Order Date]])</f>
        <v>2</v>
      </c>
      <c r="F198" s="12" t="str">
        <f t="shared" si="15"/>
        <v>Feb</v>
      </c>
      <c r="G198" s="4" t="s">
        <v>11</v>
      </c>
      <c r="H198" s="4" t="s">
        <v>52</v>
      </c>
      <c r="I198" s="4" t="s">
        <v>19</v>
      </c>
      <c r="J198" s="4" t="s">
        <v>3</v>
      </c>
      <c r="K198" s="4" t="s">
        <v>9</v>
      </c>
      <c r="L198" s="4" t="s">
        <v>17</v>
      </c>
      <c r="M198" s="9">
        <v>2</v>
      </c>
      <c r="N198" s="6">
        <v>146.33000000000001</v>
      </c>
      <c r="O198" s="7">
        <v>0.1</v>
      </c>
      <c r="P198" s="6">
        <v>81.34</v>
      </c>
      <c r="Q198" s="6">
        <f t="shared" si="16"/>
        <v>263.39400000000001</v>
      </c>
      <c r="R198" s="6">
        <f t="shared" si="17"/>
        <v>162.68</v>
      </c>
      <c r="S198" s="6">
        <f t="shared" si="18"/>
        <v>100.714</v>
      </c>
      <c r="T198" s="8">
        <f t="shared" si="19"/>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4">
        <f>YEAR(SalesDataTable[[#This Row],[Order Date]])</f>
        <v>2026</v>
      </c>
      <c r="D199" s="12" t="str">
        <f>"Q"&amp;ROUNDUP(MONTH(SalesDataTable[[#This Row],[Order Date]])/3,0)</f>
        <v>Q1</v>
      </c>
      <c r="E199" s="4">
        <f>MONTH(SalesDataTable[[#This Row],[Order Date]])</f>
        <v>2</v>
      </c>
      <c r="F199" s="12" t="str">
        <f t="shared" si="15"/>
        <v>Feb</v>
      </c>
      <c r="G199" s="4" t="s">
        <v>11</v>
      </c>
      <c r="H199" s="4" t="s">
        <v>52</v>
      </c>
      <c r="I199" s="4" t="s">
        <v>28</v>
      </c>
      <c r="J199" s="4" t="s">
        <v>3</v>
      </c>
      <c r="K199" s="4" t="s">
        <v>14</v>
      </c>
      <c r="L199" s="4" t="s">
        <v>44</v>
      </c>
      <c r="M199" s="9">
        <v>1</v>
      </c>
      <c r="N199" s="6">
        <v>131.24</v>
      </c>
      <c r="O199" s="7">
        <v>0.05</v>
      </c>
      <c r="P199" s="6">
        <v>66.14</v>
      </c>
      <c r="Q199" s="6">
        <f t="shared" si="16"/>
        <v>124.678</v>
      </c>
      <c r="R199" s="6">
        <f t="shared" si="17"/>
        <v>66.14</v>
      </c>
      <c r="S199" s="6">
        <f t="shared" si="18"/>
        <v>58.537999999999997</v>
      </c>
      <c r="T199" s="8">
        <f t="shared" si="19"/>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4">
        <f>YEAR(SalesDataTable[[#This Row],[Order Date]])</f>
        <v>2026</v>
      </c>
      <c r="D200" s="12" t="str">
        <f>"Q"&amp;ROUNDUP(MONTH(SalesDataTable[[#This Row],[Order Date]])/3,0)</f>
        <v>Q1</v>
      </c>
      <c r="E200" s="4">
        <f>MONTH(SalesDataTable[[#This Row],[Order Date]])</f>
        <v>2</v>
      </c>
      <c r="F200" s="12" t="str">
        <f t="shared" si="15"/>
        <v>Feb</v>
      </c>
      <c r="G200" s="4" t="s">
        <v>6</v>
      </c>
      <c r="H200" s="4" t="s">
        <v>7</v>
      </c>
      <c r="I200" s="4" t="s">
        <v>8</v>
      </c>
      <c r="J200" s="4" t="s">
        <v>13</v>
      </c>
      <c r="K200" s="4" t="s">
        <v>34</v>
      </c>
      <c r="L200" s="4" t="s">
        <v>45</v>
      </c>
      <c r="M200" s="9">
        <v>5</v>
      </c>
      <c r="N200" s="6">
        <v>51.37</v>
      </c>
      <c r="O200" s="7">
        <v>0.05</v>
      </c>
      <c r="P200" s="6">
        <v>21.81</v>
      </c>
      <c r="Q200" s="6">
        <f t="shared" si="16"/>
        <v>244.00749999999996</v>
      </c>
      <c r="R200" s="6">
        <f t="shared" si="17"/>
        <v>109.05</v>
      </c>
      <c r="S200" s="6">
        <f t="shared" si="18"/>
        <v>134.95749999999998</v>
      </c>
      <c r="T200" s="8">
        <f t="shared" si="19"/>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4">
        <f>YEAR(SalesDataTable[[#This Row],[Order Date]])</f>
        <v>2026</v>
      </c>
      <c r="D201" s="12" t="str">
        <f>"Q"&amp;ROUNDUP(MONTH(SalesDataTable[[#This Row],[Order Date]])/3,0)</f>
        <v>Q1</v>
      </c>
      <c r="E201" s="4">
        <f>MONTH(SalesDataTable[[#This Row],[Order Date]])</f>
        <v>2</v>
      </c>
      <c r="F201" s="12" t="str">
        <f t="shared" si="15"/>
        <v>Feb</v>
      </c>
      <c r="G201" s="4" t="s">
        <v>6</v>
      </c>
      <c r="H201" s="4" t="s">
        <v>43</v>
      </c>
      <c r="I201" s="4" t="s">
        <v>19</v>
      </c>
      <c r="J201" s="4" t="s">
        <v>13</v>
      </c>
      <c r="K201" s="4" t="s">
        <v>23</v>
      </c>
      <c r="L201" s="4" t="s">
        <v>51</v>
      </c>
      <c r="M201" s="9">
        <v>5</v>
      </c>
      <c r="N201" s="6">
        <v>121.94</v>
      </c>
      <c r="O201" s="7">
        <v>0</v>
      </c>
      <c r="P201" s="6">
        <v>62.3</v>
      </c>
      <c r="Q201" s="6">
        <f t="shared" si="16"/>
        <v>609.70000000000005</v>
      </c>
      <c r="R201" s="6">
        <f t="shared" si="17"/>
        <v>311.5</v>
      </c>
      <c r="S201" s="6">
        <f t="shared" si="18"/>
        <v>298.20000000000005</v>
      </c>
      <c r="T201" s="8">
        <f t="shared" si="19"/>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4">
        <f>YEAR(SalesDataTable[[#This Row],[Order Date]])</f>
        <v>2026</v>
      </c>
      <c r="D202" s="12" t="str">
        <f>"Q"&amp;ROUNDUP(MONTH(SalesDataTable[[#This Row],[Order Date]])/3,0)</f>
        <v>Q1</v>
      </c>
      <c r="E202" s="4">
        <f>MONTH(SalesDataTable[[#This Row],[Order Date]])</f>
        <v>2</v>
      </c>
      <c r="F202" s="12" t="str">
        <f t="shared" si="15"/>
        <v>Feb</v>
      </c>
      <c r="G202" s="4" t="s">
        <v>0</v>
      </c>
      <c r="H202" s="4" t="s">
        <v>1</v>
      </c>
      <c r="I202" s="4" t="s">
        <v>2</v>
      </c>
      <c r="J202" s="4" t="s">
        <v>3</v>
      </c>
      <c r="K202" s="4" t="s">
        <v>23</v>
      </c>
      <c r="L202" s="4" t="s">
        <v>51</v>
      </c>
      <c r="M202" s="9">
        <v>4</v>
      </c>
      <c r="N202" s="6">
        <v>124.55</v>
      </c>
      <c r="O202" s="7">
        <v>0</v>
      </c>
      <c r="P202" s="6">
        <v>60.41</v>
      </c>
      <c r="Q202" s="6">
        <f t="shared" si="16"/>
        <v>498.2</v>
      </c>
      <c r="R202" s="6">
        <f t="shared" si="17"/>
        <v>241.64</v>
      </c>
      <c r="S202" s="6">
        <f t="shared" si="18"/>
        <v>256.56</v>
      </c>
      <c r="T202" s="8">
        <f t="shared" si="19"/>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4">
        <f>YEAR(SalesDataTable[[#This Row],[Order Date]])</f>
        <v>2026</v>
      </c>
      <c r="D203" s="12" t="str">
        <f>"Q"&amp;ROUNDUP(MONTH(SalesDataTable[[#This Row],[Order Date]])/3,0)</f>
        <v>Q1</v>
      </c>
      <c r="E203" s="4">
        <f>MONTH(SalesDataTable[[#This Row],[Order Date]])</f>
        <v>2</v>
      </c>
      <c r="F203" s="12" t="str">
        <f t="shared" si="15"/>
        <v>Feb</v>
      </c>
      <c r="G203" s="4" t="s">
        <v>6</v>
      </c>
      <c r="H203" s="4" t="s">
        <v>49</v>
      </c>
      <c r="I203" s="4" t="s">
        <v>8</v>
      </c>
      <c r="J203" s="4" t="s">
        <v>16</v>
      </c>
      <c r="K203" s="4" t="s">
        <v>23</v>
      </c>
      <c r="L203" s="4" t="s">
        <v>24</v>
      </c>
      <c r="M203" s="9">
        <v>10</v>
      </c>
      <c r="N203" s="6">
        <v>343.77</v>
      </c>
      <c r="O203" s="7">
        <v>0.15</v>
      </c>
      <c r="P203" s="6">
        <v>195.29</v>
      </c>
      <c r="Q203" s="6">
        <f t="shared" si="16"/>
        <v>2922.0449999999996</v>
      </c>
      <c r="R203" s="6">
        <f t="shared" si="17"/>
        <v>1952.8999999999999</v>
      </c>
      <c r="S203" s="6">
        <f t="shared" si="18"/>
        <v>969.14499999999975</v>
      </c>
      <c r="T203" s="8">
        <f t="shared" si="19"/>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4">
        <f>YEAR(SalesDataTable[[#This Row],[Order Date]])</f>
        <v>2026</v>
      </c>
      <c r="D204" s="12" t="str">
        <f>"Q"&amp;ROUNDUP(MONTH(SalesDataTable[[#This Row],[Order Date]])/3,0)</f>
        <v>Q1</v>
      </c>
      <c r="E204" s="4">
        <f>MONTH(SalesDataTable[[#This Row],[Order Date]])</f>
        <v>2</v>
      </c>
      <c r="F204" s="12" t="str">
        <f t="shared" si="15"/>
        <v>Feb</v>
      </c>
      <c r="G204" s="4" t="s">
        <v>6</v>
      </c>
      <c r="H204" s="4" t="s">
        <v>7</v>
      </c>
      <c r="I204" s="4" t="s">
        <v>28</v>
      </c>
      <c r="J204" s="4" t="s">
        <v>3</v>
      </c>
      <c r="K204" s="4" t="s">
        <v>4</v>
      </c>
      <c r="L204" s="4" t="s">
        <v>5</v>
      </c>
      <c r="M204" s="9">
        <v>1</v>
      </c>
      <c r="N204" s="6">
        <v>81.819999999999993</v>
      </c>
      <c r="O204" s="7">
        <v>0.05</v>
      </c>
      <c r="P204" s="6">
        <v>43.83</v>
      </c>
      <c r="Q204" s="6">
        <f t="shared" si="16"/>
        <v>77.728999999999985</v>
      </c>
      <c r="R204" s="6">
        <f t="shared" si="17"/>
        <v>43.83</v>
      </c>
      <c r="S204" s="6">
        <f t="shared" si="18"/>
        <v>33.898999999999987</v>
      </c>
      <c r="T204" s="8">
        <f t="shared" si="19"/>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4">
        <f>YEAR(SalesDataTable[[#This Row],[Order Date]])</f>
        <v>2026</v>
      </c>
      <c r="D205" s="12" t="str">
        <f>"Q"&amp;ROUNDUP(MONTH(SalesDataTable[[#This Row],[Order Date]])/3,0)</f>
        <v>Q1</v>
      </c>
      <c r="E205" s="4">
        <f>MONTH(SalesDataTable[[#This Row],[Order Date]])</f>
        <v>2</v>
      </c>
      <c r="F205" s="12" t="str">
        <f t="shared" si="15"/>
        <v>Feb</v>
      </c>
      <c r="G205" s="4" t="s">
        <v>0</v>
      </c>
      <c r="H205" s="4" t="s">
        <v>36</v>
      </c>
      <c r="I205" s="4" t="s">
        <v>19</v>
      </c>
      <c r="J205" s="4" t="s">
        <v>13</v>
      </c>
      <c r="K205" s="4" t="s">
        <v>14</v>
      </c>
      <c r="L205" s="4" t="s">
        <v>15</v>
      </c>
      <c r="M205" s="9">
        <v>1</v>
      </c>
      <c r="N205" s="6">
        <v>36.58</v>
      </c>
      <c r="O205" s="7">
        <v>0.1</v>
      </c>
      <c r="P205" s="6">
        <v>13.76</v>
      </c>
      <c r="Q205" s="6">
        <f t="shared" si="16"/>
        <v>32.921999999999997</v>
      </c>
      <c r="R205" s="6">
        <f t="shared" si="17"/>
        <v>13.76</v>
      </c>
      <c r="S205" s="6">
        <f t="shared" si="18"/>
        <v>19.161999999999999</v>
      </c>
      <c r="T205" s="8">
        <f t="shared" si="19"/>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4">
        <f>YEAR(SalesDataTable[[#This Row],[Order Date]])</f>
        <v>2026</v>
      </c>
      <c r="D206" s="12" t="str">
        <f>"Q"&amp;ROUNDUP(MONTH(SalesDataTable[[#This Row],[Order Date]])/3,0)</f>
        <v>Q1</v>
      </c>
      <c r="E206" s="4">
        <f>MONTH(SalesDataTable[[#This Row],[Order Date]])</f>
        <v>2</v>
      </c>
      <c r="F206" s="12" t="str">
        <f t="shared" si="15"/>
        <v>Feb</v>
      </c>
      <c r="G206" s="4" t="s">
        <v>20</v>
      </c>
      <c r="H206" s="4" t="s">
        <v>33</v>
      </c>
      <c r="I206" s="4" t="s">
        <v>19</v>
      </c>
      <c r="J206" s="4" t="s">
        <v>13</v>
      </c>
      <c r="K206" s="4" t="s">
        <v>9</v>
      </c>
      <c r="L206" s="4" t="s">
        <v>10</v>
      </c>
      <c r="M206" s="9">
        <v>4</v>
      </c>
      <c r="N206" s="6">
        <v>92.87</v>
      </c>
      <c r="O206" s="7">
        <v>0</v>
      </c>
      <c r="P206" s="6">
        <v>44.95</v>
      </c>
      <c r="Q206" s="6">
        <f t="shared" si="16"/>
        <v>371.48</v>
      </c>
      <c r="R206" s="6">
        <f t="shared" si="17"/>
        <v>179.8</v>
      </c>
      <c r="S206" s="6">
        <f t="shared" si="18"/>
        <v>191.68</v>
      </c>
      <c r="T206" s="8">
        <f t="shared" si="19"/>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4">
        <f>YEAR(SalesDataTable[[#This Row],[Order Date]])</f>
        <v>2026</v>
      </c>
      <c r="D207" s="12" t="str">
        <f>"Q"&amp;ROUNDUP(MONTH(SalesDataTable[[#This Row],[Order Date]])/3,0)</f>
        <v>Q1</v>
      </c>
      <c r="E207" s="4">
        <f>MONTH(SalesDataTable[[#This Row],[Order Date]])</f>
        <v>2</v>
      </c>
      <c r="F207" s="12" t="str">
        <f t="shared" si="15"/>
        <v>Feb</v>
      </c>
      <c r="G207" s="4" t="s">
        <v>20</v>
      </c>
      <c r="H207" s="4" t="s">
        <v>33</v>
      </c>
      <c r="I207" s="4" t="s">
        <v>2</v>
      </c>
      <c r="J207" s="4" t="s">
        <v>13</v>
      </c>
      <c r="K207" s="4" t="s">
        <v>4</v>
      </c>
      <c r="L207" s="4" t="s">
        <v>26</v>
      </c>
      <c r="M207" s="9">
        <v>2</v>
      </c>
      <c r="N207" s="6">
        <v>41.21</v>
      </c>
      <c r="O207" s="7">
        <v>0</v>
      </c>
      <c r="P207" s="6">
        <v>16.64</v>
      </c>
      <c r="Q207" s="6">
        <f t="shared" si="16"/>
        <v>82.42</v>
      </c>
      <c r="R207" s="6">
        <f t="shared" si="17"/>
        <v>33.28</v>
      </c>
      <c r="S207" s="6">
        <f t="shared" si="18"/>
        <v>49.14</v>
      </c>
      <c r="T207" s="8">
        <f t="shared" si="19"/>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4">
        <f>YEAR(SalesDataTable[[#This Row],[Order Date]])</f>
        <v>2026</v>
      </c>
      <c r="D208" s="12" t="str">
        <f>"Q"&amp;ROUNDUP(MONTH(SalesDataTable[[#This Row],[Order Date]])/3,0)</f>
        <v>Q1</v>
      </c>
      <c r="E208" s="4">
        <f>MONTH(SalesDataTable[[#This Row],[Order Date]])</f>
        <v>2</v>
      </c>
      <c r="F208" s="12" t="str">
        <f t="shared" si="15"/>
        <v>Feb</v>
      </c>
      <c r="G208" s="4" t="s">
        <v>0</v>
      </c>
      <c r="H208" s="4" t="s">
        <v>50</v>
      </c>
      <c r="I208" s="4" t="s">
        <v>2</v>
      </c>
      <c r="J208" s="4" t="s">
        <v>3</v>
      </c>
      <c r="K208" s="4" t="s">
        <v>9</v>
      </c>
      <c r="L208" s="4" t="s">
        <v>37</v>
      </c>
      <c r="M208" s="9">
        <v>6</v>
      </c>
      <c r="N208" s="6">
        <v>155.79</v>
      </c>
      <c r="O208" s="7">
        <v>0</v>
      </c>
      <c r="P208" s="6">
        <v>77.48</v>
      </c>
      <c r="Q208" s="6">
        <f t="shared" si="16"/>
        <v>934.74</v>
      </c>
      <c r="R208" s="6">
        <f t="shared" si="17"/>
        <v>464.88</v>
      </c>
      <c r="S208" s="6">
        <f t="shared" si="18"/>
        <v>469.86</v>
      </c>
      <c r="T208" s="8">
        <f t="shared" si="19"/>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4">
        <f>YEAR(SalesDataTable[[#This Row],[Order Date]])</f>
        <v>2026</v>
      </c>
      <c r="D209" s="12" t="str">
        <f>"Q"&amp;ROUNDUP(MONTH(SalesDataTable[[#This Row],[Order Date]])/3,0)</f>
        <v>Q1</v>
      </c>
      <c r="E209" s="4">
        <f>MONTH(SalesDataTable[[#This Row],[Order Date]])</f>
        <v>2</v>
      </c>
      <c r="F209" s="12" t="str">
        <f t="shared" si="15"/>
        <v>Feb</v>
      </c>
      <c r="G209" s="4" t="s">
        <v>0</v>
      </c>
      <c r="H209" s="4" t="s">
        <v>1</v>
      </c>
      <c r="I209" s="4" t="s">
        <v>2</v>
      </c>
      <c r="J209" s="4" t="s">
        <v>3</v>
      </c>
      <c r="K209" s="4" t="s">
        <v>34</v>
      </c>
      <c r="L209" s="4" t="s">
        <v>45</v>
      </c>
      <c r="M209" s="9">
        <v>2</v>
      </c>
      <c r="N209" s="6">
        <v>50.16</v>
      </c>
      <c r="O209" s="7">
        <v>0.1</v>
      </c>
      <c r="P209" s="6">
        <v>21.48</v>
      </c>
      <c r="Q209" s="6">
        <f t="shared" si="16"/>
        <v>90.287999999999997</v>
      </c>
      <c r="R209" s="6">
        <f t="shared" si="17"/>
        <v>42.96</v>
      </c>
      <c r="S209" s="6">
        <f t="shared" si="18"/>
        <v>47.327999999999996</v>
      </c>
      <c r="T209" s="8">
        <f t="shared" si="19"/>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4">
        <f>YEAR(SalesDataTable[[#This Row],[Order Date]])</f>
        <v>2026</v>
      </c>
      <c r="D210" s="12" t="str">
        <f>"Q"&amp;ROUNDUP(MONTH(SalesDataTable[[#This Row],[Order Date]])/3,0)</f>
        <v>Q1</v>
      </c>
      <c r="E210" s="4">
        <f>MONTH(SalesDataTable[[#This Row],[Order Date]])</f>
        <v>2</v>
      </c>
      <c r="F210" s="12" t="str">
        <f t="shared" si="15"/>
        <v>Feb</v>
      </c>
      <c r="G210" s="4" t="s">
        <v>20</v>
      </c>
      <c r="H210" s="4" t="s">
        <v>33</v>
      </c>
      <c r="I210" s="4" t="s">
        <v>2</v>
      </c>
      <c r="J210" s="4" t="s">
        <v>13</v>
      </c>
      <c r="K210" s="4" t="s">
        <v>9</v>
      </c>
      <c r="L210" s="4" t="s">
        <v>17</v>
      </c>
      <c r="M210" s="9">
        <v>4</v>
      </c>
      <c r="N210" s="6">
        <v>140.63999999999999</v>
      </c>
      <c r="O210" s="7">
        <v>0</v>
      </c>
      <c r="P210" s="6">
        <v>77.510000000000005</v>
      </c>
      <c r="Q210" s="6">
        <f t="shared" si="16"/>
        <v>562.55999999999995</v>
      </c>
      <c r="R210" s="6">
        <f t="shared" si="17"/>
        <v>310.04000000000002</v>
      </c>
      <c r="S210" s="6">
        <f t="shared" si="18"/>
        <v>252.51999999999992</v>
      </c>
      <c r="T210" s="8">
        <f t="shared" si="19"/>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4">
        <f>YEAR(SalesDataTable[[#This Row],[Order Date]])</f>
        <v>2026</v>
      </c>
      <c r="D211" s="12" t="str">
        <f>"Q"&amp;ROUNDUP(MONTH(SalesDataTable[[#This Row],[Order Date]])/3,0)</f>
        <v>Q1</v>
      </c>
      <c r="E211" s="4">
        <f>MONTH(SalesDataTable[[#This Row],[Order Date]])</f>
        <v>2</v>
      </c>
      <c r="F211" s="12" t="str">
        <f t="shared" si="15"/>
        <v>Feb</v>
      </c>
      <c r="G211" s="4" t="s">
        <v>0</v>
      </c>
      <c r="H211" s="4" t="s">
        <v>1</v>
      </c>
      <c r="I211" s="4" t="s">
        <v>28</v>
      </c>
      <c r="J211" s="4" t="s">
        <v>13</v>
      </c>
      <c r="K211" s="4" t="s">
        <v>23</v>
      </c>
      <c r="L211" s="4" t="s">
        <v>40</v>
      </c>
      <c r="M211" s="9">
        <v>1</v>
      </c>
      <c r="N211" s="6">
        <v>80.680000000000007</v>
      </c>
      <c r="O211" s="7">
        <v>0</v>
      </c>
      <c r="P211" s="6">
        <v>39.630000000000003</v>
      </c>
      <c r="Q211" s="6">
        <f t="shared" si="16"/>
        <v>80.680000000000007</v>
      </c>
      <c r="R211" s="6">
        <f t="shared" si="17"/>
        <v>39.630000000000003</v>
      </c>
      <c r="S211" s="6">
        <f t="shared" si="18"/>
        <v>41.050000000000004</v>
      </c>
      <c r="T211" s="8">
        <f t="shared" si="19"/>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4">
        <f>YEAR(SalesDataTable[[#This Row],[Order Date]])</f>
        <v>2026</v>
      </c>
      <c r="D212" s="12" t="str">
        <f>"Q"&amp;ROUNDUP(MONTH(SalesDataTable[[#This Row],[Order Date]])/3,0)</f>
        <v>Q1</v>
      </c>
      <c r="E212" s="4">
        <f>MONTH(SalesDataTable[[#This Row],[Order Date]])</f>
        <v>2</v>
      </c>
      <c r="F212" s="12" t="str">
        <f t="shared" si="15"/>
        <v>Feb</v>
      </c>
      <c r="G212" s="4" t="s">
        <v>0</v>
      </c>
      <c r="H212" s="4" t="s">
        <v>1</v>
      </c>
      <c r="I212" s="4" t="s">
        <v>8</v>
      </c>
      <c r="J212" s="4" t="s">
        <v>16</v>
      </c>
      <c r="K212" s="4" t="s">
        <v>14</v>
      </c>
      <c r="L212" s="4" t="s">
        <v>48</v>
      </c>
      <c r="M212" s="9">
        <v>3</v>
      </c>
      <c r="N212" s="6">
        <v>162.44999999999999</v>
      </c>
      <c r="O212" s="7">
        <v>0.05</v>
      </c>
      <c r="P212" s="6">
        <v>86.43</v>
      </c>
      <c r="Q212" s="6">
        <f t="shared" si="16"/>
        <v>462.98249999999996</v>
      </c>
      <c r="R212" s="6">
        <f t="shared" si="17"/>
        <v>259.29000000000002</v>
      </c>
      <c r="S212" s="6">
        <f t="shared" si="18"/>
        <v>203.69249999999994</v>
      </c>
      <c r="T212" s="8">
        <f t="shared" si="19"/>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4">
        <f>YEAR(SalesDataTable[[#This Row],[Order Date]])</f>
        <v>2026</v>
      </c>
      <c r="D213" s="12" t="str">
        <f>"Q"&amp;ROUNDUP(MONTH(SalesDataTable[[#This Row],[Order Date]])/3,0)</f>
        <v>Q1</v>
      </c>
      <c r="E213" s="4">
        <f>MONTH(SalesDataTable[[#This Row],[Order Date]])</f>
        <v>2</v>
      </c>
      <c r="F213" s="12" t="str">
        <f t="shared" si="15"/>
        <v>Feb</v>
      </c>
      <c r="G213" s="4" t="s">
        <v>6</v>
      </c>
      <c r="H213" s="4" t="s">
        <v>27</v>
      </c>
      <c r="I213" s="4" t="s">
        <v>28</v>
      </c>
      <c r="J213" s="4" t="s">
        <v>3</v>
      </c>
      <c r="K213" s="4" t="s">
        <v>4</v>
      </c>
      <c r="L213" s="4" t="s">
        <v>30</v>
      </c>
      <c r="M213" s="9">
        <v>2</v>
      </c>
      <c r="N213" s="6">
        <v>102.12</v>
      </c>
      <c r="O213" s="7">
        <v>0.15</v>
      </c>
      <c r="P213" s="6">
        <v>51.03</v>
      </c>
      <c r="Q213" s="6">
        <f t="shared" si="16"/>
        <v>173.60400000000001</v>
      </c>
      <c r="R213" s="6">
        <f t="shared" si="17"/>
        <v>102.06</v>
      </c>
      <c r="S213" s="6">
        <f t="shared" si="18"/>
        <v>71.544000000000011</v>
      </c>
      <c r="T213" s="8">
        <f t="shared" si="19"/>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4">
        <f>YEAR(SalesDataTable[[#This Row],[Order Date]])</f>
        <v>2026</v>
      </c>
      <c r="D214" s="12" t="str">
        <f>"Q"&amp;ROUNDUP(MONTH(SalesDataTable[[#This Row],[Order Date]])/3,0)</f>
        <v>Q1</v>
      </c>
      <c r="E214" s="4">
        <f>MONTH(SalesDataTable[[#This Row],[Order Date]])</f>
        <v>2</v>
      </c>
      <c r="F214" s="12" t="str">
        <f t="shared" si="15"/>
        <v>Feb</v>
      </c>
      <c r="G214" s="4" t="s">
        <v>11</v>
      </c>
      <c r="H214" s="4" t="s">
        <v>18</v>
      </c>
      <c r="I214" s="4" t="s">
        <v>2</v>
      </c>
      <c r="J214" s="4" t="s">
        <v>13</v>
      </c>
      <c r="K214" s="4" t="s">
        <v>4</v>
      </c>
      <c r="L214" s="4" t="s">
        <v>30</v>
      </c>
      <c r="M214" s="9">
        <v>2</v>
      </c>
      <c r="N214" s="6">
        <v>101.77</v>
      </c>
      <c r="O214" s="7">
        <v>0</v>
      </c>
      <c r="P214" s="6">
        <v>51.34</v>
      </c>
      <c r="Q214" s="6">
        <f t="shared" si="16"/>
        <v>203.54</v>
      </c>
      <c r="R214" s="6">
        <f t="shared" si="17"/>
        <v>102.68</v>
      </c>
      <c r="S214" s="6">
        <f t="shared" si="18"/>
        <v>100.85999999999999</v>
      </c>
      <c r="T214" s="8">
        <f t="shared" si="19"/>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4">
        <f>YEAR(SalesDataTable[[#This Row],[Order Date]])</f>
        <v>2026</v>
      </c>
      <c r="D215" s="12" t="str">
        <f>"Q"&amp;ROUNDUP(MONTH(SalesDataTable[[#This Row],[Order Date]])/3,0)</f>
        <v>Q1</v>
      </c>
      <c r="E215" s="4">
        <f>MONTH(SalesDataTable[[#This Row],[Order Date]])</f>
        <v>2</v>
      </c>
      <c r="F215" s="12" t="str">
        <f t="shared" si="15"/>
        <v>Feb</v>
      </c>
      <c r="G215" s="4" t="s">
        <v>0</v>
      </c>
      <c r="H215" s="4" t="s">
        <v>50</v>
      </c>
      <c r="I215" s="4" t="s">
        <v>2</v>
      </c>
      <c r="J215" s="4" t="s">
        <v>16</v>
      </c>
      <c r="K215" s="4" t="s">
        <v>9</v>
      </c>
      <c r="L215" s="4" t="s">
        <v>37</v>
      </c>
      <c r="M215" s="9">
        <v>3</v>
      </c>
      <c r="N215" s="6">
        <v>153.24</v>
      </c>
      <c r="O215" s="7">
        <v>0.15</v>
      </c>
      <c r="P215" s="6">
        <v>77.61</v>
      </c>
      <c r="Q215" s="6">
        <f t="shared" si="16"/>
        <v>390.762</v>
      </c>
      <c r="R215" s="6">
        <f t="shared" si="17"/>
        <v>232.82999999999998</v>
      </c>
      <c r="S215" s="6">
        <f t="shared" si="18"/>
        <v>157.93200000000002</v>
      </c>
      <c r="T215" s="8">
        <f t="shared" si="19"/>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4">
        <f>YEAR(SalesDataTable[[#This Row],[Order Date]])</f>
        <v>2026</v>
      </c>
      <c r="D216" s="12" t="str">
        <f>"Q"&amp;ROUNDUP(MONTH(SalesDataTable[[#This Row],[Order Date]])/3,0)</f>
        <v>Q1</v>
      </c>
      <c r="E216" s="4">
        <f>MONTH(SalesDataTable[[#This Row],[Order Date]])</f>
        <v>2</v>
      </c>
      <c r="F216" s="12" t="str">
        <f t="shared" si="15"/>
        <v>Feb</v>
      </c>
      <c r="G216" s="4" t="s">
        <v>20</v>
      </c>
      <c r="H216" s="4" t="s">
        <v>21</v>
      </c>
      <c r="I216" s="4" t="s">
        <v>28</v>
      </c>
      <c r="J216" s="4" t="s">
        <v>3</v>
      </c>
      <c r="K216" s="4" t="s">
        <v>9</v>
      </c>
      <c r="L216" s="4" t="s">
        <v>17</v>
      </c>
      <c r="M216" s="9">
        <v>1</v>
      </c>
      <c r="N216" s="6">
        <v>140.47</v>
      </c>
      <c r="O216" s="7">
        <v>0</v>
      </c>
      <c r="P216" s="6">
        <v>79.66</v>
      </c>
      <c r="Q216" s="6">
        <f t="shared" si="16"/>
        <v>140.47</v>
      </c>
      <c r="R216" s="6">
        <f t="shared" si="17"/>
        <v>79.66</v>
      </c>
      <c r="S216" s="6">
        <f t="shared" si="18"/>
        <v>60.81</v>
      </c>
      <c r="T216" s="8">
        <f t="shared" si="19"/>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4">
        <f>YEAR(SalesDataTable[[#This Row],[Order Date]])</f>
        <v>2026</v>
      </c>
      <c r="D217" s="12" t="str">
        <f>"Q"&amp;ROUNDUP(MONTH(SalesDataTable[[#This Row],[Order Date]])/3,0)</f>
        <v>Q1</v>
      </c>
      <c r="E217" s="4">
        <f>MONTH(SalesDataTable[[#This Row],[Order Date]])</f>
        <v>2</v>
      </c>
      <c r="F217" s="12" t="str">
        <f t="shared" si="15"/>
        <v>Feb</v>
      </c>
      <c r="G217" s="4" t="s">
        <v>20</v>
      </c>
      <c r="H217" s="4" t="s">
        <v>31</v>
      </c>
      <c r="I217" s="4" t="s">
        <v>19</v>
      </c>
      <c r="J217" s="4" t="s">
        <v>13</v>
      </c>
      <c r="K217" s="4" t="s">
        <v>9</v>
      </c>
      <c r="L217" s="4" t="s">
        <v>46</v>
      </c>
      <c r="M217" s="9">
        <v>4</v>
      </c>
      <c r="N217" s="6">
        <v>70.67</v>
      </c>
      <c r="O217" s="7">
        <v>0.05</v>
      </c>
      <c r="P217" s="6">
        <v>32.96</v>
      </c>
      <c r="Q217" s="6">
        <f t="shared" si="16"/>
        <v>268.54599999999999</v>
      </c>
      <c r="R217" s="6">
        <f t="shared" si="17"/>
        <v>131.84</v>
      </c>
      <c r="S217" s="6">
        <f t="shared" si="18"/>
        <v>136.70599999999999</v>
      </c>
      <c r="T217" s="8">
        <f t="shared" si="19"/>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4">
        <f>YEAR(SalesDataTable[[#This Row],[Order Date]])</f>
        <v>2026</v>
      </c>
      <c r="D218" s="12" t="str">
        <f>"Q"&amp;ROUNDUP(MONTH(SalesDataTable[[#This Row],[Order Date]])/3,0)</f>
        <v>Q1</v>
      </c>
      <c r="E218" s="4">
        <f>MONTH(SalesDataTable[[#This Row],[Order Date]])</f>
        <v>2</v>
      </c>
      <c r="F218" s="12" t="str">
        <f t="shared" si="15"/>
        <v>Feb</v>
      </c>
      <c r="G218" s="4" t="s">
        <v>0</v>
      </c>
      <c r="H218" s="4" t="s">
        <v>50</v>
      </c>
      <c r="I218" s="4" t="s">
        <v>19</v>
      </c>
      <c r="J218" s="4" t="s">
        <v>16</v>
      </c>
      <c r="K218" s="4" t="s">
        <v>14</v>
      </c>
      <c r="L218" s="4" t="s">
        <v>44</v>
      </c>
      <c r="M218" s="9">
        <v>3</v>
      </c>
      <c r="N218" s="6">
        <v>134.91</v>
      </c>
      <c r="O218" s="7">
        <v>0</v>
      </c>
      <c r="P218" s="6">
        <v>67.69</v>
      </c>
      <c r="Q218" s="6">
        <f t="shared" si="16"/>
        <v>404.73</v>
      </c>
      <c r="R218" s="6">
        <f t="shared" si="17"/>
        <v>203.07</v>
      </c>
      <c r="S218" s="6">
        <f t="shared" si="18"/>
        <v>201.66000000000003</v>
      </c>
      <c r="T218" s="8">
        <f t="shared" si="19"/>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4">
        <f>YEAR(SalesDataTable[[#This Row],[Order Date]])</f>
        <v>2026</v>
      </c>
      <c r="D219" s="12" t="str">
        <f>"Q"&amp;ROUNDUP(MONTH(SalesDataTable[[#This Row],[Order Date]])/3,0)</f>
        <v>Q1</v>
      </c>
      <c r="E219" s="4">
        <f>MONTH(SalesDataTable[[#This Row],[Order Date]])</f>
        <v>2</v>
      </c>
      <c r="F219" s="12" t="str">
        <f t="shared" si="15"/>
        <v>Feb</v>
      </c>
      <c r="G219" s="4" t="s">
        <v>11</v>
      </c>
      <c r="H219" s="4" t="s">
        <v>12</v>
      </c>
      <c r="I219" s="4" t="s">
        <v>2</v>
      </c>
      <c r="J219" s="4" t="s">
        <v>16</v>
      </c>
      <c r="K219" s="4" t="s">
        <v>9</v>
      </c>
      <c r="L219" s="4" t="s">
        <v>46</v>
      </c>
      <c r="M219" s="9">
        <v>1</v>
      </c>
      <c r="N219" s="6">
        <v>70.86</v>
      </c>
      <c r="O219" s="7">
        <v>0.1</v>
      </c>
      <c r="P219" s="6">
        <v>33.299999999999997</v>
      </c>
      <c r="Q219" s="6">
        <f t="shared" si="16"/>
        <v>63.774000000000001</v>
      </c>
      <c r="R219" s="6">
        <f t="shared" si="17"/>
        <v>33.299999999999997</v>
      </c>
      <c r="S219" s="6">
        <f t="shared" si="18"/>
        <v>30.474000000000004</v>
      </c>
      <c r="T219" s="8">
        <f t="shared" si="19"/>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4">
        <f>YEAR(SalesDataTable[[#This Row],[Order Date]])</f>
        <v>2026</v>
      </c>
      <c r="D220" s="12" t="str">
        <f>"Q"&amp;ROUNDUP(MONTH(SalesDataTable[[#This Row],[Order Date]])/3,0)</f>
        <v>Q1</v>
      </c>
      <c r="E220" s="4">
        <f>MONTH(SalesDataTable[[#This Row],[Order Date]])</f>
        <v>2</v>
      </c>
      <c r="F220" s="12" t="str">
        <f t="shared" si="15"/>
        <v>Feb</v>
      </c>
      <c r="G220" s="4" t="s">
        <v>6</v>
      </c>
      <c r="H220" s="4" t="s">
        <v>43</v>
      </c>
      <c r="I220" s="4" t="s">
        <v>19</v>
      </c>
      <c r="J220" s="4" t="s">
        <v>13</v>
      </c>
      <c r="K220" s="4" t="s">
        <v>4</v>
      </c>
      <c r="L220" s="4" t="s">
        <v>30</v>
      </c>
      <c r="M220" s="9">
        <v>1</v>
      </c>
      <c r="N220" s="6">
        <v>104.35</v>
      </c>
      <c r="O220" s="7">
        <v>0</v>
      </c>
      <c r="P220" s="6">
        <v>51.49</v>
      </c>
      <c r="Q220" s="6">
        <f t="shared" si="16"/>
        <v>104.35</v>
      </c>
      <c r="R220" s="6">
        <f t="shared" si="17"/>
        <v>51.49</v>
      </c>
      <c r="S220" s="6">
        <f t="shared" si="18"/>
        <v>52.859999999999992</v>
      </c>
      <c r="T220" s="8">
        <f t="shared" si="19"/>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4">
        <f>YEAR(SalesDataTable[[#This Row],[Order Date]])</f>
        <v>2026</v>
      </c>
      <c r="D221" s="12" t="str">
        <f>"Q"&amp;ROUNDUP(MONTH(SalesDataTable[[#This Row],[Order Date]])/3,0)</f>
        <v>Q1</v>
      </c>
      <c r="E221" s="4">
        <f>MONTH(SalesDataTable[[#This Row],[Order Date]])</f>
        <v>2</v>
      </c>
      <c r="F221" s="12" t="str">
        <f t="shared" si="15"/>
        <v>Feb</v>
      </c>
      <c r="G221" s="4" t="s">
        <v>20</v>
      </c>
      <c r="H221" s="4" t="s">
        <v>33</v>
      </c>
      <c r="I221" s="4" t="s">
        <v>2</v>
      </c>
      <c r="J221" s="4" t="s">
        <v>3</v>
      </c>
      <c r="K221" s="4" t="s">
        <v>34</v>
      </c>
      <c r="L221" s="4" t="s">
        <v>38</v>
      </c>
      <c r="M221" s="9">
        <v>2</v>
      </c>
      <c r="N221" s="6">
        <v>120.48</v>
      </c>
      <c r="O221" s="7">
        <v>0</v>
      </c>
      <c r="P221" s="6">
        <v>70.680000000000007</v>
      </c>
      <c r="Q221" s="6">
        <f t="shared" si="16"/>
        <v>240.96</v>
      </c>
      <c r="R221" s="6">
        <f t="shared" si="17"/>
        <v>141.36000000000001</v>
      </c>
      <c r="S221" s="6">
        <f t="shared" si="18"/>
        <v>99.6</v>
      </c>
      <c r="T221" s="8">
        <f t="shared" si="19"/>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4">
        <f>YEAR(SalesDataTable[[#This Row],[Order Date]])</f>
        <v>2026</v>
      </c>
      <c r="D222" s="12" t="str">
        <f>"Q"&amp;ROUNDUP(MONTH(SalesDataTable[[#This Row],[Order Date]])/3,0)</f>
        <v>Q1</v>
      </c>
      <c r="E222" s="4">
        <f>MONTH(SalesDataTable[[#This Row],[Order Date]])</f>
        <v>2</v>
      </c>
      <c r="F222" s="12" t="str">
        <f t="shared" si="15"/>
        <v>Feb</v>
      </c>
      <c r="G222" s="4" t="s">
        <v>6</v>
      </c>
      <c r="H222" s="4" t="s">
        <v>43</v>
      </c>
      <c r="I222" s="4" t="s">
        <v>2</v>
      </c>
      <c r="J222" s="4" t="s">
        <v>3</v>
      </c>
      <c r="K222" s="4" t="s">
        <v>23</v>
      </c>
      <c r="L222" s="4" t="s">
        <v>24</v>
      </c>
      <c r="M222" s="9">
        <v>1</v>
      </c>
      <c r="N222" s="6">
        <v>339.52</v>
      </c>
      <c r="O222" s="7">
        <v>0.1</v>
      </c>
      <c r="P222" s="6">
        <v>191.19</v>
      </c>
      <c r="Q222" s="6">
        <f t="shared" si="16"/>
        <v>305.56799999999998</v>
      </c>
      <c r="R222" s="6">
        <f t="shared" si="17"/>
        <v>191.19</v>
      </c>
      <c r="S222" s="6">
        <f t="shared" si="18"/>
        <v>114.37799999999999</v>
      </c>
      <c r="T222" s="8">
        <f t="shared" si="19"/>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4">
        <f>YEAR(SalesDataTable[[#This Row],[Order Date]])</f>
        <v>2026</v>
      </c>
      <c r="D223" s="12" t="str">
        <f>"Q"&amp;ROUNDUP(MONTH(SalesDataTable[[#This Row],[Order Date]])/3,0)</f>
        <v>Q1</v>
      </c>
      <c r="E223" s="4">
        <f>MONTH(SalesDataTable[[#This Row],[Order Date]])</f>
        <v>2</v>
      </c>
      <c r="F223" s="12" t="str">
        <f t="shared" si="15"/>
        <v>Feb</v>
      </c>
      <c r="G223" s="4" t="s">
        <v>6</v>
      </c>
      <c r="H223" s="4" t="s">
        <v>49</v>
      </c>
      <c r="I223" s="4" t="s">
        <v>8</v>
      </c>
      <c r="J223" s="4" t="s">
        <v>16</v>
      </c>
      <c r="K223" s="4" t="s">
        <v>9</v>
      </c>
      <c r="L223" s="4" t="s">
        <v>37</v>
      </c>
      <c r="M223" s="9">
        <v>5</v>
      </c>
      <c r="N223" s="6">
        <v>154.72999999999999</v>
      </c>
      <c r="O223" s="7">
        <v>0.1</v>
      </c>
      <c r="P223" s="6">
        <v>77.42</v>
      </c>
      <c r="Q223" s="6">
        <f t="shared" si="16"/>
        <v>696.28499999999997</v>
      </c>
      <c r="R223" s="6">
        <f t="shared" si="17"/>
        <v>387.1</v>
      </c>
      <c r="S223" s="6">
        <f t="shared" si="18"/>
        <v>309.18499999999995</v>
      </c>
      <c r="T223" s="8">
        <f t="shared" si="19"/>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4">
        <f>YEAR(SalesDataTable[[#This Row],[Order Date]])</f>
        <v>2026</v>
      </c>
      <c r="D224" s="12" t="str">
        <f>"Q"&amp;ROUNDUP(MONTH(SalesDataTable[[#This Row],[Order Date]])/3,0)</f>
        <v>Q1</v>
      </c>
      <c r="E224" s="4">
        <f>MONTH(SalesDataTable[[#This Row],[Order Date]])</f>
        <v>2</v>
      </c>
      <c r="F224" s="12" t="str">
        <f t="shared" si="15"/>
        <v>Feb</v>
      </c>
      <c r="G224" s="4" t="s">
        <v>11</v>
      </c>
      <c r="H224" s="4" t="s">
        <v>25</v>
      </c>
      <c r="I224" s="4" t="s">
        <v>19</v>
      </c>
      <c r="J224" s="4" t="s">
        <v>16</v>
      </c>
      <c r="K224" s="4" t="s">
        <v>9</v>
      </c>
      <c r="L224" s="4" t="s">
        <v>10</v>
      </c>
      <c r="M224" s="9">
        <v>4</v>
      </c>
      <c r="N224" s="6">
        <v>93.98</v>
      </c>
      <c r="O224" s="7">
        <v>0.05</v>
      </c>
      <c r="P224" s="6">
        <v>44.6</v>
      </c>
      <c r="Q224" s="6">
        <f t="shared" si="16"/>
        <v>357.12400000000002</v>
      </c>
      <c r="R224" s="6">
        <f t="shared" si="17"/>
        <v>178.4</v>
      </c>
      <c r="S224" s="6">
        <f t="shared" si="18"/>
        <v>178.72400000000002</v>
      </c>
      <c r="T224" s="8">
        <f t="shared" si="19"/>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4">
        <f>YEAR(SalesDataTable[[#This Row],[Order Date]])</f>
        <v>2026</v>
      </c>
      <c r="D225" s="12" t="str">
        <f>"Q"&amp;ROUNDUP(MONTH(SalesDataTable[[#This Row],[Order Date]])/3,0)</f>
        <v>Q1</v>
      </c>
      <c r="E225" s="4">
        <f>MONTH(SalesDataTable[[#This Row],[Order Date]])</f>
        <v>2</v>
      </c>
      <c r="F225" s="12" t="str">
        <f t="shared" si="15"/>
        <v>Feb</v>
      </c>
      <c r="G225" s="4" t="s">
        <v>0</v>
      </c>
      <c r="H225" s="4" t="s">
        <v>1</v>
      </c>
      <c r="I225" s="4" t="s">
        <v>2</v>
      </c>
      <c r="J225" s="4" t="s">
        <v>13</v>
      </c>
      <c r="K225" s="4" t="s">
        <v>23</v>
      </c>
      <c r="L225" s="4" t="s">
        <v>24</v>
      </c>
      <c r="M225" s="9">
        <v>2</v>
      </c>
      <c r="N225" s="6">
        <v>336.83</v>
      </c>
      <c r="O225" s="7">
        <v>0</v>
      </c>
      <c r="P225" s="6">
        <v>194.42</v>
      </c>
      <c r="Q225" s="6">
        <f t="shared" si="16"/>
        <v>673.66</v>
      </c>
      <c r="R225" s="6">
        <f t="shared" si="17"/>
        <v>388.84</v>
      </c>
      <c r="S225" s="6">
        <f t="shared" si="18"/>
        <v>284.82</v>
      </c>
      <c r="T225" s="8">
        <f t="shared" si="19"/>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4">
        <f>YEAR(SalesDataTable[[#This Row],[Order Date]])</f>
        <v>2026</v>
      </c>
      <c r="D226" s="12" t="str">
        <f>"Q"&amp;ROUNDUP(MONTH(SalesDataTable[[#This Row],[Order Date]])/3,0)</f>
        <v>Q1</v>
      </c>
      <c r="E226" s="4">
        <f>MONTH(SalesDataTable[[#This Row],[Order Date]])</f>
        <v>2</v>
      </c>
      <c r="F226" s="12" t="str">
        <f t="shared" si="15"/>
        <v>Feb</v>
      </c>
      <c r="G226" s="4" t="s">
        <v>20</v>
      </c>
      <c r="H226" s="4" t="s">
        <v>33</v>
      </c>
      <c r="I226" s="4" t="s">
        <v>19</v>
      </c>
      <c r="J226" s="4" t="s">
        <v>3</v>
      </c>
      <c r="K226" s="4" t="s">
        <v>23</v>
      </c>
      <c r="L226" s="4" t="s">
        <v>24</v>
      </c>
      <c r="M226" s="9">
        <v>1</v>
      </c>
      <c r="N226" s="6">
        <v>338.93</v>
      </c>
      <c r="O226" s="7">
        <v>0</v>
      </c>
      <c r="P226" s="6">
        <v>197.92</v>
      </c>
      <c r="Q226" s="6">
        <f t="shared" si="16"/>
        <v>338.93</v>
      </c>
      <c r="R226" s="6">
        <f t="shared" si="17"/>
        <v>197.92</v>
      </c>
      <c r="S226" s="6">
        <f t="shared" si="18"/>
        <v>141.01000000000002</v>
      </c>
      <c r="T226" s="8">
        <f t="shared" si="19"/>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4">
        <f>YEAR(SalesDataTable[[#This Row],[Order Date]])</f>
        <v>2026</v>
      </c>
      <c r="D227" s="12" t="str">
        <f>"Q"&amp;ROUNDUP(MONTH(SalesDataTable[[#This Row],[Order Date]])/3,0)</f>
        <v>Q1</v>
      </c>
      <c r="E227" s="4">
        <f>MONTH(SalesDataTable[[#This Row],[Order Date]])</f>
        <v>2</v>
      </c>
      <c r="F227" s="12" t="str">
        <f t="shared" si="15"/>
        <v>Feb</v>
      </c>
      <c r="G227" s="4" t="s">
        <v>0</v>
      </c>
      <c r="H227" s="4" t="s">
        <v>36</v>
      </c>
      <c r="I227" s="4" t="s">
        <v>2</v>
      </c>
      <c r="J227" s="4" t="s">
        <v>13</v>
      </c>
      <c r="K227" s="4" t="s">
        <v>23</v>
      </c>
      <c r="L227" s="4" t="s">
        <v>51</v>
      </c>
      <c r="M227" s="9">
        <v>5</v>
      </c>
      <c r="N227" s="6">
        <v>122.72</v>
      </c>
      <c r="O227" s="7">
        <v>0</v>
      </c>
      <c r="P227" s="6">
        <v>62.41</v>
      </c>
      <c r="Q227" s="6">
        <f t="shared" si="16"/>
        <v>613.6</v>
      </c>
      <c r="R227" s="6">
        <f t="shared" si="17"/>
        <v>312.04999999999995</v>
      </c>
      <c r="S227" s="6">
        <f t="shared" si="18"/>
        <v>301.55000000000007</v>
      </c>
      <c r="T227" s="8">
        <f t="shared" si="19"/>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4">
        <f>YEAR(SalesDataTable[[#This Row],[Order Date]])</f>
        <v>2026</v>
      </c>
      <c r="D228" s="12" t="str">
        <f>"Q"&amp;ROUNDUP(MONTH(SalesDataTable[[#This Row],[Order Date]])/3,0)</f>
        <v>Q1</v>
      </c>
      <c r="E228" s="4">
        <f>MONTH(SalesDataTable[[#This Row],[Order Date]])</f>
        <v>2</v>
      </c>
      <c r="F228" s="12" t="str">
        <f t="shared" si="15"/>
        <v>Feb</v>
      </c>
      <c r="G228" s="4" t="s">
        <v>20</v>
      </c>
      <c r="H228" s="4" t="s">
        <v>21</v>
      </c>
      <c r="I228" s="4" t="s">
        <v>2</v>
      </c>
      <c r="J228" s="4" t="s">
        <v>13</v>
      </c>
      <c r="K228" s="4" t="s">
        <v>14</v>
      </c>
      <c r="L228" s="4" t="s">
        <v>44</v>
      </c>
      <c r="M228" s="9">
        <v>4</v>
      </c>
      <c r="N228" s="6">
        <v>135.63</v>
      </c>
      <c r="O228" s="7">
        <v>0.05</v>
      </c>
      <c r="P228" s="6">
        <v>65.900000000000006</v>
      </c>
      <c r="Q228" s="6">
        <f t="shared" si="16"/>
        <v>515.39400000000001</v>
      </c>
      <c r="R228" s="6">
        <f t="shared" si="17"/>
        <v>263.60000000000002</v>
      </c>
      <c r="S228" s="6">
        <f t="shared" si="18"/>
        <v>251.79399999999998</v>
      </c>
      <c r="T228" s="8">
        <f t="shared" si="19"/>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4">
        <f>YEAR(SalesDataTable[[#This Row],[Order Date]])</f>
        <v>2026</v>
      </c>
      <c r="D229" s="12" t="str">
        <f>"Q"&amp;ROUNDUP(MONTH(SalesDataTable[[#This Row],[Order Date]])/3,0)</f>
        <v>Q1</v>
      </c>
      <c r="E229" s="4">
        <f>MONTH(SalesDataTable[[#This Row],[Order Date]])</f>
        <v>2</v>
      </c>
      <c r="F229" s="12" t="str">
        <f t="shared" si="15"/>
        <v>Feb</v>
      </c>
      <c r="G229" s="4" t="s">
        <v>11</v>
      </c>
      <c r="H229" s="4" t="s">
        <v>52</v>
      </c>
      <c r="I229" s="4" t="s">
        <v>2</v>
      </c>
      <c r="J229" s="4" t="s">
        <v>3</v>
      </c>
      <c r="K229" s="4" t="s">
        <v>23</v>
      </c>
      <c r="L229" s="4" t="s">
        <v>40</v>
      </c>
      <c r="M229" s="9">
        <v>2</v>
      </c>
      <c r="N229" s="6">
        <v>81.34</v>
      </c>
      <c r="O229" s="7">
        <v>0.05</v>
      </c>
      <c r="P229" s="6">
        <v>40.64</v>
      </c>
      <c r="Q229" s="6">
        <f t="shared" si="16"/>
        <v>154.54599999999999</v>
      </c>
      <c r="R229" s="6">
        <f t="shared" si="17"/>
        <v>81.28</v>
      </c>
      <c r="S229" s="6">
        <f t="shared" si="18"/>
        <v>73.265999999999991</v>
      </c>
      <c r="T229" s="8">
        <f t="shared" si="19"/>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4">
        <f>YEAR(SalesDataTable[[#This Row],[Order Date]])</f>
        <v>2026</v>
      </c>
      <c r="D230" s="12" t="str">
        <f>"Q"&amp;ROUNDUP(MONTH(SalesDataTable[[#This Row],[Order Date]])/3,0)</f>
        <v>Q1</v>
      </c>
      <c r="E230" s="4">
        <f>MONTH(SalesDataTable[[#This Row],[Order Date]])</f>
        <v>2</v>
      </c>
      <c r="F230" s="12" t="str">
        <f t="shared" si="15"/>
        <v>Feb</v>
      </c>
      <c r="G230" s="4" t="s">
        <v>11</v>
      </c>
      <c r="H230" s="4" t="s">
        <v>18</v>
      </c>
      <c r="I230" s="4" t="s">
        <v>2</v>
      </c>
      <c r="J230" s="4" t="s">
        <v>13</v>
      </c>
      <c r="K230" s="4" t="s">
        <v>4</v>
      </c>
      <c r="L230" s="4" t="s">
        <v>26</v>
      </c>
      <c r="M230" s="9">
        <v>1</v>
      </c>
      <c r="N230" s="6">
        <v>41.01</v>
      </c>
      <c r="O230" s="7">
        <v>0.05</v>
      </c>
      <c r="P230" s="6">
        <v>16.489999999999998</v>
      </c>
      <c r="Q230" s="6">
        <f t="shared" si="16"/>
        <v>38.959499999999998</v>
      </c>
      <c r="R230" s="6">
        <f t="shared" si="17"/>
        <v>16.489999999999998</v>
      </c>
      <c r="S230" s="6">
        <f t="shared" si="18"/>
        <v>22.4695</v>
      </c>
      <c r="T230" s="8">
        <f t="shared" si="19"/>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4">
        <f>YEAR(SalesDataTable[[#This Row],[Order Date]])</f>
        <v>2026</v>
      </c>
      <c r="D231" s="12" t="str">
        <f>"Q"&amp;ROUNDUP(MONTH(SalesDataTable[[#This Row],[Order Date]])/3,0)</f>
        <v>Q1</v>
      </c>
      <c r="E231" s="4">
        <f>MONTH(SalesDataTable[[#This Row],[Order Date]])</f>
        <v>2</v>
      </c>
      <c r="F231" s="12" t="str">
        <f t="shared" si="15"/>
        <v>Feb</v>
      </c>
      <c r="G231" s="4" t="s">
        <v>6</v>
      </c>
      <c r="H231" s="4" t="s">
        <v>41</v>
      </c>
      <c r="I231" s="4" t="s">
        <v>28</v>
      </c>
      <c r="J231" s="4" t="s">
        <v>16</v>
      </c>
      <c r="K231" s="4" t="s">
        <v>9</v>
      </c>
      <c r="L231" s="4" t="s">
        <v>37</v>
      </c>
      <c r="M231" s="9">
        <v>2</v>
      </c>
      <c r="N231" s="6">
        <v>153.03</v>
      </c>
      <c r="O231" s="7">
        <v>0</v>
      </c>
      <c r="P231" s="6">
        <v>81.02</v>
      </c>
      <c r="Q231" s="6">
        <f t="shared" si="16"/>
        <v>306.06</v>
      </c>
      <c r="R231" s="6">
        <f t="shared" si="17"/>
        <v>162.04</v>
      </c>
      <c r="S231" s="6">
        <f t="shared" si="18"/>
        <v>144.02000000000001</v>
      </c>
      <c r="T231" s="8">
        <f t="shared" si="19"/>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4">
        <f>YEAR(SalesDataTable[[#This Row],[Order Date]])</f>
        <v>2026</v>
      </c>
      <c r="D232" s="12" t="str">
        <f>"Q"&amp;ROUNDUP(MONTH(SalesDataTable[[#This Row],[Order Date]])/3,0)</f>
        <v>Q1</v>
      </c>
      <c r="E232" s="4">
        <f>MONTH(SalesDataTable[[#This Row],[Order Date]])</f>
        <v>2</v>
      </c>
      <c r="F232" s="12" t="str">
        <f t="shared" si="15"/>
        <v>Feb</v>
      </c>
      <c r="G232" s="4" t="s">
        <v>6</v>
      </c>
      <c r="H232" s="4" t="s">
        <v>41</v>
      </c>
      <c r="I232" s="4" t="s">
        <v>2</v>
      </c>
      <c r="J232" s="4" t="s">
        <v>13</v>
      </c>
      <c r="K232" s="4" t="s">
        <v>34</v>
      </c>
      <c r="L232" s="4" t="s">
        <v>38</v>
      </c>
      <c r="M232" s="9">
        <v>2</v>
      </c>
      <c r="N232" s="6">
        <v>124.92</v>
      </c>
      <c r="O232" s="7">
        <v>0</v>
      </c>
      <c r="P232" s="6">
        <v>69.98</v>
      </c>
      <c r="Q232" s="6">
        <f t="shared" si="16"/>
        <v>249.84</v>
      </c>
      <c r="R232" s="6">
        <f t="shared" si="17"/>
        <v>139.96</v>
      </c>
      <c r="S232" s="6">
        <f t="shared" si="18"/>
        <v>109.88</v>
      </c>
      <c r="T232" s="8">
        <f t="shared" si="19"/>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4">
        <f>YEAR(SalesDataTable[[#This Row],[Order Date]])</f>
        <v>2026</v>
      </c>
      <c r="D233" s="12" t="str">
        <f>"Q"&amp;ROUNDUP(MONTH(SalesDataTable[[#This Row],[Order Date]])/3,0)</f>
        <v>Q1</v>
      </c>
      <c r="E233" s="4">
        <f>MONTH(SalesDataTable[[#This Row],[Order Date]])</f>
        <v>2</v>
      </c>
      <c r="F233" s="12" t="str">
        <f t="shared" si="15"/>
        <v>Feb</v>
      </c>
      <c r="G233" s="4" t="s">
        <v>6</v>
      </c>
      <c r="H233" s="4" t="s">
        <v>43</v>
      </c>
      <c r="I233" s="4" t="s">
        <v>2</v>
      </c>
      <c r="J233" s="4" t="s">
        <v>16</v>
      </c>
      <c r="K233" s="4" t="s">
        <v>14</v>
      </c>
      <c r="L233" s="4" t="s">
        <v>44</v>
      </c>
      <c r="M233" s="9">
        <v>2</v>
      </c>
      <c r="N233" s="6">
        <v>136.55000000000001</v>
      </c>
      <c r="O233" s="7">
        <v>0</v>
      </c>
      <c r="P233" s="6">
        <v>68.84</v>
      </c>
      <c r="Q233" s="6">
        <f t="shared" si="16"/>
        <v>273.10000000000002</v>
      </c>
      <c r="R233" s="6">
        <f t="shared" si="17"/>
        <v>137.68</v>
      </c>
      <c r="S233" s="6">
        <f t="shared" si="18"/>
        <v>135.42000000000002</v>
      </c>
      <c r="T233" s="8">
        <f t="shared" si="19"/>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4">
        <f>YEAR(SalesDataTable[[#This Row],[Order Date]])</f>
        <v>2026</v>
      </c>
      <c r="D234" s="12" t="str">
        <f>"Q"&amp;ROUNDUP(MONTH(SalesDataTable[[#This Row],[Order Date]])/3,0)</f>
        <v>Q1</v>
      </c>
      <c r="E234" s="4">
        <f>MONTH(SalesDataTable[[#This Row],[Order Date]])</f>
        <v>2</v>
      </c>
      <c r="F234" s="12" t="str">
        <f t="shared" si="15"/>
        <v>Feb</v>
      </c>
      <c r="G234" s="4" t="s">
        <v>11</v>
      </c>
      <c r="H234" s="4" t="s">
        <v>25</v>
      </c>
      <c r="I234" s="4" t="s">
        <v>8</v>
      </c>
      <c r="J234" s="4" t="s">
        <v>16</v>
      </c>
      <c r="K234" s="4" t="s">
        <v>23</v>
      </c>
      <c r="L234" s="4" t="s">
        <v>51</v>
      </c>
      <c r="M234" s="9">
        <v>15</v>
      </c>
      <c r="N234" s="6">
        <v>121.98</v>
      </c>
      <c r="O234" s="7">
        <v>0.1</v>
      </c>
      <c r="P234" s="6">
        <v>59.86</v>
      </c>
      <c r="Q234" s="6">
        <f t="shared" si="16"/>
        <v>1646.73</v>
      </c>
      <c r="R234" s="6">
        <f t="shared" si="17"/>
        <v>897.9</v>
      </c>
      <c r="S234" s="6">
        <f t="shared" si="18"/>
        <v>748.83</v>
      </c>
      <c r="T234" s="8">
        <f t="shared" si="19"/>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4">
        <f>YEAR(SalesDataTable[[#This Row],[Order Date]])</f>
        <v>2026</v>
      </c>
      <c r="D235" s="12" t="str">
        <f>"Q"&amp;ROUNDUP(MONTH(SalesDataTable[[#This Row],[Order Date]])/3,0)</f>
        <v>Q1</v>
      </c>
      <c r="E235" s="4">
        <f>MONTH(SalesDataTable[[#This Row],[Order Date]])</f>
        <v>2</v>
      </c>
      <c r="F235" s="12" t="str">
        <f t="shared" si="15"/>
        <v>Feb</v>
      </c>
      <c r="G235" s="4" t="s">
        <v>6</v>
      </c>
      <c r="H235" s="4" t="s">
        <v>43</v>
      </c>
      <c r="I235" s="4" t="s">
        <v>2</v>
      </c>
      <c r="J235" s="4" t="s">
        <v>13</v>
      </c>
      <c r="K235" s="4" t="s">
        <v>14</v>
      </c>
      <c r="L235" s="4" t="s">
        <v>32</v>
      </c>
      <c r="M235" s="9">
        <v>1</v>
      </c>
      <c r="N235" s="6">
        <v>45.54</v>
      </c>
      <c r="O235" s="7">
        <v>0</v>
      </c>
      <c r="P235" s="6">
        <v>18.29</v>
      </c>
      <c r="Q235" s="6">
        <f t="shared" si="16"/>
        <v>45.54</v>
      </c>
      <c r="R235" s="6">
        <f t="shared" si="17"/>
        <v>18.29</v>
      </c>
      <c r="S235" s="6">
        <f t="shared" si="18"/>
        <v>27.25</v>
      </c>
      <c r="T235" s="8">
        <f t="shared" si="19"/>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4">
        <f>YEAR(SalesDataTable[[#This Row],[Order Date]])</f>
        <v>2026</v>
      </c>
      <c r="D236" s="12" t="str">
        <f>"Q"&amp;ROUNDUP(MONTH(SalesDataTable[[#This Row],[Order Date]])/3,0)</f>
        <v>Q1</v>
      </c>
      <c r="E236" s="4">
        <f>MONTH(SalesDataTable[[#This Row],[Order Date]])</f>
        <v>2</v>
      </c>
      <c r="F236" s="12" t="str">
        <f t="shared" si="15"/>
        <v>Feb</v>
      </c>
      <c r="G236" s="4" t="s">
        <v>11</v>
      </c>
      <c r="H236" s="4" t="s">
        <v>18</v>
      </c>
      <c r="I236" s="4" t="s">
        <v>28</v>
      </c>
      <c r="J236" s="4" t="s">
        <v>3</v>
      </c>
      <c r="K236" s="4" t="s">
        <v>34</v>
      </c>
      <c r="L236" s="4" t="s">
        <v>45</v>
      </c>
      <c r="M236" s="9">
        <v>1</v>
      </c>
      <c r="N236" s="6">
        <v>51.73</v>
      </c>
      <c r="O236" s="7">
        <v>0</v>
      </c>
      <c r="P236" s="6">
        <v>21.83</v>
      </c>
      <c r="Q236" s="6">
        <f t="shared" si="16"/>
        <v>51.73</v>
      </c>
      <c r="R236" s="6">
        <f t="shared" si="17"/>
        <v>21.83</v>
      </c>
      <c r="S236" s="6">
        <f t="shared" si="18"/>
        <v>29.9</v>
      </c>
      <c r="T236" s="8">
        <f t="shared" si="19"/>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4">
        <f>YEAR(SalesDataTable[[#This Row],[Order Date]])</f>
        <v>2026</v>
      </c>
      <c r="D237" s="12" t="str">
        <f>"Q"&amp;ROUNDUP(MONTH(SalesDataTable[[#This Row],[Order Date]])/3,0)</f>
        <v>Q1</v>
      </c>
      <c r="E237" s="4">
        <f>MONTH(SalesDataTable[[#This Row],[Order Date]])</f>
        <v>2</v>
      </c>
      <c r="F237" s="12" t="str">
        <f t="shared" si="15"/>
        <v>Feb</v>
      </c>
      <c r="G237" s="4" t="s">
        <v>6</v>
      </c>
      <c r="H237" s="4" t="s">
        <v>43</v>
      </c>
      <c r="I237" s="4" t="s">
        <v>28</v>
      </c>
      <c r="J237" s="4" t="s">
        <v>3</v>
      </c>
      <c r="K237" s="4" t="s">
        <v>23</v>
      </c>
      <c r="L237" s="4" t="s">
        <v>40</v>
      </c>
      <c r="M237" s="9">
        <v>2</v>
      </c>
      <c r="N237" s="6">
        <v>80.510000000000005</v>
      </c>
      <c r="O237" s="7">
        <v>0.05</v>
      </c>
      <c r="P237" s="6">
        <v>38.630000000000003</v>
      </c>
      <c r="Q237" s="6">
        <f t="shared" si="16"/>
        <v>152.96899999999999</v>
      </c>
      <c r="R237" s="6">
        <f t="shared" si="17"/>
        <v>77.260000000000005</v>
      </c>
      <c r="S237" s="6">
        <f t="shared" si="18"/>
        <v>75.708999999999989</v>
      </c>
      <c r="T237" s="8">
        <f t="shared" si="19"/>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4">
        <f>YEAR(SalesDataTable[[#This Row],[Order Date]])</f>
        <v>2026</v>
      </c>
      <c r="D238" s="12" t="str">
        <f>"Q"&amp;ROUNDUP(MONTH(SalesDataTable[[#This Row],[Order Date]])/3,0)</f>
        <v>Q1</v>
      </c>
      <c r="E238" s="4">
        <f>MONTH(SalesDataTable[[#This Row],[Order Date]])</f>
        <v>2</v>
      </c>
      <c r="F238" s="12" t="str">
        <f t="shared" si="15"/>
        <v>Feb</v>
      </c>
      <c r="G238" s="4" t="s">
        <v>20</v>
      </c>
      <c r="H238" s="4" t="s">
        <v>31</v>
      </c>
      <c r="I238" s="4" t="s">
        <v>2</v>
      </c>
      <c r="J238" s="4" t="s">
        <v>13</v>
      </c>
      <c r="K238" s="4" t="s">
        <v>34</v>
      </c>
      <c r="L238" s="4" t="s">
        <v>42</v>
      </c>
      <c r="M238" s="9">
        <v>1</v>
      </c>
      <c r="N238" s="6">
        <v>36.31</v>
      </c>
      <c r="O238" s="7">
        <v>0</v>
      </c>
      <c r="P238" s="6">
        <v>14</v>
      </c>
      <c r="Q238" s="6">
        <f t="shared" si="16"/>
        <v>36.31</v>
      </c>
      <c r="R238" s="6">
        <f t="shared" si="17"/>
        <v>14</v>
      </c>
      <c r="S238" s="6">
        <f t="shared" si="18"/>
        <v>22.310000000000002</v>
      </c>
      <c r="T238" s="8">
        <f t="shared" si="19"/>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4">
        <f>YEAR(SalesDataTable[[#This Row],[Order Date]])</f>
        <v>2026</v>
      </c>
      <c r="D239" s="12" t="str">
        <f>"Q"&amp;ROUNDUP(MONTH(SalesDataTable[[#This Row],[Order Date]])/3,0)</f>
        <v>Q1</v>
      </c>
      <c r="E239" s="4">
        <f>MONTH(SalesDataTable[[#This Row],[Order Date]])</f>
        <v>2</v>
      </c>
      <c r="F239" s="12" t="str">
        <f t="shared" si="15"/>
        <v>Feb</v>
      </c>
      <c r="G239" s="4" t="s">
        <v>11</v>
      </c>
      <c r="H239" s="4" t="s">
        <v>52</v>
      </c>
      <c r="I239" s="4" t="s">
        <v>2</v>
      </c>
      <c r="J239" s="4" t="s">
        <v>3</v>
      </c>
      <c r="K239" s="4" t="s">
        <v>4</v>
      </c>
      <c r="L239" s="4" t="s">
        <v>5</v>
      </c>
      <c r="M239" s="9">
        <v>1</v>
      </c>
      <c r="N239" s="6">
        <v>82.86</v>
      </c>
      <c r="O239" s="7">
        <v>0.05</v>
      </c>
      <c r="P239" s="6">
        <v>42.3</v>
      </c>
      <c r="Q239" s="6">
        <f t="shared" si="16"/>
        <v>78.716999999999999</v>
      </c>
      <c r="R239" s="6">
        <f t="shared" si="17"/>
        <v>42.3</v>
      </c>
      <c r="S239" s="6">
        <f t="shared" si="18"/>
        <v>36.417000000000002</v>
      </c>
      <c r="T239" s="8">
        <f t="shared" si="19"/>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4">
        <f>YEAR(SalesDataTable[[#This Row],[Order Date]])</f>
        <v>2026</v>
      </c>
      <c r="D240" s="12" t="str">
        <f>"Q"&amp;ROUNDUP(MONTH(SalesDataTable[[#This Row],[Order Date]])/3,0)</f>
        <v>Q1</v>
      </c>
      <c r="E240" s="4">
        <f>MONTH(SalesDataTable[[#This Row],[Order Date]])</f>
        <v>2</v>
      </c>
      <c r="F240" s="12" t="str">
        <f t="shared" si="15"/>
        <v>Feb</v>
      </c>
      <c r="G240" s="4" t="s">
        <v>0</v>
      </c>
      <c r="H240" s="4" t="s">
        <v>1</v>
      </c>
      <c r="I240" s="4" t="s">
        <v>19</v>
      </c>
      <c r="J240" s="4" t="s">
        <v>13</v>
      </c>
      <c r="K240" s="4" t="s">
        <v>4</v>
      </c>
      <c r="L240" s="4" t="s">
        <v>30</v>
      </c>
      <c r="M240" s="9">
        <v>2</v>
      </c>
      <c r="N240" s="6">
        <v>103.03</v>
      </c>
      <c r="O240" s="7">
        <v>0.05</v>
      </c>
      <c r="P240" s="6">
        <v>50.73</v>
      </c>
      <c r="Q240" s="6">
        <f t="shared" si="16"/>
        <v>195.75700000000001</v>
      </c>
      <c r="R240" s="6">
        <f t="shared" si="17"/>
        <v>101.46</v>
      </c>
      <c r="S240" s="6">
        <f t="shared" si="18"/>
        <v>94.297000000000011</v>
      </c>
      <c r="T240" s="8">
        <f t="shared" si="19"/>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4">
        <f>YEAR(SalesDataTable[[#This Row],[Order Date]])</f>
        <v>2026</v>
      </c>
      <c r="D241" s="12" t="str">
        <f>"Q"&amp;ROUNDUP(MONTH(SalesDataTable[[#This Row],[Order Date]])/3,0)</f>
        <v>Q1</v>
      </c>
      <c r="E241" s="4">
        <f>MONTH(SalesDataTable[[#This Row],[Order Date]])</f>
        <v>2</v>
      </c>
      <c r="F241" s="12" t="str">
        <f t="shared" si="15"/>
        <v>Feb</v>
      </c>
      <c r="G241" s="4" t="s">
        <v>6</v>
      </c>
      <c r="H241" s="4" t="s">
        <v>49</v>
      </c>
      <c r="I241" s="4" t="s">
        <v>2</v>
      </c>
      <c r="J241" s="4" t="s">
        <v>16</v>
      </c>
      <c r="K241" s="4" t="s">
        <v>14</v>
      </c>
      <c r="L241" s="4" t="s">
        <v>15</v>
      </c>
      <c r="M241" s="9">
        <v>1</v>
      </c>
      <c r="N241" s="6">
        <v>36.39</v>
      </c>
      <c r="O241" s="7">
        <v>0</v>
      </c>
      <c r="P241" s="6">
        <v>13.49</v>
      </c>
      <c r="Q241" s="6">
        <f t="shared" si="16"/>
        <v>36.39</v>
      </c>
      <c r="R241" s="6">
        <f t="shared" si="17"/>
        <v>13.49</v>
      </c>
      <c r="S241" s="6">
        <f t="shared" si="18"/>
        <v>22.9</v>
      </c>
      <c r="T241" s="8">
        <f t="shared" si="19"/>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4">
        <f>YEAR(SalesDataTable[[#This Row],[Order Date]])</f>
        <v>2026</v>
      </c>
      <c r="D242" s="12" t="str">
        <f>"Q"&amp;ROUNDUP(MONTH(SalesDataTable[[#This Row],[Order Date]])/3,0)</f>
        <v>Q1</v>
      </c>
      <c r="E242" s="4">
        <f>MONTH(SalesDataTable[[#This Row],[Order Date]])</f>
        <v>2</v>
      </c>
      <c r="F242" s="12" t="str">
        <f t="shared" si="15"/>
        <v>Feb</v>
      </c>
      <c r="G242" s="4" t="s">
        <v>11</v>
      </c>
      <c r="H242" s="4" t="s">
        <v>25</v>
      </c>
      <c r="I242" s="4" t="s">
        <v>2</v>
      </c>
      <c r="J242" s="4" t="s">
        <v>3</v>
      </c>
      <c r="K242" s="4" t="s">
        <v>23</v>
      </c>
      <c r="L242" s="4" t="s">
        <v>51</v>
      </c>
      <c r="M242" s="9">
        <v>1</v>
      </c>
      <c r="N242" s="6">
        <v>124.93</v>
      </c>
      <c r="O242" s="7">
        <v>0.1</v>
      </c>
      <c r="P242" s="6">
        <v>59.74</v>
      </c>
      <c r="Q242" s="6">
        <f t="shared" si="16"/>
        <v>112.43700000000001</v>
      </c>
      <c r="R242" s="6">
        <f t="shared" si="17"/>
        <v>59.74</v>
      </c>
      <c r="S242" s="6">
        <f t="shared" si="18"/>
        <v>52.69700000000001</v>
      </c>
      <c r="T242" s="8">
        <f t="shared" si="19"/>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4">
        <f>YEAR(SalesDataTable[[#This Row],[Order Date]])</f>
        <v>2026</v>
      </c>
      <c r="D243" s="12" t="str">
        <f>"Q"&amp;ROUNDUP(MONTH(SalesDataTable[[#This Row],[Order Date]])/3,0)</f>
        <v>Q1</v>
      </c>
      <c r="E243" s="4">
        <f>MONTH(SalesDataTable[[#This Row],[Order Date]])</f>
        <v>2</v>
      </c>
      <c r="F243" s="12" t="str">
        <f t="shared" si="15"/>
        <v>Feb</v>
      </c>
      <c r="G243" s="4" t="s">
        <v>6</v>
      </c>
      <c r="H243" s="4" t="s">
        <v>41</v>
      </c>
      <c r="I243" s="4" t="s">
        <v>28</v>
      </c>
      <c r="J243" s="4" t="s">
        <v>3</v>
      </c>
      <c r="K243" s="4" t="s">
        <v>4</v>
      </c>
      <c r="L243" s="4" t="s">
        <v>30</v>
      </c>
      <c r="M243" s="9">
        <v>1</v>
      </c>
      <c r="N243" s="6">
        <v>101.19</v>
      </c>
      <c r="O243" s="7">
        <v>0.05</v>
      </c>
      <c r="P243" s="6">
        <v>49.14</v>
      </c>
      <c r="Q243" s="6">
        <f t="shared" si="16"/>
        <v>96.130499999999998</v>
      </c>
      <c r="R243" s="6">
        <f t="shared" si="17"/>
        <v>49.14</v>
      </c>
      <c r="S243" s="6">
        <f t="shared" si="18"/>
        <v>46.990499999999997</v>
      </c>
      <c r="T243" s="8">
        <f t="shared" si="19"/>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4">
        <f>YEAR(SalesDataTable[[#This Row],[Order Date]])</f>
        <v>2026</v>
      </c>
      <c r="D244" s="12" t="str">
        <f>"Q"&amp;ROUNDUP(MONTH(SalesDataTable[[#This Row],[Order Date]])/3,0)</f>
        <v>Q1</v>
      </c>
      <c r="E244" s="4">
        <f>MONTH(SalesDataTable[[#This Row],[Order Date]])</f>
        <v>2</v>
      </c>
      <c r="F244" s="12" t="str">
        <f t="shared" si="15"/>
        <v>Feb</v>
      </c>
      <c r="G244" s="4" t="s">
        <v>20</v>
      </c>
      <c r="H244" s="4" t="s">
        <v>33</v>
      </c>
      <c r="I244" s="4" t="s">
        <v>2</v>
      </c>
      <c r="J244" s="4" t="s">
        <v>3</v>
      </c>
      <c r="K244" s="4" t="s">
        <v>34</v>
      </c>
      <c r="L244" s="4" t="s">
        <v>45</v>
      </c>
      <c r="M244" s="9">
        <v>2</v>
      </c>
      <c r="N244" s="6">
        <v>51.2</v>
      </c>
      <c r="O244" s="7">
        <v>0</v>
      </c>
      <c r="P244" s="6">
        <v>21.38</v>
      </c>
      <c r="Q244" s="6">
        <f t="shared" si="16"/>
        <v>102.4</v>
      </c>
      <c r="R244" s="6">
        <f t="shared" si="17"/>
        <v>42.76</v>
      </c>
      <c r="S244" s="6">
        <f t="shared" si="18"/>
        <v>59.640000000000008</v>
      </c>
      <c r="T244" s="8">
        <f t="shared" si="19"/>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4">
        <f>YEAR(SalesDataTable[[#This Row],[Order Date]])</f>
        <v>2026</v>
      </c>
      <c r="D245" s="12" t="str">
        <f>"Q"&amp;ROUNDUP(MONTH(SalesDataTable[[#This Row],[Order Date]])/3,0)</f>
        <v>Q1</v>
      </c>
      <c r="E245" s="4">
        <f>MONTH(SalesDataTable[[#This Row],[Order Date]])</f>
        <v>2</v>
      </c>
      <c r="F245" s="12" t="str">
        <f t="shared" si="15"/>
        <v>Feb</v>
      </c>
      <c r="G245" s="4" t="s">
        <v>20</v>
      </c>
      <c r="H245" s="4" t="s">
        <v>21</v>
      </c>
      <c r="I245" s="4" t="s">
        <v>2</v>
      </c>
      <c r="J245" s="4" t="s">
        <v>3</v>
      </c>
      <c r="K245" s="4" t="s">
        <v>23</v>
      </c>
      <c r="L245" s="4" t="s">
        <v>40</v>
      </c>
      <c r="M245" s="9">
        <v>1</v>
      </c>
      <c r="N245" s="6">
        <v>81.81</v>
      </c>
      <c r="O245" s="7">
        <v>0</v>
      </c>
      <c r="P245" s="6">
        <v>40.32</v>
      </c>
      <c r="Q245" s="6">
        <f t="shared" si="16"/>
        <v>81.81</v>
      </c>
      <c r="R245" s="6">
        <f t="shared" si="17"/>
        <v>40.32</v>
      </c>
      <c r="S245" s="6">
        <f t="shared" si="18"/>
        <v>41.49</v>
      </c>
      <c r="T245" s="8">
        <f t="shared" si="19"/>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4">
        <f>YEAR(SalesDataTable[[#This Row],[Order Date]])</f>
        <v>2026</v>
      </c>
      <c r="D246" s="12" t="str">
        <f>"Q"&amp;ROUNDUP(MONTH(SalesDataTable[[#This Row],[Order Date]])/3,0)</f>
        <v>Q1</v>
      </c>
      <c r="E246" s="4">
        <f>MONTH(SalesDataTable[[#This Row],[Order Date]])</f>
        <v>2</v>
      </c>
      <c r="F246" s="12" t="str">
        <f t="shared" si="15"/>
        <v>Feb</v>
      </c>
      <c r="G246" s="4" t="s">
        <v>0</v>
      </c>
      <c r="H246" s="4" t="s">
        <v>50</v>
      </c>
      <c r="I246" s="4" t="s">
        <v>19</v>
      </c>
      <c r="J246" s="4" t="s">
        <v>16</v>
      </c>
      <c r="K246" s="4" t="s">
        <v>9</v>
      </c>
      <c r="L246" s="4" t="s">
        <v>37</v>
      </c>
      <c r="M246" s="9">
        <v>1</v>
      </c>
      <c r="N246" s="6">
        <v>152.96</v>
      </c>
      <c r="O246" s="7">
        <v>0</v>
      </c>
      <c r="P246" s="6">
        <v>79.510000000000005</v>
      </c>
      <c r="Q246" s="6">
        <f t="shared" si="16"/>
        <v>152.96</v>
      </c>
      <c r="R246" s="6">
        <f t="shared" si="17"/>
        <v>79.510000000000005</v>
      </c>
      <c r="S246" s="6">
        <f t="shared" si="18"/>
        <v>73.45</v>
      </c>
      <c r="T246" s="8">
        <f t="shared" si="19"/>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4">
        <f>YEAR(SalesDataTable[[#This Row],[Order Date]])</f>
        <v>2026</v>
      </c>
      <c r="D247" s="12" t="str">
        <f>"Q"&amp;ROUNDUP(MONTH(SalesDataTable[[#This Row],[Order Date]])/3,0)</f>
        <v>Q1</v>
      </c>
      <c r="E247" s="4">
        <f>MONTH(SalesDataTable[[#This Row],[Order Date]])</f>
        <v>2</v>
      </c>
      <c r="F247" s="12" t="str">
        <f t="shared" si="15"/>
        <v>Feb</v>
      </c>
      <c r="G247" s="4" t="s">
        <v>20</v>
      </c>
      <c r="H247" s="4" t="s">
        <v>31</v>
      </c>
      <c r="I247" s="4" t="s">
        <v>28</v>
      </c>
      <c r="J247" s="4" t="s">
        <v>16</v>
      </c>
      <c r="K247" s="4" t="s">
        <v>14</v>
      </c>
      <c r="L247" s="4" t="s">
        <v>48</v>
      </c>
      <c r="M247" s="9">
        <v>1</v>
      </c>
      <c r="N247" s="6">
        <v>166.13</v>
      </c>
      <c r="O247" s="7">
        <v>0.05</v>
      </c>
      <c r="P247" s="6">
        <v>85.7</v>
      </c>
      <c r="Q247" s="6">
        <f t="shared" si="16"/>
        <v>157.8235</v>
      </c>
      <c r="R247" s="6">
        <f t="shared" si="17"/>
        <v>85.7</v>
      </c>
      <c r="S247" s="6">
        <f t="shared" si="18"/>
        <v>72.123499999999993</v>
      </c>
      <c r="T247" s="8">
        <f t="shared" si="19"/>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4">
        <f>YEAR(SalesDataTable[[#This Row],[Order Date]])</f>
        <v>2026</v>
      </c>
      <c r="D248" s="12" t="str">
        <f>"Q"&amp;ROUNDUP(MONTH(SalesDataTable[[#This Row],[Order Date]])/3,0)</f>
        <v>Q1</v>
      </c>
      <c r="E248" s="4">
        <f>MONTH(SalesDataTable[[#This Row],[Order Date]])</f>
        <v>2</v>
      </c>
      <c r="F248" s="12" t="str">
        <f t="shared" si="15"/>
        <v>Feb</v>
      </c>
      <c r="G248" s="4" t="s">
        <v>0</v>
      </c>
      <c r="H248" s="4" t="s">
        <v>50</v>
      </c>
      <c r="I248" s="4" t="s">
        <v>2</v>
      </c>
      <c r="J248" s="4" t="s">
        <v>13</v>
      </c>
      <c r="K248" s="4" t="s">
        <v>23</v>
      </c>
      <c r="L248" s="4" t="s">
        <v>29</v>
      </c>
      <c r="M248" s="9">
        <v>3</v>
      </c>
      <c r="N248" s="6">
        <v>193.18</v>
      </c>
      <c r="O248" s="7">
        <v>0.05</v>
      </c>
      <c r="P248" s="6">
        <v>106.19</v>
      </c>
      <c r="Q248" s="6">
        <f t="shared" si="16"/>
        <v>550.56299999999999</v>
      </c>
      <c r="R248" s="6">
        <f t="shared" si="17"/>
        <v>318.57</v>
      </c>
      <c r="S248" s="6">
        <f t="shared" si="18"/>
        <v>231.99299999999999</v>
      </c>
      <c r="T248" s="8">
        <f t="shared" si="19"/>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4">
        <f>YEAR(SalesDataTable[[#This Row],[Order Date]])</f>
        <v>2026</v>
      </c>
      <c r="D249" s="12" t="str">
        <f>"Q"&amp;ROUNDUP(MONTH(SalesDataTable[[#This Row],[Order Date]])/3,0)</f>
        <v>Q1</v>
      </c>
      <c r="E249" s="4">
        <f>MONTH(SalesDataTable[[#This Row],[Order Date]])</f>
        <v>2</v>
      </c>
      <c r="F249" s="12" t="str">
        <f t="shared" si="15"/>
        <v>Feb</v>
      </c>
      <c r="G249" s="4" t="s">
        <v>11</v>
      </c>
      <c r="H249" s="4" t="s">
        <v>39</v>
      </c>
      <c r="I249" s="4" t="s">
        <v>2</v>
      </c>
      <c r="J249" s="4" t="s">
        <v>3</v>
      </c>
      <c r="K249" s="4" t="s">
        <v>4</v>
      </c>
      <c r="L249" s="4" t="s">
        <v>5</v>
      </c>
      <c r="M249" s="9">
        <v>1</v>
      </c>
      <c r="N249" s="6">
        <v>80.42</v>
      </c>
      <c r="O249" s="7">
        <v>0</v>
      </c>
      <c r="P249" s="6">
        <v>41.72</v>
      </c>
      <c r="Q249" s="6">
        <f t="shared" si="16"/>
        <v>80.42</v>
      </c>
      <c r="R249" s="6">
        <f t="shared" si="17"/>
        <v>41.72</v>
      </c>
      <c r="S249" s="6">
        <f t="shared" si="18"/>
        <v>38.700000000000003</v>
      </c>
      <c r="T249" s="8">
        <f t="shared" si="19"/>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4">
        <f>YEAR(SalesDataTable[[#This Row],[Order Date]])</f>
        <v>2026</v>
      </c>
      <c r="D250" s="12" t="str">
        <f>"Q"&amp;ROUNDUP(MONTH(SalesDataTable[[#This Row],[Order Date]])/3,0)</f>
        <v>Q1</v>
      </c>
      <c r="E250" s="4">
        <f>MONTH(SalesDataTable[[#This Row],[Order Date]])</f>
        <v>2</v>
      </c>
      <c r="F250" s="12" t="str">
        <f t="shared" si="15"/>
        <v>Feb</v>
      </c>
      <c r="G250" s="4" t="s">
        <v>20</v>
      </c>
      <c r="H250" s="4" t="s">
        <v>47</v>
      </c>
      <c r="I250" s="4" t="s">
        <v>2</v>
      </c>
      <c r="J250" s="4" t="s">
        <v>3</v>
      </c>
      <c r="K250" s="4" t="s">
        <v>23</v>
      </c>
      <c r="L250" s="4" t="s">
        <v>51</v>
      </c>
      <c r="M250" s="9">
        <v>2</v>
      </c>
      <c r="N250" s="6">
        <v>122.17</v>
      </c>
      <c r="O250" s="7">
        <v>0</v>
      </c>
      <c r="P250" s="6">
        <v>60.62</v>
      </c>
      <c r="Q250" s="6">
        <f t="shared" si="16"/>
        <v>244.34</v>
      </c>
      <c r="R250" s="6">
        <f t="shared" si="17"/>
        <v>121.24</v>
      </c>
      <c r="S250" s="6">
        <f t="shared" si="18"/>
        <v>123.10000000000001</v>
      </c>
      <c r="T250" s="8">
        <f t="shared" si="19"/>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4">
        <f>YEAR(SalesDataTable[[#This Row],[Order Date]])</f>
        <v>2026</v>
      </c>
      <c r="D251" s="12" t="str">
        <f>"Q"&amp;ROUNDUP(MONTH(SalesDataTable[[#This Row],[Order Date]])/3,0)</f>
        <v>Q1</v>
      </c>
      <c r="E251" s="4">
        <f>MONTH(SalesDataTable[[#This Row],[Order Date]])</f>
        <v>2</v>
      </c>
      <c r="F251" s="12" t="str">
        <f t="shared" si="15"/>
        <v>Feb</v>
      </c>
      <c r="G251" s="4" t="s">
        <v>6</v>
      </c>
      <c r="H251" s="4" t="s">
        <v>27</v>
      </c>
      <c r="I251" s="4" t="s">
        <v>28</v>
      </c>
      <c r="J251" s="4" t="s">
        <v>13</v>
      </c>
      <c r="K251" s="4" t="s">
        <v>14</v>
      </c>
      <c r="L251" s="4" t="s">
        <v>48</v>
      </c>
      <c r="M251" s="9">
        <v>1</v>
      </c>
      <c r="N251" s="6">
        <v>164.6</v>
      </c>
      <c r="O251" s="7">
        <v>0</v>
      </c>
      <c r="P251" s="6">
        <v>85.07</v>
      </c>
      <c r="Q251" s="6">
        <f t="shared" si="16"/>
        <v>164.6</v>
      </c>
      <c r="R251" s="6">
        <f t="shared" si="17"/>
        <v>85.07</v>
      </c>
      <c r="S251" s="6">
        <f t="shared" si="18"/>
        <v>79.53</v>
      </c>
      <c r="T251" s="8">
        <f t="shared" si="19"/>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4">
        <f>YEAR(SalesDataTable[[#This Row],[Order Date]])</f>
        <v>2026</v>
      </c>
      <c r="D252" s="12" t="str">
        <f>"Q"&amp;ROUNDUP(MONTH(SalesDataTable[[#This Row],[Order Date]])/3,0)</f>
        <v>Q1</v>
      </c>
      <c r="E252" s="4">
        <f>MONTH(SalesDataTable[[#This Row],[Order Date]])</f>
        <v>2</v>
      </c>
      <c r="F252" s="12" t="str">
        <f t="shared" si="15"/>
        <v>Feb</v>
      </c>
      <c r="G252" s="4" t="s">
        <v>6</v>
      </c>
      <c r="H252" s="4" t="s">
        <v>49</v>
      </c>
      <c r="I252" s="4" t="s">
        <v>2</v>
      </c>
      <c r="J252" s="4" t="s">
        <v>13</v>
      </c>
      <c r="K252" s="4" t="s">
        <v>14</v>
      </c>
      <c r="L252" s="4" t="s">
        <v>44</v>
      </c>
      <c r="M252" s="9">
        <v>1</v>
      </c>
      <c r="N252" s="6">
        <v>132.19999999999999</v>
      </c>
      <c r="O252" s="7">
        <v>0</v>
      </c>
      <c r="P252" s="6">
        <v>67.180000000000007</v>
      </c>
      <c r="Q252" s="6">
        <f t="shared" si="16"/>
        <v>132.19999999999999</v>
      </c>
      <c r="R252" s="6">
        <f t="shared" si="17"/>
        <v>67.180000000000007</v>
      </c>
      <c r="S252" s="6">
        <f t="shared" si="18"/>
        <v>65.019999999999982</v>
      </c>
      <c r="T252" s="8">
        <f t="shared" si="19"/>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4">
        <f>YEAR(SalesDataTable[[#This Row],[Order Date]])</f>
        <v>2026</v>
      </c>
      <c r="D253" s="12" t="str">
        <f>"Q"&amp;ROUNDUP(MONTH(SalesDataTable[[#This Row],[Order Date]])/3,0)</f>
        <v>Q1</v>
      </c>
      <c r="E253" s="4">
        <f>MONTH(SalesDataTable[[#This Row],[Order Date]])</f>
        <v>2</v>
      </c>
      <c r="F253" s="12" t="str">
        <f t="shared" si="15"/>
        <v>Feb</v>
      </c>
      <c r="G253" s="4" t="s">
        <v>20</v>
      </c>
      <c r="H253" s="4" t="s">
        <v>21</v>
      </c>
      <c r="I253" s="4" t="s">
        <v>2</v>
      </c>
      <c r="J253" s="4" t="s">
        <v>3</v>
      </c>
      <c r="K253" s="4" t="s">
        <v>4</v>
      </c>
      <c r="L253" s="4" t="s">
        <v>26</v>
      </c>
      <c r="M253" s="9">
        <v>2</v>
      </c>
      <c r="N253" s="6">
        <v>40.700000000000003</v>
      </c>
      <c r="O253" s="7">
        <v>0</v>
      </c>
      <c r="P253" s="6">
        <v>16.63</v>
      </c>
      <c r="Q253" s="6">
        <f t="shared" si="16"/>
        <v>81.400000000000006</v>
      </c>
      <c r="R253" s="6">
        <f t="shared" si="17"/>
        <v>33.26</v>
      </c>
      <c r="S253" s="6">
        <f t="shared" si="18"/>
        <v>48.140000000000008</v>
      </c>
      <c r="T253" s="8">
        <f t="shared" si="19"/>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4">
        <f>YEAR(SalesDataTable[[#This Row],[Order Date]])</f>
        <v>2026</v>
      </c>
      <c r="D254" s="12" t="str">
        <f>"Q"&amp;ROUNDUP(MONTH(SalesDataTable[[#This Row],[Order Date]])/3,0)</f>
        <v>Q1</v>
      </c>
      <c r="E254" s="4">
        <f>MONTH(SalesDataTable[[#This Row],[Order Date]])</f>
        <v>2</v>
      </c>
      <c r="F254" s="12" t="str">
        <f t="shared" si="15"/>
        <v>Feb</v>
      </c>
      <c r="G254" s="4" t="s">
        <v>6</v>
      </c>
      <c r="H254" s="4" t="s">
        <v>43</v>
      </c>
      <c r="I254" s="4" t="s">
        <v>2</v>
      </c>
      <c r="J254" s="4" t="s">
        <v>3</v>
      </c>
      <c r="K254" s="4" t="s">
        <v>14</v>
      </c>
      <c r="L254" s="4" t="s">
        <v>15</v>
      </c>
      <c r="M254" s="9">
        <v>1</v>
      </c>
      <c r="N254" s="6">
        <v>35.39</v>
      </c>
      <c r="O254" s="7">
        <v>0</v>
      </c>
      <c r="P254" s="6">
        <v>13.93</v>
      </c>
      <c r="Q254" s="6">
        <f t="shared" si="16"/>
        <v>35.39</v>
      </c>
      <c r="R254" s="6">
        <f t="shared" si="17"/>
        <v>13.93</v>
      </c>
      <c r="S254" s="6">
        <f t="shared" si="18"/>
        <v>21.46</v>
      </c>
      <c r="T254" s="8">
        <f t="shared" si="19"/>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4">
        <f>YEAR(SalesDataTable[[#This Row],[Order Date]])</f>
        <v>2026</v>
      </c>
      <c r="D255" s="12" t="str">
        <f>"Q"&amp;ROUNDUP(MONTH(SalesDataTable[[#This Row],[Order Date]])/3,0)</f>
        <v>Q1</v>
      </c>
      <c r="E255" s="4">
        <f>MONTH(SalesDataTable[[#This Row],[Order Date]])</f>
        <v>2</v>
      </c>
      <c r="F255" s="12" t="str">
        <f t="shared" si="15"/>
        <v>Feb</v>
      </c>
      <c r="G255" s="4" t="s">
        <v>0</v>
      </c>
      <c r="H255" s="4" t="s">
        <v>1</v>
      </c>
      <c r="I255" s="4" t="s">
        <v>2</v>
      </c>
      <c r="J255" s="4" t="s">
        <v>16</v>
      </c>
      <c r="K255" s="4" t="s">
        <v>4</v>
      </c>
      <c r="L255" s="4" t="s">
        <v>22</v>
      </c>
      <c r="M255" s="9">
        <v>5</v>
      </c>
      <c r="N255" s="6">
        <v>50.58</v>
      </c>
      <c r="O255" s="7">
        <v>0.1</v>
      </c>
      <c r="P255" s="6">
        <v>22.42</v>
      </c>
      <c r="Q255" s="6">
        <f t="shared" si="16"/>
        <v>227.60999999999999</v>
      </c>
      <c r="R255" s="6">
        <f t="shared" si="17"/>
        <v>112.10000000000001</v>
      </c>
      <c r="S255" s="6">
        <f t="shared" si="18"/>
        <v>115.50999999999998</v>
      </c>
      <c r="T255" s="8">
        <f t="shared" si="19"/>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4">
        <f>YEAR(SalesDataTable[[#This Row],[Order Date]])</f>
        <v>2026</v>
      </c>
      <c r="D256" s="12" t="str">
        <f>"Q"&amp;ROUNDUP(MONTH(SalesDataTable[[#This Row],[Order Date]])/3,0)</f>
        <v>Q1</v>
      </c>
      <c r="E256" s="4">
        <f>MONTH(SalesDataTable[[#This Row],[Order Date]])</f>
        <v>2</v>
      </c>
      <c r="F256" s="12" t="str">
        <f t="shared" si="15"/>
        <v>Feb</v>
      </c>
      <c r="G256" s="4" t="s">
        <v>6</v>
      </c>
      <c r="H256" s="4" t="s">
        <v>41</v>
      </c>
      <c r="I256" s="4" t="s">
        <v>28</v>
      </c>
      <c r="J256" s="4" t="s">
        <v>16</v>
      </c>
      <c r="K256" s="4" t="s">
        <v>34</v>
      </c>
      <c r="L256" s="4" t="s">
        <v>45</v>
      </c>
      <c r="M256" s="9">
        <v>2</v>
      </c>
      <c r="N256" s="6">
        <v>49.48</v>
      </c>
      <c r="O256" s="7">
        <v>0</v>
      </c>
      <c r="P256" s="6">
        <v>21.37</v>
      </c>
      <c r="Q256" s="6">
        <f t="shared" si="16"/>
        <v>98.96</v>
      </c>
      <c r="R256" s="6">
        <f t="shared" si="17"/>
        <v>42.74</v>
      </c>
      <c r="S256" s="6">
        <f t="shared" si="18"/>
        <v>56.219999999999992</v>
      </c>
      <c r="T256" s="8">
        <f t="shared" si="19"/>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4">
        <f>YEAR(SalesDataTable[[#This Row],[Order Date]])</f>
        <v>2026</v>
      </c>
      <c r="D257" s="12" t="str">
        <f>"Q"&amp;ROUNDUP(MONTH(SalesDataTable[[#This Row],[Order Date]])/3,0)</f>
        <v>Q1</v>
      </c>
      <c r="E257" s="4">
        <f>MONTH(SalesDataTable[[#This Row],[Order Date]])</f>
        <v>2</v>
      </c>
      <c r="F257" s="12" t="str">
        <f t="shared" si="15"/>
        <v>Feb</v>
      </c>
      <c r="G257" s="4" t="s">
        <v>20</v>
      </c>
      <c r="H257" s="4" t="s">
        <v>47</v>
      </c>
      <c r="I257" s="4" t="s">
        <v>19</v>
      </c>
      <c r="J257" s="4" t="s">
        <v>13</v>
      </c>
      <c r="K257" s="4" t="s">
        <v>34</v>
      </c>
      <c r="L257" s="4" t="s">
        <v>45</v>
      </c>
      <c r="M257" s="9">
        <v>1</v>
      </c>
      <c r="N257" s="6">
        <v>50.51</v>
      </c>
      <c r="O257" s="7">
        <v>0</v>
      </c>
      <c r="P257" s="6">
        <v>21.4</v>
      </c>
      <c r="Q257" s="6">
        <f t="shared" si="16"/>
        <v>50.51</v>
      </c>
      <c r="R257" s="6">
        <f t="shared" si="17"/>
        <v>21.4</v>
      </c>
      <c r="S257" s="6">
        <f t="shared" si="18"/>
        <v>29.11</v>
      </c>
      <c r="T257" s="8">
        <f t="shared" si="19"/>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4">
        <f>YEAR(SalesDataTable[[#This Row],[Order Date]])</f>
        <v>2026</v>
      </c>
      <c r="D258" s="12" t="str">
        <f>"Q"&amp;ROUNDUP(MONTH(SalesDataTable[[#This Row],[Order Date]])/3,0)</f>
        <v>Q1</v>
      </c>
      <c r="E258" s="4">
        <f>MONTH(SalesDataTable[[#This Row],[Order Date]])</f>
        <v>2</v>
      </c>
      <c r="F258" s="12" t="str">
        <f t="shared" ref="F258:F321" si="20">TEXT(B258,"mmm")</f>
        <v>Feb</v>
      </c>
      <c r="G258" s="4" t="s">
        <v>0</v>
      </c>
      <c r="H258" s="4" t="s">
        <v>50</v>
      </c>
      <c r="I258" s="4" t="s">
        <v>2</v>
      </c>
      <c r="J258" s="4" t="s">
        <v>13</v>
      </c>
      <c r="K258" s="4" t="s">
        <v>23</v>
      </c>
      <c r="L258" s="4" t="s">
        <v>51</v>
      </c>
      <c r="M258" s="9">
        <v>2</v>
      </c>
      <c r="N258" s="6">
        <v>122.16</v>
      </c>
      <c r="O258" s="7">
        <v>0</v>
      </c>
      <c r="P258" s="6">
        <v>61.31</v>
      </c>
      <c r="Q258" s="6">
        <f t="shared" ref="Q258:Q321" si="21">M258*N258*(1-O258)</f>
        <v>244.32</v>
      </c>
      <c r="R258" s="6">
        <f t="shared" ref="R258:R321" si="22">M258*P258</f>
        <v>122.62</v>
      </c>
      <c r="S258" s="6">
        <f t="shared" ref="S258:S321" si="23">Q258-R258</f>
        <v>121.69999999999999</v>
      </c>
      <c r="T258" s="8">
        <f t="shared" ref="T258:T321" si="24">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4">
        <f>YEAR(SalesDataTable[[#This Row],[Order Date]])</f>
        <v>2026</v>
      </c>
      <c r="D259" s="12" t="str">
        <f>"Q"&amp;ROUNDUP(MONTH(SalesDataTable[[#This Row],[Order Date]])/3,0)</f>
        <v>Q1</v>
      </c>
      <c r="E259" s="4">
        <f>MONTH(SalesDataTable[[#This Row],[Order Date]])</f>
        <v>2</v>
      </c>
      <c r="F259" s="12" t="str">
        <f t="shared" si="20"/>
        <v>Feb</v>
      </c>
      <c r="G259" s="4" t="s">
        <v>20</v>
      </c>
      <c r="H259" s="4" t="s">
        <v>31</v>
      </c>
      <c r="I259" s="4" t="s">
        <v>19</v>
      </c>
      <c r="J259" s="4" t="s">
        <v>3</v>
      </c>
      <c r="K259" s="4" t="s">
        <v>4</v>
      </c>
      <c r="L259" s="4" t="s">
        <v>22</v>
      </c>
      <c r="M259" s="9">
        <v>3</v>
      </c>
      <c r="N259" s="6">
        <v>51.32</v>
      </c>
      <c r="O259" s="7">
        <v>0.1</v>
      </c>
      <c r="P259" s="6">
        <v>22.62</v>
      </c>
      <c r="Q259" s="6">
        <f t="shared" si="21"/>
        <v>138.56400000000002</v>
      </c>
      <c r="R259" s="6">
        <f t="shared" si="22"/>
        <v>67.86</v>
      </c>
      <c r="S259" s="6">
        <f t="shared" si="23"/>
        <v>70.704000000000022</v>
      </c>
      <c r="T259" s="8">
        <f t="shared" si="24"/>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4">
        <f>YEAR(SalesDataTable[[#This Row],[Order Date]])</f>
        <v>2026</v>
      </c>
      <c r="D260" s="12" t="str">
        <f>"Q"&amp;ROUNDUP(MONTH(SalesDataTable[[#This Row],[Order Date]])/3,0)</f>
        <v>Q1</v>
      </c>
      <c r="E260" s="4">
        <f>MONTH(SalesDataTable[[#This Row],[Order Date]])</f>
        <v>2</v>
      </c>
      <c r="F260" s="12" t="str">
        <f t="shared" si="20"/>
        <v>Feb</v>
      </c>
      <c r="G260" s="4" t="s">
        <v>11</v>
      </c>
      <c r="H260" s="4" t="s">
        <v>39</v>
      </c>
      <c r="I260" s="4" t="s">
        <v>2</v>
      </c>
      <c r="J260" s="4" t="s">
        <v>3</v>
      </c>
      <c r="K260" s="4" t="s">
        <v>23</v>
      </c>
      <c r="L260" s="4" t="s">
        <v>29</v>
      </c>
      <c r="M260" s="9">
        <v>2</v>
      </c>
      <c r="N260" s="6">
        <v>195.92</v>
      </c>
      <c r="O260" s="7">
        <v>0.05</v>
      </c>
      <c r="P260" s="6">
        <v>104.13</v>
      </c>
      <c r="Q260" s="6">
        <f t="shared" si="21"/>
        <v>372.24799999999993</v>
      </c>
      <c r="R260" s="6">
        <f t="shared" si="22"/>
        <v>208.26</v>
      </c>
      <c r="S260" s="6">
        <f t="shared" si="23"/>
        <v>163.98799999999994</v>
      </c>
      <c r="T260" s="8">
        <f t="shared" si="24"/>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4">
        <f>YEAR(SalesDataTable[[#This Row],[Order Date]])</f>
        <v>2026</v>
      </c>
      <c r="D261" s="12" t="str">
        <f>"Q"&amp;ROUNDUP(MONTH(SalesDataTable[[#This Row],[Order Date]])/3,0)</f>
        <v>Q1</v>
      </c>
      <c r="E261" s="4">
        <f>MONTH(SalesDataTable[[#This Row],[Order Date]])</f>
        <v>2</v>
      </c>
      <c r="F261" s="12" t="str">
        <f t="shared" si="20"/>
        <v>Feb</v>
      </c>
      <c r="G261" s="4" t="s">
        <v>0</v>
      </c>
      <c r="H261" s="4" t="s">
        <v>50</v>
      </c>
      <c r="I261" s="4" t="s">
        <v>2</v>
      </c>
      <c r="J261" s="4" t="s">
        <v>3</v>
      </c>
      <c r="K261" s="4" t="s">
        <v>14</v>
      </c>
      <c r="L261" s="4" t="s">
        <v>15</v>
      </c>
      <c r="M261" s="9">
        <v>1</v>
      </c>
      <c r="N261" s="6">
        <v>36.19</v>
      </c>
      <c r="O261" s="7">
        <v>0.1</v>
      </c>
      <c r="P261" s="6">
        <v>13.62</v>
      </c>
      <c r="Q261" s="6">
        <f t="shared" si="21"/>
        <v>32.570999999999998</v>
      </c>
      <c r="R261" s="6">
        <f t="shared" si="22"/>
        <v>13.62</v>
      </c>
      <c r="S261" s="6">
        <f t="shared" si="23"/>
        <v>18.951000000000001</v>
      </c>
      <c r="T261" s="8">
        <f t="shared" si="24"/>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4">
        <f>YEAR(SalesDataTable[[#This Row],[Order Date]])</f>
        <v>2026</v>
      </c>
      <c r="D262" s="12" t="str">
        <f>"Q"&amp;ROUNDUP(MONTH(SalesDataTable[[#This Row],[Order Date]])/3,0)</f>
        <v>Q1</v>
      </c>
      <c r="E262" s="4">
        <f>MONTH(SalesDataTable[[#This Row],[Order Date]])</f>
        <v>2</v>
      </c>
      <c r="F262" s="12" t="str">
        <f t="shared" si="20"/>
        <v>Feb</v>
      </c>
      <c r="G262" s="4" t="s">
        <v>11</v>
      </c>
      <c r="H262" s="4" t="s">
        <v>12</v>
      </c>
      <c r="I262" s="4" t="s">
        <v>2</v>
      </c>
      <c r="J262" s="4" t="s">
        <v>13</v>
      </c>
      <c r="K262" s="4" t="s">
        <v>9</v>
      </c>
      <c r="L262" s="4" t="s">
        <v>46</v>
      </c>
      <c r="M262" s="9">
        <v>1</v>
      </c>
      <c r="N262" s="6">
        <v>72.97</v>
      </c>
      <c r="O262" s="7">
        <v>0</v>
      </c>
      <c r="P262" s="6">
        <v>32.43</v>
      </c>
      <c r="Q262" s="6">
        <f t="shared" si="21"/>
        <v>72.97</v>
      </c>
      <c r="R262" s="6">
        <f t="shared" si="22"/>
        <v>32.43</v>
      </c>
      <c r="S262" s="6">
        <f t="shared" si="23"/>
        <v>40.54</v>
      </c>
      <c r="T262" s="8">
        <f t="shared" si="24"/>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4">
        <f>YEAR(SalesDataTable[[#This Row],[Order Date]])</f>
        <v>2026</v>
      </c>
      <c r="D263" s="12" t="str">
        <f>"Q"&amp;ROUNDUP(MONTH(SalesDataTable[[#This Row],[Order Date]])/3,0)</f>
        <v>Q1</v>
      </c>
      <c r="E263" s="4">
        <f>MONTH(SalesDataTable[[#This Row],[Order Date]])</f>
        <v>2</v>
      </c>
      <c r="F263" s="12" t="str">
        <f t="shared" si="20"/>
        <v>Feb</v>
      </c>
      <c r="G263" s="4" t="s">
        <v>20</v>
      </c>
      <c r="H263" s="4" t="s">
        <v>31</v>
      </c>
      <c r="I263" s="4" t="s">
        <v>8</v>
      </c>
      <c r="J263" s="4" t="s">
        <v>16</v>
      </c>
      <c r="K263" s="4" t="s">
        <v>14</v>
      </c>
      <c r="L263" s="4" t="s">
        <v>32</v>
      </c>
      <c r="M263" s="9">
        <v>12</v>
      </c>
      <c r="N263" s="6">
        <v>47.15</v>
      </c>
      <c r="O263" s="7">
        <v>0.1</v>
      </c>
      <c r="P263" s="6">
        <v>17.829999999999998</v>
      </c>
      <c r="Q263" s="6">
        <f t="shared" si="21"/>
        <v>509.21999999999997</v>
      </c>
      <c r="R263" s="6">
        <f t="shared" si="22"/>
        <v>213.95999999999998</v>
      </c>
      <c r="S263" s="6">
        <f t="shared" si="23"/>
        <v>295.26</v>
      </c>
      <c r="T263" s="8">
        <f t="shared" si="24"/>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4">
        <f>YEAR(SalesDataTable[[#This Row],[Order Date]])</f>
        <v>2026</v>
      </c>
      <c r="D264" s="12" t="str">
        <f>"Q"&amp;ROUNDUP(MONTH(SalesDataTable[[#This Row],[Order Date]])/3,0)</f>
        <v>Q1</v>
      </c>
      <c r="E264" s="4">
        <f>MONTH(SalesDataTable[[#This Row],[Order Date]])</f>
        <v>2</v>
      </c>
      <c r="F264" s="12" t="str">
        <f t="shared" si="20"/>
        <v>Feb</v>
      </c>
      <c r="G264" s="4" t="s">
        <v>0</v>
      </c>
      <c r="H264" s="4" t="s">
        <v>1</v>
      </c>
      <c r="I264" s="4" t="s">
        <v>19</v>
      </c>
      <c r="J264" s="4" t="s">
        <v>16</v>
      </c>
      <c r="K264" s="4" t="s">
        <v>14</v>
      </c>
      <c r="L264" s="4" t="s">
        <v>48</v>
      </c>
      <c r="M264" s="9">
        <v>3</v>
      </c>
      <c r="N264" s="6">
        <v>161.19999999999999</v>
      </c>
      <c r="O264" s="7">
        <v>0.1</v>
      </c>
      <c r="P264" s="6">
        <v>87.37</v>
      </c>
      <c r="Q264" s="6">
        <f t="shared" si="21"/>
        <v>435.23999999999995</v>
      </c>
      <c r="R264" s="6">
        <f t="shared" si="22"/>
        <v>262.11</v>
      </c>
      <c r="S264" s="6">
        <f t="shared" si="23"/>
        <v>173.12999999999994</v>
      </c>
      <c r="T264" s="8">
        <f t="shared" si="24"/>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4">
        <f>YEAR(SalesDataTable[[#This Row],[Order Date]])</f>
        <v>2026</v>
      </c>
      <c r="D265" s="12" t="str">
        <f>"Q"&amp;ROUNDUP(MONTH(SalesDataTable[[#This Row],[Order Date]])/3,0)</f>
        <v>Q1</v>
      </c>
      <c r="E265" s="4">
        <f>MONTH(SalesDataTable[[#This Row],[Order Date]])</f>
        <v>2</v>
      </c>
      <c r="F265" s="12" t="str">
        <f t="shared" si="20"/>
        <v>Feb</v>
      </c>
      <c r="G265" s="4" t="s">
        <v>0</v>
      </c>
      <c r="H265" s="4" t="s">
        <v>36</v>
      </c>
      <c r="I265" s="4" t="s">
        <v>19</v>
      </c>
      <c r="J265" s="4" t="s">
        <v>16</v>
      </c>
      <c r="K265" s="4" t="s">
        <v>4</v>
      </c>
      <c r="L265" s="4" t="s">
        <v>22</v>
      </c>
      <c r="M265" s="9">
        <v>1</v>
      </c>
      <c r="N265" s="6">
        <v>49.73</v>
      </c>
      <c r="O265" s="7">
        <v>0</v>
      </c>
      <c r="P265" s="6">
        <v>22</v>
      </c>
      <c r="Q265" s="6">
        <f t="shared" si="21"/>
        <v>49.73</v>
      </c>
      <c r="R265" s="6">
        <f t="shared" si="22"/>
        <v>22</v>
      </c>
      <c r="S265" s="6">
        <f t="shared" si="23"/>
        <v>27.729999999999997</v>
      </c>
      <c r="T265" s="8">
        <f t="shared" si="24"/>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4">
        <f>YEAR(SalesDataTable[[#This Row],[Order Date]])</f>
        <v>2026</v>
      </c>
      <c r="D266" s="12" t="str">
        <f>"Q"&amp;ROUNDUP(MONTH(SalesDataTable[[#This Row],[Order Date]])/3,0)</f>
        <v>Q1</v>
      </c>
      <c r="E266" s="4">
        <f>MONTH(SalesDataTable[[#This Row],[Order Date]])</f>
        <v>2</v>
      </c>
      <c r="F266" s="12" t="str">
        <f t="shared" si="20"/>
        <v>Feb</v>
      </c>
      <c r="G266" s="4" t="s">
        <v>11</v>
      </c>
      <c r="H266" s="4" t="s">
        <v>52</v>
      </c>
      <c r="I266" s="4" t="s">
        <v>2</v>
      </c>
      <c r="J266" s="4" t="s">
        <v>3</v>
      </c>
      <c r="K266" s="4" t="s">
        <v>23</v>
      </c>
      <c r="L266" s="4" t="s">
        <v>51</v>
      </c>
      <c r="M266" s="9">
        <v>2</v>
      </c>
      <c r="N266" s="6">
        <v>126.19</v>
      </c>
      <c r="O266" s="7">
        <v>0</v>
      </c>
      <c r="P266" s="6">
        <v>58.99</v>
      </c>
      <c r="Q266" s="6">
        <f t="shared" si="21"/>
        <v>252.38</v>
      </c>
      <c r="R266" s="6">
        <f t="shared" si="22"/>
        <v>117.98</v>
      </c>
      <c r="S266" s="6">
        <f t="shared" si="23"/>
        <v>134.39999999999998</v>
      </c>
      <c r="T266" s="8">
        <f t="shared" si="24"/>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4">
        <f>YEAR(SalesDataTable[[#This Row],[Order Date]])</f>
        <v>2026</v>
      </c>
      <c r="D267" s="12" t="str">
        <f>"Q"&amp;ROUNDUP(MONTH(SalesDataTable[[#This Row],[Order Date]])/3,0)</f>
        <v>Q1</v>
      </c>
      <c r="E267" s="4">
        <f>MONTH(SalesDataTable[[#This Row],[Order Date]])</f>
        <v>2</v>
      </c>
      <c r="F267" s="12" t="str">
        <f t="shared" si="20"/>
        <v>Feb</v>
      </c>
      <c r="G267" s="4" t="s">
        <v>6</v>
      </c>
      <c r="H267" s="4" t="s">
        <v>43</v>
      </c>
      <c r="I267" s="4" t="s">
        <v>2</v>
      </c>
      <c r="J267" s="4" t="s">
        <v>3</v>
      </c>
      <c r="K267" s="4" t="s">
        <v>14</v>
      </c>
      <c r="L267" s="4" t="s">
        <v>44</v>
      </c>
      <c r="M267" s="9">
        <v>2</v>
      </c>
      <c r="N267" s="6">
        <v>135.38999999999999</v>
      </c>
      <c r="O267" s="7">
        <v>0.05</v>
      </c>
      <c r="P267" s="6">
        <v>65.69</v>
      </c>
      <c r="Q267" s="6">
        <f t="shared" si="21"/>
        <v>257.24099999999999</v>
      </c>
      <c r="R267" s="6">
        <f t="shared" si="22"/>
        <v>131.38</v>
      </c>
      <c r="S267" s="6">
        <f t="shared" si="23"/>
        <v>125.86099999999999</v>
      </c>
      <c r="T267" s="8">
        <f t="shared" si="24"/>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4">
        <f>YEAR(SalesDataTable[[#This Row],[Order Date]])</f>
        <v>2026</v>
      </c>
      <c r="D268" s="12" t="str">
        <f>"Q"&amp;ROUNDUP(MONTH(SalesDataTable[[#This Row],[Order Date]])/3,0)</f>
        <v>Q1</v>
      </c>
      <c r="E268" s="4">
        <f>MONTH(SalesDataTable[[#This Row],[Order Date]])</f>
        <v>2</v>
      </c>
      <c r="F268" s="12" t="str">
        <f t="shared" si="20"/>
        <v>Feb</v>
      </c>
      <c r="G268" s="4" t="s">
        <v>6</v>
      </c>
      <c r="H268" s="4" t="s">
        <v>49</v>
      </c>
      <c r="I268" s="4" t="s">
        <v>8</v>
      </c>
      <c r="J268" s="4" t="s">
        <v>16</v>
      </c>
      <c r="K268" s="4" t="s">
        <v>34</v>
      </c>
      <c r="L268" s="4" t="s">
        <v>35</v>
      </c>
      <c r="M268" s="9">
        <v>12</v>
      </c>
      <c r="N268" s="6">
        <v>41.27</v>
      </c>
      <c r="O268" s="7">
        <v>0.1</v>
      </c>
      <c r="P268" s="6">
        <v>14.71</v>
      </c>
      <c r="Q268" s="6">
        <f t="shared" si="21"/>
        <v>445.71600000000001</v>
      </c>
      <c r="R268" s="6">
        <f t="shared" si="22"/>
        <v>176.52</v>
      </c>
      <c r="S268" s="6">
        <f t="shared" si="23"/>
        <v>269.19600000000003</v>
      </c>
      <c r="T268" s="8">
        <f t="shared" si="24"/>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4">
        <f>YEAR(SalesDataTable[[#This Row],[Order Date]])</f>
        <v>2026</v>
      </c>
      <c r="D269" s="12" t="str">
        <f>"Q"&amp;ROUNDUP(MONTH(SalesDataTable[[#This Row],[Order Date]])/3,0)</f>
        <v>Q1</v>
      </c>
      <c r="E269" s="4">
        <f>MONTH(SalesDataTable[[#This Row],[Order Date]])</f>
        <v>2</v>
      </c>
      <c r="F269" s="12" t="str">
        <f t="shared" si="20"/>
        <v>Feb</v>
      </c>
      <c r="G269" s="4" t="s">
        <v>0</v>
      </c>
      <c r="H269" s="4" t="s">
        <v>1</v>
      </c>
      <c r="I269" s="4" t="s">
        <v>19</v>
      </c>
      <c r="J269" s="4" t="s">
        <v>3</v>
      </c>
      <c r="K269" s="4" t="s">
        <v>4</v>
      </c>
      <c r="L269" s="4" t="s">
        <v>5</v>
      </c>
      <c r="M269" s="9">
        <v>1</v>
      </c>
      <c r="N269" s="6">
        <v>82.04</v>
      </c>
      <c r="O269" s="7">
        <v>0.1</v>
      </c>
      <c r="P269" s="6">
        <v>41.46</v>
      </c>
      <c r="Q269" s="6">
        <f t="shared" si="21"/>
        <v>73.836000000000013</v>
      </c>
      <c r="R269" s="6">
        <f t="shared" si="22"/>
        <v>41.46</v>
      </c>
      <c r="S269" s="6">
        <f t="shared" si="23"/>
        <v>32.376000000000012</v>
      </c>
      <c r="T269" s="8">
        <f t="shared" si="24"/>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4">
        <f>YEAR(SalesDataTable[[#This Row],[Order Date]])</f>
        <v>2026</v>
      </c>
      <c r="D270" s="12" t="str">
        <f>"Q"&amp;ROUNDUP(MONTH(SalesDataTable[[#This Row],[Order Date]])/3,0)</f>
        <v>Q1</v>
      </c>
      <c r="E270" s="4">
        <f>MONTH(SalesDataTable[[#This Row],[Order Date]])</f>
        <v>2</v>
      </c>
      <c r="F270" s="12" t="str">
        <f t="shared" si="20"/>
        <v>Feb</v>
      </c>
      <c r="G270" s="4" t="s">
        <v>20</v>
      </c>
      <c r="H270" s="4" t="s">
        <v>21</v>
      </c>
      <c r="I270" s="4" t="s">
        <v>2</v>
      </c>
      <c r="J270" s="4" t="s">
        <v>3</v>
      </c>
      <c r="K270" s="4" t="s">
        <v>14</v>
      </c>
      <c r="L270" s="4" t="s">
        <v>15</v>
      </c>
      <c r="M270" s="9">
        <v>3</v>
      </c>
      <c r="N270" s="6">
        <v>36.630000000000003</v>
      </c>
      <c r="O270" s="7">
        <v>0</v>
      </c>
      <c r="P270" s="6">
        <v>13.26</v>
      </c>
      <c r="Q270" s="6">
        <f t="shared" si="21"/>
        <v>109.89000000000001</v>
      </c>
      <c r="R270" s="6">
        <f t="shared" si="22"/>
        <v>39.78</v>
      </c>
      <c r="S270" s="6">
        <f t="shared" si="23"/>
        <v>70.110000000000014</v>
      </c>
      <c r="T270" s="8">
        <f t="shared" si="24"/>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4">
        <f>YEAR(SalesDataTable[[#This Row],[Order Date]])</f>
        <v>2026</v>
      </c>
      <c r="D271" s="12" t="str">
        <f>"Q"&amp;ROUNDUP(MONTH(SalesDataTable[[#This Row],[Order Date]])/3,0)</f>
        <v>Q1</v>
      </c>
      <c r="E271" s="4">
        <f>MONTH(SalesDataTable[[#This Row],[Order Date]])</f>
        <v>2</v>
      </c>
      <c r="F271" s="12" t="str">
        <f t="shared" si="20"/>
        <v>Feb</v>
      </c>
      <c r="G271" s="4" t="s">
        <v>20</v>
      </c>
      <c r="H271" s="4" t="s">
        <v>31</v>
      </c>
      <c r="I271" s="4" t="s">
        <v>19</v>
      </c>
      <c r="J271" s="4" t="s">
        <v>3</v>
      </c>
      <c r="K271" s="4" t="s">
        <v>9</v>
      </c>
      <c r="L271" s="4" t="s">
        <v>10</v>
      </c>
      <c r="M271" s="9">
        <v>5</v>
      </c>
      <c r="N271" s="6">
        <v>92.94</v>
      </c>
      <c r="O271" s="7">
        <v>0.05</v>
      </c>
      <c r="P271" s="6">
        <v>46.47</v>
      </c>
      <c r="Q271" s="6">
        <f t="shared" si="21"/>
        <v>441.46499999999997</v>
      </c>
      <c r="R271" s="6">
        <f t="shared" si="22"/>
        <v>232.35</v>
      </c>
      <c r="S271" s="6">
        <f t="shared" si="23"/>
        <v>209.11499999999998</v>
      </c>
      <c r="T271" s="8">
        <f t="shared" si="24"/>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4">
        <f>YEAR(SalesDataTable[[#This Row],[Order Date]])</f>
        <v>2026</v>
      </c>
      <c r="D272" s="12" t="str">
        <f>"Q"&amp;ROUNDUP(MONTH(SalesDataTable[[#This Row],[Order Date]])/3,0)</f>
        <v>Q1</v>
      </c>
      <c r="E272" s="4">
        <f>MONTH(SalesDataTable[[#This Row],[Order Date]])</f>
        <v>2</v>
      </c>
      <c r="F272" s="12" t="str">
        <f t="shared" si="20"/>
        <v>Feb</v>
      </c>
      <c r="G272" s="4" t="s">
        <v>6</v>
      </c>
      <c r="H272" s="4" t="s">
        <v>43</v>
      </c>
      <c r="I272" s="4" t="s">
        <v>19</v>
      </c>
      <c r="J272" s="4" t="s">
        <v>3</v>
      </c>
      <c r="K272" s="4" t="s">
        <v>34</v>
      </c>
      <c r="L272" s="4" t="s">
        <v>38</v>
      </c>
      <c r="M272" s="9">
        <v>2</v>
      </c>
      <c r="N272" s="6">
        <v>120.44</v>
      </c>
      <c r="O272" s="7">
        <v>0.05</v>
      </c>
      <c r="P272" s="6">
        <v>68.98</v>
      </c>
      <c r="Q272" s="6">
        <f t="shared" si="21"/>
        <v>228.83599999999998</v>
      </c>
      <c r="R272" s="6">
        <f t="shared" si="22"/>
        <v>137.96</v>
      </c>
      <c r="S272" s="6">
        <f t="shared" si="23"/>
        <v>90.875999999999976</v>
      </c>
      <c r="T272" s="8">
        <f t="shared" si="24"/>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4">
        <f>YEAR(SalesDataTable[[#This Row],[Order Date]])</f>
        <v>2026</v>
      </c>
      <c r="D273" s="12" t="str">
        <f>"Q"&amp;ROUNDUP(MONTH(SalesDataTable[[#This Row],[Order Date]])/3,0)</f>
        <v>Q1</v>
      </c>
      <c r="E273" s="4">
        <f>MONTH(SalesDataTable[[#This Row],[Order Date]])</f>
        <v>2</v>
      </c>
      <c r="F273" s="12" t="str">
        <f t="shared" si="20"/>
        <v>Feb</v>
      </c>
      <c r="G273" s="4" t="s">
        <v>6</v>
      </c>
      <c r="H273" s="4" t="s">
        <v>27</v>
      </c>
      <c r="I273" s="4" t="s">
        <v>28</v>
      </c>
      <c r="J273" s="4" t="s">
        <v>13</v>
      </c>
      <c r="K273" s="4" t="s">
        <v>14</v>
      </c>
      <c r="L273" s="4" t="s">
        <v>15</v>
      </c>
      <c r="M273" s="9">
        <v>2</v>
      </c>
      <c r="N273" s="6">
        <v>36.130000000000003</v>
      </c>
      <c r="O273" s="7">
        <v>0</v>
      </c>
      <c r="P273" s="6">
        <v>13.72</v>
      </c>
      <c r="Q273" s="6">
        <f t="shared" si="21"/>
        <v>72.260000000000005</v>
      </c>
      <c r="R273" s="6">
        <f t="shared" si="22"/>
        <v>27.44</v>
      </c>
      <c r="S273" s="6">
        <f t="shared" si="23"/>
        <v>44.820000000000007</v>
      </c>
      <c r="T273" s="8">
        <f t="shared" si="24"/>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4">
        <f>YEAR(SalesDataTable[[#This Row],[Order Date]])</f>
        <v>2026</v>
      </c>
      <c r="D274" s="12" t="str">
        <f>"Q"&amp;ROUNDUP(MONTH(SalesDataTable[[#This Row],[Order Date]])/3,0)</f>
        <v>Q1</v>
      </c>
      <c r="E274" s="4">
        <f>MONTH(SalesDataTable[[#This Row],[Order Date]])</f>
        <v>2</v>
      </c>
      <c r="F274" s="12" t="str">
        <f t="shared" si="20"/>
        <v>Feb</v>
      </c>
      <c r="G274" s="4" t="s">
        <v>6</v>
      </c>
      <c r="H274" s="4" t="s">
        <v>7</v>
      </c>
      <c r="I274" s="4" t="s">
        <v>19</v>
      </c>
      <c r="J274" s="4" t="s">
        <v>3</v>
      </c>
      <c r="K274" s="4" t="s">
        <v>34</v>
      </c>
      <c r="L274" s="4" t="s">
        <v>38</v>
      </c>
      <c r="M274" s="9">
        <v>1</v>
      </c>
      <c r="N274" s="6">
        <v>124.97</v>
      </c>
      <c r="O274" s="7">
        <v>0.1</v>
      </c>
      <c r="P274" s="6">
        <v>69.790000000000006</v>
      </c>
      <c r="Q274" s="6">
        <f t="shared" si="21"/>
        <v>112.473</v>
      </c>
      <c r="R274" s="6">
        <f t="shared" si="22"/>
        <v>69.790000000000006</v>
      </c>
      <c r="S274" s="6">
        <f t="shared" si="23"/>
        <v>42.682999999999993</v>
      </c>
      <c r="T274" s="8">
        <f t="shared" si="24"/>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4">
        <f>YEAR(SalesDataTable[[#This Row],[Order Date]])</f>
        <v>2026</v>
      </c>
      <c r="D275" s="12" t="str">
        <f>"Q"&amp;ROUNDUP(MONTH(SalesDataTable[[#This Row],[Order Date]])/3,0)</f>
        <v>Q1</v>
      </c>
      <c r="E275" s="4">
        <f>MONTH(SalesDataTable[[#This Row],[Order Date]])</f>
        <v>2</v>
      </c>
      <c r="F275" s="12" t="str">
        <f t="shared" si="20"/>
        <v>Feb</v>
      </c>
      <c r="G275" s="4" t="s">
        <v>20</v>
      </c>
      <c r="H275" s="4" t="s">
        <v>47</v>
      </c>
      <c r="I275" s="4" t="s">
        <v>2</v>
      </c>
      <c r="J275" s="4" t="s">
        <v>3</v>
      </c>
      <c r="K275" s="4" t="s">
        <v>14</v>
      </c>
      <c r="L275" s="4" t="s">
        <v>48</v>
      </c>
      <c r="M275" s="9">
        <v>1</v>
      </c>
      <c r="N275" s="6">
        <v>163.31</v>
      </c>
      <c r="O275" s="7">
        <v>0.05</v>
      </c>
      <c r="P275" s="6">
        <v>87.22</v>
      </c>
      <c r="Q275" s="6">
        <f t="shared" si="21"/>
        <v>155.14449999999999</v>
      </c>
      <c r="R275" s="6">
        <f t="shared" si="22"/>
        <v>87.22</v>
      </c>
      <c r="S275" s="6">
        <f t="shared" si="23"/>
        <v>67.924499999999995</v>
      </c>
      <c r="T275" s="8">
        <f t="shared" si="24"/>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4">
        <f>YEAR(SalesDataTable[[#This Row],[Order Date]])</f>
        <v>2026</v>
      </c>
      <c r="D276" s="12" t="str">
        <f>"Q"&amp;ROUNDUP(MONTH(SalesDataTable[[#This Row],[Order Date]])/3,0)</f>
        <v>Q1</v>
      </c>
      <c r="E276" s="4">
        <f>MONTH(SalesDataTable[[#This Row],[Order Date]])</f>
        <v>3</v>
      </c>
      <c r="F276" s="12" t="str">
        <f t="shared" si="20"/>
        <v>Mar</v>
      </c>
      <c r="G276" s="4" t="s">
        <v>11</v>
      </c>
      <c r="H276" s="4" t="s">
        <v>12</v>
      </c>
      <c r="I276" s="4" t="s">
        <v>19</v>
      </c>
      <c r="J276" s="4" t="s">
        <v>3</v>
      </c>
      <c r="K276" s="4" t="s">
        <v>9</v>
      </c>
      <c r="L276" s="4" t="s">
        <v>10</v>
      </c>
      <c r="M276" s="9">
        <v>3</v>
      </c>
      <c r="N276" s="6">
        <v>92.76</v>
      </c>
      <c r="O276" s="7">
        <v>0</v>
      </c>
      <c r="P276" s="6">
        <v>45.84</v>
      </c>
      <c r="Q276" s="6">
        <f t="shared" si="21"/>
        <v>278.28000000000003</v>
      </c>
      <c r="R276" s="6">
        <f t="shared" si="22"/>
        <v>137.52000000000001</v>
      </c>
      <c r="S276" s="6">
        <f t="shared" si="23"/>
        <v>140.76000000000002</v>
      </c>
      <c r="T276" s="8">
        <f t="shared" si="24"/>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4">
        <f>YEAR(SalesDataTable[[#This Row],[Order Date]])</f>
        <v>2026</v>
      </c>
      <c r="D277" s="12" t="str">
        <f>"Q"&amp;ROUNDUP(MONTH(SalesDataTable[[#This Row],[Order Date]])/3,0)</f>
        <v>Q1</v>
      </c>
      <c r="E277" s="4">
        <f>MONTH(SalesDataTable[[#This Row],[Order Date]])</f>
        <v>3</v>
      </c>
      <c r="F277" s="12" t="str">
        <f t="shared" si="20"/>
        <v>Mar</v>
      </c>
      <c r="G277" s="4" t="s">
        <v>0</v>
      </c>
      <c r="H277" s="4" t="s">
        <v>50</v>
      </c>
      <c r="I277" s="4" t="s">
        <v>8</v>
      </c>
      <c r="J277" s="4" t="s">
        <v>16</v>
      </c>
      <c r="K277" s="4" t="s">
        <v>34</v>
      </c>
      <c r="L277" s="4" t="s">
        <v>35</v>
      </c>
      <c r="M277" s="9">
        <v>5</v>
      </c>
      <c r="N277" s="6">
        <v>41.31</v>
      </c>
      <c r="O277" s="7">
        <v>0.1</v>
      </c>
      <c r="P277" s="6">
        <v>15.14</v>
      </c>
      <c r="Q277" s="6">
        <f t="shared" si="21"/>
        <v>185.89500000000001</v>
      </c>
      <c r="R277" s="6">
        <f t="shared" si="22"/>
        <v>75.7</v>
      </c>
      <c r="S277" s="6">
        <f t="shared" si="23"/>
        <v>110.19500000000001</v>
      </c>
      <c r="T277" s="8">
        <f t="shared" si="24"/>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4">
        <f>YEAR(SalesDataTable[[#This Row],[Order Date]])</f>
        <v>2026</v>
      </c>
      <c r="D278" s="12" t="str">
        <f>"Q"&amp;ROUNDUP(MONTH(SalesDataTable[[#This Row],[Order Date]])/3,0)</f>
        <v>Q1</v>
      </c>
      <c r="E278" s="4">
        <f>MONTH(SalesDataTable[[#This Row],[Order Date]])</f>
        <v>3</v>
      </c>
      <c r="F278" s="12" t="str">
        <f t="shared" si="20"/>
        <v>Mar</v>
      </c>
      <c r="G278" s="4" t="s">
        <v>6</v>
      </c>
      <c r="H278" s="4" t="s">
        <v>49</v>
      </c>
      <c r="I278" s="4" t="s">
        <v>28</v>
      </c>
      <c r="J278" s="4" t="s">
        <v>13</v>
      </c>
      <c r="K278" s="4" t="s">
        <v>34</v>
      </c>
      <c r="L278" s="4" t="s">
        <v>35</v>
      </c>
      <c r="M278" s="9">
        <v>2</v>
      </c>
      <c r="N278" s="6">
        <v>41.23</v>
      </c>
      <c r="O278" s="7">
        <v>0</v>
      </c>
      <c r="P278" s="6">
        <v>14.28</v>
      </c>
      <c r="Q278" s="6">
        <f t="shared" si="21"/>
        <v>82.46</v>
      </c>
      <c r="R278" s="6">
        <f t="shared" si="22"/>
        <v>28.56</v>
      </c>
      <c r="S278" s="6">
        <f t="shared" si="23"/>
        <v>53.899999999999991</v>
      </c>
      <c r="T278" s="8">
        <f t="shared" si="24"/>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4">
        <f>YEAR(SalesDataTable[[#This Row],[Order Date]])</f>
        <v>2026</v>
      </c>
      <c r="D279" s="12" t="str">
        <f>"Q"&amp;ROUNDUP(MONTH(SalesDataTable[[#This Row],[Order Date]])/3,0)</f>
        <v>Q1</v>
      </c>
      <c r="E279" s="4">
        <f>MONTH(SalesDataTable[[#This Row],[Order Date]])</f>
        <v>3</v>
      </c>
      <c r="F279" s="12" t="str">
        <f t="shared" si="20"/>
        <v>Mar</v>
      </c>
      <c r="G279" s="4" t="s">
        <v>6</v>
      </c>
      <c r="H279" s="4" t="s">
        <v>7</v>
      </c>
      <c r="I279" s="4" t="s">
        <v>2</v>
      </c>
      <c r="J279" s="4" t="s">
        <v>13</v>
      </c>
      <c r="K279" s="4" t="s">
        <v>14</v>
      </c>
      <c r="L279" s="4" t="s">
        <v>15</v>
      </c>
      <c r="M279" s="9">
        <v>1</v>
      </c>
      <c r="N279" s="6">
        <v>36.47</v>
      </c>
      <c r="O279" s="7">
        <v>0.05</v>
      </c>
      <c r="P279" s="6">
        <v>13.21</v>
      </c>
      <c r="Q279" s="6">
        <f t="shared" si="21"/>
        <v>34.646499999999996</v>
      </c>
      <c r="R279" s="6">
        <f t="shared" si="22"/>
        <v>13.21</v>
      </c>
      <c r="S279" s="6">
        <f t="shared" si="23"/>
        <v>21.436499999999995</v>
      </c>
      <c r="T279" s="8">
        <f t="shared" si="24"/>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4">
        <f>YEAR(SalesDataTable[[#This Row],[Order Date]])</f>
        <v>2026</v>
      </c>
      <c r="D280" s="12" t="str">
        <f>"Q"&amp;ROUNDUP(MONTH(SalesDataTable[[#This Row],[Order Date]])/3,0)</f>
        <v>Q1</v>
      </c>
      <c r="E280" s="4">
        <f>MONTH(SalesDataTable[[#This Row],[Order Date]])</f>
        <v>3</v>
      </c>
      <c r="F280" s="12" t="str">
        <f t="shared" si="20"/>
        <v>Mar</v>
      </c>
      <c r="G280" s="4" t="s">
        <v>0</v>
      </c>
      <c r="H280" s="4" t="s">
        <v>50</v>
      </c>
      <c r="I280" s="4" t="s">
        <v>28</v>
      </c>
      <c r="J280" s="4" t="s">
        <v>13</v>
      </c>
      <c r="K280" s="4" t="s">
        <v>34</v>
      </c>
      <c r="L280" s="4" t="s">
        <v>42</v>
      </c>
      <c r="M280" s="9">
        <v>1</v>
      </c>
      <c r="N280" s="6">
        <v>36.67</v>
      </c>
      <c r="O280" s="7">
        <v>0</v>
      </c>
      <c r="P280" s="6">
        <v>13.97</v>
      </c>
      <c r="Q280" s="6">
        <f t="shared" si="21"/>
        <v>36.67</v>
      </c>
      <c r="R280" s="6">
        <f t="shared" si="22"/>
        <v>13.97</v>
      </c>
      <c r="S280" s="6">
        <f t="shared" si="23"/>
        <v>22.700000000000003</v>
      </c>
      <c r="T280" s="8">
        <f t="shared" si="24"/>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4">
        <f>YEAR(SalesDataTable[[#This Row],[Order Date]])</f>
        <v>2026</v>
      </c>
      <c r="D281" s="12" t="str">
        <f>"Q"&amp;ROUNDUP(MONTH(SalesDataTable[[#This Row],[Order Date]])/3,0)</f>
        <v>Q1</v>
      </c>
      <c r="E281" s="4">
        <f>MONTH(SalesDataTable[[#This Row],[Order Date]])</f>
        <v>3</v>
      </c>
      <c r="F281" s="12" t="str">
        <f t="shared" si="20"/>
        <v>Mar</v>
      </c>
      <c r="G281" s="4" t="s">
        <v>6</v>
      </c>
      <c r="H281" s="4" t="s">
        <v>41</v>
      </c>
      <c r="I281" s="4" t="s">
        <v>2</v>
      </c>
      <c r="J281" s="4" t="s">
        <v>16</v>
      </c>
      <c r="K281" s="4" t="s">
        <v>4</v>
      </c>
      <c r="L281" s="4" t="s">
        <v>22</v>
      </c>
      <c r="M281" s="9">
        <v>2</v>
      </c>
      <c r="N281" s="6">
        <v>51.87</v>
      </c>
      <c r="O281" s="7">
        <v>0.1</v>
      </c>
      <c r="P281" s="6">
        <v>22.95</v>
      </c>
      <c r="Q281" s="6">
        <f t="shared" si="21"/>
        <v>93.366</v>
      </c>
      <c r="R281" s="6">
        <f t="shared" si="22"/>
        <v>45.9</v>
      </c>
      <c r="S281" s="6">
        <f t="shared" si="23"/>
        <v>47.466000000000001</v>
      </c>
      <c r="T281" s="8">
        <f t="shared" si="24"/>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4">
        <f>YEAR(SalesDataTable[[#This Row],[Order Date]])</f>
        <v>2026</v>
      </c>
      <c r="D282" s="12" t="str">
        <f>"Q"&amp;ROUNDUP(MONTH(SalesDataTable[[#This Row],[Order Date]])/3,0)</f>
        <v>Q1</v>
      </c>
      <c r="E282" s="4">
        <f>MONTH(SalesDataTable[[#This Row],[Order Date]])</f>
        <v>3</v>
      </c>
      <c r="F282" s="12" t="str">
        <f t="shared" si="20"/>
        <v>Mar</v>
      </c>
      <c r="G282" s="4" t="s">
        <v>11</v>
      </c>
      <c r="H282" s="4" t="s">
        <v>12</v>
      </c>
      <c r="I282" s="4" t="s">
        <v>19</v>
      </c>
      <c r="J282" s="4" t="s">
        <v>16</v>
      </c>
      <c r="K282" s="4" t="s">
        <v>23</v>
      </c>
      <c r="L282" s="4" t="s">
        <v>29</v>
      </c>
      <c r="M282" s="9">
        <v>1</v>
      </c>
      <c r="N282" s="6">
        <v>195.06</v>
      </c>
      <c r="O282" s="7">
        <v>0.1</v>
      </c>
      <c r="P282" s="6">
        <v>106.68</v>
      </c>
      <c r="Q282" s="6">
        <f t="shared" si="21"/>
        <v>175.554</v>
      </c>
      <c r="R282" s="6">
        <f t="shared" si="22"/>
        <v>106.68</v>
      </c>
      <c r="S282" s="6">
        <f t="shared" si="23"/>
        <v>68.873999999999995</v>
      </c>
      <c r="T282" s="8">
        <f t="shared" si="24"/>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4">
        <f>YEAR(SalesDataTable[[#This Row],[Order Date]])</f>
        <v>2026</v>
      </c>
      <c r="D283" s="12" t="str">
        <f>"Q"&amp;ROUNDUP(MONTH(SalesDataTable[[#This Row],[Order Date]])/3,0)</f>
        <v>Q1</v>
      </c>
      <c r="E283" s="4">
        <f>MONTH(SalesDataTable[[#This Row],[Order Date]])</f>
        <v>3</v>
      </c>
      <c r="F283" s="12" t="str">
        <f t="shared" si="20"/>
        <v>Mar</v>
      </c>
      <c r="G283" s="4" t="s">
        <v>6</v>
      </c>
      <c r="H283" s="4" t="s">
        <v>41</v>
      </c>
      <c r="I283" s="4" t="s">
        <v>28</v>
      </c>
      <c r="J283" s="4" t="s">
        <v>3</v>
      </c>
      <c r="K283" s="4" t="s">
        <v>4</v>
      </c>
      <c r="L283" s="4" t="s">
        <v>30</v>
      </c>
      <c r="M283" s="9">
        <v>2</v>
      </c>
      <c r="N283" s="6">
        <v>100.79</v>
      </c>
      <c r="O283" s="7">
        <v>0.05</v>
      </c>
      <c r="P283" s="6">
        <v>49</v>
      </c>
      <c r="Q283" s="6">
        <f t="shared" si="21"/>
        <v>191.501</v>
      </c>
      <c r="R283" s="6">
        <f t="shared" si="22"/>
        <v>98</v>
      </c>
      <c r="S283" s="6">
        <f t="shared" si="23"/>
        <v>93.501000000000005</v>
      </c>
      <c r="T283" s="8">
        <f t="shared" si="24"/>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4">
        <f>YEAR(SalesDataTable[[#This Row],[Order Date]])</f>
        <v>2026</v>
      </c>
      <c r="D284" s="12" t="str">
        <f>"Q"&amp;ROUNDUP(MONTH(SalesDataTable[[#This Row],[Order Date]])/3,0)</f>
        <v>Q1</v>
      </c>
      <c r="E284" s="4">
        <f>MONTH(SalesDataTable[[#This Row],[Order Date]])</f>
        <v>3</v>
      </c>
      <c r="F284" s="12" t="str">
        <f t="shared" si="20"/>
        <v>Mar</v>
      </c>
      <c r="G284" s="4" t="s">
        <v>20</v>
      </c>
      <c r="H284" s="4" t="s">
        <v>33</v>
      </c>
      <c r="I284" s="4" t="s">
        <v>2</v>
      </c>
      <c r="J284" s="4" t="s">
        <v>13</v>
      </c>
      <c r="K284" s="4" t="s">
        <v>4</v>
      </c>
      <c r="L284" s="4" t="s">
        <v>22</v>
      </c>
      <c r="M284" s="9">
        <v>5</v>
      </c>
      <c r="N284" s="6">
        <v>51.92</v>
      </c>
      <c r="O284" s="7">
        <v>0.15</v>
      </c>
      <c r="P284" s="6">
        <v>22.24</v>
      </c>
      <c r="Q284" s="6">
        <f t="shared" si="21"/>
        <v>220.66000000000003</v>
      </c>
      <c r="R284" s="6">
        <f t="shared" si="22"/>
        <v>111.19999999999999</v>
      </c>
      <c r="S284" s="6">
        <f t="shared" si="23"/>
        <v>109.46000000000004</v>
      </c>
      <c r="T284" s="8">
        <f t="shared" si="24"/>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4">
        <f>YEAR(SalesDataTable[[#This Row],[Order Date]])</f>
        <v>2026</v>
      </c>
      <c r="D285" s="12" t="str">
        <f>"Q"&amp;ROUNDUP(MONTH(SalesDataTable[[#This Row],[Order Date]])/3,0)</f>
        <v>Q1</v>
      </c>
      <c r="E285" s="4">
        <f>MONTH(SalesDataTable[[#This Row],[Order Date]])</f>
        <v>3</v>
      </c>
      <c r="F285" s="12" t="str">
        <f t="shared" si="20"/>
        <v>Mar</v>
      </c>
      <c r="G285" s="4" t="s">
        <v>20</v>
      </c>
      <c r="H285" s="4" t="s">
        <v>31</v>
      </c>
      <c r="I285" s="4" t="s">
        <v>2</v>
      </c>
      <c r="J285" s="4" t="s">
        <v>13</v>
      </c>
      <c r="K285" s="4" t="s">
        <v>23</v>
      </c>
      <c r="L285" s="4" t="s">
        <v>51</v>
      </c>
      <c r="M285" s="9">
        <v>1</v>
      </c>
      <c r="N285" s="6">
        <v>123.99</v>
      </c>
      <c r="O285" s="7">
        <v>0.05</v>
      </c>
      <c r="P285" s="6">
        <v>61.67</v>
      </c>
      <c r="Q285" s="6">
        <f t="shared" si="21"/>
        <v>117.79049999999999</v>
      </c>
      <c r="R285" s="6">
        <f t="shared" si="22"/>
        <v>61.67</v>
      </c>
      <c r="S285" s="6">
        <f t="shared" si="23"/>
        <v>56.120499999999993</v>
      </c>
      <c r="T285" s="8">
        <f t="shared" si="24"/>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4">
        <f>YEAR(SalesDataTable[[#This Row],[Order Date]])</f>
        <v>2026</v>
      </c>
      <c r="D286" s="12" t="str">
        <f>"Q"&amp;ROUNDUP(MONTH(SalesDataTable[[#This Row],[Order Date]])/3,0)</f>
        <v>Q1</v>
      </c>
      <c r="E286" s="4">
        <f>MONTH(SalesDataTable[[#This Row],[Order Date]])</f>
        <v>3</v>
      </c>
      <c r="F286" s="12" t="str">
        <f t="shared" si="20"/>
        <v>Mar</v>
      </c>
      <c r="G286" s="4" t="s">
        <v>6</v>
      </c>
      <c r="H286" s="4" t="s">
        <v>49</v>
      </c>
      <c r="I286" s="4" t="s">
        <v>2</v>
      </c>
      <c r="J286" s="4" t="s">
        <v>13</v>
      </c>
      <c r="K286" s="4" t="s">
        <v>23</v>
      </c>
      <c r="L286" s="4" t="s">
        <v>24</v>
      </c>
      <c r="M286" s="9">
        <v>1</v>
      </c>
      <c r="N286" s="6">
        <v>344.8</v>
      </c>
      <c r="O286" s="7">
        <v>0.05</v>
      </c>
      <c r="P286" s="6">
        <v>196.14</v>
      </c>
      <c r="Q286" s="6">
        <f t="shared" si="21"/>
        <v>327.56</v>
      </c>
      <c r="R286" s="6">
        <f t="shared" si="22"/>
        <v>196.14</v>
      </c>
      <c r="S286" s="6">
        <f t="shared" si="23"/>
        <v>131.42000000000002</v>
      </c>
      <c r="T286" s="8">
        <f t="shared" si="24"/>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4">
        <f>YEAR(SalesDataTable[[#This Row],[Order Date]])</f>
        <v>2026</v>
      </c>
      <c r="D287" s="12" t="str">
        <f>"Q"&amp;ROUNDUP(MONTH(SalesDataTable[[#This Row],[Order Date]])/3,0)</f>
        <v>Q1</v>
      </c>
      <c r="E287" s="4">
        <f>MONTH(SalesDataTable[[#This Row],[Order Date]])</f>
        <v>3</v>
      </c>
      <c r="F287" s="12" t="str">
        <f t="shared" si="20"/>
        <v>Mar</v>
      </c>
      <c r="G287" s="4" t="s">
        <v>20</v>
      </c>
      <c r="H287" s="4" t="s">
        <v>33</v>
      </c>
      <c r="I287" s="4" t="s">
        <v>28</v>
      </c>
      <c r="J287" s="4" t="s">
        <v>3</v>
      </c>
      <c r="K287" s="4" t="s">
        <v>14</v>
      </c>
      <c r="L287" s="4" t="s">
        <v>44</v>
      </c>
      <c r="M287" s="9">
        <v>3</v>
      </c>
      <c r="N287" s="6">
        <v>131.91999999999999</v>
      </c>
      <c r="O287" s="7">
        <v>0.05</v>
      </c>
      <c r="P287" s="6">
        <v>67.47</v>
      </c>
      <c r="Q287" s="6">
        <f t="shared" si="21"/>
        <v>375.97199999999998</v>
      </c>
      <c r="R287" s="6">
        <f t="shared" si="22"/>
        <v>202.41</v>
      </c>
      <c r="S287" s="6">
        <f t="shared" si="23"/>
        <v>173.56199999999998</v>
      </c>
      <c r="T287" s="8">
        <f t="shared" si="24"/>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4">
        <f>YEAR(SalesDataTable[[#This Row],[Order Date]])</f>
        <v>2026</v>
      </c>
      <c r="D288" s="12" t="str">
        <f>"Q"&amp;ROUNDUP(MONTH(SalesDataTable[[#This Row],[Order Date]])/3,0)</f>
        <v>Q1</v>
      </c>
      <c r="E288" s="4">
        <f>MONTH(SalesDataTable[[#This Row],[Order Date]])</f>
        <v>3</v>
      </c>
      <c r="F288" s="12" t="str">
        <f t="shared" si="20"/>
        <v>Mar</v>
      </c>
      <c r="G288" s="4" t="s">
        <v>11</v>
      </c>
      <c r="H288" s="4" t="s">
        <v>52</v>
      </c>
      <c r="I288" s="4" t="s">
        <v>2</v>
      </c>
      <c r="J288" s="4" t="s">
        <v>16</v>
      </c>
      <c r="K288" s="4" t="s">
        <v>9</v>
      </c>
      <c r="L288" s="4" t="s">
        <v>17</v>
      </c>
      <c r="M288" s="9">
        <v>3</v>
      </c>
      <c r="N288" s="6">
        <v>146.99</v>
      </c>
      <c r="O288" s="7">
        <v>0</v>
      </c>
      <c r="P288" s="6">
        <v>80.069999999999993</v>
      </c>
      <c r="Q288" s="6">
        <f t="shared" si="21"/>
        <v>440.97</v>
      </c>
      <c r="R288" s="6">
        <f t="shared" si="22"/>
        <v>240.20999999999998</v>
      </c>
      <c r="S288" s="6">
        <f t="shared" si="23"/>
        <v>200.76000000000005</v>
      </c>
      <c r="T288" s="8">
        <f t="shared" si="24"/>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4">
        <f>YEAR(SalesDataTable[[#This Row],[Order Date]])</f>
        <v>2026</v>
      </c>
      <c r="D289" s="12" t="str">
        <f>"Q"&amp;ROUNDUP(MONTH(SalesDataTable[[#This Row],[Order Date]])/3,0)</f>
        <v>Q1</v>
      </c>
      <c r="E289" s="4">
        <f>MONTH(SalesDataTable[[#This Row],[Order Date]])</f>
        <v>3</v>
      </c>
      <c r="F289" s="12" t="str">
        <f t="shared" si="20"/>
        <v>Mar</v>
      </c>
      <c r="G289" s="4" t="s">
        <v>20</v>
      </c>
      <c r="H289" s="4" t="s">
        <v>31</v>
      </c>
      <c r="I289" s="4" t="s">
        <v>2</v>
      </c>
      <c r="J289" s="4" t="s">
        <v>16</v>
      </c>
      <c r="K289" s="4" t="s">
        <v>14</v>
      </c>
      <c r="L289" s="4" t="s">
        <v>48</v>
      </c>
      <c r="M289" s="9">
        <v>2</v>
      </c>
      <c r="N289" s="6">
        <v>164.74</v>
      </c>
      <c r="O289" s="7">
        <v>0.05</v>
      </c>
      <c r="P289" s="6">
        <v>89.9</v>
      </c>
      <c r="Q289" s="6">
        <f t="shared" si="21"/>
        <v>313.00600000000003</v>
      </c>
      <c r="R289" s="6">
        <f t="shared" si="22"/>
        <v>179.8</v>
      </c>
      <c r="S289" s="6">
        <f t="shared" si="23"/>
        <v>133.20600000000002</v>
      </c>
      <c r="T289" s="8">
        <f t="shared" si="24"/>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4">
        <f>YEAR(SalesDataTable[[#This Row],[Order Date]])</f>
        <v>2026</v>
      </c>
      <c r="D290" s="12" t="str">
        <f>"Q"&amp;ROUNDUP(MONTH(SalesDataTable[[#This Row],[Order Date]])/3,0)</f>
        <v>Q1</v>
      </c>
      <c r="E290" s="4">
        <f>MONTH(SalesDataTable[[#This Row],[Order Date]])</f>
        <v>3</v>
      </c>
      <c r="F290" s="12" t="str">
        <f t="shared" si="20"/>
        <v>Mar</v>
      </c>
      <c r="G290" s="4" t="s">
        <v>20</v>
      </c>
      <c r="H290" s="4" t="s">
        <v>31</v>
      </c>
      <c r="I290" s="4" t="s">
        <v>2</v>
      </c>
      <c r="J290" s="4" t="s">
        <v>3</v>
      </c>
      <c r="K290" s="4" t="s">
        <v>9</v>
      </c>
      <c r="L290" s="4" t="s">
        <v>10</v>
      </c>
      <c r="M290" s="9">
        <v>2</v>
      </c>
      <c r="N290" s="6">
        <v>89.81</v>
      </c>
      <c r="O290" s="7">
        <v>0</v>
      </c>
      <c r="P290" s="6">
        <v>46.44</v>
      </c>
      <c r="Q290" s="6">
        <f t="shared" si="21"/>
        <v>179.62</v>
      </c>
      <c r="R290" s="6">
        <f t="shared" si="22"/>
        <v>92.88</v>
      </c>
      <c r="S290" s="6">
        <f t="shared" si="23"/>
        <v>86.740000000000009</v>
      </c>
      <c r="T290" s="8">
        <f t="shared" si="24"/>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4">
        <f>YEAR(SalesDataTable[[#This Row],[Order Date]])</f>
        <v>2026</v>
      </c>
      <c r="D291" s="12" t="str">
        <f>"Q"&amp;ROUNDUP(MONTH(SalesDataTable[[#This Row],[Order Date]])/3,0)</f>
        <v>Q1</v>
      </c>
      <c r="E291" s="4">
        <f>MONTH(SalesDataTable[[#This Row],[Order Date]])</f>
        <v>3</v>
      </c>
      <c r="F291" s="12" t="str">
        <f t="shared" si="20"/>
        <v>Mar</v>
      </c>
      <c r="G291" s="4" t="s">
        <v>11</v>
      </c>
      <c r="H291" s="4" t="s">
        <v>52</v>
      </c>
      <c r="I291" s="4" t="s">
        <v>19</v>
      </c>
      <c r="J291" s="4" t="s">
        <v>3</v>
      </c>
      <c r="K291" s="4" t="s">
        <v>34</v>
      </c>
      <c r="L291" s="4" t="s">
        <v>42</v>
      </c>
      <c r="M291" s="9">
        <v>1</v>
      </c>
      <c r="N291" s="6">
        <v>35.369999999999997</v>
      </c>
      <c r="O291" s="7">
        <v>0</v>
      </c>
      <c r="P291" s="6">
        <v>13.88</v>
      </c>
      <c r="Q291" s="6">
        <f t="shared" si="21"/>
        <v>35.369999999999997</v>
      </c>
      <c r="R291" s="6">
        <f t="shared" si="22"/>
        <v>13.88</v>
      </c>
      <c r="S291" s="6">
        <f t="shared" si="23"/>
        <v>21.489999999999995</v>
      </c>
      <c r="T291" s="8">
        <f t="shared" si="24"/>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4">
        <f>YEAR(SalesDataTable[[#This Row],[Order Date]])</f>
        <v>2026</v>
      </c>
      <c r="D292" s="12" t="str">
        <f>"Q"&amp;ROUNDUP(MONTH(SalesDataTable[[#This Row],[Order Date]])/3,0)</f>
        <v>Q1</v>
      </c>
      <c r="E292" s="4">
        <f>MONTH(SalesDataTable[[#This Row],[Order Date]])</f>
        <v>3</v>
      </c>
      <c r="F292" s="12" t="str">
        <f t="shared" si="20"/>
        <v>Mar</v>
      </c>
      <c r="G292" s="4" t="s">
        <v>6</v>
      </c>
      <c r="H292" s="4" t="s">
        <v>43</v>
      </c>
      <c r="I292" s="4" t="s">
        <v>28</v>
      </c>
      <c r="J292" s="4" t="s">
        <v>13</v>
      </c>
      <c r="K292" s="4" t="s">
        <v>4</v>
      </c>
      <c r="L292" s="4" t="s">
        <v>22</v>
      </c>
      <c r="M292" s="9">
        <v>4</v>
      </c>
      <c r="N292" s="6">
        <v>50.64</v>
      </c>
      <c r="O292" s="7">
        <v>0</v>
      </c>
      <c r="P292" s="6">
        <v>23.09</v>
      </c>
      <c r="Q292" s="6">
        <f t="shared" si="21"/>
        <v>202.56</v>
      </c>
      <c r="R292" s="6">
        <f t="shared" si="22"/>
        <v>92.36</v>
      </c>
      <c r="S292" s="6">
        <f t="shared" si="23"/>
        <v>110.2</v>
      </c>
      <c r="T292" s="8">
        <f t="shared" si="24"/>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4">
        <f>YEAR(SalesDataTable[[#This Row],[Order Date]])</f>
        <v>2026</v>
      </c>
      <c r="D293" s="12" t="str">
        <f>"Q"&amp;ROUNDUP(MONTH(SalesDataTable[[#This Row],[Order Date]])/3,0)</f>
        <v>Q1</v>
      </c>
      <c r="E293" s="4">
        <f>MONTH(SalesDataTable[[#This Row],[Order Date]])</f>
        <v>3</v>
      </c>
      <c r="F293" s="12" t="str">
        <f t="shared" si="20"/>
        <v>Mar</v>
      </c>
      <c r="G293" s="4" t="s">
        <v>20</v>
      </c>
      <c r="H293" s="4" t="s">
        <v>31</v>
      </c>
      <c r="I293" s="4" t="s">
        <v>19</v>
      </c>
      <c r="J293" s="4" t="s">
        <v>3</v>
      </c>
      <c r="K293" s="4" t="s">
        <v>9</v>
      </c>
      <c r="L293" s="4" t="s">
        <v>17</v>
      </c>
      <c r="M293" s="9">
        <v>1</v>
      </c>
      <c r="N293" s="6">
        <v>146.37</v>
      </c>
      <c r="O293" s="7">
        <v>0</v>
      </c>
      <c r="P293" s="6">
        <v>78.3</v>
      </c>
      <c r="Q293" s="6">
        <f t="shared" si="21"/>
        <v>146.37</v>
      </c>
      <c r="R293" s="6">
        <f t="shared" si="22"/>
        <v>78.3</v>
      </c>
      <c r="S293" s="6">
        <f t="shared" si="23"/>
        <v>68.070000000000007</v>
      </c>
      <c r="T293" s="8">
        <f t="shared" si="24"/>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4">
        <f>YEAR(SalesDataTable[[#This Row],[Order Date]])</f>
        <v>2026</v>
      </c>
      <c r="D294" s="12" t="str">
        <f>"Q"&amp;ROUNDUP(MONTH(SalesDataTable[[#This Row],[Order Date]])/3,0)</f>
        <v>Q1</v>
      </c>
      <c r="E294" s="4">
        <f>MONTH(SalesDataTable[[#This Row],[Order Date]])</f>
        <v>3</v>
      </c>
      <c r="F294" s="12" t="str">
        <f t="shared" si="20"/>
        <v>Mar</v>
      </c>
      <c r="G294" s="4" t="s">
        <v>11</v>
      </c>
      <c r="H294" s="4" t="s">
        <v>12</v>
      </c>
      <c r="I294" s="4" t="s">
        <v>2</v>
      </c>
      <c r="J294" s="4" t="s">
        <v>3</v>
      </c>
      <c r="K294" s="4" t="s">
        <v>9</v>
      </c>
      <c r="L294" s="4" t="s">
        <v>17</v>
      </c>
      <c r="M294" s="9">
        <v>3</v>
      </c>
      <c r="N294" s="6">
        <v>143.74</v>
      </c>
      <c r="O294" s="7">
        <v>0</v>
      </c>
      <c r="P294" s="6">
        <v>81.58</v>
      </c>
      <c r="Q294" s="6">
        <f t="shared" si="21"/>
        <v>431.22</v>
      </c>
      <c r="R294" s="6">
        <f t="shared" si="22"/>
        <v>244.74</v>
      </c>
      <c r="S294" s="6">
        <f t="shared" si="23"/>
        <v>186.48000000000002</v>
      </c>
      <c r="T294" s="8">
        <f t="shared" si="24"/>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4">
        <f>YEAR(SalesDataTable[[#This Row],[Order Date]])</f>
        <v>2026</v>
      </c>
      <c r="D295" s="12" t="str">
        <f>"Q"&amp;ROUNDUP(MONTH(SalesDataTable[[#This Row],[Order Date]])/3,0)</f>
        <v>Q1</v>
      </c>
      <c r="E295" s="4">
        <f>MONTH(SalesDataTable[[#This Row],[Order Date]])</f>
        <v>3</v>
      </c>
      <c r="F295" s="12" t="str">
        <f t="shared" si="20"/>
        <v>Mar</v>
      </c>
      <c r="G295" s="4" t="s">
        <v>20</v>
      </c>
      <c r="H295" s="4" t="s">
        <v>31</v>
      </c>
      <c r="I295" s="4" t="s">
        <v>28</v>
      </c>
      <c r="J295" s="4" t="s">
        <v>13</v>
      </c>
      <c r="K295" s="4" t="s">
        <v>23</v>
      </c>
      <c r="L295" s="4" t="s">
        <v>40</v>
      </c>
      <c r="M295" s="9">
        <v>2</v>
      </c>
      <c r="N295" s="6">
        <v>81.94</v>
      </c>
      <c r="O295" s="7">
        <v>0.1</v>
      </c>
      <c r="P295" s="6">
        <v>39.9</v>
      </c>
      <c r="Q295" s="6">
        <f t="shared" si="21"/>
        <v>147.49199999999999</v>
      </c>
      <c r="R295" s="6">
        <f t="shared" si="22"/>
        <v>79.8</v>
      </c>
      <c r="S295" s="6">
        <f t="shared" si="23"/>
        <v>67.691999999999993</v>
      </c>
      <c r="T295" s="8">
        <f t="shared" si="24"/>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4">
        <f>YEAR(SalesDataTable[[#This Row],[Order Date]])</f>
        <v>2026</v>
      </c>
      <c r="D296" s="12" t="str">
        <f>"Q"&amp;ROUNDUP(MONTH(SalesDataTable[[#This Row],[Order Date]])/3,0)</f>
        <v>Q1</v>
      </c>
      <c r="E296" s="4">
        <f>MONTH(SalesDataTable[[#This Row],[Order Date]])</f>
        <v>3</v>
      </c>
      <c r="F296" s="12" t="str">
        <f t="shared" si="20"/>
        <v>Mar</v>
      </c>
      <c r="G296" s="4" t="s">
        <v>11</v>
      </c>
      <c r="H296" s="4" t="s">
        <v>25</v>
      </c>
      <c r="I296" s="4" t="s">
        <v>2</v>
      </c>
      <c r="J296" s="4" t="s">
        <v>13</v>
      </c>
      <c r="K296" s="4" t="s">
        <v>14</v>
      </c>
      <c r="L296" s="4" t="s">
        <v>32</v>
      </c>
      <c r="M296" s="9">
        <v>1</v>
      </c>
      <c r="N296" s="6">
        <v>46.46</v>
      </c>
      <c r="O296" s="7">
        <v>0.1</v>
      </c>
      <c r="P296" s="6">
        <v>17.989999999999998</v>
      </c>
      <c r="Q296" s="6">
        <f t="shared" si="21"/>
        <v>41.814</v>
      </c>
      <c r="R296" s="6">
        <f t="shared" si="22"/>
        <v>17.989999999999998</v>
      </c>
      <c r="S296" s="6">
        <f t="shared" si="23"/>
        <v>23.824000000000002</v>
      </c>
      <c r="T296" s="8">
        <f t="shared" si="24"/>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4">
        <f>YEAR(SalesDataTable[[#This Row],[Order Date]])</f>
        <v>2026</v>
      </c>
      <c r="D297" s="12" t="str">
        <f>"Q"&amp;ROUNDUP(MONTH(SalesDataTable[[#This Row],[Order Date]])/3,0)</f>
        <v>Q1</v>
      </c>
      <c r="E297" s="4">
        <f>MONTH(SalesDataTable[[#This Row],[Order Date]])</f>
        <v>3</v>
      </c>
      <c r="F297" s="12" t="str">
        <f t="shared" si="20"/>
        <v>Mar</v>
      </c>
      <c r="G297" s="4" t="s">
        <v>6</v>
      </c>
      <c r="H297" s="4" t="s">
        <v>41</v>
      </c>
      <c r="I297" s="4" t="s">
        <v>2</v>
      </c>
      <c r="J297" s="4" t="s">
        <v>13</v>
      </c>
      <c r="K297" s="4" t="s">
        <v>4</v>
      </c>
      <c r="L297" s="4" t="s">
        <v>26</v>
      </c>
      <c r="M297" s="9">
        <v>3</v>
      </c>
      <c r="N297" s="6">
        <v>39.49</v>
      </c>
      <c r="O297" s="7">
        <v>0</v>
      </c>
      <c r="P297" s="6">
        <v>16.420000000000002</v>
      </c>
      <c r="Q297" s="6">
        <f t="shared" si="21"/>
        <v>118.47</v>
      </c>
      <c r="R297" s="6">
        <f t="shared" si="22"/>
        <v>49.260000000000005</v>
      </c>
      <c r="S297" s="6">
        <f t="shared" si="23"/>
        <v>69.209999999999994</v>
      </c>
      <c r="T297" s="8">
        <f t="shared" si="24"/>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4">
        <f>YEAR(SalesDataTable[[#This Row],[Order Date]])</f>
        <v>2026</v>
      </c>
      <c r="D298" s="12" t="str">
        <f>"Q"&amp;ROUNDUP(MONTH(SalesDataTable[[#This Row],[Order Date]])/3,0)</f>
        <v>Q1</v>
      </c>
      <c r="E298" s="4">
        <f>MONTH(SalesDataTable[[#This Row],[Order Date]])</f>
        <v>3</v>
      </c>
      <c r="F298" s="12" t="str">
        <f t="shared" si="20"/>
        <v>Mar</v>
      </c>
      <c r="G298" s="4" t="s">
        <v>20</v>
      </c>
      <c r="H298" s="4" t="s">
        <v>47</v>
      </c>
      <c r="I298" s="4" t="s">
        <v>2</v>
      </c>
      <c r="J298" s="4" t="s">
        <v>3</v>
      </c>
      <c r="K298" s="4" t="s">
        <v>34</v>
      </c>
      <c r="L298" s="4" t="s">
        <v>35</v>
      </c>
      <c r="M298" s="9">
        <v>1</v>
      </c>
      <c r="N298" s="6">
        <v>40.909999999999997</v>
      </c>
      <c r="O298" s="7">
        <v>0</v>
      </c>
      <c r="P298" s="6">
        <v>14.89</v>
      </c>
      <c r="Q298" s="6">
        <f t="shared" si="21"/>
        <v>40.909999999999997</v>
      </c>
      <c r="R298" s="6">
        <f t="shared" si="22"/>
        <v>14.89</v>
      </c>
      <c r="S298" s="6">
        <f t="shared" si="23"/>
        <v>26.019999999999996</v>
      </c>
      <c r="T298" s="8">
        <f t="shared" si="24"/>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4">
        <f>YEAR(SalesDataTable[[#This Row],[Order Date]])</f>
        <v>2026</v>
      </c>
      <c r="D299" s="12" t="str">
        <f>"Q"&amp;ROUNDUP(MONTH(SalesDataTable[[#This Row],[Order Date]])/3,0)</f>
        <v>Q1</v>
      </c>
      <c r="E299" s="4">
        <f>MONTH(SalesDataTable[[#This Row],[Order Date]])</f>
        <v>3</v>
      </c>
      <c r="F299" s="12" t="str">
        <f t="shared" si="20"/>
        <v>Mar</v>
      </c>
      <c r="G299" s="4" t="s">
        <v>20</v>
      </c>
      <c r="H299" s="4" t="s">
        <v>33</v>
      </c>
      <c r="I299" s="4" t="s">
        <v>28</v>
      </c>
      <c r="J299" s="4" t="s">
        <v>13</v>
      </c>
      <c r="K299" s="4" t="s">
        <v>4</v>
      </c>
      <c r="L299" s="4" t="s">
        <v>22</v>
      </c>
      <c r="M299" s="9">
        <v>1</v>
      </c>
      <c r="N299" s="6">
        <v>49.94</v>
      </c>
      <c r="O299" s="7">
        <v>0.1</v>
      </c>
      <c r="P299" s="6">
        <v>21.84</v>
      </c>
      <c r="Q299" s="6">
        <f t="shared" si="21"/>
        <v>44.945999999999998</v>
      </c>
      <c r="R299" s="6">
        <f t="shared" si="22"/>
        <v>21.84</v>
      </c>
      <c r="S299" s="6">
        <f t="shared" si="23"/>
        <v>23.105999999999998</v>
      </c>
      <c r="T299" s="8">
        <f t="shared" si="24"/>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4">
        <f>YEAR(SalesDataTable[[#This Row],[Order Date]])</f>
        <v>2026</v>
      </c>
      <c r="D300" s="12" t="str">
        <f>"Q"&amp;ROUNDUP(MONTH(SalesDataTable[[#This Row],[Order Date]])/3,0)</f>
        <v>Q1</v>
      </c>
      <c r="E300" s="4">
        <f>MONTH(SalesDataTable[[#This Row],[Order Date]])</f>
        <v>3</v>
      </c>
      <c r="F300" s="12" t="str">
        <f t="shared" si="20"/>
        <v>Mar</v>
      </c>
      <c r="G300" s="4" t="s">
        <v>11</v>
      </c>
      <c r="H300" s="4" t="s">
        <v>25</v>
      </c>
      <c r="I300" s="4" t="s">
        <v>2</v>
      </c>
      <c r="J300" s="4" t="s">
        <v>16</v>
      </c>
      <c r="K300" s="4" t="s">
        <v>14</v>
      </c>
      <c r="L300" s="4" t="s">
        <v>15</v>
      </c>
      <c r="M300" s="9">
        <v>1</v>
      </c>
      <c r="N300" s="6">
        <v>35.520000000000003</v>
      </c>
      <c r="O300" s="7">
        <v>0</v>
      </c>
      <c r="P300" s="6">
        <v>13.21</v>
      </c>
      <c r="Q300" s="6">
        <f t="shared" si="21"/>
        <v>35.520000000000003</v>
      </c>
      <c r="R300" s="6">
        <f t="shared" si="22"/>
        <v>13.21</v>
      </c>
      <c r="S300" s="6">
        <f t="shared" si="23"/>
        <v>22.310000000000002</v>
      </c>
      <c r="T300" s="8">
        <f t="shared" si="24"/>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4">
        <f>YEAR(SalesDataTable[[#This Row],[Order Date]])</f>
        <v>2026</v>
      </c>
      <c r="D301" s="12" t="str">
        <f>"Q"&amp;ROUNDUP(MONTH(SalesDataTable[[#This Row],[Order Date]])/3,0)</f>
        <v>Q1</v>
      </c>
      <c r="E301" s="4">
        <f>MONTH(SalesDataTable[[#This Row],[Order Date]])</f>
        <v>3</v>
      </c>
      <c r="F301" s="12" t="str">
        <f t="shared" si="20"/>
        <v>Mar</v>
      </c>
      <c r="G301" s="4" t="s">
        <v>20</v>
      </c>
      <c r="H301" s="4" t="s">
        <v>31</v>
      </c>
      <c r="I301" s="4" t="s">
        <v>19</v>
      </c>
      <c r="J301" s="4" t="s">
        <v>13</v>
      </c>
      <c r="K301" s="4" t="s">
        <v>23</v>
      </c>
      <c r="L301" s="4" t="s">
        <v>24</v>
      </c>
      <c r="M301" s="9">
        <v>2</v>
      </c>
      <c r="N301" s="6">
        <v>341.1</v>
      </c>
      <c r="O301" s="7">
        <v>0</v>
      </c>
      <c r="P301" s="6">
        <v>200.19</v>
      </c>
      <c r="Q301" s="6">
        <f t="shared" si="21"/>
        <v>682.2</v>
      </c>
      <c r="R301" s="6">
        <f t="shared" si="22"/>
        <v>400.38</v>
      </c>
      <c r="S301" s="6">
        <f t="shared" si="23"/>
        <v>281.82000000000005</v>
      </c>
      <c r="T301" s="8">
        <f t="shared" si="24"/>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4">
        <f>YEAR(SalesDataTable[[#This Row],[Order Date]])</f>
        <v>2026</v>
      </c>
      <c r="D302" s="12" t="str">
        <f>"Q"&amp;ROUNDUP(MONTH(SalesDataTable[[#This Row],[Order Date]])/3,0)</f>
        <v>Q1</v>
      </c>
      <c r="E302" s="4">
        <f>MONTH(SalesDataTable[[#This Row],[Order Date]])</f>
        <v>3</v>
      </c>
      <c r="F302" s="12" t="str">
        <f t="shared" si="20"/>
        <v>Mar</v>
      </c>
      <c r="G302" s="4" t="s">
        <v>11</v>
      </c>
      <c r="H302" s="4" t="s">
        <v>52</v>
      </c>
      <c r="I302" s="4" t="s">
        <v>28</v>
      </c>
      <c r="J302" s="4" t="s">
        <v>13</v>
      </c>
      <c r="K302" s="4" t="s">
        <v>34</v>
      </c>
      <c r="L302" s="4" t="s">
        <v>42</v>
      </c>
      <c r="M302" s="9">
        <v>4</v>
      </c>
      <c r="N302" s="6">
        <v>36.08</v>
      </c>
      <c r="O302" s="7">
        <v>0</v>
      </c>
      <c r="P302" s="6">
        <v>13.89</v>
      </c>
      <c r="Q302" s="6">
        <f t="shared" si="21"/>
        <v>144.32</v>
      </c>
      <c r="R302" s="6">
        <f t="shared" si="22"/>
        <v>55.56</v>
      </c>
      <c r="S302" s="6">
        <f t="shared" si="23"/>
        <v>88.759999999999991</v>
      </c>
      <c r="T302" s="8">
        <f t="shared" si="24"/>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4">
        <f>YEAR(SalesDataTable[[#This Row],[Order Date]])</f>
        <v>2026</v>
      </c>
      <c r="D303" s="12" t="str">
        <f>"Q"&amp;ROUNDUP(MONTH(SalesDataTable[[#This Row],[Order Date]])/3,0)</f>
        <v>Q1</v>
      </c>
      <c r="E303" s="4">
        <f>MONTH(SalesDataTable[[#This Row],[Order Date]])</f>
        <v>3</v>
      </c>
      <c r="F303" s="12" t="str">
        <f t="shared" si="20"/>
        <v>Mar</v>
      </c>
      <c r="G303" s="4" t="s">
        <v>20</v>
      </c>
      <c r="H303" s="4" t="s">
        <v>21</v>
      </c>
      <c r="I303" s="4" t="s">
        <v>2</v>
      </c>
      <c r="J303" s="4" t="s">
        <v>16</v>
      </c>
      <c r="K303" s="4" t="s">
        <v>9</v>
      </c>
      <c r="L303" s="4" t="s">
        <v>37</v>
      </c>
      <c r="M303" s="9">
        <v>2</v>
      </c>
      <c r="N303" s="6">
        <v>151.69999999999999</v>
      </c>
      <c r="O303" s="7">
        <v>0</v>
      </c>
      <c r="P303" s="6">
        <v>80.44</v>
      </c>
      <c r="Q303" s="6">
        <f t="shared" si="21"/>
        <v>303.39999999999998</v>
      </c>
      <c r="R303" s="6">
        <f t="shared" si="22"/>
        <v>160.88</v>
      </c>
      <c r="S303" s="6">
        <f t="shared" si="23"/>
        <v>142.51999999999998</v>
      </c>
      <c r="T303" s="8">
        <f t="shared" si="24"/>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4">
        <f>YEAR(SalesDataTable[[#This Row],[Order Date]])</f>
        <v>2026</v>
      </c>
      <c r="D304" s="12" t="str">
        <f>"Q"&amp;ROUNDUP(MONTH(SalesDataTable[[#This Row],[Order Date]])/3,0)</f>
        <v>Q1</v>
      </c>
      <c r="E304" s="4">
        <f>MONTH(SalesDataTable[[#This Row],[Order Date]])</f>
        <v>3</v>
      </c>
      <c r="F304" s="12" t="str">
        <f t="shared" si="20"/>
        <v>Mar</v>
      </c>
      <c r="G304" s="4" t="s">
        <v>6</v>
      </c>
      <c r="H304" s="4" t="s">
        <v>27</v>
      </c>
      <c r="I304" s="4" t="s">
        <v>28</v>
      </c>
      <c r="J304" s="4" t="s">
        <v>13</v>
      </c>
      <c r="K304" s="4" t="s">
        <v>9</v>
      </c>
      <c r="L304" s="4" t="s">
        <v>37</v>
      </c>
      <c r="M304" s="9">
        <v>2</v>
      </c>
      <c r="N304" s="6">
        <v>151.55000000000001</v>
      </c>
      <c r="O304" s="7">
        <v>0.1</v>
      </c>
      <c r="P304" s="6">
        <v>80.680000000000007</v>
      </c>
      <c r="Q304" s="6">
        <f t="shared" si="21"/>
        <v>272.79000000000002</v>
      </c>
      <c r="R304" s="6">
        <f t="shared" si="22"/>
        <v>161.36000000000001</v>
      </c>
      <c r="S304" s="6">
        <f t="shared" si="23"/>
        <v>111.43</v>
      </c>
      <c r="T304" s="8">
        <f t="shared" si="24"/>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4">
        <f>YEAR(SalesDataTable[[#This Row],[Order Date]])</f>
        <v>2026</v>
      </c>
      <c r="D305" s="12" t="str">
        <f>"Q"&amp;ROUNDUP(MONTH(SalesDataTable[[#This Row],[Order Date]])/3,0)</f>
        <v>Q1</v>
      </c>
      <c r="E305" s="4">
        <f>MONTH(SalesDataTable[[#This Row],[Order Date]])</f>
        <v>3</v>
      </c>
      <c r="F305" s="12" t="str">
        <f t="shared" si="20"/>
        <v>Mar</v>
      </c>
      <c r="G305" s="4" t="s">
        <v>11</v>
      </c>
      <c r="H305" s="4" t="s">
        <v>12</v>
      </c>
      <c r="I305" s="4" t="s">
        <v>8</v>
      </c>
      <c r="J305" s="4" t="s">
        <v>16</v>
      </c>
      <c r="K305" s="4" t="s">
        <v>4</v>
      </c>
      <c r="L305" s="4" t="s">
        <v>5</v>
      </c>
      <c r="M305" s="9">
        <v>5</v>
      </c>
      <c r="N305" s="6">
        <v>82.44</v>
      </c>
      <c r="O305" s="7">
        <v>0.1</v>
      </c>
      <c r="P305" s="6">
        <v>41.57</v>
      </c>
      <c r="Q305" s="6">
        <f t="shared" si="21"/>
        <v>370.98</v>
      </c>
      <c r="R305" s="6">
        <f t="shared" si="22"/>
        <v>207.85</v>
      </c>
      <c r="S305" s="6">
        <f t="shared" si="23"/>
        <v>163.13000000000002</v>
      </c>
      <c r="T305" s="8">
        <f t="shared" si="24"/>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4">
        <f>YEAR(SalesDataTable[[#This Row],[Order Date]])</f>
        <v>2026</v>
      </c>
      <c r="D306" s="12" t="str">
        <f>"Q"&amp;ROUNDUP(MONTH(SalesDataTable[[#This Row],[Order Date]])/3,0)</f>
        <v>Q1</v>
      </c>
      <c r="E306" s="4">
        <f>MONTH(SalesDataTable[[#This Row],[Order Date]])</f>
        <v>3</v>
      </c>
      <c r="F306" s="12" t="str">
        <f t="shared" si="20"/>
        <v>Mar</v>
      </c>
      <c r="G306" s="4" t="s">
        <v>20</v>
      </c>
      <c r="H306" s="4" t="s">
        <v>33</v>
      </c>
      <c r="I306" s="4" t="s">
        <v>2</v>
      </c>
      <c r="J306" s="4" t="s">
        <v>3</v>
      </c>
      <c r="K306" s="4" t="s">
        <v>34</v>
      </c>
      <c r="L306" s="4" t="s">
        <v>42</v>
      </c>
      <c r="M306" s="9">
        <v>1</v>
      </c>
      <c r="N306" s="6">
        <v>35.61</v>
      </c>
      <c r="O306" s="7">
        <v>0.05</v>
      </c>
      <c r="P306" s="6">
        <v>13.8</v>
      </c>
      <c r="Q306" s="6">
        <f t="shared" si="21"/>
        <v>33.829499999999996</v>
      </c>
      <c r="R306" s="6">
        <f t="shared" si="22"/>
        <v>13.8</v>
      </c>
      <c r="S306" s="6">
        <f t="shared" si="23"/>
        <v>20.029499999999995</v>
      </c>
      <c r="T306" s="8">
        <f t="shared" si="24"/>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4">
        <f>YEAR(SalesDataTable[[#This Row],[Order Date]])</f>
        <v>2026</v>
      </c>
      <c r="D307" s="12" t="str">
        <f>"Q"&amp;ROUNDUP(MONTH(SalesDataTable[[#This Row],[Order Date]])/3,0)</f>
        <v>Q1</v>
      </c>
      <c r="E307" s="4">
        <f>MONTH(SalesDataTable[[#This Row],[Order Date]])</f>
        <v>3</v>
      </c>
      <c r="F307" s="12" t="str">
        <f t="shared" si="20"/>
        <v>Mar</v>
      </c>
      <c r="G307" s="4" t="s">
        <v>0</v>
      </c>
      <c r="H307" s="4" t="s">
        <v>1</v>
      </c>
      <c r="I307" s="4" t="s">
        <v>28</v>
      </c>
      <c r="J307" s="4" t="s">
        <v>13</v>
      </c>
      <c r="K307" s="4" t="s">
        <v>9</v>
      </c>
      <c r="L307" s="4" t="s">
        <v>37</v>
      </c>
      <c r="M307" s="9">
        <v>5</v>
      </c>
      <c r="N307" s="6">
        <v>156.13</v>
      </c>
      <c r="O307" s="7">
        <v>0</v>
      </c>
      <c r="P307" s="6">
        <v>77.03</v>
      </c>
      <c r="Q307" s="6">
        <f t="shared" si="21"/>
        <v>780.65</v>
      </c>
      <c r="R307" s="6">
        <f t="shared" si="22"/>
        <v>385.15</v>
      </c>
      <c r="S307" s="6">
        <f t="shared" si="23"/>
        <v>395.5</v>
      </c>
      <c r="T307" s="8">
        <f t="shared" si="24"/>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4">
        <f>YEAR(SalesDataTable[[#This Row],[Order Date]])</f>
        <v>2026</v>
      </c>
      <c r="D308" s="12" t="str">
        <f>"Q"&amp;ROUNDUP(MONTH(SalesDataTable[[#This Row],[Order Date]])/3,0)</f>
        <v>Q1</v>
      </c>
      <c r="E308" s="4">
        <f>MONTH(SalesDataTable[[#This Row],[Order Date]])</f>
        <v>3</v>
      </c>
      <c r="F308" s="12" t="str">
        <f t="shared" si="20"/>
        <v>Mar</v>
      </c>
      <c r="G308" s="4" t="s">
        <v>0</v>
      </c>
      <c r="H308" s="4" t="s">
        <v>50</v>
      </c>
      <c r="I308" s="4" t="s">
        <v>2</v>
      </c>
      <c r="J308" s="4" t="s">
        <v>3</v>
      </c>
      <c r="K308" s="4" t="s">
        <v>23</v>
      </c>
      <c r="L308" s="4" t="s">
        <v>51</v>
      </c>
      <c r="M308" s="9">
        <v>1</v>
      </c>
      <c r="N308" s="6">
        <v>124.31</v>
      </c>
      <c r="O308" s="7">
        <v>0</v>
      </c>
      <c r="P308" s="6">
        <v>61.16</v>
      </c>
      <c r="Q308" s="6">
        <f t="shared" si="21"/>
        <v>124.31</v>
      </c>
      <c r="R308" s="6">
        <f t="shared" si="22"/>
        <v>61.16</v>
      </c>
      <c r="S308" s="6">
        <f t="shared" si="23"/>
        <v>63.150000000000006</v>
      </c>
      <c r="T308" s="8">
        <f t="shared" si="24"/>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4">
        <f>YEAR(SalesDataTable[[#This Row],[Order Date]])</f>
        <v>2026</v>
      </c>
      <c r="D309" s="12" t="str">
        <f>"Q"&amp;ROUNDUP(MONTH(SalesDataTable[[#This Row],[Order Date]])/3,0)</f>
        <v>Q1</v>
      </c>
      <c r="E309" s="4">
        <f>MONTH(SalesDataTable[[#This Row],[Order Date]])</f>
        <v>3</v>
      </c>
      <c r="F309" s="12" t="str">
        <f t="shared" si="20"/>
        <v>Mar</v>
      </c>
      <c r="G309" s="4" t="s">
        <v>6</v>
      </c>
      <c r="H309" s="4" t="s">
        <v>49</v>
      </c>
      <c r="I309" s="4" t="s">
        <v>19</v>
      </c>
      <c r="J309" s="4" t="s">
        <v>16</v>
      </c>
      <c r="K309" s="4" t="s">
        <v>23</v>
      </c>
      <c r="L309" s="4" t="s">
        <v>40</v>
      </c>
      <c r="M309" s="9">
        <v>3</v>
      </c>
      <c r="N309" s="6">
        <v>82.9</v>
      </c>
      <c r="O309" s="7">
        <v>0.1</v>
      </c>
      <c r="P309" s="6">
        <v>38.31</v>
      </c>
      <c r="Q309" s="6">
        <f t="shared" si="21"/>
        <v>223.83</v>
      </c>
      <c r="R309" s="6">
        <f t="shared" si="22"/>
        <v>114.93</v>
      </c>
      <c r="S309" s="6">
        <f t="shared" si="23"/>
        <v>108.9</v>
      </c>
      <c r="T309" s="8">
        <f t="shared" si="24"/>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4">
        <f>YEAR(SalesDataTable[[#This Row],[Order Date]])</f>
        <v>2026</v>
      </c>
      <c r="D310" s="12" t="str">
        <f>"Q"&amp;ROUNDUP(MONTH(SalesDataTable[[#This Row],[Order Date]])/3,0)</f>
        <v>Q1</v>
      </c>
      <c r="E310" s="4">
        <f>MONTH(SalesDataTable[[#This Row],[Order Date]])</f>
        <v>3</v>
      </c>
      <c r="F310" s="12" t="str">
        <f t="shared" si="20"/>
        <v>Mar</v>
      </c>
      <c r="G310" s="4" t="s">
        <v>6</v>
      </c>
      <c r="H310" s="4" t="s">
        <v>41</v>
      </c>
      <c r="I310" s="4" t="s">
        <v>19</v>
      </c>
      <c r="J310" s="4" t="s">
        <v>16</v>
      </c>
      <c r="K310" s="4" t="s">
        <v>4</v>
      </c>
      <c r="L310" s="4" t="s">
        <v>26</v>
      </c>
      <c r="M310" s="9">
        <v>1</v>
      </c>
      <c r="N310" s="6">
        <v>41.1</v>
      </c>
      <c r="O310" s="7">
        <v>0</v>
      </c>
      <c r="P310" s="6">
        <v>16.34</v>
      </c>
      <c r="Q310" s="6">
        <f t="shared" si="21"/>
        <v>41.1</v>
      </c>
      <c r="R310" s="6">
        <f t="shared" si="22"/>
        <v>16.34</v>
      </c>
      <c r="S310" s="6">
        <f t="shared" si="23"/>
        <v>24.76</v>
      </c>
      <c r="T310" s="8">
        <f t="shared" si="24"/>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4">
        <f>YEAR(SalesDataTable[[#This Row],[Order Date]])</f>
        <v>2026</v>
      </c>
      <c r="D311" s="12" t="str">
        <f>"Q"&amp;ROUNDUP(MONTH(SalesDataTable[[#This Row],[Order Date]])/3,0)</f>
        <v>Q1</v>
      </c>
      <c r="E311" s="4">
        <f>MONTH(SalesDataTable[[#This Row],[Order Date]])</f>
        <v>3</v>
      </c>
      <c r="F311" s="12" t="str">
        <f t="shared" si="20"/>
        <v>Mar</v>
      </c>
      <c r="G311" s="4" t="s">
        <v>0</v>
      </c>
      <c r="H311" s="4" t="s">
        <v>1</v>
      </c>
      <c r="I311" s="4" t="s">
        <v>2</v>
      </c>
      <c r="J311" s="4" t="s">
        <v>16</v>
      </c>
      <c r="K311" s="4" t="s">
        <v>4</v>
      </c>
      <c r="L311" s="4" t="s">
        <v>26</v>
      </c>
      <c r="M311" s="9">
        <v>1</v>
      </c>
      <c r="N311" s="6">
        <v>40.380000000000003</v>
      </c>
      <c r="O311" s="7">
        <v>0</v>
      </c>
      <c r="P311" s="6">
        <v>16.41</v>
      </c>
      <c r="Q311" s="6">
        <f t="shared" si="21"/>
        <v>40.380000000000003</v>
      </c>
      <c r="R311" s="6">
        <f t="shared" si="22"/>
        <v>16.41</v>
      </c>
      <c r="S311" s="6">
        <f t="shared" si="23"/>
        <v>23.970000000000002</v>
      </c>
      <c r="T311" s="8">
        <f t="shared" si="24"/>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4">
        <f>YEAR(SalesDataTable[[#This Row],[Order Date]])</f>
        <v>2026</v>
      </c>
      <c r="D312" s="12" t="str">
        <f>"Q"&amp;ROUNDUP(MONTH(SalesDataTable[[#This Row],[Order Date]])/3,0)</f>
        <v>Q1</v>
      </c>
      <c r="E312" s="4">
        <f>MONTH(SalesDataTable[[#This Row],[Order Date]])</f>
        <v>3</v>
      </c>
      <c r="F312" s="12" t="str">
        <f t="shared" si="20"/>
        <v>Mar</v>
      </c>
      <c r="G312" s="4" t="s">
        <v>11</v>
      </c>
      <c r="H312" s="4" t="s">
        <v>12</v>
      </c>
      <c r="I312" s="4" t="s">
        <v>2</v>
      </c>
      <c r="J312" s="4" t="s">
        <v>3</v>
      </c>
      <c r="K312" s="4" t="s">
        <v>4</v>
      </c>
      <c r="L312" s="4" t="s">
        <v>5</v>
      </c>
      <c r="M312" s="9">
        <v>1</v>
      </c>
      <c r="N312" s="6">
        <v>80.349999999999994</v>
      </c>
      <c r="O312" s="7">
        <v>0.1</v>
      </c>
      <c r="P312" s="6">
        <v>42.43</v>
      </c>
      <c r="Q312" s="6">
        <f t="shared" si="21"/>
        <v>72.314999999999998</v>
      </c>
      <c r="R312" s="6">
        <f t="shared" si="22"/>
        <v>42.43</v>
      </c>
      <c r="S312" s="6">
        <f t="shared" si="23"/>
        <v>29.884999999999998</v>
      </c>
      <c r="T312" s="8">
        <f t="shared" si="24"/>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4">
        <f>YEAR(SalesDataTable[[#This Row],[Order Date]])</f>
        <v>2026</v>
      </c>
      <c r="D313" s="12" t="str">
        <f>"Q"&amp;ROUNDUP(MONTH(SalesDataTable[[#This Row],[Order Date]])/3,0)</f>
        <v>Q1</v>
      </c>
      <c r="E313" s="4">
        <f>MONTH(SalesDataTable[[#This Row],[Order Date]])</f>
        <v>3</v>
      </c>
      <c r="F313" s="12" t="str">
        <f t="shared" si="20"/>
        <v>Mar</v>
      </c>
      <c r="G313" s="4" t="s">
        <v>20</v>
      </c>
      <c r="H313" s="4" t="s">
        <v>47</v>
      </c>
      <c r="I313" s="4" t="s">
        <v>2</v>
      </c>
      <c r="J313" s="4" t="s">
        <v>3</v>
      </c>
      <c r="K313" s="4" t="s">
        <v>4</v>
      </c>
      <c r="L313" s="4" t="s">
        <v>26</v>
      </c>
      <c r="M313" s="9">
        <v>1</v>
      </c>
      <c r="N313" s="6">
        <v>40.44</v>
      </c>
      <c r="O313" s="7">
        <v>0.05</v>
      </c>
      <c r="P313" s="6">
        <v>16.829999999999998</v>
      </c>
      <c r="Q313" s="6">
        <f t="shared" si="21"/>
        <v>38.417999999999999</v>
      </c>
      <c r="R313" s="6">
        <f t="shared" si="22"/>
        <v>16.829999999999998</v>
      </c>
      <c r="S313" s="6">
        <f t="shared" si="23"/>
        <v>21.588000000000001</v>
      </c>
      <c r="T313" s="8">
        <f t="shared" si="24"/>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4">
        <f>YEAR(SalesDataTable[[#This Row],[Order Date]])</f>
        <v>2026</v>
      </c>
      <c r="D314" s="12" t="str">
        <f>"Q"&amp;ROUNDUP(MONTH(SalesDataTable[[#This Row],[Order Date]])/3,0)</f>
        <v>Q1</v>
      </c>
      <c r="E314" s="4">
        <f>MONTH(SalesDataTable[[#This Row],[Order Date]])</f>
        <v>3</v>
      </c>
      <c r="F314" s="12" t="str">
        <f t="shared" si="20"/>
        <v>Mar</v>
      </c>
      <c r="G314" s="4" t="s">
        <v>11</v>
      </c>
      <c r="H314" s="4" t="s">
        <v>52</v>
      </c>
      <c r="I314" s="4" t="s">
        <v>2</v>
      </c>
      <c r="J314" s="4" t="s">
        <v>3</v>
      </c>
      <c r="K314" s="4" t="s">
        <v>14</v>
      </c>
      <c r="L314" s="4" t="s">
        <v>15</v>
      </c>
      <c r="M314" s="9">
        <v>3</v>
      </c>
      <c r="N314" s="6">
        <v>35.89</v>
      </c>
      <c r="O314" s="7">
        <v>0</v>
      </c>
      <c r="P314" s="6">
        <v>13.25</v>
      </c>
      <c r="Q314" s="6">
        <f t="shared" si="21"/>
        <v>107.67</v>
      </c>
      <c r="R314" s="6">
        <f t="shared" si="22"/>
        <v>39.75</v>
      </c>
      <c r="S314" s="6">
        <f t="shared" si="23"/>
        <v>67.92</v>
      </c>
      <c r="T314" s="8">
        <f t="shared" si="24"/>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4">
        <f>YEAR(SalesDataTable[[#This Row],[Order Date]])</f>
        <v>2026</v>
      </c>
      <c r="D315" s="12" t="str">
        <f>"Q"&amp;ROUNDUP(MONTH(SalesDataTable[[#This Row],[Order Date]])/3,0)</f>
        <v>Q1</v>
      </c>
      <c r="E315" s="4">
        <f>MONTH(SalesDataTable[[#This Row],[Order Date]])</f>
        <v>3</v>
      </c>
      <c r="F315" s="12" t="str">
        <f t="shared" si="20"/>
        <v>Mar</v>
      </c>
      <c r="G315" s="4" t="s">
        <v>6</v>
      </c>
      <c r="H315" s="4" t="s">
        <v>43</v>
      </c>
      <c r="I315" s="4" t="s">
        <v>28</v>
      </c>
      <c r="J315" s="4" t="s">
        <v>3</v>
      </c>
      <c r="K315" s="4" t="s">
        <v>14</v>
      </c>
      <c r="L315" s="4" t="s">
        <v>48</v>
      </c>
      <c r="M315" s="9">
        <v>3</v>
      </c>
      <c r="N315" s="6">
        <v>163.44999999999999</v>
      </c>
      <c r="O315" s="7">
        <v>0</v>
      </c>
      <c r="P315" s="6">
        <v>86.88</v>
      </c>
      <c r="Q315" s="6">
        <f t="shared" si="21"/>
        <v>490.34999999999997</v>
      </c>
      <c r="R315" s="6">
        <f t="shared" si="22"/>
        <v>260.64</v>
      </c>
      <c r="S315" s="6">
        <f t="shared" si="23"/>
        <v>229.70999999999998</v>
      </c>
      <c r="T315" s="8">
        <f t="shared" si="24"/>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4">
        <f>YEAR(SalesDataTable[[#This Row],[Order Date]])</f>
        <v>2026</v>
      </c>
      <c r="D316" s="12" t="str">
        <f>"Q"&amp;ROUNDUP(MONTH(SalesDataTable[[#This Row],[Order Date]])/3,0)</f>
        <v>Q1</v>
      </c>
      <c r="E316" s="4">
        <f>MONTH(SalesDataTable[[#This Row],[Order Date]])</f>
        <v>3</v>
      </c>
      <c r="F316" s="12" t="str">
        <f t="shared" si="20"/>
        <v>Mar</v>
      </c>
      <c r="G316" s="4" t="s">
        <v>6</v>
      </c>
      <c r="H316" s="4" t="s">
        <v>7</v>
      </c>
      <c r="I316" s="4" t="s">
        <v>19</v>
      </c>
      <c r="J316" s="4" t="s">
        <v>3</v>
      </c>
      <c r="K316" s="4" t="s">
        <v>34</v>
      </c>
      <c r="L316" s="4" t="s">
        <v>35</v>
      </c>
      <c r="M316" s="9">
        <v>2</v>
      </c>
      <c r="N316" s="6">
        <v>40.020000000000003</v>
      </c>
      <c r="O316" s="7">
        <v>0</v>
      </c>
      <c r="P316" s="6">
        <v>14.38</v>
      </c>
      <c r="Q316" s="6">
        <f t="shared" si="21"/>
        <v>80.040000000000006</v>
      </c>
      <c r="R316" s="6">
        <f t="shared" si="22"/>
        <v>28.76</v>
      </c>
      <c r="S316" s="6">
        <f t="shared" si="23"/>
        <v>51.28</v>
      </c>
      <c r="T316" s="8">
        <f t="shared" si="24"/>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4">
        <f>YEAR(SalesDataTable[[#This Row],[Order Date]])</f>
        <v>2026</v>
      </c>
      <c r="D317" s="12" t="str">
        <f>"Q"&amp;ROUNDUP(MONTH(SalesDataTable[[#This Row],[Order Date]])/3,0)</f>
        <v>Q1</v>
      </c>
      <c r="E317" s="4">
        <f>MONTH(SalesDataTable[[#This Row],[Order Date]])</f>
        <v>3</v>
      </c>
      <c r="F317" s="12" t="str">
        <f t="shared" si="20"/>
        <v>Mar</v>
      </c>
      <c r="G317" s="4" t="s">
        <v>0</v>
      </c>
      <c r="H317" s="4" t="s">
        <v>50</v>
      </c>
      <c r="I317" s="4" t="s">
        <v>2</v>
      </c>
      <c r="J317" s="4" t="s">
        <v>13</v>
      </c>
      <c r="K317" s="4" t="s">
        <v>34</v>
      </c>
      <c r="L317" s="4" t="s">
        <v>35</v>
      </c>
      <c r="M317" s="9">
        <v>1</v>
      </c>
      <c r="N317" s="6">
        <v>40.01</v>
      </c>
      <c r="O317" s="7">
        <v>0.05</v>
      </c>
      <c r="P317" s="6">
        <v>14.35</v>
      </c>
      <c r="Q317" s="6">
        <f t="shared" si="21"/>
        <v>38.009499999999996</v>
      </c>
      <c r="R317" s="6">
        <f t="shared" si="22"/>
        <v>14.35</v>
      </c>
      <c r="S317" s="6">
        <f t="shared" si="23"/>
        <v>23.659499999999994</v>
      </c>
      <c r="T317" s="8">
        <f t="shared" si="24"/>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4">
        <f>YEAR(SalesDataTable[[#This Row],[Order Date]])</f>
        <v>2026</v>
      </c>
      <c r="D318" s="12" t="str">
        <f>"Q"&amp;ROUNDUP(MONTH(SalesDataTable[[#This Row],[Order Date]])/3,0)</f>
        <v>Q1</v>
      </c>
      <c r="E318" s="4">
        <f>MONTH(SalesDataTable[[#This Row],[Order Date]])</f>
        <v>3</v>
      </c>
      <c r="F318" s="12" t="str">
        <f t="shared" si="20"/>
        <v>Mar</v>
      </c>
      <c r="G318" s="4" t="s">
        <v>6</v>
      </c>
      <c r="H318" s="4" t="s">
        <v>43</v>
      </c>
      <c r="I318" s="4" t="s">
        <v>2</v>
      </c>
      <c r="J318" s="4" t="s">
        <v>3</v>
      </c>
      <c r="K318" s="4" t="s">
        <v>9</v>
      </c>
      <c r="L318" s="4" t="s">
        <v>37</v>
      </c>
      <c r="M318" s="9">
        <v>3</v>
      </c>
      <c r="N318" s="6">
        <v>155.16</v>
      </c>
      <c r="O318" s="7">
        <v>0</v>
      </c>
      <c r="P318" s="6">
        <v>76.849999999999994</v>
      </c>
      <c r="Q318" s="6">
        <f t="shared" si="21"/>
        <v>465.48</v>
      </c>
      <c r="R318" s="6">
        <f t="shared" si="22"/>
        <v>230.54999999999998</v>
      </c>
      <c r="S318" s="6">
        <f t="shared" si="23"/>
        <v>234.93000000000004</v>
      </c>
      <c r="T318" s="8">
        <f t="shared" si="24"/>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4">
        <f>YEAR(SalesDataTable[[#This Row],[Order Date]])</f>
        <v>2026</v>
      </c>
      <c r="D319" s="12" t="str">
        <f>"Q"&amp;ROUNDUP(MONTH(SalesDataTable[[#This Row],[Order Date]])/3,0)</f>
        <v>Q1</v>
      </c>
      <c r="E319" s="4">
        <f>MONTH(SalesDataTable[[#This Row],[Order Date]])</f>
        <v>3</v>
      </c>
      <c r="F319" s="12" t="str">
        <f t="shared" si="20"/>
        <v>Mar</v>
      </c>
      <c r="G319" s="4" t="s">
        <v>6</v>
      </c>
      <c r="H319" s="4" t="s">
        <v>49</v>
      </c>
      <c r="I319" s="4" t="s">
        <v>28</v>
      </c>
      <c r="J319" s="4" t="s">
        <v>13</v>
      </c>
      <c r="K319" s="4" t="s">
        <v>34</v>
      </c>
      <c r="L319" s="4" t="s">
        <v>35</v>
      </c>
      <c r="M319" s="9">
        <v>1</v>
      </c>
      <c r="N319" s="6">
        <v>39.96</v>
      </c>
      <c r="O319" s="7">
        <v>0</v>
      </c>
      <c r="P319" s="6">
        <v>14.5</v>
      </c>
      <c r="Q319" s="6">
        <f t="shared" si="21"/>
        <v>39.96</v>
      </c>
      <c r="R319" s="6">
        <f t="shared" si="22"/>
        <v>14.5</v>
      </c>
      <c r="S319" s="6">
        <f t="shared" si="23"/>
        <v>25.46</v>
      </c>
      <c r="T319" s="8">
        <f t="shared" si="24"/>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4">
        <f>YEAR(SalesDataTable[[#This Row],[Order Date]])</f>
        <v>2026</v>
      </c>
      <c r="D320" s="12" t="str">
        <f>"Q"&amp;ROUNDUP(MONTH(SalesDataTable[[#This Row],[Order Date]])/3,0)</f>
        <v>Q1</v>
      </c>
      <c r="E320" s="4">
        <f>MONTH(SalesDataTable[[#This Row],[Order Date]])</f>
        <v>3</v>
      </c>
      <c r="F320" s="12" t="str">
        <f t="shared" si="20"/>
        <v>Mar</v>
      </c>
      <c r="G320" s="4" t="s">
        <v>6</v>
      </c>
      <c r="H320" s="4" t="s">
        <v>7</v>
      </c>
      <c r="I320" s="4" t="s">
        <v>2</v>
      </c>
      <c r="J320" s="4" t="s">
        <v>13</v>
      </c>
      <c r="K320" s="4" t="s">
        <v>9</v>
      </c>
      <c r="L320" s="4" t="s">
        <v>17</v>
      </c>
      <c r="M320" s="9">
        <v>1</v>
      </c>
      <c r="N320" s="6">
        <v>146.6</v>
      </c>
      <c r="O320" s="7">
        <v>0</v>
      </c>
      <c r="P320" s="6">
        <v>78.92</v>
      </c>
      <c r="Q320" s="6">
        <f t="shared" si="21"/>
        <v>146.6</v>
      </c>
      <c r="R320" s="6">
        <f t="shared" si="22"/>
        <v>78.92</v>
      </c>
      <c r="S320" s="6">
        <f t="shared" si="23"/>
        <v>67.679999999999993</v>
      </c>
      <c r="T320" s="8">
        <f t="shared" si="24"/>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4">
        <f>YEAR(SalesDataTable[[#This Row],[Order Date]])</f>
        <v>2026</v>
      </c>
      <c r="D321" s="12" t="str">
        <f>"Q"&amp;ROUNDUP(MONTH(SalesDataTable[[#This Row],[Order Date]])/3,0)</f>
        <v>Q1</v>
      </c>
      <c r="E321" s="4">
        <f>MONTH(SalesDataTable[[#This Row],[Order Date]])</f>
        <v>3</v>
      </c>
      <c r="F321" s="12" t="str">
        <f t="shared" si="20"/>
        <v>Mar</v>
      </c>
      <c r="G321" s="4" t="s">
        <v>6</v>
      </c>
      <c r="H321" s="4" t="s">
        <v>49</v>
      </c>
      <c r="I321" s="4" t="s">
        <v>19</v>
      </c>
      <c r="J321" s="4" t="s">
        <v>3</v>
      </c>
      <c r="K321" s="4" t="s">
        <v>9</v>
      </c>
      <c r="L321" s="4" t="s">
        <v>10</v>
      </c>
      <c r="M321" s="9">
        <v>1</v>
      </c>
      <c r="N321" s="6">
        <v>94.38</v>
      </c>
      <c r="O321" s="7">
        <v>0</v>
      </c>
      <c r="P321" s="6">
        <v>44.78</v>
      </c>
      <c r="Q321" s="6">
        <f t="shared" si="21"/>
        <v>94.38</v>
      </c>
      <c r="R321" s="6">
        <f t="shared" si="22"/>
        <v>44.78</v>
      </c>
      <c r="S321" s="6">
        <f t="shared" si="23"/>
        <v>49.599999999999994</v>
      </c>
      <c r="T321" s="8">
        <f t="shared" si="24"/>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4">
        <f>YEAR(SalesDataTable[[#This Row],[Order Date]])</f>
        <v>2026</v>
      </c>
      <c r="D322" s="12" t="str">
        <f>"Q"&amp;ROUNDUP(MONTH(SalesDataTable[[#This Row],[Order Date]])/3,0)</f>
        <v>Q1</v>
      </c>
      <c r="E322" s="4">
        <f>MONTH(SalesDataTable[[#This Row],[Order Date]])</f>
        <v>3</v>
      </c>
      <c r="F322" s="12" t="str">
        <f t="shared" ref="F322:F385" si="25">TEXT(B322,"mmm")</f>
        <v>Mar</v>
      </c>
      <c r="G322" s="4" t="s">
        <v>6</v>
      </c>
      <c r="H322" s="4" t="s">
        <v>43</v>
      </c>
      <c r="I322" s="4" t="s">
        <v>19</v>
      </c>
      <c r="J322" s="4" t="s">
        <v>3</v>
      </c>
      <c r="K322" s="4" t="s">
        <v>34</v>
      </c>
      <c r="L322" s="4" t="s">
        <v>38</v>
      </c>
      <c r="M322" s="9">
        <v>1</v>
      </c>
      <c r="N322" s="6">
        <v>121.77</v>
      </c>
      <c r="O322" s="7">
        <v>0</v>
      </c>
      <c r="P322" s="6">
        <v>67.52</v>
      </c>
      <c r="Q322" s="6">
        <f t="shared" ref="Q322:Q385" si="26">M322*N322*(1-O322)</f>
        <v>121.77</v>
      </c>
      <c r="R322" s="6">
        <f t="shared" ref="R322:R385" si="27">M322*P322</f>
        <v>67.52</v>
      </c>
      <c r="S322" s="6">
        <f t="shared" ref="S322:S385" si="28">Q322-R322</f>
        <v>54.25</v>
      </c>
      <c r="T322" s="8">
        <f t="shared" ref="T322:T385" si="29">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4">
        <f>YEAR(SalesDataTable[[#This Row],[Order Date]])</f>
        <v>2026</v>
      </c>
      <c r="D323" s="12" t="str">
        <f>"Q"&amp;ROUNDUP(MONTH(SalesDataTable[[#This Row],[Order Date]])/3,0)</f>
        <v>Q1</v>
      </c>
      <c r="E323" s="4">
        <f>MONTH(SalesDataTable[[#This Row],[Order Date]])</f>
        <v>3</v>
      </c>
      <c r="F323" s="12" t="str">
        <f t="shared" si="25"/>
        <v>Mar</v>
      </c>
      <c r="G323" s="4" t="s">
        <v>20</v>
      </c>
      <c r="H323" s="4" t="s">
        <v>33</v>
      </c>
      <c r="I323" s="4" t="s">
        <v>28</v>
      </c>
      <c r="J323" s="4" t="s">
        <v>3</v>
      </c>
      <c r="K323" s="4" t="s">
        <v>23</v>
      </c>
      <c r="L323" s="4" t="s">
        <v>51</v>
      </c>
      <c r="M323" s="9">
        <v>5</v>
      </c>
      <c r="N323" s="6">
        <v>123.29</v>
      </c>
      <c r="O323" s="7">
        <v>0</v>
      </c>
      <c r="P323" s="6">
        <v>61.34</v>
      </c>
      <c r="Q323" s="6">
        <f t="shared" si="26"/>
        <v>616.45000000000005</v>
      </c>
      <c r="R323" s="6">
        <f t="shared" si="27"/>
        <v>306.70000000000005</v>
      </c>
      <c r="S323" s="6">
        <f t="shared" si="28"/>
        <v>309.75</v>
      </c>
      <c r="T323" s="8">
        <f t="shared" si="29"/>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4">
        <f>YEAR(SalesDataTable[[#This Row],[Order Date]])</f>
        <v>2026</v>
      </c>
      <c r="D324" s="12" t="str">
        <f>"Q"&amp;ROUNDUP(MONTH(SalesDataTable[[#This Row],[Order Date]])/3,0)</f>
        <v>Q1</v>
      </c>
      <c r="E324" s="4">
        <f>MONTH(SalesDataTable[[#This Row],[Order Date]])</f>
        <v>3</v>
      </c>
      <c r="F324" s="12" t="str">
        <f t="shared" si="25"/>
        <v>Mar</v>
      </c>
      <c r="G324" s="4" t="s">
        <v>6</v>
      </c>
      <c r="H324" s="4" t="s">
        <v>43</v>
      </c>
      <c r="I324" s="4" t="s">
        <v>2</v>
      </c>
      <c r="J324" s="4" t="s">
        <v>13</v>
      </c>
      <c r="K324" s="4" t="s">
        <v>34</v>
      </c>
      <c r="L324" s="4" t="s">
        <v>35</v>
      </c>
      <c r="M324" s="9">
        <v>1</v>
      </c>
      <c r="N324" s="6">
        <v>41.15</v>
      </c>
      <c r="O324" s="7">
        <v>0.05</v>
      </c>
      <c r="P324" s="6">
        <v>14.4</v>
      </c>
      <c r="Q324" s="6">
        <f t="shared" si="26"/>
        <v>39.092499999999994</v>
      </c>
      <c r="R324" s="6">
        <f t="shared" si="27"/>
        <v>14.4</v>
      </c>
      <c r="S324" s="6">
        <f t="shared" si="28"/>
        <v>24.692499999999995</v>
      </c>
      <c r="T324" s="8">
        <f t="shared" si="29"/>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4">
        <f>YEAR(SalesDataTable[[#This Row],[Order Date]])</f>
        <v>2026</v>
      </c>
      <c r="D325" s="12" t="str">
        <f>"Q"&amp;ROUNDUP(MONTH(SalesDataTable[[#This Row],[Order Date]])/3,0)</f>
        <v>Q1</v>
      </c>
      <c r="E325" s="4">
        <f>MONTH(SalesDataTable[[#This Row],[Order Date]])</f>
        <v>3</v>
      </c>
      <c r="F325" s="12" t="str">
        <f t="shared" si="25"/>
        <v>Mar</v>
      </c>
      <c r="G325" s="4" t="s">
        <v>20</v>
      </c>
      <c r="H325" s="4" t="s">
        <v>21</v>
      </c>
      <c r="I325" s="4" t="s">
        <v>28</v>
      </c>
      <c r="J325" s="4" t="s">
        <v>13</v>
      </c>
      <c r="K325" s="4" t="s">
        <v>14</v>
      </c>
      <c r="L325" s="4" t="s">
        <v>15</v>
      </c>
      <c r="M325" s="9">
        <v>4</v>
      </c>
      <c r="N325" s="6">
        <v>35.42</v>
      </c>
      <c r="O325" s="7">
        <v>0</v>
      </c>
      <c r="P325" s="6">
        <v>13.31</v>
      </c>
      <c r="Q325" s="6">
        <f t="shared" si="26"/>
        <v>141.68</v>
      </c>
      <c r="R325" s="6">
        <f t="shared" si="27"/>
        <v>53.24</v>
      </c>
      <c r="S325" s="6">
        <f t="shared" si="28"/>
        <v>88.44</v>
      </c>
      <c r="T325" s="8">
        <f t="shared" si="29"/>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4">
        <f>YEAR(SalesDataTable[[#This Row],[Order Date]])</f>
        <v>2026</v>
      </c>
      <c r="D326" s="12" t="str">
        <f>"Q"&amp;ROUNDUP(MONTH(SalesDataTable[[#This Row],[Order Date]])/3,0)</f>
        <v>Q1</v>
      </c>
      <c r="E326" s="4">
        <f>MONTH(SalesDataTable[[#This Row],[Order Date]])</f>
        <v>3</v>
      </c>
      <c r="F326" s="12" t="str">
        <f t="shared" si="25"/>
        <v>Mar</v>
      </c>
      <c r="G326" s="4" t="s">
        <v>6</v>
      </c>
      <c r="H326" s="4" t="s">
        <v>43</v>
      </c>
      <c r="I326" s="4" t="s">
        <v>2</v>
      </c>
      <c r="J326" s="4" t="s">
        <v>16</v>
      </c>
      <c r="K326" s="4" t="s">
        <v>4</v>
      </c>
      <c r="L326" s="4" t="s">
        <v>30</v>
      </c>
      <c r="M326" s="9">
        <v>1</v>
      </c>
      <c r="N326" s="6">
        <v>103.74</v>
      </c>
      <c r="O326" s="7">
        <v>0.1</v>
      </c>
      <c r="P326" s="6">
        <v>51.32</v>
      </c>
      <c r="Q326" s="6">
        <f t="shared" si="26"/>
        <v>93.366</v>
      </c>
      <c r="R326" s="6">
        <f t="shared" si="27"/>
        <v>51.32</v>
      </c>
      <c r="S326" s="6">
        <f t="shared" si="28"/>
        <v>42.045999999999999</v>
      </c>
      <c r="T326" s="8">
        <f t="shared" si="29"/>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4">
        <f>YEAR(SalesDataTable[[#This Row],[Order Date]])</f>
        <v>2026</v>
      </c>
      <c r="D327" s="12" t="str">
        <f>"Q"&amp;ROUNDUP(MONTH(SalesDataTable[[#This Row],[Order Date]])/3,0)</f>
        <v>Q1</v>
      </c>
      <c r="E327" s="4">
        <f>MONTH(SalesDataTable[[#This Row],[Order Date]])</f>
        <v>3</v>
      </c>
      <c r="F327" s="12" t="str">
        <f t="shared" si="25"/>
        <v>Mar</v>
      </c>
      <c r="G327" s="4" t="s">
        <v>11</v>
      </c>
      <c r="H327" s="4" t="s">
        <v>52</v>
      </c>
      <c r="I327" s="4" t="s">
        <v>28</v>
      </c>
      <c r="J327" s="4" t="s">
        <v>16</v>
      </c>
      <c r="K327" s="4" t="s">
        <v>14</v>
      </c>
      <c r="L327" s="4" t="s">
        <v>48</v>
      </c>
      <c r="M327" s="9">
        <v>2</v>
      </c>
      <c r="N327" s="6">
        <v>165.49</v>
      </c>
      <c r="O327" s="7">
        <v>0.05</v>
      </c>
      <c r="P327" s="6">
        <v>89.82</v>
      </c>
      <c r="Q327" s="6">
        <f t="shared" si="26"/>
        <v>314.43099999999998</v>
      </c>
      <c r="R327" s="6">
        <f t="shared" si="27"/>
        <v>179.64</v>
      </c>
      <c r="S327" s="6">
        <f t="shared" si="28"/>
        <v>134.791</v>
      </c>
      <c r="T327" s="8">
        <f t="shared" si="29"/>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4">
        <f>YEAR(SalesDataTable[[#This Row],[Order Date]])</f>
        <v>2026</v>
      </c>
      <c r="D328" s="12" t="str">
        <f>"Q"&amp;ROUNDUP(MONTH(SalesDataTable[[#This Row],[Order Date]])/3,0)</f>
        <v>Q1</v>
      </c>
      <c r="E328" s="4">
        <f>MONTH(SalesDataTable[[#This Row],[Order Date]])</f>
        <v>3</v>
      </c>
      <c r="F328" s="12" t="str">
        <f t="shared" si="25"/>
        <v>Mar</v>
      </c>
      <c r="G328" s="4" t="s">
        <v>6</v>
      </c>
      <c r="H328" s="4" t="s">
        <v>27</v>
      </c>
      <c r="I328" s="4" t="s">
        <v>28</v>
      </c>
      <c r="J328" s="4" t="s">
        <v>13</v>
      </c>
      <c r="K328" s="4" t="s">
        <v>9</v>
      </c>
      <c r="L328" s="4" t="s">
        <v>46</v>
      </c>
      <c r="M328" s="9">
        <v>1</v>
      </c>
      <c r="N328" s="6">
        <v>72.87</v>
      </c>
      <c r="O328" s="7">
        <v>0.05</v>
      </c>
      <c r="P328" s="6">
        <v>32</v>
      </c>
      <c r="Q328" s="6">
        <f t="shared" si="26"/>
        <v>69.226500000000001</v>
      </c>
      <c r="R328" s="6">
        <f t="shared" si="27"/>
        <v>32</v>
      </c>
      <c r="S328" s="6">
        <f t="shared" si="28"/>
        <v>37.226500000000001</v>
      </c>
      <c r="T328" s="8">
        <f t="shared" si="29"/>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4">
        <f>YEAR(SalesDataTable[[#This Row],[Order Date]])</f>
        <v>2026</v>
      </c>
      <c r="D329" s="12" t="str">
        <f>"Q"&amp;ROUNDUP(MONTH(SalesDataTable[[#This Row],[Order Date]])/3,0)</f>
        <v>Q1</v>
      </c>
      <c r="E329" s="4">
        <f>MONTH(SalesDataTable[[#This Row],[Order Date]])</f>
        <v>3</v>
      </c>
      <c r="F329" s="12" t="str">
        <f t="shared" si="25"/>
        <v>Mar</v>
      </c>
      <c r="G329" s="4" t="s">
        <v>20</v>
      </c>
      <c r="H329" s="4" t="s">
        <v>47</v>
      </c>
      <c r="I329" s="4" t="s">
        <v>19</v>
      </c>
      <c r="J329" s="4" t="s">
        <v>3</v>
      </c>
      <c r="K329" s="4" t="s">
        <v>14</v>
      </c>
      <c r="L329" s="4" t="s">
        <v>48</v>
      </c>
      <c r="M329" s="9">
        <v>1</v>
      </c>
      <c r="N329" s="6">
        <v>161.04</v>
      </c>
      <c r="O329" s="7">
        <v>0</v>
      </c>
      <c r="P329" s="6">
        <v>85.83</v>
      </c>
      <c r="Q329" s="6">
        <f t="shared" si="26"/>
        <v>161.04</v>
      </c>
      <c r="R329" s="6">
        <f t="shared" si="27"/>
        <v>85.83</v>
      </c>
      <c r="S329" s="6">
        <f t="shared" si="28"/>
        <v>75.209999999999994</v>
      </c>
      <c r="T329" s="8">
        <f t="shared" si="29"/>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4">
        <f>YEAR(SalesDataTable[[#This Row],[Order Date]])</f>
        <v>2026</v>
      </c>
      <c r="D330" s="12" t="str">
        <f>"Q"&amp;ROUNDUP(MONTH(SalesDataTable[[#This Row],[Order Date]])/3,0)</f>
        <v>Q1</v>
      </c>
      <c r="E330" s="4">
        <f>MONTH(SalesDataTable[[#This Row],[Order Date]])</f>
        <v>3</v>
      </c>
      <c r="F330" s="12" t="str">
        <f t="shared" si="25"/>
        <v>Mar</v>
      </c>
      <c r="G330" s="4" t="s">
        <v>0</v>
      </c>
      <c r="H330" s="4" t="s">
        <v>1</v>
      </c>
      <c r="I330" s="4" t="s">
        <v>2</v>
      </c>
      <c r="J330" s="4" t="s">
        <v>13</v>
      </c>
      <c r="K330" s="4" t="s">
        <v>14</v>
      </c>
      <c r="L330" s="4" t="s">
        <v>44</v>
      </c>
      <c r="M330" s="9">
        <v>3</v>
      </c>
      <c r="N330" s="6">
        <v>130.6</v>
      </c>
      <c r="O330" s="7">
        <v>0.05</v>
      </c>
      <c r="P330" s="6">
        <v>65.62</v>
      </c>
      <c r="Q330" s="6">
        <f t="shared" si="26"/>
        <v>372.20999999999992</v>
      </c>
      <c r="R330" s="6">
        <f t="shared" si="27"/>
        <v>196.86</v>
      </c>
      <c r="S330" s="6">
        <f t="shared" si="28"/>
        <v>175.34999999999991</v>
      </c>
      <c r="T330" s="8">
        <f t="shared" si="29"/>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4">
        <f>YEAR(SalesDataTable[[#This Row],[Order Date]])</f>
        <v>2026</v>
      </c>
      <c r="D331" s="12" t="str">
        <f>"Q"&amp;ROUNDUP(MONTH(SalesDataTable[[#This Row],[Order Date]])/3,0)</f>
        <v>Q1</v>
      </c>
      <c r="E331" s="4">
        <f>MONTH(SalesDataTable[[#This Row],[Order Date]])</f>
        <v>3</v>
      </c>
      <c r="F331" s="12" t="str">
        <f t="shared" si="25"/>
        <v>Mar</v>
      </c>
      <c r="G331" s="4" t="s">
        <v>11</v>
      </c>
      <c r="H331" s="4" t="s">
        <v>39</v>
      </c>
      <c r="I331" s="4" t="s">
        <v>28</v>
      </c>
      <c r="J331" s="4" t="s">
        <v>3</v>
      </c>
      <c r="K331" s="4" t="s">
        <v>4</v>
      </c>
      <c r="L331" s="4" t="s">
        <v>5</v>
      </c>
      <c r="M331" s="9">
        <v>2</v>
      </c>
      <c r="N331" s="6">
        <v>81.290000000000006</v>
      </c>
      <c r="O331" s="7">
        <v>0</v>
      </c>
      <c r="P331" s="6">
        <v>43.9</v>
      </c>
      <c r="Q331" s="6">
        <f t="shared" si="26"/>
        <v>162.58000000000001</v>
      </c>
      <c r="R331" s="6">
        <f t="shared" si="27"/>
        <v>87.8</v>
      </c>
      <c r="S331" s="6">
        <f t="shared" si="28"/>
        <v>74.780000000000015</v>
      </c>
      <c r="T331" s="8">
        <f t="shared" si="29"/>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4">
        <f>YEAR(SalesDataTable[[#This Row],[Order Date]])</f>
        <v>2026</v>
      </c>
      <c r="D332" s="12" t="str">
        <f>"Q"&amp;ROUNDUP(MONTH(SalesDataTable[[#This Row],[Order Date]])/3,0)</f>
        <v>Q1</v>
      </c>
      <c r="E332" s="4">
        <f>MONTH(SalesDataTable[[#This Row],[Order Date]])</f>
        <v>3</v>
      </c>
      <c r="F332" s="12" t="str">
        <f t="shared" si="25"/>
        <v>Mar</v>
      </c>
      <c r="G332" s="4" t="s">
        <v>6</v>
      </c>
      <c r="H332" s="4" t="s">
        <v>43</v>
      </c>
      <c r="I332" s="4" t="s">
        <v>28</v>
      </c>
      <c r="J332" s="4" t="s">
        <v>13</v>
      </c>
      <c r="K332" s="4" t="s">
        <v>4</v>
      </c>
      <c r="L332" s="4" t="s">
        <v>30</v>
      </c>
      <c r="M332" s="9">
        <v>2</v>
      </c>
      <c r="N332" s="6">
        <v>103.33</v>
      </c>
      <c r="O332" s="7">
        <v>0.05</v>
      </c>
      <c r="P332" s="6">
        <v>51.58</v>
      </c>
      <c r="Q332" s="6">
        <f t="shared" si="26"/>
        <v>196.327</v>
      </c>
      <c r="R332" s="6">
        <f t="shared" si="27"/>
        <v>103.16</v>
      </c>
      <c r="S332" s="6">
        <f t="shared" si="28"/>
        <v>93.167000000000002</v>
      </c>
      <c r="T332" s="8">
        <f t="shared" si="29"/>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4">
        <f>YEAR(SalesDataTable[[#This Row],[Order Date]])</f>
        <v>2026</v>
      </c>
      <c r="D333" s="12" t="str">
        <f>"Q"&amp;ROUNDUP(MONTH(SalesDataTable[[#This Row],[Order Date]])/3,0)</f>
        <v>Q1</v>
      </c>
      <c r="E333" s="4">
        <f>MONTH(SalesDataTable[[#This Row],[Order Date]])</f>
        <v>3</v>
      </c>
      <c r="F333" s="12" t="str">
        <f t="shared" si="25"/>
        <v>Mar</v>
      </c>
      <c r="G333" s="4" t="s">
        <v>20</v>
      </c>
      <c r="H333" s="4" t="s">
        <v>31</v>
      </c>
      <c r="I333" s="4" t="s">
        <v>19</v>
      </c>
      <c r="J333" s="4" t="s">
        <v>16</v>
      </c>
      <c r="K333" s="4" t="s">
        <v>34</v>
      </c>
      <c r="L333" s="4" t="s">
        <v>45</v>
      </c>
      <c r="M333" s="9">
        <v>2</v>
      </c>
      <c r="N333" s="6">
        <v>51.14</v>
      </c>
      <c r="O333" s="7">
        <v>0</v>
      </c>
      <c r="P333" s="6">
        <v>21.58</v>
      </c>
      <c r="Q333" s="6">
        <f t="shared" si="26"/>
        <v>102.28</v>
      </c>
      <c r="R333" s="6">
        <f t="shared" si="27"/>
        <v>43.16</v>
      </c>
      <c r="S333" s="6">
        <f t="shared" si="28"/>
        <v>59.120000000000005</v>
      </c>
      <c r="T333" s="8">
        <f t="shared" si="29"/>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4">
        <f>YEAR(SalesDataTable[[#This Row],[Order Date]])</f>
        <v>2026</v>
      </c>
      <c r="D334" s="12" t="str">
        <f>"Q"&amp;ROUNDUP(MONTH(SalesDataTable[[#This Row],[Order Date]])/3,0)</f>
        <v>Q1</v>
      </c>
      <c r="E334" s="4">
        <f>MONTH(SalesDataTable[[#This Row],[Order Date]])</f>
        <v>3</v>
      </c>
      <c r="F334" s="12" t="str">
        <f t="shared" si="25"/>
        <v>Mar</v>
      </c>
      <c r="G334" s="4" t="s">
        <v>6</v>
      </c>
      <c r="H334" s="4" t="s">
        <v>43</v>
      </c>
      <c r="I334" s="4" t="s">
        <v>28</v>
      </c>
      <c r="J334" s="4" t="s">
        <v>3</v>
      </c>
      <c r="K334" s="4" t="s">
        <v>4</v>
      </c>
      <c r="L334" s="4" t="s">
        <v>22</v>
      </c>
      <c r="M334" s="9">
        <v>2</v>
      </c>
      <c r="N334" s="6">
        <v>49.7</v>
      </c>
      <c r="O334" s="7">
        <v>0</v>
      </c>
      <c r="P334" s="6">
        <v>23.14</v>
      </c>
      <c r="Q334" s="6">
        <f t="shared" si="26"/>
        <v>99.4</v>
      </c>
      <c r="R334" s="6">
        <f t="shared" si="27"/>
        <v>46.28</v>
      </c>
      <c r="S334" s="6">
        <f t="shared" si="28"/>
        <v>53.120000000000005</v>
      </c>
      <c r="T334" s="8">
        <f t="shared" si="29"/>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4">
        <f>YEAR(SalesDataTable[[#This Row],[Order Date]])</f>
        <v>2026</v>
      </c>
      <c r="D335" s="12" t="str">
        <f>"Q"&amp;ROUNDUP(MONTH(SalesDataTable[[#This Row],[Order Date]])/3,0)</f>
        <v>Q1</v>
      </c>
      <c r="E335" s="4">
        <f>MONTH(SalesDataTable[[#This Row],[Order Date]])</f>
        <v>3</v>
      </c>
      <c r="F335" s="12" t="str">
        <f t="shared" si="25"/>
        <v>Mar</v>
      </c>
      <c r="G335" s="4" t="s">
        <v>20</v>
      </c>
      <c r="H335" s="4" t="s">
        <v>21</v>
      </c>
      <c r="I335" s="4" t="s">
        <v>2</v>
      </c>
      <c r="J335" s="4" t="s">
        <v>3</v>
      </c>
      <c r="K335" s="4" t="s">
        <v>4</v>
      </c>
      <c r="L335" s="4" t="s">
        <v>26</v>
      </c>
      <c r="M335" s="9">
        <v>1</v>
      </c>
      <c r="N335" s="6">
        <v>39.659999999999997</v>
      </c>
      <c r="O335" s="7">
        <v>0.05</v>
      </c>
      <c r="P335" s="6">
        <v>16.93</v>
      </c>
      <c r="Q335" s="6">
        <f t="shared" si="26"/>
        <v>37.676999999999992</v>
      </c>
      <c r="R335" s="6">
        <f t="shared" si="27"/>
        <v>16.93</v>
      </c>
      <c r="S335" s="6">
        <f t="shared" si="28"/>
        <v>20.746999999999993</v>
      </c>
      <c r="T335" s="8">
        <f t="shared" si="29"/>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4">
        <f>YEAR(SalesDataTable[[#This Row],[Order Date]])</f>
        <v>2026</v>
      </c>
      <c r="D336" s="12" t="str">
        <f>"Q"&amp;ROUNDUP(MONTH(SalesDataTable[[#This Row],[Order Date]])/3,0)</f>
        <v>Q1</v>
      </c>
      <c r="E336" s="4">
        <f>MONTH(SalesDataTable[[#This Row],[Order Date]])</f>
        <v>3</v>
      </c>
      <c r="F336" s="12" t="str">
        <f t="shared" si="25"/>
        <v>Mar</v>
      </c>
      <c r="G336" s="4" t="s">
        <v>6</v>
      </c>
      <c r="H336" s="4" t="s">
        <v>43</v>
      </c>
      <c r="I336" s="4" t="s">
        <v>8</v>
      </c>
      <c r="J336" s="4" t="s">
        <v>16</v>
      </c>
      <c r="K336" s="4" t="s">
        <v>34</v>
      </c>
      <c r="L336" s="4" t="s">
        <v>45</v>
      </c>
      <c r="M336" s="9">
        <v>4</v>
      </c>
      <c r="N336" s="6">
        <v>50.65</v>
      </c>
      <c r="O336" s="7">
        <v>0.15</v>
      </c>
      <c r="P336" s="6">
        <v>22</v>
      </c>
      <c r="Q336" s="6">
        <f t="shared" si="26"/>
        <v>172.20999999999998</v>
      </c>
      <c r="R336" s="6">
        <f t="shared" si="27"/>
        <v>88</v>
      </c>
      <c r="S336" s="6">
        <f t="shared" si="28"/>
        <v>84.20999999999998</v>
      </c>
      <c r="T336" s="8">
        <f t="shared" si="29"/>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4">
        <f>YEAR(SalesDataTable[[#This Row],[Order Date]])</f>
        <v>2026</v>
      </c>
      <c r="D337" s="12" t="str">
        <f>"Q"&amp;ROUNDUP(MONTH(SalesDataTable[[#This Row],[Order Date]])/3,0)</f>
        <v>Q1</v>
      </c>
      <c r="E337" s="4">
        <f>MONTH(SalesDataTable[[#This Row],[Order Date]])</f>
        <v>3</v>
      </c>
      <c r="F337" s="12" t="str">
        <f t="shared" si="25"/>
        <v>Mar</v>
      </c>
      <c r="G337" s="4" t="s">
        <v>11</v>
      </c>
      <c r="H337" s="4" t="s">
        <v>12</v>
      </c>
      <c r="I337" s="4" t="s">
        <v>28</v>
      </c>
      <c r="J337" s="4" t="s">
        <v>3</v>
      </c>
      <c r="K337" s="4" t="s">
        <v>34</v>
      </c>
      <c r="L337" s="4" t="s">
        <v>45</v>
      </c>
      <c r="M337" s="9">
        <v>2</v>
      </c>
      <c r="N337" s="6">
        <v>50.72</v>
      </c>
      <c r="O337" s="7">
        <v>0</v>
      </c>
      <c r="P337" s="6">
        <v>21.88</v>
      </c>
      <c r="Q337" s="6">
        <f t="shared" si="26"/>
        <v>101.44</v>
      </c>
      <c r="R337" s="6">
        <f t="shared" si="27"/>
        <v>43.76</v>
      </c>
      <c r="S337" s="6">
        <f t="shared" si="28"/>
        <v>57.68</v>
      </c>
      <c r="T337" s="8">
        <f t="shared" si="29"/>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4">
        <f>YEAR(SalesDataTable[[#This Row],[Order Date]])</f>
        <v>2026</v>
      </c>
      <c r="D338" s="12" t="str">
        <f>"Q"&amp;ROUNDUP(MONTH(SalesDataTable[[#This Row],[Order Date]])/3,0)</f>
        <v>Q1</v>
      </c>
      <c r="E338" s="4">
        <f>MONTH(SalesDataTable[[#This Row],[Order Date]])</f>
        <v>3</v>
      </c>
      <c r="F338" s="12" t="str">
        <f t="shared" si="25"/>
        <v>Mar</v>
      </c>
      <c r="G338" s="4" t="s">
        <v>6</v>
      </c>
      <c r="H338" s="4" t="s">
        <v>43</v>
      </c>
      <c r="I338" s="4" t="s">
        <v>19</v>
      </c>
      <c r="J338" s="4" t="s">
        <v>13</v>
      </c>
      <c r="K338" s="4" t="s">
        <v>14</v>
      </c>
      <c r="L338" s="4" t="s">
        <v>15</v>
      </c>
      <c r="M338" s="9">
        <v>2</v>
      </c>
      <c r="N338" s="6">
        <v>36.08</v>
      </c>
      <c r="O338" s="7">
        <v>0.05</v>
      </c>
      <c r="P338" s="6">
        <v>13.19</v>
      </c>
      <c r="Q338" s="6">
        <f t="shared" si="26"/>
        <v>68.551999999999992</v>
      </c>
      <c r="R338" s="6">
        <f t="shared" si="27"/>
        <v>26.38</v>
      </c>
      <c r="S338" s="6">
        <f t="shared" si="28"/>
        <v>42.171999999999997</v>
      </c>
      <c r="T338" s="8">
        <f t="shared" si="29"/>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4">
        <f>YEAR(SalesDataTable[[#This Row],[Order Date]])</f>
        <v>2026</v>
      </c>
      <c r="D339" s="12" t="str">
        <f>"Q"&amp;ROUNDUP(MONTH(SalesDataTable[[#This Row],[Order Date]])/3,0)</f>
        <v>Q1</v>
      </c>
      <c r="E339" s="4">
        <f>MONTH(SalesDataTable[[#This Row],[Order Date]])</f>
        <v>3</v>
      </c>
      <c r="F339" s="12" t="str">
        <f t="shared" si="25"/>
        <v>Mar</v>
      </c>
      <c r="G339" s="4" t="s">
        <v>20</v>
      </c>
      <c r="H339" s="4" t="s">
        <v>33</v>
      </c>
      <c r="I339" s="4" t="s">
        <v>2</v>
      </c>
      <c r="J339" s="4" t="s">
        <v>3</v>
      </c>
      <c r="K339" s="4" t="s">
        <v>23</v>
      </c>
      <c r="L339" s="4" t="s">
        <v>51</v>
      </c>
      <c r="M339" s="9">
        <v>6</v>
      </c>
      <c r="N339" s="6">
        <v>124.04</v>
      </c>
      <c r="O339" s="7">
        <v>0.05</v>
      </c>
      <c r="P339" s="6">
        <v>61.17</v>
      </c>
      <c r="Q339" s="6">
        <f t="shared" si="26"/>
        <v>707.02800000000002</v>
      </c>
      <c r="R339" s="6">
        <f t="shared" si="27"/>
        <v>367.02</v>
      </c>
      <c r="S339" s="6">
        <f t="shared" si="28"/>
        <v>340.00800000000004</v>
      </c>
      <c r="T339" s="8">
        <f t="shared" si="29"/>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4">
        <f>YEAR(SalesDataTable[[#This Row],[Order Date]])</f>
        <v>2026</v>
      </c>
      <c r="D340" s="12" t="str">
        <f>"Q"&amp;ROUNDUP(MONTH(SalesDataTable[[#This Row],[Order Date]])/3,0)</f>
        <v>Q1</v>
      </c>
      <c r="E340" s="4">
        <f>MONTH(SalesDataTable[[#This Row],[Order Date]])</f>
        <v>3</v>
      </c>
      <c r="F340" s="12" t="str">
        <f t="shared" si="25"/>
        <v>Mar</v>
      </c>
      <c r="G340" s="4" t="s">
        <v>6</v>
      </c>
      <c r="H340" s="4" t="s">
        <v>43</v>
      </c>
      <c r="I340" s="4" t="s">
        <v>28</v>
      </c>
      <c r="J340" s="4" t="s">
        <v>13</v>
      </c>
      <c r="K340" s="4" t="s">
        <v>9</v>
      </c>
      <c r="L340" s="4" t="s">
        <v>10</v>
      </c>
      <c r="M340" s="9">
        <v>3</v>
      </c>
      <c r="N340" s="6">
        <v>90.31</v>
      </c>
      <c r="O340" s="7">
        <v>0</v>
      </c>
      <c r="P340" s="6">
        <v>44.58</v>
      </c>
      <c r="Q340" s="6">
        <f t="shared" si="26"/>
        <v>270.93</v>
      </c>
      <c r="R340" s="6">
        <f t="shared" si="27"/>
        <v>133.74</v>
      </c>
      <c r="S340" s="6">
        <f t="shared" si="28"/>
        <v>137.19</v>
      </c>
      <c r="T340" s="8">
        <f t="shared" si="29"/>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4">
        <f>YEAR(SalesDataTable[[#This Row],[Order Date]])</f>
        <v>2026</v>
      </c>
      <c r="D341" s="12" t="str">
        <f>"Q"&amp;ROUNDUP(MONTH(SalesDataTable[[#This Row],[Order Date]])/3,0)</f>
        <v>Q1</v>
      </c>
      <c r="E341" s="4">
        <f>MONTH(SalesDataTable[[#This Row],[Order Date]])</f>
        <v>3</v>
      </c>
      <c r="F341" s="12" t="str">
        <f t="shared" si="25"/>
        <v>Mar</v>
      </c>
      <c r="G341" s="4" t="s">
        <v>20</v>
      </c>
      <c r="H341" s="4" t="s">
        <v>31</v>
      </c>
      <c r="I341" s="4" t="s">
        <v>2</v>
      </c>
      <c r="J341" s="4" t="s">
        <v>3</v>
      </c>
      <c r="K341" s="4" t="s">
        <v>9</v>
      </c>
      <c r="L341" s="4" t="s">
        <v>46</v>
      </c>
      <c r="M341" s="9">
        <v>4</v>
      </c>
      <c r="N341" s="6">
        <v>72.63</v>
      </c>
      <c r="O341" s="7">
        <v>0.1</v>
      </c>
      <c r="P341" s="6">
        <v>31.45</v>
      </c>
      <c r="Q341" s="6">
        <f t="shared" si="26"/>
        <v>261.46800000000002</v>
      </c>
      <c r="R341" s="6">
        <f t="shared" si="27"/>
        <v>125.8</v>
      </c>
      <c r="S341" s="6">
        <f t="shared" si="28"/>
        <v>135.66800000000001</v>
      </c>
      <c r="T341" s="8">
        <f t="shared" si="29"/>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4">
        <f>YEAR(SalesDataTable[[#This Row],[Order Date]])</f>
        <v>2026</v>
      </c>
      <c r="D342" s="12" t="str">
        <f>"Q"&amp;ROUNDUP(MONTH(SalesDataTable[[#This Row],[Order Date]])/3,0)</f>
        <v>Q1</v>
      </c>
      <c r="E342" s="4">
        <f>MONTH(SalesDataTable[[#This Row],[Order Date]])</f>
        <v>3</v>
      </c>
      <c r="F342" s="12" t="str">
        <f t="shared" si="25"/>
        <v>Mar</v>
      </c>
      <c r="G342" s="4" t="s">
        <v>6</v>
      </c>
      <c r="H342" s="4" t="s">
        <v>49</v>
      </c>
      <c r="I342" s="4" t="s">
        <v>2</v>
      </c>
      <c r="J342" s="4" t="s">
        <v>3</v>
      </c>
      <c r="K342" s="4" t="s">
        <v>34</v>
      </c>
      <c r="L342" s="4" t="s">
        <v>35</v>
      </c>
      <c r="M342" s="9">
        <v>3</v>
      </c>
      <c r="N342" s="6">
        <v>39.9</v>
      </c>
      <c r="O342" s="7">
        <v>0</v>
      </c>
      <c r="P342" s="6">
        <v>14.49</v>
      </c>
      <c r="Q342" s="6">
        <f t="shared" si="26"/>
        <v>119.69999999999999</v>
      </c>
      <c r="R342" s="6">
        <f t="shared" si="27"/>
        <v>43.47</v>
      </c>
      <c r="S342" s="6">
        <f t="shared" si="28"/>
        <v>76.22999999999999</v>
      </c>
      <c r="T342" s="8">
        <f t="shared" si="29"/>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4">
        <f>YEAR(SalesDataTable[[#This Row],[Order Date]])</f>
        <v>2026</v>
      </c>
      <c r="D343" s="12" t="str">
        <f>"Q"&amp;ROUNDUP(MONTH(SalesDataTable[[#This Row],[Order Date]])/3,0)</f>
        <v>Q1</v>
      </c>
      <c r="E343" s="4">
        <f>MONTH(SalesDataTable[[#This Row],[Order Date]])</f>
        <v>3</v>
      </c>
      <c r="F343" s="12" t="str">
        <f t="shared" si="25"/>
        <v>Mar</v>
      </c>
      <c r="G343" s="4" t="s">
        <v>6</v>
      </c>
      <c r="H343" s="4" t="s">
        <v>43</v>
      </c>
      <c r="I343" s="4" t="s">
        <v>2</v>
      </c>
      <c r="J343" s="4" t="s">
        <v>13</v>
      </c>
      <c r="K343" s="4" t="s">
        <v>34</v>
      </c>
      <c r="L343" s="4" t="s">
        <v>45</v>
      </c>
      <c r="M343" s="9">
        <v>1</v>
      </c>
      <c r="N343" s="6">
        <v>49.79</v>
      </c>
      <c r="O343" s="7">
        <v>0.1</v>
      </c>
      <c r="P343" s="6">
        <v>22.29</v>
      </c>
      <c r="Q343" s="6">
        <f t="shared" si="26"/>
        <v>44.811</v>
      </c>
      <c r="R343" s="6">
        <f t="shared" si="27"/>
        <v>22.29</v>
      </c>
      <c r="S343" s="6">
        <f t="shared" si="28"/>
        <v>22.521000000000001</v>
      </c>
      <c r="T343" s="8">
        <f t="shared" si="29"/>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4">
        <f>YEAR(SalesDataTable[[#This Row],[Order Date]])</f>
        <v>2026</v>
      </c>
      <c r="D344" s="12" t="str">
        <f>"Q"&amp;ROUNDUP(MONTH(SalesDataTable[[#This Row],[Order Date]])/3,0)</f>
        <v>Q1</v>
      </c>
      <c r="E344" s="4">
        <f>MONTH(SalesDataTable[[#This Row],[Order Date]])</f>
        <v>3</v>
      </c>
      <c r="F344" s="12" t="str">
        <f t="shared" si="25"/>
        <v>Mar</v>
      </c>
      <c r="G344" s="4" t="s">
        <v>11</v>
      </c>
      <c r="H344" s="4" t="s">
        <v>12</v>
      </c>
      <c r="I344" s="4" t="s">
        <v>28</v>
      </c>
      <c r="J344" s="4" t="s">
        <v>13</v>
      </c>
      <c r="K344" s="4" t="s">
        <v>4</v>
      </c>
      <c r="L344" s="4" t="s">
        <v>26</v>
      </c>
      <c r="M344" s="9">
        <v>1</v>
      </c>
      <c r="N344" s="6">
        <v>41.24</v>
      </c>
      <c r="O344" s="7">
        <v>0.05</v>
      </c>
      <c r="P344" s="6">
        <v>16.64</v>
      </c>
      <c r="Q344" s="6">
        <f t="shared" si="26"/>
        <v>39.177999999999997</v>
      </c>
      <c r="R344" s="6">
        <f t="shared" si="27"/>
        <v>16.64</v>
      </c>
      <c r="S344" s="6">
        <f t="shared" si="28"/>
        <v>22.537999999999997</v>
      </c>
      <c r="T344" s="8">
        <f t="shared" si="29"/>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4">
        <f>YEAR(SalesDataTable[[#This Row],[Order Date]])</f>
        <v>2026</v>
      </c>
      <c r="D345" s="12" t="str">
        <f>"Q"&amp;ROUNDUP(MONTH(SalesDataTable[[#This Row],[Order Date]])/3,0)</f>
        <v>Q1</v>
      </c>
      <c r="E345" s="4">
        <f>MONTH(SalesDataTable[[#This Row],[Order Date]])</f>
        <v>3</v>
      </c>
      <c r="F345" s="12" t="str">
        <f t="shared" si="25"/>
        <v>Mar</v>
      </c>
      <c r="G345" s="4" t="s">
        <v>0</v>
      </c>
      <c r="H345" s="4" t="s">
        <v>36</v>
      </c>
      <c r="I345" s="4" t="s">
        <v>2</v>
      </c>
      <c r="J345" s="4" t="s">
        <v>13</v>
      </c>
      <c r="K345" s="4" t="s">
        <v>9</v>
      </c>
      <c r="L345" s="4" t="s">
        <v>17</v>
      </c>
      <c r="M345" s="9">
        <v>1</v>
      </c>
      <c r="N345" s="6">
        <v>142.88999999999999</v>
      </c>
      <c r="O345" s="7">
        <v>0</v>
      </c>
      <c r="P345" s="6">
        <v>81.099999999999994</v>
      </c>
      <c r="Q345" s="6">
        <f t="shared" si="26"/>
        <v>142.88999999999999</v>
      </c>
      <c r="R345" s="6">
        <f t="shared" si="27"/>
        <v>81.099999999999994</v>
      </c>
      <c r="S345" s="6">
        <f t="shared" si="28"/>
        <v>61.789999999999992</v>
      </c>
      <c r="T345" s="8">
        <f t="shared" si="29"/>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4">
        <f>YEAR(SalesDataTable[[#This Row],[Order Date]])</f>
        <v>2026</v>
      </c>
      <c r="D346" s="12" t="str">
        <f>"Q"&amp;ROUNDUP(MONTH(SalesDataTable[[#This Row],[Order Date]])/3,0)</f>
        <v>Q1</v>
      </c>
      <c r="E346" s="4">
        <f>MONTH(SalesDataTable[[#This Row],[Order Date]])</f>
        <v>3</v>
      </c>
      <c r="F346" s="12" t="str">
        <f t="shared" si="25"/>
        <v>Mar</v>
      </c>
      <c r="G346" s="4" t="s">
        <v>6</v>
      </c>
      <c r="H346" s="4" t="s">
        <v>7</v>
      </c>
      <c r="I346" s="4" t="s">
        <v>2</v>
      </c>
      <c r="J346" s="4" t="s">
        <v>13</v>
      </c>
      <c r="K346" s="4" t="s">
        <v>23</v>
      </c>
      <c r="L346" s="4" t="s">
        <v>29</v>
      </c>
      <c r="M346" s="9">
        <v>2</v>
      </c>
      <c r="N346" s="6">
        <v>192.76</v>
      </c>
      <c r="O346" s="7">
        <v>0</v>
      </c>
      <c r="P346" s="6">
        <v>103.08</v>
      </c>
      <c r="Q346" s="6">
        <f t="shared" si="26"/>
        <v>385.52</v>
      </c>
      <c r="R346" s="6">
        <f t="shared" si="27"/>
        <v>206.16</v>
      </c>
      <c r="S346" s="6">
        <f t="shared" si="28"/>
        <v>179.35999999999999</v>
      </c>
      <c r="T346" s="8">
        <f t="shared" si="29"/>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4">
        <f>YEAR(SalesDataTable[[#This Row],[Order Date]])</f>
        <v>2026</v>
      </c>
      <c r="D347" s="12" t="str">
        <f>"Q"&amp;ROUNDUP(MONTH(SalesDataTable[[#This Row],[Order Date]])/3,0)</f>
        <v>Q1</v>
      </c>
      <c r="E347" s="4">
        <f>MONTH(SalesDataTable[[#This Row],[Order Date]])</f>
        <v>3</v>
      </c>
      <c r="F347" s="12" t="str">
        <f t="shared" si="25"/>
        <v>Mar</v>
      </c>
      <c r="G347" s="4" t="s">
        <v>11</v>
      </c>
      <c r="H347" s="4" t="s">
        <v>25</v>
      </c>
      <c r="I347" s="4" t="s">
        <v>2</v>
      </c>
      <c r="J347" s="4" t="s">
        <v>13</v>
      </c>
      <c r="K347" s="4" t="s">
        <v>14</v>
      </c>
      <c r="L347" s="4" t="s">
        <v>48</v>
      </c>
      <c r="M347" s="9">
        <v>1</v>
      </c>
      <c r="N347" s="6">
        <v>165.72</v>
      </c>
      <c r="O347" s="7">
        <v>0</v>
      </c>
      <c r="P347" s="6">
        <v>89.31</v>
      </c>
      <c r="Q347" s="6">
        <f t="shared" si="26"/>
        <v>165.72</v>
      </c>
      <c r="R347" s="6">
        <f t="shared" si="27"/>
        <v>89.31</v>
      </c>
      <c r="S347" s="6">
        <f t="shared" si="28"/>
        <v>76.41</v>
      </c>
      <c r="T347" s="8">
        <f t="shared" si="29"/>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4">
        <f>YEAR(SalesDataTable[[#This Row],[Order Date]])</f>
        <v>2026</v>
      </c>
      <c r="D348" s="12" t="str">
        <f>"Q"&amp;ROUNDUP(MONTH(SalesDataTable[[#This Row],[Order Date]])/3,0)</f>
        <v>Q1</v>
      </c>
      <c r="E348" s="4">
        <f>MONTH(SalesDataTable[[#This Row],[Order Date]])</f>
        <v>3</v>
      </c>
      <c r="F348" s="12" t="str">
        <f t="shared" si="25"/>
        <v>Mar</v>
      </c>
      <c r="G348" s="4" t="s">
        <v>20</v>
      </c>
      <c r="H348" s="4" t="s">
        <v>31</v>
      </c>
      <c r="I348" s="4" t="s">
        <v>19</v>
      </c>
      <c r="J348" s="4" t="s">
        <v>16</v>
      </c>
      <c r="K348" s="4" t="s">
        <v>14</v>
      </c>
      <c r="L348" s="4" t="s">
        <v>48</v>
      </c>
      <c r="M348" s="9">
        <v>2</v>
      </c>
      <c r="N348" s="6">
        <v>164.33</v>
      </c>
      <c r="O348" s="7">
        <v>0</v>
      </c>
      <c r="P348" s="6">
        <v>86.07</v>
      </c>
      <c r="Q348" s="6">
        <f t="shared" si="26"/>
        <v>328.66</v>
      </c>
      <c r="R348" s="6">
        <f t="shared" si="27"/>
        <v>172.14</v>
      </c>
      <c r="S348" s="6">
        <f t="shared" si="28"/>
        <v>156.52000000000004</v>
      </c>
      <c r="T348" s="8">
        <f t="shared" si="29"/>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4">
        <f>YEAR(SalesDataTable[[#This Row],[Order Date]])</f>
        <v>2026</v>
      </c>
      <c r="D349" s="12" t="str">
        <f>"Q"&amp;ROUNDUP(MONTH(SalesDataTable[[#This Row],[Order Date]])/3,0)</f>
        <v>Q1</v>
      </c>
      <c r="E349" s="4">
        <f>MONTH(SalesDataTable[[#This Row],[Order Date]])</f>
        <v>3</v>
      </c>
      <c r="F349" s="12" t="str">
        <f t="shared" si="25"/>
        <v>Mar</v>
      </c>
      <c r="G349" s="4" t="s">
        <v>20</v>
      </c>
      <c r="H349" s="4" t="s">
        <v>33</v>
      </c>
      <c r="I349" s="4" t="s">
        <v>8</v>
      </c>
      <c r="J349" s="4" t="s">
        <v>16</v>
      </c>
      <c r="K349" s="4" t="s">
        <v>14</v>
      </c>
      <c r="L349" s="4" t="s">
        <v>32</v>
      </c>
      <c r="M349" s="9">
        <v>3</v>
      </c>
      <c r="N349" s="6">
        <v>45.8</v>
      </c>
      <c r="O349" s="7">
        <v>0.15</v>
      </c>
      <c r="P349" s="6">
        <v>18.47</v>
      </c>
      <c r="Q349" s="6">
        <f t="shared" si="26"/>
        <v>116.78999999999998</v>
      </c>
      <c r="R349" s="6">
        <f t="shared" si="27"/>
        <v>55.41</v>
      </c>
      <c r="S349" s="6">
        <f t="shared" si="28"/>
        <v>61.379999999999981</v>
      </c>
      <c r="T349" s="8">
        <f t="shared" si="29"/>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4">
        <f>YEAR(SalesDataTable[[#This Row],[Order Date]])</f>
        <v>2026</v>
      </c>
      <c r="D350" s="12" t="str">
        <f>"Q"&amp;ROUNDUP(MONTH(SalesDataTable[[#This Row],[Order Date]])/3,0)</f>
        <v>Q1</v>
      </c>
      <c r="E350" s="4">
        <f>MONTH(SalesDataTable[[#This Row],[Order Date]])</f>
        <v>3</v>
      </c>
      <c r="F350" s="12" t="str">
        <f t="shared" si="25"/>
        <v>Mar</v>
      </c>
      <c r="G350" s="4" t="s">
        <v>6</v>
      </c>
      <c r="H350" s="4" t="s">
        <v>7</v>
      </c>
      <c r="I350" s="4" t="s">
        <v>2</v>
      </c>
      <c r="J350" s="4" t="s">
        <v>13</v>
      </c>
      <c r="K350" s="4" t="s">
        <v>4</v>
      </c>
      <c r="L350" s="4" t="s">
        <v>30</v>
      </c>
      <c r="M350" s="9">
        <v>2</v>
      </c>
      <c r="N350" s="6">
        <v>103.08</v>
      </c>
      <c r="O350" s="7">
        <v>0.05</v>
      </c>
      <c r="P350" s="6">
        <v>49.27</v>
      </c>
      <c r="Q350" s="6">
        <f t="shared" si="26"/>
        <v>195.85199999999998</v>
      </c>
      <c r="R350" s="6">
        <f t="shared" si="27"/>
        <v>98.54</v>
      </c>
      <c r="S350" s="6">
        <f t="shared" si="28"/>
        <v>97.311999999999969</v>
      </c>
      <c r="T350" s="8">
        <f t="shared" si="29"/>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4">
        <f>YEAR(SalesDataTable[[#This Row],[Order Date]])</f>
        <v>2026</v>
      </c>
      <c r="D351" s="12" t="str">
        <f>"Q"&amp;ROUNDUP(MONTH(SalesDataTable[[#This Row],[Order Date]])/3,0)</f>
        <v>Q1</v>
      </c>
      <c r="E351" s="4">
        <f>MONTH(SalesDataTable[[#This Row],[Order Date]])</f>
        <v>3</v>
      </c>
      <c r="F351" s="12" t="str">
        <f t="shared" si="25"/>
        <v>Mar</v>
      </c>
      <c r="G351" s="4" t="s">
        <v>0</v>
      </c>
      <c r="H351" s="4" t="s">
        <v>1</v>
      </c>
      <c r="I351" s="4" t="s">
        <v>2</v>
      </c>
      <c r="J351" s="4" t="s">
        <v>16</v>
      </c>
      <c r="K351" s="4" t="s">
        <v>14</v>
      </c>
      <c r="L351" s="4" t="s">
        <v>32</v>
      </c>
      <c r="M351" s="9">
        <v>4</v>
      </c>
      <c r="N351" s="6">
        <v>47.33</v>
      </c>
      <c r="O351" s="7">
        <v>0</v>
      </c>
      <c r="P351" s="6">
        <v>18.739999999999998</v>
      </c>
      <c r="Q351" s="6">
        <f t="shared" si="26"/>
        <v>189.32</v>
      </c>
      <c r="R351" s="6">
        <f t="shared" si="27"/>
        <v>74.959999999999994</v>
      </c>
      <c r="S351" s="6">
        <f t="shared" si="28"/>
        <v>114.36</v>
      </c>
      <c r="T351" s="8">
        <f t="shared" si="29"/>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4">
        <f>YEAR(SalesDataTable[[#This Row],[Order Date]])</f>
        <v>2026</v>
      </c>
      <c r="D352" s="12" t="str">
        <f>"Q"&amp;ROUNDUP(MONTH(SalesDataTable[[#This Row],[Order Date]])/3,0)</f>
        <v>Q1</v>
      </c>
      <c r="E352" s="4">
        <f>MONTH(SalesDataTable[[#This Row],[Order Date]])</f>
        <v>3</v>
      </c>
      <c r="F352" s="12" t="str">
        <f t="shared" si="25"/>
        <v>Mar</v>
      </c>
      <c r="G352" s="4" t="s">
        <v>11</v>
      </c>
      <c r="H352" s="4" t="s">
        <v>18</v>
      </c>
      <c r="I352" s="4" t="s">
        <v>19</v>
      </c>
      <c r="J352" s="4" t="s">
        <v>13</v>
      </c>
      <c r="K352" s="4" t="s">
        <v>4</v>
      </c>
      <c r="L352" s="4" t="s">
        <v>22</v>
      </c>
      <c r="M352" s="9">
        <v>1</v>
      </c>
      <c r="N352" s="6">
        <v>50.04</v>
      </c>
      <c r="O352" s="7">
        <v>0</v>
      </c>
      <c r="P352" s="6">
        <v>22.64</v>
      </c>
      <c r="Q352" s="6">
        <f t="shared" si="26"/>
        <v>50.04</v>
      </c>
      <c r="R352" s="6">
        <f t="shared" si="27"/>
        <v>22.64</v>
      </c>
      <c r="S352" s="6">
        <f t="shared" si="28"/>
        <v>27.4</v>
      </c>
      <c r="T352" s="8">
        <f t="shared" si="29"/>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4">
        <f>YEAR(SalesDataTable[[#This Row],[Order Date]])</f>
        <v>2026</v>
      </c>
      <c r="D353" s="12" t="str">
        <f>"Q"&amp;ROUNDUP(MONTH(SalesDataTable[[#This Row],[Order Date]])/3,0)</f>
        <v>Q1</v>
      </c>
      <c r="E353" s="4">
        <f>MONTH(SalesDataTable[[#This Row],[Order Date]])</f>
        <v>3</v>
      </c>
      <c r="F353" s="12" t="str">
        <f t="shared" si="25"/>
        <v>Mar</v>
      </c>
      <c r="G353" s="4" t="s">
        <v>20</v>
      </c>
      <c r="H353" s="4" t="s">
        <v>47</v>
      </c>
      <c r="I353" s="4" t="s">
        <v>2</v>
      </c>
      <c r="J353" s="4" t="s">
        <v>13</v>
      </c>
      <c r="K353" s="4" t="s">
        <v>34</v>
      </c>
      <c r="L353" s="4" t="s">
        <v>38</v>
      </c>
      <c r="M353" s="9">
        <v>1</v>
      </c>
      <c r="N353" s="6">
        <v>125.69</v>
      </c>
      <c r="O353" s="7">
        <v>0</v>
      </c>
      <c r="P353" s="6">
        <v>67.150000000000006</v>
      </c>
      <c r="Q353" s="6">
        <f t="shared" si="26"/>
        <v>125.69</v>
      </c>
      <c r="R353" s="6">
        <f t="shared" si="27"/>
        <v>67.150000000000006</v>
      </c>
      <c r="S353" s="6">
        <f t="shared" si="28"/>
        <v>58.539999999999992</v>
      </c>
      <c r="T353" s="8">
        <f t="shared" si="29"/>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4">
        <f>YEAR(SalesDataTable[[#This Row],[Order Date]])</f>
        <v>2026</v>
      </c>
      <c r="D354" s="12" t="str">
        <f>"Q"&amp;ROUNDUP(MONTH(SalesDataTable[[#This Row],[Order Date]])/3,0)</f>
        <v>Q1</v>
      </c>
      <c r="E354" s="4">
        <f>MONTH(SalesDataTable[[#This Row],[Order Date]])</f>
        <v>3</v>
      </c>
      <c r="F354" s="12" t="str">
        <f t="shared" si="25"/>
        <v>Mar</v>
      </c>
      <c r="G354" s="4" t="s">
        <v>20</v>
      </c>
      <c r="H354" s="4" t="s">
        <v>47</v>
      </c>
      <c r="I354" s="4" t="s">
        <v>28</v>
      </c>
      <c r="J354" s="4" t="s">
        <v>13</v>
      </c>
      <c r="K354" s="4" t="s">
        <v>9</v>
      </c>
      <c r="L354" s="4" t="s">
        <v>17</v>
      </c>
      <c r="M354" s="9">
        <v>2</v>
      </c>
      <c r="N354" s="6">
        <v>142.72999999999999</v>
      </c>
      <c r="O354" s="7">
        <v>0.1</v>
      </c>
      <c r="P354" s="6">
        <v>77.28</v>
      </c>
      <c r="Q354" s="6">
        <f t="shared" si="26"/>
        <v>256.91399999999999</v>
      </c>
      <c r="R354" s="6">
        <f t="shared" si="27"/>
        <v>154.56</v>
      </c>
      <c r="S354" s="6">
        <f t="shared" si="28"/>
        <v>102.35399999999998</v>
      </c>
      <c r="T354" s="8">
        <f t="shared" si="29"/>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4">
        <f>YEAR(SalesDataTable[[#This Row],[Order Date]])</f>
        <v>2026</v>
      </c>
      <c r="D355" s="12" t="str">
        <f>"Q"&amp;ROUNDUP(MONTH(SalesDataTable[[#This Row],[Order Date]])/3,0)</f>
        <v>Q1</v>
      </c>
      <c r="E355" s="4">
        <f>MONTH(SalesDataTable[[#This Row],[Order Date]])</f>
        <v>3</v>
      </c>
      <c r="F355" s="12" t="str">
        <f t="shared" si="25"/>
        <v>Mar</v>
      </c>
      <c r="G355" s="4" t="s">
        <v>6</v>
      </c>
      <c r="H355" s="4" t="s">
        <v>43</v>
      </c>
      <c r="I355" s="4" t="s">
        <v>2</v>
      </c>
      <c r="J355" s="4" t="s">
        <v>3</v>
      </c>
      <c r="K355" s="4" t="s">
        <v>34</v>
      </c>
      <c r="L355" s="4" t="s">
        <v>38</v>
      </c>
      <c r="M355" s="9">
        <v>4</v>
      </c>
      <c r="N355" s="6">
        <v>124.36</v>
      </c>
      <c r="O355" s="7">
        <v>0</v>
      </c>
      <c r="P355" s="6">
        <v>68.790000000000006</v>
      </c>
      <c r="Q355" s="6">
        <f t="shared" si="26"/>
        <v>497.44</v>
      </c>
      <c r="R355" s="6">
        <f t="shared" si="27"/>
        <v>275.16000000000003</v>
      </c>
      <c r="S355" s="6">
        <f t="shared" si="28"/>
        <v>222.27999999999997</v>
      </c>
      <c r="T355" s="8">
        <f t="shared" si="29"/>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4">
        <f>YEAR(SalesDataTable[[#This Row],[Order Date]])</f>
        <v>2026</v>
      </c>
      <c r="D356" s="12" t="str">
        <f>"Q"&amp;ROUNDUP(MONTH(SalesDataTable[[#This Row],[Order Date]])/3,0)</f>
        <v>Q1</v>
      </c>
      <c r="E356" s="4">
        <f>MONTH(SalesDataTable[[#This Row],[Order Date]])</f>
        <v>3</v>
      </c>
      <c r="F356" s="12" t="str">
        <f t="shared" si="25"/>
        <v>Mar</v>
      </c>
      <c r="G356" s="4" t="s">
        <v>20</v>
      </c>
      <c r="H356" s="4" t="s">
        <v>33</v>
      </c>
      <c r="I356" s="4" t="s">
        <v>2</v>
      </c>
      <c r="J356" s="4" t="s">
        <v>13</v>
      </c>
      <c r="K356" s="4" t="s">
        <v>4</v>
      </c>
      <c r="L356" s="4" t="s">
        <v>26</v>
      </c>
      <c r="M356" s="9">
        <v>4</v>
      </c>
      <c r="N356" s="6">
        <v>40.42</v>
      </c>
      <c r="O356" s="7">
        <v>0.1</v>
      </c>
      <c r="P356" s="6">
        <v>16.25</v>
      </c>
      <c r="Q356" s="6">
        <f t="shared" si="26"/>
        <v>145.512</v>
      </c>
      <c r="R356" s="6">
        <f t="shared" si="27"/>
        <v>65</v>
      </c>
      <c r="S356" s="6">
        <f t="shared" si="28"/>
        <v>80.512</v>
      </c>
      <c r="T356" s="8">
        <f t="shared" si="29"/>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4">
        <f>YEAR(SalesDataTable[[#This Row],[Order Date]])</f>
        <v>2026</v>
      </c>
      <c r="D357" s="12" t="str">
        <f>"Q"&amp;ROUNDUP(MONTH(SalesDataTable[[#This Row],[Order Date]])/3,0)</f>
        <v>Q1</v>
      </c>
      <c r="E357" s="4">
        <f>MONTH(SalesDataTable[[#This Row],[Order Date]])</f>
        <v>3</v>
      </c>
      <c r="F357" s="12" t="str">
        <f t="shared" si="25"/>
        <v>Mar</v>
      </c>
      <c r="G357" s="4" t="s">
        <v>0</v>
      </c>
      <c r="H357" s="4" t="s">
        <v>50</v>
      </c>
      <c r="I357" s="4" t="s">
        <v>2</v>
      </c>
      <c r="J357" s="4" t="s">
        <v>3</v>
      </c>
      <c r="K357" s="4" t="s">
        <v>23</v>
      </c>
      <c r="L357" s="4" t="s">
        <v>29</v>
      </c>
      <c r="M357" s="9">
        <v>1</v>
      </c>
      <c r="N357" s="6">
        <v>192.86</v>
      </c>
      <c r="O357" s="7">
        <v>0</v>
      </c>
      <c r="P357" s="6">
        <v>101.13</v>
      </c>
      <c r="Q357" s="6">
        <f t="shared" si="26"/>
        <v>192.86</v>
      </c>
      <c r="R357" s="6">
        <f t="shared" si="27"/>
        <v>101.13</v>
      </c>
      <c r="S357" s="6">
        <f t="shared" si="28"/>
        <v>91.730000000000018</v>
      </c>
      <c r="T357" s="8">
        <f t="shared" si="29"/>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4">
        <f>YEAR(SalesDataTable[[#This Row],[Order Date]])</f>
        <v>2026</v>
      </c>
      <c r="D358" s="12" t="str">
        <f>"Q"&amp;ROUNDUP(MONTH(SalesDataTable[[#This Row],[Order Date]])/3,0)</f>
        <v>Q1</v>
      </c>
      <c r="E358" s="4">
        <f>MONTH(SalesDataTable[[#This Row],[Order Date]])</f>
        <v>3</v>
      </c>
      <c r="F358" s="12" t="str">
        <f t="shared" si="25"/>
        <v>Mar</v>
      </c>
      <c r="G358" s="4" t="s">
        <v>20</v>
      </c>
      <c r="H358" s="4" t="s">
        <v>21</v>
      </c>
      <c r="I358" s="4" t="s">
        <v>28</v>
      </c>
      <c r="J358" s="4" t="s">
        <v>13</v>
      </c>
      <c r="K358" s="4" t="s">
        <v>9</v>
      </c>
      <c r="L358" s="4" t="s">
        <v>46</v>
      </c>
      <c r="M358" s="9">
        <v>2</v>
      </c>
      <c r="N358" s="6">
        <v>72.34</v>
      </c>
      <c r="O358" s="7">
        <v>0</v>
      </c>
      <c r="P358" s="6">
        <v>33.29</v>
      </c>
      <c r="Q358" s="6">
        <f t="shared" si="26"/>
        <v>144.68</v>
      </c>
      <c r="R358" s="6">
        <f t="shared" si="27"/>
        <v>66.58</v>
      </c>
      <c r="S358" s="6">
        <f t="shared" si="28"/>
        <v>78.100000000000009</v>
      </c>
      <c r="T358" s="8">
        <f t="shared" si="29"/>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4">
        <f>YEAR(SalesDataTable[[#This Row],[Order Date]])</f>
        <v>2026</v>
      </c>
      <c r="D359" s="12" t="str">
        <f>"Q"&amp;ROUNDUP(MONTH(SalesDataTable[[#This Row],[Order Date]])/3,0)</f>
        <v>Q1</v>
      </c>
      <c r="E359" s="4">
        <f>MONTH(SalesDataTable[[#This Row],[Order Date]])</f>
        <v>3</v>
      </c>
      <c r="F359" s="12" t="str">
        <f t="shared" si="25"/>
        <v>Mar</v>
      </c>
      <c r="G359" s="4" t="s">
        <v>20</v>
      </c>
      <c r="H359" s="4" t="s">
        <v>47</v>
      </c>
      <c r="I359" s="4" t="s">
        <v>2</v>
      </c>
      <c r="J359" s="4" t="s">
        <v>13</v>
      </c>
      <c r="K359" s="4" t="s">
        <v>14</v>
      </c>
      <c r="L359" s="4" t="s">
        <v>15</v>
      </c>
      <c r="M359" s="9">
        <v>2</v>
      </c>
      <c r="N359" s="6">
        <v>35.409999999999997</v>
      </c>
      <c r="O359" s="7">
        <v>0</v>
      </c>
      <c r="P359" s="6">
        <v>13.89</v>
      </c>
      <c r="Q359" s="6">
        <f t="shared" si="26"/>
        <v>70.819999999999993</v>
      </c>
      <c r="R359" s="6">
        <f t="shared" si="27"/>
        <v>27.78</v>
      </c>
      <c r="S359" s="6">
        <f t="shared" si="28"/>
        <v>43.039999999999992</v>
      </c>
      <c r="T359" s="8">
        <f t="shared" si="29"/>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4">
        <f>YEAR(SalesDataTable[[#This Row],[Order Date]])</f>
        <v>2026</v>
      </c>
      <c r="D360" s="12" t="str">
        <f>"Q"&amp;ROUNDUP(MONTH(SalesDataTable[[#This Row],[Order Date]])/3,0)</f>
        <v>Q1</v>
      </c>
      <c r="E360" s="4">
        <f>MONTH(SalesDataTable[[#This Row],[Order Date]])</f>
        <v>3</v>
      </c>
      <c r="F360" s="12" t="str">
        <f t="shared" si="25"/>
        <v>Mar</v>
      </c>
      <c r="G360" s="4" t="s">
        <v>20</v>
      </c>
      <c r="H360" s="4" t="s">
        <v>33</v>
      </c>
      <c r="I360" s="4" t="s">
        <v>8</v>
      </c>
      <c r="J360" s="4" t="s">
        <v>16</v>
      </c>
      <c r="K360" s="4" t="s">
        <v>4</v>
      </c>
      <c r="L360" s="4" t="s">
        <v>30</v>
      </c>
      <c r="M360" s="9">
        <v>12</v>
      </c>
      <c r="N360" s="6">
        <v>102.25</v>
      </c>
      <c r="O360" s="7">
        <v>0.1</v>
      </c>
      <c r="P360" s="6">
        <v>51.07</v>
      </c>
      <c r="Q360" s="6">
        <f t="shared" si="26"/>
        <v>1104.3</v>
      </c>
      <c r="R360" s="6">
        <f t="shared" si="27"/>
        <v>612.84</v>
      </c>
      <c r="S360" s="6">
        <f t="shared" si="28"/>
        <v>491.45999999999992</v>
      </c>
      <c r="T360" s="8">
        <f t="shared" si="29"/>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4">
        <f>YEAR(SalesDataTable[[#This Row],[Order Date]])</f>
        <v>2026</v>
      </c>
      <c r="D361" s="12" t="str">
        <f>"Q"&amp;ROUNDUP(MONTH(SalesDataTable[[#This Row],[Order Date]])/3,0)</f>
        <v>Q1</v>
      </c>
      <c r="E361" s="4">
        <f>MONTH(SalesDataTable[[#This Row],[Order Date]])</f>
        <v>3</v>
      </c>
      <c r="F361" s="12" t="str">
        <f t="shared" si="25"/>
        <v>Mar</v>
      </c>
      <c r="G361" s="4" t="s">
        <v>6</v>
      </c>
      <c r="H361" s="4" t="s">
        <v>7</v>
      </c>
      <c r="I361" s="4" t="s">
        <v>2</v>
      </c>
      <c r="J361" s="4" t="s">
        <v>13</v>
      </c>
      <c r="K361" s="4" t="s">
        <v>4</v>
      </c>
      <c r="L361" s="4" t="s">
        <v>22</v>
      </c>
      <c r="M361" s="9">
        <v>1</v>
      </c>
      <c r="N361" s="6">
        <v>51.86</v>
      </c>
      <c r="O361" s="7">
        <v>0.1</v>
      </c>
      <c r="P361" s="6">
        <v>22.34</v>
      </c>
      <c r="Q361" s="6">
        <f t="shared" si="26"/>
        <v>46.673999999999999</v>
      </c>
      <c r="R361" s="6">
        <f t="shared" si="27"/>
        <v>22.34</v>
      </c>
      <c r="S361" s="6">
        <f t="shared" si="28"/>
        <v>24.334</v>
      </c>
      <c r="T361" s="8">
        <f t="shared" si="29"/>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4">
        <f>YEAR(SalesDataTable[[#This Row],[Order Date]])</f>
        <v>2026</v>
      </c>
      <c r="D362" s="12" t="str">
        <f>"Q"&amp;ROUNDUP(MONTH(SalesDataTable[[#This Row],[Order Date]])/3,0)</f>
        <v>Q1</v>
      </c>
      <c r="E362" s="4">
        <f>MONTH(SalesDataTable[[#This Row],[Order Date]])</f>
        <v>3</v>
      </c>
      <c r="F362" s="12" t="str">
        <f t="shared" si="25"/>
        <v>Mar</v>
      </c>
      <c r="G362" s="4" t="s">
        <v>20</v>
      </c>
      <c r="H362" s="4" t="s">
        <v>33</v>
      </c>
      <c r="I362" s="4" t="s">
        <v>2</v>
      </c>
      <c r="J362" s="4" t="s">
        <v>3</v>
      </c>
      <c r="K362" s="4" t="s">
        <v>14</v>
      </c>
      <c r="L362" s="4" t="s">
        <v>15</v>
      </c>
      <c r="M362" s="9">
        <v>1</v>
      </c>
      <c r="N362" s="6">
        <v>36.520000000000003</v>
      </c>
      <c r="O362" s="7">
        <v>0.05</v>
      </c>
      <c r="P362" s="6">
        <v>13.23</v>
      </c>
      <c r="Q362" s="6">
        <f t="shared" si="26"/>
        <v>34.694000000000003</v>
      </c>
      <c r="R362" s="6">
        <f t="shared" si="27"/>
        <v>13.23</v>
      </c>
      <c r="S362" s="6">
        <f t="shared" si="28"/>
        <v>21.464000000000002</v>
      </c>
      <c r="T362" s="8">
        <f t="shared" si="29"/>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4">
        <f>YEAR(SalesDataTable[[#This Row],[Order Date]])</f>
        <v>2026</v>
      </c>
      <c r="D363" s="12" t="str">
        <f>"Q"&amp;ROUNDUP(MONTH(SalesDataTable[[#This Row],[Order Date]])/3,0)</f>
        <v>Q1</v>
      </c>
      <c r="E363" s="4">
        <f>MONTH(SalesDataTable[[#This Row],[Order Date]])</f>
        <v>3</v>
      </c>
      <c r="F363" s="12" t="str">
        <f t="shared" si="25"/>
        <v>Mar</v>
      </c>
      <c r="G363" s="4" t="s">
        <v>11</v>
      </c>
      <c r="H363" s="4" t="s">
        <v>39</v>
      </c>
      <c r="I363" s="4" t="s">
        <v>2</v>
      </c>
      <c r="J363" s="4" t="s">
        <v>13</v>
      </c>
      <c r="K363" s="4" t="s">
        <v>9</v>
      </c>
      <c r="L363" s="4" t="s">
        <v>37</v>
      </c>
      <c r="M363" s="9">
        <v>2</v>
      </c>
      <c r="N363" s="6">
        <v>153.66</v>
      </c>
      <c r="O363" s="7">
        <v>0.1</v>
      </c>
      <c r="P363" s="6">
        <v>78.430000000000007</v>
      </c>
      <c r="Q363" s="6">
        <f t="shared" si="26"/>
        <v>276.58800000000002</v>
      </c>
      <c r="R363" s="6">
        <f t="shared" si="27"/>
        <v>156.86000000000001</v>
      </c>
      <c r="S363" s="6">
        <f t="shared" si="28"/>
        <v>119.72800000000001</v>
      </c>
      <c r="T363" s="8">
        <f t="shared" si="29"/>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4">
        <f>YEAR(SalesDataTable[[#This Row],[Order Date]])</f>
        <v>2026</v>
      </c>
      <c r="D364" s="12" t="str">
        <f>"Q"&amp;ROUNDUP(MONTH(SalesDataTable[[#This Row],[Order Date]])/3,0)</f>
        <v>Q1</v>
      </c>
      <c r="E364" s="4">
        <f>MONTH(SalesDataTable[[#This Row],[Order Date]])</f>
        <v>3</v>
      </c>
      <c r="F364" s="12" t="str">
        <f t="shared" si="25"/>
        <v>Mar</v>
      </c>
      <c r="G364" s="4" t="s">
        <v>6</v>
      </c>
      <c r="H364" s="4" t="s">
        <v>49</v>
      </c>
      <c r="I364" s="4" t="s">
        <v>28</v>
      </c>
      <c r="J364" s="4" t="s">
        <v>3</v>
      </c>
      <c r="K364" s="4" t="s">
        <v>34</v>
      </c>
      <c r="L364" s="4" t="s">
        <v>35</v>
      </c>
      <c r="M364" s="9">
        <v>1</v>
      </c>
      <c r="N364" s="6">
        <v>41.05</v>
      </c>
      <c r="O364" s="7">
        <v>0.1</v>
      </c>
      <c r="P364" s="6">
        <v>14.94</v>
      </c>
      <c r="Q364" s="6">
        <f t="shared" si="26"/>
        <v>36.945</v>
      </c>
      <c r="R364" s="6">
        <f t="shared" si="27"/>
        <v>14.94</v>
      </c>
      <c r="S364" s="6">
        <f t="shared" si="28"/>
        <v>22.005000000000003</v>
      </c>
      <c r="T364" s="8">
        <f t="shared" si="29"/>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4">
        <f>YEAR(SalesDataTable[[#This Row],[Order Date]])</f>
        <v>2026</v>
      </c>
      <c r="D365" s="12" t="str">
        <f>"Q"&amp;ROUNDUP(MONTH(SalesDataTable[[#This Row],[Order Date]])/3,0)</f>
        <v>Q1</v>
      </c>
      <c r="E365" s="4">
        <f>MONTH(SalesDataTable[[#This Row],[Order Date]])</f>
        <v>3</v>
      </c>
      <c r="F365" s="12" t="str">
        <f t="shared" si="25"/>
        <v>Mar</v>
      </c>
      <c r="G365" s="4" t="s">
        <v>11</v>
      </c>
      <c r="H365" s="4" t="s">
        <v>12</v>
      </c>
      <c r="I365" s="4" t="s">
        <v>2</v>
      </c>
      <c r="J365" s="4" t="s">
        <v>3</v>
      </c>
      <c r="K365" s="4" t="s">
        <v>14</v>
      </c>
      <c r="L365" s="4" t="s">
        <v>44</v>
      </c>
      <c r="M365" s="9">
        <v>4</v>
      </c>
      <c r="N365" s="6">
        <v>136.21</v>
      </c>
      <c r="O365" s="7">
        <v>0.05</v>
      </c>
      <c r="P365" s="6">
        <v>68.55</v>
      </c>
      <c r="Q365" s="6">
        <f t="shared" si="26"/>
        <v>517.59799999999996</v>
      </c>
      <c r="R365" s="6">
        <f t="shared" si="27"/>
        <v>274.2</v>
      </c>
      <c r="S365" s="6">
        <f t="shared" si="28"/>
        <v>243.39799999999997</v>
      </c>
      <c r="T365" s="8">
        <f t="shared" si="29"/>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4">
        <f>YEAR(SalesDataTable[[#This Row],[Order Date]])</f>
        <v>2026</v>
      </c>
      <c r="D366" s="12" t="str">
        <f>"Q"&amp;ROUNDUP(MONTH(SalesDataTable[[#This Row],[Order Date]])/3,0)</f>
        <v>Q1</v>
      </c>
      <c r="E366" s="4">
        <f>MONTH(SalesDataTable[[#This Row],[Order Date]])</f>
        <v>3</v>
      </c>
      <c r="F366" s="12" t="str">
        <f t="shared" si="25"/>
        <v>Mar</v>
      </c>
      <c r="G366" s="4" t="s">
        <v>20</v>
      </c>
      <c r="H366" s="4" t="s">
        <v>21</v>
      </c>
      <c r="I366" s="4" t="s">
        <v>2</v>
      </c>
      <c r="J366" s="4" t="s">
        <v>3</v>
      </c>
      <c r="K366" s="4" t="s">
        <v>14</v>
      </c>
      <c r="L366" s="4" t="s">
        <v>32</v>
      </c>
      <c r="M366" s="9">
        <v>3</v>
      </c>
      <c r="N366" s="6">
        <v>46.68</v>
      </c>
      <c r="O366" s="7">
        <v>0</v>
      </c>
      <c r="P366" s="6">
        <v>18.760000000000002</v>
      </c>
      <c r="Q366" s="6">
        <f t="shared" si="26"/>
        <v>140.04</v>
      </c>
      <c r="R366" s="6">
        <f t="shared" si="27"/>
        <v>56.28</v>
      </c>
      <c r="S366" s="6">
        <f t="shared" si="28"/>
        <v>83.759999999999991</v>
      </c>
      <c r="T366" s="8">
        <f t="shared" si="29"/>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4">
        <f>YEAR(SalesDataTable[[#This Row],[Order Date]])</f>
        <v>2026</v>
      </c>
      <c r="D367" s="12" t="str">
        <f>"Q"&amp;ROUNDUP(MONTH(SalesDataTable[[#This Row],[Order Date]])/3,0)</f>
        <v>Q1</v>
      </c>
      <c r="E367" s="4">
        <f>MONTH(SalesDataTable[[#This Row],[Order Date]])</f>
        <v>3</v>
      </c>
      <c r="F367" s="12" t="str">
        <f t="shared" si="25"/>
        <v>Mar</v>
      </c>
      <c r="G367" s="4" t="s">
        <v>6</v>
      </c>
      <c r="H367" s="4" t="s">
        <v>43</v>
      </c>
      <c r="I367" s="4" t="s">
        <v>19</v>
      </c>
      <c r="J367" s="4" t="s">
        <v>13</v>
      </c>
      <c r="K367" s="4" t="s">
        <v>14</v>
      </c>
      <c r="L367" s="4" t="s">
        <v>15</v>
      </c>
      <c r="M367" s="9">
        <v>1</v>
      </c>
      <c r="N367" s="6">
        <v>35.340000000000003</v>
      </c>
      <c r="O367" s="7">
        <v>0.05</v>
      </c>
      <c r="P367" s="6">
        <v>13.37</v>
      </c>
      <c r="Q367" s="6">
        <f t="shared" si="26"/>
        <v>33.573</v>
      </c>
      <c r="R367" s="6">
        <f t="shared" si="27"/>
        <v>13.37</v>
      </c>
      <c r="S367" s="6">
        <f t="shared" si="28"/>
        <v>20.203000000000003</v>
      </c>
      <c r="T367" s="8">
        <f t="shared" si="29"/>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4">
        <f>YEAR(SalesDataTable[[#This Row],[Order Date]])</f>
        <v>2026</v>
      </c>
      <c r="D368" s="12" t="str">
        <f>"Q"&amp;ROUNDUP(MONTH(SalesDataTable[[#This Row],[Order Date]])/3,0)</f>
        <v>Q1</v>
      </c>
      <c r="E368" s="4">
        <f>MONTH(SalesDataTable[[#This Row],[Order Date]])</f>
        <v>3</v>
      </c>
      <c r="F368" s="12" t="str">
        <f t="shared" si="25"/>
        <v>Mar</v>
      </c>
      <c r="G368" s="4" t="s">
        <v>20</v>
      </c>
      <c r="H368" s="4" t="s">
        <v>31</v>
      </c>
      <c r="I368" s="4" t="s">
        <v>19</v>
      </c>
      <c r="J368" s="4" t="s">
        <v>3</v>
      </c>
      <c r="K368" s="4" t="s">
        <v>34</v>
      </c>
      <c r="L368" s="4" t="s">
        <v>35</v>
      </c>
      <c r="M368" s="9">
        <v>2</v>
      </c>
      <c r="N368" s="6">
        <v>40.19</v>
      </c>
      <c r="O368" s="7">
        <v>0</v>
      </c>
      <c r="P368" s="6">
        <v>14.92</v>
      </c>
      <c r="Q368" s="6">
        <f t="shared" si="26"/>
        <v>80.38</v>
      </c>
      <c r="R368" s="6">
        <f t="shared" si="27"/>
        <v>29.84</v>
      </c>
      <c r="S368" s="6">
        <f t="shared" si="28"/>
        <v>50.539999999999992</v>
      </c>
      <c r="T368" s="8">
        <f t="shared" si="29"/>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4">
        <f>YEAR(SalesDataTable[[#This Row],[Order Date]])</f>
        <v>2026</v>
      </c>
      <c r="D369" s="12" t="str">
        <f>"Q"&amp;ROUNDUP(MONTH(SalesDataTable[[#This Row],[Order Date]])/3,0)</f>
        <v>Q1</v>
      </c>
      <c r="E369" s="4">
        <f>MONTH(SalesDataTable[[#This Row],[Order Date]])</f>
        <v>3</v>
      </c>
      <c r="F369" s="12" t="str">
        <f t="shared" si="25"/>
        <v>Mar</v>
      </c>
      <c r="G369" s="4" t="s">
        <v>6</v>
      </c>
      <c r="H369" s="4" t="s">
        <v>43</v>
      </c>
      <c r="I369" s="4" t="s">
        <v>2</v>
      </c>
      <c r="J369" s="4" t="s">
        <v>13</v>
      </c>
      <c r="K369" s="4" t="s">
        <v>4</v>
      </c>
      <c r="L369" s="4" t="s">
        <v>30</v>
      </c>
      <c r="M369" s="9">
        <v>2</v>
      </c>
      <c r="N369" s="6">
        <v>101.73</v>
      </c>
      <c r="O369" s="7">
        <v>0.05</v>
      </c>
      <c r="P369" s="6">
        <v>51.56</v>
      </c>
      <c r="Q369" s="6">
        <f t="shared" si="26"/>
        <v>193.28700000000001</v>
      </c>
      <c r="R369" s="6">
        <f t="shared" si="27"/>
        <v>103.12</v>
      </c>
      <c r="S369" s="6">
        <f t="shared" si="28"/>
        <v>90.167000000000002</v>
      </c>
      <c r="T369" s="8">
        <f t="shared" si="29"/>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4">
        <f>YEAR(SalesDataTable[[#This Row],[Order Date]])</f>
        <v>2026</v>
      </c>
      <c r="D370" s="12" t="str">
        <f>"Q"&amp;ROUNDUP(MONTH(SalesDataTable[[#This Row],[Order Date]])/3,0)</f>
        <v>Q1</v>
      </c>
      <c r="E370" s="4">
        <f>MONTH(SalesDataTable[[#This Row],[Order Date]])</f>
        <v>3</v>
      </c>
      <c r="F370" s="12" t="str">
        <f t="shared" si="25"/>
        <v>Mar</v>
      </c>
      <c r="G370" s="4" t="s">
        <v>11</v>
      </c>
      <c r="H370" s="4" t="s">
        <v>18</v>
      </c>
      <c r="I370" s="4" t="s">
        <v>19</v>
      </c>
      <c r="J370" s="4" t="s">
        <v>16</v>
      </c>
      <c r="K370" s="4" t="s">
        <v>23</v>
      </c>
      <c r="L370" s="4" t="s">
        <v>29</v>
      </c>
      <c r="M370" s="9">
        <v>1</v>
      </c>
      <c r="N370" s="6">
        <v>200.05</v>
      </c>
      <c r="O370" s="7">
        <v>0</v>
      </c>
      <c r="P370" s="6">
        <v>102.69</v>
      </c>
      <c r="Q370" s="6">
        <f t="shared" si="26"/>
        <v>200.05</v>
      </c>
      <c r="R370" s="6">
        <f t="shared" si="27"/>
        <v>102.69</v>
      </c>
      <c r="S370" s="6">
        <f t="shared" si="28"/>
        <v>97.360000000000014</v>
      </c>
      <c r="T370" s="8">
        <f t="shared" si="29"/>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4">
        <f>YEAR(SalesDataTable[[#This Row],[Order Date]])</f>
        <v>2026</v>
      </c>
      <c r="D371" s="12" t="str">
        <f>"Q"&amp;ROUNDUP(MONTH(SalesDataTable[[#This Row],[Order Date]])/3,0)</f>
        <v>Q1</v>
      </c>
      <c r="E371" s="4">
        <f>MONTH(SalesDataTable[[#This Row],[Order Date]])</f>
        <v>3</v>
      </c>
      <c r="F371" s="12" t="str">
        <f t="shared" si="25"/>
        <v>Mar</v>
      </c>
      <c r="G371" s="4" t="s">
        <v>20</v>
      </c>
      <c r="H371" s="4" t="s">
        <v>31</v>
      </c>
      <c r="I371" s="4" t="s">
        <v>2</v>
      </c>
      <c r="J371" s="4" t="s">
        <v>13</v>
      </c>
      <c r="K371" s="4" t="s">
        <v>9</v>
      </c>
      <c r="L371" s="4" t="s">
        <v>10</v>
      </c>
      <c r="M371" s="9">
        <v>1</v>
      </c>
      <c r="N371" s="6">
        <v>90.06</v>
      </c>
      <c r="O371" s="7">
        <v>0</v>
      </c>
      <c r="P371" s="6">
        <v>44.49</v>
      </c>
      <c r="Q371" s="6">
        <f t="shared" si="26"/>
        <v>90.06</v>
      </c>
      <c r="R371" s="6">
        <f t="shared" si="27"/>
        <v>44.49</v>
      </c>
      <c r="S371" s="6">
        <f t="shared" si="28"/>
        <v>45.57</v>
      </c>
      <c r="T371" s="8">
        <f t="shared" si="29"/>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4">
        <f>YEAR(SalesDataTable[[#This Row],[Order Date]])</f>
        <v>2026</v>
      </c>
      <c r="D372" s="12" t="str">
        <f>"Q"&amp;ROUNDUP(MONTH(SalesDataTable[[#This Row],[Order Date]])/3,0)</f>
        <v>Q1</v>
      </c>
      <c r="E372" s="4">
        <f>MONTH(SalesDataTable[[#This Row],[Order Date]])</f>
        <v>3</v>
      </c>
      <c r="F372" s="12" t="str">
        <f t="shared" si="25"/>
        <v>Mar</v>
      </c>
      <c r="G372" s="4" t="s">
        <v>6</v>
      </c>
      <c r="H372" s="4" t="s">
        <v>41</v>
      </c>
      <c r="I372" s="4" t="s">
        <v>2</v>
      </c>
      <c r="J372" s="4" t="s">
        <v>13</v>
      </c>
      <c r="K372" s="4" t="s">
        <v>14</v>
      </c>
      <c r="L372" s="4" t="s">
        <v>15</v>
      </c>
      <c r="M372" s="9">
        <v>1</v>
      </c>
      <c r="N372" s="6">
        <v>37.119999999999997</v>
      </c>
      <c r="O372" s="7">
        <v>0.1</v>
      </c>
      <c r="P372" s="6">
        <v>13.39</v>
      </c>
      <c r="Q372" s="6">
        <f t="shared" si="26"/>
        <v>33.408000000000001</v>
      </c>
      <c r="R372" s="6">
        <f t="shared" si="27"/>
        <v>13.39</v>
      </c>
      <c r="S372" s="6">
        <f t="shared" si="28"/>
        <v>20.018000000000001</v>
      </c>
      <c r="T372" s="8">
        <f t="shared" si="29"/>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4">
        <f>YEAR(SalesDataTable[[#This Row],[Order Date]])</f>
        <v>2026</v>
      </c>
      <c r="D373" s="12" t="str">
        <f>"Q"&amp;ROUNDUP(MONTH(SalesDataTable[[#This Row],[Order Date]])/3,0)</f>
        <v>Q1</v>
      </c>
      <c r="E373" s="4">
        <f>MONTH(SalesDataTable[[#This Row],[Order Date]])</f>
        <v>3</v>
      </c>
      <c r="F373" s="12" t="str">
        <f t="shared" si="25"/>
        <v>Mar</v>
      </c>
      <c r="G373" s="4" t="s">
        <v>0</v>
      </c>
      <c r="H373" s="4" t="s">
        <v>1</v>
      </c>
      <c r="I373" s="4" t="s">
        <v>19</v>
      </c>
      <c r="J373" s="4" t="s">
        <v>3</v>
      </c>
      <c r="K373" s="4" t="s">
        <v>9</v>
      </c>
      <c r="L373" s="4" t="s">
        <v>37</v>
      </c>
      <c r="M373" s="9">
        <v>2</v>
      </c>
      <c r="N373" s="6">
        <v>156.09</v>
      </c>
      <c r="O373" s="7">
        <v>0.1</v>
      </c>
      <c r="P373" s="6">
        <v>79.72</v>
      </c>
      <c r="Q373" s="6">
        <f t="shared" si="26"/>
        <v>280.96199999999999</v>
      </c>
      <c r="R373" s="6">
        <f t="shared" si="27"/>
        <v>159.44</v>
      </c>
      <c r="S373" s="6">
        <f t="shared" si="28"/>
        <v>121.52199999999999</v>
      </c>
      <c r="T373" s="8">
        <f t="shared" si="29"/>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4">
        <f>YEAR(SalesDataTable[[#This Row],[Order Date]])</f>
        <v>2026</v>
      </c>
      <c r="D374" s="12" t="str">
        <f>"Q"&amp;ROUNDUP(MONTH(SalesDataTable[[#This Row],[Order Date]])/3,0)</f>
        <v>Q1</v>
      </c>
      <c r="E374" s="4">
        <f>MONTH(SalesDataTable[[#This Row],[Order Date]])</f>
        <v>3</v>
      </c>
      <c r="F374" s="12" t="str">
        <f t="shared" si="25"/>
        <v>Mar</v>
      </c>
      <c r="G374" s="4" t="s">
        <v>0</v>
      </c>
      <c r="H374" s="4" t="s">
        <v>1</v>
      </c>
      <c r="I374" s="4" t="s">
        <v>8</v>
      </c>
      <c r="J374" s="4" t="s">
        <v>16</v>
      </c>
      <c r="K374" s="4" t="s">
        <v>34</v>
      </c>
      <c r="L374" s="4" t="s">
        <v>42</v>
      </c>
      <c r="M374" s="9">
        <v>12</v>
      </c>
      <c r="N374" s="6">
        <v>36.44</v>
      </c>
      <c r="O374" s="7">
        <v>0.05</v>
      </c>
      <c r="P374" s="6">
        <v>13.65</v>
      </c>
      <c r="Q374" s="6">
        <f t="shared" si="26"/>
        <v>415.41599999999994</v>
      </c>
      <c r="R374" s="6">
        <f t="shared" si="27"/>
        <v>163.80000000000001</v>
      </c>
      <c r="S374" s="6">
        <f t="shared" si="28"/>
        <v>251.61599999999993</v>
      </c>
      <c r="T374" s="8">
        <f t="shared" si="29"/>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4">
        <f>YEAR(SalesDataTable[[#This Row],[Order Date]])</f>
        <v>2026</v>
      </c>
      <c r="D375" s="12" t="str">
        <f>"Q"&amp;ROUNDUP(MONTH(SalesDataTable[[#This Row],[Order Date]])/3,0)</f>
        <v>Q1</v>
      </c>
      <c r="E375" s="4">
        <f>MONTH(SalesDataTable[[#This Row],[Order Date]])</f>
        <v>3</v>
      </c>
      <c r="F375" s="12" t="str">
        <f t="shared" si="25"/>
        <v>Mar</v>
      </c>
      <c r="G375" s="4" t="s">
        <v>0</v>
      </c>
      <c r="H375" s="4" t="s">
        <v>50</v>
      </c>
      <c r="I375" s="4" t="s">
        <v>28</v>
      </c>
      <c r="J375" s="4" t="s">
        <v>16</v>
      </c>
      <c r="K375" s="4" t="s">
        <v>23</v>
      </c>
      <c r="L375" s="4" t="s">
        <v>51</v>
      </c>
      <c r="M375" s="9">
        <v>5</v>
      </c>
      <c r="N375" s="6">
        <v>123.95</v>
      </c>
      <c r="O375" s="7">
        <v>0.05</v>
      </c>
      <c r="P375" s="6">
        <v>59.23</v>
      </c>
      <c r="Q375" s="6">
        <f t="shared" si="26"/>
        <v>588.76249999999993</v>
      </c>
      <c r="R375" s="6">
        <f t="shared" si="27"/>
        <v>296.14999999999998</v>
      </c>
      <c r="S375" s="6">
        <f t="shared" si="28"/>
        <v>292.61249999999995</v>
      </c>
      <c r="T375" s="8">
        <f t="shared" si="29"/>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4">
        <f>YEAR(SalesDataTable[[#This Row],[Order Date]])</f>
        <v>2026</v>
      </c>
      <c r="D376" s="12" t="str">
        <f>"Q"&amp;ROUNDUP(MONTH(SalesDataTable[[#This Row],[Order Date]])/3,0)</f>
        <v>Q1</v>
      </c>
      <c r="E376" s="4">
        <f>MONTH(SalesDataTable[[#This Row],[Order Date]])</f>
        <v>3</v>
      </c>
      <c r="F376" s="12" t="str">
        <f t="shared" si="25"/>
        <v>Mar</v>
      </c>
      <c r="G376" s="4" t="s">
        <v>11</v>
      </c>
      <c r="H376" s="4" t="s">
        <v>52</v>
      </c>
      <c r="I376" s="4" t="s">
        <v>28</v>
      </c>
      <c r="J376" s="4" t="s">
        <v>16</v>
      </c>
      <c r="K376" s="4" t="s">
        <v>23</v>
      </c>
      <c r="L376" s="4" t="s">
        <v>29</v>
      </c>
      <c r="M376" s="9">
        <v>1</v>
      </c>
      <c r="N376" s="6">
        <v>192.84</v>
      </c>
      <c r="O376" s="7">
        <v>0.15</v>
      </c>
      <c r="P376" s="6">
        <v>101.42</v>
      </c>
      <c r="Q376" s="6">
        <f t="shared" si="26"/>
        <v>163.91399999999999</v>
      </c>
      <c r="R376" s="6">
        <f t="shared" si="27"/>
        <v>101.42</v>
      </c>
      <c r="S376" s="6">
        <f t="shared" si="28"/>
        <v>62.493999999999986</v>
      </c>
      <c r="T376" s="8">
        <f t="shared" si="29"/>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4">
        <f>YEAR(SalesDataTable[[#This Row],[Order Date]])</f>
        <v>2026</v>
      </c>
      <c r="D377" s="12" t="str">
        <f>"Q"&amp;ROUNDUP(MONTH(SalesDataTable[[#This Row],[Order Date]])/3,0)</f>
        <v>Q1</v>
      </c>
      <c r="E377" s="4">
        <f>MONTH(SalesDataTable[[#This Row],[Order Date]])</f>
        <v>3</v>
      </c>
      <c r="F377" s="12" t="str">
        <f t="shared" si="25"/>
        <v>Mar</v>
      </c>
      <c r="G377" s="4" t="s">
        <v>6</v>
      </c>
      <c r="H377" s="4" t="s">
        <v>41</v>
      </c>
      <c r="I377" s="4" t="s">
        <v>2</v>
      </c>
      <c r="J377" s="4" t="s">
        <v>13</v>
      </c>
      <c r="K377" s="4" t="s">
        <v>9</v>
      </c>
      <c r="L377" s="4" t="s">
        <v>37</v>
      </c>
      <c r="M377" s="9">
        <v>1</v>
      </c>
      <c r="N377" s="6">
        <v>152.57</v>
      </c>
      <c r="O377" s="7">
        <v>0.1</v>
      </c>
      <c r="P377" s="6">
        <v>80.319999999999993</v>
      </c>
      <c r="Q377" s="6">
        <f t="shared" si="26"/>
        <v>137.31299999999999</v>
      </c>
      <c r="R377" s="6">
        <f t="shared" si="27"/>
        <v>80.319999999999993</v>
      </c>
      <c r="S377" s="6">
        <f t="shared" si="28"/>
        <v>56.992999999999995</v>
      </c>
      <c r="T377" s="8">
        <f t="shared" si="29"/>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4">
        <f>YEAR(SalesDataTable[[#This Row],[Order Date]])</f>
        <v>2026</v>
      </c>
      <c r="D378" s="12" t="str">
        <f>"Q"&amp;ROUNDUP(MONTH(SalesDataTable[[#This Row],[Order Date]])/3,0)</f>
        <v>Q1</v>
      </c>
      <c r="E378" s="4">
        <f>MONTH(SalesDataTable[[#This Row],[Order Date]])</f>
        <v>3</v>
      </c>
      <c r="F378" s="12" t="str">
        <f t="shared" si="25"/>
        <v>Mar</v>
      </c>
      <c r="G378" s="4" t="s">
        <v>20</v>
      </c>
      <c r="H378" s="4" t="s">
        <v>21</v>
      </c>
      <c r="I378" s="4" t="s">
        <v>2</v>
      </c>
      <c r="J378" s="4" t="s">
        <v>16</v>
      </c>
      <c r="K378" s="4" t="s">
        <v>14</v>
      </c>
      <c r="L378" s="4" t="s">
        <v>44</v>
      </c>
      <c r="M378" s="9">
        <v>2</v>
      </c>
      <c r="N378" s="6">
        <v>130.4</v>
      </c>
      <c r="O378" s="7">
        <v>0</v>
      </c>
      <c r="P378" s="6">
        <v>67.599999999999994</v>
      </c>
      <c r="Q378" s="6">
        <f t="shared" si="26"/>
        <v>260.8</v>
      </c>
      <c r="R378" s="6">
        <f t="shared" si="27"/>
        <v>135.19999999999999</v>
      </c>
      <c r="S378" s="6">
        <f t="shared" si="28"/>
        <v>125.60000000000002</v>
      </c>
      <c r="T378" s="8">
        <f t="shared" si="29"/>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4">
        <f>YEAR(SalesDataTable[[#This Row],[Order Date]])</f>
        <v>2026</v>
      </c>
      <c r="D379" s="12" t="str">
        <f>"Q"&amp;ROUNDUP(MONTH(SalesDataTable[[#This Row],[Order Date]])/3,0)</f>
        <v>Q1</v>
      </c>
      <c r="E379" s="4">
        <f>MONTH(SalesDataTable[[#This Row],[Order Date]])</f>
        <v>3</v>
      </c>
      <c r="F379" s="12" t="str">
        <f t="shared" si="25"/>
        <v>Mar</v>
      </c>
      <c r="G379" s="4" t="s">
        <v>11</v>
      </c>
      <c r="H379" s="4" t="s">
        <v>18</v>
      </c>
      <c r="I379" s="4" t="s">
        <v>2</v>
      </c>
      <c r="J379" s="4" t="s">
        <v>13</v>
      </c>
      <c r="K379" s="4" t="s">
        <v>9</v>
      </c>
      <c r="L379" s="4" t="s">
        <v>10</v>
      </c>
      <c r="M379" s="9">
        <v>2</v>
      </c>
      <c r="N379" s="6">
        <v>94.25</v>
      </c>
      <c r="O379" s="7">
        <v>0.1</v>
      </c>
      <c r="P379" s="6">
        <v>44.99</v>
      </c>
      <c r="Q379" s="6">
        <f t="shared" si="26"/>
        <v>169.65</v>
      </c>
      <c r="R379" s="6">
        <f t="shared" si="27"/>
        <v>89.98</v>
      </c>
      <c r="S379" s="6">
        <f t="shared" si="28"/>
        <v>79.67</v>
      </c>
      <c r="T379" s="8">
        <f t="shared" si="29"/>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4">
        <f>YEAR(SalesDataTable[[#This Row],[Order Date]])</f>
        <v>2026</v>
      </c>
      <c r="D380" s="12" t="str">
        <f>"Q"&amp;ROUNDUP(MONTH(SalesDataTable[[#This Row],[Order Date]])/3,0)</f>
        <v>Q1</v>
      </c>
      <c r="E380" s="4">
        <f>MONTH(SalesDataTable[[#This Row],[Order Date]])</f>
        <v>3</v>
      </c>
      <c r="F380" s="12" t="str">
        <f t="shared" si="25"/>
        <v>Mar</v>
      </c>
      <c r="G380" s="4" t="s">
        <v>6</v>
      </c>
      <c r="H380" s="4" t="s">
        <v>43</v>
      </c>
      <c r="I380" s="4" t="s">
        <v>2</v>
      </c>
      <c r="J380" s="4" t="s">
        <v>16</v>
      </c>
      <c r="K380" s="4" t="s">
        <v>23</v>
      </c>
      <c r="L380" s="4" t="s">
        <v>51</v>
      </c>
      <c r="M380" s="9">
        <v>5</v>
      </c>
      <c r="N380" s="6">
        <v>125.91</v>
      </c>
      <c r="O380" s="7">
        <v>0</v>
      </c>
      <c r="P380" s="6">
        <v>59.36</v>
      </c>
      <c r="Q380" s="6">
        <f t="shared" si="26"/>
        <v>629.54999999999995</v>
      </c>
      <c r="R380" s="6">
        <f t="shared" si="27"/>
        <v>296.8</v>
      </c>
      <c r="S380" s="6">
        <f t="shared" si="28"/>
        <v>332.74999999999994</v>
      </c>
      <c r="T380" s="8">
        <f t="shared" si="29"/>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4">
        <f>YEAR(SalesDataTable[[#This Row],[Order Date]])</f>
        <v>2026</v>
      </c>
      <c r="D381" s="12" t="str">
        <f>"Q"&amp;ROUNDUP(MONTH(SalesDataTable[[#This Row],[Order Date]])/3,0)</f>
        <v>Q1</v>
      </c>
      <c r="E381" s="4">
        <f>MONTH(SalesDataTable[[#This Row],[Order Date]])</f>
        <v>3</v>
      </c>
      <c r="F381" s="12" t="str">
        <f t="shared" si="25"/>
        <v>Mar</v>
      </c>
      <c r="G381" s="4" t="s">
        <v>20</v>
      </c>
      <c r="H381" s="4" t="s">
        <v>31</v>
      </c>
      <c r="I381" s="4" t="s">
        <v>19</v>
      </c>
      <c r="J381" s="4" t="s">
        <v>3</v>
      </c>
      <c r="K381" s="4" t="s">
        <v>34</v>
      </c>
      <c r="L381" s="4" t="s">
        <v>35</v>
      </c>
      <c r="M381" s="9">
        <v>2</v>
      </c>
      <c r="N381" s="6">
        <v>39.619999999999997</v>
      </c>
      <c r="O381" s="7">
        <v>0</v>
      </c>
      <c r="P381" s="6">
        <v>14.78</v>
      </c>
      <c r="Q381" s="6">
        <f t="shared" si="26"/>
        <v>79.239999999999995</v>
      </c>
      <c r="R381" s="6">
        <f t="shared" si="27"/>
        <v>29.56</v>
      </c>
      <c r="S381" s="6">
        <f t="shared" si="28"/>
        <v>49.679999999999993</v>
      </c>
      <c r="T381" s="8">
        <f t="shared" si="29"/>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4">
        <f>YEAR(SalesDataTable[[#This Row],[Order Date]])</f>
        <v>2026</v>
      </c>
      <c r="D382" s="12" t="str">
        <f>"Q"&amp;ROUNDUP(MONTH(SalesDataTable[[#This Row],[Order Date]])/3,0)</f>
        <v>Q1</v>
      </c>
      <c r="E382" s="4">
        <f>MONTH(SalesDataTable[[#This Row],[Order Date]])</f>
        <v>3</v>
      </c>
      <c r="F382" s="12" t="str">
        <f t="shared" si="25"/>
        <v>Mar</v>
      </c>
      <c r="G382" s="4" t="s">
        <v>0</v>
      </c>
      <c r="H382" s="4" t="s">
        <v>36</v>
      </c>
      <c r="I382" s="4" t="s">
        <v>2</v>
      </c>
      <c r="J382" s="4" t="s">
        <v>16</v>
      </c>
      <c r="K382" s="4" t="s">
        <v>34</v>
      </c>
      <c r="L382" s="4" t="s">
        <v>42</v>
      </c>
      <c r="M382" s="9">
        <v>3</v>
      </c>
      <c r="N382" s="6">
        <v>36.32</v>
      </c>
      <c r="O382" s="7">
        <v>0</v>
      </c>
      <c r="P382" s="6">
        <v>14.18</v>
      </c>
      <c r="Q382" s="6">
        <f t="shared" si="26"/>
        <v>108.96000000000001</v>
      </c>
      <c r="R382" s="6">
        <f t="shared" si="27"/>
        <v>42.54</v>
      </c>
      <c r="S382" s="6">
        <f t="shared" si="28"/>
        <v>66.420000000000016</v>
      </c>
      <c r="T382" s="8">
        <f t="shared" si="29"/>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4">
        <f>YEAR(SalesDataTable[[#This Row],[Order Date]])</f>
        <v>2026</v>
      </c>
      <c r="D383" s="12" t="str">
        <f>"Q"&amp;ROUNDUP(MONTH(SalesDataTable[[#This Row],[Order Date]])/3,0)</f>
        <v>Q1</v>
      </c>
      <c r="E383" s="4">
        <f>MONTH(SalesDataTable[[#This Row],[Order Date]])</f>
        <v>3</v>
      </c>
      <c r="F383" s="12" t="str">
        <f t="shared" si="25"/>
        <v>Mar</v>
      </c>
      <c r="G383" s="4" t="s">
        <v>0</v>
      </c>
      <c r="H383" s="4" t="s">
        <v>50</v>
      </c>
      <c r="I383" s="4" t="s">
        <v>19</v>
      </c>
      <c r="J383" s="4" t="s">
        <v>13</v>
      </c>
      <c r="K383" s="4" t="s">
        <v>34</v>
      </c>
      <c r="L383" s="4" t="s">
        <v>45</v>
      </c>
      <c r="M383" s="9">
        <v>1</v>
      </c>
      <c r="N383" s="6">
        <v>51.16</v>
      </c>
      <c r="O383" s="7">
        <v>0</v>
      </c>
      <c r="P383" s="6">
        <v>22.39</v>
      </c>
      <c r="Q383" s="6">
        <f t="shared" si="26"/>
        <v>51.16</v>
      </c>
      <c r="R383" s="6">
        <f t="shared" si="27"/>
        <v>22.39</v>
      </c>
      <c r="S383" s="6">
        <f t="shared" si="28"/>
        <v>28.769999999999996</v>
      </c>
      <c r="T383" s="8">
        <f t="shared" si="29"/>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4">
        <f>YEAR(SalesDataTable[[#This Row],[Order Date]])</f>
        <v>2026</v>
      </c>
      <c r="D384" s="12" t="str">
        <f>"Q"&amp;ROUNDUP(MONTH(SalesDataTable[[#This Row],[Order Date]])/3,0)</f>
        <v>Q1</v>
      </c>
      <c r="E384" s="4">
        <f>MONTH(SalesDataTable[[#This Row],[Order Date]])</f>
        <v>3</v>
      </c>
      <c r="F384" s="12" t="str">
        <f t="shared" si="25"/>
        <v>Mar</v>
      </c>
      <c r="G384" s="4" t="s">
        <v>20</v>
      </c>
      <c r="H384" s="4" t="s">
        <v>47</v>
      </c>
      <c r="I384" s="4" t="s">
        <v>8</v>
      </c>
      <c r="J384" s="4" t="s">
        <v>16</v>
      </c>
      <c r="K384" s="4" t="s">
        <v>34</v>
      </c>
      <c r="L384" s="4" t="s">
        <v>42</v>
      </c>
      <c r="M384" s="9">
        <v>5</v>
      </c>
      <c r="N384" s="6">
        <v>35.65</v>
      </c>
      <c r="O384" s="7">
        <v>0.1</v>
      </c>
      <c r="P384" s="6">
        <v>13.64</v>
      </c>
      <c r="Q384" s="6">
        <f t="shared" si="26"/>
        <v>160.42500000000001</v>
      </c>
      <c r="R384" s="6">
        <f t="shared" si="27"/>
        <v>68.2</v>
      </c>
      <c r="S384" s="6">
        <f t="shared" si="28"/>
        <v>92.225000000000009</v>
      </c>
      <c r="T384" s="8">
        <f t="shared" si="29"/>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4">
        <f>YEAR(SalesDataTable[[#This Row],[Order Date]])</f>
        <v>2026</v>
      </c>
      <c r="D385" s="12" t="str">
        <f>"Q"&amp;ROUNDUP(MONTH(SalesDataTable[[#This Row],[Order Date]])/3,0)</f>
        <v>Q1</v>
      </c>
      <c r="E385" s="4">
        <f>MONTH(SalesDataTable[[#This Row],[Order Date]])</f>
        <v>3</v>
      </c>
      <c r="F385" s="12" t="str">
        <f t="shared" si="25"/>
        <v>Mar</v>
      </c>
      <c r="G385" s="4" t="s">
        <v>20</v>
      </c>
      <c r="H385" s="4" t="s">
        <v>33</v>
      </c>
      <c r="I385" s="4" t="s">
        <v>2</v>
      </c>
      <c r="J385" s="4" t="s">
        <v>13</v>
      </c>
      <c r="K385" s="4" t="s">
        <v>9</v>
      </c>
      <c r="L385" s="4" t="s">
        <v>17</v>
      </c>
      <c r="M385" s="9">
        <v>1</v>
      </c>
      <c r="N385" s="6">
        <v>145.19</v>
      </c>
      <c r="O385" s="7">
        <v>0</v>
      </c>
      <c r="P385" s="6">
        <v>80.67</v>
      </c>
      <c r="Q385" s="6">
        <f t="shared" si="26"/>
        <v>145.19</v>
      </c>
      <c r="R385" s="6">
        <f t="shared" si="27"/>
        <v>80.67</v>
      </c>
      <c r="S385" s="6">
        <f t="shared" si="28"/>
        <v>64.52</v>
      </c>
      <c r="T385" s="8">
        <f t="shared" si="29"/>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4">
        <f>YEAR(SalesDataTable[[#This Row],[Order Date]])</f>
        <v>2026</v>
      </c>
      <c r="D386" s="12" t="str">
        <f>"Q"&amp;ROUNDUP(MONTH(SalesDataTable[[#This Row],[Order Date]])/3,0)</f>
        <v>Q1</v>
      </c>
      <c r="E386" s="4">
        <f>MONTH(SalesDataTable[[#This Row],[Order Date]])</f>
        <v>3</v>
      </c>
      <c r="F386" s="12" t="str">
        <f t="shared" ref="F386:F449" si="30">TEXT(B386,"mmm")</f>
        <v>Mar</v>
      </c>
      <c r="G386" s="4" t="s">
        <v>20</v>
      </c>
      <c r="H386" s="4" t="s">
        <v>33</v>
      </c>
      <c r="I386" s="4" t="s">
        <v>2</v>
      </c>
      <c r="J386" s="4" t="s">
        <v>3</v>
      </c>
      <c r="K386" s="4" t="s">
        <v>4</v>
      </c>
      <c r="L386" s="4" t="s">
        <v>26</v>
      </c>
      <c r="M386" s="9">
        <v>2</v>
      </c>
      <c r="N386" s="6">
        <v>40.090000000000003</v>
      </c>
      <c r="O386" s="7">
        <v>0</v>
      </c>
      <c r="P386" s="6">
        <v>17.2</v>
      </c>
      <c r="Q386" s="6">
        <f t="shared" ref="Q386:Q449" si="31">M386*N386*(1-O386)</f>
        <v>80.180000000000007</v>
      </c>
      <c r="R386" s="6">
        <f t="shared" ref="R386:R449" si="32">M386*P386</f>
        <v>34.4</v>
      </c>
      <c r="S386" s="6">
        <f t="shared" ref="S386:S449" si="33">Q386-R386</f>
        <v>45.780000000000008</v>
      </c>
      <c r="T386" s="8">
        <f t="shared" ref="T386:T449" si="34">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4">
        <f>YEAR(SalesDataTable[[#This Row],[Order Date]])</f>
        <v>2026</v>
      </c>
      <c r="D387" s="12" t="str">
        <f>"Q"&amp;ROUNDUP(MONTH(SalesDataTable[[#This Row],[Order Date]])/3,0)</f>
        <v>Q1</v>
      </c>
      <c r="E387" s="4">
        <f>MONTH(SalesDataTable[[#This Row],[Order Date]])</f>
        <v>3</v>
      </c>
      <c r="F387" s="12" t="str">
        <f t="shared" si="30"/>
        <v>Mar</v>
      </c>
      <c r="G387" s="4" t="s">
        <v>20</v>
      </c>
      <c r="H387" s="4" t="s">
        <v>31</v>
      </c>
      <c r="I387" s="4" t="s">
        <v>2</v>
      </c>
      <c r="J387" s="4" t="s">
        <v>3</v>
      </c>
      <c r="K387" s="4" t="s">
        <v>34</v>
      </c>
      <c r="L387" s="4" t="s">
        <v>35</v>
      </c>
      <c r="M387" s="9">
        <v>1</v>
      </c>
      <c r="N387" s="6">
        <v>39.47</v>
      </c>
      <c r="O387" s="7">
        <v>0</v>
      </c>
      <c r="P387" s="6">
        <v>15.02</v>
      </c>
      <c r="Q387" s="6">
        <f t="shared" si="31"/>
        <v>39.47</v>
      </c>
      <c r="R387" s="6">
        <f t="shared" si="32"/>
        <v>15.02</v>
      </c>
      <c r="S387" s="6">
        <f t="shared" si="33"/>
        <v>24.45</v>
      </c>
      <c r="T387" s="8">
        <f t="shared" si="34"/>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4">
        <f>YEAR(SalesDataTable[[#This Row],[Order Date]])</f>
        <v>2026</v>
      </c>
      <c r="D388" s="12" t="str">
        <f>"Q"&amp;ROUNDUP(MONTH(SalesDataTable[[#This Row],[Order Date]])/3,0)</f>
        <v>Q1</v>
      </c>
      <c r="E388" s="4">
        <f>MONTH(SalesDataTable[[#This Row],[Order Date]])</f>
        <v>3</v>
      </c>
      <c r="F388" s="12" t="str">
        <f t="shared" si="30"/>
        <v>Mar</v>
      </c>
      <c r="G388" s="4" t="s">
        <v>0</v>
      </c>
      <c r="H388" s="4" t="s">
        <v>1</v>
      </c>
      <c r="I388" s="4" t="s">
        <v>2</v>
      </c>
      <c r="J388" s="4" t="s">
        <v>3</v>
      </c>
      <c r="K388" s="4" t="s">
        <v>4</v>
      </c>
      <c r="L388" s="4" t="s">
        <v>30</v>
      </c>
      <c r="M388" s="9">
        <v>2</v>
      </c>
      <c r="N388" s="6">
        <v>103.42</v>
      </c>
      <c r="O388" s="7">
        <v>0</v>
      </c>
      <c r="P388" s="6">
        <v>49.51</v>
      </c>
      <c r="Q388" s="6">
        <f t="shared" si="31"/>
        <v>206.84</v>
      </c>
      <c r="R388" s="6">
        <f t="shared" si="32"/>
        <v>99.02</v>
      </c>
      <c r="S388" s="6">
        <f t="shared" si="33"/>
        <v>107.82000000000001</v>
      </c>
      <c r="T388" s="8">
        <f t="shared" si="34"/>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4">
        <f>YEAR(SalesDataTable[[#This Row],[Order Date]])</f>
        <v>2026</v>
      </c>
      <c r="D389" s="12" t="str">
        <f>"Q"&amp;ROUNDUP(MONTH(SalesDataTable[[#This Row],[Order Date]])/3,0)</f>
        <v>Q1</v>
      </c>
      <c r="E389" s="4">
        <f>MONTH(SalesDataTable[[#This Row],[Order Date]])</f>
        <v>3</v>
      </c>
      <c r="F389" s="12" t="str">
        <f t="shared" si="30"/>
        <v>Mar</v>
      </c>
      <c r="G389" s="4" t="s">
        <v>0</v>
      </c>
      <c r="H389" s="4" t="s">
        <v>1</v>
      </c>
      <c r="I389" s="4" t="s">
        <v>2</v>
      </c>
      <c r="J389" s="4" t="s">
        <v>3</v>
      </c>
      <c r="K389" s="4" t="s">
        <v>14</v>
      </c>
      <c r="L389" s="4" t="s">
        <v>48</v>
      </c>
      <c r="M389" s="9">
        <v>4</v>
      </c>
      <c r="N389" s="6">
        <v>161.93</v>
      </c>
      <c r="O389" s="7">
        <v>0.15</v>
      </c>
      <c r="P389" s="6">
        <v>88</v>
      </c>
      <c r="Q389" s="6">
        <f t="shared" si="31"/>
        <v>550.56200000000001</v>
      </c>
      <c r="R389" s="6">
        <f t="shared" si="32"/>
        <v>352</v>
      </c>
      <c r="S389" s="6">
        <f t="shared" si="33"/>
        <v>198.56200000000001</v>
      </c>
      <c r="T389" s="8">
        <f t="shared" si="34"/>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4">
        <f>YEAR(SalesDataTable[[#This Row],[Order Date]])</f>
        <v>2026</v>
      </c>
      <c r="D390" s="12" t="str">
        <f>"Q"&amp;ROUNDUP(MONTH(SalesDataTable[[#This Row],[Order Date]])/3,0)</f>
        <v>Q1</v>
      </c>
      <c r="E390" s="4">
        <f>MONTH(SalesDataTable[[#This Row],[Order Date]])</f>
        <v>3</v>
      </c>
      <c r="F390" s="12" t="str">
        <f t="shared" si="30"/>
        <v>Mar</v>
      </c>
      <c r="G390" s="4" t="s">
        <v>0</v>
      </c>
      <c r="H390" s="4" t="s">
        <v>1</v>
      </c>
      <c r="I390" s="4" t="s">
        <v>2</v>
      </c>
      <c r="J390" s="4" t="s">
        <v>3</v>
      </c>
      <c r="K390" s="4" t="s">
        <v>14</v>
      </c>
      <c r="L390" s="4" t="s">
        <v>32</v>
      </c>
      <c r="M390" s="9">
        <v>2</v>
      </c>
      <c r="N390" s="6">
        <v>46.21</v>
      </c>
      <c r="O390" s="7">
        <v>0.05</v>
      </c>
      <c r="P390" s="6">
        <v>18.37</v>
      </c>
      <c r="Q390" s="6">
        <f t="shared" si="31"/>
        <v>87.798999999999992</v>
      </c>
      <c r="R390" s="6">
        <f t="shared" si="32"/>
        <v>36.74</v>
      </c>
      <c r="S390" s="6">
        <f t="shared" si="33"/>
        <v>51.05899999999999</v>
      </c>
      <c r="T390" s="8">
        <f t="shared" si="34"/>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4">
        <f>YEAR(SalesDataTable[[#This Row],[Order Date]])</f>
        <v>2026</v>
      </c>
      <c r="D391" s="12" t="str">
        <f>"Q"&amp;ROUNDUP(MONTH(SalesDataTable[[#This Row],[Order Date]])/3,0)</f>
        <v>Q1</v>
      </c>
      <c r="E391" s="4">
        <f>MONTH(SalesDataTable[[#This Row],[Order Date]])</f>
        <v>3</v>
      </c>
      <c r="F391" s="12" t="str">
        <f t="shared" si="30"/>
        <v>Mar</v>
      </c>
      <c r="G391" s="4" t="s">
        <v>6</v>
      </c>
      <c r="H391" s="4" t="s">
        <v>41</v>
      </c>
      <c r="I391" s="4" t="s">
        <v>2</v>
      </c>
      <c r="J391" s="4" t="s">
        <v>13</v>
      </c>
      <c r="K391" s="4" t="s">
        <v>23</v>
      </c>
      <c r="L391" s="4" t="s">
        <v>51</v>
      </c>
      <c r="M391" s="9">
        <v>3</v>
      </c>
      <c r="N391" s="6">
        <v>125.85</v>
      </c>
      <c r="O391" s="7">
        <v>0</v>
      </c>
      <c r="P391" s="6">
        <v>59.19</v>
      </c>
      <c r="Q391" s="6">
        <f t="shared" si="31"/>
        <v>377.54999999999995</v>
      </c>
      <c r="R391" s="6">
        <f t="shared" si="32"/>
        <v>177.57</v>
      </c>
      <c r="S391" s="6">
        <f t="shared" si="33"/>
        <v>199.97999999999996</v>
      </c>
      <c r="T391" s="8">
        <f t="shared" si="34"/>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4">
        <f>YEAR(SalesDataTable[[#This Row],[Order Date]])</f>
        <v>2026</v>
      </c>
      <c r="D392" s="12" t="str">
        <f>"Q"&amp;ROUNDUP(MONTH(SalesDataTable[[#This Row],[Order Date]])/3,0)</f>
        <v>Q1</v>
      </c>
      <c r="E392" s="4">
        <f>MONTH(SalesDataTable[[#This Row],[Order Date]])</f>
        <v>3</v>
      </c>
      <c r="F392" s="12" t="str">
        <f t="shared" si="30"/>
        <v>Mar</v>
      </c>
      <c r="G392" s="4" t="s">
        <v>20</v>
      </c>
      <c r="H392" s="4" t="s">
        <v>47</v>
      </c>
      <c r="I392" s="4" t="s">
        <v>19</v>
      </c>
      <c r="J392" s="4" t="s">
        <v>13</v>
      </c>
      <c r="K392" s="4" t="s">
        <v>14</v>
      </c>
      <c r="L392" s="4" t="s">
        <v>15</v>
      </c>
      <c r="M392" s="9">
        <v>2</v>
      </c>
      <c r="N392" s="6">
        <v>36.340000000000003</v>
      </c>
      <c r="O392" s="7">
        <v>0</v>
      </c>
      <c r="P392" s="6">
        <v>13.8</v>
      </c>
      <c r="Q392" s="6">
        <f t="shared" si="31"/>
        <v>72.680000000000007</v>
      </c>
      <c r="R392" s="6">
        <f t="shared" si="32"/>
        <v>27.6</v>
      </c>
      <c r="S392" s="6">
        <f t="shared" si="33"/>
        <v>45.080000000000005</v>
      </c>
      <c r="T392" s="8">
        <f t="shared" si="34"/>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4">
        <f>YEAR(SalesDataTable[[#This Row],[Order Date]])</f>
        <v>2026</v>
      </c>
      <c r="D393" s="12" t="str">
        <f>"Q"&amp;ROUNDUP(MONTH(SalesDataTable[[#This Row],[Order Date]])/3,0)</f>
        <v>Q1</v>
      </c>
      <c r="E393" s="4">
        <f>MONTH(SalesDataTable[[#This Row],[Order Date]])</f>
        <v>3</v>
      </c>
      <c r="F393" s="12" t="str">
        <f t="shared" si="30"/>
        <v>Mar</v>
      </c>
      <c r="G393" s="4" t="s">
        <v>6</v>
      </c>
      <c r="H393" s="4" t="s">
        <v>43</v>
      </c>
      <c r="I393" s="4" t="s">
        <v>28</v>
      </c>
      <c r="J393" s="4" t="s">
        <v>13</v>
      </c>
      <c r="K393" s="4" t="s">
        <v>4</v>
      </c>
      <c r="L393" s="4" t="s">
        <v>22</v>
      </c>
      <c r="M393" s="9">
        <v>2</v>
      </c>
      <c r="N393" s="6">
        <v>51.29</v>
      </c>
      <c r="O393" s="7">
        <v>0</v>
      </c>
      <c r="P393" s="6">
        <v>23.15</v>
      </c>
      <c r="Q393" s="6">
        <f t="shared" si="31"/>
        <v>102.58</v>
      </c>
      <c r="R393" s="6">
        <f t="shared" si="32"/>
        <v>46.3</v>
      </c>
      <c r="S393" s="6">
        <f t="shared" si="33"/>
        <v>56.28</v>
      </c>
      <c r="T393" s="8">
        <f t="shared" si="34"/>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4">
        <f>YEAR(SalesDataTable[[#This Row],[Order Date]])</f>
        <v>2026</v>
      </c>
      <c r="D394" s="12" t="str">
        <f>"Q"&amp;ROUNDUP(MONTH(SalesDataTable[[#This Row],[Order Date]])/3,0)</f>
        <v>Q1</v>
      </c>
      <c r="E394" s="4">
        <f>MONTH(SalesDataTable[[#This Row],[Order Date]])</f>
        <v>3</v>
      </c>
      <c r="F394" s="12" t="str">
        <f t="shared" si="30"/>
        <v>Mar</v>
      </c>
      <c r="G394" s="4" t="s">
        <v>6</v>
      </c>
      <c r="H394" s="4" t="s">
        <v>7</v>
      </c>
      <c r="I394" s="4" t="s">
        <v>8</v>
      </c>
      <c r="J394" s="4" t="s">
        <v>16</v>
      </c>
      <c r="K394" s="4" t="s">
        <v>4</v>
      </c>
      <c r="L394" s="4" t="s">
        <v>26</v>
      </c>
      <c r="M394" s="9">
        <v>6</v>
      </c>
      <c r="N394" s="6">
        <v>40.89</v>
      </c>
      <c r="O394" s="7">
        <v>0.1</v>
      </c>
      <c r="P394" s="6">
        <v>16.84</v>
      </c>
      <c r="Q394" s="6">
        <f t="shared" si="31"/>
        <v>220.80600000000001</v>
      </c>
      <c r="R394" s="6">
        <f t="shared" si="32"/>
        <v>101.03999999999999</v>
      </c>
      <c r="S394" s="6">
        <f t="shared" si="33"/>
        <v>119.76600000000002</v>
      </c>
      <c r="T394" s="8">
        <f t="shared" si="34"/>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4">
        <f>YEAR(SalesDataTable[[#This Row],[Order Date]])</f>
        <v>2026</v>
      </c>
      <c r="D395" s="12" t="str">
        <f>"Q"&amp;ROUNDUP(MONTH(SalesDataTable[[#This Row],[Order Date]])/3,0)</f>
        <v>Q1</v>
      </c>
      <c r="E395" s="4">
        <f>MONTH(SalesDataTable[[#This Row],[Order Date]])</f>
        <v>3</v>
      </c>
      <c r="F395" s="12" t="str">
        <f t="shared" si="30"/>
        <v>Mar</v>
      </c>
      <c r="G395" s="4" t="s">
        <v>6</v>
      </c>
      <c r="H395" s="4" t="s">
        <v>49</v>
      </c>
      <c r="I395" s="4" t="s">
        <v>2</v>
      </c>
      <c r="J395" s="4" t="s">
        <v>13</v>
      </c>
      <c r="K395" s="4" t="s">
        <v>34</v>
      </c>
      <c r="L395" s="4" t="s">
        <v>38</v>
      </c>
      <c r="M395" s="9">
        <v>1</v>
      </c>
      <c r="N395" s="6">
        <v>120.63</v>
      </c>
      <c r="O395" s="7">
        <v>0</v>
      </c>
      <c r="P395" s="6">
        <v>70.28</v>
      </c>
      <c r="Q395" s="6">
        <f t="shared" si="31"/>
        <v>120.63</v>
      </c>
      <c r="R395" s="6">
        <f t="shared" si="32"/>
        <v>70.28</v>
      </c>
      <c r="S395" s="6">
        <f t="shared" si="33"/>
        <v>50.349999999999994</v>
      </c>
      <c r="T395" s="8">
        <f t="shared" si="34"/>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4">
        <f>YEAR(SalesDataTable[[#This Row],[Order Date]])</f>
        <v>2026</v>
      </c>
      <c r="D396" s="12" t="str">
        <f>"Q"&amp;ROUNDUP(MONTH(SalesDataTable[[#This Row],[Order Date]])/3,0)</f>
        <v>Q1</v>
      </c>
      <c r="E396" s="4">
        <f>MONTH(SalesDataTable[[#This Row],[Order Date]])</f>
        <v>3</v>
      </c>
      <c r="F396" s="12" t="str">
        <f t="shared" si="30"/>
        <v>Mar</v>
      </c>
      <c r="G396" s="4" t="s">
        <v>20</v>
      </c>
      <c r="H396" s="4" t="s">
        <v>47</v>
      </c>
      <c r="I396" s="4" t="s">
        <v>8</v>
      </c>
      <c r="J396" s="4" t="s">
        <v>13</v>
      </c>
      <c r="K396" s="4" t="s">
        <v>4</v>
      </c>
      <c r="L396" s="4" t="s">
        <v>5</v>
      </c>
      <c r="M396" s="9">
        <v>5</v>
      </c>
      <c r="N396" s="6">
        <v>82.64</v>
      </c>
      <c r="O396" s="7">
        <v>0.1</v>
      </c>
      <c r="P396" s="6">
        <v>43.52</v>
      </c>
      <c r="Q396" s="6">
        <f t="shared" si="31"/>
        <v>371.88</v>
      </c>
      <c r="R396" s="6">
        <f t="shared" si="32"/>
        <v>217.60000000000002</v>
      </c>
      <c r="S396" s="6">
        <f t="shared" si="33"/>
        <v>154.27999999999997</v>
      </c>
      <c r="T396" s="8">
        <f t="shared" si="34"/>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4">
        <f>YEAR(SalesDataTable[[#This Row],[Order Date]])</f>
        <v>2026</v>
      </c>
      <c r="D397" s="12" t="str">
        <f>"Q"&amp;ROUNDUP(MONTH(SalesDataTable[[#This Row],[Order Date]])/3,0)</f>
        <v>Q1</v>
      </c>
      <c r="E397" s="4">
        <f>MONTH(SalesDataTable[[#This Row],[Order Date]])</f>
        <v>3</v>
      </c>
      <c r="F397" s="12" t="str">
        <f t="shared" si="30"/>
        <v>Mar</v>
      </c>
      <c r="G397" s="4" t="s">
        <v>6</v>
      </c>
      <c r="H397" s="4" t="s">
        <v>27</v>
      </c>
      <c r="I397" s="4" t="s">
        <v>2</v>
      </c>
      <c r="J397" s="4" t="s">
        <v>16</v>
      </c>
      <c r="K397" s="4" t="s">
        <v>9</v>
      </c>
      <c r="L397" s="4" t="s">
        <v>46</v>
      </c>
      <c r="M397" s="9">
        <v>2</v>
      </c>
      <c r="N397" s="6">
        <v>72.459999999999994</v>
      </c>
      <c r="O397" s="7">
        <v>0</v>
      </c>
      <c r="P397" s="6">
        <v>33.31</v>
      </c>
      <c r="Q397" s="6">
        <f t="shared" si="31"/>
        <v>144.91999999999999</v>
      </c>
      <c r="R397" s="6">
        <f t="shared" si="32"/>
        <v>66.62</v>
      </c>
      <c r="S397" s="6">
        <f t="shared" si="33"/>
        <v>78.299999999999983</v>
      </c>
      <c r="T397" s="8">
        <f t="shared" si="34"/>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4">
        <f>YEAR(SalesDataTable[[#This Row],[Order Date]])</f>
        <v>2026</v>
      </c>
      <c r="D398" s="12" t="str">
        <f>"Q"&amp;ROUNDUP(MONTH(SalesDataTable[[#This Row],[Order Date]])/3,0)</f>
        <v>Q1</v>
      </c>
      <c r="E398" s="4">
        <f>MONTH(SalesDataTable[[#This Row],[Order Date]])</f>
        <v>3</v>
      </c>
      <c r="F398" s="12" t="str">
        <f t="shared" si="30"/>
        <v>Mar</v>
      </c>
      <c r="G398" s="4" t="s">
        <v>6</v>
      </c>
      <c r="H398" s="4" t="s">
        <v>43</v>
      </c>
      <c r="I398" s="4" t="s">
        <v>28</v>
      </c>
      <c r="J398" s="4" t="s">
        <v>13</v>
      </c>
      <c r="K398" s="4" t="s">
        <v>34</v>
      </c>
      <c r="L398" s="4" t="s">
        <v>35</v>
      </c>
      <c r="M398" s="9">
        <v>2</v>
      </c>
      <c r="N398" s="6">
        <v>40.659999999999997</v>
      </c>
      <c r="O398" s="7">
        <v>0.1</v>
      </c>
      <c r="P398" s="6">
        <v>14.63</v>
      </c>
      <c r="Q398" s="6">
        <f t="shared" si="31"/>
        <v>73.188000000000002</v>
      </c>
      <c r="R398" s="6">
        <f t="shared" si="32"/>
        <v>29.26</v>
      </c>
      <c r="S398" s="6">
        <f t="shared" si="33"/>
        <v>43.927999999999997</v>
      </c>
      <c r="T398" s="8">
        <f t="shared" si="34"/>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4">
        <f>YEAR(SalesDataTable[[#This Row],[Order Date]])</f>
        <v>2026</v>
      </c>
      <c r="D399" s="12" t="str">
        <f>"Q"&amp;ROUNDUP(MONTH(SalesDataTable[[#This Row],[Order Date]])/3,0)</f>
        <v>Q1</v>
      </c>
      <c r="E399" s="4">
        <f>MONTH(SalesDataTable[[#This Row],[Order Date]])</f>
        <v>3</v>
      </c>
      <c r="F399" s="12" t="str">
        <f t="shared" si="30"/>
        <v>Mar</v>
      </c>
      <c r="G399" s="4" t="s">
        <v>6</v>
      </c>
      <c r="H399" s="4" t="s">
        <v>43</v>
      </c>
      <c r="I399" s="4" t="s">
        <v>28</v>
      </c>
      <c r="J399" s="4" t="s">
        <v>13</v>
      </c>
      <c r="K399" s="4" t="s">
        <v>4</v>
      </c>
      <c r="L399" s="4" t="s">
        <v>26</v>
      </c>
      <c r="M399" s="9">
        <v>1</v>
      </c>
      <c r="N399" s="6">
        <v>40.5</v>
      </c>
      <c r="O399" s="7">
        <v>0.05</v>
      </c>
      <c r="P399" s="6">
        <v>17.16</v>
      </c>
      <c r="Q399" s="6">
        <f t="shared" si="31"/>
        <v>38.475000000000001</v>
      </c>
      <c r="R399" s="6">
        <f t="shared" si="32"/>
        <v>17.16</v>
      </c>
      <c r="S399" s="6">
        <f t="shared" si="33"/>
        <v>21.315000000000001</v>
      </c>
      <c r="T399" s="8">
        <f t="shared" si="34"/>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4">
        <f>YEAR(SalesDataTable[[#This Row],[Order Date]])</f>
        <v>2026</v>
      </c>
      <c r="D400" s="12" t="str">
        <f>"Q"&amp;ROUNDUP(MONTH(SalesDataTable[[#This Row],[Order Date]])/3,0)</f>
        <v>Q1</v>
      </c>
      <c r="E400" s="4">
        <f>MONTH(SalesDataTable[[#This Row],[Order Date]])</f>
        <v>3</v>
      </c>
      <c r="F400" s="12" t="str">
        <f t="shared" si="30"/>
        <v>Mar</v>
      </c>
      <c r="G400" s="4" t="s">
        <v>11</v>
      </c>
      <c r="H400" s="4" t="s">
        <v>12</v>
      </c>
      <c r="I400" s="4" t="s">
        <v>2</v>
      </c>
      <c r="J400" s="4" t="s">
        <v>16</v>
      </c>
      <c r="K400" s="4" t="s">
        <v>9</v>
      </c>
      <c r="L400" s="4" t="s">
        <v>46</v>
      </c>
      <c r="M400" s="9">
        <v>1</v>
      </c>
      <c r="N400" s="6">
        <v>72.16</v>
      </c>
      <c r="O400" s="7">
        <v>0</v>
      </c>
      <c r="P400" s="6">
        <v>33.11</v>
      </c>
      <c r="Q400" s="6">
        <f t="shared" si="31"/>
        <v>72.16</v>
      </c>
      <c r="R400" s="6">
        <f t="shared" si="32"/>
        <v>33.11</v>
      </c>
      <c r="S400" s="6">
        <f t="shared" si="33"/>
        <v>39.049999999999997</v>
      </c>
      <c r="T400" s="8">
        <f t="shared" si="34"/>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4">
        <f>YEAR(SalesDataTable[[#This Row],[Order Date]])</f>
        <v>2026</v>
      </c>
      <c r="D401" s="12" t="str">
        <f>"Q"&amp;ROUNDUP(MONTH(SalesDataTable[[#This Row],[Order Date]])/3,0)</f>
        <v>Q1</v>
      </c>
      <c r="E401" s="4">
        <f>MONTH(SalesDataTable[[#This Row],[Order Date]])</f>
        <v>3</v>
      </c>
      <c r="F401" s="12" t="str">
        <f t="shared" si="30"/>
        <v>Mar</v>
      </c>
      <c r="G401" s="4" t="s">
        <v>11</v>
      </c>
      <c r="H401" s="4" t="s">
        <v>25</v>
      </c>
      <c r="I401" s="4" t="s">
        <v>28</v>
      </c>
      <c r="J401" s="4" t="s">
        <v>16</v>
      </c>
      <c r="K401" s="4" t="s">
        <v>14</v>
      </c>
      <c r="L401" s="4" t="s">
        <v>48</v>
      </c>
      <c r="M401" s="9">
        <v>1</v>
      </c>
      <c r="N401" s="6">
        <v>161.93</v>
      </c>
      <c r="O401" s="7">
        <v>0.15</v>
      </c>
      <c r="P401" s="6">
        <v>87.5</v>
      </c>
      <c r="Q401" s="6">
        <f t="shared" si="31"/>
        <v>137.6405</v>
      </c>
      <c r="R401" s="6">
        <f t="shared" si="32"/>
        <v>87.5</v>
      </c>
      <c r="S401" s="6">
        <f t="shared" si="33"/>
        <v>50.140500000000003</v>
      </c>
      <c r="T401" s="8">
        <f t="shared" si="34"/>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4">
        <f>YEAR(SalesDataTable[[#This Row],[Order Date]])</f>
        <v>2026</v>
      </c>
      <c r="D402" s="12" t="str">
        <f>"Q"&amp;ROUNDUP(MONTH(SalesDataTable[[#This Row],[Order Date]])/3,0)</f>
        <v>Q1</v>
      </c>
      <c r="E402" s="4">
        <f>MONTH(SalesDataTable[[#This Row],[Order Date]])</f>
        <v>3</v>
      </c>
      <c r="F402" s="12" t="str">
        <f t="shared" si="30"/>
        <v>Mar</v>
      </c>
      <c r="G402" s="4" t="s">
        <v>0</v>
      </c>
      <c r="H402" s="4" t="s">
        <v>36</v>
      </c>
      <c r="I402" s="4" t="s">
        <v>2</v>
      </c>
      <c r="J402" s="4" t="s">
        <v>3</v>
      </c>
      <c r="K402" s="4" t="s">
        <v>23</v>
      </c>
      <c r="L402" s="4" t="s">
        <v>24</v>
      </c>
      <c r="M402" s="9">
        <v>3</v>
      </c>
      <c r="N402" s="6">
        <v>348.54</v>
      </c>
      <c r="O402" s="7">
        <v>0.1</v>
      </c>
      <c r="P402" s="6">
        <v>200.3</v>
      </c>
      <c r="Q402" s="6">
        <f t="shared" si="31"/>
        <v>941.05800000000011</v>
      </c>
      <c r="R402" s="6">
        <f t="shared" si="32"/>
        <v>600.90000000000009</v>
      </c>
      <c r="S402" s="6">
        <f t="shared" si="33"/>
        <v>340.15800000000002</v>
      </c>
      <c r="T402" s="8">
        <f t="shared" si="34"/>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4">
        <f>YEAR(SalesDataTable[[#This Row],[Order Date]])</f>
        <v>2026</v>
      </c>
      <c r="D403" s="12" t="str">
        <f>"Q"&amp;ROUNDUP(MONTH(SalesDataTable[[#This Row],[Order Date]])/3,0)</f>
        <v>Q1</v>
      </c>
      <c r="E403" s="4">
        <f>MONTH(SalesDataTable[[#This Row],[Order Date]])</f>
        <v>3</v>
      </c>
      <c r="F403" s="12" t="str">
        <f t="shared" si="30"/>
        <v>Mar</v>
      </c>
      <c r="G403" s="4" t="s">
        <v>11</v>
      </c>
      <c r="H403" s="4" t="s">
        <v>52</v>
      </c>
      <c r="I403" s="4" t="s">
        <v>2</v>
      </c>
      <c r="J403" s="4" t="s">
        <v>3</v>
      </c>
      <c r="K403" s="4" t="s">
        <v>34</v>
      </c>
      <c r="L403" s="4" t="s">
        <v>45</v>
      </c>
      <c r="M403" s="9">
        <v>3</v>
      </c>
      <c r="N403" s="6">
        <v>50.46</v>
      </c>
      <c r="O403" s="7">
        <v>0.1</v>
      </c>
      <c r="P403" s="6">
        <v>21.9</v>
      </c>
      <c r="Q403" s="6">
        <f t="shared" si="31"/>
        <v>136.24199999999999</v>
      </c>
      <c r="R403" s="6">
        <f t="shared" si="32"/>
        <v>65.699999999999989</v>
      </c>
      <c r="S403" s="6">
        <f t="shared" si="33"/>
        <v>70.542000000000002</v>
      </c>
      <c r="T403" s="8">
        <f t="shared" si="34"/>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4">
        <f>YEAR(SalesDataTable[[#This Row],[Order Date]])</f>
        <v>2026</v>
      </c>
      <c r="D404" s="12" t="str">
        <f>"Q"&amp;ROUNDUP(MONTH(SalesDataTable[[#This Row],[Order Date]])/3,0)</f>
        <v>Q1</v>
      </c>
      <c r="E404" s="4">
        <f>MONTH(SalesDataTable[[#This Row],[Order Date]])</f>
        <v>3</v>
      </c>
      <c r="F404" s="12" t="str">
        <f t="shared" si="30"/>
        <v>Mar</v>
      </c>
      <c r="G404" s="4" t="s">
        <v>20</v>
      </c>
      <c r="H404" s="4" t="s">
        <v>47</v>
      </c>
      <c r="I404" s="4" t="s">
        <v>28</v>
      </c>
      <c r="J404" s="4" t="s">
        <v>13</v>
      </c>
      <c r="K404" s="4" t="s">
        <v>23</v>
      </c>
      <c r="L404" s="4" t="s">
        <v>40</v>
      </c>
      <c r="M404" s="9">
        <v>1</v>
      </c>
      <c r="N404" s="6">
        <v>83.62</v>
      </c>
      <c r="O404" s="7">
        <v>0</v>
      </c>
      <c r="P404" s="6">
        <v>39.15</v>
      </c>
      <c r="Q404" s="6">
        <f t="shared" si="31"/>
        <v>83.62</v>
      </c>
      <c r="R404" s="6">
        <f t="shared" si="32"/>
        <v>39.15</v>
      </c>
      <c r="S404" s="6">
        <f t="shared" si="33"/>
        <v>44.470000000000006</v>
      </c>
      <c r="T404" s="8">
        <f t="shared" si="34"/>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4">
        <f>YEAR(SalesDataTable[[#This Row],[Order Date]])</f>
        <v>2026</v>
      </c>
      <c r="D405" s="12" t="str">
        <f>"Q"&amp;ROUNDUP(MONTH(SalesDataTable[[#This Row],[Order Date]])/3,0)</f>
        <v>Q1</v>
      </c>
      <c r="E405" s="4">
        <f>MONTH(SalesDataTable[[#This Row],[Order Date]])</f>
        <v>3</v>
      </c>
      <c r="F405" s="12" t="str">
        <f t="shared" si="30"/>
        <v>Mar</v>
      </c>
      <c r="G405" s="4" t="s">
        <v>6</v>
      </c>
      <c r="H405" s="4" t="s">
        <v>43</v>
      </c>
      <c r="I405" s="4" t="s">
        <v>8</v>
      </c>
      <c r="J405" s="4" t="s">
        <v>16</v>
      </c>
      <c r="K405" s="4" t="s">
        <v>4</v>
      </c>
      <c r="L405" s="4" t="s">
        <v>22</v>
      </c>
      <c r="M405" s="9">
        <v>6</v>
      </c>
      <c r="N405" s="6">
        <v>51.07</v>
      </c>
      <c r="O405" s="7">
        <v>0.1</v>
      </c>
      <c r="P405" s="6">
        <v>22.68</v>
      </c>
      <c r="Q405" s="6">
        <f t="shared" si="31"/>
        <v>275.77800000000002</v>
      </c>
      <c r="R405" s="6">
        <f t="shared" si="32"/>
        <v>136.07999999999998</v>
      </c>
      <c r="S405" s="6">
        <f t="shared" si="33"/>
        <v>139.69800000000004</v>
      </c>
      <c r="T405" s="8">
        <f t="shared" si="34"/>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4">
        <f>YEAR(SalesDataTable[[#This Row],[Order Date]])</f>
        <v>2026</v>
      </c>
      <c r="D406" s="12" t="str">
        <f>"Q"&amp;ROUNDUP(MONTH(SalesDataTable[[#This Row],[Order Date]])/3,0)</f>
        <v>Q1</v>
      </c>
      <c r="E406" s="4">
        <f>MONTH(SalesDataTable[[#This Row],[Order Date]])</f>
        <v>3</v>
      </c>
      <c r="F406" s="12" t="str">
        <f t="shared" si="30"/>
        <v>Mar</v>
      </c>
      <c r="G406" s="4" t="s">
        <v>6</v>
      </c>
      <c r="H406" s="4" t="s">
        <v>41</v>
      </c>
      <c r="I406" s="4" t="s">
        <v>2</v>
      </c>
      <c r="J406" s="4" t="s">
        <v>13</v>
      </c>
      <c r="K406" s="4" t="s">
        <v>14</v>
      </c>
      <c r="L406" s="4" t="s">
        <v>32</v>
      </c>
      <c r="M406" s="9">
        <v>3</v>
      </c>
      <c r="N406" s="6">
        <v>47.02</v>
      </c>
      <c r="O406" s="7">
        <v>0.1</v>
      </c>
      <c r="P406" s="6">
        <v>17.989999999999998</v>
      </c>
      <c r="Q406" s="6">
        <f t="shared" si="31"/>
        <v>126.95400000000001</v>
      </c>
      <c r="R406" s="6">
        <f t="shared" si="32"/>
        <v>53.97</v>
      </c>
      <c r="S406" s="6">
        <f t="shared" si="33"/>
        <v>72.984000000000009</v>
      </c>
      <c r="T406" s="8">
        <f t="shared" si="34"/>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4">
        <f>YEAR(SalesDataTable[[#This Row],[Order Date]])</f>
        <v>2026</v>
      </c>
      <c r="D407" s="12" t="str">
        <f>"Q"&amp;ROUNDUP(MONTH(SalesDataTable[[#This Row],[Order Date]])/3,0)</f>
        <v>Q1</v>
      </c>
      <c r="E407" s="4">
        <f>MONTH(SalesDataTable[[#This Row],[Order Date]])</f>
        <v>3</v>
      </c>
      <c r="F407" s="12" t="str">
        <f t="shared" si="30"/>
        <v>Mar</v>
      </c>
      <c r="G407" s="4" t="s">
        <v>11</v>
      </c>
      <c r="H407" s="4" t="s">
        <v>25</v>
      </c>
      <c r="I407" s="4" t="s">
        <v>28</v>
      </c>
      <c r="J407" s="4" t="s">
        <v>3</v>
      </c>
      <c r="K407" s="4" t="s">
        <v>14</v>
      </c>
      <c r="L407" s="4" t="s">
        <v>32</v>
      </c>
      <c r="M407" s="9">
        <v>1</v>
      </c>
      <c r="N407" s="6">
        <v>47.1</v>
      </c>
      <c r="O407" s="7">
        <v>0.05</v>
      </c>
      <c r="P407" s="6">
        <v>18.48</v>
      </c>
      <c r="Q407" s="6">
        <f t="shared" si="31"/>
        <v>44.744999999999997</v>
      </c>
      <c r="R407" s="6">
        <f t="shared" si="32"/>
        <v>18.48</v>
      </c>
      <c r="S407" s="6">
        <f t="shared" si="33"/>
        <v>26.264999999999997</v>
      </c>
      <c r="T407" s="8">
        <f t="shared" si="34"/>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4">
        <f>YEAR(SalesDataTable[[#This Row],[Order Date]])</f>
        <v>2026</v>
      </c>
      <c r="D408" s="12" t="str">
        <f>"Q"&amp;ROUNDUP(MONTH(SalesDataTable[[#This Row],[Order Date]])/3,0)</f>
        <v>Q1</v>
      </c>
      <c r="E408" s="4">
        <f>MONTH(SalesDataTable[[#This Row],[Order Date]])</f>
        <v>3</v>
      </c>
      <c r="F408" s="12" t="str">
        <f t="shared" si="30"/>
        <v>Mar</v>
      </c>
      <c r="G408" s="4" t="s">
        <v>20</v>
      </c>
      <c r="H408" s="4" t="s">
        <v>47</v>
      </c>
      <c r="I408" s="4" t="s">
        <v>2</v>
      </c>
      <c r="J408" s="4" t="s">
        <v>3</v>
      </c>
      <c r="K408" s="4" t="s">
        <v>14</v>
      </c>
      <c r="L408" s="4" t="s">
        <v>44</v>
      </c>
      <c r="M408" s="9">
        <v>2</v>
      </c>
      <c r="N408" s="6">
        <v>131.38999999999999</v>
      </c>
      <c r="O408" s="7">
        <v>0</v>
      </c>
      <c r="P408" s="6">
        <v>66.91</v>
      </c>
      <c r="Q408" s="6">
        <f t="shared" si="31"/>
        <v>262.77999999999997</v>
      </c>
      <c r="R408" s="6">
        <f t="shared" si="32"/>
        <v>133.82</v>
      </c>
      <c r="S408" s="6">
        <f t="shared" si="33"/>
        <v>128.95999999999998</v>
      </c>
      <c r="T408" s="8">
        <f t="shared" si="34"/>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4">
        <f>YEAR(SalesDataTable[[#This Row],[Order Date]])</f>
        <v>2026</v>
      </c>
      <c r="D409" s="12" t="str">
        <f>"Q"&amp;ROUNDUP(MONTH(SalesDataTable[[#This Row],[Order Date]])/3,0)</f>
        <v>Q1</v>
      </c>
      <c r="E409" s="4">
        <f>MONTH(SalesDataTable[[#This Row],[Order Date]])</f>
        <v>3</v>
      </c>
      <c r="F409" s="12" t="str">
        <f t="shared" si="30"/>
        <v>Mar</v>
      </c>
      <c r="G409" s="4" t="s">
        <v>6</v>
      </c>
      <c r="H409" s="4" t="s">
        <v>7</v>
      </c>
      <c r="I409" s="4" t="s">
        <v>28</v>
      </c>
      <c r="J409" s="4" t="s">
        <v>13</v>
      </c>
      <c r="K409" s="4" t="s">
        <v>34</v>
      </c>
      <c r="L409" s="4" t="s">
        <v>38</v>
      </c>
      <c r="M409" s="9">
        <v>1</v>
      </c>
      <c r="N409" s="6">
        <v>120.16</v>
      </c>
      <c r="O409" s="7">
        <v>0.15</v>
      </c>
      <c r="P409" s="6">
        <v>68.33</v>
      </c>
      <c r="Q409" s="6">
        <f t="shared" si="31"/>
        <v>102.136</v>
      </c>
      <c r="R409" s="6">
        <f t="shared" si="32"/>
        <v>68.33</v>
      </c>
      <c r="S409" s="6">
        <f t="shared" si="33"/>
        <v>33.805999999999997</v>
      </c>
      <c r="T409" s="8">
        <f t="shared" si="34"/>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4">
        <f>YEAR(SalesDataTable[[#This Row],[Order Date]])</f>
        <v>2026</v>
      </c>
      <c r="D410" s="12" t="str">
        <f>"Q"&amp;ROUNDUP(MONTH(SalesDataTable[[#This Row],[Order Date]])/3,0)</f>
        <v>Q1</v>
      </c>
      <c r="E410" s="4">
        <f>MONTH(SalesDataTable[[#This Row],[Order Date]])</f>
        <v>3</v>
      </c>
      <c r="F410" s="12" t="str">
        <f t="shared" si="30"/>
        <v>Mar</v>
      </c>
      <c r="G410" s="4" t="s">
        <v>20</v>
      </c>
      <c r="H410" s="4" t="s">
        <v>33</v>
      </c>
      <c r="I410" s="4" t="s">
        <v>19</v>
      </c>
      <c r="J410" s="4" t="s">
        <v>3</v>
      </c>
      <c r="K410" s="4" t="s">
        <v>23</v>
      </c>
      <c r="L410" s="4" t="s">
        <v>29</v>
      </c>
      <c r="M410" s="9">
        <v>1</v>
      </c>
      <c r="N410" s="6">
        <v>196.48</v>
      </c>
      <c r="O410" s="7">
        <v>0</v>
      </c>
      <c r="P410" s="6">
        <v>101.29</v>
      </c>
      <c r="Q410" s="6">
        <f t="shared" si="31"/>
        <v>196.48</v>
      </c>
      <c r="R410" s="6">
        <f t="shared" si="32"/>
        <v>101.29</v>
      </c>
      <c r="S410" s="6">
        <f t="shared" si="33"/>
        <v>95.189999999999984</v>
      </c>
      <c r="T410" s="8">
        <f t="shared" si="34"/>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4">
        <f>YEAR(SalesDataTable[[#This Row],[Order Date]])</f>
        <v>2026</v>
      </c>
      <c r="D411" s="12" t="str">
        <f>"Q"&amp;ROUNDUP(MONTH(SalesDataTable[[#This Row],[Order Date]])/3,0)</f>
        <v>Q1</v>
      </c>
      <c r="E411" s="4">
        <f>MONTH(SalesDataTable[[#This Row],[Order Date]])</f>
        <v>3</v>
      </c>
      <c r="F411" s="12" t="str">
        <f t="shared" si="30"/>
        <v>Mar</v>
      </c>
      <c r="G411" s="4" t="s">
        <v>6</v>
      </c>
      <c r="H411" s="4" t="s">
        <v>41</v>
      </c>
      <c r="I411" s="4" t="s">
        <v>28</v>
      </c>
      <c r="J411" s="4" t="s">
        <v>16</v>
      </c>
      <c r="K411" s="4" t="s">
        <v>14</v>
      </c>
      <c r="L411" s="4" t="s">
        <v>15</v>
      </c>
      <c r="M411" s="9">
        <v>1</v>
      </c>
      <c r="N411" s="6">
        <v>36.520000000000003</v>
      </c>
      <c r="O411" s="7">
        <v>0</v>
      </c>
      <c r="P411" s="6">
        <v>13.96</v>
      </c>
      <c r="Q411" s="6">
        <f t="shared" si="31"/>
        <v>36.520000000000003</v>
      </c>
      <c r="R411" s="6">
        <f t="shared" si="32"/>
        <v>13.96</v>
      </c>
      <c r="S411" s="6">
        <f t="shared" si="33"/>
        <v>22.560000000000002</v>
      </c>
      <c r="T411" s="8">
        <f t="shared" si="34"/>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4">
        <f>YEAR(SalesDataTable[[#This Row],[Order Date]])</f>
        <v>2026</v>
      </c>
      <c r="D412" s="12" t="str">
        <f>"Q"&amp;ROUNDUP(MONTH(SalesDataTable[[#This Row],[Order Date]])/3,0)</f>
        <v>Q1</v>
      </c>
      <c r="E412" s="4">
        <f>MONTH(SalesDataTable[[#This Row],[Order Date]])</f>
        <v>3</v>
      </c>
      <c r="F412" s="12" t="str">
        <f t="shared" si="30"/>
        <v>Mar</v>
      </c>
      <c r="G412" s="4" t="s">
        <v>6</v>
      </c>
      <c r="H412" s="4" t="s">
        <v>43</v>
      </c>
      <c r="I412" s="4" t="s">
        <v>19</v>
      </c>
      <c r="J412" s="4" t="s">
        <v>16</v>
      </c>
      <c r="K412" s="4" t="s">
        <v>34</v>
      </c>
      <c r="L412" s="4" t="s">
        <v>45</v>
      </c>
      <c r="M412" s="9">
        <v>4</v>
      </c>
      <c r="N412" s="6">
        <v>49.71</v>
      </c>
      <c r="O412" s="7">
        <v>0.1</v>
      </c>
      <c r="P412" s="6">
        <v>22.46</v>
      </c>
      <c r="Q412" s="6">
        <f t="shared" si="31"/>
        <v>178.95600000000002</v>
      </c>
      <c r="R412" s="6">
        <f t="shared" si="32"/>
        <v>89.84</v>
      </c>
      <c r="S412" s="6">
        <f t="shared" si="33"/>
        <v>89.116000000000014</v>
      </c>
      <c r="T412" s="8">
        <f t="shared" si="34"/>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4">
        <f>YEAR(SalesDataTable[[#This Row],[Order Date]])</f>
        <v>2026</v>
      </c>
      <c r="D413" s="12" t="str">
        <f>"Q"&amp;ROUNDUP(MONTH(SalesDataTable[[#This Row],[Order Date]])/3,0)</f>
        <v>Q1</v>
      </c>
      <c r="E413" s="4">
        <f>MONTH(SalesDataTable[[#This Row],[Order Date]])</f>
        <v>3</v>
      </c>
      <c r="F413" s="12" t="str">
        <f t="shared" si="30"/>
        <v>Mar</v>
      </c>
      <c r="G413" s="4" t="s">
        <v>0</v>
      </c>
      <c r="H413" s="4" t="s">
        <v>1</v>
      </c>
      <c r="I413" s="4" t="s">
        <v>2</v>
      </c>
      <c r="J413" s="4" t="s">
        <v>3</v>
      </c>
      <c r="K413" s="4" t="s">
        <v>23</v>
      </c>
      <c r="L413" s="4" t="s">
        <v>40</v>
      </c>
      <c r="M413" s="9">
        <v>1</v>
      </c>
      <c r="N413" s="6">
        <v>81.209999999999994</v>
      </c>
      <c r="O413" s="7">
        <v>0.05</v>
      </c>
      <c r="P413" s="6">
        <v>40.44</v>
      </c>
      <c r="Q413" s="6">
        <f t="shared" si="31"/>
        <v>77.149499999999989</v>
      </c>
      <c r="R413" s="6">
        <f t="shared" si="32"/>
        <v>40.44</v>
      </c>
      <c r="S413" s="6">
        <f t="shared" si="33"/>
        <v>36.709499999999991</v>
      </c>
      <c r="T413" s="8">
        <f t="shared" si="34"/>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4">
        <f>YEAR(SalesDataTable[[#This Row],[Order Date]])</f>
        <v>2026</v>
      </c>
      <c r="D414" s="12" t="str">
        <f>"Q"&amp;ROUNDUP(MONTH(SalesDataTable[[#This Row],[Order Date]])/3,0)</f>
        <v>Q1</v>
      </c>
      <c r="E414" s="4">
        <f>MONTH(SalesDataTable[[#This Row],[Order Date]])</f>
        <v>3</v>
      </c>
      <c r="F414" s="12" t="str">
        <f t="shared" si="30"/>
        <v>Mar</v>
      </c>
      <c r="G414" s="4" t="s">
        <v>20</v>
      </c>
      <c r="H414" s="4" t="s">
        <v>47</v>
      </c>
      <c r="I414" s="4" t="s">
        <v>2</v>
      </c>
      <c r="J414" s="4" t="s">
        <v>13</v>
      </c>
      <c r="K414" s="4" t="s">
        <v>4</v>
      </c>
      <c r="L414" s="4" t="s">
        <v>30</v>
      </c>
      <c r="M414" s="9">
        <v>2</v>
      </c>
      <c r="N414" s="6">
        <v>103.22</v>
      </c>
      <c r="O414" s="7">
        <v>0</v>
      </c>
      <c r="P414" s="6">
        <v>51.33</v>
      </c>
      <c r="Q414" s="6">
        <f t="shared" si="31"/>
        <v>206.44</v>
      </c>
      <c r="R414" s="6">
        <f t="shared" si="32"/>
        <v>102.66</v>
      </c>
      <c r="S414" s="6">
        <f t="shared" si="33"/>
        <v>103.78</v>
      </c>
      <c r="T414" s="8">
        <f t="shared" si="34"/>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4">
        <f>YEAR(SalesDataTable[[#This Row],[Order Date]])</f>
        <v>2026</v>
      </c>
      <c r="D415" s="12" t="str">
        <f>"Q"&amp;ROUNDUP(MONTH(SalesDataTable[[#This Row],[Order Date]])/3,0)</f>
        <v>Q1</v>
      </c>
      <c r="E415" s="4">
        <f>MONTH(SalesDataTable[[#This Row],[Order Date]])</f>
        <v>3</v>
      </c>
      <c r="F415" s="12" t="str">
        <f t="shared" si="30"/>
        <v>Mar</v>
      </c>
      <c r="G415" s="4" t="s">
        <v>0</v>
      </c>
      <c r="H415" s="4" t="s">
        <v>50</v>
      </c>
      <c r="I415" s="4" t="s">
        <v>28</v>
      </c>
      <c r="J415" s="4" t="s">
        <v>13</v>
      </c>
      <c r="K415" s="4" t="s">
        <v>9</v>
      </c>
      <c r="L415" s="4" t="s">
        <v>37</v>
      </c>
      <c r="M415" s="9">
        <v>1</v>
      </c>
      <c r="N415" s="6">
        <v>153.47</v>
      </c>
      <c r="O415" s="7">
        <v>0</v>
      </c>
      <c r="P415" s="6">
        <v>78.19</v>
      </c>
      <c r="Q415" s="6">
        <f t="shared" si="31"/>
        <v>153.47</v>
      </c>
      <c r="R415" s="6">
        <f t="shared" si="32"/>
        <v>78.19</v>
      </c>
      <c r="S415" s="6">
        <f t="shared" si="33"/>
        <v>75.28</v>
      </c>
      <c r="T415" s="8">
        <f t="shared" si="34"/>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4">
        <f>YEAR(SalesDataTable[[#This Row],[Order Date]])</f>
        <v>2026</v>
      </c>
      <c r="D416" s="12" t="str">
        <f>"Q"&amp;ROUNDUP(MONTH(SalesDataTable[[#This Row],[Order Date]])/3,0)</f>
        <v>Q1</v>
      </c>
      <c r="E416" s="4">
        <f>MONTH(SalesDataTable[[#This Row],[Order Date]])</f>
        <v>3</v>
      </c>
      <c r="F416" s="12" t="str">
        <f t="shared" si="30"/>
        <v>Mar</v>
      </c>
      <c r="G416" s="4" t="s">
        <v>20</v>
      </c>
      <c r="H416" s="4" t="s">
        <v>31</v>
      </c>
      <c r="I416" s="4" t="s">
        <v>2</v>
      </c>
      <c r="J416" s="4" t="s">
        <v>3</v>
      </c>
      <c r="K416" s="4" t="s">
        <v>23</v>
      </c>
      <c r="L416" s="4" t="s">
        <v>29</v>
      </c>
      <c r="M416" s="9">
        <v>6</v>
      </c>
      <c r="N416" s="6">
        <v>199.75</v>
      </c>
      <c r="O416" s="7">
        <v>0</v>
      </c>
      <c r="P416" s="6">
        <v>105.84</v>
      </c>
      <c r="Q416" s="6">
        <f t="shared" si="31"/>
        <v>1198.5</v>
      </c>
      <c r="R416" s="6">
        <f t="shared" si="32"/>
        <v>635.04</v>
      </c>
      <c r="S416" s="6">
        <f t="shared" si="33"/>
        <v>563.46</v>
      </c>
      <c r="T416" s="8">
        <f t="shared" si="34"/>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4">
        <f>YEAR(SalesDataTable[[#This Row],[Order Date]])</f>
        <v>2026</v>
      </c>
      <c r="D417" s="12" t="str">
        <f>"Q"&amp;ROUNDUP(MONTH(SalesDataTable[[#This Row],[Order Date]])/3,0)</f>
        <v>Q1</v>
      </c>
      <c r="E417" s="4">
        <f>MONTH(SalesDataTable[[#This Row],[Order Date]])</f>
        <v>3</v>
      </c>
      <c r="F417" s="12" t="str">
        <f t="shared" si="30"/>
        <v>Mar</v>
      </c>
      <c r="G417" s="4" t="s">
        <v>6</v>
      </c>
      <c r="H417" s="4" t="s">
        <v>43</v>
      </c>
      <c r="I417" s="4" t="s">
        <v>28</v>
      </c>
      <c r="J417" s="4" t="s">
        <v>13</v>
      </c>
      <c r="K417" s="4" t="s">
        <v>14</v>
      </c>
      <c r="L417" s="4" t="s">
        <v>32</v>
      </c>
      <c r="M417" s="9">
        <v>1</v>
      </c>
      <c r="N417" s="6">
        <v>45.84</v>
      </c>
      <c r="O417" s="7">
        <v>0</v>
      </c>
      <c r="P417" s="6">
        <v>18.079999999999998</v>
      </c>
      <c r="Q417" s="6">
        <f t="shared" si="31"/>
        <v>45.84</v>
      </c>
      <c r="R417" s="6">
        <f t="shared" si="32"/>
        <v>18.079999999999998</v>
      </c>
      <c r="S417" s="6">
        <f t="shared" si="33"/>
        <v>27.760000000000005</v>
      </c>
      <c r="T417" s="8">
        <f t="shared" si="34"/>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4">
        <f>YEAR(SalesDataTable[[#This Row],[Order Date]])</f>
        <v>2026</v>
      </c>
      <c r="D418" s="12" t="str">
        <f>"Q"&amp;ROUNDUP(MONTH(SalesDataTable[[#This Row],[Order Date]])/3,0)</f>
        <v>Q1</v>
      </c>
      <c r="E418" s="4">
        <f>MONTH(SalesDataTable[[#This Row],[Order Date]])</f>
        <v>3</v>
      </c>
      <c r="F418" s="12" t="str">
        <f t="shared" si="30"/>
        <v>Mar</v>
      </c>
      <c r="G418" s="4" t="s">
        <v>6</v>
      </c>
      <c r="H418" s="4" t="s">
        <v>43</v>
      </c>
      <c r="I418" s="4" t="s">
        <v>28</v>
      </c>
      <c r="J418" s="4" t="s">
        <v>13</v>
      </c>
      <c r="K418" s="4" t="s">
        <v>23</v>
      </c>
      <c r="L418" s="4" t="s">
        <v>51</v>
      </c>
      <c r="M418" s="9">
        <v>2</v>
      </c>
      <c r="N418" s="6">
        <v>122.07</v>
      </c>
      <c r="O418" s="7">
        <v>0.05</v>
      </c>
      <c r="P418" s="6">
        <v>59.16</v>
      </c>
      <c r="Q418" s="6">
        <f t="shared" si="31"/>
        <v>231.93299999999996</v>
      </c>
      <c r="R418" s="6">
        <f t="shared" si="32"/>
        <v>118.32</v>
      </c>
      <c r="S418" s="6">
        <f t="shared" si="33"/>
        <v>113.61299999999997</v>
      </c>
      <c r="T418" s="8">
        <f t="shared" si="34"/>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4">
        <f>YEAR(SalesDataTable[[#This Row],[Order Date]])</f>
        <v>2026</v>
      </c>
      <c r="D419" s="12" t="str">
        <f>"Q"&amp;ROUNDUP(MONTH(SalesDataTable[[#This Row],[Order Date]])/3,0)</f>
        <v>Q1</v>
      </c>
      <c r="E419" s="4">
        <f>MONTH(SalesDataTable[[#This Row],[Order Date]])</f>
        <v>3</v>
      </c>
      <c r="F419" s="12" t="str">
        <f t="shared" si="30"/>
        <v>Mar</v>
      </c>
      <c r="G419" s="4" t="s">
        <v>6</v>
      </c>
      <c r="H419" s="4" t="s">
        <v>49</v>
      </c>
      <c r="I419" s="4" t="s">
        <v>28</v>
      </c>
      <c r="J419" s="4" t="s">
        <v>13</v>
      </c>
      <c r="K419" s="4" t="s">
        <v>34</v>
      </c>
      <c r="L419" s="4" t="s">
        <v>38</v>
      </c>
      <c r="M419" s="9">
        <v>3</v>
      </c>
      <c r="N419" s="6">
        <v>122.4</v>
      </c>
      <c r="O419" s="7">
        <v>0.15</v>
      </c>
      <c r="P419" s="6">
        <v>71.150000000000006</v>
      </c>
      <c r="Q419" s="6">
        <f t="shared" si="31"/>
        <v>312.12</v>
      </c>
      <c r="R419" s="6">
        <f t="shared" si="32"/>
        <v>213.45000000000002</v>
      </c>
      <c r="S419" s="6">
        <f t="shared" si="33"/>
        <v>98.669999999999987</v>
      </c>
      <c r="T419" s="8">
        <f t="shared" si="34"/>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4">
        <f>YEAR(SalesDataTable[[#This Row],[Order Date]])</f>
        <v>2026</v>
      </c>
      <c r="D420" s="12" t="str">
        <f>"Q"&amp;ROUNDUP(MONTH(SalesDataTable[[#This Row],[Order Date]])/3,0)</f>
        <v>Q1</v>
      </c>
      <c r="E420" s="4">
        <f>MONTH(SalesDataTable[[#This Row],[Order Date]])</f>
        <v>3</v>
      </c>
      <c r="F420" s="12" t="str">
        <f t="shared" si="30"/>
        <v>Mar</v>
      </c>
      <c r="G420" s="4" t="s">
        <v>0</v>
      </c>
      <c r="H420" s="4" t="s">
        <v>50</v>
      </c>
      <c r="I420" s="4" t="s">
        <v>2</v>
      </c>
      <c r="J420" s="4" t="s">
        <v>13</v>
      </c>
      <c r="K420" s="4" t="s">
        <v>4</v>
      </c>
      <c r="L420" s="4" t="s">
        <v>30</v>
      </c>
      <c r="M420" s="9">
        <v>1</v>
      </c>
      <c r="N420" s="6">
        <v>101.43</v>
      </c>
      <c r="O420" s="7">
        <v>0</v>
      </c>
      <c r="P420" s="6">
        <v>51.78</v>
      </c>
      <c r="Q420" s="6">
        <f t="shared" si="31"/>
        <v>101.43</v>
      </c>
      <c r="R420" s="6">
        <f t="shared" si="32"/>
        <v>51.78</v>
      </c>
      <c r="S420" s="6">
        <f t="shared" si="33"/>
        <v>49.650000000000006</v>
      </c>
      <c r="T420" s="8">
        <f t="shared" si="34"/>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4">
        <f>YEAR(SalesDataTable[[#This Row],[Order Date]])</f>
        <v>2026</v>
      </c>
      <c r="D421" s="12" t="str">
        <f>"Q"&amp;ROUNDUP(MONTH(SalesDataTable[[#This Row],[Order Date]])/3,0)</f>
        <v>Q1</v>
      </c>
      <c r="E421" s="4">
        <f>MONTH(SalesDataTable[[#This Row],[Order Date]])</f>
        <v>3</v>
      </c>
      <c r="F421" s="12" t="str">
        <f t="shared" si="30"/>
        <v>Mar</v>
      </c>
      <c r="G421" s="4" t="s">
        <v>6</v>
      </c>
      <c r="H421" s="4" t="s">
        <v>43</v>
      </c>
      <c r="I421" s="4" t="s">
        <v>8</v>
      </c>
      <c r="J421" s="4" t="s">
        <v>16</v>
      </c>
      <c r="K421" s="4" t="s">
        <v>4</v>
      </c>
      <c r="L421" s="4" t="s">
        <v>30</v>
      </c>
      <c r="M421" s="9">
        <v>8</v>
      </c>
      <c r="N421" s="6">
        <v>104.7</v>
      </c>
      <c r="O421" s="7">
        <v>0.05</v>
      </c>
      <c r="P421" s="6">
        <v>49.91</v>
      </c>
      <c r="Q421" s="6">
        <f t="shared" si="31"/>
        <v>795.72</v>
      </c>
      <c r="R421" s="6">
        <f t="shared" si="32"/>
        <v>399.28</v>
      </c>
      <c r="S421" s="6">
        <f t="shared" si="33"/>
        <v>396.44000000000005</v>
      </c>
      <c r="T421" s="8">
        <f t="shared" si="34"/>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4">
        <f>YEAR(SalesDataTable[[#This Row],[Order Date]])</f>
        <v>2026</v>
      </c>
      <c r="D422" s="12" t="str">
        <f>"Q"&amp;ROUNDUP(MONTH(SalesDataTable[[#This Row],[Order Date]])/3,0)</f>
        <v>Q1</v>
      </c>
      <c r="E422" s="4">
        <f>MONTH(SalesDataTable[[#This Row],[Order Date]])</f>
        <v>3</v>
      </c>
      <c r="F422" s="12" t="str">
        <f t="shared" si="30"/>
        <v>Mar</v>
      </c>
      <c r="G422" s="4" t="s">
        <v>0</v>
      </c>
      <c r="H422" s="4" t="s">
        <v>1</v>
      </c>
      <c r="I422" s="4" t="s">
        <v>19</v>
      </c>
      <c r="J422" s="4" t="s">
        <v>3</v>
      </c>
      <c r="K422" s="4" t="s">
        <v>9</v>
      </c>
      <c r="L422" s="4" t="s">
        <v>17</v>
      </c>
      <c r="M422" s="9">
        <v>4</v>
      </c>
      <c r="N422" s="6">
        <v>146.34</v>
      </c>
      <c r="O422" s="7">
        <v>0</v>
      </c>
      <c r="P422" s="6">
        <v>79.37</v>
      </c>
      <c r="Q422" s="6">
        <f t="shared" si="31"/>
        <v>585.36</v>
      </c>
      <c r="R422" s="6">
        <f t="shared" si="32"/>
        <v>317.48</v>
      </c>
      <c r="S422" s="6">
        <f t="shared" si="33"/>
        <v>267.88</v>
      </c>
      <c r="T422" s="8">
        <f t="shared" si="34"/>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4">
        <f>YEAR(SalesDataTable[[#This Row],[Order Date]])</f>
        <v>2026</v>
      </c>
      <c r="D423" s="12" t="str">
        <f>"Q"&amp;ROUNDUP(MONTH(SalesDataTable[[#This Row],[Order Date]])/3,0)</f>
        <v>Q1</v>
      </c>
      <c r="E423" s="4">
        <f>MONTH(SalesDataTable[[#This Row],[Order Date]])</f>
        <v>3</v>
      </c>
      <c r="F423" s="12" t="str">
        <f t="shared" si="30"/>
        <v>Mar</v>
      </c>
      <c r="G423" s="4" t="s">
        <v>6</v>
      </c>
      <c r="H423" s="4" t="s">
        <v>27</v>
      </c>
      <c r="I423" s="4" t="s">
        <v>2</v>
      </c>
      <c r="J423" s="4" t="s">
        <v>3</v>
      </c>
      <c r="K423" s="4" t="s">
        <v>34</v>
      </c>
      <c r="L423" s="4" t="s">
        <v>38</v>
      </c>
      <c r="M423" s="9">
        <v>2</v>
      </c>
      <c r="N423" s="6">
        <v>122.92</v>
      </c>
      <c r="O423" s="7">
        <v>0.05</v>
      </c>
      <c r="P423" s="6">
        <v>70.31</v>
      </c>
      <c r="Q423" s="6">
        <f t="shared" si="31"/>
        <v>233.548</v>
      </c>
      <c r="R423" s="6">
        <f t="shared" si="32"/>
        <v>140.62</v>
      </c>
      <c r="S423" s="6">
        <f t="shared" si="33"/>
        <v>92.927999999999997</v>
      </c>
      <c r="T423" s="8">
        <f t="shared" si="34"/>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4">
        <f>YEAR(SalesDataTable[[#This Row],[Order Date]])</f>
        <v>2026</v>
      </c>
      <c r="D424" s="12" t="str">
        <f>"Q"&amp;ROUNDUP(MONTH(SalesDataTable[[#This Row],[Order Date]])/3,0)</f>
        <v>Q1</v>
      </c>
      <c r="E424" s="4">
        <f>MONTH(SalesDataTable[[#This Row],[Order Date]])</f>
        <v>3</v>
      </c>
      <c r="F424" s="12" t="str">
        <f t="shared" si="30"/>
        <v>Mar</v>
      </c>
      <c r="G424" s="4" t="s">
        <v>11</v>
      </c>
      <c r="H424" s="4" t="s">
        <v>12</v>
      </c>
      <c r="I424" s="4" t="s">
        <v>2</v>
      </c>
      <c r="J424" s="4" t="s">
        <v>13</v>
      </c>
      <c r="K424" s="4" t="s">
        <v>9</v>
      </c>
      <c r="L424" s="4" t="s">
        <v>10</v>
      </c>
      <c r="M424" s="9">
        <v>1</v>
      </c>
      <c r="N424" s="6">
        <v>91.35</v>
      </c>
      <c r="O424" s="7">
        <v>0.05</v>
      </c>
      <c r="P424" s="6">
        <v>45.24</v>
      </c>
      <c r="Q424" s="6">
        <f t="shared" si="31"/>
        <v>86.782499999999985</v>
      </c>
      <c r="R424" s="6">
        <f t="shared" si="32"/>
        <v>45.24</v>
      </c>
      <c r="S424" s="6">
        <f t="shared" si="33"/>
        <v>41.542499999999983</v>
      </c>
      <c r="T424" s="8">
        <f t="shared" si="34"/>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4">
        <f>YEAR(SalesDataTable[[#This Row],[Order Date]])</f>
        <v>2026</v>
      </c>
      <c r="D425" s="12" t="str">
        <f>"Q"&amp;ROUNDUP(MONTH(SalesDataTable[[#This Row],[Order Date]])/3,0)</f>
        <v>Q1</v>
      </c>
      <c r="E425" s="4">
        <f>MONTH(SalesDataTable[[#This Row],[Order Date]])</f>
        <v>3</v>
      </c>
      <c r="F425" s="12" t="str">
        <f t="shared" si="30"/>
        <v>Mar</v>
      </c>
      <c r="G425" s="4" t="s">
        <v>6</v>
      </c>
      <c r="H425" s="4" t="s">
        <v>43</v>
      </c>
      <c r="I425" s="4" t="s">
        <v>2</v>
      </c>
      <c r="J425" s="4" t="s">
        <v>13</v>
      </c>
      <c r="K425" s="4" t="s">
        <v>4</v>
      </c>
      <c r="L425" s="4" t="s">
        <v>22</v>
      </c>
      <c r="M425" s="9">
        <v>3</v>
      </c>
      <c r="N425" s="6">
        <v>51.01</v>
      </c>
      <c r="O425" s="7">
        <v>0.15</v>
      </c>
      <c r="P425" s="6">
        <v>22.84</v>
      </c>
      <c r="Q425" s="6">
        <f t="shared" si="31"/>
        <v>130.07550000000001</v>
      </c>
      <c r="R425" s="6">
        <f t="shared" si="32"/>
        <v>68.52</v>
      </c>
      <c r="S425" s="6">
        <f t="shared" si="33"/>
        <v>61.555500000000009</v>
      </c>
      <c r="T425" s="8">
        <f t="shared" si="34"/>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4">
        <f>YEAR(SalesDataTable[[#This Row],[Order Date]])</f>
        <v>2026</v>
      </c>
      <c r="D426" s="12" t="str">
        <f>"Q"&amp;ROUNDUP(MONTH(SalesDataTable[[#This Row],[Order Date]])/3,0)</f>
        <v>Q1</v>
      </c>
      <c r="E426" s="4">
        <f>MONTH(SalesDataTable[[#This Row],[Order Date]])</f>
        <v>3</v>
      </c>
      <c r="F426" s="12" t="str">
        <f t="shared" si="30"/>
        <v>Mar</v>
      </c>
      <c r="G426" s="4" t="s">
        <v>20</v>
      </c>
      <c r="H426" s="4" t="s">
        <v>33</v>
      </c>
      <c r="I426" s="4" t="s">
        <v>2</v>
      </c>
      <c r="J426" s="4" t="s">
        <v>13</v>
      </c>
      <c r="K426" s="4" t="s">
        <v>34</v>
      </c>
      <c r="L426" s="4" t="s">
        <v>38</v>
      </c>
      <c r="M426" s="9">
        <v>2</v>
      </c>
      <c r="N426" s="6">
        <v>125.04</v>
      </c>
      <c r="O426" s="7">
        <v>0.05</v>
      </c>
      <c r="P426" s="6">
        <v>67.680000000000007</v>
      </c>
      <c r="Q426" s="6">
        <f t="shared" si="31"/>
        <v>237.57599999999999</v>
      </c>
      <c r="R426" s="6">
        <f t="shared" si="32"/>
        <v>135.36000000000001</v>
      </c>
      <c r="S426" s="6">
        <f t="shared" si="33"/>
        <v>102.21599999999998</v>
      </c>
      <c r="T426" s="8">
        <f t="shared" si="34"/>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4">
        <f>YEAR(SalesDataTable[[#This Row],[Order Date]])</f>
        <v>2026</v>
      </c>
      <c r="D427" s="12" t="str">
        <f>"Q"&amp;ROUNDUP(MONTH(SalesDataTable[[#This Row],[Order Date]])/3,0)</f>
        <v>Q1</v>
      </c>
      <c r="E427" s="4">
        <f>MONTH(SalesDataTable[[#This Row],[Order Date]])</f>
        <v>3</v>
      </c>
      <c r="F427" s="12" t="str">
        <f t="shared" si="30"/>
        <v>Mar</v>
      </c>
      <c r="G427" s="4" t="s">
        <v>11</v>
      </c>
      <c r="H427" s="4" t="s">
        <v>25</v>
      </c>
      <c r="I427" s="4" t="s">
        <v>28</v>
      </c>
      <c r="J427" s="4" t="s">
        <v>3</v>
      </c>
      <c r="K427" s="4" t="s">
        <v>4</v>
      </c>
      <c r="L427" s="4" t="s">
        <v>22</v>
      </c>
      <c r="M427" s="9">
        <v>2</v>
      </c>
      <c r="N427" s="6">
        <v>50.22</v>
      </c>
      <c r="O427" s="7">
        <v>0.05</v>
      </c>
      <c r="P427" s="6">
        <v>23.16</v>
      </c>
      <c r="Q427" s="6">
        <f t="shared" si="31"/>
        <v>95.417999999999992</v>
      </c>
      <c r="R427" s="6">
        <f t="shared" si="32"/>
        <v>46.32</v>
      </c>
      <c r="S427" s="6">
        <f t="shared" si="33"/>
        <v>49.097999999999992</v>
      </c>
      <c r="T427" s="8">
        <f t="shared" si="34"/>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4">
        <f>YEAR(SalesDataTable[[#This Row],[Order Date]])</f>
        <v>2026</v>
      </c>
      <c r="D428" s="12" t="str">
        <f>"Q"&amp;ROUNDUP(MONTH(SalesDataTable[[#This Row],[Order Date]])/3,0)</f>
        <v>Q1</v>
      </c>
      <c r="E428" s="4">
        <f>MONTH(SalesDataTable[[#This Row],[Order Date]])</f>
        <v>3</v>
      </c>
      <c r="F428" s="12" t="str">
        <f t="shared" si="30"/>
        <v>Mar</v>
      </c>
      <c r="G428" s="4" t="s">
        <v>6</v>
      </c>
      <c r="H428" s="4" t="s">
        <v>7</v>
      </c>
      <c r="I428" s="4" t="s">
        <v>2</v>
      </c>
      <c r="J428" s="4" t="s">
        <v>16</v>
      </c>
      <c r="K428" s="4" t="s">
        <v>34</v>
      </c>
      <c r="L428" s="4" t="s">
        <v>42</v>
      </c>
      <c r="M428" s="9">
        <v>5</v>
      </c>
      <c r="N428" s="6">
        <v>36.369999999999997</v>
      </c>
      <c r="O428" s="7">
        <v>0.05</v>
      </c>
      <c r="P428" s="6">
        <v>13.81</v>
      </c>
      <c r="Q428" s="6">
        <f t="shared" si="31"/>
        <v>172.75749999999999</v>
      </c>
      <c r="R428" s="6">
        <f t="shared" si="32"/>
        <v>69.05</v>
      </c>
      <c r="S428" s="6">
        <f t="shared" si="33"/>
        <v>103.7075</v>
      </c>
      <c r="T428" s="8">
        <f t="shared" si="34"/>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4">
        <f>YEAR(SalesDataTable[[#This Row],[Order Date]])</f>
        <v>2026</v>
      </c>
      <c r="D429" s="12" t="str">
        <f>"Q"&amp;ROUNDUP(MONTH(SalesDataTable[[#This Row],[Order Date]])/3,0)</f>
        <v>Q1</v>
      </c>
      <c r="E429" s="4">
        <f>MONTH(SalesDataTable[[#This Row],[Order Date]])</f>
        <v>3</v>
      </c>
      <c r="F429" s="12" t="str">
        <f t="shared" si="30"/>
        <v>Mar</v>
      </c>
      <c r="G429" s="4" t="s">
        <v>20</v>
      </c>
      <c r="H429" s="4" t="s">
        <v>31</v>
      </c>
      <c r="I429" s="4" t="s">
        <v>8</v>
      </c>
      <c r="J429" s="4" t="s">
        <v>13</v>
      </c>
      <c r="K429" s="4" t="s">
        <v>14</v>
      </c>
      <c r="L429" s="4" t="s">
        <v>15</v>
      </c>
      <c r="M429" s="9">
        <v>3</v>
      </c>
      <c r="N429" s="6">
        <v>36.43</v>
      </c>
      <c r="O429" s="7">
        <v>0.1</v>
      </c>
      <c r="P429" s="6">
        <v>13.23</v>
      </c>
      <c r="Q429" s="6">
        <f t="shared" si="31"/>
        <v>98.36099999999999</v>
      </c>
      <c r="R429" s="6">
        <f t="shared" si="32"/>
        <v>39.69</v>
      </c>
      <c r="S429" s="6">
        <f t="shared" si="33"/>
        <v>58.670999999999992</v>
      </c>
      <c r="T429" s="8">
        <f t="shared" si="34"/>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4">
        <f>YEAR(SalesDataTable[[#This Row],[Order Date]])</f>
        <v>2026</v>
      </c>
      <c r="D430" s="12" t="str">
        <f>"Q"&amp;ROUNDUP(MONTH(SalesDataTable[[#This Row],[Order Date]])/3,0)</f>
        <v>Q1</v>
      </c>
      <c r="E430" s="4">
        <f>MONTH(SalesDataTable[[#This Row],[Order Date]])</f>
        <v>3</v>
      </c>
      <c r="F430" s="12" t="str">
        <f t="shared" si="30"/>
        <v>Mar</v>
      </c>
      <c r="G430" s="4" t="s">
        <v>6</v>
      </c>
      <c r="H430" s="4" t="s">
        <v>43</v>
      </c>
      <c r="I430" s="4" t="s">
        <v>8</v>
      </c>
      <c r="J430" s="4" t="s">
        <v>16</v>
      </c>
      <c r="K430" s="4" t="s">
        <v>4</v>
      </c>
      <c r="L430" s="4" t="s">
        <v>22</v>
      </c>
      <c r="M430" s="9">
        <v>10</v>
      </c>
      <c r="N430" s="6">
        <v>49.7</v>
      </c>
      <c r="O430" s="7">
        <v>0.1</v>
      </c>
      <c r="P430" s="6">
        <v>21.96</v>
      </c>
      <c r="Q430" s="6">
        <f t="shared" si="31"/>
        <v>447.3</v>
      </c>
      <c r="R430" s="6">
        <f t="shared" si="32"/>
        <v>219.60000000000002</v>
      </c>
      <c r="S430" s="6">
        <f t="shared" si="33"/>
        <v>227.7</v>
      </c>
      <c r="T430" s="8">
        <f t="shared" si="34"/>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4">
        <f>YEAR(SalesDataTable[[#This Row],[Order Date]])</f>
        <v>2026</v>
      </c>
      <c r="D431" s="12" t="str">
        <f>"Q"&amp;ROUNDUP(MONTH(SalesDataTable[[#This Row],[Order Date]])/3,0)</f>
        <v>Q1</v>
      </c>
      <c r="E431" s="4">
        <f>MONTH(SalesDataTable[[#This Row],[Order Date]])</f>
        <v>3</v>
      </c>
      <c r="F431" s="12" t="str">
        <f t="shared" si="30"/>
        <v>Mar</v>
      </c>
      <c r="G431" s="4" t="s">
        <v>6</v>
      </c>
      <c r="H431" s="4" t="s">
        <v>43</v>
      </c>
      <c r="I431" s="4" t="s">
        <v>2</v>
      </c>
      <c r="J431" s="4" t="s">
        <v>3</v>
      </c>
      <c r="K431" s="4" t="s">
        <v>14</v>
      </c>
      <c r="L431" s="4" t="s">
        <v>32</v>
      </c>
      <c r="M431" s="9">
        <v>2</v>
      </c>
      <c r="N431" s="6">
        <v>46.61</v>
      </c>
      <c r="O431" s="7">
        <v>0</v>
      </c>
      <c r="P431" s="6">
        <v>17.97</v>
      </c>
      <c r="Q431" s="6">
        <f t="shared" si="31"/>
        <v>93.22</v>
      </c>
      <c r="R431" s="6">
        <f t="shared" si="32"/>
        <v>35.94</v>
      </c>
      <c r="S431" s="6">
        <f t="shared" si="33"/>
        <v>57.28</v>
      </c>
      <c r="T431" s="8">
        <f t="shared" si="34"/>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4">
        <f>YEAR(SalesDataTable[[#This Row],[Order Date]])</f>
        <v>2026</v>
      </c>
      <c r="D432" s="12" t="str">
        <f>"Q"&amp;ROUNDUP(MONTH(SalesDataTable[[#This Row],[Order Date]])/3,0)</f>
        <v>Q1</v>
      </c>
      <c r="E432" s="4">
        <f>MONTH(SalesDataTable[[#This Row],[Order Date]])</f>
        <v>3</v>
      </c>
      <c r="F432" s="12" t="str">
        <f t="shared" si="30"/>
        <v>Mar</v>
      </c>
      <c r="G432" s="4" t="s">
        <v>11</v>
      </c>
      <c r="H432" s="4" t="s">
        <v>25</v>
      </c>
      <c r="I432" s="4" t="s">
        <v>2</v>
      </c>
      <c r="J432" s="4" t="s">
        <v>13</v>
      </c>
      <c r="K432" s="4" t="s">
        <v>14</v>
      </c>
      <c r="L432" s="4" t="s">
        <v>32</v>
      </c>
      <c r="M432" s="9">
        <v>1</v>
      </c>
      <c r="N432" s="6">
        <v>47.61</v>
      </c>
      <c r="O432" s="7">
        <v>0</v>
      </c>
      <c r="P432" s="6">
        <v>18.89</v>
      </c>
      <c r="Q432" s="6">
        <f t="shared" si="31"/>
        <v>47.61</v>
      </c>
      <c r="R432" s="6">
        <f t="shared" si="32"/>
        <v>18.89</v>
      </c>
      <c r="S432" s="6">
        <f t="shared" si="33"/>
        <v>28.72</v>
      </c>
      <c r="T432" s="8">
        <f t="shared" si="34"/>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4">
        <f>YEAR(SalesDataTable[[#This Row],[Order Date]])</f>
        <v>2026</v>
      </c>
      <c r="D433" s="12" t="str">
        <f>"Q"&amp;ROUNDUP(MONTH(SalesDataTable[[#This Row],[Order Date]])/3,0)</f>
        <v>Q1</v>
      </c>
      <c r="E433" s="4">
        <f>MONTH(SalesDataTable[[#This Row],[Order Date]])</f>
        <v>3</v>
      </c>
      <c r="F433" s="12" t="str">
        <f t="shared" si="30"/>
        <v>Mar</v>
      </c>
      <c r="G433" s="4" t="s">
        <v>11</v>
      </c>
      <c r="H433" s="4" t="s">
        <v>12</v>
      </c>
      <c r="I433" s="4" t="s">
        <v>2</v>
      </c>
      <c r="J433" s="4" t="s">
        <v>13</v>
      </c>
      <c r="K433" s="4" t="s">
        <v>4</v>
      </c>
      <c r="L433" s="4" t="s">
        <v>26</v>
      </c>
      <c r="M433" s="9">
        <v>2</v>
      </c>
      <c r="N433" s="6">
        <v>40.880000000000003</v>
      </c>
      <c r="O433" s="7">
        <v>0.05</v>
      </c>
      <c r="P433" s="6">
        <v>16.39</v>
      </c>
      <c r="Q433" s="6">
        <f t="shared" si="31"/>
        <v>77.671999999999997</v>
      </c>
      <c r="R433" s="6">
        <f t="shared" si="32"/>
        <v>32.78</v>
      </c>
      <c r="S433" s="6">
        <f t="shared" si="33"/>
        <v>44.891999999999996</v>
      </c>
      <c r="T433" s="8">
        <f t="shared" si="34"/>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4">
        <f>YEAR(SalesDataTable[[#This Row],[Order Date]])</f>
        <v>2026</v>
      </c>
      <c r="D434" s="12" t="str">
        <f>"Q"&amp;ROUNDUP(MONTH(SalesDataTable[[#This Row],[Order Date]])/3,0)</f>
        <v>Q1</v>
      </c>
      <c r="E434" s="4">
        <f>MONTH(SalesDataTable[[#This Row],[Order Date]])</f>
        <v>3</v>
      </c>
      <c r="F434" s="12" t="str">
        <f t="shared" si="30"/>
        <v>Mar</v>
      </c>
      <c r="G434" s="4" t="s">
        <v>6</v>
      </c>
      <c r="H434" s="4" t="s">
        <v>43</v>
      </c>
      <c r="I434" s="4" t="s">
        <v>2</v>
      </c>
      <c r="J434" s="4" t="s">
        <v>13</v>
      </c>
      <c r="K434" s="4" t="s">
        <v>34</v>
      </c>
      <c r="L434" s="4" t="s">
        <v>35</v>
      </c>
      <c r="M434" s="9">
        <v>2</v>
      </c>
      <c r="N434" s="6">
        <v>39.409999999999997</v>
      </c>
      <c r="O434" s="7">
        <v>0.15</v>
      </c>
      <c r="P434" s="6">
        <v>14.91</v>
      </c>
      <c r="Q434" s="6">
        <f t="shared" si="31"/>
        <v>66.996999999999986</v>
      </c>
      <c r="R434" s="6">
        <f t="shared" si="32"/>
        <v>29.82</v>
      </c>
      <c r="S434" s="6">
        <f t="shared" si="33"/>
        <v>37.176999999999985</v>
      </c>
      <c r="T434" s="8">
        <f t="shared" si="34"/>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4">
        <f>YEAR(SalesDataTable[[#This Row],[Order Date]])</f>
        <v>2026</v>
      </c>
      <c r="D435" s="12" t="str">
        <f>"Q"&amp;ROUNDUP(MONTH(SalesDataTable[[#This Row],[Order Date]])/3,0)</f>
        <v>Q1</v>
      </c>
      <c r="E435" s="4">
        <f>MONTH(SalesDataTable[[#This Row],[Order Date]])</f>
        <v>3</v>
      </c>
      <c r="F435" s="12" t="str">
        <f t="shared" si="30"/>
        <v>Mar</v>
      </c>
      <c r="G435" s="4" t="s">
        <v>11</v>
      </c>
      <c r="H435" s="4" t="s">
        <v>39</v>
      </c>
      <c r="I435" s="4" t="s">
        <v>2</v>
      </c>
      <c r="J435" s="4" t="s">
        <v>3</v>
      </c>
      <c r="K435" s="4" t="s">
        <v>4</v>
      </c>
      <c r="L435" s="4" t="s">
        <v>26</v>
      </c>
      <c r="M435" s="9">
        <v>1</v>
      </c>
      <c r="N435" s="6">
        <v>40.82</v>
      </c>
      <c r="O435" s="7">
        <v>0.05</v>
      </c>
      <c r="P435" s="6">
        <v>16.940000000000001</v>
      </c>
      <c r="Q435" s="6">
        <f t="shared" si="31"/>
        <v>38.778999999999996</v>
      </c>
      <c r="R435" s="6">
        <f t="shared" si="32"/>
        <v>16.940000000000001</v>
      </c>
      <c r="S435" s="6">
        <f t="shared" si="33"/>
        <v>21.838999999999995</v>
      </c>
      <c r="T435" s="8">
        <f t="shared" si="34"/>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4">
        <f>YEAR(SalesDataTable[[#This Row],[Order Date]])</f>
        <v>2026</v>
      </c>
      <c r="D436" s="12" t="str">
        <f>"Q"&amp;ROUNDUP(MONTH(SalesDataTable[[#This Row],[Order Date]])/3,0)</f>
        <v>Q1</v>
      </c>
      <c r="E436" s="4">
        <f>MONTH(SalesDataTable[[#This Row],[Order Date]])</f>
        <v>3</v>
      </c>
      <c r="F436" s="12" t="str">
        <f t="shared" si="30"/>
        <v>Mar</v>
      </c>
      <c r="G436" s="4" t="s">
        <v>20</v>
      </c>
      <c r="H436" s="4" t="s">
        <v>33</v>
      </c>
      <c r="I436" s="4" t="s">
        <v>19</v>
      </c>
      <c r="J436" s="4" t="s">
        <v>16</v>
      </c>
      <c r="K436" s="4" t="s">
        <v>14</v>
      </c>
      <c r="L436" s="4" t="s">
        <v>15</v>
      </c>
      <c r="M436" s="9">
        <v>3</v>
      </c>
      <c r="N436" s="6">
        <v>36.979999999999997</v>
      </c>
      <c r="O436" s="7">
        <v>0.1</v>
      </c>
      <c r="P436" s="6">
        <v>13.65</v>
      </c>
      <c r="Q436" s="6">
        <f t="shared" si="31"/>
        <v>99.846000000000004</v>
      </c>
      <c r="R436" s="6">
        <f t="shared" si="32"/>
        <v>40.950000000000003</v>
      </c>
      <c r="S436" s="6">
        <f t="shared" si="33"/>
        <v>58.896000000000001</v>
      </c>
      <c r="T436" s="8">
        <f t="shared" si="34"/>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4">
        <f>YEAR(SalesDataTable[[#This Row],[Order Date]])</f>
        <v>2026</v>
      </c>
      <c r="D437" s="12" t="str">
        <f>"Q"&amp;ROUNDUP(MONTH(SalesDataTable[[#This Row],[Order Date]])/3,0)</f>
        <v>Q1</v>
      </c>
      <c r="E437" s="4">
        <f>MONTH(SalesDataTable[[#This Row],[Order Date]])</f>
        <v>3</v>
      </c>
      <c r="F437" s="12" t="str">
        <f t="shared" si="30"/>
        <v>Mar</v>
      </c>
      <c r="G437" s="4" t="s">
        <v>6</v>
      </c>
      <c r="H437" s="4" t="s">
        <v>43</v>
      </c>
      <c r="I437" s="4" t="s">
        <v>28</v>
      </c>
      <c r="J437" s="4" t="s">
        <v>13</v>
      </c>
      <c r="K437" s="4" t="s">
        <v>14</v>
      </c>
      <c r="L437" s="4" t="s">
        <v>15</v>
      </c>
      <c r="M437" s="9">
        <v>1</v>
      </c>
      <c r="N437" s="6">
        <v>35.700000000000003</v>
      </c>
      <c r="O437" s="7">
        <v>0.05</v>
      </c>
      <c r="P437" s="6">
        <v>13.91</v>
      </c>
      <c r="Q437" s="6">
        <f t="shared" si="31"/>
        <v>33.914999999999999</v>
      </c>
      <c r="R437" s="6">
        <f t="shared" si="32"/>
        <v>13.91</v>
      </c>
      <c r="S437" s="6">
        <f t="shared" si="33"/>
        <v>20.004999999999999</v>
      </c>
      <c r="T437" s="8">
        <f t="shared" si="34"/>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4">
        <f>YEAR(SalesDataTable[[#This Row],[Order Date]])</f>
        <v>2026</v>
      </c>
      <c r="D438" s="12" t="str">
        <f>"Q"&amp;ROUNDUP(MONTH(SalesDataTable[[#This Row],[Order Date]])/3,0)</f>
        <v>Q1</v>
      </c>
      <c r="E438" s="4">
        <f>MONTH(SalesDataTable[[#This Row],[Order Date]])</f>
        <v>3</v>
      </c>
      <c r="F438" s="12" t="str">
        <f t="shared" si="30"/>
        <v>Mar</v>
      </c>
      <c r="G438" s="4" t="s">
        <v>20</v>
      </c>
      <c r="H438" s="4" t="s">
        <v>33</v>
      </c>
      <c r="I438" s="4" t="s">
        <v>19</v>
      </c>
      <c r="J438" s="4" t="s">
        <v>3</v>
      </c>
      <c r="K438" s="4" t="s">
        <v>4</v>
      </c>
      <c r="L438" s="4" t="s">
        <v>26</v>
      </c>
      <c r="M438" s="9">
        <v>1</v>
      </c>
      <c r="N438" s="6">
        <v>39.53</v>
      </c>
      <c r="O438" s="7">
        <v>0.05</v>
      </c>
      <c r="P438" s="6">
        <v>17.170000000000002</v>
      </c>
      <c r="Q438" s="6">
        <f t="shared" si="31"/>
        <v>37.5535</v>
      </c>
      <c r="R438" s="6">
        <f t="shared" si="32"/>
        <v>17.170000000000002</v>
      </c>
      <c r="S438" s="6">
        <f t="shared" si="33"/>
        <v>20.383499999999998</v>
      </c>
      <c r="T438" s="8">
        <f t="shared" si="34"/>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4">
        <f>YEAR(SalesDataTable[[#This Row],[Order Date]])</f>
        <v>2026</v>
      </c>
      <c r="D439" s="12" t="str">
        <f>"Q"&amp;ROUNDUP(MONTH(SalesDataTable[[#This Row],[Order Date]])/3,0)</f>
        <v>Q1</v>
      </c>
      <c r="E439" s="4">
        <f>MONTH(SalesDataTable[[#This Row],[Order Date]])</f>
        <v>3</v>
      </c>
      <c r="F439" s="12" t="str">
        <f t="shared" si="30"/>
        <v>Mar</v>
      </c>
      <c r="G439" s="4" t="s">
        <v>11</v>
      </c>
      <c r="H439" s="4" t="s">
        <v>18</v>
      </c>
      <c r="I439" s="4" t="s">
        <v>19</v>
      </c>
      <c r="J439" s="4" t="s">
        <v>3</v>
      </c>
      <c r="K439" s="4" t="s">
        <v>14</v>
      </c>
      <c r="L439" s="4" t="s">
        <v>15</v>
      </c>
      <c r="M439" s="9">
        <v>2</v>
      </c>
      <c r="N439" s="6">
        <v>35.75</v>
      </c>
      <c r="O439" s="7">
        <v>0</v>
      </c>
      <c r="P439" s="6">
        <v>13.28</v>
      </c>
      <c r="Q439" s="6">
        <f t="shared" si="31"/>
        <v>71.5</v>
      </c>
      <c r="R439" s="6">
        <f t="shared" si="32"/>
        <v>26.56</v>
      </c>
      <c r="S439" s="6">
        <f t="shared" si="33"/>
        <v>44.94</v>
      </c>
      <c r="T439" s="8">
        <f t="shared" si="34"/>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4">
        <f>YEAR(SalesDataTable[[#This Row],[Order Date]])</f>
        <v>2026</v>
      </c>
      <c r="D440" s="12" t="str">
        <f>"Q"&amp;ROUNDUP(MONTH(SalesDataTable[[#This Row],[Order Date]])/3,0)</f>
        <v>Q1</v>
      </c>
      <c r="E440" s="4">
        <f>MONTH(SalesDataTable[[#This Row],[Order Date]])</f>
        <v>3</v>
      </c>
      <c r="F440" s="12" t="str">
        <f t="shared" si="30"/>
        <v>Mar</v>
      </c>
      <c r="G440" s="4" t="s">
        <v>11</v>
      </c>
      <c r="H440" s="4" t="s">
        <v>12</v>
      </c>
      <c r="I440" s="4" t="s">
        <v>2</v>
      </c>
      <c r="J440" s="4" t="s">
        <v>16</v>
      </c>
      <c r="K440" s="4" t="s">
        <v>34</v>
      </c>
      <c r="L440" s="4" t="s">
        <v>45</v>
      </c>
      <c r="M440" s="9">
        <v>2</v>
      </c>
      <c r="N440" s="6">
        <v>50.17</v>
      </c>
      <c r="O440" s="7">
        <v>0</v>
      </c>
      <c r="P440" s="6">
        <v>22.37</v>
      </c>
      <c r="Q440" s="6">
        <f t="shared" si="31"/>
        <v>100.34</v>
      </c>
      <c r="R440" s="6">
        <f t="shared" si="32"/>
        <v>44.74</v>
      </c>
      <c r="S440" s="6">
        <f t="shared" si="33"/>
        <v>55.6</v>
      </c>
      <c r="T440" s="8">
        <f t="shared" si="34"/>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4">
        <f>YEAR(SalesDataTable[[#This Row],[Order Date]])</f>
        <v>2026</v>
      </c>
      <c r="D441" s="12" t="str">
        <f>"Q"&amp;ROUNDUP(MONTH(SalesDataTable[[#This Row],[Order Date]])/3,0)</f>
        <v>Q1</v>
      </c>
      <c r="E441" s="4">
        <f>MONTH(SalesDataTable[[#This Row],[Order Date]])</f>
        <v>3</v>
      </c>
      <c r="F441" s="12" t="str">
        <f t="shared" si="30"/>
        <v>Mar</v>
      </c>
      <c r="G441" s="4" t="s">
        <v>0</v>
      </c>
      <c r="H441" s="4" t="s">
        <v>36</v>
      </c>
      <c r="I441" s="4" t="s">
        <v>2</v>
      </c>
      <c r="J441" s="4" t="s">
        <v>13</v>
      </c>
      <c r="K441" s="4" t="s">
        <v>34</v>
      </c>
      <c r="L441" s="4" t="s">
        <v>35</v>
      </c>
      <c r="M441" s="9">
        <v>5</v>
      </c>
      <c r="N441" s="6">
        <v>41.32</v>
      </c>
      <c r="O441" s="7">
        <v>0</v>
      </c>
      <c r="P441" s="6">
        <v>15.09</v>
      </c>
      <c r="Q441" s="6">
        <f t="shared" si="31"/>
        <v>206.6</v>
      </c>
      <c r="R441" s="6">
        <f t="shared" si="32"/>
        <v>75.45</v>
      </c>
      <c r="S441" s="6">
        <f t="shared" si="33"/>
        <v>131.14999999999998</v>
      </c>
      <c r="T441" s="8">
        <f t="shared" si="34"/>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4">
        <f>YEAR(SalesDataTable[[#This Row],[Order Date]])</f>
        <v>2026</v>
      </c>
      <c r="D442" s="12" t="str">
        <f>"Q"&amp;ROUNDUP(MONTH(SalesDataTable[[#This Row],[Order Date]])/3,0)</f>
        <v>Q1</v>
      </c>
      <c r="E442" s="4">
        <f>MONTH(SalesDataTable[[#This Row],[Order Date]])</f>
        <v>3</v>
      </c>
      <c r="F442" s="12" t="str">
        <f t="shared" si="30"/>
        <v>Mar</v>
      </c>
      <c r="G442" s="4" t="s">
        <v>20</v>
      </c>
      <c r="H442" s="4" t="s">
        <v>31</v>
      </c>
      <c r="I442" s="4" t="s">
        <v>28</v>
      </c>
      <c r="J442" s="4" t="s">
        <v>13</v>
      </c>
      <c r="K442" s="4" t="s">
        <v>9</v>
      </c>
      <c r="L442" s="4" t="s">
        <v>37</v>
      </c>
      <c r="M442" s="9">
        <v>3</v>
      </c>
      <c r="N442" s="6">
        <v>152.4</v>
      </c>
      <c r="O442" s="7">
        <v>0.05</v>
      </c>
      <c r="P442" s="6">
        <v>79.97</v>
      </c>
      <c r="Q442" s="6">
        <f t="shared" si="31"/>
        <v>434.34000000000003</v>
      </c>
      <c r="R442" s="6">
        <f t="shared" si="32"/>
        <v>239.91</v>
      </c>
      <c r="S442" s="6">
        <f t="shared" si="33"/>
        <v>194.43000000000004</v>
      </c>
      <c r="T442" s="8">
        <f t="shared" si="34"/>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4">
        <f>YEAR(SalesDataTable[[#This Row],[Order Date]])</f>
        <v>2026</v>
      </c>
      <c r="D443" s="12" t="str">
        <f>"Q"&amp;ROUNDUP(MONTH(SalesDataTable[[#This Row],[Order Date]])/3,0)</f>
        <v>Q1</v>
      </c>
      <c r="E443" s="4">
        <f>MONTH(SalesDataTable[[#This Row],[Order Date]])</f>
        <v>3</v>
      </c>
      <c r="F443" s="12" t="str">
        <f t="shared" si="30"/>
        <v>Mar</v>
      </c>
      <c r="G443" s="4" t="s">
        <v>0</v>
      </c>
      <c r="H443" s="4" t="s">
        <v>1</v>
      </c>
      <c r="I443" s="4" t="s">
        <v>2</v>
      </c>
      <c r="J443" s="4" t="s">
        <v>13</v>
      </c>
      <c r="K443" s="4" t="s">
        <v>34</v>
      </c>
      <c r="L443" s="4" t="s">
        <v>42</v>
      </c>
      <c r="M443" s="9">
        <v>1</v>
      </c>
      <c r="N443" s="6">
        <v>36.299999999999997</v>
      </c>
      <c r="O443" s="7">
        <v>0</v>
      </c>
      <c r="P443" s="6">
        <v>14.1</v>
      </c>
      <c r="Q443" s="6">
        <f t="shared" si="31"/>
        <v>36.299999999999997</v>
      </c>
      <c r="R443" s="6">
        <f t="shared" si="32"/>
        <v>14.1</v>
      </c>
      <c r="S443" s="6">
        <f t="shared" si="33"/>
        <v>22.199999999999996</v>
      </c>
      <c r="T443" s="8">
        <f t="shared" si="34"/>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4">
        <f>YEAR(SalesDataTable[[#This Row],[Order Date]])</f>
        <v>2026</v>
      </c>
      <c r="D444" s="12" t="str">
        <f>"Q"&amp;ROUNDUP(MONTH(SalesDataTable[[#This Row],[Order Date]])/3,0)</f>
        <v>Q1</v>
      </c>
      <c r="E444" s="4">
        <f>MONTH(SalesDataTable[[#This Row],[Order Date]])</f>
        <v>3</v>
      </c>
      <c r="F444" s="12" t="str">
        <f t="shared" si="30"/>
        <v>Mar</v>
      </c>
      <c r="G444" s="4" t="s">
        <v>11</v>
      </c>
      <c r="H444" s="4" t="s">
        <v>25</v>
      </c>
      <c r="I444" s="4" t="s">
        <v>2</v>
      </c>
      <c r="J444" s="4" t="s">
        <v>3</v>
      </c>
      <c r="K444" s="4" t="s">
        <v>14</v>
      </c>
      <c r="L444" s="4" t="s">
        <v>32</v>
      </c>
      <c r="M444" s="9">
        <v>3</v>
      </c>
      <c r="N444" s="6">
        <v>46.24</v>
      </c>
      <c r="O444" s="7">
        <v>0.1</v>
      </c>
      <c r="P444" s="6">
        <v>18.2</v>
      </c>
      <c r="Q444" s="6">
        <f t="shared" si="31"/>
        <v>124.848</v>
      </c>
      <c r="R444" s="6">
        <f t="shared" si="32"/>
        <v>54.599999999999994</v>
      </c>
      <c r="S444" s="6">
        <f t="shared" si="33"/>
        <v>70.248000000000005</v>
      </c>
      <c r="T444" s="8">
        <f t="shared" si="34"/>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4">
        <f>YEAR(SalesDataTable[[#This Row],[Order Date]])</f>
        <v>2026</v>
      </c>
      <c r="D445" s="12" t="str">
        <f>"Q"&amp;ROUNDUP(MONTH(SalesDataTable[[#This Row],[Order Date]])/3,0)</f>
        <v>Q1</v>
      </c>
      <c r="E445" s="4">
        <f>MONTH(SalesDataTable[[#This Row],[Order Date]])</f>
        <v>3</v>
      </c>
      <c r="F445" s="12" t="str">
        <f t="shared" si="30"/>
        <v>Mar</v>
      </c>
      <c r="G445" s="4" t="s">
        <v>0</v>
      </c>
      <c r="H445" s="4" t="s">
        <v>1</v>
      </c>
      <c r="I445" s="4" t="s">
        <v>19</v>
      </c>
      <c r="J445" s="4" t="s">
        <v>3</v>
      </c>
      <c r="K445" s="4" t="s">
        <v>14</v>
      </c>
      <c r="L445" s="4" t="s">
        <v>48</v>
      </c>
      <c r="M445" s="9">
        <v>2</v>
      </c>
      <c r="N445" s="6">
        <v>165.58</v>
      </c>
      <c r="O445" s="7">
        <v>0</v>
      </c>
      <c r="P445" s="6">
        <v>86.16</v>
      </c>
      <c r="Q445" s="6">
        <f t="shared" si="31"/>
        <v>331.16</v>
      </c>
      <c r="R445" s="6">
        <f t="shared" si="32"/>
        <v>172.32</v>
      </c>
      <c r="S445" s="6">
        <f t="shared" si="33"/>
        <v>158.84000000000003</v>
      </c>
      <c r="T445" s="8">
        <f t="shared" si="34"/>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4">
        <f>YEAR(SalesDataTable[[#This Row],[Order Date]])</f>
        <v>2026</v>
      </c>
      <c r="D446" s="12" t="str">
        <f>"Q"&amp;ROUNDUP(MONTH(SalesDataTable[[#This Row],[Order Date]])/3,0)</f>
        <v>Q1</v>
      </c>
      <c r="E446" s="4">
        <f>MONTH(SalesDataTable[[#This Row],[Order Date]])</f>
        <v>3</v>
      </c>
      <c r="F446" s="12" t="str">
        <f t="shared" si="30"/>
        <v>Mar</v>
      </c>
      <c r="G446" s="4" t="s">
        <v>0</v>
      </c>
      <c r="H446" s="4" t="s">
        <v>36</v>
      </c>
      <c r="I446" s="4" t="s">
        <v>2</v>
      </c>
      <c r="J446" s="4" t="s">
        <v>3</v>
      </c>
      <c r="K446" s="4" t="s">
        <v>23</v>
      </c>
      <c r="L446" s="4" t="s">
        <v>51</v>
      </c>
      <c r="M446" s="9">
        <v>4</v>
      </c>
      <c r="N446" s="6">
        <v>121.49</v>
      </c>
      <c r="O446" s="7">
        <v>0</v>
      </c>
      <c r="P446" s="6">
        <v>62.01</v>
      </c>
      <c r="Q446" s="6">
        <f t="shared" si="31"/>
        <v>485.96</v>
      </c>
      <c r="R446" s="6">
        <f t="shared" si="32"/>
        <v>248.04</v>
      </c>
      <c r="S446" s="6">
        <f t="shared" si="33"/>
        <v>237.92</v>
      </c>
      <c r="T446" s="8">
        <f t="shared" si="34"/>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4">
        <f>YEAR(SalesDataTable[[#This Row],[Order Date]])</f>
        <v>2026</v>
      </c>
      <c r="D447" s="12" t="str">
        <f>"Q"&amp;ROUNDUP(MONTH(SalesDataTable[[#This Row],[Order Date]])/3,0)</f>
        <v>Q1</v>
      </c>
      <c r="E447" s="4">
        <f>MONTH(SalesDataTable[[#This Row],[Order Date]])</f>
        <v>3</v>
      </c>
      <c r="F447" s="12" t="str">
        <f t="shared" si="30"/>
        <v>Mar</v>
      </c>
      <c r="G447" s="4" t="s">
        <v>6</v>
      </c>
      <c r="H447" s="4" t="s">
        <v>43</v>
      </c>
      <c r="I447" s="4" t="s">
        <v>19</v>
      </c>
      <c r="J447" s="4" t="s">
        <v>13</v>
      </c>
      <c r="K447" s="4" t="s">
        <v>4</v>
      </c>
      <c r="L447" s="4" t="s">
        <v>5</v>
      </c>
      <c r="M447" s="9">
        <v>5</v>
      </c>
      <c r="N447" s="6">
        <v>81.84</v>
      </c>
      <c r="O447" s="7">
        <v>0.1</v>
      </c>
      <c r="P447" s="6">
        <v>42.7</v>
      </c>
      <c r="Q447" s="6">
        <f t="shared" si="31"/>
        <v>368.28000000000003</v>
      </c>
      <c r="R447" s="6">
        <f t="shared" si="32"/>
        <v>213.5</v>
      </c>
      <c r="S447" s="6">
        <f t="shared" si="33"/>
        <v>154.78000000000003</v>
      </c>
      <c r="T447" s="8">
        <f t="shared" si="34"/>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4">
        <f>YEAR(SalesDataTable[[#This Row],[Order Date]])</f>
        <v>2026</v>
      </c>
      <c r="D448" s="12" t="str">
        <f>"Q"&amp;ROUNDUP(MONTH(SalesDataTable[[#This Row],[Order Date]])/3,0)</f>
        <v>Q1</v>
      </c>
      <c r="E448" s="4">
        <f>MONTH(SalesDataTable[[#This Row],[Order Date]])</f>
        <v>3</v>
      </c>
      <c r="F448" s="12" t="str">
        <f t="shared" si="30"/>
        <v>Mar</v>
      </c>
      <c r="G448" s="4" t="s">
        <v>6</v>
      </c>
      <c r="H448" s="4" t="s">
        <v>41</v>
      </c>
      <c r="I448" s="4" t="s">
        <v>2</v>
      </c>
      <c r="J448" s="4" t="s">
        <v>13</v>
      </c>
      <c r="K448" s="4" t="s">
        <v>9</v>
      </c>
      <c r="L448" s="4" t="s">
        <v>37</v>
      </c>
      <c r="M448" s="9">
        <v>1</v>
      </c>
      <c r="N448" s="6">
        <v>151.47999999999999</v>
      </c>
      <c r="O448" s="7">
        <v>0</v>
      </c>
      <c r="P448" s="6">
        <v>79.41</v>
      </c>
      <c r="Q448" s="6">
        <f t="shared" si="31"/>
        <v>151.47999999999999</v>
      </c>
      <c r="R448" s="6">
        <f t="shared" si="32"/>
        <v>79.41</v>
      </c>
      <c r="S448" s="6">
        <f t="shared" si="33"/>
        <v>72.069999999999993</v>
      </c>
      <c r="T448" s="8">
        <f t="shared" si="34"/>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4">
        <f>YEAR(SalesDataTable[[#This Row],[Order Date]])</f>
        <v>2026</v>
      </c>
      <c r="D449" s="12" t="str">
        <f>"Q"&amp;ROUNDUP(MONTH(SalesDataTable[[#This Row],[Order Date]])/3,0)</f>
        <v>Q1</v>
      </c>
      <c r="E449" s="4">
        <f>MONTH(SalesDataTable[[#This Row],[Order Date]])</f>
        <v>3</v>
      </c>
      <c r="F449" s="12" t="str">
        <f t="shared" si="30"/>
        <v>Mar</v>
      </c>
      <c r="G449" s="4" t="s">
        <v>0</v>
      </c>
      <c r="H449" s="4" t="s">
        <v>50</v>
      </c>
      <c r="I449" s="4" t="s">
        <v>19</v>
      </c>
      <c r="J449" s="4" t="s">
        <v>13</v>
      </c>
      <c r="K449" s="4" t="s">
        <v>34</v>
      </c>
      <c r="L449" s="4" t="s">
        <v>45</v>
      </c>
      <c r="M449" s="9">
        <v>1</v>
      </c>
      <c r="N449" s="6">
        <v>51.02</v>
      </c>
      <c r="O449" s="7">
        <v>0.05</v>
      </c>
      <c r="P449" s="6">
        <v>21.94</v>
      </c>
      <c r="Q449" s="6">
        <f t="shared" si="31"/>
        <v>48.469000000000001</v>
      </c>
      <c r="R449" s="6">
        <f t="shared" si="32"/>
        <v>21.94</v>
      </c>
      <c r="S449" s="6">
        <f t="shared" si="33"/>
        <v>26.529</v>
      </c>
      <c r="T449" s="8">
        <f t="shared" si="34"/>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4">
        <f>YEAR(SalesDataTable[[#This Row],[Order Date]])</f>
        <v>2026</v>
      </c>
      <c r="D450" s="12" t="str">
        <f>"Q"&amp;ROUNDUP(MONTH(SalesDataTable[[#This Row],[Order Date]])/3,0)</f>
        <v>Q1</v>
      </c>
      <c r="E450" s="4">
        <f>MONTH(SalesDataTable[[#This Row],[Order Date]])</f>
        <v>3</v>
      </c>
      <c r="F450" s="12" t="str">
        <f t="shared" ref="F450:F513" si="35">TEXT(B450,"mmm")</f>
        <v>Mar</v>
      </c>
      <c r="G450" s="4" t="s">
        <v>11</v>
      </c>
      <c r="H450" s="4" t="s">
        <v>12</v>
      </c>
      <c r="I450" s="4" t="s">
        <v>8</v>
      </c>
      <c r="J450" s="4" t="s">
        <v>16</v>
      </c>
      <c r="K450" s="4" t="s">
        <v>4</v>
      </c>
      <c r="L450" s="4" t="s">
        <v>26</v>
      </c>
      <c r="M450" s="9">
        <v>8</v>
      </c>
      <c r="N450" s="6">
        <v>40.86</v>
      </c>
      <c r="O450" s="7">
        <v>0.1</v>
      </c>
      <c r="P450" s="6">
        <v>16.34</v>
      </c>
      <c r="Q450" s="6">
        <f t="shared" ref="Q450:Q513" si="36">M450*N450*(1-O450)</f>
        <v>294.19200000000001</v>
      </c>
      <c r="R450" s="6">
        <f t="shared" ref="R450:R513" si="37">M450*P450</f>
        <v>130.72</v>
      </c>
      <c r="S450" s="6">
        <f t="shared" ref="S450:S513" si="38">Q450-R450</f>
        <v>163.47200000000001</v>
      </c>
      <c r="T450" s="8">
        <f t="shared" ref="T450:T513" si="39">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4">
        <f>YEAR(SalesDataTable[[#This Row],[Order Date]])</f>
        <v>2026</v>
      </c>
      <c r="D451" s="12" t="str">
        <f>"Q"&amp;ROUNDUP(MONTH(SalesDataTable[[#This Row],[Order Date]])/3,0)</f>
        <v>Q1</v>
      </c>
      <c r="E451" s="4">
        <f>MONTH(SalesDataTable[[#This Row],[Order Date]])</f>
        <v>3</v>
      </c>
      <c r="F451" s="12" t="str">
        <f t="shared" si="35"/>
        <v>Mar</v>
      </c>
      <c r="G451" s="4" t="s">
        <v>0</v>
      </c>
      <c r="H451" s="4" t="s">
        <v>36</v>
      </c>
      <c r="I451" s="4" t="s">
        <v>2</v>
      </c>
      <c r="J451" s="4" t="s">
        <v>13</v>
      </c>
      <c r="K451" s="4" t="s">
        <v>14</v>
      </c>
      <c r="L451" s="4" t="s">
        <v>48</v>
      </c>
      <c r="M451" s="9">
        <v>5</v>
      </c>
      <c r="N451" s="6">
        <v>163.33000000000001</v>
      </c>
      <c r="O451" s="7">
        <v>0</v>
      </c>
      <c r="P451" s="6">
        <v>87.05</v>
      </c>
      <c r="Q451" s="6">
        <f t="shared" si="36"/>
        <v>816.65000000000009</v>
      </c>
      <c r="R451" s="6">
        <f t="shared" si="37"/>
        <v>435.25</v>
      </c>
      <c r="S451" s="6">
        <f t="shared" si="38"/>
        <v>381.40000000000009</v>
      </c>
      <c r="T451" s="8">
        <f t="shared" si="39"/>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4">
        <f>YEAR(SalesDataTable[[#This Row],[Order Date]])</f>
        <v>2026</v>
      </c>
      <c r="D452" s="12" t="str">
        <f>"Q"&amp;ROUNDUP(MONTH(SalesDataTable[[#This Row],[Order Date]])/3,0)</f>
        <v>Q1</v>
      </c>
      <c r="E452" s="4">
        <f>MONTH(SalesDataTable[[#This Row],[Order Date]])</f>
        <v>3</v>
      </c>
      <c r="F452" s="12" t="str">
        <f t="shared" si="35"/>
        <v>Mar</v>
      </c>
      <c r="G452" s="4" t="s">
        <v>6</v>
      </c>
      <c r="H452" s="4" t="s">
        <v>49</v>
      </c>
      <c r="I452" s="4" t="s">
        <v>28</v>
      </c>
      <c r="J452" s="4" t="s">
        <v>13</v>
      </c>
      <c r="K452" s="4" t="s">
        <v>9</v>
      </c>
      <c r="L452" s="4" t="s">
        <v>10</v>
      </c>
      <c r="M452" s="9">
        <v>1</v>
      </c>
      <c r="N452" s="6">
        <v>90.27</v>
      </c>
      <c r="O452" s="7">
        <v>0</v>
      </c>
      <c r="P452" s="6">
        <v>46.38</v>
      </c>
      <c r="Q452" s="6">
        <f t="shared" si="36"/>
        <v>90.27</v>
      </c>
      <c r="R452" s="6">
        <f t="shared" si="37"/>
        <v>46.38</v>
      </c>
      <c r="S452" s="6">
        <f t="shared" si="38"/>
        <v>43.889999999999993</v>
      </c>
      <c r="T452" s="8">
        <f t="shared" si="39"/>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4">
        <f>YEAR(SalesDataTable[[#This Row],[Order Date]])</f>
        <v>2026</v>
      </c>
      <c r="D453" s="12" t="str">
        <f>"Q"&amp;ROUNDUP(MONTH(SalesDataTable[[#This Row],[Order Date]])/3,0)</f>
        <v>Q1</v>
      </c>
      <c r="E453" s="4">
        <f>MONTH(SalesDataTable[[#This Row],[Order Date]])</f>
        <v>3</v>
      </c>
      <c r="F453" s="12" t="str">
        <f t="shared" si="35"/>
        <v>Mar</v>
      </c>
      <c r="G453" s="4" t="s">
        <v>0</v>
      </c>
      <c r="H453" s="4" t="s">
        <v>36</v>
      </c>
      <c r="I453" s="4" t="s">
        <v>8</v>
      </c>
      <c r="J453" s="4" t="s">
        <v>16</v>
      </c>
      <c r="K453" s="4" t="s">
        <v>14</v>
      </c>
      <c r="L453" s="4" t="s">
        <v>44</v>
      </c>
      <c r="M453" s="9">
        <v>12</v>
      </c>
      <c r="N453" s="6">
        <v>131.31</v>
      </c>
      <c r="O453" s="7">
        <v>0.05</v>
      </c>
      <c r="P453" s="6">
        <v>68.459999999999994</v>
      </c>
      <c r="Q453" s="6">
        <f t="shared" si="36"/>
        <v>1496.934</v>
      </c>
      <c r="R453" s="6">
        <f t="shared" si="37"/>
        <v>821.52</v>
      </c>
      <c r="S453" s="6">
        <f t="shared" si="38"/>
        <v>675.41399999999999</v>
      </c>
      <c r="T453" s="8">
        <f t="shared" si="39"/>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4">
        <f>YEAR(SalesDataTable[[#This Row],[Order Date]])</f>
        <v>2026</v>
      </c>
      <c r="D454" s="12" t="str">
        <f>"Q"&amp;ROUNDUP(MONTH(SalesDataTable[[#This Row],[Order Date]])/3,0)</f>
        <v>Q1</v>
      </c>
      <c r="E454" s="4">
        <f>MONTH(SalesDataTable[[#This Row],[Order Date]])</f>
        <v>3</v>
      </c>
      <c r="F454" s="12" t="str">
        <f t="shared" si="35"/>
        <v>Mar</v>
      </c>
      <c r="G454" s="4" t="s">
        <v>6</v>
      </c>
      <c r="H454" s="4" t="s">
        <v>43</v>
      </c>
      <c r="I454" s="4" t="s">
        <v>28</v>
      </c>
      <c r="J454" s="4" t="s">
        <v>13</v>
      </c>
      <c r="K454" s="4" t="s">
        <v>14</v>
      </c>
      <c r="L454" s="4" t="s">
        <v>48</v>
      </c>
      <c r="M454" s="9">
        <v>1</v>
      </c>
      <c r="N454" s="6">
        <v>167.27</v>
      </c>
      <c r="O454" s="7">
        <v>0.05</v>
      </c>
      <c r="P454" s="6">
        <v>88.19</v>
      </c>
      <c r="Q454" s="6">
        <f t="shared" si="36"/>
        <v>158.90649999999999</v>
      </c>
      <c r="R454" s="6">
        <f t="shared" si="37"/>
        <v>88.19</v>
      </c>
      <c r="S454" s="6">
        <f t="shared" si="38"/>
        <v>70.716499999999996</v>
      </c>
      <c r="T454" s="8">
        <f t="shared" si="39"/>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4">
        <f>YEAR(SalesDataTable[[#This Row],[Order Date]])</f>
        <v>2026</v>
      </c>
      <c r="D455" s="12" t="str">
        <f>"Q"&amp;ROUNDUP(MONTH(SalesDataTable[[#This Row],[Order Date]])/3,0)</f>
        <v>Q1</v>
      </c>
      <c r="E455" s="4">
        <f>MONTH(SalesDataTable[[#This Row],[Order Date]])</f>
        <v>3</v>
      </c>
      <c r="F455" s="12" t="str">
        <f t="shared" si="35"/>
        <v>Mar</v>
      </c>
      <c r="G455" s="4" t="s">
        <v>6</v>
      </c>
      <c r="H455" s="4" t="s">
        <v>43</v>
      </c>
      <c r="I455" s="4" t="s">
        <v>28</v>
      </c>
      <c r="J455" s="4" t="s">
        <v>3</v>
      </c>
      <c r="K455" s="4" t="s">
        <v>9</v>
      </c>
      <c r="L455" s="4" t="s">
        <v>46</v>
      </c>
      <c r="M455" s="9">
        <v>4</v>
      </c>
      <c r="N455" s="6">
        <v>70.510000000000005</v>
      </c>
      <c r="O455" s="7">
        <v>0</v>
      </c>
      <c r="P455" s="6">
        <v>31.93</v>
      </c>
      <c r="Q455" s="6">
        <f t="shared" si="36"/>
        <v>282.04000000000002</v>
      </c>
      <c r="R455" s="6">
        <f t="shared" si="37"/>
        <v>127.72</v>
      </c>
      <c r="S455" s="6">
        <f t="shared" si="38"/>
        <v>154.32000000000002</v>
      </c>
      <c r="T455" s="8">
        <f t="shared" si="39"/>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4">
        <f>YEAR(SalesDataTable[[#This Row],[Order Date]])</f>
        <v>2026</v>
      </c>
      <c r="D456" s="12" t="str">
        <f>"Q"&amp;ROUNDUP(MONTH(SalesDataTable[[#This Row],[Order Date]])/3,0)</f>
        <v>Q1</v>
      </c>
      <c r="E456" s="4">
        <f>MONTH(SalesDataTable[[#This Row],[Order Date]])</f>
        <v>3</v>
      </c>
      <c r="F456" s="12" t="str">
        <f t="shared" si="35"/>
        <v>Mar</v>
      </c>
      <c r="G456" s="4" t="s">
        <v>6</v>
      </c>
      <c r="H456" s="4" t="s">
        <v>27</v>
      </c>
      <c r="I456" s="4" t="s">
        <v>8</v>
      </c>
      <c r="J456" s="4" t="s">
        <v>13</v>
      </c>
      <c r="K456" s="4" t="s">
        <v>4</v>
      </c>
      <c r="L456" s="4" t="s">
        <v>30</v>
      </c>
      <c r="M456" s="9">
        <v>12</v>
      </c>
      <c r="N456" s="6">
        <v>101.06</v>
      </c>
      <c r="O456" s="7">
        <v>0.1</v>
      </c>
      <c r="P456" s="6">
        <v>50.59</v>
      </c>
      <c r="Q456" s="6">
        <f t="shared" si="36"/>
        <v>1091.4480000000001</v>
      </c>
      <c r="R456" s="6">
        <f t="shared" si="37"/>
        <v>607.08000000000004</v>
      </c>
      <c r="S456" s="6">
        <f t="shared" si="38"/>
        <v>484.36800000000005</v>
      </c>
      <c r="T456" s="8">
        <f t="shared" si="39"/>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4">
        <f>YEAR(SalesDataTable[[#This Row],[Order Date]])</f>
        <v>2026</v>
      </c>
      <c r="D457" s="12" t="str">
        <f>"Q"&amp;ROUNDUP(MONTH(SalesDataTable[[#This Row],[Order Date]])/3,0)</f>
        <v>Q1</v>
      </c>
      <c r="E457" s="4">
        <f>MONTH(SalesDataTable[[#This Row],[Order Date]])</f>
        <v>3</v>
      </c>
      <c r="F457" s="12" t="str">
        <f t="shared" si="35"/>
        <v>Mar</v>
      </c>
      <c r="G457" s="4" t="s">
        <v>20</v>
      </c>
      <c r="H457" s="4" t="s">
        <v>33</v>
      </c>
      <c r="I457" s="4" t="s">
        <v>2</v>
      </c>
      <c r="J457" s="4" t="s">
        <v>16</v>
      </c>
      <c r="K457" s="4" t="s">
        <v>4</v>
      </c>
      <c r="L457" s="4" t="s">
        <v>5</v>
      </c>
      <c r="M457" s="9">
        <v>2</v>
      </c>
      <c r="N457" s="6">
        <v>79.849999999999994</v>
      </c>
      <c r="O457" s="7">
        <v>0.05</v>
      </c>
      <c r="P457" s="6">
        <v>43.78</v>
      </c>
      <c r="Q457" s="6">
        <f t="shared" si="36"/>
        <v>151.71499999999997</v>
      </c>
      <c r="R457" s="6">
        <f t="shared" si="37"/>
        <v>87.56</v>
      </c>
      <c r="S457" s="6">
        <f t="shared" si="38"/>
        <v>64.154999999999973</v>
      </c>
      <c r="T457" s="8">
        <f t="shared" si="39"/>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4">
        <f>YEAR(SalesDataTable[[#This Row],[Order Date]])</f>
        <v>2026</v>
      </c>
      <c r="D458" s="12" t="str">
        <f>"Q"&amp;ROUNDUP(MONTH(SalesDataTable[[#This Row],[Order Date]])/3,0)</f>
        <v>Q1</v>
      </c>
      <c r="E458" s="4">
        <f>MONTH(SalesDataTable[[#This Row],[Order Date]])</f>
        <v>3</v>
      </c>
      <c r="F458" s="12" t="str">
        <f t="shared" si="35"/>
        <v>Mar</v>
      </c>
      <c r="G458" s="4" t="s">
        <v>11</v>
      </c>
      <c r="H458" s="4" t="s">
        <v>25</v>
      </c>
      <c r="I458" s="4" t="s">
        <v>19</v>
      </c>
      <c r="J458" s="4" t="s">
        <v>13</v>
      </c>
      <c r="K458" s="4" t="s">
        <v>23</v>
      </c>
      <c r="L458" s="4" t="s">
        <v>29</v>
      </c>
      <c r="M458" s="9">
        <v>4</v>
      </c>
      <c r="N458" s="6">
        <v>191.99</v>
      </c>
      <c r="O458" s="7">
        <v>0</v>
      </c>
      <c r="P458" s="6">
        <v>104.44</v>
      </c>
      <c r="Q458" s="6">
        <f t="shared" si="36"/>
        <v>767.96</v>
      </c>
      <c r="R458" s="6">
        <f t="shared" si="37"/>
        <v>417.76</v>
      </c>
      <c r="S458" s="6">
        <f t="shared" si="38"/>
        <v>350.20000000000005</v>
      </c>
      <c r="T458" s="8">
        <f t="shared" si="39"/>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4">
        <f>YEAR(SalesDataTable[[#This Row],[Order Date]])</f>
        <v>2026</v>
      </c>
      <c r="D459" s="12" t="str">
        <f>"Q"&amp;ROUNDUP(MONTH(SalesDataTable[[#This Row],[Order Date]])/3,0)</f>
        <v>Q1</v>
      </c>
      <c r="E459" s="4">
        <f>MONTH(SalesDataTable[[#This Row],[Order Date]])</f>
        <v>3</v>
      </c>
      <c r="F459" s="12" t="str">
        <f t="shared" si="35"/>
        <v>Mar</v>
      </c>
      <c r="G459" s="4" t="s">
        <v>6</v>
      </c>
      <c r="H459" s="4" t="s">
        <v>41</v>
      </c>
      <c r="I459" s="4" t="s">
        <v>2</v>
      </c>
      <c r="J459" s="4" t="s">
        <v>13</v>
      </c>
      <c r="K459" s="4" t="s">
        <v>4</v>
      </c>
      <c r="L459" s="4" t="s">
        <v>22</v>
      </c>
      <c r="M459" s="9">
        <v>1</v>
      </c>
      <c r="N459" s="6">
        <v>49.81</v>
      </c>
      <c r="O459" s="7">
        <v>0.05</v>
      </c>
      <c r="P459" s="6">
        <v>23.12</v>
      </c>
      <c r="Q459" s="6">
        <f t="shared" si="36"/>
        <v>47.319499999999998</v>
      </c>
      <c r="R459" s="6">
        <f t="shared" si="37"/>
        <v>23.12</v>
      </c>
      <c r="S459" s="6">
        <f t="shared" si="38"/>
        <v>24.199499999999997</v>
      </c>
      <c r="T459" s="8">
        <f t="shared" si="39"/>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4">
        <f>YEAR(SalesDataTable[[#This Row],[Order Date]])</f>
        <v>2026</v>
      </c>
      <c r="D460" s="12" t="str">
        <f>"Q"&amp;ROUNDUP(MONTH(SalesDataTable[[#This Row],[Order Date]])/3,0)</f>
        <v>Q1</v>
      </c>
      <c r="E460" s="4">
        <f>MONTH(SalesDataTable[[#This Row],[Order Date]])</f>
        <v>3</v>
      </c>
      <c r="F460" s="12" t="str">
        <f t="shared" si="35"/>
        <v>Mar</v>
      </c>
      <c r="G460" s="4" t="s">
        <v>0</v>
      </c>
      <c r="H460" s="4" t="s">
        <v>50</v>
      </c>
      <c r="I460" s="4" t="s">
        <v>19</v>
      </c>
      <c r="J460" s="4" t="s">
        <v>13</v>
      </c>
      <c r="K460" s="4" t="s">
        <v>34</v>
      </c>
      <c r="L460" s="4" t="s">
        <v>35</v>
      </c>
      <c r="M460" s="9">
        <v>1</v>
      </c>
      <c r="N460" s="6">
        <v>40.39</v>
      </c>
      <c r="O460" s="7">
        <v>0.1</v>
      </c>
      <c r="P460" s="6">
        <v>14.97</v>
      </c>
      <c r="Q460" s="6">
        <f t="shared" si="36"/>
        <v>36.350999999999999</v>
      </c>
      <c r="R460" s="6">
        <f t="shared" si="37"/>
        <v>14.97</v>
      </c>
      <c r="S460" s="6">
        <f t="shared" si="38"/>
        <v>21.381</v>
      </c>
      <c r="T460" s="8">
        <f t="shared" si="39"/>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4">
        <f>YEAR(SalesDataTable[[#This Row],[Order Date]])</f>
        <v>2026</v>
      </c>
      <c r="D461" s="12" t="str">
        <f>"Q"&amp;ROUNDUP(MONTH(SalesDataTable[[#This Row],[Order Date]])/3,0)</f>
        <v>Q1</v>
      </c>
      <c r="E461" s="4">
        <f>MONTH(SalesDataTable[[#This Row],[Order Date]])</f>
        <v>3</v>
      </c>
      <c r="F461" s="12" t="str">
        <f t="shared" si="35"/>
        <v>Mar</v>
      </c>
      <c r="G461" s="4" t="s">
        <v>0</v>
      </c>
      <c r="H461" s="4" t="s">
        <v>1</v>
      </c>
      <c r="I461" s="4" t="s">
        <v>2</v>
      </c>
      <c r="J461" s="4" t="s">
        <v>3</v>
      </c>
      <c r="K461" s="4" t="s">
        <v>14</v>
      </c>
      <c r="L461" s="4" t="s">
        <v>15</v>
      </c>
      <c r="M461" s="9">
        <v>1</v>
      </c>
      <c r="N461" s="6">
        <v>35.700000000000003</v>
      </c>
      <c r="O461" s="7">
        <v>0.05</v>
      </c>
      <c r="P461" s="6">
        <v>13.85</v>
      </c>
      <c r="Q461" s="6">
        <f t="shared" si="36"/>
        <v>33.914999999999999</v>
      </c>
      <c r="R461" s="6">
        <f t="shared" si="37"/>
        <v>13.85</v>
      </c>
      <c r="S461" s="6">
        <f t="shared" si="38"/>
        <v>20.064999999999998</v>
      </c>
      <c r="T461" s="8">
        <f t="shared" si="39"/>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4">
        <f>YEAR(SalesDataTable[[#This Row],[Order Date]])</f>
        <v>2026</v>
      </c>
      <c r="D462" s="12" t="str">
        <f>"Q"&amp;ROUNDUP(MONTH(SalesDataTable[[#This Row],[Order Date]])/3,0)</f>
        <v>Q1</v>
      </c>
      <c r="E462" s="4">
        <f>MONTH(SalesDataTable[[#This Row],[Order Date]])</f>
        <v>3</v>
      </c>
      <c r="F462" s="12" t="str">
        <f t="shared" si="35"/>
        <v>Mar</v>
      </c>
      <c r="G462" s="4" t="s">
        <v>11</v>
      </c>
      <c r="H462" s="4" t="s">
        <v>39</v>
      </c>
      <c r="I462" s="4" t="s">
        <v>28</v>
      </c>
      <c r="J462" s="4" t="s">
        <v>3</v>
      </c>
      <c r="K462" s="4" t="s">
        <v>23</v>
      </c>
      <c r="L462" s="4" t="s">
        <v>40</v>
      </c>
      <c r="M462" s="9">
        <v>1</v>
      </c>
      <c r="N462" s="6">
        <v>80.09</v>
      </c>
      <c r="O462" s="7">
        <v>0</v>
      </c>
      <c r="P462" s="6">
        <v>40.61</v>
      </c>
      <c r="Q462" s="6">
        <f t="shared" si="36"/>
        <v>80.09</v>
      </c>
      <c r="R462" s="6">
        <f t="shared" si="37"/>
        <v>40.61</v>
      </c>
      <c r="S462" s="6">
        <f t="shared" si="38"/>
        <v>39.480000000000004</v>
      </c>
      <c r="T462" s="8">
        <f t="shared" si="39"/>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4">
        <f>YEAR(SalesDataTable[[#This Row],[Order Date]])</f>
        <v>2026</v>
      </c>
      <c r="D463" s="12" t="str">
        <f>"Q"&amp;ROUNDUP(MONTH(SalesDataTable[[#This Row],[Order Date]])/3,0)</f>
        <v>Q1</v>
      </c>
      <c r="E463" s="4">
        <f>MONTH(SalesDataTable[[#This Row],[Order Date]])</f>
        <v>3</v>
      </c>
      <c r="F463" s="12" t="str">
        <f t="shared" si="35"/>
        <v>Mar</v>
      </c>
      <c r="G463" s="4" t="s">
        <v>20</v>
      </c>
      <c r="H463" s="4" t="s">
        <v>47</v>
      </c>
      <c r="I463" s="4" t="s">
        <v>28</v>
      </c>
      <c r="J463" s="4" t="s">
        <v>13</v>
      </c>
      <c r="K463" s="4" t="s">
        <v>9</v>
      </c>
      <c r="L463" s="4" t="s">
        <v>17</v>
      </c>
      <c r="M463" s="9">
        <v>1</v>
      </c>
      <c r="N463" s="6">
        <v>142.87</v>
      </c>
      <c r="O463" s="7">
        <v>0.1</v>
      </c>
      <c r="P463" s="6">
        <v>77.33</v>
      </c>
      <c r="Q463" s="6">
        <f t="shared" si="36"/>
        <v>128.583</v>
      </c>
      <c r="R463" s="6">
        <f t="shared" si="37"/>
        <v>77.33</v>
      </c>
      <c r="S463" s="6">
        <f t="shared" si="38"/>
        <v>51.253</v>
      </c>
      <c r="T463" s="8">
        <f t="shared" si="39"/>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4">
        <f>YEAR(SalesDataTable[[#This Row],[Order Date]])</f>
        <v>2026</v>
      </c>
      <c r="D464" s="12" t="str">
        <f>"Q"&amp;ROUNDUP(MONTH(SalesDataTable[[#This Row],[Order Date]])/3,0)</f>
        <v>Q1</v>
      </c>
      <c r="E464" s="4">
        <f>MONTH(SalesDataTable[[#This Row],[Order Date]])</f>
        <v>3</v>
      </c>
      <c r="F464" s="12" t="str">
        <f t="shared" si="35"/>
        <v>Mar</v>
      </c>
      <c r="G464" s="4" t="s">
        <v>20</v>
      </c>
      <c r="H464" s="4" t="s">
        <v>33</v>
      </c>
      <c r="I464" s="4" t="s">
        <v>2</v>
      </c>
      <c r="J464" s="4" t="s">
        <v>3</v>
      </c>
      <c r="K464" s="4" t="s">
        <v>34</v>
      </c>
      <c r="L464" s="4" t="s">
        <v>35</v>
      </c>
      <c r="M464" s="9">
        <v>1</v>
      </c>
      <c r="N464" s="6">
        <v>40.53</v>
      </c>
      <c r="O464" s="7">
        <v>0</v>
      </c>
      <c r="P464" s="6">
        <v>14.32</v>
      </c>
      <c r="Q464" s="6">
        <f t="shared" si="36"/>
        <v>40.53</v>
      </c>
      <c r="R464" s="6">
        <f t="shared" si="37"/>
        <v>14.32</v>
      </c>
      <c r="S464" s="6">
        <f t="shared" si="38"/>
        <v>26.21</v>
      </c>
      <c r="T464" s="8">
        <f t="shared" si="39"/>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4">
        <f>YEAR(SalesDataTable[[#This Row],[Order Date]])</f>
        <v>2026</v>
      </c>
      <c r="D465" s="12" t="str">
        <f>"Q"&amp;ROUNDUP(MONTH(SalesDataTable[[#This Row],[Order Date]])/3,0)</f>
        <v>Q1</v>
      </c>
      <c r="E465" s="4">
        <f>MONTH(SalesDataTable[[#This Row],[Order Date]])</f>
        <v>3</v>
      </c>
      <c r="F465" s="12" t="str">
        <f t="shared" si="35"/>
        <v>Mar</v>
      </c>
      <c r="G465" s="4" t="s">
        <v>20</v>
      </c>
      <c r="H465" s="4" t="s">
        <v>33</v>
      </c>
      <c r="I465" s="4" t="s">
        <v>2</v>
      </c>
      <c r="J465" s="4" t="s">
        <v>3</v>
      </c>
      <c r="K465" s="4" t="s">
        <v>4</v>
      </c>
      <c r="L465" s="4" t="s">
        <v>22</v>
      </c>
      <c r="M465" s="9">
        <v>1</v>
      </c>
      <c r="N465" s="6">
        <v>49.46</v>
      </c>
      <c r="O465" s="7">
        <v>0</v>
      </c>
      <c r="P465" s="6">
        <v>23.04</v>
      </c>
      <c r="Q465" s="6">
        <f t="shared" si="36"/>
        <v>49.46</v>
      </c>
      <c r="R465" s="6">
        <f t="shared" si="37"/>
        <v>23.04</v>
      </c>
      <c r="S465" s="6">
        <f t="shared" si="38"/>
        <v>26.42</v>
      </c>
      <c r="T465" s="8">
        <f t="shared" si="39"/>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4">
        <f>YEAR(SalesDataTable[[#This Row],[Order Date]])</f>
        <v>2026</v>
      </c>
      <c r="D466" s="12" t="str">
        <f>"Q"&amp;ROUNDUP(MONTH(SalesDataTable[[#This Row],[Order Date]])/3,0)</f>
        <v>Q1</v>
      </c>
      <c r="E466" s="4">
        <f>MONTH(SalesDataTable[[#This Row],[Order Date]])</f>
        <v>3</v>
      </c>
      <c r="F466" s="12" t="str">
        <f t="shared" si="35"/>
        <v>Mar</v>
      </c>
      <c r="G466" s="4" t="s">
        <v>6</v>
      </c>
      <c r="H466" s="4" t="s">
        <v>49</v>
      </c>
      <c r="I466" s="4" t="s">
        <v>28</v>
      </c>
      <c r="J466" s="4" t="s">
        <v>16</v>
      </c>
      <c r="K466" s="4" t="s">
        <v>9</v>
      </c>
      <c r="L466" s="4" t="s">
        <v>17</v>
      </c>
      <c r="M466" s="9">
        <v>3</v>
      </c>
      <c r="N466" s="6">
        <v>142.46</v>
      </c>
      <c r="O466" s="7">
        <v>0</v>
      </c>
      <c r="P466" s="6">
        <v>79.650000000000006</v>
      </c>
      <c r="Q466" s="6">
        <f t="shared" si="36"/>
        <v>427.38</v>
      </c>
      <c r="R466" s="6">
        <f t="shared" si="37"/>
        <v>238.95000000000002</v>
      </c>
      <c r="S466" s="6">
        <f t="shared" si="38"/>
        <v>188.42999999999998</v>
      </c>
      <c r="T466" s="8">
        <f t="shared" si="39"/>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4">
        <f>YEAR(SalesDataTable[[#This Row],[Order Date]])</f>
        <v>2026</v>
      </c>
      <c r="D467" s="12" t="str">
        <f>"Q"&amp;ROUNDUP(MONTH(SalesDataTable[[#This Row],[Order Date]])/3,0)</f>
        <v>Q1</v>
      </c>
      <c r="E467" s="4">
        <f>MONTH(SalesDataTable[[#This Row],[Order Date]])</f>
        <v>3</v>
      </c>
      <c r="F467" s="12" t="str">
        <f t="shared" si="35"/>
        <v>Mar</v>
      </c>
      <c r="G467" s="4" t="s">
        <v>20</v>
      </c>
      <c r="H467" s="4" t="s">
        <v>47</v>
      </c>
      <c r="I467" s="4" t="s">
        <v>8</v>
      </c>
      <c r="J467" s="4" t="s">
        <v>16</v>
      </c>
      <c r="K467" s="4" t="s">
        <v>9</v>
      </c>
      <c r="L467" s="4" t="s">
        <v>17</v>
      </c>
      <c r="M467" s="9">
        <v>6</v>
      </c>
      <c r="N467" s="6">
        <v>142.18</v>
      </c>
      <c r="O467" s="7">
        <v>0.05</v>
      </c>
      <c r="P467" s="6">
        <v>80.94</v>
      </c>
      <c r="Q467" s="6">
        <f t="shared" si="36"/>
        <v>810.42600000000004</v>
      </c>
      <c r="R467" s="6">
        <f t="shared" si="37"/>
        <v>485.64</v>
      </c>
      <c r="S467" s="6">
        <f t="shared" si="38"/>
        <v>324.78600000000006</v>
      </c>
      <c r="T467" s="8">
        <f t="shared" si="39"/>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4">
        <f>YEAR(SalesDataTable[[#This Row],[Order Date]])</f>
        <v>2026</v>
      </c>
      <c r="D468" s="12" t="str">
        <f>"Q"&amp;ROUNDUP(MONTH(SalesDataTable[[#This Row],[Order Date]])/3,0)</f>
        <v>Q1</v>
      </c>
      <c r="E468" s="4">
        <f>MONTH(SalesDataTable[[#This Row],[Order Date]])</f>
        <v>3</v>
      </c>
      <c r="F468" s="12" t="str">
        <f t="shared" si="35"/>
        <v>Mar</v>
      </c>
      <c r="G468" s="4" t="s">
        <v>6</v>
      </c>
      <c r="H468" s="4" t="s">
        <v>49</v>
      </c>
      <c r="I468" s="4" t="s">
        <v>2</v>
      </c>
      <c r="J468" s="4" t="s">
        <v>13</v>
      </c>
      <c r="K468" s="4" t="s">
        <v>34</v>
      </c>
      <c r="L468" s="4" t="s">
        <v>35</v>
      </c>
      <c r="M468" s="9">
        <v>2</v>
      </c>
      <c r="N468" s="6">
        <v>41.04</v>
      </c>
      <c r="O468" s="7">
        <v>0</v>
      </c>
      <c r="P468" s="6">
        <v>15.03</v>
      </c>
      <c r="Q468" s="6">
        <f t="shared" si="36"/>
        <v>82.08</v>
      </c>
      <c r="R468" s="6">
        <f t="shared" si="37"/>
        <v>30.06</v>
      </c>
      <c r="S468" s="6">
        <f t="shared" si="38"/>
        <v>52.019999999999996</v>
      </c>
      <c r="T468" s="8">
        <f t="shared" si="39"/>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4">
        <f>YEAR(SalesDataTable[[#This Row],[Order Date]])</f>
        <v>2026</v>
      </c>
      <c r="D469" s="12" t="str">
        <f>"Q"&amp;ROUNDUP(MONTH(SalesDataTable[[#This Row],[Order Date]])/3,0)</f>
        <v>Q1</v>
      </c>
      <c r="E469" s="4">
        <f>MONTH(SalesDataTable[[#This Row],[Order Date]])</f>
        <v>3</v>
      </c>
      <c r="F469" s="12" t="str">
        <f t="shared" si="35"/>
        <v>Mar</v>
      </c>
      <c r="G469" s="4" t="s">
        <v>6</v>
      </c>
      <c r="H469" s="4" t="s">
        <v>43</v>
      </c>
      <c r="I469" s="4" t="s">
        <v>2</v>
      </c>
      <c r="J469" s="4" t="s">
        <v>3</v>
      </c>
      <c r="K469" s="4" t="s">
        <v>9</v>
      </c>
      <c r="L469" s="4" t="s">
        <v>17</v>
      </c>
      <c r="M469" s="9">
        <v>2</v>
      </c>
      <c r="N469" s="6">
        <v>145.06</v>
      </c>
      <c r="O469" s="7">
        <v>0.15</v>
      </c>
      <c r="P469" s="6">
        <v>77.08</v>
      </c>
      <c r="Q469" s="6">
        <f t="shared" si="36"/>
        <v>246.602</v>
      </c>
      <c r="R469" s="6">
        <f t="shared" si="37"/>
        <v>154.16</v>
      </c>
      <c r="S469" s="6">
        <f t="shared" si="38"/>
        <v>92.442000000000007</v>
      </c>
      <c r="T469" s="8">
        <f t="shared" si="39"/>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4">
        <f>YEAR(SalesDataTable[[#This Row],[Order Date]])</f>
        <v>2026</v>
      </c>
      <c r="D470" s="12" t="str">
        <f>"Q"&amp;ROUNDUP(MONTH(SalesDataTable[[#This Row],[Order Date]])/3,0)</f>
        <v>Q1</v>
      </c>
      <c r="E470" s="4">
        <f>MONTH(SalesDataTable[[#This Row],[Order Date]])</f>
        <v>3</v>
      </c>
      <c r="F470" s="12" t="str">
        <f t="shared" si="35"/>
        <v>Mar</v>
      </c>
      <c r="G470" s="4" t="s">
        <v>6</v>
      </c>
      <c r="H470" s="4" t="s">
        <v>41</v>
      </c>
      <c r="I470" s="4" t="s">
        <v>2</v>
      </c>
      <c r="J470" s="4" t="s">
        <v>3</v>
      </c>
      <c r="K470" s="4" t="s">
        <v>14</v>
      </c>
      <c r="L470" s="4" t="s">
        <v>44</v>
      </c>
      <c r="M470" s="9">
        <v>1</v>
      </c>
      <c r="N470" s="6">
        <v>130.72999999999999</v>
      </c>
      <c r="O470" s="7">
        <v>0</v>
      </c>
      <c r="P470" s="6">
        <v>66.17</v>
      </c>
      <c r="Q470" s="6">
        <f t="shared" si="36"/>
        <v>130.72999999999999</v>
      </c>
      <c r="R470" s="6">
        <f t="shared" si="37"/>
        <v>66.17</v>
      </c>
      <c r="S470" s="6">
        <f t="shared" si="38"/>
        <v>64.559999999999988</v>
      </c>
      <c r="T470" s="8">
        <f t="shared" si="39"/>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4">
        <f>YEAR(SalesDataTable[[#This Row],[Order Date]])</f>
        <v>2026</v>
      </c>
      <c r="D471" s="12" t="str">
        <f>"Q"&amp;ROUNDUP(MONTH(SalesDataTable[[#This Row],[Order Date]])/3,0)</f>
        <v>Q1</v>
      </c>
      <c r="E471" s="4">
        <f>MONTH(SalesDataTable[[#This Row],[Order Date]])</f>
        <v>3</v>
      </c>
      <c r="F471" s="12" t="str">
        <f t="shared" si="35"/>
        <v>Mar</v>
      </c>
      <c r="G471" s="4" t="s">
        <v>20</v>
      </c>
      <c r="H471" s="4" t="s">
        <v>47</v>
      </c>
      <c r="I471" s="4" t="s">
        <v>2</v>
      </c>
      <c r="J471" s="4" t="s">
        <v>16</v>
      </c>
      <c r="K471" s="4" t="s">
        <v>34</v>
      </c>
      <c r="L471" s="4" t="s">
        <v>42</v>
      </c>
      <c r="M471" s="9">
        <v>2</v>
      </c>
      <c r="N471" s="6">
        <v>36.630000000000003</v>
      </c>
      <c r="O471" s="7">
        <v>0</v>
      </c>
      <c r="P471" s="6">
        <v>14.31</v>
      </c>
      <c r="Q471" s="6">
        <f t="shared" si="36"/>
        <v>73.260000000000005</v>
      </c>
      <c r="R471" s="6">
        <f t="shared" si="37"/>
        <v>28.62</v>
      </c>
      <c r="S471" s="6">
        <f t="shared" si="38"/>
        <v>44.64</v>
      </c>
      <c r="T471" s="8">
        <f t="shared" si="39"/>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4">
        <f>YEAR(SalesDataTable[[#This Row],[Order Date]])</f>
        <v>2026</v>
      </c>
      <c r="D472" s="12" t="str">
        <f>"Q"&amp;ROUNDUP(MONTH(SalesDataTable[[#This Row],[Order Date]])/3,0)</f>
        <v>Q1</v>
      </c>
      <c r="E472" s="4">
        <f>MONTH(SalesDataTable[[#This Row],[Order Date]])</f>
        <v>3</v>
      </c>
      <c r="F472" s="12" t="str">
        <f t="shared" si="35"/>
        <v>Mar</v>
      </c>
      <c r="G472" s="4" t="s">
        <v>20</v>
      </c>
      <c r="H472" s="4" t="s">
        <v>47</v>
      </c>
      <c r="I472" s="4" t="s">
        <v>28</v>
      </c>
      <c r="J472" s="4" t="s">
        <v>13</v>
      </c>
      <c r="K472" s="4" t="s">
        <v>4</v>
      </c>
      <c r="L472" s="4" t="s">
        <v>22</v>
      </c>
      <c r="M472" s="9">
        <v>1</v>
      </c>
      <c r="N472" s="6">
        <v>50.99</v>
      </c>
      <c r="O472" s="7">
        <v>0.1</v>
      </c>
      <c r="P472" s="6">
        <v>21.86</v>
      </c>
      <c r="Q472" s="6">
        <f t="shared" si="36"/>
        <v>45.891000000000005</v>
      </c>
      <c r="R472" s="6">
        <f t="shared" si="37"/>
        <v>21.86</v>
      </c>
      <c r="S472" s="6">
        <f t="shared" si="38"/>
        <v>24.031000000000006</v>
      </c>
      <c r="T472" s="8">
        <f t="shared" si="39"/>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4">
        <f>YEAR(SalesDataTable[[#This Row],[Order Date]])</f>
        <v>2026</v>
      </c>
      <c r="D473" s="12" t="str">
        <f>"Q"&amp;ROUNDUP(MONTH(SalesDataTable[[#This Row],[Order Date]])/3,0)</f>
        <v>Q1</v>
      </c>
      <c r="E473" s="4">
        <f>MONTH(SalesDataTable[[#This Row],[Order Date]])</f>
        <v>3</v>
      </c>
      <c r="F473" s="12" t="str">
        <f t="shared" si="35"/>
        <v>Mar</v>
      </c>
      <c r="G473" s="4" t="s">
        <v>6</v>
      </c>
      <c r="H473" s="4" t="s">
        <v>27</v>
      </c>
      <c r="I473" s="4" t="s">
        <v>2</v>
      </c>
      <c r="J473" s="4" t="s">
        <v>3</v>
      </c>
      <c r="K473" s="4" t="s">
        <v>14</v>
      </c>
      <c r="L473" s="4" t="s">
        <v>44</v>
      </c>
      <c r="M473" s="9">
        <v>4</v>
      </c>
      <c r="N473" s="6">
        <v>134.18</v>
      </c>
      <c r="O473" s="7">
        <v>0</v>
      </c>
      <c r="P473" s="6">
        <v>66.430000000000007</v>
      </c>
      <c r="Q473" s="6">
        <f t="shared" si="36"/>
        <v>536.72</v>
      </c>
      <c r="R473" s="6">
        <f t="shared" si="37"/>
        <v>265.72000000000003</v>
      </c>
      <c r="S473" s="6">
        <f t="shared" si="38"/>
        <v>271</v>
      </c>
      <c r="T473" s="8">
        <f t="shared" si="39"/>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4">
        <f>YEAR(SalesDataTable[[#This Row],[Order Date]])</f>
        <v>2026</v>
      </c>
      <c r="D474" s="12" t="str">
        <f>"Q"&amp;ROUNDUP(MONTH(SalesDataTable[[#This Row],[Order Date]])/3,0)</f>
        <v>Q1</v>
      </c>
      <c r="E474" s="4">
        <f>MONTH(SalesDataTable[[#This Row],[Order Date]])</f>
        <v>3</v>
      </c>
      <c r="F474" s="12" t="str">
        <f t="shared" si="35"/>
        <v>Mar</v>
      </c>
      <c r="G474" s="4" t="s">
        <v>6</v>
      </c>
      <c r="H474" s="4" t="s">
        <v>43</v>
      </c>
      <c r="I474" s="4" t="s">
        <v>19</v>
      </c>
      <c r="J474" s="4" t="s">
        <v>16</v>
      </c>
      <c r="K474" s="4" t="s">
        <v>34</v>
      </c>
      <c r="L474" s="4" t="s">
        <v>45</v>
      </c>
      <c r="M474" s="9">
        <v>2</v>
      </c>
      <c r="N474" s="6">
        <v>50.86</v>
      </c>
      <c r="O474" s="7">
        <v>0.1</v>
      </c>
      <c r="P474" s="6">
        <v>21.76</v>
      </c>
      <c r="Q474" s="6">
        <f t="shared" si="36"/>
        <v>91.548000000000002</v>
      </c>
      <c r="R474" s="6">
        <f t="shared" si="37"/>
        <v>43.52</v>
      </c>
      <c r="S474" s="6">
        <f t="shared" si="38"/>
        <v>48.027999999999999</v>
      </c>
      <c r="T474" s="8">
        <f t="shared" si="39"/>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4">
        <f>YEAR(SalesDataTable[[#This Row],[Order Date]])</f>
        <v>2026</v>
      </c>
      <c r="D475" s="12" t="str">
        <f>"Q"&amp;ROUNDUP(MONTH(SalesDataTable[[#This Row],[Order Date]])/3,0)</f>
        <v>Q1</v>
      </c>
      <c r="E475" s="4">
        <f>MONTH(SalesDataTable[[#This Row],[Order Date]])</f>
        <v>3</v>
      </c>
      <c r="F475" s="12" t="str">
        <f t="shared" si="35"/>
        <v>Mar</v>
      </c>
      <c r="G475" s="4" t="s">
        <v>6</v>
      </c>
      <c r="H475" s="4" t="s">
        <v>43</v>
      </c>
      <c r="I475" s="4" t="s">
        <v>8</v>
      </c>
      <c r="J475" s="4" t="s">
        <v>16</v>
      </c>
      <c r="K475" s="4" t="s">
        <v>23</v>
      </c>
      <c r="L475" s="4" t="s">
        <v>51</v>
      </c>
      <c r="M475" s="9">
        <v>12</v>
      </c>
      <c r="N475" s="6">
        <v>124.86</v>
      </c>
      <c r="O475" s="7">
        <v>0.1</v>
      </c>
      <c r="P475" s="6">
        <v>60.82</v>
      </c>
      <c r="Q475" s="6">
        <f t="shared" si="36"/>
        <v>1348.4880000000001</v>
      </c>
      <c r="R475" s="6">
        <f t="shared" si="37"/>
        <v>729.84</v>
      </c>
      <c r="S475" s="6">
        <f t="shared" si="38"/>
        <v>618.64800000000002</v>
      </c>
      <c r="T475" s="8">
        <f t="shared" si="39"/>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4">
        <f>YEAR(SalesDataTable[[#This Row],[Order Date]])</f>
        <v>2026</v>
      </c>
      <c r="D476" s="12" t="str">
        <f>"Q"&amp;ROUNDUP(MONTH(SalesDataTable[[#This Row],[Order Date]])/3,0)</f>
        <v>Q2</v>
      </c>
      <c r="E476" s="4">
        <f>MONTH(SalesDataTable[[#This Row],[Order Date]])</f>
        <v>4</v>
      </c>
      <c r="F476" s="12" t="str">
        <f t="shared" si="35"/>
        <v>Apr</v>
      </c>
      <c r="G476" s="4" t="s">
        <v>20</v>
      </c>
      <c r="H476" s="4" t="s">
        <v>21</v>
      </c>
      <c r="I476" s="4" t="s">
        <v>2</v>
      </c>
      <c r="J476" s="4" t="s">
        <v>16</v>
      </c>
      <c r="K476" s="4" t="s">
        <v>4</v>
      </c>
      <c r="L476" s="4" t="s">
        <v>5</v>
      </c>
      <c r="M476" s="9">
        <v>1</v>
      </c>
      <c r="N476" s="6">
        <v>81.760000000000005</v>
      </c>
      <c r="O476" s="7">
        <v>0.1</v>
      </c>
      <c r="P476" s="6">
        <v>42.78</v>
      </c>
      <c r="Q476" s="6">
        <f t="shared" si="36"/>
        <v>73.584000000000003</v>
      </c>
      <c r="R476" s="6">
        <f t="shared" si="37"/>
        <v>42.78</v>
      </c>
      <c r="S476" s="6">
        <f t="shared" si="38"/>
        <v>30.804000000000002</v>
      </c>
      <c r="T476" s="8">
        <f t="shared" si="39"/>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4">
        <f>YEAR(SalesDataTable[[#This Row],[Order Date]])</f>
        <v>2026</v>
      </c>
      <c r="D477" s="12" t="str">
        <f>"Q"&amp;ROUNDUP(MONTH(SalesDataTable[[#This Row],[Order Date]])/3,0)</f>
        <v>Q2</v>
      </c>
      <c r="E477" s="4">
        <f>MONTH(SalesDataTable[[#This Row],[Order Date]])</f>
        <v>4</v>
      </c>
      <c r="F477" s="12" t="str">
        <f t="shared" si="35"/>
        <v>Apr</v>
      </c>
      <c r="G477" s="4" t="s">
        <v>6</v>
      </c>
      <c r="H477" s="4" t="s">
        <v>49</v>
      </c>
      <c r="I477" s="4" t="s">
        <v>19</v>
      </c>
      <c r="J477" s="4" t="s">
        <v>16</v>
      </c>
      <c r="K477" s="4" t="s">
        <v>14</v>
      </c>
      <c r="L477" s="4" t="s">
        <v>44</v>
      </c>
      <c r="M477" s="9">
        <v>1</v>
      </c>
      <c r="N477" s="6">
        <v>134.65</v>
      </c>
      <c r="O477" s="7">
        <v>0</v>
      </c>
      <c r="P477" s="6">
        <v>68.19</v>
      </c>
      <c r="Q477" s="6">
        <f t="shared" si="36"/>
        <v>134.65</v>
      </c>
      <c r="R477" s="6">
        <f t="shared" si="37"/>
        <v>68.19</v>
      </c>
      <c r="S477" s="6">
        <f t="shared" si="38"/>
        <v>66.460000000000008</v>
      </c>
      <c r="T477" s="8">
        <f t="shared" si="39"/>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4">
        <f>YEAR(SalesDataTable[[#This Row],[Order Date]])</f>
        <v>2026</v>
      </c>
      <c r="D478" s="12" t="str">
        <f>"Q"&amp;ROUNDUP(MONTH(SalesDataTable[[#This Row],[Order Date]])/3,0)</f>
        <v>Q2</v>
      </c>
      <c r="E478" s="4">
        <f>MONTH(SalesDataTable[[#This Row],[Order Date]])</f>
        <v>4</v>
      </c>
      <c r="F478" s="12" t="str">
        <f t="shared" si="35"/>
        <v>Apr</v>
      </c>
      <c r="G478" s="4" t="s">
        <v>11</v>
      </c>
      <c r="H478" s="4" t="s">
        <v>52</v>
      </c>
      <c r="I478" s="4" t="s">
        <v>2</v>
      </c>
      <c r="J478" s="4" t="s">
        <v>16</v>
      </c>
      <c r="K478" s="4" t="s">
        <v>4</v>
      </c>
      <c r="L478" s="4" t="s">
        <v>26</v>
      </c>
      <c r="M478" s="9">
        <v>1</v>
      </c>
      <c r="N478" s="6">
        <v>41.21</v>
      </c>
      <c r="O478" s="7">
        <v>0</v>
      </c>
      <c r="P478" s="6">
        <v>16.34</v>
      </c>
      <c r="Q478" s="6">
        <f t="shared" si="36"/>
        <v>41.21</v>
      </c>
      <c r="R478" s="6">
        <f t="shared" si="37"/>
        <v>16.34</v>
      </c>
      <c r="S478" s="6">
        <f t="shared" si="38"/>
        <v>24.87</v>
      </c>
      <c r="T478" s="8">
        <f t="shared" si="39"/>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4">
        <f>YEAR(SalesDataTable[[#This Row],[Order Date]])</f>
        <v>2026</v>
      </c>
      <c r="D479" s="12" t="str">
        <f>"Q"&amp;ROUNDUP(MONTH(SalesDataTable[[#This Row],[Order Date]])/3,0)</f>
        <v>Q2</v>
      </c>
      <c r="E479" s="4">
        <f>MONTH(SalesDataTable[[#This Row],[Order Date]])</f>
        <v>4</v>
      </c>
      <c r="F479" s="12" t="str">
        <f t="shared" si="35"/>
        <v>Apr</v>
      </c>
      <c r="G479" s="4" t="s">
        <v>6</v>
      </c>
      <c r="H479" s="4" t="s">
        <v>43</v>
      </c>
      <c r="I479" s="4" t="s">
        <v>2</v>
      </c>
      <c r="J479" s="4" t="s">
        <v>3</v>
      </c>
      <c r="K479" s="4" t="s">
        <v>34</v>
      </c>
      <c r="L479" s="4" t="s">
        <v>35</v>
      </c>
      <c r="M479" s="9">
        <v>2</v>
      </c>
      <c r="N479" s="6">
        <v>40.590000000000003</v>
      </c>
      <c r="O479" s="7">
        <v>0</v>
      </c>
      <c r="P479" s="6">
        <v>15.01</v>
      </c>
      <c r="Q479" s="6">
        <f t="shared" si="36"/>
        <v>81.180000000000007</v>
      </c>
      <c r="R479" s="6">
        <f t="shared" si="37"/>
        <v>30.02</v>
      </c>
      <c r="S479" s="6">
        <f t="shared" si="38"/>
        <v>51.160000000000011</v>
      </c>
      <c r="T479" s="8">
        <f t="shared" si="39"/>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4">
        <f>YEAR(SalesDataTable[[#This Row],[Order Date]])</f>
        <v>2026</v>
      </c>
      <c r="D480" s="12" t="str">
        <f>"Q"&amp;ROUNDUP(MONTH(SalesDataTable[[#This Row],[Order Date]])/3,0)</f>
        <v>Q2</v>
      </c>
      <c r="E480" s="4">
        <f>MONTH(SalesDataTable[[#This Row],[Order Date]])</f>
        <v>4</v>
      </c>
      <c r="F480" s="12" t="str">
        <f t="shared" si="35"/>
        <v>Apr</v>
      </c>
      <c r="G480" s="4" t="s">
        <v>0</v>
      </c>
      <c r="H480" s="4" t="s">
        <v>50</v>
      </c>
      <c r="I480" s="4" t="s">
        <v>2</v>
      </c>
      <c r="J480" s="4" t="s">
        <v>13</v>
      </c>
      <c r="K480" s="4" t="s">
        <v>23</v>
      </c>
      <c r="L480" s="4" t="s">
        <v>51</v>
      </c>
      <c r="M480" s="9">
        <v>3</v>
      </c>
      <c r="N480" s="6">
        <v>124.08</v>
      </c>
      <c r="O480" s="7">
        <v>0.05</v>
      </c>
      <c r="P480" s="6">
        <v>62.41</v>
      </c>
      <c r="Q480" s="6">
        <f t="shared" si="36"/>
        <v>353.62799999999999</v>
      </c>
      <c r="R480" s="6">
        <f t="shared" si="37"/>
        <v>187.23</v>
      </c>
      <c r="S480" s="6">
        <f t="shared" si="38"/>
        <v>166.398</v>
      </c>
      <c r="T480" s="8">
        <f t="shared" si="39"/>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4">
        <f>YEAR(SalesDataTable[[#This Row],[Order Date]])</f>
        <v>2026</v>
      </c>
      <c r="D481" s="12" t="str">
        <f>"Q"&amp;ROUNDUP(MONTH(SalesDataTable[[#This Row],[Order Date]])/3,0)</f>
        <v>Q2</v>
      </c>
      <c r="E481" s="4">
        <f>MONTH(SalesDataTable[[#This Row],[Order Date]])</f>
        <v>4</v>
      </c>
      <c r="F481" s="12" t="str">
        <f t="shared" si="35"/>
        <v>Apr</v>
      </c>
      <c r="G481" s="4" t="s">
        <v>6</v>
      </c>
      <c r="H481" s="4" t="s">
        <v>7</v>
      </c>
      <c r="I481" s="4" t="s">
        <v>2</v>
      </c>
      <c r="J481" s="4" t="s">
        <v>3</v>
      </c>
      <c r="K481" s="4" t="s">
        <v>23</v>
      </c>
      <c r="L481" s="4" t="s">
        <v>51</v>
      </c>
      <c r="M481" s="9">
        <v>2</v>
      </c>
      <c r="N481" s="6">
        <v>125.35</v>
      </c>
      <c r="O481" s="7">
        <v>0.15</v>
      </c>
      <c r="P481" s="6">
        <v>60.73</v>
      </c>
      <c r="Q481" s="6">
        <f t="shared" si="36"/>
        <v>213.095</v>
      </c>
      <c r="R481" s="6">
        <f t="shared" si="37"/>
        <v>121.46</v>
      </c>
      <c r="S481" s="6">
        <f t="shared" si="38"/>
        <v>91.635000000000005</v>
      </c>
      <c r="T481" s="8">
        <f t="shared" si="39"/>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4">
        <f>YEAR(SalesDataTable[[#This Row],[Order Date]])</f>
        <v>2026</v>
      </c>
      <c r="D482" s="12" t="str">
        <f>"Q"&amp;ROUNDUP(MONTH(SalesDataTable[[#This Row],[Order Date]])/3,0)</f>
        <v>Q2</v>
      </c>
      <c r="E482" s="4">
        <f>MONTH(SalesDataTable[[#This Row],[Order Date]])</f>
        <v>4</v>
      </c>
      <c r="F482" s="12" t="str">
        <f t="shared" si="35"/>
        <v>Apr</v>
      </c>
      <c r="G482" s="4" t="s">
        <v>6</v>
      </c>
      <c r="H482" s="4" t="s">
        <v>49</v>
      </c>
      <c r="I482" s="4" t="s">
        <v>28</v>
      </c>
      <c r="J482" s="4" t="s">
        <v>13</v>
      </c>
      <c r="K482" s="4" t="s">
        <v>34</v>
      </c>
      <c r="L482" s="4" t="s">
        <v>42</v>
      </c>
      <c r="M482" s="9">
        <v>3</v>
      </c>
      <c r="N482" s="6">
        <v>36.090000000000003</v>
      </c>
      <c r="O482" s="7">
        <v>0</v>
      </c>
      <c r="P482" s="6">
        <v>14.03</v>
      </c>
      <c r="Q482" s="6">
        <f t="shared" si="36"/>
        <v>108.27000000000001</v>
      </c>
      <c r="R482" s="6">
        <f t="shared" si="37"/>
        <v>42.089999999999996</v>
      </c>
      <c r="S482" s="6">
        <f t="shared" si="38"/>
        <v>66.180000000000007</v>
      </c>
      <c r="T482" s="8">
        <f t="shared" si="39"/>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4">
        <f>YEAR(SalesDataTable[[#This Row],[Order Date]])</f>
        <v>2026</v>
      </c>
      <c r="D483" s="12" t="str">
        <f>"Q"&amp;ROUNDUP(MONTH(SalesDataTable[[#This Row],[Order Date]])/3,0)</f>
        <v>Q2</v>
      </c>
      <c r="E483" s="4">
        <f>MONTH(SalesDataTable[[#This Row],[Order Date]])</f>
        <v>4</v>
      </c>
      <c r="F483" s="12" t="str">
        <f t="shared" si="35"/>
        <v>Apr</v>
      </c>
      <c r="G483" s="4" t="s">
        <v>6</v>
      </c>
      <c r="H483" s="4" t="s">
        <v>43</v>
      </c>
      <c r="I483" s="4" t="s">
        <v>8</v>
      </c>
      <c r="J483" s="4" t="s">
        <v>16</v>
      </c>
      <c r="K483" s="4" t="s">
        <v>9</v>
      </c>
      <c r="L483" s="4" t="s">
        <v>10</v>
      </c>
      <c r="M483" s="9">
        <v>15</v>
      </c>
      <c r="N483" s="6">
        <v>94.33</v>
      </c>
      <c r="O483" s="7">
        <v>0.1</v>
      </c>
      <c r="P483" s="6">
        <v>44.38</v>
      </c>
      <c r="Q483" s="6">
        <f t="shared" si="36"/>
        <v>1273.4550000000002</v>
      </c>
      <c r="R483" s="6">
        <f t="shared" si="37"/>
        <v>665.7</v>
      </c>
      <c r="S483" s="6">
        <f t="shared" si="38"/>
        <v>607.75500000000011</v>
      </c>
      <c r="T483" s="8">
        <f t="shared" si="39"/>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4">
        <f>YEAR(SalesDataTable[[#This Row],[Order Date]])</f>
        <v>2026</v>
      </c>
      <c r="D484" s="12" t="str">
        <f>"Q"&amp;ROUNDUP(MONTH(SalesDataTable[[#This Row],[Order Date]])/3,0)</f>
        <v>Q2</v>
      </c>
      <c r="E484" s="4">
        <f>MONTH(SalesDataTable[[#This Row],[Order Date]])</f>
        <v>4</v>
      </c>
      <c r="F484" s="12" t="str">
        <f t="shared" si="35"/>
        <v>Apr</v>
      </c>
      <c r="G484" s="4" t="s">
        <v>20</v>
      </c>
      <c r="H484" s="4" t="s">
        <v>21</v>
      </c>
      <c r="I484" s="4" t="s">
        <v>19</v>
      </c>
      <c r="J484" s="4" t="s">
        <v>3</v>
      </c>
      <c r="K484" s="4" t="s">
        <v>14</v>
      </c>
      <c r="L484" s="4" t="s">
        <v>15</v>
      </c>
      <c r="M484" s="9">
        <v>1</v>
      </c>
      <c r="N484" s="6">
        <v>35.6</v>
      </c>
      <c r="O484" s="7">
        <v>0.1</v>
      </c>
      <c r="P484" s="6">
        <v>13.39</v>
      </c>
      <c r="Q484" s="6">
        <f t="shared" si="36"/>
        <v>32.04</v>
      </c>
      <c r="R484" s="6">
        <f t="shared" si="37"/>
        <v>13.39</v>
      </c>
      <c r="S484" s="6">
        <f t="shared" si="38"/>
        <v>18.649999999999999</v>
      </c>
      <c r="T484" s="8">
        <f t="shared" si="39"/>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4">
        <f>YEAR(SalesDataTable[[#This Row],[Order Date]])</f>
        <v>2026</v>
      </c>
      <c r="D485" s="12" t="str">
        <f>"Q"&amp;ROUNDUP(MONTH(SalesDataTable[[#This Row],[Order Date]])/3,0)</f>
        <v>Q2</v>
      </c>
      <c r="E485" s="4">
        <f>MONTH(SalesDataTable[[#This Row],[Order Date]])</f>
        <v>4</v>
      </c>
      <c r="F485" s="12" t="str">
        <f t="shared" si="35"/>
        <v>Apr</v>
      </c>
      <c r="G485" s="4" t="s">
        <v>6</v>
      </c>
      <c r="H485" s="4" t="s">
        <v>43</v>
      </c>
      <c r="I485" s="4" t="s">
        <v>28</v>
      </c>
      <c r="J485" s="4" t="s">
        <v>3</v>
      </c>
      <c r="K485" s="4" t="s">
        <v>4</v>
      </c>
      <c r="L485" s="4" t="s">
        <v>22</v>
      </c>
      <c r="M485" s="9">
        <v>1</v>
      </c>
      <c r="N485" s="6">
        <v>50.17</v>
      </c>
      <c r="O485" s="7">
        <v>0</v>
      </c>
      <c r="P485" s="6">
        <v>21.95</v>
      </c>
      <c r="Q485" s="6">
        <f t="shared" si="36"/>
        <v>50.17</v>
      </c>
      <c r="R485" s="6">
        <f t="shared" si="37"/>
        <v>21.95</v>
      </c>
      <c r="S485" s="6">
        <f t="shared" si="38"/>
        <v>28.220000000000002</v>
      </c>
      <c r="T485" s="8">
        <f t="shared" si="39"/>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4">
        <f>YEAR(SalesDataTable[[#This Row],[Order Date]])</f>
        <v>2026</v>
      </c>
      <c r="D486" s="12" t="str">
        <f>"Q"&amp;ROUNDUP(MONTH(SalesDataTable[[#This Row],[Order Date]])/3,0)</f>
        <v>Q2</v>
      </c>
      <c r="E486" s="4">
        <f>MONTH(SalesDataTable[[#This Row],[Order Date]])</f>
        <v>4</v>
      </c>
      <c r="F486" s="12" t="str">
        <f t="shared" si="35"/>
        <v>Apr</v>
      </c>
      <c r="G486" s="4" t="s">
        <v>20</v>
      </c>
      <c r="H486" s="4" t="s">
        <v>33</v>
      </c>
      <c r="I486" s="4" t="s">
        <v>2</v>
      </c>
      <c r="J486" s="4" t="s">
        <v>3</v>
      </c>
      <c r="K486" s="4" t="s">
        <v>9</v>
      </c>
      <c r="L486" s="4" t="s">
        <v>46</v>
      </c>
      <c r="M486" s="9">
        <v>2</v>
      </c>
      <c r="N486" s="6">
        <v>72.900000000000006</v>
      </c>
      <c r="O486" s="7">
        <v>0</v>
      </c>
      <c r="P486" s="6">
        <v>31.52</v>
      </c>
      <c r="Q486" s="6">
        <f t="shared" si="36"/>
        <v>145.80000000000001</v>
      </c>
      <c r="R486" s="6">
        <f t="shared" si="37"/>
        <v>63.04</v>
      </c>
      <c r="S486" s="6">
        <f t="shared" si="38"/>
        <v>82.760000000000019</v>
      </c>
      <c r="T486" s="8">
        <f t="shared" si="39"/>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4">
        <f>YEAR(SalesDataTable[[#This Row],[Order Date]])</f>
        <v>2026</v>
      </c>
      <c r="D487" s="12" t="str">
        <f>"Q"&amp;ROUNDUP(MONTH(SalesDataTable[[#This Row],[Order Date]])/3,0)</f>
        <v>Q2</v>
      </c>
      <c r="E487" s="4">
        <f>MONTH(SalesDataTable[[#This Row],[Order Date]])</f>
        <v>4</v>
      </c>
      <c r="F487" s="12" t="str">
        <f t="shared" si="35"/>
        <v>Apr</v>
      </c>
      <c r="G487" s="4" t="s">
        <v>11</v>
      </c>
      <c r="H487" s="4" t="s">
        <v>52</v>
      </c>
      <c r="I487" s="4" t="s">
        <v>2</v>
      </c>
      <c r="J487" s="4" t="s">
        <v>13</v>
      </c>
      <c r="K487" s="4" t="s">
        <v>9</v>
      </c>
      <c r="L487" s="4" t="s">
        <v>10</v>
      </c>
      <c r="M487" s="9">
        <v>2</v>
      </c>
      <c r="N487" s="6">
        <v>93.48</v>
      </c>
      <c r="O487" s="7">
        <v>0</v>
      </c>
      <c r="P487" s="6">
        <v>45.15</v>
      </c>
      <c r="Q487" s="6">
        <f t="shared" si="36"/>
        <v>186.96</v>
      </c>
      <c r="R487" s="6">
        <f t="shared" si="37"/>
        <v>90.3</v>
      </c>
      <c r="S487" s="6">
        <f t="shared" si="38"/>
        <v>96.660000000000011</v>
      </c>
      <c r="T487" s="8">
        <f t="shared" si="39"/>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4">
        <f>YEAR(SalesDataTable[[#This Row],[Order Date]])</f>
        <v>2026</v>
      </c>
      <c r="D488" s="12" t="str">
        <f>"Q"&amp;ROUNDUP(MONTH(SalesDataTable[[#This Row],[Order Date]])/3,0)</f>
        <v>Q2</v>
      </c>
      <c r="E488" s="4">
        <f>MONTH(SalesDataTable[[#This Row],[Order Date]])</f>
        <v>4</v>
      </c>
      <c r="F488" s="12" t="str">
        <f t="shared" si="35"/>
        <v>Apr</v>
      </c>
      <c r="G488" s="4" t="s">
        <v>6</v>
      </c>
      <c r="H488" s="4" t="s">
        <v>43</v>
      </c>
      <c r="I488" s="4" t="s">
        <v>2</v>
      </c>
      <c r="J488" s="4" t="s">
        <v>13</v>
      </c>
      <c r="K488" s="4" t="s">
        <v>23</v>
      </c>
      <c r="L488" s="4" t="s">
        <v>51</v>
      </c>
      <c r="M488" s="9">
        <v>1</v>
      </c>
      <c r="N488" s="6">
        <v>123.63</v>
      </c>
      <c r="O488" s="7">
        <v>0</v>
      </c>
      <c r="P488" s="6">
        <v>58.88</v>
      </c>
      <c r="Q488" s="6">
        <f t="shared" si="36"/>
        <v>123.63</v>
      </c>
      <c r="R488" s="6">
        <f t="shared" si="37"/>
        <v>58.88</v>
      </c>
      <c r="S488" s="6">
        <f t="shared" si="38"/>
        <v>64.75</v>
      </c>
      <c r="T488" s="8">
        <f t="shared" si="39"/>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4">
        <f>YEAR(SalesDataTable[[#This Row],[Order Date]])</f>
        <v>2026</v>
      </c>
      <c r="D489" s="12" t="str">
        <f>"Q"&amp;ROUNDUP(MONTH(SalesDataTable[[#This Row],[Order Date]])/3,0)</f>
        <v>Q2</v>
      </c>
      <c r="E489" s="4">
        <f>MONTH(SalesDataTable[[#This Row],[Order Date]])</f>
        <v>4</v>
      </c>
      <c r="F489" s="12" t="str">
        <f t="shared" si="35"/>
        <v>Apr</v>
      </c>
      <c r="G489" s="4" t="s">
        <v>6</v>
      </c>
      <c r="H489" s="4" t="s">
        <v>43</v>
      </c>
      <c r="I489" s="4" t="s">
        <v>2</v>
      </c>
      <c r="J489" s="4" t="s">
        <v>13</v>
      </c>
      <c r="K489" s="4" t="s">
        <v>14</v>
      </c>
      <c r="L489" s="4" t="s">
        <v>48</v>
      </c>
      <c r="M489" s="9">
        <v>3</v>
      </c>
      <c r="N489" s="6">
        <v>168.37</v>
      </c>
      <c r="O489" s="7">
        <v>0</v>
      </c>
      <c r="P489" s="6">
        <v>87.15</v>
      </c>
      <c r="Q489" s="6">
        <f t="shared" si="36"/>
        <v>505.11</v>
      </c>
      <c r="R489" s="6">
        <f t="shared" si="37"/>
        <v>261.45000000000005</v>
      </c>
      <c r="S489" s="6">
        <f t="shared" si="38"/>
        <v>243.65999999999997</v>
      </c>
      <c r="T489" s="8">
        <f t="shared" si="39"/>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4">
        <f>YEAR(SalesDataTable[[#This Row],[Order Date]])</f>
        <v>2026</v>
      </c>
      <c r="D490" s="12" t="str">
        <f>"Q"&amp;ROUNDUP(MONTH(SalesDataTable[[#This Row],[Order Date]])/3,0)</f>
        <v>Q2</v>
      </c>
      <c r="E490" s="4">
        <f>MONTH(SalesDataTable[[#This Row],[Order Date]])</f>
        <v>4</v>
      </c>
      <c r="F490" s="12" t="str">
        <f t="shared" si="35"/>
        <v>Apr</v>
      </c>
      <c r="G490" s="4" t="s">
        <v>0</v>
      </c>
      <c r="H490" s="4" t="s">
        <v>36</v>
      </c>
      <c r="I490" s="4" t="s">
        <v>28</v>
      </c>
      <c r="J490" s="4" t="s">
        <v>13</v>
      </c>
      <c r="K490" s="4" t="s">
        <v>4</v>
      </c>
      <c r="L490" s="4" t="s">
        <v>22</v>
      </c>
      <c r="M490" s="9">
        <v>4</v>
      </c>
      <c r="N490" s="6">
        <v>51.68</v>
      </c>
      <c r="O490" s="7">
        <v>0.05</v>
      </c>
      <c r="P490" s="6">
        <v>23.09</v>
      </c>
      <c r="Q490" s="6">
        <f t="shared" si="36"/>
        <v>196.38399999999999</v>
      </c>
      <c r="R490" s="6">
        <f t="shared" si="37"/>
        <v>92.36</v>
      </c>
      <c r="S490" s="6">
        <f t="shared" si="38"/>
        <v>104.02399999999999</v>
      </c>
      <c r="T490" s="8">
        <f t="shared" si="39"/>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4">
        <f>YEAR(SalesDataTable[[#This Row],[Order Date]])</f>
        <v>2026</v>
      </c>
      <c r="D491" s="12" t="str">
        <f>"Q"&amp;ROUNDUP(MONTH(SalesDataTable[[#This Row],[Order Date]])/3,0)</f>
        <v>Q2</v>
      </c>
      <c r="E491" s="4">
        <f>MONTH(SalesDataTable[[#This Row],[Order Date]])</f>
        <v>4</v>
      </c>
      <c r="F491" s="12" t="str">
        <f t="shared" si="35"/>
        <v>Apr</v>
      </c>
      <c r="G491" s="4" t="s">
        <v>6</v>
      </c>
      <c r="H491" s="4" t="s">
        <v>43</v>
      </c>
      <c r="I491" s="4" t="s">
        <v>28</v>
      </c>
      <c r="J491" s="4" t="s">
        <v>13</v>
      </c>
      <c r="K491" s="4" t="s">
        <v>4</v>
      </c>
      <c r="L491" s="4" t="s">
        <v>26</v>
      </c>
      <c r="M491" s="9">
        <v>1</v>
      </c>
      <c r="N491" s="6">
        <v>40.159999999999997</v>
      </c>
      <c r="O491" s="7">
        <v>0</v>
      </c>
      <c r="P491" s="6">
        <v>16.77</v>
      </c>
      <c r="Q491" s="6">
        <f t="shared" si="36"/>
        <v>40.159999999999997</v>
      </c>
      <c r="R491" s="6">
        <f t="shared" si="37"/>
        <v>16.77</v>
      </c>
      <c r="S491" s="6">
        <f t="shared" si="38"/>
        <v>23.389999999999997</v>
      </c>
      <c r="T491" s="8">
        <f t="shared" si="39"/>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4">
        <f>YEAR(SalesDataTable[[#This Row],[Order Date]])</f>
        <v>2026</v>
      </c>
      <c r="D492" s="12" t="str">
        <f>"Q"&amp;ROUNDUP(MONTH(SalesDataTable[[#This Row],[Order Date]])/3,0)</f>
        <v>Q2</v>
      </c>
      <c r="E492" s="4">
        <f>MONTH(SalesDataTable[[#This Row],[Order Date]])</f>
        <v>4</v>
      </c>
      <c r="F492" s="12" t="str">
        <f t="shared" si="35"/>
        <v>Apr</v>
      </c>
      <c r="G492" s="4" t="s">
        <v>20</v>
      </c>
      <c r="H492" s="4" t="s">
        <v>47</v>
      </c>
      <c r="I492" s="4" t="s">
        <v>19</v>
      </c>
      <c r="J492" s="4" t="s">
        <v>3</v>
      </c>
      <c r="K492" s="4" t="s">
        <v>14</v>
      </c>
      <c r="L492" s="4" t="s">
        <v>15</v>
      </c>
      <c r="M492" s="9">
        <v>3</v>
      </c>
      <c r="N492" s="6">
        <v>36.17</v>
      </c>
      <c r="O492" s="7">
        <v>0.1</v>
      </c>
      <c r="P492" s="6">
        <v>13.65</v>
      </c>
      <c r="Q492" s="6">
        <f t="shared" si="36"/>
        <v>97.659000000000006</v>
      </c>
      <c r="R492" s="6">
        <f t="shared" si="37"/>
        <v>40.950000000000003</v>
      </c>
      <c r="S492" s="6">
        <f t="shared" si="38"/>
        <v>56.709000000000003</v>
      </c>
      <c r="T492" s="8">
        <f t="shared" si="39"/>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4">
        <f>YEAR(SalesDataTable[[#This Row],[Order Date]])</f>
        <v>2026</v>
      </c>
      <c r="D493" s="12" t="str">
        <f>"Q"&amp;ROUNDUP(MONTH(SalesDataTable[[#This Row],[Order Date]])/3,0)</f>
        <v>Q2</v>
      </c>
      <c r="E493" s="4">
        <f>MONTH(SalesDataTable[[#This Row],[Order Date]])</f>
        <v>4</v>
      </c>
      <c r="F493" s="12" t="str">
        <f t="shared" si="35"/>
        <v>Apr</v>
      </c>
      <c r="G493" s="4" t="s">
        <v>11</v>
      </c>
      <c r="H493" s="4" t="s">
        <v>39</v>
      </c>
      <c r="I493" s="4" t="s">
        <v>2</v>
      </c>
      <c r="J493" s="4" t="s">
        <v>13</v>
      </c>
      <c r="K493" s="4" t="s">
        <v>14</v>
      </c>
      <c r="L493" s="4" t="s">
        <v>44</v>
      </c>
      <c r="M493" s="9">
        <v>4</v>
      </c>
      <c r="N493" s="6">
        <v>130.55000000000001</v>
      </c>
      <c r="O493" s="7">
        <v>0</v>
      </c>
      <c r="P493" s="6">
        <v>67.66</v>
      </c>
      <c r="Q493" s="6">
        <f t="shared" si="36"/>
        <v>522.20000000000005</v>
      </c>
      <c r="R493" s="6">
        <f t="shared" si="37"/>
        <v>270.64</v>
      </c>
      <c r="S493" s="6">
        <f t="shared" si="38"/>
        <v>251.56000000000006</v>
      </c>
      <c r="T493" s="8">
        <f t="shared" si="39"/>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4">
        <f>YEAR(SalesDataTable[[#This Row],[Order Date]])</f>
        <v>2026</v>
      </c>
      <c r="D494" s="12" t="str">
        <f>"Q"&amp;ROUNDUP(MONTH(SalesDataTable[[#This Row],[Order Date]])/3,0)</f>
        <v>Q2</v>
      </c>
      <c r="E494" s="4">
        <f>MONTH(SalesDataTable[[#This Row],[Order Date]])</f>
        <v>4</v>
      </c>
      <c r="F494" s="12" t="str">
        <f t="shared" si="35"/>
        <v>Apr</v>
      </c>
      <c r="G494" s="4" t="s">
        <v>20</v>
      </c>
      <c r="H494" s="4" t="s">
        <v>33</v>
      </c>
      <c r="I494" s="4" t="s">
        <v>2</v>
      </c>
      <c r="J494" s="4" t="s">
        <v>13</v>
      </c>
      <c r="K494" s="4" t="s">
        <v>4</v>
      </c>
      <c r="L494" s="4" t="s">
        <v>30</v>
      </c>
      <c r="M494" s="9">
        <v>2</v>
      </c>
      <c r="N494" s="6">
        <v>102.63</v>
      </c>
      <c r="O494" s="7">
        <v>0</v>
      </c>
      <c r="P494" s="6">
        <v>50.19</v>
      </c>
      <c r="Q494" s="6">
        <f t="shared" si="36"/>
        <v>205.26</v>
      </c>
      <c r="R494" s="6">
        <f t="shared" si="37"/>
        <v>100.38</v>
      </c>
      <c r="S494" s="6">
        <f t="shared" si="38"/>
        <v>104.88</v>
      </c>
      <c r="T494" s="8">
        <f t="shared" si="39"/>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4">
        <f>YEAR(SalesDataTable[[#This Row],[Order Date]])</f>
        <v>2026</v>
      </c>
      <c r="D495" s="12" t="str">
        <f>"Q"&amp;ROUNDUP(MONTH(SalesDataTable[[#This Row],[Order Date]])/3,0)</f>
        <v>Q2</v>
      </c>
      <c r="E495" s="4">
        <f>MONTH(SalesDataTable[[#This Row],[Order Date]])</f>
        <v>4</v>
      </c>
      <c r="F495" s="12" t="str">
        <f t="shared" si="35"/>
        <v>Apr</v>
      </c>
      <c r="G495" s="4" t="s">
        <v>20</v>
      </c>
      <c r="H495" s="4" t="s">
        <v>47</v>
      </c>
      <c r="I495" s="4" t="s">
        <v>28</v>
      </c>
      <c r="J495" s="4" t="s">
        <v>3</v>
      </c>
      <c r="K495" s="4" t="s">
        <v>4</v>
      </c>
      <c r="L495" s="4" t="s">
        <v>5</v>
      </c>
      <c r="M495" s="9">
        <v>6</v>
      </c>
      <c r="N495" s="6">
        <v>81.239999999999995</v>
      </c>
      <c r="O495" s="7">
        <v>0</v>
      </c>
      <c r="P495" s="6">
        <v>43.28</v>
      </c>
      <c r="Q495" s="6">
        <f t="shared" si="36"/>
        <v>487.43999999999994</v>
      </c>
      <c r="R495" s="6">
        <f t="shared" si="37"/>
        <v>259.68</v>
      </c>
      <c r="S495" s="6">
        <f t="shared" si="38"/>
        <v>227.75999999999993</v>
      </c>
      <c r="T495" s="8">
        <f t="shared" si="39"/>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4">
        <f>YEAR(SalesDataTable[[#This Row],[Order Date]])</f>
        <v>2026</v>
      </c>
      <c r="D496" s="12" t="str">
        <f>"Q"&amp;ROUNDUP(MONTH(SalesDataTable[[#This Row],[Order Date]])/3,0)</f>
        <v>Q2</v>
      </c>
      <c r="E496" s="4">
        <f>MONTH(SalesDataTable[[#This Row],[Order Date]])</f>
        <v>4</v>
      </c>
      <c r="F496" s="12" t="str">
        <f t="shared" si="35"/>
        <v>Apr</v>
      </c>
      <c r="G496" s="4" t="s">
        <v>20</v>
      </c>
      <c r="H496" s="4" t="s">
        <v>33</v>
      </c>
      <c r="I496" s="4" t="s">
        <v>2</v>
      </c>
      <c r="J496" s="4" t="s">
        <v>13</v>
      </c>
      <c r="K496" s="4" t="s">
        <v>9</v>
      </c>
      <c r="L496" s="4" t="s">
        <v>46</v>
      </c>
      <c r="M496" s="9">
        <v>3</v>
      </c>
      <c r="N496" s="6">
        <v>72.11</v>
      </c>
      <c r="O496" s="7">
        <v>0.05</v>
      </c>
      <c r="P496" s="6">
        <v>31.63</v>
      </c>
      <c r="Q496" s="6">
        <f t="shared" si="36"/>
        <v>205.51349999999996</v>
      </c>
      <c r="R496" s="6">
        <f t="shared" si="37"/>
        <v>94.89</v>
      </c>
      <c r="S496" s="6">
        <f t="shared" si="38"/>
        <v>110.62349999999996</v>
      </c>
      <c r="T496" s="8">
        <f t="shared" si="39"/>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4">
        <f>YEAR(SalesDataTable[[#This Row],[Order Date]])</f>
        <v>2026</v>
      </c>
      <c r="D497" s="12" t="str">
        <f>"Q"&amp;ROUNDUP(MONTH(SalesDataTable[[#This Row],[Order Date]])/3,0)</f>
        <v>Q2</v>
      </c>
      <c r="E497" s="4">
        <f>MONTH(SalesDataTable[[#This Row],[Order Date]])</f>
        <v>4</v>
      </c>
      <c r="F497" s="12" t="str">
        <f t="shared" si="35"/>
        <v>Apr</v>
      </c>
      <c r="G497" s="4" t="s">
        <v>11</v>
      </c>
      <c r="H497" s="4" t="s">
        <v>52</v>
      </c>
      <c r="I497" s="4" t="s">
        <v>19</v>
      </c>
      <c r="J497" s="4" t="s">
        <v>13</v>
      </c>
      <c r="K497" s="4" t="s">
        <v>9</v>
      </c>
      <c r="L497" s="4" t="s">
        <v>10</v>
      </c>
      <c r="M497" s="9">
        <v>4</v>
      </c>
      <c r="N497" s="6">
        <v>90.15</v>
      </c>
      <c r="O497" s="7">
        <v>0</v>
      </c>
      <c r="P497" s="6">
        <v>44.9</v>
      </c>
      <c r="Q497" s="6">
        <f t="shared" si="36"/>
        <v>360.6</v>
      </c>
      <c r="R497" s="6">
        <f t="shared" si="37"/>
        <v>179.6</v>
      </c>
      <c r="S497" s="6">
        <f t="shared" si="38"/>
        <v>181.00000000000003</v>
      </c>
      <c r="T497" s="8">
        <f t="shared" si="39"/>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4">
        <f>YEAR(SalesDataTable[[#This Row],[Order Date]])</f>
        <v>2026</v>
      </c>
      <c r="D498" s="12" t="str">
        <f>"Q"&amp;ROUNDUP(MONTH(SalesDataTable[[#This Row],[Order Date]])/3,0)</f>
        <v>Q2</v>
      </c>
      <c r="E498" s="4">
        <f>MONTH(SalesDataTable[[#This Row],[Order Date]])</f>
        <v>4</v>
      </c>
      <c r="F498" s="12" t="str">
        <f t="shared" si="35"/>
        <v>Apr</v>
      </c>
      <c r="G498" s="4" t="s">
        <v>20</v>
      </c>
      <c r="H498" s="4" t="s">
        <v>21</v>
      </c>
      <c r="I498" s="4" t="s">
        <v>19</v>
      </c>
      <c r="J498" s="4" t="s">
        <v>3</v>
      </c>
      <c r="K498" s="4" t="s">
        <v>4</v>
      </c>
      <c r="L498" s="4" t="s">
        <v>22</v>
      </c>
      <c r="M498" s="9">
        <v>1</v>
      </c>
      <c r="N498" s="6">
        <v>50.7</v>
      </c>
      <c r="O498" s="7">
        <v>0.05</v>
      </c>
      <c r="P498" s="6">
        <v>21.85</v>
      </c>
      <c r="Q498" s="6">
        <f t="shared" si="36"/>
        <v>48.164999999999999</v>
      </c>
      <c r="R498" s="6">
        <f t="shared" si="37"/>
        <v>21.85</v>
      </c>
      <c r="S498" s="6">
        <f t="shared" si="38"/>
        <v>26.314999999999998</v>
      </c>
      <c r="T498" s="8">
        <f t="shared" si="39"/>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4">
        <f>YEAR(SalesDataTable[[#This Row],[Order Date]])</f>
        <v>2026</v>
      </c>
      <c r="D499" s="12" t="str">
        <f>"Q"&amp;ROUNDUP(MONTH(SalesDataTable[[#This Row],[Order Date]])/3,0)</f>
        <v>Q2</v>
      </c>
      <c r="E499" s="4">
        <f>MONTH(SalesDataTable[[#This Row],[Order Date]])</f>
        <v>4</v>
      </c>
      <c r="F499" s="12" t="str">
        <f t="shared" si="35"/>
        <v>Apr</v>
      </c>
      <c r="G499" s="4" t="s">
        <v>0</v>
      </c>
      <c r="H499" s="4" t="s">
        <v>1</v>
      </c>
      <c r="I499" s="4" t="s">
        <v>2</v>
      </c>
      <c r="J499" s="4" t="s">
        <v>3</v>
      </c>
      <c r="K499" s="4" t="s">
        <v>34</v>
      </c>
      <c r="L499" s="4" t="s">
        <v>35</v>
      </c>
      <c r="M499" s="9">
        <v>1</v>
      </c>
      <c r="N499" s="6">
        <v>41.13</v>
      </c>
      <c r="O499" s="7">
        <v>0</v>
      </c>
      <c r="P499" s="6">
        <v>15.04</v>
      </c>
      <c r="Q499" s="6">
        <f t="shared" si="36"/>
        <v>41.13</v>
      </c>
      <c r="R499" s="6">
        <f t="shared" si="37"/>
        <v>15.04</v>
      </c>
      <c r="S499" s="6">
        <f t="shared" si="38"/>
        <v>26.090000000000003</v>
      </c>
      <c r="T499" s="8">
        <f t="shared" si="39"/>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4">
        <f>YEAR(SalesDataTable[[#This Row],[Order Date]])</f>
        <v>2026</v>
      </c>
      <c r="D500" s="12" t="str">
        <f>"Q"&amp;ROUNDUP(MONTH(SalesDataTable[[#This Row],[Order Date]])/3,0)</f>
        <v>Q2</v>
      </c>
      <c r="E500" s="4">
        <f>MONTH(SalesDataTable[[#This Row],[Order Date]])</f>
        <v>4</v>
      </c>
      <c r="F500" s="12" t="str">
        <f t="shared" si="35"/>
        <v>Apr</v>
      </c>
      <c r="G500" s="4" t="s">
        <v>6</v>
      </c>
      <c r="H500" s="4" t="s">
        <v>7</v>
      </c>
      <c r="I500" s="4" t="s">
        <v>19</v>
      </c>
      <c r="J500" s="4" t="s">
        <v>3</v>
      </c>
      <c r="K500" s="4" t="s">
        <v>23</v>
      </c>
      <c r="L500" s="4" t="s">
        <v>51</v>
      </c>
      <c r="M500" s="9">
        <v>1</v>
      </c>
      <c r="N500" s="6">
        <v>121.66</v>
      </c>
      <c r="O500" s="7">
        <v>0</v>
      </c>
      <c r="P500" s="6">
        <v>61.37</v>
      </c>
      <c r="Q500" s="6">
        <f t="shared" si="36"/>
        <v>121.66</v>
      </c>
      <c r="R500" s="6">
        <f t="shared" si="37"/>
        <v>61.37</v>
      </c>
      <c r="S500" s="6">
        <f t="shared" si="38"/>
        <v>60.29</v>
      </c>
      <c r="T500" s="8">
        <f t="shared" si="39"/>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4">
        <f>YEAR(SalesDataTable[[#This Row],[Order Date]])</f>
        <v>2026</v>
      </c>
      <c r="D501" s="12" t="str">
        <f>"Q"&amp;ROUNDUP(MONTH(SalesDataTable[[#This Row],[Order Date]])/3,0)</f>
        <v>Q2</v>
      </c>
      <c r="E501" s="4">
        <f>MONTH(SalesDataTable[[#This Row],[Order Date]])</f>
        <v>4</v>
      </c>
      <c r="F501" s="12" t="str">
        <f t="shared" si="35"/>
        <v>Apr</v>
      </c>
      <c r="G501" s="4" t="s">
        <v>11</v>
      </c>
      <c r="H501" s="4" t="s">
        <v>52</v>
      </c>
      <c r="I501" s="4" t="s">
        <v>19</v>
      </c>
      <c r="J501" s="4" t="s">
        <v>13</v>
      </c>
      <c r="K501" s="4" t="s">
        <v>34</v>
      </c>
      <c r="L501" s="4" t="s">
        <v>38</v>
      </c>
      <c r="M501" s="9">
        <v>1</v>
      </c>
      <c r="N501" s="6">
        <v>122.77</v>
      </c>
      <c r="O501" s="7">
        <v>0.1</v>
      </c>
      <c r="P501" s="6">
        <v>70.59</v>
      </c>
      <c r="Q501" s="6">
        <f t="shared" si="36"/>
        <v>110.49299999999999</v>
      </c>
      <c r="R501" s="6">
        <f t="shared" si="37"/>
        <v>70.59</v>
      </c>
      <c r="S501" s="6">
        <f t="shared" si="38"/>
        <v>39.902999999999992</v>
      </c>
      <c r="T501" s="8">
        <f t="shared" si="39"/>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4">
        <f>YEAR(SalesDataTable[[#This Row],[Order Date]])</f>
        <v>2026</v>
      </c>
      <c r="D502" s="12" t="str">
        <f>"Q"&amp;ROUNDUP(MONTH(SalesDataTable[[#This Row],[Order Date]])/3,0)</f>
        <v>Q2</v>
      </c>
      <c r="E502" s="4">
        <f>MONTH(SalesDataTable[[#This Row],[Order Date]])</f>
        <v>4</v>
      </c>
      <c r="F502" s="12" t="str">
        <f t="shared" si="35"/>
        <v>Apr</v>
      </c>
      <c r="G502" s="4" t="s">
        <v>20</v>
      </c>
      <c r="H502" s="4" t="s">
        <v>47</v>
      </c>
      <c r="I502" s="4" t="s">
        <v>2</v>
      </c>
      <c r="J502" s="4" t="s">
        <v>3</v>
      </c>
      <c r="K502" s="4" t="s">
        <v>4</v>
      </c>
      <c r="L502" s="4" t="s">
        <v>22</v>
      </c>
      <c r="M502" s="9">
        <v>1</v>
      </c>
      <c r="N502" s="6">
        <v>49.96</v>
      </c>
      <c r="O502" s="7">
        <v>0</v>
      </c>
      <c r="P502" s="6">
        <v>22.13</v>
      </c>
      <c r="Q502" s="6">
        <f t="shared" si="36"/>
        <v>49.96</v>
      </c>
      <c r="R502" s="6">
        <f t="shared" si="37"/>
        <v>22.13</v>
      </c>
      <c r="S502" s="6">
        <f t="shared" si="38"/>
        <v>27.830000000000002</v>
      </c>
      <c r="T502" s="8">
        <f t="shared" si="39"/>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4">
        <f>YEAR(SalesDataTable[[#This Row],[Order Date]])</f>
        <v>2026</v>
      </c>
      <c r="D503" s="12" t="str">
        <f>"Q"&amp;ROUNDUP(MONTH(SalesDataTable[[#This Row],[Order Date]])/3,0)</f>
        <v>Q2</v>
      </c>
      <c r="E503" s="4">
        <f>MONTH(SalesDataTable[[#This Row],[Order Date]])</f>
        <v>4</v>
      </c>
      <c r="F503" s="12" t="str">
        <f t="shared" si="35"/>
        <v>Apr</v>
      </c>
      <c r="G503" s="4" t="s">
        <v>20</v>
      </c>
      <c r="H503" s="4" t="s">
        <v>33</v>
      </c>
      <c r="I503" s="4" t="s">
        <v>28</v>
      </c>
      <c r="J503" s="4" t="s">
        <v>3</v>
      </c>
      <c r="K503" s="4" t="s">
        <v>9</v>
      </c>
      <c r="L503" s="4" t="s">
        <v>37</v>
      </c>
      <c r="M503" s="9">
        <v>2</v>
      </c>
      <c r="N503" s="6">
        <v>155.13</v>
      </c>
      <c r="O503" s="7">
        <v>0.15</v>
      </c>
      <c r="P503" s="6">
        <v>80.959999999999994</v>
      </c>
      <c r="Q503" s="6">
        <f t="shared" si="36"/>
        <v>263.721</v>
      </c>
      <c r="R503" s="6">
        <f t="shared" si="37"/>
        <v>161.91999999999999</v>
      </c>
      <c r="S503" s="6">
        <f t="shared" si="38"/>
        <v>101.80100000000002</v>
      </c>
      <c r="T503" s="8">
        <f t="shared" si="39"/>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4">
        <f>YEAR(SalesDataTable[[#This Row],[Order Date]])</f>
        <v>2026</v>
      </c>
      <c r="D504" s="12" t="str">
        <f>"Q"&amp;ROUNDUP(MONTH(SalesDataTable[[#This Row],[Order Date]])/3,0)</f>
        <v>Q2</v>
      </c>
      <c r="E504" s="4">
        <f>MONTH(SalesDataTable[[#This Row],[Order Date]])</f>
        <v>4</v>
      </c>
      <c r="F504" s="12" t="str">
        <f t="shared" si="35"/>
        <v>Apr</v>
      </c>
      <c r="G504" s="4" t="s">
        <v>20</v>
      </c>
      <c r="H504" s="4" t="s">
        <v>47</v>
      </c>
      <c r="I504" s="4" t="s">
        <v>2</v>
      </c>
      <c r="J504" s="4" t="s">
        <v>13</v>
      </c>
      <c r="K504" s="4" t="s">
        <v>9</v>
      </c>
      <c r="L504" s="4" t="s">
        <v>46</v>
      </c>
      <c r="M504" s="9">
        <v>3</v>
      </c>
      <c r="N504" s="6">
        <v>69.83</v>
      </c>
      <c r="O504" s="7">
        <v>0.05</v>
      </c>
      <c r="P504" s="6">
        <v>31.53</v>
      </c>
      <c r="Q504" s="6">
        <f t="shared" si="36"/>
        <v>199.0155</v>
      </c>
      <c r="R504" s="6">
        <f t="shared" si="37"/>
        <v>94.59</v>
      </c>
      <c r="S504" s="6">
        <f t="shared" si="38"/>
        <v>104.4255</v>
      </c>
      <c r="T504" s="8">
        <f t="shared" si="39"/>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4">
        <f>YEAR(SalesDataTable[[#This Row],[Order Date]])</f>
        <v>2026</v>
      </c>
      <c r="D505" s="12" t="str">
        <f>"Q"&amp;ROUNDUP(MONTH(SalesDataTable[[#This Row],[Order Date]])/3,0)</f>
        <v>Q2</v>
      </c>
      <c r="E505" s="4">
        <f>MONTH(SalesDataTable[[#This Row],[Order Date]])</f>
        <v>4</v>
      </c>
      <c r="F505" s="12" t="str">
        <f t="shared" si="35"/>
        <v>Apr</v>
      </c>
      <c r="G505" s="4" t="s">
        <v>6</v>
      </c>
      <c r="H505" s="4" t="s">
        <v>27</v>
      </c>
      <c r="I505" s="4" t="s">
        <v>19</v>
      </c>
      <c r="J505" s="4" t="s">
        <v>3</v>
      </c>
      <c r="K505" s="4" t="s">
        <v>14</v>
      </c>
      <c r="L505" s="4" t="s">
        <v>15</v>
      </c>
      <c r="M505" s="9">
        <v>1</v>
      </c>
      <c r="N505" s="6">
        <v>35.4</v>
      </c>
      <c r="O505" s="7">
        <v>0</v>
      </c>
      <c r="P505" s="6">
        <v>13.37</v>
      </c>
      <c r="Q505" s="6">
        <f t="shared" si="36"/>
        <v>35.4</v>
      </c>
      <c r="R505" s="6">
        <f t="shared" si="37"/>
        <v>13.37</v>
      </c>
      <c r="S505" s="6">
        <f t="shared" si="38"/>
        <v>22.03</v>
      </c>
      <c r="T505" s="8">
        <f t="shared" si="39"/>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4">
        <f>YEAR(SalesDataTable[[#This Row],[Order Date]])</f>
        <v>2026</v>
      </c>
      <c r="D506" s="12" t="str">
        <f>"Q"&amp;ROUNDUP(MONTH(SalesDataTable[[#This Row],[Order Date]])/3,0)</f>
        <v>Q2</v>
      </c>
      <c r="E506" s="4">
        <f>MONTH(SalesDataTable[[#This Row],[Order Date]])</f>
        <v>4</v>
      </c>
      <c r="F506" s="12" t="str">
        <f t="shared" si="35"/>
        <v>Apr</v>
      </c>
      <c r="G506" s="4" t="s">
        <v>20</v>
      </c>
      <c r="H506" s="4" t="s">
        <v>31</v>
      </c>
      <c r="I506" s="4" t="s">
        <v>2</v>
      </c>
      <c r="J506" s="4" t="s">
        <v>13</v>
      </c>
      <c r="K506" s="4" t="s">
        <v>34</v>
      </c>
      <c r="L506" s="4" t="s">
        <v>45</v>
      </c>
      <c r="M506" s="9">
        <v>1</v>
      </c>
      <c r="N506" s="6">
        <v>51.75</v>
      </c>
      <c r="O506" s="7">
        <v>0.1</v>
      </c>
      <c r="P506" s="6">
        <v>22.1</v>
      </c>
      <c r="Q506" s="6">
        <f t="shared" si="36"/>
        <v>46.575000000000003</v>
      </c>
      <c r="R506" s="6">
        <f t="shared" si="37"/>
        <v>22.1</v>
      </c>
      <c r="S506" s="6">
        <f t="shared" si="38"/>
        <v>24.475000000000001</v>
      </c>
      <c r="T506" s="8">
        <f t="shared" si="39"/>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4">
        <f>YEAR(SalesDataTable[[#This Row],[Order Date]])</f>
        <v>2026</v>
      </c>
      <c r="D507" s="12" t="str">
        <f>"Q"&amp;ROUNDUP(MONTH(SalesDataTable[[#This Row],[Order Date]])/3,0)</f>
        <v>Q2</v>
      </c>
      <c r="E507" s="4">
        <f>MONTH(SalesDataTable[[#This Row],[Order Date]])</f>
        <v>4</v>
      </c>
      <c r="F507" s="12" t="str">
        <f t="shared" si="35"/>
        <v>Apr</v>
      </c>
      <c r="G507" s="4" t="s">
        <v>20</v>
      </c>
      <c r="H507" s="4" t="s">
        <v>47</v>
      </c>
      <c r="I507" s="4" t="s">
        <v>28</v>
      </c>
      <c r="J507" s="4" t="s">
        <v>13</v>
      </c>
      <c r="K507" s="4" t="s">
        <v>4</v>
      </c>
      <c r="L507" s="4" t="s">
        <v>26</v>
      </c>
      <c r="M507" s="9">
        <v>6</v>
      </c>
      <c r="N507" s="6">
        <v>39.6</v>
      </c>
      <c r="O507" s="7">
        <v>0.15</v>
      </c>
      <c r="P507" s="6">
        <v>17.010000000000002</v>
      </c>
      <c r="Q507" s="6">
        <f t="shared" si="36"/>
        <v>201.96</v>
      </c>
      <c r="R507" s="6">
        <f t="shared" si="37"/>
        <v>102.06</v>
      </c>
      <c r="S507" s="6">
        <f t="shared" si="38"/>
        <v>99.9</v>
      </c>
      <c r="T507" s="8">
        <f t="shared" si="39"/>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4">
        <f>YEAR(SalesDataTable[[#This Row],[Order Date]])</f>
        <v>2026</v>
      </c>
      <c r="D508" s="12" t="str">
        <f>"Q"&amp;ROUNDUP(MONTH(SalesDataTable[[#This Row],[Order Date]])/3,0)</f>
        <v>Q2</v>
      </c>
      <c r="E508" s="4">
        <f>MONTH(SalesDataTable[[#This Row],[Order Date]])</f>
        <v>4</v>
      </c>
      <c r="F508" s="12" t="str">
        <f t="shared" si="35"/>
        <v>Apr</v>
      </c>
      <c r="G508" s="4" t="s">
        <v>6</v>
      </c>
      <c r="H508" s="4" t="s">
        <v>27</v>
      </c>
      <c r="I508" s="4" t="s">
        <v>19</v>
      </c>
      <c r="J508" s="4" t="s">
        <v>13</v>
      </c>
      <c r="K508" s="4" t="s">
        <v>34</v>
      </c>
      <c r="L508" s="4" t="s">
        <v>38</v>
      </c>
      <c r="M508" s="9">
        <v>2</v>
      </c>
      <c r="N508" s="6">
        <v>125.94</v>
      </c>
      <c r="O508" s="7">
        <v>0.05</v>
      </c>
      <c r="P508" s="6">
        <v>70.94</v>
      </c>
      <c r="Q508" s="6">
        <f t="shared" si="36"/>
        <v>239.28599999999997</v>
      </c>
      <c r="R508" s="6">
        <f t="shared" si="37"/>
        <v>141.88</v>
      </c>
      <c r="S508" s="6">
        <f t="shared" si="38"/>
        <v>97.405999999999977</v>
      </c>
      <c r="T508" s="8">
        <f t="shared" si="39"/>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4">
        <f>YEAR(SalesDataTable[[#This Row],[Order Date]])</f>
        <v>2026</v>
      </c>
      <c r="D509" s="12" t="str">
        <f>"Q"&amp;ROUNDUP(MONTH(SalesDataTable[[#This Row],[Order Date]])/3,0)</f>
        <v>Q2</v>
      </c>
      <c r="E509" s="4">
        <f>MONTH(SalesDataTable[[#This Row],[Order Date]])</f>
        <v>4</v>
      </c>
      <c r="F509" s="12" t="str">
        <f t="shared" si="35"/>
        <v>Apr</v>
      </c>
      <c r="G509" s="4" t="s">
        <v>6</v>
      </c>
      <c r="H509" s="4" t="s">
        <v>7</v>
      </c>
      <c r="I509" s="4" t="s">
        <v>2</v>
      </c>
      <c r="J509" s="4" t="s">
        <v>3</v>
      </c>
      <c r="K509" s="4" t="s">
        <v>23</v>
      </c>
      <c r="L509" s="4" t="s">
        <v>51</v>
      </c>
      <c r="M509" s="9">
        <v>3</v>
      </c>
      <c r="N509" s="6">
        <v>124.67</v>
      </c>
      <c r="O509" s="7">
        <v>0</v>
      </c>
      <c r="P509" s="6">
        <v>61.46</v>
      </c>
      <c r="Q509" s="6">
        <f t="shared" si="36"/>
        <v>374.01</v>
      </c>
      <c r="R509" s="6">
        <f t="shared" si="37"/>
        <v>184.38</v>
      </c>
      <c r="S509" s="6">
        <f t="shared" si="38"/>
        <v>189.63</v>
      </c>
      <c r="T509" s="8">
        <f t="shared" si="39"/>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4">
        <f>YEAR(SalesDataTable[[#This Row],[Order Date]])</f>
        <v>2026</v>
      </c>
      <c r="D510" s="12" t="str">
        <f>"Q"&amp;ROUNDUP(MONTH(SalesDataTable[[#This Row],[Order Date]])/3,0)</f>
        <v>Q2</v>
      </c>
      <c r="E510" s="4">
        <f>MONTH(SalesDataTable[[#This Row],[Order Date]])</f>
        <v>4</v>
      </c>
      <c r="F510" s="12" t="str">
        <f t="shared" si="35"/>
        <v>Apr</v>
      </c>
      <c r="G510" s="4" t="s">
        <v>20</v>
      </c>
      <c r="H510" s="4" t="s">
        <v>33</v>
      </c>
      <c r="I510" s="4" t="s">
        <v>2</v>
      </c>
      <c r="J510" s="4" t="s">
        <v>3</v>
      </c>
      <c r="K510" s="4" t="s">
        <v>9</v>
      </c>
      <c r="L510" s="4" t="s">
        <v>46</v>
      </c>
      <c r="M510" s="9">
        <v>2</v>
      </c>
      <c r="N510" s="6">
        <v>72.260000000000005</v>
      </c>
      <c r="O510" s="7">
        <v>0</v>
      </c>
      <c r="P510" s="6">
        <v>33.21</v>
      </c>
      <c r="Q510" s="6">
        <f t="shared" si="36"/>
        <v>144.52000000000001</v>
      </c>
      <c r="R510" s="6">
        <f t="shared" si="37"/>
        <v>66.42</v>
      </c>
      <c r="S510" s="6">
        <f t="shared" si="38"/>
        <v>78.100000000000009</v>
      </c>
      <c r="T510" s="8">
        <f t="shared" si="39"/>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4">
        <f>YEAR(SalesDataTable[[#This Row],[Order Date]])</f>
        <v>2026</v>
      </c>
      <c r="D511" s="12" t="str">
        <f>"Q"&amp;ROUNDUP(MONTH(SalesDataTable[[#This Row],[Order Date]])/3,0)</f>
        <v>Q2</v>
      </c>
      <c r="E511" s="4">
        <f>MONTH(SalesDataTable[[#This Row],[Order Date]])</f>
        <v>4</v>
      </c>
      <c r="F511" s="12" t="str">
        <f t="shared" si="35"/>
        <v>Apr</v>
      </c>
      <c r="G511" s="4" t="s">
        <v>6</v>
      </c>
      <c r="H511" s="4" t="s">
        <v>43</v>
      </c>
      <c r="I511" s="4" t="s">
        <v>8</v>
      </c>
      <c r="J511" s="4" t="s">
        <v>16</v>
      </c>
      <c r="K511" s="4" t="s">
        <v>4</v>
      </c>
      <c r="L511" s="4" t="s">
        <v>22</v>
      </c>
      <c r="M511" s="9">
        <v>10</v>
      </c>
      <c r="N511" s="6">
        <v>50.64</v>
      </c>
      <c r="O511" s="7">
        <v>0.2</v>
      </c>
      <c r="P511" s="6">
        <v>22.99</v>
      </c>
      <c r="Q511" s="6">
        <f t="shared" si="36"/>
        <v>405.12</v>
      </c>
      <c r="R511" s="6">
        <f t="shared" si="37"/>
        <v>229.89999999999998</v>
      </c>
      <c r="S511" s="6">
        <f t="shared" si="38"/>
        <v>175.22000000000003</v>
      </c>
      <c r="T511" s="8">
        <f t="shared" si="39"/>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4">
        <f>YEAR(SalesDataTable[[#This Row],[Order Date]])</f>
        <v>2026</v>
      </c>
      <c r="D512" s="12" t="str">
        <f>"Q"&amp;ROUNDUP(MONTH(SalesDataTable[[#This Row],[Order Date]])/3,0)</f>
        <v>Q2</v>
      </c>
      <c r="E512" s="4">
        <f>MONTH(SalesDataTable[[#This Row],[Order Date]])</f>
        <v>4</v>
      </c>
      <c r="F512" s="12" t="str">
        <f t="shared" si="35"/>
        <v>Apr</v>
      </c>
      <c r="G512" s="4" t="s">
        <v>0</v>
      </c>
      <c r="H512" s="4" t="s">
        <v>36</v>
      </c>
      <c r="I512" s="4" t="s">
        <v>2</v>
      </c>
      <c r="J512" s="4" t="s">
        <v>13</v>
      </c>
      <c r="K512" s="4" t="s">
        <v>9</v>
      </c>
      <c r="L512" s="4" t="s">
        <v>46</v>
      </c>
      <c r="M512" s="9">
        <v>1</v>
      </c>
      <c r="N512" s="6">
        <v>73</v>
      </c>
      <c r="O512" s="7">
        <v>0</v>
      </c>
      <c r="P512" s="6">
        <v>32.4</v>
      </c>
      <c r="Q512" s="6">
        <f t="shared" si="36"/>
        <v>73</v>
      </c>
      <c r="R512" s="6">
        <f t="shared" si="37"/>
        <v>32.4</v>
      </c>
      <c r="S512" s="6">
        <f t="shared" si="38"/>
        <v>40.6</v>
      </c>
      <c r="T512" s="8">
        <f t="shared" si="39"/>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4">
        <f>YEAR(SalesDataTable[[#This Row],[Order Date]])</f>
        <v>2026</v>
      </c>
      <c r="D513" s="12" t="str">
        <f>"Q"&amp;ROUNDUP(MONTH(SalesDataTable[[#This Row],[Order Date]])/3,0)</f>
        <v>Q2</v>
      </c>
      <c r="E513" s="4">
        <f>MONTH(SalesDataTable[[#This Row],[Order Date]])</f>
        <v>4</v>
      </c>
      <c r="F513" s="12" t="str">
        <f t="shared" si="35"/>
        <v>Apr</v>
      </c>
      <c r="G513" s="4" t="s">
        <v>0</v>
      </c>
      <c r="H513" s="4" t="s">
        <v>50</v>
      </c>
      <c r="I513" s="4" t="s">
        <v>2</v>
      </c>
      <c r="J513" s="4" t="s">
        <v>3</v>
      </c>
      <c r="K513" s="4" t="s">
        <v>14</v>
      </c>
      <c r="L513" s="4" t="s">
        <v>15</v>
      </c>
      <c r="M513" s="9">
        <v>1</v>
      </c>
      <c r="N513" s="6">
        <v>35.700000000000003</v>
      </c>
      <c r="O513" s="7">
        <v>0</v>
      </c>
      <c r="P513" s="6">
        <v>13.8</v>
      </c>
      <c r="Q513" s="6">
        <f t="shared" si="36"/>
        <v>35.700000000000003</v>
      </c>
      <c r="R513" s="6">
        <f t="shared" si="37"/>
        <v>13.8</v>
      </c>
      <c r="S513" s="6">
        <f t="shared" si="38"/>
        <v>21.900000000000002</v>
      </c>
      <c r="T513" s="8">
        <f t="shared" si="39"/>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4">
        <f>YEAR(SalesDataTable[[#This Row],[Order Date]])</f>
        <v>2026</v>
      </c>
      <c r="D514" s="12" t="str">
        <f>"Q"&amp;ROUNDUP(MONTH(SalesDataTable[[#This Row],[Order Date]])/3,0)</f>
        <v>Q2</v>
      </c>
      <c r="E514" s="4">
        <f>MONTH(SalesDataTable[[#This Row],[Order Date]])</f>
        <v>4</v>
      </c>
      <c r="F514" s="12" t="str">
        <f t="shared" ref="F514:F577" si="40">TEXT(B514,"mmm")</f>
        <v>Apr</v>
      </c>
      <c r="G514" s="4" t="s">
        <v>11</v>
      </c>
      <c r="H514" s="4" t="s">
        <v>52</v>
      </c>
      <c r="I514" s="4" t="s">
        <v>8</v>
      </c>
      <c r="J514" s="4" t="s">
        <v>13</v>
      </c>
      <c r="K514" s="4" t="s">
        <v>9</v>
      </c>
      <c r="L514" s="4" t="s">
        <v>37</v>
      </c>
      <c r="M514" s="9">
        <v>8</v>
      </c>
      <c r="N514" s="6">
        <v>152.41999999999999</v>
      </c>
      <c r="O514" s="7">
        <v>0.05</v>
      </c>
      <c r="P514" s="6">
        <v>80.11</v>
      </c>
      <c r="Q514" s="6">
        <f t="shared" ref="Q514:Q577" si="41">M514*N514*(1-O514)</f>
        <v>1158.3919999999998</v>
      </c>
      <c r="R514" s="6">
        <f t="shared" ref="R514:R577" si="42">M514*P514</f>
        <v>640.88</v>
      </c>
      <c r="S514" s="6">
        <f t="shared" ref="S514:S577" si="43">Q514-R514</f>
        <v>517.51199999999983</v>
      </c>
      <c r="T514" s="8">
        <f t="shared" ref="T514:T577" si="44">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4">
        <f>YEAR(SalesDataTable[[#This Row],[Order Date]])</f>
        <v>2026</v>
      </c>
      <c r="D515" s="12" t="str">
        <f>"Q"&amp;ROUNDUP(MONTH(SalesDataTable[[#This Row],[Order Date]])/3,0)</f>
        <v>Q2</v>
      </c>
      <c r="E515" s="4">
        <f>MONTH(SalesDataTable[[#This Row],[Order Date]])</f>
        <v>4</v>
      </c>
      <c r="F515" s="12" t="str">
        <f t="shared" si="40"/>
        <v>Apr</v>
      </c>
      <c r="G515" s="4" t="s">
        <v>20</v>
      </c>
      <c r="H515" s="4" t="s">
        <v>33</v>
      </c>
      <c r="I515" s="4" t="s">
        <v>2</v>
      </c>
      <c r="J515" s="4" t="s">
        <v>3</v>
      </c>
      <c r="K515" s="4" t="s">
        <v>4</v>
      </c>
      <c r="L515" s="4" t="s">
        <v>5</v>
      </c>
      <c r="M515" s="9">
        <v>1</v>
      </c>
      <c r="N515" s="6">
        <v>81.78</v>
      </c>
      <c r="O515" s="7">
        <v>0</v>
      </c>
      <c r="P515" s="6">
        <v>42.82</v>
      </c>
      <c r="Q515" s="6">
        <f t="shared" si="41"/>
        <v>81.78</v>
      </c>
      <c r="R515" s="6">
        <f t="shared" si="42"/>
        <v>42.82</v>
      </c>
      <c r="S515" s="6">
        <f t="shared" si="43"/>
        <v>38.96</v>
      </c>
      <c r="T515" s="8">
        <f t="shared" si="44"/>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4">
        <f>YEAR(SalesDataTable[[#This Row],[Order Date]])</f>
        <v>2026</v>
      </c>
      <c r="D516" s="12" t="str">
        <f>"Q"&amp;ROUNDUP(MONTH(SalesDataTable[[#This Row],[Order Date]])/3,0)</f>
        <v>Q2</v>
      </c>
      <c r="E516" s="4">
        <f>MONTH(SalesDataTable[[#This Row],[Order Date]])</f>
        <v>4</v>
      </c>
      <c r="F516" s="12" t="str">
        <f t="shared" si="40"/>
        <v>Apr</v>
      </c>
      <c r="G516" s="4" t="s">
        <v>6</v>
      </c>
      <c r="H516" s="4" t="s">
        <v>27</v>
      </c>
      <c r="I516" s="4" t="s">
        <v>2</v>
      </c>
      <c r="J516" s="4" t="s">
        <v>16</v>
      </c>
      <c r="K516" s="4" t="s">
        <v>4</v>
      </c>
      <c r="L516" s="4" t="s">
        <v>30</v>
      </c>
      <c r="M516" s="9">
        <v>6</v>
      </c>
      <c r="N516" s="6">
        <v>102.59</v>
      </c>
      <c r="O516" s="7">
        <v>0.1</v>
      </c>
      <c r="P516" s="6">
        <v>49.6</v>
      </c>
      <c r="Q516" s="6">
        <f t="shared" si="41"/>
        <v>553.98599999999999</v>
      </c>
      <c r="R516" s="6">
        <f t="shared" si="42"/>
        <v>297.60000000000002</v>
      </c>
      <c r="S516" s="6">
        <f t="shared" si="43"/>
        <v>256.38599999999997</v>
      </c>
      <c r="T516" s="8">
        <f t="shared" si="44"/>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4">
        <f>YEAR(SalesDataTable[[#This Row],[Order Date]])</f>
        <v>2026</v>
      </c>
      <c r="D517" s="12" t="str">
        <f>"Q"&amp;ROUNDUP(MONTH(SalesDataTable[[#This Row],[Order Date]])/3,0)</f>
        <v>Q2</v>
      </c>
      <c r="E517" s="4">
        <f>MONTH(SalesDataTable[[#This Row],[Order Date]])</f>
        <v>4</v>
      </c>
      <c r="F517" s="12" t="str">
        <f t="shared" si="40"/>
        <v>Apr</v>
      </c>
      <c r="G517" s="4" t="s">
        <v>20</v>
      </c>
      <c r="H517" s="4" t="s">
        <v>33</v>
      </c>
      <c r="I517" s="4" t="s">
        <v>19</v>
      </c>
      <c r="J517" s="4" t="s">
        <v>3</v>
      </c>
      <c r="K517" s="4" t="s">
        <v>9</v>
      </c>
      <c r="L517" s="4" t="s">
        <v>37</v>
      </c>
      <c r="M517" s="9">
        <v>2</v>
      </c>
      <c r="N517" s="6">
        <v>152.44</v>
      </c>
      <c r="O517" s="7">
        <v>0.15</v>
      </c>
      <c r="P517" s="6">
        <v>76.680000000000007</v>
      </c>
      <c r="Q517" s="6">
        <f t="shared" si="41"/>
        <v>259.14799999999997</v>
      </c>
      <c r="R517" s="6">
        <f t="shared" si="42"/>
        <v>153.36000000000001</v>
      </c>
      <c r="S517" s="6">
        <f t="shared" si="43"/>
        <v>105.78799999999995</v>
      </c>
      <c r="T517" s="8">
        <f t="shared" si="44"/>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4">
        <f>YEAR(SalesDataTable[[#This Row],[Order Date]])</f>
        <v>2026</v>
      </c>
      <c r="D518" s="12" t="str">
        <f>"Q"&amp;ROUNDUP(MONTH(SalesDataTable[[#This Row],[Order Date]])/3,0)</f>
        <v>Q2</v>
      </c>
      <c r="E518" s="4">
        <f>MONTH(SalesDataTable[[#This Row],[Order Date]])</f>
        <v>4</v>
      </c>
      <c r="F518" s="12" t="str">
        <f t="shared" si="40"/>
        <v>Apr</v>
      </c>
      <c r="G518" s="4" t="s">
        <v>6</v>
      </c>
      <c r="H518" s="4" t="s">
        <v>7</v>
      </c>
      <c r="I518" s="4" t="s">
        <v>2</v>
      </c>
      <c r="J518" s="4" t="s">
        <v>13</v>
      </c>
      <c r="K518" s="4" t="s">
        <v>14</v>
      </c>
      <c r="L518" s="4" t="s">
        <v>44</v>
      </c>
      <c r="M518" s="9">
        <v>6</v>
      </c>
      <c r="N518" s="6">
        <v>136.29</v>
      </c>
      <c r="O518" s="7">
        <v>0</v>
      </c>
      <c r="P518" s="6">
        <v>68.209999999999994</v>
      </c>
      <c r="Q518" s="6">
        <f t="shared" si="41"/>
        <v>817.74</v>
      </c>
      <c r="R518" s="6">
        <f t="shared" si="42"/>
        <v>409.26</v>
      </c>
      <c r="S518" s="6">
        <f t="shared" si="43"/>
        <v>408.48</v>
      </c>
      <c r="T518" s="8">
        <f t="shared" si="44"/>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4">
        <f>YEAR(SalesDataTable[[#This Row],[Order Date]])</f>
        <v>2026</v>
      </c>
      <c r="D519" s="12" t="str">
        <f>"Q"&amp;ROUNDUP(MONTH(SalesDataTable[[#This Row],[Order Date]])/3,0)</f>
        <v>Q2</v>
      </c>
      <c r="E519" s="4">
        <f>MONTH(SalesDataTable[[#This Row],[Order Date]])</f>
        <v>4</v>
      </c>
      <c r="F519" s="12" t="str">
        <f t="shared" si="40"/>
        <v>Apr</v>
      </c>
      <c r="G519" s="4" t="s">
        <v>0</v>
      </c>
      <c r="H519" s="4" t="s">
        <v>36</v>
      </c>
      <c r="I519" s="4" t="s">
        <v>8</v>
      </c>
      <c r="J519" s="4" t="s">
        <v>16</v>
      </c>
      <c r="K519" s="4" t="s">
        <v>9</v>
      </c>
      <c r="L519" s="4" t="s">
        <v>37</v>
      </c>
      <c r="M519" s="9">
        <v>4</v>
      </c>
      <c r="N519" s="6">
        <v>157.51</v>
      </c>
      <c r="O519" s="7">
        <v>0.2</v>
      </c>
      <c r="P519" s="6">
        <v>79.209999999999994</v>
      </c>
      <c r="Q519" s="6">
        <f t="shared" si="41"/>
        <v>504.03199999999998</v>
      </c>
      <c r="R519" s="6">
        <f t="shared" si="42"/>
        <v>316.83999999999997</v>
      </c>
      <c r="S519" s="6">
        <f t="shared" si="43"/>
        <v>187.19200000000001</v>
      </c>
      <c r="T519" s="8">
        <f t="shared" si="44"/>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4">
        <f>YEAR(SalesDataTable[[#This Row],[Order Date]])</f>
        <v>2026</v>
      </c>
      <c r="D520" s="12" t="str">
        <f>"Q"&amp;ROUNDUP(MONTH(SalesDataTable[[#This Row],[Order Date]])/3,0)</f>
        <v>Q2</v>
      </c>
      <c r="E520" s="4">
        <f>MONTH(SalesDataTable[[#This Row],[Order Date]])</f>
        <v>4</v>
      </c>
      <c r="F520" s="12" t="str">
        <f t="shared" si="40"/>
        <v>Apr</v>
      </c>
      <c r="G520" s="4" t="s">
        <v>11</v>
      </c>
      <c r="H520" s="4" t="s">
        <v>18</v>
      </c>
      <c r="I520" s="4" t="s">
        <v>2</v>
      </c>
      <c r="J520" s="4" t="s">
        <v>13</v>
      </c>
      <c r="K520" s="4" t="s">
        <v>23</v>
      </c>
      <c r="L520" s="4" t="s">
        <v>51</v>
      </c>
      <c r="M520" s="9">
        <v>2</v>
      </c>
      <c r="N520" s="6">
        <v>120.5</v>
      </c>
      <c r="O520" s="7">
        <v>0</v>
      </c>
      <c r="P520" s="6">
        <v>61.42</v>
      </c>
      <c r="Q520" s="6">
        <f t="shared" si="41"/>
        <v>241</v>
      </c>
      <c r="R520" s="6">
        <f t="shared" si="42"/>
        <v>122.84</v>
      </c>
      <c r="S520" s="6">
        <f t="shared" si="43"/>
        <v>118.16</v>
      </c>
      <c r="T520" s="8">
        <f t="shared" si="44"/>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4">
        <f>YEAR(SalesDataTable[[#This Row],[Order Date]])</f>
        <v>2026</v>
      </c>
      <c r="D521" s="12" t="str">
        <f>"Q"&amp;ROUNDUP(MONTH(SalesDataTable[[#This Row],[Order Date]])/3,0)</f>
        <v>Q2</v>
      </c>
      <c r="E521" s="4">
        <f>MONTH(SalesDataTable[[#This Row],[Order Date]])</f>
        <v>4</v>
      </c>
      <c r="F521" s="12" t="str">
        <f t="shared" si="40"/>
        <v>Apr</v>
      </c>
      <c r="G521" s="4" t="s">
        <v>0</v>
      </c>
      <c r="H521" s="4" t="s">
        <v>1</v>
      </c>
      <c r="I521" s="4" t="s">
        <v>2</v>
      </c>
      <c r="J521" s="4" t="s">
        <v>3</v>
      </c>
      <c r="K521" s="4" t="s">
        <v>9</v>
      </c>
      <c r="L521" s="4" t="s">
        <v>37</v>
      </c>
      <c r="M521" s="9">
        <v>3</v>
      </c>
      <c r="N521" s="6">
        <v>152.62</v>
      </c>
      <c r="O521" s="7">
        <v>0.05</v>
      </c>
      <c r="P521" s="6">
        <v>77.75</v>
      </c>
      <c r="Q521" s="6">
        <f t="shared" si="41"/>
        <v>434.96699999999998</v>
      </c>
      <c r="R521" s="6">
        <f t="shared" si="42"/>
        <v>233.25</v>
      </c>
      <c r="S521" s="6">
        <f t="shared" si="43"/>
        <v>201.71699999999998</v>
      </c>
      <c r="T521" s="8">
        <f t="shared" si="44"/>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4">
        <f>YEAR(SalesDataTable[[#This Row],[Order Date]])</f>
        <v>2026</v>
      </c>
      <c r="D522" s="12" t="str">
        <f>"Q"&amp;ROUNDUP(MONTH(SalesDataTable[[#This Row],[Order Date]])/3,0)</f>
        <v>Q2</v>
      </c>
      <c r="E522" s="4">
        <f>MONTH(SalesDataTable[[#This Row],[Order Date]])</f>
        <v>4</v>
      </c>
      <c r="F522" s="12" t="str">
        <f t="shared" si="40"/>
        <v>Apr</v>
      </c>
      <c r="G522" s="4" t="s">
        <v>6</v>
      </c>
      <c r="H522" s="4" t="s">
        <v>41</v>
      </c>
      <c r="I522" s="4" t="s">
        <v>2</v>
      </c>
      <c r="J522" s="4" t="s">
        <v>3</v>
      </c>
      <c r="K522" s="4" t="s">
        <v>14</v>
      </c>
      <c r="L522" s="4" t="s">
        <v>44</v>
      </c>
      <c r="M522" s="9">
        <v>2</v>
      </c>
      <c r="N522" s="6">
        <v>134.16</v>
      </c>
      <c r="O522" s="7">
        <v>0.05</v>
      </c>
      <c r="P522" s="6">
        <v>67.08</v>
      </c>
      <c r="Q522" s="6">
        <f t="shared" si="41"/>
        <v>254.90399999999997</v>
      </c>
      <c r="R522" s="6">
        <f t="shared" si="42"/>
        <v>134.16</v>
      </c>
      <c r="S522" s="6">
        <f t="shared" si="43"/>
        <v>120.74399999999997</v>
      </c>
      <c r="T522" s="8">
        <f t="shared" si="44"/>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4">
        <f>YEAR(SalesDataTable[[#This Row],[Order Date]])</f>
        <v>2026</v>
      </c>
      <c r="D523" s="12" t="str">
        <f>"Q"&amp;ROUNDUP(MONTH(SalesDataTable[[#This Row],[Order Date]])/3,0)</f>
        <v>Q2</v>
      </c>
      <c r="E523" s="4">
        <f>MONTH(SalesDataTable[[#This Row],[Order Date]])</f>
        <v>4</v>
      </c>
      <c r="F523" s="12" t="str">
        <f t="shared" si="40"/>
        <v>Apr</v>
      </c>
      <c r="G523" s="4" t="s">
        <v>20</v>
      </c>
      <c r="H523" s="4" t="s">
        <v>47</v>
      </c>
      <c r="I523" s="4" t="s">
        <v>19</v>
      </c>
      <c r="J523" s="4" t="s">
        <v>16</v>
      </c>
      <c r="K523" s="4" t="s">
        <v>4</v>
      </c>
      <c r="L523" s="4" t="s">
        <v>30</v>
      </c>
      <c r="M523" s="9">
        <v>1</v>
      </c>
      <c r="N523" s="6">
        <v>101.13</v>
      </c>
      <c r="O523" s="7">
        <v>0</v>
      </c>
      <c r="P523" s="6">
        <v>50.8</v>
      </c>
      <c r="Q523" s="6">
        <f t="shared" si="41"/>
        <v>101.13</v>
      </c>
      <c r="R523" s="6">
        <f t="shared" si="42"/>
        <v>50.8</v>
      </c>
      <c r="S523" s="6">
        <f t="shared" si="43"/>
        <v>50.33</v>
      </c>
      <c r="T523" s="8">
        <f t="shared" si="44"/>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4">
        <f>YEAR(SalesDataTable[[#This Row],[Order Date]])</f>
        <v>2026</v>
      </c>
      <c r="D524" s="12" t="str">
        <f>"Q"&amp;ROUNDUP(MONTH(SalesDataTable[[#This Row],[Order Date]])/3,0)</f>
        <v>Q2</v>
      </c>
      <c r="E524" s="4">
        <f>MONTH(SalesDataTable[[#This Row],[Order Date]])</f>
        <v>4</v>
      </c>
      <c r="F524" s="12" t="str">
        <f t="shared" si="40"/>
        <v>Apr</v>
      </c>
      <c r="G524" s="4" t="s">
        <v>6</v>
      </c>
      <c r="H524" s="4" t="s">
        <v>49</v>
      </c>
      <c r="I524" s="4" t="s">
        <v>19</v>
      </c>
      <c r="J524" s="4" t="s">
        <v>13</v>
      </c>
      <c r="K524" s="4" t="s">
        <v>34</v>
      </c>
      <c r="L524" s="4" t="s">
        <v>45</v>
      </c>
      <c r="M524" s="9">
        <v>1</v>
      </c>
      <c r="N524" s="6">
        <v>51.36</v>
      </c>
      <c r="O524" s="7">
        <v>0</v>
      </c>
      <c r="P524" s="6">
        <v>22.21</v>
      </c>
      <c r="Q524" s="6">
        <f t="shared" si="41"/>
        <v>51.36</v>
      </c>
      <c r="R524" s="6">
        <f t="shared" si="42"/>
        <v>22.21</v>
      </c>
      <c r="S524" s="6">
        <f t="shared" si="43"/>
        <v>29.15</v>
      </c>
      <c r="T524" s="8">
        <f t="shared" si="44"/>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4">
        <f>YEAR(SalesDataTable[[#This Row],[Order Date]])</f>
        <v>2026</v>
      </c>
      <c r="D525" s="12" t="str">
        <f>"Q"&amp;ROUNDUP(MONTH(SalesDataTable[[#This Row],[Order Date]])/3,0)</f>
        <v>Q2</v>
      </c>
      <c r="E525" s="4">
        <f>MONTH(SalesDataTable[[#This Row],[Order Date]])</f>
        <v>4</v>
      </c>
      <c r="F525" s="12" t="str">
        <f t="shared" si="40"/>
        <v>Apr</v>
      </c>
      <c r="G525" s="4" t="s">
        <v>11</v>
      </c>
      <c r="H525" s="4" t="s">
        <v>52</v>
      </c>
      <c r="I525" s="4" t="s">
        <v>2</v>
      </c>
      <c r="J525" s="4" t="s">
        <v>16</v>
      </c>
      <c r="K525" s="4" t="s">
        <v>9</v>
      </c>
      <c r="L525" s="4" t="s">
        <v>37</v>
      </c>
      <c r="M525" s="9">
        <v>5</v>
      </c>
      <c r="N525" s="6">
        <v>151.88</v>
      </c>
      <c r="O525" s="7">
        <v>0</v>
      </c>
      <c r="P525" s="6">
        <v>80.56</v>
      </c>
      <c r="Q525" s="6">
        <f t="shared" si="41"/>
        <v>759.4</v>
      </c>
      <c r="R525" s="6">
        <f t="shared" si="42"/>
        <v>402.8</v>
      </c>
      <c r="S525" s="6">
        <f t="shared" si="43"/>
        <v>356.59999999999997</v>
      </c>
      <c r="T525" s="8">
        <f t="shared" si="44"/>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4">
        <f>YEAR(SalesDataTable[[#This Row],[Order Date]])</f>
        <v>2026</v>
      </c>
      <c r="D526" s="12" t="str">
        <f>"Q"&amp;ROUNDUP(MONTH(SalesDataTable[[#This Row],[Order Date]])/3,0)</f>
        <v>Q2</v>
      </c>
      <c r="E526" s="4">
        <f>MONTH(SalesDataTable[[#This Row],[Order Date]])</f>
        <v>4</v>
      </c>
      <c r="F526" s="12" t="str">
        <f t="shared" si="40"/>
        <v>Apr</v>
      </c>
      <c r="G526" s="4" t="s">
        <v>6</v>
      </c>
      <c r="H526" s="4" t="s">
        <v>43</v>
      </c>
      <c r="I526" s="4" t="s">
        <v>2</v>
      </c>
      <c r="J526" s="4" t="s">
        <v>13</v>
      </c>
      <c r="K526" s="4" t="s">
        <v>14</v>
      </c>
      <c r="L526" s="4" t="s">
        <v>44</v>
      </c>
      <c r="M526" s="9">
        <v>2</v>
      </c>
      <c r="N526" s="6">
        <v>133.59</v>
      </c>
      <c r="O526" s="7">
        <v>0</v>
      </c>
      <c r="P526" s="6">
        <v>66.83</v>
      </c>
      <c r="Q526" s="6">
        <f t="shared" si="41"/>
        <v>267.18</v>
      </c>
      <c r="R526" s="6">
        <f t="shared" si="42"/>
        <v>133.66</v>
      </c>
      <c r="S526" s="6">
        <f t="shared" si="43"/>
        <v>133.52000000000001</v>
      </c>
      <c r="T526" s="8">
        <f t="shared" si="44"/>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4">
        <f>YEAR(SalesDataTable[[#This Row],[Order Date]])</f>
        <v>2026</v>
      </c>
      <c r="D527" s="12" t="str">
        <f>"Q"&amp;ROUNDUP(MONTH(SalesDataTable[[#This Row],[Order Date]])/3,0)</f>
        <v>Q2</v>
      </c>
      <c r="E527" s="4">
        <f>MONTH(SalesDataTable[[#This Row],[Order Date]])</f>
        <v>4</v>
      </c>
      <c r="F527" s="12" t="str">
        <f t="shared" si="40"/>
        <v>Apr</v>
      </c>
      <c r="G527" s="4" t="s">
        <v>20</v>
      </c>
      <c r="H527" s="4" t="s">
        <v>33</v>
      </c>
      <c r="I527" s="4" t="s">
        <v>2</v>
      </c>
      <c r="J527" s="4" t="s">
        <v>13</v>
      </c>
      <c r="K527" s="4" t="s">
        <v>23</v>
      </c>
      <c r="L527" s="4" t="s">
        <v>51</v>
      </c>
      <c r="M527" s="9">
        <v>2</v>
      </c>
      <c r="N527" s="6">
        <v>124.39</v>
      </c>
      <c r="O527" s="7">
        <v>0</v>
      </c>
      <c r="P527" s="6">
        <v>61.27</v>
      </c>
      <c r="Q527" s="6">
        <f t="shared" si="41"/>
        <v>248.78</v>
      </c>
      <c r="R527" s="6">
        <f t="shared" si="42"/>
        <v>122.54</v>
      </c>
      <c r="S527" s="6">
        <f t="shared" si="43"/>
        <v>126.24</v>
      </c>
      <c r="T527" s="8">
        <f t="shared" si="44"/>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4">
        <f>YEAR(SalesDataTable[[#This Row],[Order Date]])</f>
        <v>2026</v>
      </c>
      <c r="D528" s="12" t="str">
        <f>"Q"&amp;ROUNDUP(MONTH(SalesDataTable[[#This Row],[Order Date]])/3,0)</f>
        <v>Q2</v>
      </c>
      <c r="E528" s="4">
        <f>MONTH(SalesDataTable[[#This Row],[Order Date]])</f>
        <v>4</v>
      </c>
      <c r="F528" s="12" t="str">
        <f t="shared" si="40"/>
        <v>Apr</v>
      </c>
      <c r="G528" s="4" t="s">
        <v>0</v>
      </c>
      <c r="H528" s="4" t="s">
        <v>50</v>
      </c>
      <c r="I528" s="4" t="s">
        <v>2</v>
      </c>
      <c r="J528" s="4" t="s">
        <v>13</v>
      </c>
      <c r="K528" s="4" t="s">
        <v>4</v>
      </c>
      <c r="L528" s="4" t="s">
        <v>22</v>
      </c>
      <c r="M528" s="9">
        <v>5</v>
      </c>
      <c r="N528" s="6">
        <v>50.22</v>
      </c>
      <c r="O528" s="7">
        <v>0.1</v>
      </c>
      <c r="P528" s="6">
        <v>22.31</v>
      </c>
      <c r="Q528" s="6">
        <f t="shared" si="41"/>
        <v>225.99</v>
      </c>
      <c r="R528" s="6">
        <f t="shared" si="42"/>
        <v>111.55</v>
      </c>
      <c r="S528" s="6">
        <f t="shared" si="43"/>
        <v>114.44000000000001</v>
      </c>
      <c r="T528" s="8">
        <f t="shared" si="44"/>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4">
        <f>YEAR(SalesDataTable[[#This Row],[Order Date]])</f>
        <v>2026</v>
      </c>
      <c r="D529" s="12" t="str">
        <f>"Q"&amp;ROUNDUP(MONTH(SalesDataTable[[#This Row],[Order Date]])/3,0)</f>
        <v>Q2</v>
      </c>
      <c r="E529" s="4">
        <f>MONTH(SalesDataTable[[#This Row],[Order Date]])</f>
        <v>4</v>
      </c>
      <c r="F529" s="12" t="str">
        <f t="shared" si="40"/>
        <v>Apr</v>
      </c>
      <c r="G529" s="4" t="s">
        <v>6</v>
      </c>
      <c r="H529" s="4" t="s">
        <v>49</v>
      </c>
      <c r="I529" s="4" t="s">
        <v>2</v>
      </c>
      <c r="J529" s="4" t="s">
        <v>3</v>
      </c>
      <c r="K529" s="4" t="s">
        <v>4</v>
      </c>
      <c r="L529" s="4" t="s">
        <v>26</v>
      </c>
      <c r="M529" s="9">
        <v>2</v>
      </c>
      <c r="N529" s="6">
        <v>41.08</v>
      </c>
      <c r="O529" s="7">
        <v>0</v>
      </c>
      <c r="P529" s="6">
        <v>16.79</v>
      </c>
      <c r="Q529" s="6">
        <f t="shared" si="41"/>
        <v>82.16</v>
      </c>
      <c r="R529" s="6">
        <f t="shared" si="42"/>
        <v>33.58</v>
      </c>
      <c r="S529" s="6">
        <f t="shared" si="43"/>
        <v>48.58</v>
      </c>
      <c r="T529" s="8">
        <f t="shared" si="44"/>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4">
        <f>YEAR(SalesDataTable[[#This Row],[Order Date]])</f>
        <v>2026</v>
      </c>
      <c r="D530" s="12" t="str">
        <f>"Q"&amp;ROUNDUP(MONTH(SalesDataTable[[#This Row],[Order Date]])/3,0)</f>
        <v>Q2</v>
      </c>
      <c r="E530" s="4">
        <f>MONTH(SalesDataTable[[#This Row],[Order Date]])</f>
        <v>4</v>
      </c>
      <c r="F530" s="12" t="str">
        <f t="shared" si="40"/>
        <v>Apr</v>
      </c>
      <c r="G530" s="4" t="s">
        <v>20</v>
      </c>
      <c r="H530" s="4" t="s">
        <v>33</v>
      </c>
      <c r="I530" s="4" t="s">
        <v>19</v>
      </c>
      <c r="J530" s="4" t="s">
        <v>13</v>
      </c>
      <c r="K530" s="4" t="s">
        <v>14</v>
      </c>
      <c r="L530" s="4" t="s">
        <v>32</v>
      </c>
      <c r="M530" s="9">
        <v>5</v>
      </c>
      <c r="N530" s="6">
        <v>46.11</v>
      </c>
      <c r="O530" s="7">
        <v>0</v>
      </c>
      <c r="P530" s="6">
        <v>18.88</v>
      </c>
      <c r="Q530" s="6">
        <f t="shared" si="41"/>
        <v>230.55</v>
      </c>
      <c r="R530" s="6">
        <f t="shared" si="42"/>
        <v>94.399999999999991</v>
      </c>
      <c r="S530" s="6">
        <f t="shared" si="43"/>
        <v>136.15000000000003</v>
      </c>
      <c r="T530" s="8">
        <f t="shared" si="44"/>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4">
        <f>YEAR(SalesDataTable[[#This Row],[Order Date]])</f>
        <v>2026</v>
      </c>
      <c r="D531" s="12" t="str">
        <f>"Q"&amp;ROUNDUP(MONTH(SalesDataTable[[#This Row],[Order Date]])/3,0)</f>
        <v>Q2</v>
      </c>
      <c r="E531" s="4">
        <f>MONTH(SalesDataTable[[#This Row],[Order Date]])</f>
        <v>4</v>
      </c>
      <c r="F531" s="12" t="str">
        <f t="shared" si="40"/>
        <v>Apr</v>
      </c>
      <c r="G531" s="4" t="s">
        <v>20</v>
      </c>
      <c r="H531" s="4" t="s">
        <v>33</v>
      </c>
      <c r="I531" s="4" t="s">
        <v>2</v>
      </c>
      <c r="J531" s="4" t="s">
        <v>3</v>
      </c>
      <c r="K531" s="4" t="s">
        <v>14</v>
      </c>
      <c r="L531" s="4" t="s">
        <v>32</v>
      </c>
      <c r="M531" s="9">
        <v>1</v>
      </c>
      <c r="N531" s="6">
        <v>45.54</v>
      </c>
      <c r="O531" s="7">
        <v>0</v>
      </c>
      <c r="P531" s="6">
        <v>18.36</v>
      </c>
      <c r="Q531" s="6">
        <f t="shared" si="41"/>
        <v>45.54</v>
      </c>
      <c r="R531" s="6">
        <f t="shared" si="42"/>
        <v>18.36</v>
      </c>
      <c r="S531" s="6">
        <f t="shared" si="43"/>
        <v>27.18</v>
      </c>
      <c r="T531" s="8">
        <f t="shared" si="44"/>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4">
        <f>YEAR(SalesDataTable[[#This Row],[Order Date]])</f>
        <v>2026</v>
      </c>
      <c r="D532" s="12" t="str">
        <f>"Q"&amp;ROUNDUP(MONTH(SalesDataTable[[#This Row],[Order Date]])/3,0)</f>
        <v>Q2</v>
      </c>
      <c r="E532" s="4">
        <f>MONTH(SalesDataTable[[#This Row],[Order Date]])</f>
        <v>4</v>
      </c>
      <c r="F532" s="12" t="str">
        <f t="shared" si="40"/>
        <v>Apr</v>
      </c>
      <c r="G532" s="4" t="s">
        <v>6</v>
      </c>
      <c r="H532" s="4" t="s">
        <v>49</v>
      </c>
      <c r="I532" s="4" t="s">
        <v>19</v>
      </c>
      <c r="J532" s="4" t="s">
        <v>13</v>
      </c>
      <c r="K532" s="4" t="s">
        <v>34</v>
      </c>
      <c r="L532" s="4" t="s">
        <v>42</v>
      </c>
      <c r="M532" s="9">
        <v>2</v>
      </c>
      <c r="N532" s="6">
        <v>37.1</v>
      </c>
      <c r="O532" s="7">
        <v>0.1</v>
      </c>
      <c r="P532" s="6">
        <v>14.17</v>
      </c>
      <c r="Q532" s="6">
        <f t="shared" si="41"/>
        <v>66.78</v>
      </c>
      <c r="R532" s="6">
        <f t="shared" si="42"/>
        <v>28.34</v>
      </c>
      <c r="S532" s="6">
        <f t="shared" si="43"/>
        <v>38.44</v>
      </c>
      <c r="T532" s="8">
        <f t="shared" si="44"/>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4">
        <f>YEAR(SalesDataTable[[#This Row],[Order Date]])</f>
        <v>2026</v>
      </c>
      <c r="D533" s="12" t="str">
        <f>"Q"&amp;ROUNDUP(MONTH(SalesDataTable[[#This Row],[Order Date]])/3,0)</f>
        <v>Q2</v>
      </c>
      <c r="E533" s="4">
        <f>MONTH(SalesDataTable[[#This Row],[Order Date]])</f>
        <v>4</v>
      </c>
      <c r="F533" s="12" t="str">
        <f t="shared" si="40"/>
        <v>Apr</v>
      </c>
      <c r="G533" s="4" t="s">
        <v>20</v>
      </c>
      <c r="H533" s="4" t="s">
        <v>33</v>
      </c>
      <c r="I533" s="4" t="s">
        <v>8</v>
      </c>
      <c r="J533" s="4" t="s">
        <v>16</v>
      </c>
      <c r="K533" s="4" t="s">
        <v>9</v>
      </c>
      <c r="L533" s="4" t="s">
        <v>37</v>
      </c>
      <c r="M533" s="9">
        <v>5</v>
      </c>
      <c r="N533" s="6">
        <v>156.57</v>
      </c>
      <c r="O533" s="7">
        <v>0.15</v>
      </c>
      <c r="P533" s="6">
        <v>80.849999999999994</v>
      </c>
      <c r="Q533" s="6">
        <f t="shared" si="41"/>
        <v>665.4224999999999</v>
      </c>
      <c r="R533" s="6">
        <f t="shared" si="42"/>
        <v>404.25</v>
      </c>
      <c r="S533" s="6">
        <f t="shared" si="43"/>
        <v>261.1724999999999</v>
      </c>
      <c r="T533" s="8">
        <f t="shared" si="44"/>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4">
        <f>YEAR(SalesDataTable[[#This Row],[Order Date]])</f>
        <v>2026</v>
      </c>
      <c r="D534" s="12" t="str">
        <f>"Q"&amp;ROUNDUP(MONTH(SalesDataTable[[#This Row],[Order Date]])/3,0)</f>
        <v>Q2</v>
      </c>
      <c r="E534" s="4">
        <f>MONTH(SalesDataTable[[#This Row],[Order Date]])</f>
        <v>4</v>
      </c>
      <c r="F534" s="12" t="str">
        <f t="shared" si="40"/>
        <v>Apr</v>
      </c>
      <c r="G534" s="4" t="s">
        <v>0</v>
      </c>
      <c r="H534" s="4" t="s">
        <v>50</v>
      </c>
      <c r="I534" s="4" t="s">
        <v>2</v>
      </c>
      <c r="J534" s="4" t="s">
        <v>3</v>
      </c>
      <c r="K534" s="4" t="s">
        <v>34</v>
      </c>
      <c r="L534" s="4" t="s">
        <v>45</v>
      </c>
      <c r="M534" s="9">
        <v>2</v>
      </c>
      <c r="N534" s="6">
        <v>51.4</v>
      </c>
      <c r="O534" s="7">
        <v>0</v>
      </c>
      <c r="P534" s="6">
        <v>21.99</v>
      </c>
      <c r="Q534" s="6">
        <f t="shared" si="41"/>
        <v>102.8</v>
      </c>
      <c r="R534" s="6">
        <f t="shared" si="42"/>
        <v>43.98</v>
      </c>
      <c r="S534" s="6">
        <f t="shared" si="43"/>
        <v>58.82</v>
      </c>
      <c r="T534" s="8">
        <f t="shared" si="44"/>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4">
        <f>YEAR(SalesDataTable[[#This Row],[Order Date]])</f>
        <v>2026</v>
      </c>
      <c r="D535" s="12" t="str">
        <f>"Q"&amp;ROUNDUP(MONTH(SalesDataTable[[#This Row],[Order Date]])/3,0)</f>
        <v>Q2</v>
      </c>
      <c r="E535" s="4">
        <f>MONTH(SalesDataTable[[#This Row],[Order Date]])</f>
        <v>4</v>
      </c>
      <c r="F535" s="12" t="str">
        <f t="shared" si="40"/>
        <v>Apr</v>
      </c>
      <c r="G535" s="4" t="s">
        <v>0</v>
      </c>
      <c r="H535" s="4" t="s">
        <v>1</v>
      </c>
      <c r="I535" s="4" t="s">
        <v>2</v>
      </c>
      <c r="J535" s="4" t="s">
        <v>13</v>
      </c>
      <c r="K535" s="4" t="s">
        <v>14</v>
      </c>
      <c r="L535" s="4" t="s">
        <v>32</v>
      </c>
      <c r="M535" s="9">
        <v>2</v>
      </c>
      <c r="N535" s="6">
        <v>46.42</v>
      </c>
      <c r="O535" s="7">
        <v>0.1</v>
      </c>
      <c r="P535" s="6">
        <v>18.73</v>
      </c>
      <c r="Q535" s="6">
        <f t="shared" si="41"/>
        <v>83.556000000000012</v>
      </c>
      <c r="R535" s="6">
        <f t="shared" si="42"/>
        <v>37.46</v>
      </c>
      <c r="S535" s="6">
        <f t="shared" si="43"/>
        <v>46.096000000000011</v>
      </c>
      <c r="T535" s="8">
        <f t="shared" si="44"/>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4">
        <f>YEAR(SalesDataTable[[#This Row],[Order Date]])</f>
        <v>2026</v>
      </c>
      <c r="D536" s="12" t="str">
        <f>"Q"&amp;ROUNDUP(MONTH(SalesDataTable[[#This Row],[Order Date]])/3,0)</f>
        <v>Q2</v>
      </c>
      <c r="E536" s="4">
        <f>MONTH(SalesDataTable[[#This Row],[Order Date]])</f>
        <v>4</v>
      </c>
      <c r="F536" s="12" t="str">
        <f t="shared" si="40"/>
        <v>Apr</v>
      </c>
      <c r="G536" s="4" t="s">
        <v>20</v>
      </c>
      <c r="H536" s="4" t="s">
        <v>21</v>
      </c>
      <c r="I536" s="4" t="s">
        <v>28</v>
      </c>
      <c r="J536" s="4" t="s">
        <v>3</v>
      </c>
      <c r="K536" s="4" t="s">
        <v>23</v>
      </c>
      <c r="L536" s="4" t="s">
        <v>51</v>
      </c>
      <c r="M536" s="9">
        <v>2</v>
      </c>
      <c r="N536" s="6">
        <v>120.75</v>
      </c>
      <c r="O536" s="7">
        <v>0.05</v>
      </c>
      <c r="P536" s="6">
        <v>60.31</v>
      </c>
      <c r="Q536" s="6">
        <f t="shared" si="41"/>
        <v>229.42499999999998</v>
      </c>
      <c r="R536" s="6">
        <f t="shared" si="42"/>
        <v>120.62</v>
      </c>
      <c r="S536" s="6">
        <f t="shared" si="43"/>
        <v>108.80499999999998</v>
      </c>
      <c r="T536" s="8">
        <f t="shared" si="44"/>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4">
        <f>YEAR(SalesDataTable[[#This Row],[Order Date]])</f>
        <v>2026</v>
      </c>
      <c r="D537" s="12" t="str">
        <f>"Q"&amp;ROUNDUP(MONTH(SalesDataTable[[#This Row],[Order Date]])/3,0)</f>
        <v>Q2</v>
      </c>
      <c r="E537" s="4">
        <f>MONTH(SalesDataTable[[#This Row],[Order Date]])</f>
        <v>4</v>
      </c>
      <c r="F537" s="12" t="str">
        <f t="shared" si="40"/>
        <v>Apr</v>
      </c>
      <c r="G537" s="4" t="s">
        <v>6</v>
      </c>
      <c r="H537" s="4" t="s">
        <v>41</v>
      </c>
      <c r="I537" s="4" t="s">
        <v>8</v>
      </c>
      <c r="J537" s="4" t="s">
        <v>16</v>
      </c>
      <c r="K537" s="4" t="s">
        <v>9</v>
      </c>
      <c r="L537" s="4" t="s">
        <v>37</v>
      </c>
      <c r="M537" s="9">
        <v>6</v>
      </c>
      <c r="N537" s="6">
        <v>157.38999999999999</v>
      </c>
      <c r="O537" s="7">
        <v>0.05</v>
      </c>
      <c r="P537" s="6">
        <v>79.239999999999995</v>
      </c>
      <c r="Q537" s="6">
        <f t="shared" si="41"/>
        <v>897.12299999999993</v>
      </c>
      <c r="R537" s="6">
        <f t="shared" si="42"/>
        <v>475.43999999999994</v>
      </c>
      <c r="S537" s="6">
        <f t="shared" si="43"/>
        <v>421.68299999999999</v>
      </c>
      <c r="T537" s="8">
        <f t="shared" si="44"/>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4">
        <f>YEAR(SalesDataTable[[#This Row],[Order Date]])</f>
        <v>2026</v>
      </c>
      <c r="D538" s="12" t="str">
        <f>"Q"&amp;ROUNDUP(MONTH(SalesDataTable[[#This Row],[Order Date]])/3,0)</f>
        <v>Q2</v>
      </c>
      <c r="E538" s="4">
        <f>MONTH(SalesDataTable[[#This Row],[Order Date]])</f>
        <v>4</v>
      </c>
      <c r="F538" s="12" t="str">
        <f t="shared" si="40"/>
        <v>Apr</v>
      </c>
      <c r="G538" s="4" t="s">
        <v>20</v>
      </c>
      <c r="H538" s="4" t="s">
        <v>31</v>
      </c>
      <c r="I538" s="4" t="s">
        <v>19</v>
      </c>
      <c r="J538" s="4" t="s">
        <v>3</v>
      </c>
      <c r="K538" s="4" t="s">
        <v>23</v>
      </c>
      <c r="L538" s="4" t="s">
        <v>51</v>
      </c>
      <c r="M538" s="9">
        <v>2</v>
      </c>
      <c r="N538" s="6">
        <v>122.36</v>
      </c>
      <c r="O538" s="7">
        <v>0.05</v>
      </c>
      <c r="P538" s="6">
        <v>59.06</v>
      </c>
      <c r="Q538" s="6">
        <f t="shared" si="41"/>
        <v>232.48399999999998</v>
      </c>
      <c r="R538" s="6">
        <f t="shared" si="42"/>
        <v>118.12</v>
      </c>
      <c r="S538" s="6">
        <f t="shared" si="43"/>
        <v>114.36399999999998</v>
      </c>
      <c r="T538" s="8">
        <f t="shared" si="44"/>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4">
        <f>YEAR(SalesDataTable[[#This Row],[Order Date]])</f>
        <v>2026</v>
      </c>
      <c r="D539" s="12" t="str">
        <f>"Q"&amp;ROUNDUP(MONTH(SalesDataTable[[#This Row],[Order Date]])/3,0)</f>
        <v>Q2</v>
      </c>
      <c r="E539" s="4">
        <f>MONTH(SalesDataTable[[#This Row],[Order Date]])</f>
        <v>4</v>
      </c>
      <c r="F539" s="12" t="str">
        <f t="shared" si="40"/>
        <v>Apr</v>
      </c>
      <c r="G539" s="4" t="s">
        <v>0</v>
      </c>
      <c r="H539" s="4" t="s">
        <v>1</v>
      </c>
      <c r="I539" s="4" t="s">
        <v>19</v>
      </c>
      <c r="J539" s="4" t="s">
        <v>3</v>
      </c>
      <c r="K539" s="4" t="s">
        <v>34</v>
      </c>
      <c r="L539" s="4" t="s">
        <v>35</v>
      </c>
      <c r="M539" s="9">
        <v>2</v>
      </c>
      <c r="N539" s="6">
        <v>39.68</v>
      </c>
      <c r="O539" s="7">
        <v>0.05</v>
      </c>
      <c r="P539" s="6">
        <v>14.98</v>
      </c>
      <c r="Q539" s="6">
        <f t="shared" si="41"/>
        <v>75.391999999999996</v>
      </c>
      <c r="R539" s="6">
        <f t="shared" si="42"/>
        <v>29.96</v>
      </c>
      <c r="S539" s="6">
        <f t="shared" si="43"/>
        <v>45.431999999999995</v>
      </c>
      <c r="T539" s="8">
        <f t="shared" si="44"/>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4">
        <f>YEAR(SalesDataTable[[#This Row],[Order Date]])</f>
        <v>2026</v>
      </c>
      <c r="D540" s="12" t="str">
        <f>"Q"&amp;ROUNDUP(MONTH(SalesDataTable[[#This Row],[Order Date]])/3,0)</f>
        <v>Q2</v>
      </c>
      <c r="E540" s="4">
        <f>MONTH(SalesDataTable[[#This Row],[Order Date]])</f>
        <v>4</v>
      </c>
      <c r="F540" s="12" t="str">
        <f t="shared" si="40"/>
        <v>Apr</v>
      </c>
      <c r="G540" s="4" t="s">
        <v>11</v>
      </c>
      <c r="H540" s="4" t="s">
        <v>25</v>
      </c>
      <c r="I540" s="4" t="s">
        <v>19</v>
      </c>
      <c r="J540" s="4" t="s">
        <v>16</v>
      </c>
      <c r="K540" s="4" t="s">
        <v>23</v>
      </c>
      <c r="L540" s="4" t="s">
        <v>51</v>
      </c>
      <c r="M540" s="9">
        <v>3</v>
      </c>
      <c r="N540" s="6">
        <v>121.56</v>
      </c>
      <c r="O540" s="7">
        <v>0.15</v>
      </c>
      <c r="P540" s="6">
        <v>61.31</v>
      </c>
      <c r="Q540" s="6">
        <f t="shared" si="41"/>
        <v>309.97800000000001</v>
      </c>
      <c r="R540" s="6">
        <f t="shared" si="42"/>
        <v>183.93</v>
      </c>
      <c r="S540" s="6">
        <f t="shared" si="43"/>
        <v>126.048</v>
      </c>
      <c r="T540" s="8">
        <f t="shared" si="44"/>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4">
        <f>YEAR(SalesDataTable[[#This Row],[Order Date]])</f>
        <v>2026</v>
      </c>
      <c r="D541" s="12" t="str">
        <f>"Q"&amp;ROUNDUP(MONTH(SalesDataTable[[#This Row],[Order Date]])/3,0)</f>
        <v>Q2</v>
      </c>
      <c r="E541" s="4">
        <f>MONTH(SalesDataTable[[#This Row],[Order Date]])</f>
        <v>4</v>
      </c>
      <c r="F541" s="12" t="str">
        <f t="shared" si="40"/>
        <v>Apr</v>
      </c>
      <c r="G541" s="4" t="s">
        <v>0</v>
      </c>
      <c r="H541" s="4" t="s">
        <v>1</v>
      </c>
      <c r="I541" s="4" t="s">
        <v>28</v>
      </c>
      <c r="J541" s="4" t="s">
        <v>13</v>
      </c>
      <c r="K541" s="4" t="s">
        <v>4</v>
      </c>
      <c r="L541" s="4" t="s">
        <v>5</v>
      </c>
      <c r="M541" s="9">
        <v>1</v>
      </c>
      <c r="N541" s="6">
        <v>80.19</v>
      </c>
      <c r="O541" s="7">
        <v>0.1</v>
      </c>
      <c r="P541" s="6">
        <v>42.15</v>
      </c>
      <c r="Q541" s="6">
        <f t="shared" si="41"/>
        <v>72.171000000000006</v>
      </c>
      <c r="R541" s="6">
        <f t="shared" si="42"/>
        <v>42.15</v>
      </c>
      <c r="S541" s="6">
        <f t="shared" si="43"/>
        <v>30.021000000000008</v>
      </c>
      <c r="T541" s="8">
        <f t="shared" si="44"/>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4">
        <f>YEAR(SalesDataTable[[#This Row],[Order Date]])</f>
        <v>2026</v>
      </c>
      <c r="D542" s="12" t="str">
        <f>"Q"&amp;ROUNDUP(MONTH(SalesDataTable[[#This Row],[Order Date]])/3,0)</f>
        <v>Q2</v>
      </c>
      <c r="E542" s="4">
        <f>MONTH(SalesDataTable[[#This Row],[Order Date]])</f>
        <v>4</v>
      </c>
      <c r="F542" s="12" t="str">
        <f t="shared" si="40"/>
        <v>Apr</v>
      </c>
      <c r="G542" s="4" t="s">
        <v>20</v>
      </c>
      <c r="H542" s="4" t="s">
        <v>31</v>
      </c>
      <c r="I542" s="4" t="s">
        <v>28</v>
      </c>
      <c r="J542" s="4" t="s">
        <v>16</v>
      </c>
      <c r="K542" s="4" t="s">
        <v>4</v>
      </c>
      <c r="L542" s="4" t="s">
        <v>5</v>
      </c>
      <c r="M542" s="9">
        <v>2</v>
      </c>
      <c r="N542" s="6">
        <v>81.14</v>
      </c>
      <c r="O542" s="7">
        <v>0</v>
      </c>
      <c r="P542" s="6">
        <v>43.43</v>
      </c>
      <c r="Q542" s="6">
        <f t="shared" si="41"/>
        <v>162.28</v>
      </c>
      <c r="R542" s="6">
        <f t="shared" si="42"/>
        <v>86.86</v>
      </c>
      <c r="S542" s="6">
        <f t="shared" si="43"/>
        <v>75.42</v>
      </c>
      <c r="T542" s="8">
        <f t="shared" si="44"/>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4">
        <f>YEAR(SalesDataTable[[#This Row],[Order Date]])</f>
        <v>2026</v>
      </c>
      <c r="D543" s="12" t="str">
        <f>"Q"&amp;ROUNDUP(MONTH(SalesDataTable[[#This Row],[Order Date]])/3,0)</f>
        <v>Q2</v>
      </c>
      <c r="E543" s="4">
        <f>MONTH(SalesDataTable[[#This Row],[Order Date]])</f>
        <v>4</v>
      </c>
      <c r="F543" s="12" t="str">
        <f t="shared" si="40"/>
        <v>Apr</v>
      </c>
      <c r="G543" s="4" t="s">
        <v>20</v>
      </c>
      <c r="H543" s="4" t="s">
        <v>33</v>
      </c>
      <c r="I543" s="4" t="s">
        <v>19</v>
      </c>
      <c r="J543" s="4" t="s">
        <v>13</v>
      </c>
      <c r="K543" s="4" t="s">
        <v>23</v>
      </c>
      <c r="L543" s="4" t="s">
        <v>29</v>
      </c>
      <c r="M543" s="9">
        <v>2</v>
      </c>
      <c r="N543" s="6">
        <v>191.11</v>
      </c>
      <c r="O543" s="7">
        <v>0</v>
      </c>
      <c r="P543" s="6">
        <v>103.58</v>
      </c>
      <c r="Q543" s="6">
        <f t="shared" si="41"/>
        <v>382.22</v>
      </c>
      <c r="R543" s="6">
        <f t="shared" si="42"/>
        <v>207.16</v>
      </c>
      <c r="S543" s="6">
        <f t="shared" si="43"/>
        <v>175.06000000000003</v>
      </c>
      <c r="T543" s="8">
        <f t="shared" si="44"/>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4">
        <f>YEAR(SalesDataTable[[#This Row],[Order Date]])</f>
        <v>2026</v>
      </c>
      <c r="D544" s="12" t="str">
        <f>"Q"&amp;ROUNDUP(MONTH(SalesDataTable[[#This Row],[Order Date]])/3,0)</f>
        <v>Q2</v>
      </c>
      <c r="E544" s="4">
        <f>MONTH(SalesDataTable[[#This Row],[Order Date]])</f>
        <v>4</v>
      </c>
      <c r="F544" s="12" t="str">
        <f t="shared" si="40"/>
        <v>Apr</v>
      </c>
      <c r="G544" s="4" t="s">
        <v>20</v>
      </c>
      <c r="H544" s="4" t="s">
        <v>31</v>
      </c>
      <c r="I544" s="4" t="s">
        <v>19</v>
      </c>
      <c r="J544" s="4" t="s">
        <v>13</v>
      </c>
      <c r="K544" s="4" t="s">
        <v>4</v>
      </c>
      <c r="L544" s="4" t="s">
        <v>26</v>
      </c>
      <c r="M544" s="9">
        <v>2</v>
      </c>
      <c r="N544" s="6">
        <v>40.58</v>
      </c>
      <c r="O544" s="7">
        <v>0.05</v>
      </c>
      <c r="P544" s="6">
        <v>17.149999999999999</v>
      </c>
      <c r="Q544" s="6">
        <f t="shared" si="41"/>
        <v>77.10199999999999</v>
      </c>
      <c r="R544" s="6">
        <f t="shared" si="42"/>
        <v>34.299999999999997</v>
      </c>
      <c r="S544" s="6">
        <f t="shared" si="43"/>
        <v>42.801999999999992</v>
      </c>
      <c r="T544" s="8">
        <f t="shared" si="44"/>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4">
        <f>YEAR(SalesDataTable[[#This Row],[Order Date]])</f>
        <v>2026</v>
      </c>
      <c r="D545" s="12" t="str">
        <f>"Q"&amp;ROUNDUP(MONTH(SalesDataTable[[#This Row],[Order Date]])/3,0)</f>
        <v>Q2</v>
      </c>
      <c r="E545" s="4">
        <f>MONTH(SalesDataTable[[#This Row],[Order Date]])</f>
        <v>4</v>
      </c>
      <c r="F545" s="12" t="str">
        <f t="shared" si="40"/>
        <v>Apr</v>
      </c>
      <c r="G545" s="4" t="s">
        <v>0</v>
      </c>
      <c r="H545" s="4" t="s">
        <v>50</v>
      </c>
      <c r="I545" s="4" t="s">
        <v>28</v>
      </c>
      <c r="J545" s="4" t="s">
        <v>3</v>
      </c>
      <c r="K545" s="4" t="s">
        <v>23</v>
      </c>
      <c r="L545" s="4" t="s">
        <v>40</v>
      </c>
      <c r="M545" s="9">
        <v>1</v>
      </c>
      <c r="N545" s="6">
        <v>83.44</v>
      </c>
      <c r="O545" s="7">
        <v>0</v>
      </c>
      <c r="P545" s="6">
        <v>40.299999999999997</v>
      </c>
      <c r="Q545" s="6">
        <f t="shared" si="41"/>
        <v>83.44</v>
      </c>
      <c r="R545" s="6">
        <f t="shared" si="42"/>
        <v>40.299999999999997</v>
      </c>
      <c r="S545" s="6">
        <f t="shared" si="43"/>
        <v>43.14</v>
      </c>
      <c r="T545" s="8">
        <f t="shared" si="44"/>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4">
        <f>YEAR(SalesDataTable[[#This Row],[Order Date]])</f>
        <v>2026</v>
      </c>
      <c r="D546" s="12" t="str">
        <f>"Q"&amp;ROUNDUP(MONTH(SalesDataTable[[#This Row],[Order Date]])/3,0)</f>
        <v>Q2</v>
      </c>
      <c r="E546" s="4">
        <f>MONTH(SalesDataTable[[#This Row],[Order Date]])</f>
        <v>4</v>
      </c>
      <c r="F546" s="12" t="str">
        <f t="shared" si="40"/>
        <v>Apr</v>
      </c>
      <c r="G546" s="4" t="s">
        <v>20</v>
      </c>
      <c r="H546" s="4" t="s">
        <v>31</v>
      </c>
      <c r="I546" s="4" t="s">
        <v>28</v>
      </c>
      <c r="J546" s="4" t="s">
        <v>13</v>
      </c>
      <c r="K546" s="4" t="s">
        <v>34</v>
      </c>
      <c r="L546" s="4" t="s">
        <v>45</v>
      </c>
      <c r="M546" s="9">
        <v>1</v>
      </c>
      <c r="N546" s="6">
        <v>49.61</v>
      </c>
      <c r="O546" s="7">
        <v>0</v>
      </c>
      <c r="P546" s="6">
        <v>21.92</v>
      </c>
      <c r="Q546" s="6">
        <f t="shared" si="41"/>
        <v>49.61</v>
      </c>
      <c r="R546" s="6">
        <f t="shared" si="42"/>
        <v>21.92</v>
      </c>
      <c r="S546" s="6">
        <f t="shared" si="43"/>
        <v>27.689999999999998</v>
      </c>
      <c r="T546" s="8">
        <f t="shared" si="44"/>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4">
        <f>YEAR(SalesDataTable[[#This Row],[Order Date]])</f>
        <v>2026</v>
      </c>
      <c r="D547" s="12" t="str">
        <f>"Q"&amp;ROUNDUP(MONTH(SalesDataTable[[#This Row],[Order Date]])/3,0)</f>
        <v>Q2</v>
      </c>
      <c r="E547" s="4">
        <f>MONTH(SalesDataTable[[#This Row],[Order Date]])</f>
        <v>4</v>
      </c>
      <c r="F547" s="12" t="str">
        <f t="shared" si="40"/>
        <v>Apr</v>
      </c>
      <c r="G547" s="4" t="s">
        <v>20</v>
      </c>
      <c r="H547" s="4" t="s">
        <v>33</v>
      </c>
      <c r="I547" s="4" t="s">
        <v>2</v>
      </c>
      <c r="J547" s="4" t="s">
        <v>3</v>
      </c>
      <c r="K547" s="4" t="s">
        <v>34</v>
      </c>
      <c r="L547" s="4" t="s">
        <v>38</v>
      </c>
      <c r="M547" s="9">
        <v>2</v>
      </c>
      <c r="N547" s="6">
        <v>123.31</v>
      </c>
      <c r="O547" s="7">
        <v>0</v>
      </c>
      <c r="P547" s="6">
        <v>69.239999999999995</v>
      </c>
      <c r="Q547" s="6">
        <f t="shared" si="41"/>
        <v>246.62</v>
      </c>
      <c r="R547" s="6">
        <f t="shared" si="42"/>
        <v>138.47999999999999</v>
      </c>
      <c r="S547" s="6">
        <f t="shared" si="43"/>
        <v>108.14000000000001</v>
      </c>
      <c r="T547" s="8">
        <f t="shared" si="44"/>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4">
        <f>YEAR(SalesDataTable[[#This Row],[Order Date]])</f>
        <v>2026</v>
      </c>
      <c r="D548" s="12" t="str">
        <f>"Q"&amp;ROUNDUP(MONTH(SalesDataTable[[#This Row],[Order Date]])/3,0)</f>
        <v>Q2</v>
      </c>
      <c r="E548" s="4">
        <f>MONTH(SalesDataTable[[#This Row],[Order Date]])</f>
        <v>4</v>
      </c>
      <c r="F548" s="12" t="str">
        <f t="shared" si="40"/>
        <v>Apr</v>
      </c>
      <c r="G548" s="4" t="s">
        <v>0</v>
      </c>
      <c r="H548" s="4" t="s">
        <v>50</v>
      </c>
      <c r="I548" s="4" t="s">
        <v>19</v>
      </c>
      <c r="J548" s="4" t="s">
        <v>13</v>
      </c>
      <c r="K548" s="4" t="s">
        <v>9</v>
      </c>
      <c r="L548" s="4" t="s">
        <v>10</v>
      </c>
      <c r="M548" s="9">
        <v>1</v>
      </c>
      <c r="N548" s="6">
        <v>93.35</v>
      </c>
      <c r="O548" s="7">
        <v>0.1</v>
      </c>
      <c r="P548" s="6">
        <v>45.54</v>
      </c>
      <c r="Q548" s="6">
        <f t="shared" si="41"/>
        <v>84.015000000000001</v>
      </c>
      <c r="R548" s="6">
        <f t="shared" si="42"/>
        <v>45.54</v>
      </c>
      <c r="S548" s="6">
        <f t="shared" si="43"/>
        <v>38.475000000000001</v>
      </c>
      <c r="T548" s="8">
        <f t="shared" si="44"/>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4">
        <f>YEAR(SalesDataTable[[#This Row],[Order Date]])</f>
        <v>2026</v>
      </c>
      <c r="D549" s="12" t="str">
        <f>"Q"&amp;ROUNDUP(MONTH(SalesDataTable[[#This Row],[Order Date]])/3,0)</f>
        <v>Q2</v>
      </c>
      <c r="E549" s="4">
        <f>MONTH(SalesDataTable[[#This Row],[Order Date]])</f>
        <v>4</v>
      </c>
      <c r="F549" s="12" t="str">
        <f t="shared" si="40"/>
        <v>Apr</v>
      </c>
      <c r="G549" s="4" t="s">
        <v>0</v>
      </c>
      <c r="H549" s="4" t="s">
        <v>1</v>
      </c>
      <c r="I549" s="4" t="s">
        <v>8</v>
      </c>
      <c r="J549" s="4" t="s">
        <v>16</v>
      </c>
      <c r="K549" s="4" t="s">
        <v>9</v>
      </c>
      <c r="L549" s="4" t="s">
        <v>10</v>
      </c>
      <c r="M549" s="9">
        <v>5</v>
      </c>
      <c r="N549" s="6">
        <v>92.63</v>
      </c>
      <c r="O549" s="7">
        <v>0.15</v>
      </c>
      <c r="P549" s="6">
        <v>46.33</v>
      </c>
      <c r="Q549" s="6">
        <f t="shared" si="41"/>
        <v>393.67749999999995</v>
      </c>
      <c r="R549" s="6">
        <f t="shared" si="42"/>
        <v>231.64999999999998</v>
      </c>
      <c r="S549" s="6">
        <f t="shared" si="43"/>
        <v>162.02749999999997</v>
      </c>
      <c r="T549" s="8">
        <f t="shared" si="44"/>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4">
        <f>YEAR(SalesDataTable[[#This Row],[Order Date]])</f>
        <v>2026</v>
      </c>
      <c r="D550" s="12" t="str">
        <f>"Q"&amp;ROUNDUP(MONTH(SalesDataTable[[#This Row],[Order Date]])/3,0)</f>
        <v>Q2</v>
      </c>
      <c r="E550" s="4">
        <f>MONTH(SalesDataTable[[#This Row],[Order Date]])</f>
        <v>4</v>
      </c>
      <c r="F550" s="12" t="str">
        <f t="shared" si="40"/>
        <v>Apr</v>
      </c>
      <c r="G550" s="4" t="s">
        <v>0</v>
      </c>
      <c r="H550" s="4" t="s">
        <v>36</v>
      </c>
      <c r="I550" s="4" t="s">
        <v>2</v>
      </c>
      <c r="J550" s="4" t="s">
        <v>13</v>
      </c>
      <c r="K550" s="4" t="s">
        <v>23</v>
      </c>
      <c r="L550" s="4" t="s">
        <v>51</v>
      </c>
      <c r="M550" s="9">
        <v>4</v>
      </c>
      <c r="N550" s="6">
        <v>124.87</v>
      </c>
      <c r="O550" s="7">
        <v>0.1</v>
      </c>
      <c r="P550" s="6">
        <v>62.03</v>
      </c>
      <c r="Q550" s="6">
        <f t="shared" si="41"/>
        <v>449.53200000000004</v>
      </c>
      <c r="R550" s="6">
        <f t="shared" si="42"/>
        <v>248.12</v>
      </c>
      <c r="S550" s="6">
        <f t="shared" si="43"/>
        <v>201.41200000000003</v>
      </c>
      <c r="T550" s="8">
        <f t="shared" si="44"/>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4">
        <f>YEAR(SalesDataTable[[#This Row],[Order Date]])</f>
        <v>2026</v>
      </c>
      <c r="D551" s="12" t="str">
        <f>"Q"&amp;ROUNDUP(MONTH(SalesDataTable[[#This Row],[Order Date]])/3,0)</f>
        <v>Q2</v>
      </c>
      <c r="E551" s="4">
        <f>MONTH(SalesDataTable[[#This Row],[Order Date]])</f>
        <v>4</v>
      </c>
      <c r="F551" s="12" t="str">
        <f t="shared" si="40"/>
        <v>Apr</v>
      </c>
      <c r="G551" s="4" t="s">
        <v>20</v>
      </c>
      <c r="H551" s="4" t="s">
        <v>21</v>
      </c>
      <c r="I551" s="4" t="s">
        <v>28</v>
      </c>
      <c r="J551" s="4" t="s">
        <v>13</v>
      </c>
      <c r="K551" s="4" t="s">
        <v>23</v>
      </c>
      <c r="L551" s="4" t="s">
        <v>24</v>
      </c>
      <c r="M551" s="9">
        <v>1</v>
      </c>
      <c r="N551" s="6">
        <v>339.64</v>
      </c>
      <c r="O551" s="7">
        <v>0.1</v>
      </c>
      <c r="P551" s="6">
        <v>195.81</v>
      </c>
      <c r="Q551" s="6">
        <f t="shared" si="41"/>
        <v>305.67599999999999</v>
      </c>
      <c r="R551" s="6">
        <f t="shared" si="42"/>
        <v>195.81</v>
      </c>
      <c r="S551" s="6">
        <f t="shared" si="43"/>
        <v>109.86599999999999</v>
      </c>
      <c r="T551" s="8">
        <f t="shared" si="44"/>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4">
        <f>YEAR(SalesDataTable[[#This Row],[Order Date]])</f>
        <v>2026</v>
      </c>
      <c r="D552" s="12" t="str">
        <f>"Q"&amp;ROUNDUP(MONTH(SalesDataTable[[#This Row],[Order Date]])/3,0)</f>
        <v>Q2</v>
      </c>
      <c r="E552" s="4">
        <f>MONTH(SalesDataTable[[#This Row],[Order Date]])</f>
        <v>4</v>
      </c>
      <c r="F552" s="12" t="str">
        <f t="shared" si="40"/>
        <v>Apr</v>
      </c>
      <c r="G552" s="4" t="s">
        <v>11</v>
      </c>
      <c r="H552" s="4" t="s">
        <v>12</v>
      </c>
      <c r="I552" s="4" t="s">
        <v>19</v>
      </c>
      <c r="J552" s="4" t="s">
        <v>13</v>
      </c>
      <c r="K552" s="4" t="s">
        <v>4</v>
      </c>
      <c r="L552" s="4" t="s">
        <v>22</v>
      </c>
      <c r="M552" s="9">
        <v>1</v>
      </c>
      <c r="N552" s="6">
        <v>50.86</v>
      </c>
      <c r="O552" s="7">
        <v>0.05</v>
      </c>
      <c r="P552" s="6">
        <v>22.1</v>
      </c>
      <c r="Q552" s="6">
        <f t="shared" si="41"/>
        <v>48.317</v>
      </c>
      <c r="R552" s="6">
        <f t="shared" si="42"/>
        <v>22.1</v>
      </c>
      <c r="S552" s="6">
        <f t="shared" si="43"/>
        <v>26.216999999999999</v>
      </c>
      <c r="T552" s="8">
        <f t="shared" si="44"/>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4">
        <f>YEAR(SalesDataTable[[#This Row],[Order Date]])</f>
        <v>2026</v>
      </c>
      <c r="D553" s="12" t="str">
        <f>"Q"&amp;ROUNDUP(MONTH(SalesDataTable[[#This Row],[Order Date]])/3,0)</f>
        <v>Q2</v>
      </c>
      <c r="E553" s="4">
        <f>MONTH(SalesDataTable[[#This Row],[Order Date]])</f>
        <v>4</v>
      </c>
      <c r="F553" s="12" t="str">
        <f t="shared" si="40"/>
        <v>Apr</v>
      </c>
      <c r="G553" s="4" t="s">
        <v>20</v>
      </c>
      <c r="H553" s="4" t="s">
        <v>33</v>
      </c>
      <c r="I553" s="4" t="s">
        <v>2</v>
      </c>
      <c r="J553" s="4" t="s">
        <v>13</v>
      </c>
      <c r="K553" s="4" t="s">
        <v>14</v>
      </c>
      <c r="L553" s="4" t="s">
        <v>48</v>
      </c>
      <c r="M553" s="9">
        <v>2</v>
      </c>
      <c r="N553" s="6">
        <v>167.01</v>
      </c>
      <c r="O553" s="7">
        <v>0</v>
      </c>
      <c r="P553" s="6">
        <v>89.8</v>
      </c>
      <c r="Q553" s="6">
        <f t="shared" si="41"/>
        <v>334.02</v>
      </c>
      <c r="R553" s="6">
        <f t="shared" si="42"/>
        <v>179.6</v>
      </c>
      <c r="S553" s="6">
        <f t="shared" si="43"/>
        <v>154.41999999999999</v>
      </c>
      <c r="T553" s="8">
        <f t="shared" si="44"/>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4">
        <f>YEAR(SalesDataTable[[#This Row],[Order Date]])</f>
        <v>2026</v>
      </c>
      <c r="D554" s="12" t="str">
        <f>"Q"&amp;ROUNDUP(MONTH(SalesDataTable[[#This Row],[Order Date]])/3,0)</f>
        <v>Q2</v>
      </c>
      <c r="E554" s="4">
        <f>MONTH(SalesDataTable[[#This Row],[Order Date]])</f>
        <v>4</v>
      </c>
      <c r="F554" s="12" t="str">
        <f t="shared" si="40"/>
        <v>Apr</v>
      </c>
      <c r="G554" s="4" t="s">
        <v>20</v>
      </c>
      <c r="H554" s="4" t="s">
        <v>33</v>
      </c>
      <c r="I554" s="4" t="s">
        <v>28</v>
      </c>
      <c r="J554" s="4" t="s">
        <v>3</v>
      </c>
      <c r="K554" s="4" t="s">
        <v>9</v>
      </c>
      <c r="L554" s="4" t="s">
        <v>10</v>
      </c>
      <c r="M554" s="9">
        <v>2</v>
      </c>
      <c r="N554" s="6">
        <v>92.63</v>
      </c>
      <c r="O554" s="7">
        <v>0.15</v>
      </c>
      <c r="P554" s="6">
        <v>44.96</v>
      </c>
      <c r="Q554" s="6">
        <f t="shared" si="41"/>
        <v>157.47099999999998</v>
      </c>
      <c r="R554" s="6">
        <f t="shared" si="42"/>
        <v>89.92</v>
      </c>
      <c r="S554" s="6">
        <f t="shared" si="43"/>
        <v>67.550999999999974</v>
      </c>
      <c r="T554" s="8">
        <f t="shared" si="44"/>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4">
        <f>YEAR(SalesDataTable[[#This Row],[Order Date]])</f>
        <v>2026</v>
      </c>
      <c r="D555" s="12" t="str">
        <f>"Q"&amp;ROUNDUP(MONTH(SalesDataTable[[#This Row],[Order Date]])/3,0)</f>
        <v>Q2</v>
      </c>
      <c r="E555" s="4">
        <f>MONTH(SalesDataTable[[#This Row],[Order Date]])</f>
        <v>4</v>
      </c>
      <c r="F555" s="12" t="str">
        <f t="shared" si="40"/>
        <v>Apr</v>
      </c>
      <c r="G555" s="4" t="s">
        <v>6</v>
      </c>
      <c r="H555" s="4" t="s">
        <v>43</v>
      </c>
      <c r="I555" s="4" t="s">
        <v>28</v>
      </c>
      <c r="J555" s="4" t="s">
        <v>13</v>
      </c>
      <c r="K555" s="4" t="s">
        <v>9</v>
      </c>
      <c r="L555" s="4" t="s">
        <v>37</v>
      </c>
      <c r="M555" s="9">
        <v>2</v>
      </c>
      <c r="N555" s="6">
        <v>151.01</v>
      </c>
      <c r="O555" s="7">
        <v>0</v>
      </c>
      <c r="P555" s="6">
        <v>80.209999999999994</v>
      </c>
      <c r="Q555" s="6">
        <f t="shared" si="41"/>
        <v>302.02</v>
      </c>
      <c r="R555" s="6">
        <f t="shared" si="42"/>
        <v>160.41999999999999</v>
      </c>
      <c r="S555" s="6">
        <f t="shared" si="43"/>
        <v>141.6</v>
      </c>
      <c r="T555" s="8">
        <f t="shared" si="44"/>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4">
        <f>YEAR(SalesDataTable[[#This Row],[Order Date]])</f>
        <v>2026</v>
      </c>
      <c r="D556" s="12" t="str">
        <f>"Q"&amp;ROUNDUP(MONTH(SalesDataTable[[#This Row],[Order Date]])/3,0)</f>
        <v>Q2</v>
      </c>
      <c r="E556" s="4">
        <f>MONTH(SalesDataTable[[#This Row],[Order Date]])</f>
        <v>4</v>
      </c>
      <c r="F556" s="12" t="str">
        <f t="shared" si="40"/>
        <v>Apr</v>
      </c>
      <c r="G556" s="4" t="s">
        <v>0</v>
      </c>
      <c r="H556" s="4" t="s">
        <v>50</v>
      </c>
      <c r="I556" s="4" t="s">
        <v>2</v>
      </c>
      <c r="J556" s="4" t="s">
        <v>13</v>
      </c>
      <c r="K556" s="4" t="s">
        <v>9</v>
      </c>
      <c r="L556" s="4" t="s">
        <v>10</v>
      </c>
      <c r="M556" s="9">
        <v>2</v>
      </c>
      <c r="N556" s="6">
        <v>92.07</v>
      </c>
      <c r="O556" s="7">
        <v>0</v>
      </c>
      <c r="P556" s="6">
        <v>44.1</v>
      </c>
      <c r="Q556" s="6">
        <f t="shared" si="41"/>
        <v>184.14</v>
      </c>
      <c r="R556" s="6">
        <f t="shared" si="42"/>
        <v>88.2</v>
      </c>
      <c r="S556" s="6">
        <f t="shared" si="43"/>
        <v>95.939999999999984</v>
      </c>
      <c r="T556" s="8">
        <f t="shared" si="44"/>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4">
        <f>YEAR(SalesDataTable[[#This Row],[Order Date]])</f>
        <v>2026</v>
      </c>
      <c r="D557" s="12" t="str">
        <f>"Q"&amp;ROUNDUP(MONTH(SalesDataTable[[#This Row],[Order Date]])/3,0)</f>
        <v>Q2</v>
      </c>
      <c r="E557" s="4">
        <f>MONTH(SalesDataTable[[#This Row],[Order Date]])</f>
        <v>4</v>
      </c>
      <c r="F557" s="12" t="str">
        <f t="shared" si="40"/>
        <v>Apr</v>
      </c>
      <c r="G557" s="4" t="s">
        <v>0</v>
      </c>
      <c r="H557" s="4" t="s">
        <v>50</v>
      </c>
      <c r="I557" s="4" t="s">
        <v>2</v>
      </c>
      <c r="J557" s="4" t="s">
        <v>3</v>
      </c>
      <c r="K557" s="4" t="s">
        <v>34</v>
      </c>
      <c r="L557" s="4" t="s">
        <v>42</v>
      </c>
      <c r="M557" s="9">
        <v>1</v>
      </c>
      <c r="N557" s="6">
        <v>36.840000000000003</v>
      </c>
      <c r="O557" s="7">
        <v>0.1</v>
      </c>
      <c r="P557" s="6">
        <v>13.86</v>
      </c>
      <c r="Q557" s="6">
        <f t="shared" si="41"/>
        <v>33.156000000000006</v>
      </c>
      <c r="R557" s="6">
        <f t="shared" si="42"/>
        <v>13.86</v>
      </c>
      <c r="S557" s="6">
        <f t="shared" si="43"/>
        <v>19.296000000000006</v>
      </c>
      <c r="T557" s="8">
        <f t="shared" si="44"/>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4">
        <f>YEAR(SalesDataTable[[#This Row],[Order Date]])</f>
        <v>2026</v>
      </c>
      <c r="D558" s="12" t="str">
        <f>"Q"&amp;ROUNDUP(MONTH(SalesDataTable[[#This Row],[Order Date]])/3,0)</f>
        <v>Q2</v>
      </c>
      <c r="E558" s="4">
        <f>MONTH(SalesDataTable[[#This Row],[Order Date]])</f>
        <v>4</v>
      </c>
      <c r="F558" s="12" t="str">
        <f t="shared" si="40"/>
        <v>Apr</v>
      </c>
      <c r="G558" s="4" t="s">
        <v>6</v>
      </c>
      <c r="H558" s="4" t="s">
        <v>27</v>
      </c>
      <c r="I558" s="4" t="s">
        <v>2</v>
      </c>
      <c r="J558" s="4" t="s">
        <v>13</v>
      </c>
      <c r="K558" s="4" t="s">
        <v>9</v>
      </c>
      <c r="L558" s="4" t="s">
        <v>46</v>
      </c>
      <c r="M558" s="9">
        <v>1</v>
      </c>
      <c r="N558" s="6">
        <v>71.64</v>
      </c>
      <c r="O558" s="7">
        <v>0.05</v>
      </c>
      <c r="P558" s="6">
        <v>32.729999999999997</v>
      </c>
      <c r="Q558" s="6">
        <f t="shared" si="41"/>
        <v>68.057999999999993</v>
      </c>
      <c r="R558" s="6">
        <f t="shared" si="42"/>
        <v>32.729999999999997</v>
      </c>
      <c r="S558" s="6">
        <f t="shared" si="43"/>
        <v>35.327999999999996</v>
      </c>
      <c r="T558" s="8">
        <f t="shared" si="44"/>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4">
        <f>YEAR(SalesDataTable[[#This Row],[Order Date]])</f>
        <v>2026</v>
      </c>
      <c r="D559" s="12" t="str">
        <f>"Q"&amp;ROUNDUP(MONTH(SalesDataTable[[#This Row],[Order Date]])/3,0)</f>
        <v>Q2</v>
      </c>
      <c r="E559" s="4">
        <f>MONTH(SalesDataTable[[#This Row],[Order Date]])</f>
        <v>4</v>
      </c>
      <c r="F559" s="12" t="str">
        <f t="shared" si="40"/>
        <v>Apr</v>
      </c>
      <c r="G559" s="4" t="s">
        <v>6</v>
      </c>
      <c r="H559" s="4" t="s">
        <v>49</v>
      </c>
      <c r="I559" s="4" t="s">
        <v>2</v>
      </c>
      <c r="J559" s="4" t="s">
        <v>13</v>
      </c>
      <c r="K559" s="4" t="s">
        <v>34</v>
      </c>
      <c r="L559" s="4" t="s">
        <v>38</v>
      </c>
      <c r="M559" s="9">
        <v>1</v>
      </c>
      <c r="N559" s="6">
        <v>124.18</v>
      </c>
      <c r="O559" s="7">
        <v>0</v>
      </c>
      <c r="P559" s="6">
        <v>67.42</v>
      </c>
      <c r="Q559" s="6">
        <f t="shared" si="41"/>
        <v>124.18</v>
      </c>
      <c r="R559" s="6">
        <f t="shared" si="42"/>
        <v>67.42</v>
      </c>
      <c r="S559" s="6">
        <f t="shared" si="43"/>
        <v>56.760000000000005</v>
      </c>
      <c r="T559" s="8">
        <f t="shared" si="44"/>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4">
        <f>YEAR(SalesDataTable[[#This Row],[Order Date]])</f>
        <v>2026</v>
      </c>
      <c r="D560" s="12" t="str">
        <f>"Q"&amp;ROUNDUP(MONTH(SalesDataTable[[#This Row],[Order Date]])/3,0)</f>
        <v>Q2</v>
      </c>
      <c r="E560" s="4">
        <f>MONTH(SalesDataTable[[#This Row],[Order Date]])</f>
        <v>4</v>
      </c>
      <c r="F560" s="12" t="str">
        <f t="shared" si="40"/>
        <v>Apr</v>
      </c>
      <c r="G560" s="4" t="s">
        <v>6</v>
      </c>
      <c r="H560" s="4" t="s">
        <v>43</v>
      </c>
      <c r="I560" s="4" t="s">
        <v>19</v>
      </c>
      <c r="J560" s="4" t="s">
        <v>13</v>
      </c>
      <c r="K560" s="4" t="s">
        <v>14</v>
      </c>
      <c r="L560" s="4" t="s">
        <v>44</v>
      </c>
      <c r="M560" s="9">
        <v>1</v>
      </c>
      <c r="N560" s="6">
        <v>134.94999999999999</v>
      </c>
      <c r="O560" s="7">
        <v>0</v>
      </c>
      <c r="P560" s="6">
        <v>67.849999999999994</v>
      </c>
      <c r="Q560" s="6">
        <f t="shared" si="41"/>
        <v>134.94999999999999</v>
      </c>
      <c r="R560" s="6">
        <f t="shared" si="42"/>
        <v>67.849999999999994</v>
      </c>
      <c r="S560" s="6">
        <f t="shared" si="43"/>
        <v>67.099999999999994</v>
      </c>
      <c r="T560" s="8">
        <f t="shared" si="44"/>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4">
        <f>YEAR(SalesDataTable[[#This Row],[Order Date]])</f>
        <v>2026</v>
      </c>
      <c r="D561" s="12" t="str">
        <f>"Q"&amp;ROUNDUP(MONTH(SalesDataTable[[#This Row],[Order Date]])/3,0)</f>
        <v>Q2</v>
      </c>
      <c r="E561" s="4">
        <f>MONTH(SalesDataTable[[#This Row],[Order Date]])</f>
        <v>4</v>
      </c>
      <c r="F561" s="12" t="str">
        <f t="shared" si="40"/>
        <v>Apr</v>
      </c>
      <c r="G561" s="4" t="s">
        <v>0</v>
      </c>
      <c r="H561" s="4" t="s">
        <v>50</v>
      </c>
      <c r="I561" s="4" t="s">
        <v>2</v>
      </c>
      <c r="J561" s="4" t="s">
        <v>13</v>
      </c>
      <c r="K561" s="4" t="s">
        <v>23</v>
      </c>
      <c r="L561" s="4" t="s">
        <v>51</v>
      </c>
      <c r="M561" s="9">
        <v>2</v>
      </c>
      <c r="N561" s="6">
        <v>124</v>
      </c>
      <c r="O561" s="7">
        <v>0</v>
      </c>
      <c r="P561" s="6">
        <v>60.14</v>
      </c>
      <c r="Q561" s="6">
        <f t="shared" si="41"/>
        <v>248</v>
      </c>
      <c r="R561" s="6">
        <f t="shared" si="42"/>
        <v>120.28</v>
      </c>
      <c r="S561" s="6">
        <f t="shared" si="43"/>
        <v>127.72</v>
      </c>
      <c r="T561" s="8">
        <f t="shared" si="44"/>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4">
        <f>YEAR(SalesDataTable[[#This Row],[Order Date]])</f>
        <v>2026</v>
      </c>
      <c r="D562" s="12" t="str">
        <f>"Q"&amp;ROUNDUP(MONTH(SalesDataTable[[#This Row],[Order Date]])/3,0)</f>
        <v>Q2</v>
      </c>
      <c r="E562" s="4">
        <f>MONTH(SalesDataTable[[#This Row],[Order Date]])</f>
        <v>4</v>
      </c>
      <c r="F562" s="12" t="str">
        <f t="shared" si="40"/>
        <v>Apr</v>
      </c>
      <c r="G562" s="4" t="s">
        <v>20</v>
      </c>
      <c r="H562" s="4" t="s">
        <v>47</v>
      </c>
      <c r="I562" s="4" t="s">
        <v>28</v>
      </c>
      <c r="J562" s="4" t="s">
        <v>3</v>
      </c>
      <c r="K562" s="4" t="s">
        <v>34</v>
      </c>
      <c r="L562" s="4" t="s">
        <v>45</v>
      </c>
      <c r="M562" s="9">
        <v>2</v>
      </c>
      <c r="N562" s="6">
        <v>50.2</v>
      </c>
      <c r="O562" s="7">
        <v>0.1</v>
      </c>
      <c r="P562" s="6">
        <v>21.48</v>
      </c>
      <c r="Q562" s="6">
        <f t="shared" si="41"/>
        <v>90.360000000000014</v>
      </c>
      <c r="R562" s="6">
        <f t="shared" si="42"/>
        <v>42.96</v>
      </c>
      <c r="S562" s="6">
        <f t="shared" si="43"/>
        <v>47.400000000000013</v>
      </c>
      <c r="T562" s="8">
        <f t="shared" si="44"/>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4">
        <f>YEAR(SalesDataTable[[#This Row],[Order Date]])</f>
        <v>2026</v>
      </c>
      <c r="D563" s="12" t="str">
        <f>"Q"&amp;ROUNDUP(MONTH(SalesDataTable[[#This Row],[Order Date]])/3,0)</f>
        <v>Q2</v>
      </c>
      <c r="E563" s="4">
        <f>MONTH(SalesDataTable[[#This Row],[Order Date]])</f>
        <v>4</v>
      </c>
      <c r="F563" s="12" t="str">
        <f t="shared" si="40"/>
        <v>Apr</v>
      </c>
      <c r="G563" s="4" t="s">
        <v>6</v>
      </c>
      <c r="H563" s="4" t="s">
        <v>41</v>
      </c>
      <c r="I563" s="4" t="s">
        <v>2</v>
      </c>
      <c r="J563" s="4" t="s">
        <v>16</v>
      </c>
      <c r="K563" s="4" t="s">
        <v>9</v>
      </c>
      <c r="L563" s="4" t="s">
        <v>10</v>
      </c>
      <c r="M563" s="9">
        <v>1</v>
      </c>
      <c r="N563" s="6">
        <v>93.65</v>
      </c>
      <c r="O563" s="7">
        <v>0</v>
      </c>
      <c r="P563" s="6">
        <v>44.15</v>
      </c>
      <c r="Q563" s="6">
        <f t="shared" si="41"/>
        <v>93.65</v>
      </c>
      <c r="R563" s="6">
        <f t="shared" si="42"/>
        <v>44.15</v>
      </c>
      <c r="S563" s="6">
        <f t="shared" si="43"/>
        <v>49.500000000000007</v>
      </c>
      <c r="T563" s="8">
        <f t="shared" si="44"/>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4">
        <f>YEAR(SalesDataTable[[#This Row],[Order Date]])</f>
        <v>2026</v>
      </c>
      <c r="D564" s="12" t="str">
        <f>"Q"&amp;ROUNDUP(MONTH(SalesDataTable[[#This Row],[Order Date]])/3,0)</f>
        <v>Q2</v>
      </c>
      <c r="E564" s="4">
        <f>MONTH(SalesDataTable[[#This Row],[Order Date]])</f>
        <v>4</v>
      </c>
      <c r="F564" s="12" t="str">
        <f t="shared" si="40"/>
        <v>Apr</v>
      </c>
      <c r="G564" s="4" t="s">
        <v>11</v>
      </c>
      <c r="H564" s="4" t="s">
        <v>52</v>
      </c>
      <c r="I564" s="4" t="s">
        <v>28</v>
      </c>
      <c r="J564" s="4" t="s">
        <v>13</v>
      </c>
      <c r="K564" s="4" t="s">
        <v>14</v>
      </c>
      <c r="L564" s="4" t="s">
        <v>32</v>
      </c>
      <c r="M564" s="9">
        <v>5</v>
      </c>
      <c r="N564" s="6">
        <v>47.25</v>
      </c>
      <c r="O564" s="7">
        <v>0.1</v>
      </c>
      <c r="P564" s="6">
        <v>17.93</v>
      </c>
      <c r="Q564" s="6">
        <f t="shared" si="41"/>
        <v>212.625</v>
      </c>
      <c r="R564" s="6">
        <f t="shared" si="42"/>
        <v>89.65</v>
      </c>
      <c r="S564" s="6">
        <f t="shared" si="43"/>
        <v>122.97499999999999</v>
      </c>
      <c r="T564" s="8">
        <f t="shared" si="44"/>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4">
        <f>YEAR(SalesDataTable[[#This Row],[Order Date]])</f>
        <v>2026</v>
      </c>
      <c r="D565" s="12" t="str">
        <f>"Q"&amp;ROUNDUP(MONTH(SalesDataTable[[#This Row],[Order Date]])/3,0)</f>
        <v>Q2</v>
      </c>
      <c r="E565" s="4">
        <f>MONTH(SalesDataTable[[#This Row],[Order Date]])</f>
        <v>4</v>
      </c>
      <c r="F565" s="12" t="str">
        <f t="shared" si="40"/>
        <v>Apr</v>
      </c>
      <c r="G565" s="4" t="s">
        <v>11</v>
      </c>
      <c r="H565" s="4" t="s">
        <v>25</v>
      </c>
      <c r="I565" s="4" t="s">
        <v>2</v>
      </c>
      <c r="J565" s="4" t="s">
        <v>3</v>
      </c>
      <c r="K565" s="4" t="s">
        <v>34</v>
      </c>
      <c r="L565" s="4" t="s">
        <v>42</v>
      </c>
      <c r="M565" s="9">
        <v>1</v>
      </c>
      <c r="N565" s="6">
        <v>35.69</v>
      </c>
      <c r="O565" s="7">
        <v>0.05</v>
      </c>
      <c r="P565" s="6">
        <v>13.53</v>
      </c>
      <c r="Q565" s="6">
        <f t="shared" si="41"/>
        <v>33.905499999999996</v>
      </c>
      <c r="R565" s="6">
        <f t="shared" si="42"/>
        <v>13.53</v>
      </c>
      <c r="S565" s="6">
        <f t="shared" si="43"/>
        <v>20.375499999999995</v>
      </c>
      <c r="T565" s="8">
        <f t="shared" si="44"/>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4">
        <f>YEAR(SalesDataTable[[#This Row],[Order Date]])</f>
        <v>2026</v>
      </c>
      <c r="D566" s="12" t="str">
        <f>"Q"&amp;ROUNDUP(MONTH(SalesDataTable[[#This Row],[Order Date]])/3,0)</f>
        <v>Q2</v>
      </c>
      <c r="E566" s="4">
        <f>MONTH(SalesDataTable[[#This Row],[Order Date]])</f>
        <v>4</v>
      </c>
      <c r="F566" s="12" t="str">
        <f t="shared" si="40"/>
        <v>Apr</v>
      </c>
      <c r="G566" s="4" t="s">
        <v>20</v>
      </c>
      <c r="H566" s="4" t="s">
        <v>47</v>
      </c>
      <c r="I566" s="4" t="s">
        <v>2</v>
      </c>
      <c r="J566" s="4" t="s">
        <v>3</v>
      </c>
      <c r="K566" s="4" t="s">
        <v>14</v>
      </c>
      <c r="L566" s="4" t="s">
        <v>44</v>
      </c>
      <c r="M566" s="9">
        <v>3</v>
      </c>
      <c r="N566" s="6">
        <v>136.12</v>
      </c>
      <c r="O566" s="7">
        <v>0</v>
      </c>
      <c r="P566" s="6">
        <v>66.58</v>
      </c>
      <c r="Q566" s="6">
        <f t="shared" si="41"/>
        <v>408.36</v>
      </c>
      <c r="R566" s="6">
        <f t="shared" si="42"/>
        <v>199.74</v>
      </c>
      <c r="S566" s="6">
        <f t="shared" si="43"/>
        <v>208.62</v>
      </c>
      <c r="T566" s="8">
        <f t="shared" si="44"/>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4">
        <f>YEAR(SalesDataTable[[#This Row],[Order Date]])</f>
        <v>2026</v>
      </c>
      <c r="D567" s="12" t="str">
        <f>"Q"&amp;ROUNDUP(MONTH(SalesDataTable[[#This Row],[Order Date]])/3,0)</f>
        <v>Q2</v>
      </c>
      <c r="E567" s="4">
        <f>MONTH(SalesDataTable[[#This Row],[Order Date]])</f>
        <v>4</v>
      </c>
      <c r="F567" s="12" t="str">
        <f t="shared" si="40"/>
        <v>Apr</v>
      </c>
      <c r="G567" s="4" t="s">
        <v>20</v>
      </c>
      <c r="H567" s="4" t="s">
        <v>31</v>
      </c>
      <c r="I567" s="4" t="s">
        <v>28</v>
      </c>
      <c r="J567" s="4" t="s">
        <v>13</v>
      </c>
      <c r="K567" s="4" t="s">
        <v>9</v>
      </c>
      <c r="L567" s="4" t="s">
        <v>37</v>
      </c>
      <c r="M567" s="9">
        <v>1</v>
      </c>
      <c r="N567" s="6">
        <v>155.88999999999999</v>
      </c>
      <c r="O567" s="7">
        <v>0</v>
      </c>
      <c r="P567" s="6">
        <v>77.260000000000005</v>
      </c>
      <c r="Q567" s="6">
        <f t="shared" si="41"/>
        <v>155.88999999999999</v>
      </c>
      <c r="R567" s="6">
        <f t="shared" si="42"/>
        <v>77.260000000000005</v>
      </c>
      <c r="S567" s="6">
        <f t="shared" si="43"/>
        <v>78.629999999999981</v>
      </c>
      <c r="T567" s="8">
        <f t="shared" si="44"/>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4">
        <f>YEAR(SalesDataTable[[#This Row],[Order Date]])</f>
        <v>2026</v>
      </c>
      <c r="D568" s="12" t="str">
        <f>"Q"&amp;ROUNDUP(MONTH(SalesDataTable[[#This Row],[Order Date]])/3,0)</f>
        <v>Q2</v>
      </c>
      <c r="E568" s="4">
        <f>MONTH(SalesDataTable[[#This Row],[Order Date]])</f>
        <v>4</v>
      </c>
      <c r="F568" s="12" t="str">
        <f t="shared" si="40"/>
        <v>Apr</v>
      </c>
      <c r="G568" s="4" t="s">
        <v>0</v>
      </c>
      <c r="H568" s="4" t="s">
        <v>50</v>
      </c>
      <c r="I568" s="4" t="s">
        <v>2</v>
      </c>
      <c r="J568" s="4" t="s">
        <v>16</v>
      </c>
      <c r="K568" s="4" t="s">
        <v>14</v>
      </c>
      <c r="L568" s="4" t="s">
        <v>44</v>
      </c>
      <c r="M568" s="9">
        <v>1</v>
      </c>
      <c r="N568" s="6">
        <v>130.81</v>
      </c>
      <c r="O568" s="7">
        <v>0</v>
      </c>
      <c r="P568" s="6">
        <v>67.86</v>
      </c>
      <c r="Q568" s="6">
        <f t="shared" si="41"/>
        <v>130.81</v>
      </c>
      <c r="R568" s="6">
        <f t="shared" si="42"/>
        <v>67.86</v>
      </c>
      <c r="S568" s="6">
        <f t="shared" si="43"/>
        <v>62.95</v>
      </c>
      <c r="T568" s="8">
        <f t="shared" si="44"/>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4">
        <f>YEAR(SalesDataTable[[#This Row],[Order Date]])</f>
        <v>2026</v>
      </c>
      <c r="D569" s="12" t="str">
        <f>"Q"&amp;ROUNDUP(MONTH(SalesDataTable[[#This Row],[Order Date]])/3,0)</f>
        <v>Q2</v>
      </c>
      <c r="E569" s="4">
        <f>MONTH(SalesDataTable[[#This Row],[Order Date]])</f>
        <v>4</v>
      </c>
      <c r="F569" s="12" t="str">
        <f t="shared" si="40"/>
        <v>Apr</v>
      </c>
      <c r="G569" s="4" t="s">
        <v>0</v>
      </c>
      <c r="H569" s="4" t="s">
        <v>1</v>
      </c>
      <c r="I569" s="4" t="s">
        <v>2</v>
      </c>
      <c r="J569" s="4" t="s">
        <v>3</v>
      </c>
      <c r="K569" s="4" t="s">
        <v>14</v>
      </c>
      <c r="L569" s="4" t="s">
        <v>32</v>
      </c>
      <c r="M569" s="9">
        <v>2</v>
      </c>
      <c r="N569" s="6">
        <v>47.56</v>
      </c>
      <c r="O569" s="7">
        <v>0.05</v>
      </c>
      <c r="P569" s="6">
        <v>18.649999999999999</v>
      </c>
      <c r="Q569" s="6">
        <f t="shared" si="41"/>
        <v>90.364000000000004</v>
      </c>
      <c r="R569" s="6">
        <f t="shared" si="42"/>
        <v>37.299999999999997</v>
      </c>
      <c r="S569" s="6">
        <f t="shared" si="43"/>
        <v>53.064000000000007</v>
      </c>
      <c r="T569" s="8">
        <f t="shared" si="44"/>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4">
        <f>YEAR(SalesDataTable[[#This Row],[Order Date]])</f>
        <v>2026</v>
      </c>
      <c r="D570" s="12" t="str">
        <f>"Q"&amp;ROUNDUP(MONTH(SalesDataTable[[#This Row],[Order Date]])/3,0)</f>
        <v>Q2</v>
      </c>
      <c r="E570" s="4">
        <f>MONTH(SalesDataTable[[#This Row],[Order Date]])</f>
        <v>4</v>
      </c>
      <c r="F570" s="12" t="str">
        <f t="shared" si="40"/>
        <v>Apr</v>
      </c>
      <c r="G570" s="4" t="s">
        <v>6</v>
      </c>
      <c r="H570" s="4" t="s">
        <v>49</v>
      </c>
      <c r="I570" s="4" t="s">
        <v>2</v>
      </c>
      <c r="J570" s="4" t="s">
        <v>13</v>
      </c>
      <c r="K570" s="4" t="s">
        <v>9</v>
      </c>
      <c r="L570" s="4" t="s">
        <v>17</v>
      </c>
      <c r="M570" s="9">
        <v>2</v>
      </c>
      <c r="N570" s="6">
        <v>140.65</v>
      </c>
      <c r="O570" s="7">
        <v>0.05</v>
      </c>
      <c r="P570" s="6">
        <v>78.900000000000006</v>
      </c>
      <c r="Q570" s="6">
        <f t="shared" si="41"/>
        <v>267.23500000000001</v>
      </c>
      <c r="R570" s="6">
        <f t="shared" si="42"/>
        <v>157.80000000000001</v>
      </c>
      <c r="S570" s="6">
        <f t="shared" si="43"/>
        <v>109.435</v>
      </c>
      <c r="T570" s="8">
        <f t="shared" si="44"/>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4">
        <f>YEAR(SalesDataTable[[#This Row],[Order Date]])</f>
        <v>2026</v>
      </c>
      <c r="D571" s="12" t="str">
        <f>"Q"&amp;ROUNDUP(MONTH(SalesDataTable[[#This Row],[Order Date]])/3,0)</f>
        <v>Q2</v>
      </c>
      <c r="E571" s="4">
        <f>MONTH(SalesDataTable[[#This Row],[Order Date]])</f>
        <v>4</v>
      </c>
      <c r="F571" s="12" t="str">
        <f t="shared" si="40"/>
        <v>Apr</v>
      </c>
      <c r="G571" s="4" t="s">
        <v>20</v>
      </c>
      <c r="H571" s="4" t="s">
        <v>21</v>
      </c>
      <c r="I571" s="4" t="s">
        <v>19</v>
      </c>
      <c r="J571" s="4" t="s">
        <v>13</v>
      </c>
      <c r="K571" s="4" t="s">
        <v>4</v>
      </c>
      <c r="L571" s="4" t="s">
        <v>5</v>
      </c>
      <c r="M571" s="9">
        <v>1</v>
      </c>
      <c r="N571" s="6">
        <v>82.75</v>
      </c>
      <c r="O571" s="7">
        <v>0</v>
      </c>
      <c r="P571" s="6">
        <v>43.18</v>
      </c>
      <c r="Q571" s="6">
        <f t="shared" si="41"/>
        <v>82.75</v>
      </c>
      <c r="R571" s="6">
        <f t="shared" si="42"/>
        <v>43.18</v>
      </c>
      <c r="S571" s="6">
        <f t="shared" si="43"/>
        <v>39.57</v>
      </c>
      <c r="T571" s="8">
        <f t="shared" si="44"/>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4">
        <f>YEAR(SalesDataTable[[#This Row],[Order Date]])</f>
        <v>2026</v>
      </c>
      <c r="D572" s="12" t="str">
        <f>"Q"&amp;ROUNDUP(MONTH(SalesDataTable[[#This Row],[Order Date]])/3,0)</f>
        <v>Q2</v>
      </c>
      <c r="E572" s="4">
        <f>MONTH(SalesDataTable[[#This Row],[Order Date]])</f>
        <v>4</v>
      </c>
      <c r="F572" s="12" t="str">
        <f t="shared" si="40"/>
        <v>Apr</v>
      </c>
      <c r="G572" s="4" t="s">
        <v>20</v>
      </c>
      <c r="H572" s="4" t="s">
        <v>33</v>
      </c>
      <c r="I572" s="4" t="s">
        <v>2</v>
      </c>
      <c r="J572" s="4" t="s">
        <v>3</v>
      </c>
      <c r="K572" s="4" t="s">
        <v>34</v>
      </c>
      <c r="L572" s="4" t="s">
        <v>35</v>
      </c>
      <c r="M572" s="9">
        <v>2</v>
      </c>
      <c r="N572" s="6">
        <v>40.909999999999997</v>
      </c>
      <c r="O572" s="7">
        <v>0.1</v>
      </c>
      <c r="P572" s="6">
        <v>14.95</v>
      </c>
      <c r="Q572" s="6">
        <f t="shared" si="41"/>
        <v>73.637999999999991</v>
      </c>
      <c r="R572" s="6">
        <f t="shared" si="42"/>
        <v>29.9</v>
      </c>
      <c r="S572" s="6">
        <f t="shared" si="43"/>
        <v>43.737999999999992</v>
      </c>
      <c r="T572" s="8">
        <f t="shared" si="44"/>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4">
        <f>YEAR(SalesDataTable[[#This Row],[Order Date]])</f>
        <v>2026</v>
      </c>
      <c r="D573" s="12" t="str">
        <f>"Q"&amp;ROUNDUP(MONTH(SalesDataTable[[#This Row],[Order Date]])/3,0)</f>
        <v>Q2</v>
      </c>
      <c r="E573" s="4">
        <f>MONTH(SalesDataTable[[#This Row],[Order Date]])</f>
        <v>4</v>
      </c>
      <c r="F573" s="12" t="str">
        <f t="shared" si="40"/>
        <v>Apr</v>
      </c>
      <c r="G573" s="4" t="s">
        <v>0</v>
      </c>
      <c r="H573" s="4" t="s">
        <v>1</v>
      </c>
      <c r="I573" s="4" t="s">
        <v>19</v>
      </c>
      <c r="J573" s="4" t="s">
        <v>3</v>
      </c>
      <c r="K573" s="4" t="s">
        <v>14</v>
      </c>
      <c r="L573" s="4" t="s">
        <v>32</v>
      </c>
      <c r="M573" s="9">
        <v>1</v>
      </c>
      <c r="N573" s="6">
        <v>46.62</v>
      </c>
      <c r="O573" s="7">
        <v>0</v>
      </c>
      <c r="P573" s="6">
        <v>18.86</v>
      </c>
      <c r="Q573" s="6">
        <f t="shared" si="41"/>
        <v>46.62</v>
      </c>
      <c r="R573" s="6">
        <f t="shared" si="42"/>
        <v>18.86</v>
      </c>
      <c r="S573" s="6">
        <f t="shared" si="43"/>
        <v>27.759999999999998</v>
      </c>
      <c r="T573" s="8">
        <f t="shared" si="44"/>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4">
        <f>YEAR(SalesDataTable[[#This Row],[Order Date]])</f>
        <v>2026</v>
      </c>
      <c r="D574" s="12" t="str">
        <f>"Q"&amp;ROUNDUP(MONTH(SalesDataTable[[#This Row],[Order Date]])/3,0)</f>
        <v>Q2</v>
      </c>
      <c r="E574" s="4">
        <f>MONTH(SalesDataTable[[#This Row],[Order Date]])</f>
        <v>4</v>
      </c>
      <c r="F574" s="12" t="str">
        <f t="shared" si="40"/>
        <v>Apr</v>
      </c>
      <c r="G574" s="4" t="s">
        <v>0</v>
      </c>
      <c r="H574" s="4" t="s">
        <v>50</v>
      </c>
      <c r="I574" s="4" t="s">
        <v>2</v>
      </c>
      <c r="J574" s="4" t="s">
        <v>3</v>
      </c>
      <c r="K574" s="4" t="s">
        <v>23</v>
      </c>
      <c r="L574" s="4" t="s">
        <v>29</v>
      </c>
      <c r="M574" s="9">
        <v>2</v>
      </c>
      <c r="N574" s="6">
        <v>196.57</v>
      </c>
      <c r="O574" s="7">
        <v>0.05</v>
      </c>
      <c r="P574" s="6">
        <v>106.2</v>
      </c>
      <c r="Q574" s="6">
        <f t="shared" si="41"/>
        <v>373.48299999999995</v>
      </c>
      <c r="R574" s="6">
        <f t="shared" si="42"/>
        <v>212.4</v>
      </c>
      <c r="S574" s="6">
        <f t="shared" si="43"/>
        <v>161.08299999999994</v>
      </c>
      <c r="T574" s="8">
        <f t="shared" si="44"/>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4">
        <f>YEAR(SalesDataTable[[#This Row],[Order Date]])</f>
        <v>2026</v>
      </c>
      <c r="D575" s="12" t="str">
        <f>"Q"&amp;ROUNDUP(MONTH(SalesDataTable[[#This Row],[Order Date]])/3,0)</f>
        <v>Q2</v>
      </c>
      <c r="E575" s="4">
        <f>MONTH(SalesDataTable[[#This Row],[Order Date]])</f>
        <v>4</v>
      </c>
      <c r="F575" s="12" t="str">
        <f t="shared" si="40"/>
        <v>Apr</v>
      </c>
      <c r="G575" s="4" t="s">
        <v>6</v>
      </c>
      <c r="H575" s="4" t="s">
        <v>7</v>
      </c>
      <c r="I575" s="4" t="s">
        <v>2</v>
      </c>
      <c r="J575" s="4" t="s">
        <v>3</v>
      </c>
      <c r="K575" s="4" t="s">
        <v>9</v>
      </c>
      <c r="L575" s="4" t="s">
        <v>10</v>
      </c>
      <c r="M575" s="9">
        <v>1</v>
      </c>
      <c r="N575" s="6">
        <v>90.52</v>
      </c>
      <c r="O575" s="7">
        <v>0</v>
      </c>
      <c r="P575" s="6">
        <v>46.5</v>
      </c>
      <c r="Q575" s="6">
        <f t="shared" si="41"/>
        <v>90.52</v>
      </c>
      <c r="R575" s="6">
        <f t="shared" si="42"/>
        <v>46.5</v>
      </c>
      <c r="S575" s="6">
        <f t="shared" si="43"/>
        <v>44.019999999999996</v>
      </c>
      <c r="T575" s="8">
        <f t="shared" si="44"/>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4">
        <f>YEAR(SalesDataTable[[#This Row],[Order Date]])</f>
        <v>2026</v>
      </c>
      <c r="D576" s="12" t="str">
        <f>"Q"&amp;ROUNDUP(MONTH(SalesDataTable[[#This Row],[Order Date]])/3,0)</f>
        <v>Q2</v>
      </c>
      <c r="E576" s="4">
        <f>MONTH(SalesDataTable[[#This Row],[Order Date]])</f>
        <v>4</v>
      </c>
      <c r="F576" s="12" t="str">
        <f t="shared" si="40"/>
        <v>Apr</v>
      </c>
      <c r="G576" s="4" t="s">
        <v>0</v>
      </c>
      <c r="H576" s="4" t="s">
        <v>50</v>
      </c>
      <c r="I576" s="4" t="s">
        <v>2</v>
      </c>
      <c r="J576" s="4" t="s">
        <v>3</v>
      </c>
      <c r="K576" s="4" t="s">
        <v>14</v>
      </c>
      <c r="L576" s="4" t="s">
        <v>48</v>
      </c>
      <c r="M576" s="9">
        <v>5</v>
      </c>
      <c r="N576" s="6">
        <v>165.35</v>
      </c>
      <c r="O576" s="7">
        <v>0.05</v>
      </c>
      <c r="P576" s="6">
        <v>89.38</v>
      </c>
      <c r="Q576" s="6">
        <f t="shared" si="41"/>
        <v>785.41249999999991</v>
      </c>
      <c r="R576" s="6">
        <f t="shared" si="42"/>
        <v>446.9</v>
      </c>
      <c r="S576" s="6">
        <f t="shared" si="43"/>
        <v>338.51249999999993</v>
      </c>
      <c r="T576" s="8">
        <f t="shared" si="44"/>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4">
        <f>YEAR(SalesDataTable[[#This Row],[Order Date]])</f>
        <v>2026</v>
      </c>
      <c r="D577" s="12" t="str">
        <f>"Q"&amp;ROUNDUP(MONTH(SalesDataTable[[#This Row],[Order Date]])/3,0)</f>
        <v>Q2</v>
      </c>
      <c r="E577" s="4">
        <f>MONTH(SalesDataTable[[#This Row],[Order Date]])</f>
        <v>4</v>
      </c>
      <c r="F577" s="12" t="str">
        <f t="shared" si="40"/>
        <v>Apr</v>
      </c>
      <c r="G577" s="4" t="s">
        <v>6</v>
      </c>
      <c r="H577" s="4" t="s">
        <v>41</v>
      </c>
      <c r="I577" s="4" t="s">
        <v>19</v>
      </c>
      <c r="J577" s="4" t="s">
        <v>3</v>
      </c>
      <c r="K577" s="4" t="s">
        <v>14</v>
      </c>
      <c r="L577" s="4" t="s">
        <v>15</v>
      </c>
      <c r="M577" s="9">
        <v>2</v>
      </c>
      <c r="N577" s="6">
        <v>36.35</v>
      </c>
      <c r="O577" s="7">
        <v>0</v>
      </c>
      <c r="P577" s="6">
        <v>13.55</v>
      </c>
      <c r="Q577" s="6">
        <f t="shared" si="41"/>
        <v>72.7</v>
      </c>
      <c r="R577" s="6">
        <f t="shared" si="42"/>
        <v>27.1</v>
      </c>
      <c r="S577" s="6">
        <f t="shared" si="43"/>
        <v>45.6</v>
      </c>
      <c r="T577" s="8">
        <f t="shared" si="44"/>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4">
        <f>YEAR(SalesDataTable[[#This Row],[Order Date]])</f>
        <v>2026</v>
      </c>
      <c r="D578" s="12" t="str">
        <f>"Q"&amp;ROUNDUP(MONTH(SalesDataTable[[#This Row],[Order Date]])/3,0)</f>
        <v>Q2</v>
      </c>
      <c r="E578" s="4">
        <f>MONTH(SalesDataTable[[#This Row],[Order Date]])</f>
        <v>4</v>
      </c>
      <c r="F578" s="12" t="str">
        <f t="shared" ref="F578:F641" si="45">TEXT(B578,"mmm")</f>
        <v>Apr</v>
      </c>
      <c r="G578" s="4" t="s">
        <v>6</v>
      </c>
      <c r="H578" s="4" t="s">
        <v>49</v>
      </c>
      <c r="I578" s="4" t="s">
        <v>19</v>
      </c>
      <c r="J578" s="4" t="s">
        <v>13</v>
      </c>
      <c r="K578" s="4" t="s">
        <v>14</v>
      </c>
      <c r="L578" s="4" t="s">
        <v>32</v>
      </c>
      <c r="M578" s="9">
        <v>1</v>
      </c>
      <c r="N578" s="6">
        <v>47</v>
      </c>
      <c r="O578" s="7">
        <v>0</v>
      </c>
      <c r="P578" s="6">
        <v>18.64</v>
      </c>
      <c r="Q578" s="6">
        <f t="shared" ref="Q578:Q641" si="46">M578*N578*(1-O578)</f>
        <v>47</v>
      </c>
      <c r="R578" s="6">
        <f t="shared" ref="R578:R641" si="47">M578*P578</f>
        <v>18.64</v>
      </c>
      <c r="S578" s="6">
        <f t="shared" ref="S578:S641" si="48">Q578-R578</f>
        <v>28.36</v>
      </c>
      <c r="T578" s="8">
        <f t="shared" ref="T578:T641" si="4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4">
        <f>YEAR(SalesDataTable[[#This Row],[Order Date]])</f>
        <v>2026</v>
      </c>
      <c r="D579" s="12" t="str">
        <f>"Q"&amp;ROUNDUP(MONTH(SalesDataTable[[#This Row],[Order Date]])/3,0)</f>
        <v>Q2</v>
      </c>
      <c r="E579" s="4">
        <f>MONTH(SalesDataTable[[#This Row],[Order Date]])</f>
        <v>4</v>
      </c>
      <c r="F579" s="12" t="str">
        <f t="shared" si="45"/>
        <v>Apr</v>
      </c>
      <c r="G579" s="4" t="s">
        <v>20</v>
      </c>
      <c r="H579" s="4" t="s">
        <v>47</v>
      </c>
      <c r="I579" s="4" t="s">
        <v>28</v>
      </c>
      <c r="J579" s="4" t="s">
        <v>3</v>
      </c>
      <c r="K579" s="4" t="s">
        <v>14</v>
      </c>
      <c r="L579" s="4" t="s">
        <v>32</v>
      </c>
      <c r="M579" s="9">
        <v>1</v>
      </c>
      <c r="N579" s="6">
        <v>46.86</v>
      </c>
      <c r="O579" s="7">
        <v>0</v>
      </c>
      <c r="P579" s="6">
        <v>18.190000000000001</v>
      </c>
      <c r="Q579" s="6">
        <f t="shared" si="46"/>
        <v>46.86</v>
      </c>
      <c r="R579" s="6">
        <f t="shared" si="47"/>
        <v>18.190000000000001</v>
      </c>
      <c r="S579" s="6">
        <f t="shared" si="48"/>
        <v>28.669999999999998</v>
      </c>
      <c r="T579" s="8">
        <f t="shared" si="4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4">
        <f>YEAR(SalesDataTable[[#This Row],[Order Date]])</f>
        <v>2026</v>
      </c>
      <c r="D580" s="12" t="str">
        <f>"Q"&amp;ROUNDUP(MONTH(SalesDataTable[[#This Row],[Order Date]])/3,0)</f>
        <v>Q2</v>
      </c>
      <c r="E580" s="4">
        <f>MONTH(SalesDataTable[[#This Row],[Order Date]])</f>
        <v>4</v>
      </c>
      <c r="F580" s="12" t="str">
        <f t="shared" si="45"/>
        <v>Apr</v>
      </c>
      <c r="G580" s="4" t="s">
        <v>0</v>
      </c>
      <c r="H580" s="4" t="s">
        <v>36</v>
      </c>
      <c r="I580" s="4" t="s">
        <v>2</v>
      </c>
      <c r="J580" s="4" t="s">
        <v>13</v>
      </c>
      <c r="K580" s="4" t="s">
        <v>23</v>
      </c>
      <c r="L580" s="4" t="s">
        <v>40</v>
      </c>
      <c r="M580" s="9">
        <v>2</v>
      </c>
      <c r="N580" s="6">
        <v>82.13</v>
      </c>
      <c r="O580" s="7">
        <v>0.05</v>
      </c>
      <c r="P580" s="6">
        <v>39.909999999999997</v>
      </c>
      <c r="Q580" s="6">
        <f t="shared" si="46"/>
        <v>156.047</v>
      </c>
      <c r="R580" s="6">
        <f t="shared" si="47"/>
        <v>79.819999999999993</v>
      </c>
      <c r="S580" s="6">
        <f t="shared" si="48"/>
        <v>76.227000000000004</v>
      </c>
      <c r="T580" s="8">
        <f t="shared" si="4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4">
        <f>YEAR(SalesDataTable[[#This Row],[Order Date]])</f>
        <v>2026</v>
      </c>
      <c r="D581" s="12" t="str">
        <f>"Q"&amp;ROUNDUP(MONTH(SalesDataTable[[#This Row],[Order Date]])/3,0)</f>
        <v>Q2</v>
      </c>
      <c r="E581" s="4">
        <f>MONTH(SalesDataTable[[#This Row],[Order Date]])</f>
        <v>4</v>
      </c>
      <c r="F581" s="12" t="str">
        <f t="shared" si="45"/>
        <v>Apr</v>
      </c>
      <c r="G581" s="4" t="s">
        <v>6</v>
      </c>
      <c r="H581" s="4" t="s">
        <v>27</v>
      </c>
      <c r="I581" s="4" t="s">
        <v>19</v>
      </c>
      <c r="J581" s="4" t="s">
        <v>16</v>
      </c>
      <c r="K581" s="4" t="s">
        <v>14</v>
      </c>
      <c r="L581" s="4" t="s">
        <v>48</v>
      </c>
      <c r="M581" s="9">
        <v>1</v>
      </c>
      <c r="N581" s="6">
        <v>163.16</v>
      </c>
      <c r="O581" s="7">
        <v>0</v>
      </c>
      <c r="P581" s="6">
        <v>88.78</v>
      </c>
      <c r="Q581" s="6">
        <f t="shared" si="46"/>
        <v>163.16</v>
      </c>
      <c r="R581" s="6">
        <f t="shared" si="47"/>
        <v>88.78</v>
      </c>
      <c r="S581" s="6">
        <f t="shared" si="48"/>
        <v>74.38</v>
      </c>
      <c r="T581" s="8">
        <f t="shared" si="4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4">
        <f>YEAR(SalesDataTable[[#This Row],[Order Date]])</f>
        <v>2026</v>
      </c>
      <c r="D582" s="12" t="str">
        <f>"Q"&amp;ROUNDUP(MONTH(SalesDataTable[[#This Row],[Order Date]])/3,0)</f>
        <v>Q2</v>
      </c>
      <c r="E582" s="4">
        <f>MONTH(SalesDataTable[[#This Row],[Order Date]])</f>
        <v>4</v>
      </c>
      <c r="F582" s="12" t="str">
        <f t="shared" si="45"/>
        <v>Apr</v>
      </c>
      <c r="G582" s="4" t="s">
        <v>0</v>
      </c>
      <c r="H582" s="4" t="s">
        <v>50</v>
      </c>
      <c r="I582" s="4" t="s">
        <v>19</v>
      </c>
      <c r="J582" s="4" t="s">
        <v>13</v>
      </c>
      <c r="K582" s="4" t="s">
        <v>14</v>
      </c>
      <c r="L582" s="4" t="s">
        <v>15</v>
      </c>
      <c r="M582" s="9">
        <v>2</v>
      </c>
      <c r="N582" s="6">
        <v>36.68</v>
      </c>
      <c r="O582" s="7">
        <v>0.1</v>
      </c>
      <c r="P582" s="6">
        <v>13.92</v>
      </c>
      <c r="Q582" s="6">
        <f t="shared" si="46"/>
        <v>66.024000000000001</v>
      </c>
      <c r="R582" s="6">
        <f t="shared" si="47"/>
        <v>27.84</v>
      </c>
      <c r="S582" s="6">
        <f t="shared" si="48"/>
        <v>38.183999999999997</v>
      </c>
      <c r="T582" s="8">
        <f t="shared" si="4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4">
        <f>YEAR(SalesDataTable[[#This Row],[Order Date]])</f>
        <v>2026</v>
      </c>
      <c r="D583" s="12" t="str">
        <f>"Q"&amp;ROUNDUP(MONTH(SalesDataTable[[#This Row],[Order Date]])/3,0)</f>
        <v>Q2</v>
      </c>
      <c r="E583" s="4">
        <f>MONTH(SalesDataTable[[#This Row],[Order Date]])</f>
        <v>4</v>
      </c>
      <c r="F583" s="12" t="str">
        <f t="shared" si="45"/>
        <v>Apr</v>
      </c>
      <c r="G583" s="4" t="s">
        <v>20</v>
      </c>
      <c r="H583" s="4" t="s">
        <v>47</v>
      </c>
      <c r="I583" s="4" t="s">
        <v>2</v>
      </c>
      <c r="J583" s="4" t="s">
        <v>13</v>
      </c>
      <c r="K583" s="4" t="s">
        <v>14</v>
      </c>
      <c r="L583" s="4" t="s">
        <v>32</v>
      </c>
      <c r="M583" s="9">
        <v>1</v>
      </c>
      <c r="N583" s="6">
        <v>45.82</v>
      </c>
      <c r="O583" s="7">
        <v>0.1</v>
      </c>
      <c r="P583" s="6">
        <v>18.48</v>
      </c>
      <c r="Q583" s="6">
        <f t="shared" si="46"/>
        <v>41.238</v>
      </c>
      <c r="R583" s="6">
        <f t="shared" si="47"/>
        <v>18.48</v>
      </c>
      <c r="S583" s="6">
        <f t="shared" si="48"/>
        <v>22.757999999999999</v>
      </c>
      <c r="T583" s="8">
        <f t="shared" si="4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4">
        <f>YEAR(SalesDataTable[[#This Row],[Order Date]])</f>
        <v>2026</v>
      </c>
      <c r="D584" s="12" t="str">
        <f>"Q"&amp;ROUNDUP(MONTH(SalesDataTable[[#This Row],[Order Date]])/3,0)</f>
        <v>Q2</v>
      </c>
      <c r="E584" s="4">
        <f>MONTH(SalesDataTable[[#This Row],[Order Date]])</f>
        <v>4</v>
      </c>
      <c r="F584" s="12" t="str">
        <f t="shared" si="45"/>
        <v>Apr</v>
      </c>
      <c r="G584" s="4" t="s">
        <v>0</v>
      </c>
      <c r="H584" s="4" t="s">
        <v>50</v>
      </c>
      <c r="I584" s="4" t="s">
        <v>2</v>
      </c>
      <c r="J584" s="4" t="s">
        <v>3</v>
      </c>
      <c r="K584" s="4" t="s">
        <v>9</v>
      </c>
      <c r="L584" s="4" t="s">
        <v>46</v>
      </c>
      <c r="M584" s="9">
        <v>1</v>
      </c>
      <c r="N584" s="6">
        <v>70.95</v>
      </c>
      <c r="O584" s="7">
        <v>0</v>
      </c>
      <c r="P584" s="6">
        <v>31.43</v>
      </c>
      <c r="Q584" s="6">
        <f t="shared" si="46"/>
        <v>70.95</v>
      </c>
      <c r="R584" s="6">
        <f t="shared" si="47"/>
        <v>31.43</v>
      </c>
      <c r="S584" s="6">
        <f t="shared" si="48"/>
        <v>39.520000000000003</v>
      </c>
      <c r="T584" s="8">
        <f t="shared" si="4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4">
        <f>YEAR(SalesDataTable[[#This Row],[Order Date]])</f>
        <v>2026</v>
      </c>
      <c r="D585" s="12" t="str">
        <f>"Q"&amp;ROUNDUP(MONTH(SalesDataTable[[#This Row],[Order Date]])/3,0)</f>
        <v>Q2</v>
      </c>
      <c r="E585" s="4">
        <f>MONTH(SalesDataTable[[#This Row],[Order Date]])</f>
        <v>4</v>
      </c>
      <c r="F585" s="12" t="str">
        <f t="shared" si="45"/>
        <v>Apr</v>
      </c>
      <c r="G585" s="4" t="s">
        <v>6</v>
      </c>
      <c r="H585" s="4" t="s">
        <v>41</v>
      </c>
      <c r="I585" s="4" t="s">
        <v>2</v>
      </c>
      <c r="J585" s="4" t="s">
        <v>13</v>
      </c>
      <c r="K585" s="4" t="s">
        <v>14</v>
      </c>
      <c r="L585" s="4" t="s">
        <v>32</v>
      </c>
      <c r="M585" s="9">
        <v>1</v>
      </c>
      <c r="N585" s="6">
        <v>46.68</v>
      </c>
      <c r="O585" s="7">
        <v>0.05</v>
      </c>
      <c r="P585" s="6">
        <v>18.350000000000001</v>
      </c>
      <c r="Q585" s="6">
        <f t="shared" si="46"/>
        <v>44.345999999999997</v>
      </c>
      <c r="R585" s="6">
        <f t="shared" si="47"/>
        <v>18.350000000000001</v>
      </c>
      <c r="S585" s="6">
        <f t="shared" si="48"/>
        <v>25.995999999999995</v>
      </c>
      <c r="T585" s="8">
        <f t="shared" si="4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4">
        <f>YEAR(SalesDataTable[[#This Row],[Order Date]])</f>
        <v>2026</v>
      </c>
      <c r="D586" s="12" t="str">
        <f>"Q"&amp;ROUNDUP(MONTH(SalesDataTable[[#This Row],[Order Date]])/3,0)</f>
        <v>Q2</v>
      </c>
      <c r="E586" s="4">
        <f>MONTH(SalesDataTable[[#This Row],[Order Date]])</f>
        <v>4</v>
      </c>
      <c r="F586" s="12" t="str">
        <f t="shared" si="45"/>
        <v>Apr</v>
      </c>
      <c r="G586" s="4" t="s">
        <v>11</v>
      </c>
      <c r="H586" s="4" t="s">
        <v>52</v>
      </c>
      <c r="I586" s="4" t="s">
        <v>2</v>
      </c>
      <c r="J586" s="4" t="s">
        <v>16</v>
      </c>
      <c r="K586" s="4" t="s">
        <v>14</v>
      </c>
      <c r="L586" s="4" t="s">
        <v>48</v>
      </c>
      <c r="M586" s="9">
        <v>5</v>
      </c>
      <c r="N586" s="6">
        <v>164.31</v>
      </c>
      <c r="O586" s="7">
        <v>0.05</v>
      </c>
      <c r="P586" s="6">
        <v>85.41</v>
      </c>
      <c r="Q586" s="6">
        <f t="shared" si="46"/>
        <v>780.47249999999997</v>
      </c>
      <c r="R586" s="6">
        <f t="shared" si="47"/>
        <v>427.04999999999995</v>
      </c>
      <c r="S586" s="6">
        <f t="shared" si="48"/>
        <v>353.42250000000001</v>
      </c>
      <c r="T586" s="8">
        <f t="shared" si="4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4">
        <f>YEAR(SalesDataTable[[#This Row],[Order Date]])</f>
        <v>2026</v>
      </c>
      <c r="D587" s="12" t="str">
        <f>"Q"&amp;ROUNDUP(MONTH(SalesDataTable[[#This Row],[Order Date]])/3,0)</f>
        <v>Q2</v>
      </c>
      <c r="E587" s="4">
        <f>MONTH(SalesDataTable[[#This Row],[Order Date]])</f>
        <v>4</v>
      </c>
      <c r="F587" s="12" t="str">
        <f t="shared" si="45"/>
        <v>Apr</v>
      </c>
      <c r="G587" s="4" t="s">
        <v>6</v>
      </c>
      <c r="H587" s="4" t="s">
        <v>27</v>
      </c>
      <c r="I587" s="4" t="s">
        <v>2</v>
      </c>
      <c r="J587" s="4" t="s">
        <v>16</v>
      </c>
      <c r="K587" s="4" t="s">
        <v>14</v>
      </c>
      <c r="L587" s="4" t="s">
        <v>15</v>
      </c>
      <c r="M587" s="9">
        <v>3</v>
      </c>
      <c r="N587" s="6">
        <v>35.57</v>
      </c>
      <c r="O587" s="7">
        <v>0</v>
      </c>
      <c r="P587" s="6">
        <v>13.67</v>
      </c>
      <c r="Q587" s="6">
        <f t="shared" si="46"/>
        <v>106.71000000000001</v>
      </c>
      <c r="R587" s="6">
        <f t="shared" si="47"/>
        <v>41.01</v>
      </c>
      <c r="S587" s="6">
        <f t="shared" si="48"/>
        <v>65.700000000000017</v>
      </c>
      <c r="T587" s="8">
        <f t="shared" si="4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4">
        <f>YEAR(SalesDataTable[[#This Row],[Order Date]])</f>
        <v>2026</v>
      </c>
      <c r="D588" s="12" t="str">
        <f>"Q"&amp;ROUNDUP(MONTH(SalesDataTable[[#This Row],[Order Date]])/3,0)</f>
        <v>Q2</v>
      </c>
      <c r="E588" s="4">
        <f>MONTH(SalesDataTable[[#This Row],[Order Date]])</f>
        <v>4</v>
      </c>
      <c r="F588" s="12" t="str">
        <f t="shared" si="45"/>
        <v>Apr</v>
      </c>
      <c r="G588" s="4" t="s">
        <v>0</v>
      </c>
      <c r="H588" s="4" t="s">
        <v>1</v>
      </c>
      <c r="I588" s="4" t="s">
        <v>28</v>
      </c>
      <c r="J588" s="4" t="s">
        <v>13</v>
      </c>
      <c r="K588" s="4" t="s">
        <v>14</v>
      </c>
      <c r="L588" s="4" t="s">
        <v>32</v>
      </c>
      <c r="M588" s="9">
        <v>2</v>
      </c>
      <c r="N588" s="6">
        <v>45.51</v>
      </c>
      <c r="O588" s="7">
        <v>0.1</v>
      </c>
      <c r="P588" s="6">
        <v>18.809999999999999</v>
      </c>
      <c r="Q588" s="6">
        <f t="shared" si="46"/>
        <v>81.917999999999992</v>
      </c>
      <c r="R588" s="6">
        <f t="shared" si="47"/>
        <v>37.619999999999997</v>
      </c>
      <c r="S588" s="6">
        <f t="shared" si="48"/>
        <v>44.297999999999995</v>
      </c>
      <c r="T588" s="8">
        <f t="shared" si="4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4">
        <f>YEAR(SalesDataTable[[#This Row],[Order Date]])</f>
        <v>2026</v>
      </c>
      <c r="D589" s="12" t="str">
        <f>"Q"&amp;ROUNDUP(MONTH(SalesDataTable[[#This Row],[Order Date]])/3,0)</f>
        <v>Q2</v>
      </c>
      <c r="E589" s="4">
        <f>MONTH(SalesDataTable[[#This Row],[Order Date]])</f>
        <v>4</v>
      </c>
      <c r="F589" s="12" t="str">
        <f t="shared" si="45"/>
        <v>Apr</v>
      </c>
      <c r="G589" s="4" t="s">
        <v>20</v>
      </c>
      <c r="H589" s="4" t="s">
        <v>33</v>
      </c>
      <c r="I589" s="4" t="s">
        <v>2</v>
      </c>
      <c r="J589" s="4" t="s">
        <v>3</v>
      </c>
      <c r="K589" s="4" t="s">
        <v>23</v>
      </c>
      <c r="L589" s="4" t="s">
        <v>29</v>
      </c>
      <c r="M589" s="9">
        <v>2</v>
      </c>
      <c r="N589" s="6">
        <v>198.32</v>
      </c>
      <c r="O589" s="7">
        <v>0</v>
      </c>
      <c r="P589" s="6">
        <v>106.8</v>
      </c>
      <c r="Q589" s="6">
        <f t="shared" si="46"/>
        <v>396.64</v>
      </c>
      <c r="R589" s="6">
        <f t="shared" si="47"/>
        <v>213.6</v>
      </c>
      <c r="S589" s="6">
        <f t="shared" si="48"/>
        <v>183.04</v>
      </c>
      <c r="T589" s="8">
        <f t="shared" si="4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4">
        <f>YEAR(SalesDataTable[[#This Row],[Order Date]])</f>
        <v>2026</v>
      </c>
      <c r="D590" s="12" t="str">
        <f>"Q"&amp;ROUNDUP(MONTH(SalesDataTable[[#This Row],[Order Date]])/3,0)</f>
        <v>Q2</v>
      </c>
      <c r="E590" s="4">
        <f>MONTH(SalesDataTable[[#This Row],[Order Date]])</f>
        <v>4</v>
      </c>
      <c r="F590" s="12" t="str">
        <f t="shared" si="45"/>
        <v>Apr</v>
      </c>
      <c r="G590" s="4" t="s">
        <v>20</v>
      </c>
      <c r="H590" s="4" t="s">
        <v>33</v>
      </c>
      <c r="I590" s="4" t="s">
        <v>28</v>
      </c>
      <c r="J590" s="4" t="s">
        <v>16</v>
      </c>
      <c r="K590" s="4" t="s">
        <v>14</v>
      </c>
      <c r="L590" s="4" t="s">
        <v>44</v>
      </c>
      <c r="M590" s="9">
        <v>2</v>
      </c>
      <c r="N590" s="6">
        <v>130.94</v>
      </c>
      <c r="O590" s="7">
        <v>0</v>
      </c>
      <c r="P590" s="6">
        <v>67.459999999999994</v>
      </c>
      <c r="Q590" s="6">
        <f t="shared" si="46"/>
        <v>261.88</v>
      </c>
      <c r="R590" s="6">
        <f t="shared" si="47"/>
        <v>134.91999999999999</v>
      </c>
      <c r="S590" s="6">
        <f t="shared" si="48"/>
        <v>126.96000000000001</v>
      </c>
      <c r="T590" s="8">
        <f t="shared" si="4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4">
        <f>YEAR(SalesDataTable[[#This Row],[Order Date]])</f>
        <v>2026</v>
      </c>
      <c r="D591" s="12" t="str">
        <f>"Q"&amp;ROUNDUP(MONTH(SalesDataTable[[#This Row],[Order Date]])/3,0)</f>
        <v>Q2</v>
      </c>
      <c r="E591" s="4">
        <f>MONTH(SalesDataTable[[#This Row],[Order Date]])</f>
        <v>4</v>
      </c>
      <c r="F591" s="12" t="str">
        <f t="shared" si="45"/>
        <v>Apr</v>
      </c>
      <c r="G591" s="4" t="s">
        <v>6</v>
      </c>
      <c r="H591" s="4" t="s">
        <v>41</v>
      </c>
      <c r="I591" s="4" t="s">
        <v>28</v>
      </c>
      <c r="J591" s="4" t="s">
        <v>3</v>
      </c>
      <c r="K591" s="4" t="s">
        <v>14</v>
      </c>
      <c r="L591" s="4" t="s">
        <v>44</v>
      </c>
      <c r="M591" s="9">
        <v>1</v>
      </c>
      <c r="N591" s="6">
        <v>131.62</v>
      </c>
      <c r="O591" s="7">
        <v>0</v>
      </c>
      <c r="P591" s="6">
        <v>66.95</v>
      </c>
      <c r="Q591" s="6">
        <f t="shared" si="46"/>
        <v>131.62</v>
      </c>
      <c r="R591" s="6">
        <f t="shared" si="47"/>
        <v>66.95</v>
      </c>
      <c r="S591" s="6">
        <f t="shared" si="48"/>
        <v>64.67</v>
      </c>
      <c r="T591" s="8">
        <f t="shared" si="4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4">
        <f>YEAR(SalesDataTable[[#This Row],[Order Date]])</f>
        <v>2026</v>
      </c>
      <c r="D592" s="12" t="str">
        <f>"Q"&amp;ROUNDUP(MONTH(SalesDataTable[[#This Row],[Order Date]])/3,0)</f>
        <v>Q2</v>
      </c>
      <c r="E592" s="4">
        <f>MONTH(SalesDataTable[[#This Row],[Order Date]])</f>
        <v>4</v>
      </c>
      <c r="F592" s="12" t="str">
        <f t="shared" si="45"/>
        <v>Apr</v>
      </c>
      <c r="G592" s="4" t="s">
        <v>0</v>
      </c>
      <c r="H592" s="4" t="s">
        <v>1</v>
      </c>
      <c r="I592" s="4" t="s">
        <v>8</v>
      </c>
      <c r="J592" s="4" t="s">
        <v>16</v>
      </c>
      <c r="K592" s="4" t="s">
        <v>14</v>
      </c>
      <c r="L592" s="4" t="s">
        <v>48</v>
      </c>
      <c r="M592" s="9">
        <v>8</v>
      </c>
      <c r="N592" s="6">
        <v>168.34</v>
      </c>
      <c r="O592" s="7">
        <v>0.15</v>
      </c>
      <c r="P592" s="6">
        <v>88.7</v>
      </c>
      <c r="Q592" s="6">
        <f t="shared" si="46"/>
        <v>1144.712</v>
      </c>
      <c r="R592" s="6">
        <f t="shared" si="47"/>
        <v>709.6</v>
      </c>
      <c r="S592" s="6">
        <f t="shared" si="48"/>
        <v>435.11199999999997</v>
      </c>
      <c r="T592" s="8">
        <f t="shared" si="4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4">
        <f>YEAR(SalesDataTable[[#This Row],[Order Date]])</f>
        <v>2026</v>
      </c>
      <c r="D593" s="12" t="str">
        <f>"Q"&amp;ROUNDUP(MONTH(SalesDataTable[[#This Row],[Order Date]])/3,0)</f>
        <v>Q2</v>
      </c>
      <c r="E593" s="4">
        <f>MONTH(SalesDataTable[[#This Row],[Order Date]])</f>
        <v>4</v>
      </c>
      <c r="F593" s="12" t="str">
        <f t="shared" si="45"/>
        <v>Apr</v>
      </c>
      <c r="G593" s="4" t="s">
        <v>6</v>
      </c>
      <c r="H593" s="4" t="s">
        <v>27</v>
      </c>
      <c r="I593" s="4" t="s">
        <v>2</v>
      </c>
      <c r="J593" s="4" t="s">
        <v>3</v>
      </c>
      <c r="K593" s="4" t="s">
        <v>23</v>
      </c>
      <c r="L593" s="4" t="s">
        <v>40</v>
      </c>
      <c r="M593" s="9">
        <v>1</v>
      </c>
      <c r="N593" s="6">
        <v>81.040000000000006</v>
      </c>
      <c r="O593" s="7">
        <v>0</v>
      </c>
      <c r="P593" s="6">
        <v>39.97</v>
      </c>
      <c r="Q593" s="6">
        <f t="shared" si="46"/>
        <v>81.040000000000006</v>
      </c>
      <c r="R593" s="6">
        <f t="shared" si="47"/>
        <v>39.97</v>
      </c>
      <c r="S593" s="6">
        <f t="shared" si="48"/>
        <v>41.070000000000007</v>
      </c>
      <c r="T593" s="8">
        <f t="shared" si="4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4">
        <f>YEAR(SalesDataTable[[#This Row],[Order Date]])</f>
        <v>2026</v>
      </c>
      <c r="D594" s="12" t="str">
        <f>"Q"&amp;ROUNDUP(MONTH(SalesDataTable[[#This Row],[Order Date]])/3,0)</f>
        <v>Q2</v>
      </c>
      <c r="E594" s="4">
        <f>MONTH(SalesDataTable[[#This Row],[Order Date]])</f>
        <v>4</v>
      </c>
      <c r="F594" s="12" t="str">
        <f t="shared" si="45"/>
        <v>Apr</v>
      </c>
      <c r="G594" s="4" t="s">
        <v>20</v>
      </c>
      <c r="H594" s="4" t="s">
        <v>33</v>
      </c>
      <c r="I594" s="4" t="s">
        <v>2</v>
      </c>
      <c r="J594" s="4" t="s">
        <v>16</v>
      </c>
      <c r="K594" s="4" t="s">
        <v>23</v>
      </c>
      <c r="L594" s="4" t="s">
        <v>40</v>
      </c>
      <c r="M594" s="9">
        <v>3</v>
      </c>
      <c r="N594" s="6">
        <v>81.53</v>
      </c>
      <c r="O594" s="7">
        <v>0.05</v>
      </c>
      <c r="P594" s="6">
        <v>38.630000000000003</v>
      </c>
      <c r="Q594" s="6">
        <f t="shared" si="46"/>
        <v>232.3605</v>
      </c>
      <c r="R594" s="6">
        <f t="shared" si="47"/>
        <v>115.89000000000001</v>
      </c>
      <c r="S594" s="6">
        <f t="shared" si="48"/>
        <v>116.47049999999999</v>
      </c>
      <c r="T594" s="8">
        <f t="shared" si="4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4">
        <f>YEAR(SalesDataTable[[#This Row],[Order Date]])</f>
        <v>2026</v>
      </c>
      <c r="D595" s="12" t="str">
        <f>"Q"&amp;ROUNDUP(MONTH(SalesDataTable[[#This Row],[Order Date]])/3,0)</f>
        <v>Q2</v>
      </c>
      <c r="E595" s="4">
        <f>MONTH(SalesDataTable[[#This Row],[Order Date]])</f>
        <v>4</v>
      </c>
      <c r="F595" s="12" t="str">
        <f t="shared" si="45"/>
        <v>Apr</v>
      </c>
      <c r="G595" s="4" t="s">
        <v>11</v>
      </c>
      <c r="H595" s="4" t="s">
        <v>39</v>
      </c>
      <c r="I595" s="4" t="s">
        <v>28</v>
      </c>
      <c r="J595" s="4" t="s">
        <v>3</v>
      </c>
      <c r="K595" s="4" t="s">
        <v>4</v>
      </c>
      <c r="L595" s="4" t="s">
        <v>30</v>
      </c>
      <c r="M595" s="9">
        <v>3</v>
      </c>
      <c r="N595" s="6">
        <v>104.8</v>
      </c>
      <c r="O595" s="7">
        <v>0.1</v>
      </c>
      <c r="P595" s="6">
        <v>50.59</v>
      </c>
      <c r="Q595" s="6">
        <f t="shared" si="46"/>
        <v>282.95999999999998</v>
      </c>
      <c r="R595" s="6">
        <f t="shared" si="47"/>
        <v>151.77000000000001</v>
      </c>
      <c r="S595" s="6">
        <f t="shared" si="48"/>
        <v>131.18999999999997</v>
      </c>
      <c r="T595" s="8">
        <f t="shared" si="4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4">
        <f>YEAR(SalesDataTable[[#This Row],[Order Date]])</f>
        <v>2026</v>
      </c>
      <c r="D596" s="12" t="str">
        <f>"Q"&amp;ROUNDUP(MONTH(SalesDataTable[[#This Row],[Order Date]])/3,0)</f>
        <v>Q2</v>
      </c>
      <c r="E596" s="4">
        <f>MONTH(SalesDataTable[[#This Row],[Order Date]])</f>
        <v>4</v>
      </c>
      <c r="F596" s="12" t="str">
        <f t="shared" si="45"/>
        <v>Apr</v>
      </c>
      <c r="G596" s="4" t="s">
        <v>20</v>
      </c>
      <c r="H596" s="4" t="s">
        <v>33</v>
      </c>
      <c r="I596" s="4" t="s">
        <v>2</v>
      </c>
      <c r="J596" s="4" t="s">
        <v>13</v>
      </c>
      <c r="K596" s="4" t="s">
        <v>34</v>
      </c>
      <c r="L596" s="4" t="s">
        <v>45</v>
      </c>
      <c r="M596" s="9">
        <v>2</v>
      </c>
      <c r="N596" s="6">
        <v>51.24</v>
      </c>
      <c r="O596" s="7">
        <v>0</v>
      </c>
      <c r="P596" s="6">
        <v>22.52</v>
      </c>
      <c r="Q596" s="6">
        <f t="shared" si="46"/>
        <v>102.48</v>
      </c>
      <c r="R596" s="6">
        <f t="shared" si="47"/>
        <v>45.04</v>
      </c>
      <c r="S596" s="6">
        <f t="shared" si="48"/>
        <v>57.440000000000005</v>
      </c>
      <c r="T596" s="8">
        <f t="shared" si="4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4">
        <f>YEAR(SalesDataTable[[#This Row],[Order Date]])</f>
        <v>2026</v>
      </c>
      <c r="D597" s="12" t="str">
        <f>"Q"&amp;ROUNDUP(MONTH(SalesDataTable[[#This Row],[Order Date]])/3,0)</f>
        <v>Q2</v>
      </c>
      <c r="E597" s="4">
        <f>MONTH(SalesDataTable[[#This Row],[Order Date]])</f>
        <v>4</v>
      </c>
      <c r="F597" s="12" t="str">
        <f t="shared" si="45"/>
        <v>Apr</v>
      </c>
      <c r="G597" s="4" t="s">
        <v>11</v>
      </c>
      <c r="H597" s="4" t="s">
        <v>39</v>
      </c>
      <c r="I597" s="4" t="s">
        <v>19</v>
      </c>
      <c r="J597" s="4" t="s">
        <v>3</v>
      </c>
      <c r="K597" s="4" t="s">
        <v>23</v>
      </c>
      <c r="L597" s="4" t="s">
        <v>51</v>
      </c>
      <c r="M597" s="9">
        <v>1</v>
      </c>
      <c r="N597" s="6">
        <v>120.52</v>
      </c>
      <c r="O597" s="7">
        <v>0.1</v>
      </c>
      <c r="P597" s="6">
        <v>59.01</v>
      </c>
      <c r="Q597" s="6">
        <f t="shared" si="46"/>
        <v>108.468</v>
      </c>
      <c r="R597" s="6">
        <f t="shared" si="47"/>
        <v>59.01</v>
      </c>
      <c r="S597" s="6">
        <f t="shared" si="48"/>
        <v>49.458000000000006</v>
      </c>
      <c r="T597" s="8">
        <f t="shared" si="4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4">
        <f>YEAR(SalesDataTable[[#This Row],[Order Date]])</f>
        <v>2026</v>
      </c>
      <c r="D598" s="12" t="str">
        <f>"Q"&amp;ROUNDUP(MONTH(SalesDataTable[[#This Row],[Order Date]])/3,0)</f>
        <v>Q2</v>
      </c>
      <c r="E598" s="4">
        <f>MONTH(SalesDataTable[[#This Row],[Order Date]])</f>
        <v>4</v>
      </c>
      <c r="F598" s="12" t="str">
        <f t="shared" si="45"/>
        <v>Apr</v>
      </c>
      <c r="G598" s="4" t="s">
        <v>20</v>
      </c>
      <c r="H598" s="4" t="s">
        <v>33</v>
      </c>
      <c r="I598" s="4" t="s">
        <v>19</v>
      </c>
      <c r="J598" s="4" t="s">
        <v>3</v>
      </c>
      <c r="K598" s="4" t="s">
        <v>23</v>
      </c>
      <c r="L598" s="4" t="s">
        <v>40</v>
      </c>
      <c r="M598" s="9">
        <v>1</v>
      </c>
      <c r="N598" s="6">
        <v>80.98</v>
      </c>
      <c r="O598" s="7">
        <v>0</v>
      </c>
      <c r="P598" s="6">
        <v>40.19</v>
      </c>
      <c r="Q598" s="6">
        <f t="shared" si="46"/>
        <v>80.98</v>
      </c>
      <c r="R598" s="6">
        <f t="shared" si="47"/>
        <v>40.19</v>
      </c>
      <c r="S598" s="6">
        <f t="shared" si="48"/>
        <v>40.790000000000006</v>
      </c>
      <c r="T598" s="8">
        <f t="shared" si="4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4">
        <f>YEAR(SalesDataTable[[#This Row],[Order Date]])</f>
        <v>2026</v>
      </c>
      <c r="D599" s="12" t="str">
        <f>"Q"&amp;ROUNDUP(MONTH(SalesDataTable[[#This Row],[Order Date]])/3,0)</f>
        <v>Q2</v>
      </c>
      <c r="E599" s="4">
        <f>MONTH(SalesDataTable[[#This Row],[Order Date]])</f>
        <v>4</v>
      </c>
      <c r="F599" s="12" t="str">
        <f t="shared" si="45"/>
        <v>Apr</v>
      </c>
      <c r="G599" s="4" t="s">
        <v>11</v>
      </c>
      <c r="H599" s="4" t="s">
        <v>12</v>
      </c>
      <c r="I599" s="4" t="s">
        <v>2</v>
      </c>
      <c r="J599" s="4" t="s">
        <v>16</v>
      </c>
      <c r="K599" s="4" t="s">
        <v>23</v>
      </c>
      <c r="L599" s="4" t="s">
        <v>40</v>
      </c>
      <c r="M599" s="9">
        <v>2</v>
      </c>
      <c r="N599" s="6">
        <v>82.58</v>
      </c>
      <c r="O599" s="7">
        <v>0.1</v>
      </c>
      <c r="P599" s="6">
        <v>39.93</v>
      </c>
      <c r="Q599" s="6">
        <f t="shared" si="46"/>
        <v>148.64400000000001</v>
      </c>
      <c r="R599" s="6">
        <f t="shared" si="47"/>
        <v>79.86</v>
      </c>
      <c r="S599" s="6">
        <f t="shared" si="48"/>
        <v>68.784000000000006</v>
      </c>
      <c r="T599" s="8">
        <f t="shared" si="4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4">
        <f>YEAR(SalesDataTable[[#This Row],[Order Date]])</f>
        <v>2026</v>
      </c>
      <c r="D600" s="12" t="str">
        <f>"Q"&amp;ROUNDUP(MONTH(SalesDataTable[[#This Row],[Order Date]])/3,0)</f>
        <v>Q2</v>
      </c>
      <c r="E600" s="4">
        <f>MONTH(SalesDataTable[[#This Row],[Order Date]])</f>
        <v>4</v>
      </c>
      <c r="F600" s="12" t="str">
        <f t="shared" si="45"/>
        <v>Apr</v>
      </c>
      <c r="G600" s="4" t="s">
        <v>20</v>
      </c>
      <c r="H600" s="4" t="s">
        <v>33</v>
      </c>
      <c r="I600" s="4" t="s">
        <v>2</v>
      </c>
      <c r="J600" s="4" t="s">
        <v>13</v>
      </c>
      <c r="K600" s="4" t="s">
        <v>23</v>
      </c>
      <c r="L600" s="4" t="s">
        <v>29</v>
      </c>
      <c r="M600" s="9">
        <v>2</v>
      </c>
      <c r="N600" s="6">
        <v>200.36</v>
      </c>
      <c r="O600" s="7">
        <v>0</v>
      </c>
      <c r="P600" s="6">
        <v>105.12</v>
      </c>
      <c r="Q600" s="6">
        <f t="shared" si="46"/>
        <v>400.72</v>
      </c>
      <c r="R600" s="6">
        <f t="shared" si="47"/>
        <v>210.24</v>
      </c>
      <c r="S600" s="6">
        <f t="shared" si="48"/>
        <v>190.48000000000002</v>
      </c>
      <c r="T600" s="8">
        <f t="shared" si="4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4">
        <f>YEAR(SalesDataTable[[#This Row],[Order Date]])</f>
        <v>2026</v>
      </c>
      <c r="D601" s="12" t="str">
        <f>"Q"&amp;ROUNDUP(MONTH(SalesDataTable[[#This Row],[Order Date]])/3,0)</f>
        <v>Q2</v>
      </c>
      <c r="E601" s="4">
        <f>MONTH(SalesDataTable[[#This Row],[Order Date]])</f>
        <v>4</v>
      </c>
      <c r="F601" s="12" t="str">
        <f t="shared" si="45"/>
        <v>Apr</v>
      </c>
      <c r="G601" s="4" t="s">
        <v>11</v>
      </c>
      <c r="H601" s="4" t="s">
        <v>25</v>
      </c>
      <c r="I601" s="4" t="s">
        <v>2</v>
      </c>
      <c r="J601" s="4" t="s">
        <v>3</v>
      </c>
      <c r="K601" s="4" t="s">
        <v>23</v>
      </c>
      <c r="L601" s="4" t="s">
        <v>29</v>
      </c>
      <c r="M601" s="9">
        <v>1</v>
      </c>
      <c r="N601" s="6">
        <v>196.24</v>
      </c>
      <c r="O601" s="7">
        <v>0</v>
      </c>
      <c r="P601" s="6">
        <v>106.34</v>
      </c>
      <c r="Q601" s="6">
        <f t="shared" si="46"/>
        <v>196.24</v>
      </c>
      <c r="R601" s="6">
        <f t="shared" si="47"/>
        <v>106.34</v>
      </c>
      <c r="S601" s="6">
        <f t="shared" si="48"/>
        <v>89.9</v>
      </c>
      <c r="T601" s="8">
        <f t="shared" si="4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4">
        <f>YEAR(SalesDataTable[[#This Row],[Order Date]])</f>
        <v>2026</v>
      </c>
      <c r="D602" s="12" t="str">
        <f>"Q"&amp;ROUNDUP(MONTH(SalesDataTable[[#This Row],[Order Date]])/3,0)</f>
        <v>Q2</v>
      </c>
      <c r="E602" s="4">
        <f>MONTH(SalesDataTable[[#This Row],[Order Date]])</f>
        <v>4</v>
      </c>
      <c r="F602" s="12" t="str">
        <f t="shared" si="45"/>
        <v>Apr</v>
      </c>
      <c r="G602" s="4" t="s">
        <v>0</v>
      </c>
      <c r="H602" s="4" t="s">
        <v>50</v>
      </c>
      <c r="I602" s="4" t="s">
        <v>2</v>
      </c>
      <c r="J602" s="4" t="s">
        <v>16</v>
      </c>
      <c r="K602" s="4" t="s">
        <v>9</v>
      </c>
      <c r="L602" s="4" t="s">
        <v>10</v>
      </c>
      <c r="M602" s="9">
        <v>1</v>
      </c>
      <c r="N602" s="6">
        <v>93.32</v>
      </c>
      <c r="O602" s="7">
        <v>0</v>
      </c>
      <c r="P602" s="6">
        <v>44.82</v>
      </c>
      <c r="Q602" s="6">
        <f t="shared" si="46"/>
        <v>93.32</v>
      </c>
      <c r="R602" s="6">
        <f t="shared" si="47"/>
        <v>44.82</v>
      </c>
      <c r="S602" s="6">
        <f t="shared" si="48"/>
        <v>48.499999999999993</v>
      </c>
      <c r="T602" s="8">
        <f t="shared" si="4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4">
        <f>YEAR(SalesDataTable[[#This Row],[Order Date]])</f>
        <v>2026</v>
      </c>
      <c r="D603" s="12" t="str">
        <f>"Q"&amp;ROUNDUP(MONTH(SalesDataTable[[#This Row],[Order Date]])/3,0)</f>
        <v>Q2</v>
      </c>
      <c r="E603" s="4">
        <f>MONTH(SalesDataTable[[#This Row],[Order Date]])</f>
        <v>4</v>
      </c>
      <c r="F603" s="12" t="str">
        <f t="shared" si="45"/>
        <v>Apr</v>
      </c>
      <c r="G603" s="4" t="s">
        <v>20</v>
      </c>
      <c r="H603" s="4" t="s">
        <v>31</v>
      </c>
      <c r="I603" s="4" t="s">
        <v>2</v>
      </c>
      <c r="J603" s="4" t="s">
        <v>3</v>
      </c>
      <c r="K603" s="4" t="s">
        <v>4</v>
      </c>
      <c r="L603" s="4" t="s">
        <v>30</v>
      </c>
      <c r="M603" s="9">
        <v>2</v>
      </c>
      <c r="N603" s="6">
        <v>101.61</v>
      </c>
      <c r="O603" s="7">
        <v>0</v>
      </c>
      <c r="P603" s="6">
        <v>49.9</v>
      </c>
      <c r="Q603" s="6">
        <f t="shared" si="46"/>
        <v>203.22</v>
      </c>
      <c r="R603" s="6">
        <f t="shared" si="47"/>
        <v>99.8</v>
      </c>
      <c r="S603" s="6">
        <f t="shared" si="48"/>
        <v>103.42</v>
      </c>
      <c r="T603" s="8">
        <f t="shared" si="4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4">
        <f>YEAR(SalesDataTable[[#This Row],[Order Date]])</f>
        <v>2026</v>
      </c>
      <c r="D604" s="12" t="str">
        <f>"Q"&amp;ROUNDUP(MONTH(SalesDataTable[[#This Row],[Order Date]])/3,0)</f>
        <v>Q2</v>
      </c>
      <c r="E604" s="4">
        <f>MONTH(SalesDataTable[[#This Row],[Order Date]])</f>
        <v>4</v>
      </c>
      <c r="F604" s="12" t="str">
        <f t="shared" si="45"/>
        <v>Apr</v>
      </c>
      <c r="G604" s="4" t="s">
        <v>6</v>
      </c>
      <c r="H604" s="4" t="s">
        <v>49</v>
      </c>
      <c r="I604" s="4" t="s">
        <v>2</v>
      </c>
      <c r="J604" s="4" t="s">
        <v>3</v>
      </c>
      <c r="K604" s="4" t="s">
        <v>4</v>
      </c>
      <c r="L604" s="4" t="s">
        <v>30</v>
      </c>
      <c r="M604" s="9">
        <v>1</v>
      </c>
      <c r="N604" s="6">
        <v>104.91</v>
      </c>
      <c r="O604" s="7">
        <v>0</v>
      </c>
      <c r="P604" s="6">
        <v>51.68</v>
      </c>
      <c r="Q604" s="6">
        <f t="shared" si="46"/>
        <v>104.91</v>
      </c>
      <c r="R604" s="6">
        <f t="shared" si="47"/>
        <v>51.68</v>
      </c>
      <c r="S604" s="6">
        <f t="shared" si="48"/>
        <v>53.23</v>
      </c>
      <c r="T604" s="8">
        <f t="shared" si="4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4">
        <f>YEAR(SalesDataTable[[#This Row],[Order Date]])</f>
        <v>2026</v>
      </c>
      <c r="D605" s="12" t="str">
        <f>"Q"&amp;ROUNDUP(MONTH(SalesDataTable[[#This Row],[Order Date]])/3,0)</f>
        <v>Q2</v>
      </c>
      <c r="E605" s="4">
        <f>MONTH(SalesDataTable[[#This Row],[Order Date]])</f>
        <v>4</v>
      </c>
      <c r="F605" s="12" t="str">
        <f t="shared" si="45"/>
        <v>Apr</v>
      </c>
      <c r="G605" s="4" t="s">
        <v>11</v>
      </c>
      <c r="H605" s="4" t="s">
        <v>12</v>
      </c>
      <c r="I605" s="4" t="s">
        <v>8</v>
      </c>
      <c r="J605" s="4" t="s">
        <v>16</v>
      </c>
      <c r="K605" s="4" t="s">
        <v>34</v>
      </c>
      <c r="L605" s="4" t="s">
        <v>35</v>
      </c>
      <c r="M605" s="9">
        <v>8</v>
      </c>
      <c r="N605" s="6">
        <v>39.99</v>
      </c>
      <c r="O605" s="7">
        <v>0.15</v>
      </c>
      <c r="P605" s="6">
        <v>14.92</v>
      </c>
      <c r="Q605" s="6">
        <f t="shared" si="46"/>
        <v>271.93200000000002</v>
      </c>
      <c r="R605" s="6">
        <f t="shared" si="47"/>
        <v>119.36</v>
      </c>
      <c r="S605" s="6">
        <f t="shared" si="48"/>
        <v>152.572</v>
      </c>
      <c r="T605" s="8">
        <f t="shared" si="4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4">
        <f>YEAR(SalesDataTable[[#This Row],[Order Date]])</f>
        <v>2026</v>
      </c>
      <c r="D606" s="12" t="str">
        <f>"Q"&amp;ROUNDUP(MONTH(SalesDataTable[[#This Row],[Order Date]])/3,0)</f>
        <v>Q2</v>
      </c>
      <c r="E606" s="4">
        <f>MONTH(SalesDataTable[[#This Row],[Order Date]])</f>
        <v>4</v>
      </c>
      <c r="F606" s="12" t="str">
        <f t="shared" si="45"/>
        <v>Apr</v>
      </c>
      <c r="G606" s="4" t="s">
        <v>6</v>
      </c>
      <c r="H606" s="4" t="s">
        <v>43</v>
      </c>
      <c r="I606" s="4" t="s">
        <v>19</v>
      </c>
      <c r="J606" s="4" t="s">
        <v>13</v>
      </c>
      <c r="K606" s="4" t="s">
        <v>14</v>
      </c>
      <c r="L606" s="4" t="s">
        <v>44</v>
      </c>
      <c r="M606" s="9">
        <v>1</v>
      </c>
      <c r="N606" s="6">
        <v>136.01</v>
      </c>
      <c r="O606" s="7">
        <v>0</v>
      </c>
      <c r="P606" s="6">
        <v>66.59</v>
      </c>
      <c r="Q606" s="6">
        <f t="shared" si="46"/>
        <v>136.01</v>
      </c>
      <c r="R606" s="6">
        <f t="shared" si="47"/>
        <v>66.59</v>
      </c>
      <c r="S606" s="6">
        <f t="shared" si="48"/>
        <v>69.419999999999987</v>
      </c>
      <c r="T606" s="8">
        <f t="shared" si="4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4">
        <f>YEAR(SalesDataTable[[#This Row],[Order Date]])</f>
        <v>2026</v>
      </c>
      <c r="D607" s="12" t="str">
        <f>"Q"&amp;ROUNDUP(MONTH(SalesDataTable[[#This Row],[Order Date]])/3,0)</f>
        <v>Q2</v>
      </c>
      <c r="E607" s="4">
        <f>MONTH(SalesDataTable[[#This Row],[Order Date]])</f>
        <v>4</v>
      </c>
      <c r="F607" s="12" t="str">
        <f t="shared" si="45"/>
        <v>Apr</v>
      </c>
      <c r="G607" s="4" t="s">
        <v>0</v>
      </c>
      <c r="H607" s="4" t="s">
        <v>1</v>
      </c>
      <c r="I607" s="4" t="s">
        <v>8</v>
      </c>
      <c r="J607" s="4" t="s">
        <v>16</v>
      </c>
      <c r="K607" s="4" t="s">
        <v>23</v>
      </c>
      <c r="L607" s="4" t="s">
        <v>51</v>
      </c>
      <c r="M607" s="9">
        <v>15</v>
      </c>
      <c r="N607" s="6">
        <v>122.1</v>
      </c>
      <c r="O607" s="7">
        <v>0.15</v>
      </c>
      <c r="P607" s="6">
        <v>62.33</v>
      </c>
      <c r="Q607" s="6">
        <f t="shared" si="46"/>
        <v>1556.7749999999999</v>
      </c>
      <c r="R607" s="6">
        <f t="shared" si="47"/>
        <v>934.94999999999993</v>
      </c>
      <c r="S607" s="6">
        <f t="shared" si="48"/>
        <v>621.82499999999993</v>
      </c>
      <c r="T607" s="8">
        <f t="shared" si="4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4">
        <f>YEAR(SalesDataTable[[#This Row],[Order Date]])</f>
        <v>2026</v>
      </c>
      <c r="D608" s="12" t="str">
        <f>"Q"&amp;ROUNDUP(MONTH(SalesDataTable[[#This Row],[Order Date]])/3,0)</f>
        <v>Q2</v>
      </c>
      <c r="E608" s="4">
        <f>MONTH(SalesDataTable[[#This Row],[Order Date]])</f>
        <v>4</v>
      </c>
      <c r="F608" s="12" t="str">
        <f t="shared" si="45"/>
        <v>Apr</v>
      </c>
      <c r="G608" s="4" t="s">
        <v>0</v>
      </c>
      <c r="H608" s="4" t="s">
        <v>50</v>
      </c>
      <c r="I608" s="4" t="s">
        <v>28</v>
      </c>
      <c r="J608" s="4" t="s">
        <v>3</v>
      </c>
      <c r="K608" s="4" t="s">
        <v>23</v>
      </c>
      <c r="L608" s="4" t="s">
        <v>24</v>
      </c>
      <c r="M608" s="9">
        <v>4</v>
      </c>
      <c r="N608" s="6">
        <v>341.75</v>
      </c>
      <c r="O608" s="7">
        <v>0.1</v>
      </c>
      <c r="P608" s="6">
        <v>191.91</v>
      </c>
      <c r="Q608" s="6">
        <f t="shared" si="46"/>
        <v>1230.3</v>
      </c>
      <c r="R608" s="6">
        <f t="shared" si="47"/>
        <v>767.64</v>
      </c>
      <c r="S608" s="6">
        <f t="shared" si="48"/>
        <v>462.65999999999997</v>
      </c>
      <c r="T608" s="8">
        <f t="shared" si="4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4">
        <f>YEAR(SalesDataTable[[#This Row],[Order Date]])</f>
        <v>2026</v>
      </c>
      <c r="D609" s="12" t="str">
        <f>"Q"&amp;ROUNDUP(MONTH(SalesDataTable[[#This Row],[Order Date]])/3,0)</f>
        <v>Q2</v>
      </c>
      <c r="E609" s="4">
        <f>MONTH(SalesDataTable[[#This Row],[Order Date]])</f>
        <v>4</v>
      </c>
      <c r="F609" s="12" t="str">
        <f t="shared" si="45"/>
        <v>Apr</v>
      </c>
      <c r="G609" s="4" t="s">
        <v>20</v>
      </c>
      <c r="H609" s="4" t="s">
        <v>47</v>
      </c>
      <c r="I609" s="4" t="s">
        <v>19</v>
      </c>
      <c r="J609" s="4" t="s">
        <v>3</v>
      </c>
      <c r="K609" s="4" t="s">
        <v>9</v>
      </c>
      <c r="L609" s="4" t="s">
        <v>37</v>
      </c>
      <c r="M609" s="9">
        <v>3</v>
      </c>
      <c r="N609" s="6">
        <v>156.16</v>
      </c>
      <c r="O609" s="7">
        <v>0.05</v>
      </c>
      <c r="P609" s="6">
        <v>77.81</v>
      </c>
      <c r="Q609" s="6">
        <f t="shared" si="46"/>
        <v>445.05599999999998</v>
      </c>
      <c r="R609" s="6">
        <f t="shared" si="47"/>
        <v>233.43</v>
      </c>
      <c r="S609" s="6">
        <f t="shared" si="48"/>
        <v>211.62599999999998</v>
      </c>
      <c r="T609" s="8">
        <f t="shared" si="4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4">
        <f>YEAR(SalesDataTable[[#This Row],[Order Date]])</f>
        <v>2026</v>
      </c>
      <c r="D610" s="12" t="str">
        <f>"Q"&amp;ROUNDUP(MONTH(SalesDataTable[[#This Row],[Order Date]])/3,0)</f>
        <v>Q2</v>
      </c>
      <c r="E610" s="4">
        <f>MONTH(SalesDataTable[[#This Row],[Order Date]])</f>
        <v>4</v>
      </c>
      <c r="F610" s="12" t="str">
        <f t="shared" si="45"/>
        <v>Apr</v>
      </c>
      <c r="G610" s="4" t="s">
        <v>0</v>
      </c>
      <c r="H610" s="4" t="s">
        <v>50</v>
      </c>
      <c r="I610" s="4" t="s">
        <v>2</v>
      </c>
      <c r="J610" s="4" t="s">
        <v>3</v>
      </c>
      <c r="K610" s="4" t="s">
        <v>14</v>
      </c>
      <c r="L610" s="4" t="s">
        <v>44</v>
      </c>
      <c r="M610" s="9">
        <v>2</v>
      </c>
      <c r="N610" s="6">
        <v>132.53</v>
      </c>
      <c r="O610" s="7">
        <v>0.05</v>
      </c>
      <c r="P610" s="6">
        <v>66.39</v>
      </c>
      <c r="Q610" s="6">
        <f t="shared" si="46"/>
        <v>251.80699999999999</v>
      </c>
      <c r="R610" s="6">
        <f t="shared" si="47"/>
        <v>132.78</v>
      </c>
      <c r="S610" s="6">
        <f t="shared" si="48"/>
        <v>119.02699999999999</v>
      </c>
      <c r="T610" s="8">
        <f t="shared" si="4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4">
        <f>YEAR(SalesDataTable[[#This Row],[Order Date]])</f>
        <v>2026</v>
      </c>
      <c r="D611" s="12" t="str">
        <f>"Q"&amp;ROUNDUP(MONTH(SalesDataTable[[#This Row],[Order Date]])/3,0)</f>
        <v>Q2</v>
      </c>
      <c r="E611" s="4">
        <f>MONTH(SalesDataTable[[#This Row],[Order Date]])</f>
        <v>4</v>
      </c>
      <c r="F611" s="12" t="str">
        <f t="shared" si="45"/>
        <v>Apr</v>
      </c>
      <c r="G611" s="4" t="s">
        <v>11</v>
      </c>
      <c r="H611" s="4" t="s">
        <v>18</v>
      </c>
      <c r="I611" s="4" t="s">
        <v>2</v>
      </c>
      <c r="J611" s="4" t="s">
        <v>3</v>
      </c>
      <c r="K611" s="4" t="s">
        <v>14</v>
      </c>
      <c r="L611" s="4" t="s">
        <v>32</v>
      </c>
      <c r="M611" s="9">
        <v>3</v>
      </c>
      <c r="N611" s="6">
        <v>45.79</v>
      </c>
      <c r="O611" s="7">
        <v>0</v>
      </c>
      <c r="P611" s="6">
        <v>17.98</v>
      </c>
      <c r="Q611" s="6">
        <f t="shared" si="46"/>
        <v>137.37</v>
      </c>
      <c r="R611" s="6">
        <f t="shared" si="47"/>
        <v>53.94</v>
      </c>
      <c r="S611" s="6">
        <f t="shared" si="48"/>
        <v>83.43</v>
      </c>
      <c r="T611" s="8">
        <f t="shared" si="4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4">
        <f>YEAR(SalesDataTable[[#This Row],[Order Date]])</f>
        <v>2026</v>
      </c>
      <c r="D612" s="12" t="str">
        <f>"Q"&amp;ROUNDUP(MONTH(SalesDataTable[[#This Row],[Order Date]])/3,0)</f>
        <v>Q2</v>
      </c>
      <c r="E612" s="4">
        <f>MONTH(SalesDataTable[[#This Row],[Order Date]])</f>
        <v>4</v>
      </c>
      <c r="F612" s="12" t="str">
        <f t="shared" si="45"/>
        <v>Apr</v>
      </c>
      <c r="G612" s="4" t="s">
        <v>0</v>
      </c>
      <c r="H612" s="4" t="s">
        <v>50</v>
      </c>
      <c r="I612" s="4" t="s">
        <v>2</v>
      </c>
      <c r="J612" s="4" t="s">
        <v>13</v>
      </c>
      <c r="K612" s="4" t="s">
        <v>14</v>
      </c>
      <c r="L612" s="4" t="s">
        <v>44</v>
      </c>
      <c r="M612" s="9">
        <v>2</v>
      </c>
      <c r="N612" s="6">
        <v>133.97</v>
      </c>
      <c r="O612" s="7">
        <v>0.15</v>
      </c>
      <c r="P612" s="6">
        <v>67.36</v>
      </c>
      <c r="Q612" s="6">
        <f t="shared" si="46"/>
        <v>227.749</v>
      </c>
      <c r="R612" s="6">
        <f t="shared" si="47"/>
        <v>134.72</v>
      </c>
      <c r="S612" s="6">
        <f t="shared" si="48"/>
        <v>93.028999999999996</v>
      </c>
      <c r="T612" s="8">
        <f t="shared" si="4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4">
        <f>YEAR(SalesDataTable[[#This Row],[Order Date]])</f>
        <v>2026</v>
      </c>
      <c r="D613" s="12" t="str">
        <f>"Q"&amp;ROUNDUP(MONTH(SalesDataTable[[#This Row],[Order Date]])/3,0)</f>
        <v>Q2</v>
      </c>
      <c r="E613" s="4">
        <f>MONTH(SalesDataTable[[#This Row],[Order Date]])</f>
        <v>4</v>
      </c>
      <c r="F613" s="12" t="str">
        <f t="shared" si="45"/>
        <v>Apr</v>
      </c>
      <c r="G613" s="4" t="s">
        <v>0</v>
      </c>
      <c r="H613" s="4" t="s">
        <v>50</v>
      </c>
      <c r="I613" s="4" t="s">
        <v>2</v>
      </c>
      <c r="J613" s="4" t="s">
        <v>13</v>
      </c>
      <c r="K613" s="4" t="s">
        <v>34</v>
      </c>
      <c r="L613" s="4" t="s">
        <v>42</v>
      </c>
      <c r="M613" s="9">
        <v>1</v>
      </c>
      <c r="N613" s="6">
        <v>37.11</v>
      </c>
      <c r="O613" s="7">
        <v>0.1</v>
      </c>
      <c r="P613" s="6">
        <v>14.27</v>
      </c>
      <c r="Q613" s="6">
        <f t="shared" si="46"/>
        <v>33.399000000000001</v>
      </c>
      <c r="R613" s="6">
        <f t="shared" si="47"/>
        <v>14.27</v>
      </c>
      <c r="S613" s="6">
        <f t="shared" si="48"/>
        <v>19.129000000000001</v>
      </c>
      <c r="T613" s="8">
        <f t="shared" si="4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4">
        <f>YEAR(SalesDataTable[[#This Row],[Order Date]])</f>
        <v>2026</v>
      </c>
      <c r="D614" s="12" t="str">
        <f>"Q"&amp;ROUNDUP(MONTH(SalesDataTable[[#This Row],[Order Date]])/3,0)</f>
        <v>Q2</v>
      </c>
      <c r="E614" s="4">
        <f>MONTH(SalesDataTable[[#This Row],[Order Date]])</f>
        <v>4</v>
      </c>
      <c r="F614" s="12" t="str">
        <f t="shared" si="45"/>
        <v>Apr</v>
      </c>
      <c r="G614" s="4" t="s">
        <v>20</v>
      </c>
      <c r="H614" s="4" t="s">
        <v>33</v>
      </c>
      <c r="I614" s="4" t="s">
        <v>19</v>
      </c>
      <c r="J614" s="4" t="s">
        <v>13</v>
      </c>
      <c r="K614" s="4" t="s">
        <v>23</v>
      </c>
      <c r="L614" s="4" t="s">
        <v>24</v>
      </c>
      <c r="M614" s="9">
        <v>3</v>
      </c>
      <c r="N614" s="6">
        <v>334.01</v>
      </c>
      <c r="O614" s="7">
        <v>0.15</v>
      </c>
      <c r="P614" s="6">
        <v>192.17</v>
      </c>
      <c r="Q614" s="6">
        <f t="shared" si="46"/>
        <v>851.72550000000001</v>
      </c>
      <c r="R614" s="6">
        <f t="shared" si="47"/>
        <v>576.51</v>
      </c>
      <c r="S614" s="6">
        <f t="shared" si="48"/>
        <v>275.21550000000002</v>
      </c>
      <c r="T614" s="8">
        <f t="shared" si="4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4">
        <f>YEAR(SalesDataTable[[#This Row],[Order Date]])</f>
        <v>2026</v>
      </c>
      <c r="D615" s="12" t="str">
        <f>"Q"&amp;ROUNDUP(MONTH(SalesDataTable[[#This Row],[Order Date]])/3,0)</f>
        <v>Q2</v>
      </c>
      <c r="E615" s="4">
        <f>MONTH(SalesDataTable[[#This Row],[Order Date]])</f>
        <v>4</v>
      </c>
      <c r="F615" s="12" t="str">
        <f t="shared" si="45"/>
        <v>Apr</v>
      </c>
      <c r="G615" s="4" t="s">
        <v>20</v>
      </c>
      <c r="H615" s="4" t="s">
        <v>31</v>
      </c>
      <c r="I615" s="4" t="s">
        <v>2</v>
      </c>
      <c r="J615" s="4" t="s">
        <v>13</v>
      </c>
      <c r="K615" s="4" t="s">
        <v>14</v>
      </c>
      <c r="L615" s="4" t="s">
        <v>44</v>
      </c>
      <c r="M615" s="9">
        <v>1</v>
      </c>
      <c r="N615" s="6">
        <v>131.46</v>
      </c>
      <c r="O615" s="7">
        <v>0</v>
      </c>
      <c r="P615" s="6">
        <v>67.77</v>
      </c>
      <c r="Q615" s="6">
        <f t="shared" si="46"/>
        <v>131.46</v>
      </c>
      <c r="R615" s="6">
        <f t="shared" si="47"/>
        <v>67.77</v>
      </c>
      <c r="S615" s="6">
        <f t="shared" si="48"/>
        <v>63.690000000000012</v>
      </c>
      <c r="T615" s="8">
        <f t="shared" si="4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4">
        <f>YEAR(SalesDataTable[[#This Row],[Order Date]])</f>
        <v>2026</v>
      </c>
      <c r="D616" s="12" t="str">
        <f>"Q"&amp;ROUNDUP(MONTH(SalesDataTable[[#This Row],[Order Date]])/3,0)</f>
        <v>Q2</v>
      </c>
      <c r="E616" s="4">
        <f>MONTH(SalesDataTable[[#This Row],[Order Date]])</f>
        <v>4</v>
      </c>
      <c r="F616" s="12" t="str">
        <f t="shared" si="45"/>
        <v>Apr</v>
      </c>
      <c r="G616" s="4" t="s">
        <v>11</v>
      </c>
      <c r="H616" s="4" t="s">
        <v>18</v>
      </c>
      <c r="I616" s="4" t="s">
        <v>19</v>
      </c>
      <c r="J616" s="4" t="s">
        <v>3</v>
      </c>
      <c r="K616" s="4" t="s">
        <v>9</v>
      </c>
      <c r="L616" s="4" t="s">
        <v>46</v>
      </c>
      <c r="M616" s="9">
        <v>3</v>
      </c>
      <c r="N616" s="6">
        <v>72.48</v>
      </c>
      <c r="O616" s="7">
        <v>0</v>
      </c>
      <c r="P616" s="6">
        <v>32.36</v>
      </c>
      <c r="Q616" s="6">
        <f t="shared" si="46"/>
        <v>217.44</v>
      </c>
      <c r="R616" s="6">
        <f t="shared" si="47"/>
        <v>97.08</v>
      </c>
      <c r="S616" s="6">
        <f t="shared" si="48"/>
        <v>120.36</v>
      </c>
      <c r="T616" s="8">
        <f t="shared" si="4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4">
        <f>YEAR(SalesDataTable[[#This Row],[Order Date]])</f>
        <v>2026</v>
      </c>
      <c r="D617" s="12" t="str">
        <f>"Q"&amp;ROUNDUP(MONTH(SalesDataTable[[#This Row],[Order Date]])/3,0)</f>
        <v>Q2</v>
      </c>
      <c r="E617" s="4">
        <f>MONTH(SalesDataTable[[#This Row],[Order Date]])</f>
        <v>4</v>
      </c>
      <c r="F617" s="12" t="str">
        <f t="shared" si="45"/>
        <v>Apr</v>
      </c>
      <c r="G617" s="4" t="s">
        <v>11</v>
      </c>
      <c r="H617" s="4" t="s">
        <v>12</v>
      </c>
      <c r="I617" s="4" t="s">
        <v>28</v>
      </c>
      <c r="J617" s="4" t="s">
        <v>13</v>
      </c>
      <c r="K617" s="4" t="s">
        <v>4</v>
      </c>
      <c r="L617" s="4" t="s">
        <v>5</v>
      </c>
      <c r="M617" s="9">
        <v>1</v>
      </c>
      <c r="N617" s="6">
        <v>81.98</v>
      </c>
      <c r="O617" s="7">
        <v>0</v>
      </c>
      <c r="P617" s="6">
        <v>43.15</v>
      </c>
      <c r="Q617" s="6">
        <f t="shared" si="46"/>
        <v>81.98</v>
      </c>
      <c r="R617" s="6">
        <f t="shared" si="47"/>
        <v>43.15</v>
      </c>
      <c r="S617" s="6">
        <f t="shared" si="48"/>
        <v>38.830000000000005</v>
      </c>
      <c r="T617" s="8">
        <f t="shared" si="4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4">
        <f>YEAR(SalesDataTable[[#This Row],[Order Date]])</f>
        <v>2026</v>
      </c>
      <c r="D618" s="12" t="str">
        <f>"Q"&amp;ROUNDUP(MONTH(SalesDataTable[[#This Row],[Order Date]])/3,0)</f>
        <v>Q2</v>
      </c>
      <c r="E618" s="4">
        <f>MONTH(SalesDataTable[[#This Row],[Order Date]])</f>
        <v>4</v>
      </c>
      <c r="F618" s="12" t="str">
        <f t="shared" si="45"/>
        <v>Apr</v>
      </c>
      <c r="G618" s="4" t="s">
        <v>20</v>
      </c>
      <c r="H618" s="4" t="s">
        <v>47</v>
      </c>
      <c r="I618" s="4" t="s">
        <v>28</v>
      </c>
      <c r="J618" s="4" t="s">
        <v>3</v>
      </c>
      <c r="K618" s="4" t="s">
        <v>14</v>
      </c>
      <c r="L618" s="4" t="s">
        <v>32</v>
      </c>
      <c r="M618" s="9">
        <v>1</v>
      </c>
      <c r="N618" s="6">
        <v>46.71</v>
      </c>
      <c r="O618" s="7">
        <v>0</v>
      </c>
      <c r="P618" s="6">
        <v>18.18</v>
      </c>
      <c r="Q618" s="6">
        <f t="shared" si="46"/>
        <v>46.71</v>
      </c>
      <c r="R618" s="6">
        <f t="shared" si="47"/>
        <v>18.18</v>
      </c>
      <c r="S618" s="6">
        <f t="shared" si="48"/>
        <v>28.53</v>
      </c>
      <c r="T618" s="8">
        <f t="shared" si="4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4">
        <f>YEAR(SalesDataTable[[#This Row],[Order Date]])</f>
        <v>2026</v>
      </c>
      <c r="D619" s="12" t="str">
        <f>"Q"&amp;ROUNDUP(MONTH(SalesDataTable[[#This Row],[Order Date]])/3,0)</f>
        <v>Q2</v>
      </c>
      <c r="E619" s="4">
        <f>MONTH(SalesDataTable[[#This Row],[Order Date]])</f>
        <v>4</v>
      </c>
      <c r="F619" s="12" t="str">
        <f t="shared" si="45"/>
        <v>Apr</v>
      </c>
      <c r="G619" s="4" t="s">
        <v>11</v>
      </c>
      <c r="H619" s="4" t="s">
        <v>25</v>
      </c>
      <c r="I619" s="4" t="s">
        <v>28</v>
      </c>
      <c r="J619" s="4" t="s">
        <v>13</v>
      </c>
      <c r="K619" s="4" t="s">
        <v>34</v>
      </c>
      <c r="L619" s="4" t="s">
        <v>35</v>
      </c>
      <c r="M619" s="9">
        <v>1</v>
      </c>
      <c r="N619" s="6">
        <v>41.01</v>
      </c>
      <c r="O619" s="7">
        <v>0</v>
      </c>
      <c r="P619" s="6">
        <v>14.5</v>
      </c>
      <c r="Q619" s="6">
        <f t="shared" si="46"/>
        <v>41.01</v>
      </c>
      <c r="R619" s="6">
        <f t="shared" si="47"/>
        <v>14.5</v>
      </c>
      <c r="S619" s="6">
        <f t="shared" si="48"/>
        <v>26.509999999999998</v>
      </c>
      <c r="T619" s="8">
        <f t="shared" si="4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4">
        <f>YEAR(SalesDataTable[[#This Row],[Order Date]])</f>
        <v>2026</v>
      </c>
      <c r="D620" s="12" t="str">
        <f>"Q"&amp;ROUNDUP(MONTH(SalesDataTable[[#This Row],[Order Date]])/3,0)</f>
        <v>Q2</v>
      </c>
      <c r="E620" s="4">
        <f>MONTH(SalesDataTable[[#This Row],[Order Date]])</f>
        <v>4</v>
      </c>
      <c r="F620" s="12" t="str">
        <f t="shared" si="45"/>
        <v>Apr</v>
      </c>
      <c r="G620" s="4" t="s">
        <v>6</v>
      </c>
      <c r="H620" s="4" t="s">
        <v>43</v>
      </c>
      <c r="I620" s="4" t="s">
        <v>2</v>
      </c>
      <c r="J620" s="4" t="s">
        <v>3</v>
      </c>
      <c r="K620" s="4" t="s">
        <v>9</v>
      </c>
      <c r="L620" s="4" t="s">
        <v>46</v>
      </c>
      <c r="M620" s="9">
        <v>1</v>
      </c>
      <c r="N620" s="6">
        <v>70.45</v>
      </c>
      <c r="O620" s="7">
        <v>0.05</v>
      </c>
      <c r="P620" s="6">
        <v>31.98</v>
      </c>
      <c r="Q620" s="6">
        <f t="shared" si="46"/>
        <v>66.927499999999995</v>
      </c>
      <c r="R620" s="6">
        <f t="shared" si="47"/>
        <v>31.98</v>
      </c>
      <c r="S620" s="6">
        <f t="shared" si="48"/>
        <v>34.947499999999991</v>
      </c>
      <c r="T620" s="8">
        <f t="shared" si="4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4">
        <f>YEAR(SalesDataTable[[#This Row],[Order Date]])</f>
        <v>2026</v>
      </c>
      <c r="D621" s="12" t="str">
        <f>"Q"&amp;ROUNDUP(MONTH(SalesDataTable[[#This Row],[Order Date]])/3,0)</f>
        <v>Q2</v>
      </c>
      <c r="E621" s="4">
        <f>MONTH(SalesDataTable[[#This Row],[Order Date]])</f>
        <v>4</v>
      </c>
      <c r="F621" s="12" t="str">
        <f t="shared" si="45"/>
        <v>Apr</v>
      </c>
      <c r="G621" s="4" t="s">
        <v>20</v>
      </c>
      <c r="H621" s="4" t="s">
        <v>47</v>
      </c>
      <c r="I621" s="4" t="s">
        <v>19</v>
      </c>
      <c r="J621" s="4" t="s">
        <v>16</v>
      </c>
      <c r="K621" s="4" t="s">
        <v>4</v>
      </c>
      <c r="L621" s="4" t="s">
        <v>22</v>
      </c>
      <c r="M621" s="9">
        <v>2</v>
      </c>
      <c r="N621" s="6">
        <v>51.39</v>
      </c>
      <c r="O621" s="7">
        <v>0.05</v>
      </c>
      <c r="P621" s="6">
        <v>22.28</v>
      </c>
      <c r="Q621" s="6">
        <f t="shared" si="46"/>
        <v>97.640999999999991</v>
      </c>
      <c r="R621" s="6">
        <f t="shared" si="47"/>
        <v>44.56</v>
      </c>
      <c r="S621" s="6">
        <f t="shared" si="48"/>
        <v>53.080999999999989</v>
      </c>
      <c r="T621" s="8">
        <f t="shared" si="4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4">
        <f>YEAR(SalesDataTable[[#This Row],[Order Date]])</f>
        <v>2026</v>
      </c>
      <c r="D622" s="12" t="str">
        <f>"Q"&amp;ROUNDUP(MONTH(SalesDataTable[[#This Row],[Order Date]])/3,0)</f>
        <v>Q2</v>
      </c>
      <c r="E622" s="4">
        <f>MONTH(SalesDataTable[[#This Row],[Order Date]])</f>
        <v>4</v>
      </c>
      <c r="F622" s="12" t="str">
        <f t="shared" si="45"/>
        <v>Apr</v>
      </c>
      <c r="G622" s="4" t="s">
        <v>0</v>
      </c>
      <c r="H622" s="4" t="s">
        <v>50</v>
      </c>
      <c r="I622" s="4" t="s">
        <v>19</v>
      </c>
      <c r="J622" s="4" t="s">
        <v>3</v>
      </c>
      <c r="K622" s="4" t="s">
        <v>23</v>
      </c>
      <c r="L622" s="4" t="s">
        <v>51</v>
      </c>
      <c r="M622" s="9">
        <v>2</v>
      </c>
      <c r="N622" s="6">
        <v>122.03</v>
      </c>
      <c r="O622" s="7">
        <v>0</v>
      </c>
      <c r="P622" s="6">
        <v>59.43</v>
      </c>
      <c r="Q622" s="6">
        <f t="shared" si="46"/>
        <v>244.06</v>
      </c>
      <c r="R622" s="6">
        <f t="shared" si="47"/>
        <v>118.86</v>
      </c>
      <c r="S622" s="6">
        <f t="shared" si="48"/>
        <v>125.2</v>
      </c>
      <c r="T622" s="8">
        <f t="shared" si="4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4">
        <f>YEAR(SalesDataTable[[#This Row],[Order Date]])</f>
        <v>2026</v>
      </c>
      <c r="D623" s="12" t="str">
        <f>"Q"&amp;ROUNDUP(MONTH(SalesDataTable[[#This Row],[Order Date]])/3,0)</f>
        <v>Q2</v>
      </c>
      <c r="E623" s="4">
        <f>MONTH(SalesDataTable[[#This Row],[Order Date]])</f>
        <v>4</v>
      </c>
      <c r="F623" s="12" t="str">
        <f t="shared" si="45"/>
        <v>Apr</v>
      </c>
      <c r="G623" s="4" t="s">
        <v>20</v>
      </c>
      <c r="H623" s="4" t="s">
        <v>21</v>
      </c>
      <c r="I623" s="4" t="s">
        <v>2</v>
      </c>
      <c r="J623" s="4" t="s">
        <v>13</v>
      </c>
      <c r="K623" s="4" t="s">
        <v>14</v>
      </c>
      <c r="L623" s="4" t="s">
        <v>44</v>
      </c>
      <c r="M623" s="9">
        <v>3</v>
      </c>
      <c r="N623" s="6">
        <v>132.07</v>
      </c>
      <c r="O623" s="7">
        <v>0.05</v>
      </c>
      <c r="P623" s="6">
        <v>66.41</v>
      </c>
      <c r="Q623" s="6">
        <f t="shared" si="46"/>
        <v>376.39949999999999</v>
      </c>
      <c r="R623" s="6">
        <f t="shared" si="47"/>
        <v>199.23</v>
      </c>
      <c r="S623" s="6">
        <f t="shared" si="48"/>
        <v>177.1695</v>
      </c>
      <c r="T623" s="8">
        <f t="shared" si="4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4">
        <f>YEAR(SalesDataTable[[#This Row],[Order Date]])</f>
        <v>2026</v>
      </c>
      <c r="D624" s="12" t="str">
        <f>"Q"&amp;ROUNDUP(MONTH(SalesDataTable[[#This Row],[Order Date]])/3,0)</f>
        <v>Q2</v>
      </c>
      <c r="E624" s="4">
        <f>MONTH(SalesDataTable[[#This Row],[Order Date]])</f>
        <v>4</v>
      </c>
      <c r="F624" s="12" t="str">
        <f t="shared" si="45"/>
        <v>Apr</v>
      </c>
      <c r="G624" s="4" t="s">
        <v>20</v>
      </c>
      <c r="H624" s="4" t="s">
        <v>31</v>
      </c>
      <c r="I624" s="4" t="s">
        <v>28</v>
      </c>
      <c r="J624" s="4" t="s">
        <v>3</v>
      </c>
      <c r="K624" s="4" t="s">
        <v>4</v>
      </c>
      <c r="L624" s="4" t="s">
        <v>26</v>
      </c>
      <c r="M624" s="9">
        <v>1</v>
      </c>
      <c r="N624" s="6">
        <v>41.04</v>
      </c>
      <c r="O624" s="7">
        <v>0.1</v>
      </c>
      <c r="P624" s="6">
        <v>17.02</v>
      </c>
      <c r="Q624" s="6">
        <f t="shared" si="46"/>
        <v>36.936</v>
      </c>
      <c r="R624" s="6">
        <f t="shared" si="47"/>
        <v>17.02</v>
      </c>
      <c r="S624" s="6">
        <f t="shared" si="48"/>
        <v>19.916</v>
      </c>
      <c r="T624" s="8">
        <f t="shared" si="4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4">
        <f>YEAR(SalesDataTable[[#This Row],[Order Date]])</f>
        <v>2026</v>
      </c>
      <c r="D625" s="12" t="str">
        <f>"Q"&amp;ROUNDUP(MONTH(SalesDataTable[[#This Row],[Order Date]])/3,0)</f>
        <v>Q2</v>
      </c>
      <c r="E625" s="4">
        <f>MONTH(SalesDataTable[[#This Row],[Order Date]])</f>
        <v>4</v>
      </c>
      <c r="F625" s="12" t="str">
        <f t="shared" si="45"/>
        <v>Apr</v>
      </c>
      <c r="G625" s="4" t="s">
        <v>6</v>
      </c>
      <c r="H625" s="4" t="s">
        <v>7</v>
      </c>
      <c r="I625" s="4" t="s">
        <v>19</v>
      </c>
      <c r="J625" s="4" t="s">
        <v>13</v>
      </c>
      <c r="K625" s="4" t="s">
        <v>34</v>
      </c>
      <c r="L625" s="4" t="s">
        <v>35</v>
      </c>
      <c r="M625" s="9">
        <v>2</v>
      </c>
      <c r="N625" s="6">
        <v>40.56</v>
      </c>
      <c r="O625" s="7">
        <v>0</v>
      </c>
      <c r="P625" s="6">
        <v>15.09</v>
      </c>
      <c r="Q625" s="6">
        <f t="shared" si="46"/>
        <v>81.12</v>
      </c>
      <c r="R625" s="6">
        <f t="shared" si="47"/>
        <v>30.18</v>
      </c>
      <c r="S625" s="6">
        <f t="shared" si="48"/>
        <v>50.940000000000005</v>
      </c>
      <c r="T625" s="8">
        <f t="shared" si="4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4">
        <f>YEAR(SalesDataTable[[#This Row],[Order Date]])</f>
        <v>2026</v>
      </c>
      <c r="D626" s="12" t="str">
        <f>"Q"&amp;ROUNDUP(MONTH(SalesDataTable[[#This Row],[Order Date]])/3,0)</f>
        <v>Q2</v>
      </c>
      <c r="E626" s="4">
        <f>MONTH(SalesDataTable[[#This Row],[Order Date]])</f>
        <v>4</v>
      </c>
      <c r="F626" s="12" t="str">
        <f t="shared" si="45"/>
        <v>Apr</v>
      </c>
      <c r="G626" s="4" t="s">
        <v>11</v>
      </c>
      <c r="H626" s="4" t="s">
        <v>52</v>
      </c>
      <c r="I626" s="4" t="s">
        <v>2</v>
      </c>
      <c r="J626" s="4" t="s">
        <v>16</v>
      </c>
      <c r="K626" s="4" t="s">
        <v>34</v>
      </c>
      <c r="L626" s="4" t="s">
        <v>45</v>
      </c>
      <c r="M626" s="9">
        <v>3</v>
      </c>
      <c r="N626" s="6">
        <v>51.36</v>
      </c>
      <c r="O626" s="7">
        <v>0</v>
      </c>
      <c r="P626" s="6">
        <v>22.05</v>
      </c>
      <c r="Q626" s="6">
        <f t="shared" si="46"/>
        <v>154.07999999999998</v>
      </c>
      <c r="R626" s="6">
        <f t="shared" si="47"/>
        <v>66.150000000000006</v>
      </c>
      <c r="S626" s="6">
        <f t="shared" si="48"/>
        <v>87.929999999999978</v>
      </c>
      <c r="T626" s="8">
        <f t="shared" si="4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4">
        <f>YEAR(SalesDataTable[[#This Row],[Order Date]])</f>
        <v>2026</v>
      </c>
      <c r="D627" s="12" t="str">
        <f>"Q"&amp;ROUNDUP(MONTH(SalesDataTable[[#This Row],[Order Date]])/3,0)</f>
        <v>Q2</v>
      </c>
      <c r="E627" s="4">
        <f>MONTH(SalesDataTable[[#This Row],[Order Date]])</f>
        <v>4</v>
      </c>
      <c r="F627" s="12" t="str">
        <f t="shared" si="45"/>
        <v>Apr</v>
      </c>
      <c r="G627" s="4" t="s">
        <v>20</v>
      </c>
      <c r="H627" s="4" t="s">
        <v>31</v>
      </c>
      <c r="I627" s="4" t="s">
        <v>2</v>
      </c>
      <c r="J627" s="4" t="s">
        <v>3</v>
      </c>
      <c r="K627" s="4" t="s">
        <v>9</v>
      </c>
      <c r="L627" s="4" t="s">
        <v>10</v>
      </c>
      <c r="M627" s="9">
        <v>6</v>
      </c>
      <c r="N627" s="6">
        <v>93.58</v>
      </c>
      <c r="O627" s="7">
        <v>0</v>
      </c>
      <c r="P627" s="6">
        <v>46.68</v>
      </c>
      <c r="Q627" s="6">
        <f t="shared" si="46"/>
        <v>561.48</v>
      </c>
      <c r="R627" s="6">
        <f t="shared" si="47"/>
        <v>280.08</v>
      </c>
      <c r="S627" s="6">
        <f t="shared" si="48"/>
        <v>281.40000000000003</v>
      </c>
      <c r="T627" s="8">
        <f t="shared" si="4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4">
        <f>YEAR(SalesDataTable[[#This Row],[Order Date]])</f>
        <v>2026</v>
      </c>
      <c r="D628" s="12" t="str">
        <f>"Q"&amp;ROUNDUP(MONTH(SalesDataTable[[#This Row],[Order Date]])/3,0)</f>
        <v>Q2</v>
      </c>
      <c r="E628" s="4">
        <f>MONTH(SalesDataTable[[#This Row],[Order Date]])</f>
        <v>4</v>
      </c>
      <c r="F628" s="12" t="str">
        <f t="shared" si="45"/>
        <v>Apr</v>
      </c>
      <c r="G628" s="4" t="s">
        <v>20</v>
      </c>
      <c r="H628" s="4" t="s">
        <v>31</v>
      </c>
      <c r="I628" s="4" t="s">
        <v>2</v>
      </c>
      <c r="J628" s="4" t="s">
        <v>16</v>
      </c>
      <c r="K628" s="4" t="s">
        <v>4</v>
      </c>
      <c r="L628" s="4" t="s">
        <v>5</v>
      </c>
      <c r="M628" s="9">
        <v>5</v>
      </c>
      <c r="N628" s="6">
        <v>80.16</v>
      </c>
      <c r="O628" s="7">
        <v>0.1</v>
      </c>
      <c r="P628" s="6">
        <v>42.5</v>
      </c>
      <c r="Q628" s="6">
        <f t="shared" si="46"/>
        <v>360.71999999999997</v>
      </c>
      <c r="R628" s="6">
        <f t="shared" si="47"/>
        <v>212.5</v>
      </c>
      <c r="S628" s="6">
        <f t="shared" si="48"/>
        <v>148.21999999999997</v>
      </c>
      <c r="T628" s="8">
        <f t="shared" si="4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4">
        <f>YEAR(SalesDataTable[[#This Row],[Order Date]])</f>
        <v>2026</v>
      </c>
      <c r="D629" s="12" t="str">
        <f>"Q"&amp;ROUNDUP(MONTH(SalesDataTable[[#This Row],[Order Date]])/3,0)</f>
        <v>Q2</v>
      </c>
      <c r="E629" s="4">
        <f>MONTH(SalesDataTable[[#This Row],[Order Date]])</f>
        <v>4</v>
      </c>
      <c r="F629" s="12" t="str">
        <f t="shared" si="45"/>
        <v>Apr</v>
      </c>
      <c r="G629" s="4" t="s">
        <v>6</v>
      </c>
      <c r="H629" s="4" t="s">
        <v>43</v>
      </c>
      <c r="I629" s="4" t="s">
        <v>2</v>
      </c>
      <c r="J629" s="4" t="s">
        <v>13</v>
      </c>
      <c r="K629" s="4" t="s">
        <v>9</v>
      </c>
      <c r="L629" s="4" t="s">
        <v>17</v>
      </c>
      <c r="M629" s="9">
        <v>1</v>
      </c>
      <c r="N629" s="6">
        <v>142.22999999999999</v>
      </c>
      <c r="O629" s="7">
        <v>0.05</v>
      </c>
      <c r="P629" s="6">
        <v>77.66</v>
      </c>
      <c r="Q629" s="6">
        <f t="shared" si="46"/>
        <v>135.11849999999998</v>
      </c>
      <c r="R629" s="6">
        <f t="shared" si="47"/>
        <v>77.66</v>
      </c>
      <c r="S629" s="6">
        <f t="shared" si="48"/>
        <v>57.458499999999987</v>
      </c>
      <c r="T629" s="8">
        <f t="shared" si="4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4">
        <f>YEAR(SalesDataTable[[#This Row],[Order Date]])</f>
        <v>2026</v>
      </c>
      <c r="D630" s="12" t="str">
        <f>"Q"&amp;ROUNDUP(MONTH(SalesDataTable[[#This Row],[Order Date]])/3,0)</f>
        <v>Q2</v>
      </c>
      <c r="E630" s="4">
        <f>MONTH(SalesDataTable[[#This Row],[Order Date]])</f>
        <v>4</v>
      </c>
      <c r="F630" s="12" t="str">
        <f t="shared" si="45"/>
        <v>Apr</v>
      </c>
      <c r="G630" s="4" t="s">
        <v>6</v>
      </c>
      <c r="H630" s="4" t="s">
        <v>49</v>
      </c>
      <c r="I630" s="4" t="s">
        <v>2</v>
      </c>
      <c r="J630" s="4" t="s">
        <v>3</v>
      </c>
      <c r="K630" s="4" t="s">
        <v>9</v>
      </c>
      <c r="L630" s="4" t="s">
        <v>46</v>
      </c>
      <c r="M630" s="9">
        <v>2</v>
      </c>
      <c r="N630" s="6">
        <v>71.77</v>
      </c>
      <c r="O630" s="7">
        <v>0</v>
      </c>
      <c r="P630" s="6">
        <v>32.450000000000003</v>
      </c>
      <c r="Q630" s="6">
        <f t="shared" si="46"/>
        <v>143.54</v>
      </c>
      <c r="R630" s="6">
        <f t="shared" si="47"/>
        <v>64.900000000000006</v>
      </c>
      <c r="S630" s="6">
        <f t="shared" si="48"/>
        <v>78.639999999999986</v>
      </c>
      <c r="T630" s="8">
        <f t="shared" si="4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4">
        <f>YEAR(SalesDataTable[[#This Row],[Order Date]])</f>
        <v>2026</v>
      </c>
      <c r="D631" s="12" t="str">
        <f>"Q"&amp;ROUNDUP(MONTH(SalesDataTable[[#This Row],[Order Date]])/3,0)</f>
        <v>Q2</v>
      </c>
      <c r="E631" s="4">
        <f>MONTH(SalesDataTable[[#This Row],[Order Date]])</f>
        <v>4</v>
      </c>
      <c r="F631" s="12" t="str">
        <f t="shared" si="45"/>
        <v>Apr</v>
      </c>
      <c r="G631" s="4" t="s">
        <v>0</v>
      </c>
      <c r="H631" s="4" t="s">
        <v>1</v>
      </c>
      <c r="I631" s="4" t="s">
        <v>28</v>
      </c>
      <c r="J631" s="4" t="s">
        <v>3</v>
      </c>
      <c r="K631" s="4" t="s">
        <v>9</v>
      </c>
      <c r="L631" s="4" t="s">
        <v>46</v>
      </c>
      <c r="M631" s="9">
        <v>1</v>
      </c>
      <c r="N631" s="6">
        <v>71.23</v>
      </c>
      <c r="O631" s="7">
        <v>0.05</v>
      </c>
      <c r="P631" s="6">
        <v>33.28</v>
      </c>
      <c r="Q631" s="6">
        <f t="shared" si="46"/>
        <v>67.668499999999995</v>
      </c>
      <c r="R631" s="6">
        <f t="shared" si="47"/>
        <v>33.28</v>
      </c>
      <c r="S631" s="6">
        <f t="shared" si="48"/>
        <v>34.388499999999993</v>
      </c>
      <c r="T631" s="8">
        <f t="shared" si="4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4">
        <f>YEAR(SalesDataTable[[#This Row],[Order Date]])</f>
        <v>2026</v>
      </c>
      <c r="D632" s="12" t="str">
        <f>"Q"&amp;ROUNDUP(MONTH(SalesDataTable[[#This Row],[Order Date]])/3,0)</f>
        <v>Q2</v>
      </c>
      <c r="E632" s="4">
        <f>MONTH(SalesDataTable[[#This Row],[Order Date]])</f>
        <v>4</v>
      </c>
      <c r="F632" s="12" t="str">
        <f t="shared" si="45"/>
        <v>Apr</v>
      </c>
      <c r="G632" s="4" t="s">
        <v>0</v>
      </c>
      <c r="H632" s="4" t="s">
        <v>1</v>
      </c>
      <c r="I632" s="4" t="s">
        <v>19</v>
      </c>
      <c r="J632" s="4" t="s">
        <v>3</v>
      </c>
      <c r="K632" s="4" t="s">
        <v>9</v>
      </c>
      <c r="L632" s="4" t="s">
        <v>46</v>
      </c>
      <c r="M632" s="9">
        <v>1</v>
      </c>
      <c r="N632" s="6">
        <v>71.239999999999995</v>
      </c>
      <c r="O632" s="7">
        <v>0.1</v>
      </c>
      <c r="P632" s="6">
        <v>33.07</v>
      </c>
      <c r="Q632" s="6">
        <f t="shared" si="46"/>
        <v>64.116</v>
      </c>
      <c r="R632" s="6">
        <f t="shared" si="47"/>
        <v>33.07</v>
      </c>
      <c r="S632" s="6">
        <f t="shared" si="48"/>
        <v>31.045999999999999</v>
      </c>
      <c r="T632" s="8">
        <f t="shared" si="4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4">
        <f>YEAR(SalesDataTable[[#This Row],[Order Date]])</f>
        <v>2026</v>
      </c>
      <c r="D633" s="12" t="str">
        <f>"Q"&amp;ROUNDUP(MONTH(SalesDataTable[[#This Row],[Order Date]])/3,0)</f>
        <v>Q2</v>
      </c>
      <c r="E633" s="4">
        <f>MONTH(SalesDataTable[[#This Row],[Order Date]])</f>
        <v>4</v>
      </c>
      <c r="F633" s="12" t="str">
        <f t="shared" si="45"/>
        <v>Apr</v>
      </c>
      <c r="G633" s="4" t="s">
        <v>6</v>
      </c>
      <c r="H633" s="4" t="s">
        <v>27</v>
      </c>
      <c r="I633" s="4" t="s">
        <v>2</v>
      </c>
      <c r="J633" s="4" t="s">
        <v>13</v>
      </c>
      <c r="K633" s="4" t="s">
        <v>4</v>
      </c>
      <c r="L633" s="4" t="s">
        <v>22</v>
      </c>
      <c r="M633" s="9">
        <v>1</v>
      </c>
      <c r="N633" s="6">
        <v>51.39</v>
      </c>
      <c r="O633" s="7">
        <v>0</v>
      </c>
      <c r="P633" s="6">
        <v>22.08</v>
      </c>
      <c r="Q633" s="6">
        <f t="shared" si="46"/>
        <v>51.39</v>
      </c>
      <c r="R633" s="6">
        <f t="shared" si="47"/>
        <v>22.08</v>
      </c>
      <c r="S633" s="6">
        <f t="shared" si="48"/>
        <v>29.310000000000002</v>
      </c>
      <c r="T633" s="8">
        <f t="shared" si="4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4">
        <f>YEAR(SalesDataTable[[#This Row],[Order Date]])</f>
        <v>2026</v>
      </c>
      <c r="D634" s="12" t="str">
        <f>"Q"&amp;ROUNDUP(MONTH(SalesDataTable[[#This Row],[Order Date]])/3,0)</f>
        <v>Q2</v>
      </c>
      <c r="E634" s="4">
        <f>MONTH(SalesDataTable[[#This Row],[Order Date]])</f>
        <v>4</v>
      </c>
      <c r="F634" s="12" t="str">
        <f t="shared" si="45"/>
        <v>Apr</v>
      </c>
      <c r="G634" s="4" t="s">
        <v>6</v>
      </c>
      <c r="H634" s="4" t="s">
        <v>43</v>
      </c>
      <c r="I634" s="4" t="s">
        <v>2</v>
      </c>
      <c r="J634" s="4" t="s">
        <v>3</v>
      </c>
      <c r="K634" s="4" t="s">
        <v>4</v>
      </c>
      <c r="L634" s="4" t="s">
        <v>30</v>
      </c>
      <c r="M634" s="9">
        <v>1</v>
      </c>
      <c r="N634" s="6">
        <v>102.64</v>
      </c>
      <c r="O634" s="7">
        <v>0</v>
      </c>
      <c r="P634" s="6">
        <v>51.86</v>
      </c>
      <c r="Q634" s="6">
        <f t="shared" si="46"/>
        <v>102.64</v>
      </c>
      <c r="R634" s="6">
        <f t="shared" si="47"/>
        <v>51.86</v>
      </c>
      <c r="S634" s="6">
        <f t="shared" si="48"/>
        <v>50.78</v>
      </c>
      <c r="T634" s="8">
        <f t="shared" si="4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4">
        <f>YEAR(SalesDataTable[[#This Row],[Order Date]])</f>
        <v>2026</v>
      </c>
      <c r="D635" s="12" t="str">
        <f>"Q"&amp;ROUNDUP(MONTH(SalesDataTable[[#This Row],[Order Date]])/3,0)</f>
        <v>Q2</v>
      </c>
      <c r="E635" s="4">
        <f>MONTH(SalesDataTable[[#This Row],[Order Date]])</f>
        <v>4</v>
      </c>
      <c r="F635" s="12" t="str">
        <f t="shared" si="45"/>
        <v>Apr</v>
      </c>
      <c r="G635" s="4" t="s">
        <v>11</v>
      </c>
      <c r="H635" s="4" t="s">
        <v>12</v>
      </c>
      <c r="I635" s="4" t="s">
        <v>2</v>
      </c>
      <c r="J635" s="4" t="s">
        <v>13</v>
      </c>
      <c r="K635" s="4" t="s">
        <v>34</v>
      </c>
      <c r="L635" s="4" t="s">
        <v>42</v>
      </c>
      <c r="M635" s="9">
        <v>2</v>
      </c>
      <c r="N635" s="6">
        <v>35.56</v>
      </c>
      <c r="O635" s="7">
        <v>0.1</v>
      </c>
      <c r="P635" s="6">
        <v>13.85</v>
      </c>
      <c r="Q635" s="6">
        <f t="shared" si="46"/>
        <v>64.00800000000001</v>
      </c>
      <c r="R635" s="6">
        <f t="shared" si="47"/>
        <v>27.7</v>
      </c>
      <c r="S635" s="6">
        <f t="shared" si="48"/>
        <v>36.308000000000007</v>
      </c>
      <c r="T635" s="8">
        <f t="shared" si="4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4">
        <f>YEAR(SalesDataTable[[#This Row],[Order Date]])</f>
        <v>2026</v>
      </c>
      <c r="D636" s="12" t="str">
        <f>"Q"&amp;ROUNDUP(MONTH(SalesDataTable[[#This Row],[Order Date]])/3,0)</f>
        <v>Q2</v>
      </c>
      <c r="E636" s="4">
        <f>MONTH(SalesDataTable[[#This Row],[Order Date]])</f>
        <v>4</v>
      </c>
      <c r="F636" s="12" t="str">
        <f t="shared" si="45"/>
        <v>Apr</v>
      </c>
      <c r="G636" s="4" t="s">
        <v>6</v>
      </c>
      <c r="H636" s="4" t="s">
        <v>41</v>
      </c>
      <c r="I636" s="4" t="s">
        <v>2</v>
      </c>
      <c r="J636" s="4" t="s">
        <v>3</v>
      </c>
      <c r="K636" s="4" t="s">
        <v>4</v>
      </c>
      <c r="L636" s="4" t="s">
        <v>30</v>
      </c>
      <c r="M636" s="9">
        <v>2</v>
      </c>
      <c r="N636" s="6">
        <v>100.39</v>
      </c>
      <c r="O636" s="7">
        <v>0</v>
      </c>
      <c r="P636" s="6">
        <v>49.05</v>
      </c>
      <c r="Q636" s="6">
        <f t="shared" si="46"/>
        <v>200.78</v>
      </c>
      <c r="R636" s="6">
        <f t="shared" si="47"/>
        <v>98.1</v>
      </c>
      <c r="S636" s="6">
        <f t="shared" si="48"/>
        <v>102.68</v>
      </c>
      <c r="T636" s="8">
        <f t="shared" si="4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4">
        <f>YEAR(SalesDataTable[[#This Row],[Order Date]])</f>
        <v>2026</v>
      </c>
      <c r="D637" s="12" t="str">
        <f>"Q"&amp;ROUNDUP(MONTH(SalesDataTable[[#This Row],[Order Date]])/3,0)</f>
        <v>Q2</v>
      </c>
      <c r="E637" s="4">
        <f>MONTH(SalesDataTable[[#This Row],[Order Date]])</f>
        <v>4</v>
      </c>
      <c r="F637" s="12" t="str">
        <f t="shared" si="45"/>
        <v>Apr</v>
      </c>
      <c r="G637" s="4" t="s">
        <v>0</v>
      </c>
      <c r="H637" s="4" t="s">
        <v>50</v>
      </c>
      <c r="I637" s="4" t="s">
        <v>19</v>
      </c>
      <c r="J637" s="4" t="s">
        <v>3</v>
      </c>
      <c r="K637" s="4" t="s">
        <v>23</v>
      </c>
      <c r="L637" s="4" t="s">
        <v>29</v>
      </c>
      <c r="M637" s="9">
        <v>2</v>
      </c>
      <c r="N637" s="6">
        <v>191.51</v>
      </c>
      <c r="O637" s="7">
        <v>0.1</v>
      </c>
      <c r="P637" s="6">
        <v>101.25</v>
      </c>
      <c r="Q637" s="6">
        <f t="shared" si="46"/>
        <v>344.71800000000002</v>
      </c>
      <c r="R637" s="6">
        <f t="shared" si="47"/>
        <v>202.5</v>
      </c>
      <c r="S637" s="6">
        <f t="shared" si="48"/>
        <v>142.21800000000002</v>
      </c>
      <c r="T637" s="8">
        <f t="shared" si="4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4">
        <f>YEAR(SalesDataTable[[#This Row],[Order Date]])</f>
        <v>2026</v>
      </c>
      <c r="D638" s="12" t="str">
        <f>"Q"&amp;ROUNDUP(MONTH(SalesDataTable[[#This Row],[Order Date]])/3,0)</f>
        <v>Q2</v>
      </c>
      <c r="E638" s="4">
        <f>MONTH(SalesDataTable[[#This Row],[Order Date]])</f>
        <v>4</v>
      </c>
      <c r="F638" s="12" t="str">
        <f t="shared" si="45"/>
        <v>Apr</v>
      </c>
      <c r="G638" s="4" t="s">
        <v>6</v>
      </c>
      <c r="H638" s="4" t="s">
        <v>43</v>
      </c>
      <c r="I638" s="4" t="s">
        <v>19</v>
      </c>
      <c r="J638" s="4" t="s">
        <v>13</v>
      </c>
      <c r="K638" s="4" t="s">
        <v>9</v>
      </c>
      <c r="L638" s="4" t="s">
        <v>17</v>
      </c>
      <c r="M638" s="9">
        <v>2</v>
      </c>
      <c r="N638" s="6">
        <v>147.30000000000001</v>
      </c>
      <c r="O638" s="7">
        <v>0</v>
      </c>
      <c r="P638" s="6">
        <v>81.2</v>
      </c>
      <c r="Q638" s="6">
        <f t="shared" si="46"/>
        <v>294.60000000000002</v>
      </c>
      <c r="R638" s="6">
        <f t="shared" si="47"/>
        <v>162.4</v>
      </c>
      <c r="S638" s="6">
        <f t="shared" si="48"/>
        <v>132.20000000000002</v>
      </c>
      <c r="T638" s="8">
        <f t="shared" si="4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4">
        <f>YEAR(SalesDataTable[[#This Row],[Order Date]])</f>
        <v>2026</v>
      </c>
      <c r="D639" s="12" t="str">
        <f>"Q"&amp;ROUNDUP(MONTH(SalesDataTable[[#This Row],[Order Date]])/3,0)</f>
        <v>Q2</v>
      </c>
      <c r="E639" s="4">
        <f>MONTH(SalesDataTable[[#This Row],[Order Date]])</f>
        <v>4</v>
      </c>
      <c r="F639" s="12" t="str">
        <f t="shared" si="45"/>
        <v>Apr</v>
      </c>
      <c r="G639" s="4" t="s">
        <v>6</v>
      </c>
      <c r="H639" s="4" t="s">
        <v>41</v>
      </c>
      <c r="I639" s="4" t="s">
        <v>19</v>
      </c>
      <c r="J639" s="4" t="s">
        <v>3</v>
      </c>
      <c r="K639" s="4" t="s">
        <v>4</v>
      </c>
      <c r="L639" s="4" t="s">
        <v>5</v>
      </c>
      <c r="M639" s="9">
        <v>1</v>
      </c>
      <c r="N639" s="6">
        <v>79.92</v>
      </c>
      <c r="O639" s="7">
        <v>0.1</v>
      </c>
      <c r="P639" s="6">
        <v>43.13</v>
      </c>
      <c r="Q639" s="6">
        <f t="shared" si="46"/>
        <v>71.927999999999997</v>
      </c>
      <c r="R639" s="6">
        <f t="shared" si="47"/>
        <v>43.13</v>
      </c>
      <c r="S639" s="6">
        <f t="shared" si="48"/>
        <v>28.797999999999995</v>
      </c>
      <c r="T639" s="8">
        <f t="shared" si="4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4">
        <f>YEAR(SalesDataTable[[#This Row],[Order Date]])</f>
        <v>2026</v>
      </c>
      <c r="D640" s="12" t="str">
        <f>"Q"&amp;ROUNDUP(MONTH(SalesDataTable[[#This Row],[Order Date]])/3,0)</f>
        <v>Q2</v>
      </c>
      <c r="E640" s="4">
        <f>MONTH(SalesDataTable[[#This Row],[Order Date]])</f>
        <v>4</v>
      </c>
      <c r="F640" s="12" t="str">
        <f t="shared" si="45"/>
        <v>Apr</v>
      </c>
      <c r="G640" s="4" t="s">
        <v>6</v>
      </c>
      <c r="H640" s="4" t="s">
        <v>7</v>
      </c>
      <c r="I640" s="4" t="s">
        <v>2</v>
      </c>
      <c r="J640" s="4" t="s">
        <v>3</v>
      </c>
      <c r="K640" s="4" t="s">
        <v>23</v>
      </c>
      <c r="L640" s="4" t="s">
        <v>24</v>
      </c>
      <c r="M640" s="9">
        <v>2</v>
      </c>
      <c r="N640" s="6">
        <v>344.29</v>
      </c>
      <c r="O640" s="7">
        <v>0.1</v>
      </c>
      <c r="P640" s="6">
        <v>192.66</v>
      </c>
      <c r="Q640" s="6">
        <f t="shared" si="46"/>
        <v>619.72200000000009</v>
      </c>
      <c r="R640" s="6">
        <f t="shared" si="47"/>
        <v>385.32</v>
      </c>
      <c r="S640" s="6">
        <f t="shared" si="48"/>
        <v>234.4020000000001</v>
      </c>
      <c r="T640" s="8">
        <f t="shared" si="4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4">
        <f>YEAR(SalesDataTable[[#This Row],[Order Date]])</f>
        <v>2026</v>
      </c>
      <c r="D641" s="12" t="str">
        <f>"Q"&amp;ROUNDUP(MONTH(SalesDataTable[[#This Row],[Order Date]])/3,0)</f>
        <v>Q2</v>
      </c>
      <c r="E641" s="4">
        <f>MONTH(SalesDataTable[[#This Row],[Order Date]])</f>
        <v>4</v>
      </c>
      <c r="F641" s="12" t="str">
        <f t="shared" si="45"/>
        <v>Apr</v>
      </c>
      <c r="G641" s="4" t="s">
        <v>11</v>
      </c>
      <c r="H641" s="4" t="s">
        <v>25</v>
      </c>
      <c r="I641" s="4" t="s">
        <v>2</v>
      </c>
      <c r="J641" s="4" t="s">
        <v>3</v>
      </c>
      <c r="K641" s="4" t="s">
        <v>9</v>
      </c>
      <c r="L641" s="4" t="s">
        <v>37</v>
      </c>
      <c r="M641" s="9">
        <v>1</v>
      </c>
      <c r="N641" s="6">
        <v>151.15</v>
      </c>
      <c r="O641" s="7">
        <v>0</v>
      </c>
      <c r="P641" s="6">
        <v>77.680000000000007</v>
      </c>
      <c r="Q641" s="6">
        <f t="shared" si="46"/>
        <v>151.15</v>
      </c>
      <c r="R641" s="6">
        <f t="shared" si="47"/>
        <v>77.680000000000007</v>
      </c>
      <c r="S641" s="6">
        <f t="shared" si="48"/>
        <v>73.47</v>
      </c>
      <c r="T641" s="8">
        <f t="shared" si="4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4">
        <f>YEAR(SalesDataTable[[#This Row],[Order Date]])</f>
        <v>2026</v>
      </c>
      <c r="D642" s="12" t="str">
        <f>"Q"&amp;ROUNDUP(MONTH(SalesDataTable[[#This Row],[Order Date]])/3,0)</f>
        <v>Q2</v>
      </c>
      <c r="E642" s="4">
        <f>MONTH(SalesDataTable[[#This Row],[Order Date]])</f>
        <v>4</v>
      </c>
      <c r="F642" s="12" t="str">
        <f t="shared" ref="F642:F705" si="50">TEXT(B642,"mmm")</f>
        <v>Apr</v>
      </c>
      <c r="G642" s="4" t="s">
        <v>6</v>
      </c>
      <c r="H642" s="4" t="s">
        <v>27</v>
      </c>
      <c r="I642" s="4" t="s">
        <v>19</v>
      </c>
      <c r="J642" s="4" t="s">
        <v>13</v>
      </c>
      <c r="K642" s="4" t="s">
        <v>23</v>
      </c>
      <c r="L642" s="4" t="s">
        <v>40</v>
      </c>
      <c r="M642" s="9">
        <v>1</v>
      </c>
      <c r="N642" s="6">
        <v>81.73</v>
      </c>
      <c r="O642" s="7">
        <v>0.05</v>
      </c>
      <c r="P642" s="6">
        <v>39.979999999999997</v>
      </c>
      <c r="Q642" s="6">
        <f t="shared" ref="Q642:Q705" si="51">M642*N642*(1-O642)</f>
        <v>77.643500000000003</v>
      </c>
      <c r="R642" s="6">
        <f t="shared" ref="R642:R705" si="52">M642*P642</f>
        <v>39.979999999999997</v>
      </c>
      <c r="S642" s="6">
        <f t="shared" ref="S642:S705" si="53">Q642-R642</f>
        <v>37.663500000000006</v>
      </c>
      <c r="T642" s="8">
        <f t="shared" ref="T642:T705" si="54">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4">
        <f>YEAR(SalesDataTable[[#This Row],[Order Date]])</f>
        <v>2026</v>
      </c>
      <c r="D643" s="12" t="str">
        <f>"Q"&amp;ROUNDUP(MONTH(SalesDataTable[[#This Row],[Order Date]])/3,0)</f>
        <v>Q2</v>
      </c>
      <c r="E643" s="4">
        <f>MONTH(SalesDataTable[[#This Row],[Order Date]])</f>
        <v>4</v>
      </c>
      <c r="F643" s="12" t="str">
        <f t="shared" si="50"/>
        <v>Apr</v>
      </c>
      <c r="G643" s="4" t="s">
        <v>20</v>
      </c>
      <c r="H643" s="4" t="s">
        <v>21</v>
      </c>
      <c r="I643" s="4" t="s">
        <v>19</v>
      </c>
      <c r="J643" s="4" t="s">
        <v>13</v>
      </c>
      <c r="K643" s="4" t="s">
        <v>9</v>
      </c>
      <c r="L643" s="4" t="s">
        <v>17</v>
      </c>
      <c r="M643" s="9">
        <v>1</v>
      </c>
      <c r="N643" s="6">
        <v>142.53</v>
      </c>
      <c r="O643" s="7">
        <v>0.05</v>
      </c>
      <c r="P643" s="6">
        <v>77.77</v>
      </c>
      <c r="Q643" s="6">
        <f t="shared" si="51"/>
        <v>135.40350000000001</v>
      </c>
      <c r="R643" s="6">
        <f t="shared" si="52"/>
        <v>77.77</v>
      </c>
      <c r="S643" s="6">
        <f t="shared" si="53"/>
        <v>57.633500000000012</v>
      </c>
      <c r="T643" s="8">
        <f t="shared" si="54"/>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4">
        <f>YEAR(SalesDataTable[[#This Row],[Order Date]])</f>
        <v>2026</v>
      </c>
      <c r="D644" s="12" t="str">
        <f>"Q"&amp;ROUNDUP(MONTH(SalesDataTable[[#This Row],[Order Date]])/3,0)</f>
        <v>Q2</v>
      </c>
      <c r="E644" s="4">
        <f>MONTH(SalesDataTable[[#This Row],[Order Date]])</f>
        <v>4</v>
      </c>
      <c r="F644" s="12" t="str">
        <f t="shared" si="50"/>
        <v>Apr</v>
      </c>
      <c r="G644" s="4" t="s">
        <v>6</v>
      </c>
      <c r="H644" s="4" t="s">
        <v>7</v>
      </c>
      <c r="I644" s="4" t="s">
        <v>2</v>
      </c>
      <c r="J644" s="4" t="s">
        <v>13</v>
      </c>
      <c r="K644" s="4" t="s">
        <v>23</v>
      </c>
      <c r="L644" s="4" t="s">
        <v>40</v>
      </c>
      <c r="M644" s="9">
        <v>2</v>
      </c>
      <c r="N644" s="6">
        <v>83.24</v>
      </c>
      <c r="O644" s="7">
        <v>0</v>
      </c>
      <c r="P644" s="6">
        <v>40.03</v>
      </c>
      <c r="Q644" s="6">
        <f t="shared" si="51"/>
        <v>166.48</v>
      </c>
      <c r="R644" s="6">
        <f t="shared" si="52"/>
        <v>80.06</v>
      </c>
      <c r="S644" s="6">
        <f t="shared" si="53"/>
        <v>86.419999999999987</v>
      </c>
      <c r="T644" s="8">
        <f t="shared" si="54"/>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4">
        <f>YEAR(SalesDataTable[[#This Row],[Order Date]])</f>
        <v>2026</v>
      </c>
      <c r="D645" s="12" t="str">
        <f>"Q"&amp;ROUNDUP(MONTH(SalesDataTable[[#This Row],[Order Date]])/3,0)</f>
        <v>Q2</v>
      </c>
      <c r="E645" s="4">
        <f>MONTH(SalesDataTable[[#This Row],[Order Date]])</f>
        <v>4</v>
      </c>
      <c r="F645" s="12" t="str">
        <f t="shared" si="50"/>
        <v>Apr</v>
      </c>
      <c r="G645" s="4" t="s">
        <v>0</v>
      </c>
      <c r="H645" s="4" t="s">
        <v>1</v>
      </c>
      <c r="I645" s="4" t="s">
        <v>28</v>
      </c>
      <c r="J645" s="4" t="s">
        <v>13</v>
      </c>
      <c r="K645" s="4" t="s">
        <v>9</v>
      </c>
      <c r="L645" s="4" t="s">
        <v>17</v>
      </c>
      <c r="M645" s="9">
        <v>1</v>
      </c>
      <c r="N645" s="6">
        <v>141.99</v>
      </c>
      <c r="O645" s="7">
        <v>0.05</v>
      </c>
      <c r="P645" s="6">
        <v>79.7</v>
      </c>
      <c r="Q645" s="6">
        <f t="shared" si="51"/>
        <v>134.8905</v>
      </c>
      <c r="R645" s="6">
        <f t="shared" si="52"/>
        <v>79.7</v>
      </c>
      <c r="S645" s="6">
        <f t="shared" si="53"/>
        <v>55.1905</v>
      </c>
      <c r="T645" s="8">
        <f t="shared" si="54"/>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4">
        <f>YEAR(SalesDataTable[[#This Row],[Order Date]])</f>
        <v>2026</v>
      </c>
      <c r="D646" s="12" t="str">
        <f>"Q"&amp;ROUNDUP(MONTH(SalesDataTable[[#This Row],[Order Date]])/3,0)</f>
        <v>Q2</v>
      </c>
      <c r="E646" s="4">
        <f>MONTH(SalesDataTable[[#This Row],[Order Date]])</f>
        <v>4</v>
      </c>
      <c r="F646" s="12" t="str">
        <f t="shared" si="50"/>
        <v>Apr</v>
      </c>
      <c r="G646" s="4" t="s">
        <v>6</v>
      </c>
      <c r="H646" s="4" t="s">
        <v>43</v>
      </c>
      <c r="I646" s="4" t="s">
        <v>2</v>
      </c>
      <c r="J646" s="4" t="s">
        <v>13</v>
      </c>
      <c r="K646" s="4" t="s">
        <v>34</v>
      </c>
      <c r="L646" s="4" t="s">
        <v>42</v>
      </c>
      <c r="M646" s="9">
        <v>2</v>
      </c>
      <c r="N646" s="6">
        <v>35.94</v>
      </c>
      <c r="O646" s="7">
        <v>0.05</v>
      </c>
      <c r="P646" s="6">
        <v>14.17</v>
      </c>
      <c r="Q646" s="6">
        <f t="shared" si="51"/>
        <v>68.285999999999987</v>
      </c>
      <c r="R646" s="6">
        <f t="shared" si="52"/>
        <v>28.34</v>
      </c>
      <c r="S646" s="6">
        <f t="shared" si="53"/>
        <v>39.945999999999984</v>
      </c>
      <c r="T646" s="8">
        <f t="shared" si="54"/>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4">
        <f>YEAR(SalesDataTable[[#This Row],[Order Date]])</f>
        <v>2026</v>
      </c>
      <c r="D647" s="12" t="str">
        <f>"Q"&amp;ROUNDUP(MONTH(SalesDataTable[[#This Row],[Order Date]])/3,0)</f>
        <v>Q2</v>
      </c>
      <c r="E647" s="4">
        <f>MONTH(SalesDataTable[[#This Row],[Order Date]])</f>
        <v>4</v>
      </c>
      <c r="F647" s="12" t="str">
        <f t="shared" si="50"/>
        <v>Apr</v>
      </c>
      <c r="G647" s="4" t="s">
        <v>6</v>
      </c>
      <c r="H647" s="4" t="s">
        <v>7</v>
      </c>
      <c r="I647" s="4" t="s">
        <v>2</v>
      </c>
      <c r="J647" s="4" t="s">
        <v>13</v>
      </c>
      <c r="K647" s="4" t="s">
        <v>34</v>
      </c>
      <c r="L647" s="4" t="s">
        <v>45</v>
      </c>
      <c r="M647" s="9">
        <v>3</v>
      </c>
      <c r="N647" s="6">
        <v>49.55</v>
      </c>
      <c r="O647" s="7">
        <v>0</v>
      </c>
      <c r="P647" s="6">
        <v>22.55</v>
      </c>
      <c r="Q647" s="6">
        <f t="shared" si="51"/>
        <v>148.64999999999998</v>
      </c>
      <c r="R647" s="6">
        <f t="shared" si="52"/>
        <v>67.650000000000006</v>
      </c>
      <c r="S647" s="6">
        <f t="shared" si="53"/>
        <v>80.999999999999972</v>
      </c>
      <c r="T647" s="8">
        <f t="shared" si="54"/>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4">
        <f>YEAR(SalesDataTable[[#This Row],[Order Date]])</f>
        <v>2026</v>
      </c>
      <c r="D648" s="12" t="str">
        <f>"Q"&amp;ROUNDUP(MONTH(SalesDataTable[[#This Row],[Order Date]])/3,0)</f>
        <v>Q2</v>
      </c>
      <c r="E648" s="4">
        <f>MONTH(SalesDataTable[[#This Row],[Order Date]])</f>
        <v>4</v>
      </c>
      <c r="F648" s="12" t="str">
        <f t="shared" si="50"/>
        <v>Apr</v>
      </c>
      <c r="G648" s="4" t="s">
        <v>20</v>
      </c>
      <c r="H648" s="4" t="s">
        <v>33</v>
      </c>
      <c r="I648" s="4" t="s">
        <v>28</v>
      </c>
      <c r="J648" s="4" t="s">
        <v>3</v>
      </c>
      <c r="K648" s="4" t="s">
        <v>34</v>
      </c>
      <c r="L648" s="4" t="s">
        <v>35</v>
      </c>
      <c r="M648" s="9">
        <v>1</v>
      </c>
      <c r="N648" s="6">
        <v>39.89</v>
      </c>
      <c r="O648" s="7">
        <v>0.05</v>
      </c>
      <c r="P648" s="6">
        <v>15.06</v>
      </c>
      <c r="Q648" s="6">
        <f t="shared" si="51"/>
        <v>37.895499999999998</v>
      </c>
      <c r="R648" s="6">
        <f t="shared" si="52"/>
        <v>15.06</v>
      </c>
      <c r="S648" s="6">
        <f t="shared" si="53"/>
        <v>22.835499999999996</v>
      </c>
      <c r="T648" s="8">
        <f t="shared" si="54"/>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4">
        <f>YEAR(SalesDataTable[[#This Row],[Order Date]])</f>
        <v>2026</v>
      </c>
      <c r="D649" s="12" t="str">
        <f>"Q"&amp;ROUNDUP(MONTH(SalesDataTable[[#This Row],[Order Date]])/3,0)</f>
        <v>Q2</v>
      </c>
      <c r="E649" s="4">
        <f>MONTH(SalesDataTable[[#This Row],[Order Date]])</f>
        <v>4</v>
      </c>
      <c r="F649" s="12" t="str">
        <f t="shared" si="50"/>
        <v>Apr</v>
      </c>
      <c r="G649" s="4" t="s">
        <v>20</v>
      </c>
      <c r="H649" s="4" t="s">
        <v>31</v>
      </c>
      <c r="I649" s="4" t="s">
        <v>28</v>
      </c>
      <c r="J649" s="4" t="s">
        <v>13</v>
      </c>
      <c r="K649" s="4" t="s">
        <v>34</v>
      </c>
      <c r="L649" s="4" t="s">
        <v>35</v>
      </c>
      <c r="M649" s="9">
        <v>1</v>
      </c>
      <c r="N649" s="6">
        <v>40.630000000000003</v>
      </c>
      <c r="O649" s="7">
        <v>0.1</v>
      </c>
      <c r="P649" s="6">
        <v>14.67</v>
      </c>
      <c r="Q649" s="6">
        <f t="shared" si="51"/>
        <v>36.567</v>
      </c>
      <c r="R649" s="6">
        <f t="shared" si="52"/>
        <v>14.67</v>
      </c>
      <c r="S649" s="6">
        <f t="shared" si="53"/>
        <v>21.896999999999998</v>
      </c>
      <c r="T649" s="8">
        <f t="shared" si="54"/>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4">
        <f>YEAR(SalesDataTable[[#This Row],[Order Date]])</f>
        <v>2026</v>
      </c>
      <c r="D650" s="12" t="str">
        <f>"Q"&amp;ROUNDUP(MONTH(SalesDataTable[[#This Row],[Order Date]])/3,0)</f>
        <v>Q2</v>
      </c>
      <c r="E650" s="4">
        <f>MONTH(SalesDataTable[[#This Row],[Order Date]])</f>
        <v>4</v>
      </c>
      <c r="F650" s="12" t="str">
        <f t="shared" si="50"/>
        <v>Apr</v>
      </c>
      <c r="G650" s="4" t="s">
        <v>20</v>
      </c>
      <c r="H650" s="4" t="s">
        <v>33</v>
      </c>
      <c r="I650" s="4" t="s">
        <v>28</v>
      </c>
      <c r="J650" s="4" t="s">
        <v>3</v>
      </c>
      <c r="K650" s="4" t="s">
        <v>4</v>
      </c>
      <c r="L650" s="4" t="s">
        <v>26</v>
      </c>
      <c r="M650" s="9">
        <v>4</v>
      </c>
      <c r="N650" s="6">
        <v>39.78</v>
      </c>
      <c r="O650" s="7">
        <v>0.05</v>
      </c>
      <c r="P650" s="6">
        <v>16.7</v>
      </c>
      <c r="Q650" s="6">
        <f t="shared" si="51"/>
        <v>151.16399999999999</v>
      </c>
      <c r="R650" s="6">
        <f t="shared" si="52"/>
        <v>66.8</v>
      </c>
      <c r="S650" s="6">
        <f t="shared" si="53"/>
        <v>84.36399999999999</v>
      </c>
      <c r="T650" s="8">
        <f t="shared" si="54"/>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4">
        <f>YEAR(SalesDataTable[[#This Row],[Order Date]])</f>
        <v>2026</v>
      </c>
      <c r="D651" s="12" t="str">
        <f>"Q"&amp;ROUNDUP(MONTH(SalesDataTable[[#This Row],[Order Date]])/3,0)</f>
        <v>Q2</v>
      </c>
      <c r="E651" s="4">
        <f>MONTH(SalesDataTable[[#This Row],[Order Date]])</f>
        <v>4</v>
      </c>
      <c r="F651" s="12" t="str">
        <f t="shared" si="50"/>
        <v>Apr</v>
      </c>
      <c r="G651" s="4" t="s">
        <v>20</v>
      </c>
      <c r="H651" s="4" t="s">
        <v>21</v>
      </c>
      <c r="I651" s="4" t="s">
        <v>28</v>
      </c>
      <c r="J651" s="4" t="s">
        <v>16</v>
      </c>
      <c r="K651" s="4" t="s">
        <v>9</v>
      </c>
      <c r="L651" s="4" t="s">
        <v>10</v>
      </c>
      <c r="M651" s="9">
        <v>1</v>
      </c>
      <c r="N651" s="6">
        <v>92.74</v>
      </c>
      <c r="O651" s="7">
        <v>0</v>
      </c>
      <c r="P651" s="6">
        <v>46.1</v>
      </c>
      <c r="Q651" s="6">
        <f t="shared" si="51"/>
        <v>92.74</v>
      </c>
      <c r="R651" s="6">
        <f t="shared" si="52"/>
        <v>46.1</v>
      </c>
      <c r="S651" s="6">
        <f t="shared" si="53"/>
        <v>46.639999999999993</v>
      </c>
      <c r="T651" s="8">
        <f t="shared" si="54"/>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4">
        <f>YEAR(SalesDataTable[[#This Row],[Order Date]])</f>
        <v>2026</v>
      </c>
      <c r="D652" s="12" t="str">
        <f>"Q"&amp;ROUNDUP(MONTH(SalesDataTable[[#This Row],[Order Date]])/3,0)</f>
        <v>Q2</v>
      </c>
      <c r="E652" s="4">
        <f>MONTH(SalesDataTable[[#This Row],[Order Date]])</f>
        <v>4</v>
      </c>
      <c r="F652" s="12" t="str">
        <f t="shared" si="50"/>
        <v>Apr</v>
      </c>
      <c r="G652" s="4" t="s">
        <v>6</v>
      </c>
      <c r="H652" s="4" t="s">
        <v>27</v>
      </c>
      <c r="I652" s="4" t="s">
        <v>19</v>
      </c>
      <c r="J652" s="4" t="s">
        <v>3</v>
      </c>
      <c r="K652" s="4" t="s">
        <v>23</v>
      </c>
      <c r="L652" s="4" t="s">
        <v>51</v>
      </c>
      <c r="M652" s="9">
        <v>2</v>
      </c>
      <c r="N652" s="6">
        <v>120.49</v>
      </c>
      <c r="O652" s="7">
        <v>0.1</v>
      </c>
      <c r="P652" s="6">
        <v>62.23</v>
      </c>
      <c r="Q652" s="6">
        <f t="shared" si="51"/>
        <v>216.88200000000001</v>
      </c>
      <c r="R652" s="6">
        <f t="shared" si="52"/>
        <v>124.46</v>
      </c>
      <c r="S652" s="6">
        <f t="shared" si="53"/>
        <v>92.422000000000011</v>
      </c>
      <c r="T652" s="8">
        <f t="shared" si="54"/>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4">
        <f>YEAR(SalesDataTable[[#This Row],[Order Date]])</f>
        <v>2026</v>
      </c>
      <c r="D653" s="12" t="str">
        <f>"Q"&amp;ROUNDUP(MONTH(SalesDataTable[[#This Row],[Order Date]])/3,0)</f>
        <v>Q2</v>
      </c>
      <c r="E653" s="4">
        <f>MONTH(SalesDataTable[[#This Row],[Order Date]])</f>
        <v>4</v>
      </c>
      <c r="F653" s="12" t="str">
        <f t="shared" si="50"/>
        <v>Apr</v>
      </c>
      <c r="G653" s="4" t="s">
        <v>6</v>
      </c>
      <c r="H653" s="4" t="s">
        <v>27</v>
      </c>
      <c r="I653" s="4" t="s">
        <v>2</v>
      </c>
      <c r="J653" s="4" t="s">
        <v>16</v>
      </c>
      <c r="K653" s="4" t="s">
        <v>9</v>
      </c>
      <c r="L653" s="4" t="s">
        <v>46</v>
      </c>
      <c r="M653" s="9">
        <v>2</v>
      </c>
      <c r="N653" s="6">
        <v>70.53</v>
      </c>
      <c r="O653" s="7">
        <v>0</v>
      </c>
      <c r="P653" s="6">
        <v>32.229999999999997</v>
      </c>
      <c r="Q653" s="6">
        <f t="shared" si="51"/>
        <v>141.06</v>
      </c>
      <c r="R653" s="6">
        <f t="shared" si="52"/>
        <v>64.459999999999994</v>
      </c>
      <c r="S653" s="6">
        <f t="shared" si="53"/>
        <v>76.600000000000009</v>
      </c>
      <c r="T653" s="8">
        <f t="shared" si="54"/>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4">
        <f>YEAR(SalesDataTable[[#This Row],[Order Date]])</f>
        <v>2026</v>
      </c>
      <c r="D654" s="12" t="str">
        <f>"Q"&amp;ROUNDUP(MONTH(SalesDataTable[[#This Row],[Order Date]])/3,0)</f>
        <v>Q2</v>
      </c>
      <c r="E654" s="4">
        <f>MONTH(SalesDataTable[[#This Row],[Order Date]])</f>
        <v>4</v>
      </c>
      <c r="F654" s="12" t="str">
        <f t="shared" si="50"/>
        <v>Apr</v>
      </c>
      <c r="G654" s="4" t="s">
        <v>6</v>
      </c>
      <c r="H654" s="4" t="s">
        <v>49</v>
      </c>
      <c r="I654" s="4" t="s">
        <v>2</v>
      </c>
      <c r="J654" s="4" t="s">
        <v>13</v>
      </c>
      <c r="K654" s="4" t="s">
        <v>9</v>
      </c>
      <c r="L654" s="4" t="s">
        <v>10</v>
      </c>
      <c r="M654" s="9">
        <v>1</v>
      </c>
      <c r="N654" s="6">
        <v>90.87</v>
      </c>
      <c r="O654" s="7">
        <v>0.1</v>
      </c>
      <c r="P654" s="6">
        <v>44.4</v>
      </c>
      <c r="Q654" s="6">
        <f t="shared" si="51"/>
        <v>81.783000000000001</v>
      </c>
      <c r="R654" s="6">
        <f t="shared" si="52"/>
        <v>44.4</v>
      </c>
      <c r="S654" s="6">
        <f t="shared" si="53"/>
        <v>37.383000000000003</v>
      </c>
      <c r="T654" s="8">
        <f t="shared" si="54"/>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4">
        <f>YEAR(SalesDataTable[[#This Row],[Order Date]])</f>
        <v>2026</v>
      </c>
      <c r="D655" s="12" t="str">
        <f>"Q"&amp;ROUNDUP(MONTH(SalesDataTable[[#This Row],[Order Date]])/3,0)</f>
        <v>Q2</v>
      </c>
      <c r="E655" s="4">
        <f>MONTH(SalesDataTable[[#This Row],[Order Date]])</f>
        <v>4</v>
      </c>
      <c r="F655" s="12" t="str">
        <f t="shared" si="50"/>
        <v>Apr</v>
      </c>
      <c r="G655" s="4" t="s">
        <v>6</v>
      </c>
      <c r="H655" s="4" t="s">
        <v>49</v>
      </c>
      <c r="I655" s="4" t="s">
        <v>8</v>
      </c>
      <c r="J655" s="4" t="s">
        <v>3</v>
      </c>
      <c r="K655" s="4" t="s">
        <v>34</v>
      </c>
      <c r="L655" s="4" t="s">
        <v>38</v>
      </c>
      <c r="M655" s="9">
        <v>3</v>
      </c>
      <c r="N655" s="6">
        <v>124.31</v>
      </c>
      <c r="O655" s="7">
        <v>0.2</v>
      </c>
      <c r="P655" s="6">
        <v>67.97</v>
      </c>
      <c r="Q655" s="6">
        <f t="shared" si="51"/>
        <v>298.34399999999999</v>
      </c>
      <c r="R655" s="6">
        <f t="shared" si="52"/>
        <v>203.91</v>
      </c>
      <c r="S655" s="6">
        <f t="shared" si="53"/>
        <v>94.433999999999997</v>
      </c>
      <c r="T655" s="8">
        <f t="shared" si="54"/>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4">
        <f>YEAR(SalesDataTable[[#This Row],[Order Date]])</f>
        <v>2026</v>
      </c>
      <c r="D656" s="12" t="str">
        <f>"Q"&amp;ROUNDUP(MONTH(SalesDataTable[[#This Row],[Order Date]])/3,0)</f>
        <v>Q2</v>
      </c>
      <c r="E656" s="4">
        <f>MONTH(SalesDataTable[[#This Row],[Order Date]])</f>
        <v>4</v>
      </c>
      <c r="F656" s="12" t="str">
        <f t="shared" si="50"/>
        <v>Apr</v>
      </c>
      <c r="G656" s="4" t="s">
        <v>6</v>
      </c>
      <c r="H656" s="4" t="s">
        <v>7</v>
      </c>
      <c r="I656" s="4" t="s">
        <v>8</v>
      </c>
      <c r="J656" s="4" t="s">
        <v>3</v>
      </c>
      <c r="K656" s="4" t="s">
        <v>4</v>
      </c>
      <c r="L656" s="4" t="s">
        <v>26</v>
      </c>
      <c r="M656" s="9">
        <v>15</v>
      </c>
      <c r="N656" s="6">
        <v>41.21</v>
      </c>
      <c r="O656" s="7">
        <v>0.15</v>
      </c>
      <c r="P656" s="6">
        <v>16.760000000000002</v>
      </c>
      <c r="Q656" s="6">
        <f t="shared" si="51"/>
        <v>525.42750000000001</v>
      </c>
      <c r="R656" s="6">
        <f t="shared" si="52"/>
        <v>251.40000000000003</v>
      </c>
      <c r="S656" s="6">
        <f t="shared" si="53"/>
        <v>274.02749999999997</v>
      </c>
      <c r="T656" s="8">
        <f t="shared" si="54"/>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4">
        <f>YEAR(SalesDataTable[[#This Row],[Order Date]])</f>
        <v>2026</v>
      </c>
      <c r="D657" s="12" t="str">
        <f>"Q"&amp;ROUNDUP(MONTH(SalesDataTable[[#This Row],[Order Date]])/3,0)</f>
        <v>Q2</v>
      </c>
      <c r="E657" s="4">
        <f>MONTH(SalesDataTable[[#This Row],[Order Date]])</f>
        <v>4</v>
      </c>
      <c r="F657" s="12" t="str">
        <f t="shared" si="50"/>
        <v>Apr</v>
      </c>
      <c r="G657" s="4" t="s">
        <v>0</v>
      </c>
      <c r="H657" s="4" t="s">
        <v>1</v>
      </c>
      <c r="I657" s="4" t="s">
        <v>2</v>
      </c>
      <c r="J657" s="4" t="s">
        <v>13</v>
      </c>
      <c r="K657" s="4" t="s">
        <v>9</v>
      </c>
      <c r="L657" s="4" t="s">
        <v>17</v>
      </c>
      <c r="M657" s="9">
        <v>2</v>
      </c>
      <c r="N657" s="6">
        <v>145.75</v>
      </c>
      <c r="O657" s="7">
        <v>0.1</v>
      </c>
      <c r="P657" s="6">
        <v>78.900000000000006</v>
      </c>
      <c r="Q657" s="6">
        <f t="shared" si="51"/>
        <v>262.35000000000002</v>
      </c>
      <c r="R657" s="6">
        <f t="shared" si="52"/>
        <v>157.80000000000001</v>
      </c>
      <c r="S657" s="6">
        <f t="shared" si="53"/>
        <v>104.55000000000001</v>
      </c>
      <c r="T657" s="8">
        <f t="shared" si="54"/>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4">
        <f>YEAR(SalesDataTable[[#This Row],[Order Date]])</f>
        <v>2026</v>
      </c>
      <c r="D658" s="12" t="str">
        <f>"Q"&amp;ROUNDUP(MONTH(SalesDataTable[[#This Row],[Order Date]])/3,0)</f>
        <v>Q2</v>
      </c>
      <c r="E658" s="4">
        <f>MONTH(SalesDataTable[[#This Row],[Order Date]])</f>
        <v>4</v>
      </c>
      <c r="F658" s="12" t="str">
        <f t="shared" si="50"/>
        <v>Apr</v>
      </c>
      <c r="G658" s="4" t="s">
        <v>11</v>
      </c>
      <c r="H658" s="4" t="s">
        <v>18</v>
      </c>
      <c r="I658" s="4" t="s">
        <v>2</v>
      </c>
      <c r="J658" s="4" t="s">
        <v>13</v>
      </c>
      <c r="K658" s="4" t="s">
        <v>14</v>
      </c>
      <c r="L658" s="4" t="s">
        <v>44</v>
      </c>
      <c r="M658" s="9">
        <v>1</v>
      </c>
      <c r="N658" s="6">
        <v>134.86000000000001</v>
      </c>
      <c r="O658" s="7">
        <v>0</v>
      </c>
      <c r="P658" s="6">
        <v>66.040000000000006</v>
      </c>
      <c r="Q658" s="6">
        <f t="shared" si="51"/>
        <v>134.86000000000001</v>
      </c>
      <c r="R658" s="6">
        <f t="shared" si="52"/>
        <v>66.040000000000006</v>
      </c>
      <c r="S658" s="6">
        <f t="shared" si="53"/>
        <v>68.820000000000007</v>
      </c>
      <c r="T658" s="8">
        <f t="shared" si="54"/>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4">
        <f>YEAR(SalesDataTable[[#This Row],[Order Date]])</f>
        <v>2026</v>
      </c>
      <c r="D659" s="12" t="str">
        <f>"Q"&amp;ROUNDUP(MONTH(SalesDataTable[[#This Row],[Order Date]])/3,0)</f>
        <v>Q2</v>
      </c>
      <c r="E659" s="4">
        <f>MONTH(SalesDataTable[[#This Row],[Order Date]])</f>
        <v>4</v>
      </c>
      <c r="F659" s="12" t="str">
        <f t="shared" si="50"/>
        <v>Apr</v>
      </c>
      <c r="G659" s="4" t="s">
        <v>20</v>
      </c>
      <c r="H659" s="4" t="s">
        <v>47</v>
      </c>
      <c r="I659" s="4" t="s">
        <v>19</v>
      </c>
      <c r="J659" s="4" t="s">
        <v>13</v>
      </c>
      <c r="K659" s="4" t="s">
        <v>14</v>
      </c>
      <c r="L659" s="4" t="s">
        <v>44</v>
      </c>
      <c r="M659" s="9">
        <v>1</v>
      </c>
      <c r="N659" s="6">
        <v>136.07</v>
      </c>
      <c r="O659" s="7">
        <v>0</v>
      </c>
      <c r="P659" s="6">
        <v>65.17</v>
      </c>
      <c r="Q659" s="6">
        <f t="shared" si="51"/>
        <v>136.07</v>
      </c>
      <c r="R659" s="6">
        <f t="shared" si="52"/>
        <v>65.17</v>
      </c>
      <c r="S659" s="6">
        <f t="shared" si="53"/>
        <v>70.899999999999991</v>
      </c>
      <c r="T659" s="8">
        <f t="shared" si="54"/>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4">
        <f>YEAR(SalesDataTable[[#This Row],[Order Date]])</f>
        <v>2026</v>
      </c>
      <c r="D660" s="12" t="str">
        <f>"Q"&amp;ROUNDUP(MONTH(SalesDataTable[[#This Row],[Order Date]])/3,0)</f>
        <v>Q2</v>
      </c>
      <c r="E660" s="4">
        <f>MONTH(SalesDataTable[[#This Row],[Order Date]])</f>
        <v>4</v>
      </c>
      <c r="F660" s="12" t="str">
        <f t="shared" si="50"/>
        <v>Apr</v>
      </c>
      <c r="G660" s="4" t="s">
        <v>0</v>
      </c>
      <c r="H660" s="4" t="s">
        <v>50</v>
      </c>
      <c r="I660" s="4" t="s">
        <v>19</v>
      </c>
      <c r="J660" s="4" t="s">
        <v>16</v>
      </c>
      <c r="K660" s="4" t="s">
        <v>14</v>
      </c>
      <c r="L660" s="4" t="s">
        <v>32</v>
      </c>
      <c r="M660" s="9">
        <v>1</v>
      </c>
      <c r="N660" s="6">
        <v>47.25</v>
      </c>
      <c r="O660" s="7">
        <v>0.1</v>
      </c>
      <c r="P660" s="6">
        <v>18.25</v>
      </c>
      <c r="Q660" s="6">
        <f t="shared" si="51"/>
        <v>42.524999999999999</v>
      </c>
      <c r="R660" s="6">
        <f t="shared" si="52"/>
        <v>18.25</v>
      </c>
      <c r="S660" s="6">
        <f t="shared" si="53"/>
        <v>24.274999999999999</v>
      </c>
      <c r="T660" s="8">
        <f t="shared" si="54"/>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4">
        <f>YEAR(SalesDataTable[[#This Row],[Order Date]])</f>
        <v>2026</v>
      </c>
      <c r="D661" s="12" t="str">
        <f>"Q"&amp;ROUNDUP(MONTH(SalesDataTable[[#This Row],[Order Date]])/3,0)</f>
        <v>Q2</v>
      </c>
      <c r="E661" s="4">
        <f>MONTH(SalesDataTable[[#This Row],[Order Date]])</f>
        <v>4</v>
      </c>
      <c r="F661" s="12" t="str">
        <f t="shared" si="50"/>
        <v>Apr</v>
      </c>
      <c r="G661" s="4" t="s">
        <v>0</v>
      </c>
      <c r="H661" s="4" t="s">
        <v>1</v>
      </c>
      <c r="I661" s="4" t="s">
        <v>2</v>
      </c>
      <c r="J661" s="4" t="s">
        <v>16</v>
      </c>
      <c r="K661" s="4" t="s">
        <v>4</v>
      </c>
      <c r="L661" s="4" t="s">
        <v>26</v>
      </c>
      <c r="M661" s="9">
        <v>2</v>
      </c>
      <c r="N661" s="6">
        <v>41.32</v>
      </c>
      <c r="O661" s="7">
        <v>0.1</v>
      </c>
      <c r="P661" s="6">
        <v>16.66</v>
      </c>
      <c r="Q661" s="6">
        <f t="shared" si="51"/>
        <v>74.376000000000005</v>
      </c>
      <c r="R661" s="6">
        <f t="shared" si="52"/>
        <v>33.32</v>
      </c>
      <c r="S661" s="6">
        <f t="shared" si="53"/>
        <v>41.056000000000004</v>
      </c>
      <c r="T661" s="8">
        <f t="shared" si="54"/>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4">
        <f>YEAR(SalesDataTable[[#This Row],[Order Date]])</f>
        <v>2026</v>
      </c>
      <c r="D662" s="12" t="str">
        <f>"Q"&amp;ROUNDUP(MONTH(SalesDataTable[[#This Row],[Order Date]])/3,0)</f>
        <v>Q2</v>
      </c>
      <c r="E662" s="4">
        <f>MONTH(SalesDataTable[[#This Row],[Order Date]])</f>
        <v>4</v>
      </c>
      <c r="F662" s="12" t="str">
        <f t="shared" si="50"/>
        <v>Apr</v>
      </c>
      <c r="G662" s="4" t="s">
        <v>0</v>
      </c>
      <c r="H662" s="4" t="s">
        <v>50</v>
      </c>
      <c r="I662" s="4" t="s">
        <v>28</v>
      </c>
      <c r="J662" s="4" t="s">
        <v>13</v>
      </c>
      <c r="K662" s="4" t="s">
        <v>4</v>
      </c>
      <c r="L662" s="4" t="s">
        <v>5</v>
      </c>
      <c r="M662" s="9">
        <v>2</v>
      </c>
      <c r="N662" s="6">
        <v>81.75</v>
      </c>
      <c r="O662" s="7">
        <v>0</v>
      </c>
      <c r="P662" s="6">
        <v>41.92</v>
      </c>
      <c r="Q662" s="6">
        <f t="shared" si="51"/>
        <v>163.5</v>
      </c>
      <c r="R662" s="6">
        <f t="shared" si="52"/>
        <v>83.84</v>
      </c>
      <c r="S662" s="6">
        <f t="shared" si="53"/>
        <v>79.66</v>
      </c>
      <c r="T662" s="8">
        <f t="shared" si="54"/>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4">
        <f>YEAR(SalesDataTable[[#This Row],[Order Date]])</f>
        <v>2026</v>
      </c>
      <c r="D663" s="12" t="str">
        <f>"Q"&amp;ROUNDUP(MONTH(SalesDataTable[[#This Row],[Order Date]])/3,0)</f>
        <v>Q2</v>
      </c>
      <c r="E663" s="4">
        <f>MONTH(SalesDataTable[[#This Row],[Order Date]])</f>
        <v>4</v>
      </c>
      <c r="F663" s="12" t="str">
        <f t="shared" si="50"/>
        <v>Apr</v>
      </c>
      <c r="G663" s="4" t="s">
        <v>6</v>
      </c>
      <c r="H663" s="4" t="s">
        <v>43</v>
      </c>
      <c r="I663" s="4" t="s">
        <v>2</v>
      </c>
      <c r="J663" s="4" t="s">
        <v>3</v>
      </c>
      <c r="K663" s="4" t="s">
        <v>14</v>
      </c>
      <c r="L663" s="4" t="s">
        <v>15</v>
      </c>
      <c r="M663" s="9">
        <v>1</v>
      </c>
      <c r="N663" s="6">
        <v>36.020000000000003</v>
      </c>
      <c r="O663" s="7">
        <v>0.05</v>
      </c>
      <c r="P663" s="6">
        <v>13.72</v>
      </c>
      <c r="Q663" s="6">
        <f t="shared" si="51"/>
        <v>34.219000000000001</v>
      </c>
      <c r="R663" s="6">
        <f t="shared" si="52"/>
        <v>13.72</v>
      </c>
      <c r="S663" s="6">
        <f t="shared" si="53"/>
        <v>20.499000000000002</v>
      </c>
      <c r="T663" s="8">
        <f t="shared" si="54"/>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4">
        <f>YEAR(SalesDataTable[[#This Row],[Order Date]])</f>
        <v>2026</v>
      </c>
      <c r="D664" s="12" t="str">
        <f>"Q"&amp;ROUNDUP(MONTH(SalesDataTable[[#This Row],[Order Date]])/3,0)</f>
        <v>Q2</v>
      </c>
      <c r="E664" s="4">
        <f>MONTH(SalesDataTable[[#This Row],[Order Date]])</f>
        <v>4</v>
      </c>
      <c r="F664" s="12" t="str">
        <f t="shared" si="50"/>
        <v>Apr</v>
      </c>
      <c r="G664" s="4" t="s">
        <v>11</v>
      </c>
      <c r="H664" s="4" t="s">
        <v>25</v>
      </c>
      <c r="I664" s="4" t="s">
        <v>2</v>
      </c>
      <c r="J664" s="4" t="s">
        <v>16</v>
      </c>
      <c r="K664" s="4" t="s">
        <v>14</v>
      </c>
      <c r="L664" s="4" t="s">
        <v>15</v>
      </c>
      <c r="M664" s="9">
        <v>1</v>
      </c>
      <c r="N664" s="6">
        <v>36.68</v>
      </c>
      <c r="O664" s="7">
        <v>0</v>
      </c>
      <c r="P664" s="6">
        <v>13.27</v>
      </c>
      <c r="Q664" s="6">
        <f t="shared" si="51"/>
        <v>36.68</v>
      </c>
      <c r="R664" s="6">
        <f t="shared" si="52"/>
        <v>13.27</v>
      </c>
      <c r="S664" s="6">
        <f t="shared" si="53"/>
        <v>23.41</v>
      </c>
      <c r="T664" s="8">
        <f t="shared" si="54"/>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4">
        <f>YEAR(SalesDataTable[[#This Row],[Order Date]])</f>
        <v>2026</v>
      </c>
      <c r="D665" s="12" t="str">
        <f>"Q"&amp;ROUNDUP(MONTH(SalesDataTable[[#This Row],[Order Date]])/3,0)</f>
        <v>Q2</v>
      </c>
      <c r="E665" s="4">
        <f>MONTH(SalesDataTable[[#This Row],[Order Date]])</f>
        <v>4</v>
      </c>
      <c r="F665" s="12" t="str">
        <f t="shared" si="50"/>
        <v>Apr</v>
      </c>
      <c r="G665" s="4" t="s">
        <v>20</v>
      </c>
      <c r="H665" s="4" t="s">
        <v>33</v>
      </c>
      <c r="I665" s="4" t="s">
        <v>8</v>
      </c>
      <c r="J665" s="4" t="s">
        <v>16</v>
      </c>
      <c r="K665" s="4" t="s">
        <v>23</v>
      </c>
      <c r="L665" s="4" t="s">
        <v>24</v>
      </c>
      <c r="M665" s="9">
        <v>6</v>
      </c>
      <c r="N665" s="6">
        <v>348.16</v>
      </c>
      <c r="O665" s="7">
        <v>0.1</v>
      </c>
      <c r="P665" s="6">
        <v>198.24</v>
      </c>
      <c r="Q665" s="6">
        <f t="shared" si="51"/>
        <v>1880.0640000000001</v>
      </c>
      <c r="R665" s="6">
        <f t="shared" si="52"/>
        <v>1189.44</v>
      </c>
      <c r="S665" s="6">
        <f t="shared" si="53"/>
        <v>690.62400000000002</v>
      </c>
      <c r="T665" s="8">
        <f t="shared" si="54"/>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4">
        <f>YEAR(SalesDataTable[[#This Row],[Order Date]])</f>
        <v>2026</v>
      </c>
      <c r="D666" s="12" t="str">
        <f>"Q"&amp;ROUNDUP(MONTH(SalesDataTable[[#This Row],[Order Date]])/3,0)</f>
        <v>Q2</v>
      </c>
      <c r="E666" s="4">
        <f>MONTH(SalesDataTable[[#This Row],[Order Date]])</f>
        <v>4</v>
      </c>
      <c r="F666" s="12" t="str">
        <f t="shared" si="50"/>
        <v>Apr</v>
      </c>
      <c r="G666" s="4" t="s">
        <v>11</v>
      </c>
      <c r="H666" s="4" t="s">
        <v>52</v>
      </c>
      <c r="I666" s="4" t="s">
        <v>2</v>
      </c>
      <c r="J666" s="4" t="s">
        <v>3</v>
      </c>
      <c r="K666" s="4" t="s">
        <v>4</v>
      </c>
      <c r="L666" s="4" t="s">
        <v>26</v>
      </c>
      <c r="M666" s="9">
        <v>2</v>
      </c>
      <c r="N666" s="6">
        <v>39.799999999999997</v>
      </c>
      <c r="O666" s="7">
        <v>0.05</v>
      </c>
      <c r="P666" s="6">
        <v>16.23</v>
      </c>
      <c r="Q666" s="6">
        <f t="shared" si="51"/>
        <v>75.61999999999999</v>
      </c>
      <c r="R666" s="6">
        <f t="shared" si="52"/>
        <v>32.46</v>
      </c>
      <c r="S666" s="6">
        <f t="shared" si="53"/>
        <v>43.159999999999989</v>
      </c>
      <c r="T666" s="8">
        <f t="shared" si="54"/>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4">
        <f>YEAR(SalesDataTable[[#This Row],[Order Date]])</f>
        <v>2026</v>
      </c>
      <c r="D667" s="12" t="str">
        <f>"Q"&amp;ROUNDUP(MONTH(SalesDataTable[[#This Row],[Order Date]])/3,0)</f>
        <v>Q2</v>
      </c>
      <c r="E667" s="4">
        <f>MONTH(SalesDataTable[[#This Row],[Order Date]])</f>
        <v>4</v>
      </c>
      <c r="F667" s="12" t="str">
        <f t="shared" si="50"/>
        <v>Apr</v>
      </c>
      <c r="G667" s="4" t="s">
        <v>0</v>
      </c>
      <c r="H667" s="4" t="s">
        <v>50</v>
      </c>
      <c r="I667" s="4" t="s">
        <v>2</v>
      </c>
      <c r="J667" s="4" t="s">
        <v>3</v>
      </c>
      <c r="K667" s="4" t="s">
        <v>4</v>
      </c>
      <c r="L667" s="4" t="s">
        <v>26</v>
      </c>
      <c r="M667" s="9">
        <v>5</v>
      </c>
      <c r="N667" s="6">
        <v>39.369999999999997</v>
      </c>
      <c r="O667" s="7">
        <v>0.05</v>
      </c>
      <c r="P667" s="6">
        <v>16.760000000000002</v>
      </c>
      <c r="Q667" s="6">
        <f t="shared" si="51"/>
        <v>187.00749999999999</v>
      </c>
      <c r="R667" s="6">
        <f t="shared" si="52"/>
        <v>83.800000000000011</v>
      </c>
      <c r="S667" s="6">
        <f t="shared" si="53"/>
        <v>103.20749999999998</v>
      </c>
      <c r="T667" s="8">
        <f t="shared" si="54"/>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4">
        <f>YEAR(SalesDataTable[[#This Row],[Order Date]])</f>
        <v>2026</v>
      </c>
      <c r="D668" s="12" t="str">
        <f>"Q"&amp;ROUNDUP(MONTH(SalesDataTable[[#This Row],[Order Date]])/3,0)</f>
        <v>Q2</v>
      </c>
      <c r="E668" s="4">
        <f>MONTH(SalesDataTable[[#This Row],[Order Date]])</f>
        <v>4</v>
      </c>
      <c r="F668" s="12" t="str">
        <f t="shared" si="50"/>
        <v>Apr</v>
      </c>
      <c r="G668" s="4" t="s">
        <v>6</v>
      </c>
      <c r="H668" s="4" t="s">
        <v>43</v>
      </c>
      <c r="I668" s="4" t="s">
        <v>28</v>
      </c>
      <c r="J668" s="4" t="s">
        <v>3</v>
      </c>
      <c r="K668" s="4" t="s">
        <v>34</v>
      </c>
      <c r="L668" s="4" t="s">
        <v>35</v>
      </c>
      <c r="M668" s="9">
        <v>2</v>
      </c>
      <c r="N668" s="6">
        <v>40.85</v>
      </c>
      <c r="O668" s="7">
        <v>0</v>
      </c>
      <c r="P668" s="6">
        <v>14.99</v>
      </c>
      <c r="Q668" s="6">
        <f t="shared" si="51"/>
        <v>81.7</v>
      </c>
      <c r="R668" s="6">
        <f t="shared" si="52"/>
        <v>29.98</v>
      </c>
      <c r="S668" s="6">
        <f t="shared" si="53"/>
        <v>51.72</v>
      </c>
      <c r="T668" s="8">
        <f t="shared" si="54"/>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4">
        <f>YEAR(SalesDataTable[[#This Row],[Order Date]])</f>
        <v>2026</v>
      </c>
      <c r="D669" s="12" t="str">
        <f>"Q"&amp;ROUNDUP(MONTH(SalesDataTable[[#This Row],[Order Date]])/3,0)</f>
        <v>Q2</v>
      </c>
      <c r="E669" s="4">
        <f>MONTH(SalesDataTable[[#This Row],[Order Date]])</f>
        <v>4</v>
      </c>
      <c r="F669" s="12" t="str">
        <f t="shared" si="50"/>
        <v>Apr</v>
      </c>
      <c r="G669" s="4" t="s">
        <v>20</v>
      </c>
      <c r="H669" s="4" t="s">
        <v>33</v>
      </c>
      <c r="I669" s="4" t="s">
        <v>28</v>
      </c>
      <c r="J669" s="4" t="s">
        <v>3</v>
      </c>
      <c r="K669" s="4" t="s">
        <v>9</v>
      </c>
      <c r="L669" s="4" t="s">
        <v>10</v>
      </c>
      <c r="M669" s="9">
        <v>1</v>
      </c>
      <c r="N669" s="6">
        <v>92.91</v>
      </c>
      <c r="O669" s="7">
        <v>0.05</v>
      </c>
      <c r="P669" s="6">
        <v>46</v>
      </c>
      <c r="Q669" s="6">
        <f t="shared" si="51"/>
        <v>88.264499999999998</v>
      </c>
      <c r="R669" s="6">
        <f t="shared" si="52"/>
        <v>46</v>
      </c>
      <c r="S669" s="6">
        <f t="shared" si="53"/>
        <v>42.264499999999998</v>
      </c>
      <c r="T669" s="8">
        <f t="shared" si="54"/>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4">
        <f>YEAR(SalesDataTable[[#This Row],[Order Date]])</f>
        <v>2026</v>
      </c>
      <c r="D670" s="12" t="str">
        <f>"Q"&amp;ROUNDUP(MONTH(SalesDataTable[[#This Row],[Order Date]])/3,0)</f>
        <v>Q2</v>
      </c>
      <c r="E670" s="4">
        <f>MONTH(SalesDataTable[[#This Row],[Order Date]])</f>
        <v>4</v>
      </c>
      <c r="F670" s="12" t="str">
        <f t="shared" si="50"/>
        <v>Apr</v>
      </c>
      <c r="G670" s="4" t="s">
        <v>20</v>
      </c>
      <c r="H670" s="4" t="s">
        <v>47</v>
      </c>
      <c r="I670" s="4" t="s">
        <v>2</v>
      </c>
      <c r="J670" s="4" t="s">
        <v>13</v>
      </c>
      <c r="K670" s="4" t="s">
        <v>9</v>
      </c>
      <c r="L670" s="4" t="s">
        <v>37</v>
      </c>
      <c r="M670" s="9">
        <v>1</v>
      </c>
      <c r="N670" s="6">
        <v>152.01</v>
      </c>
      <c r="O670" s="7">
        <v>0</v>
      </c>
      <c r="P670" s="6">
        <v>80.33</v>
      </c>
      <c r="Q670" s="6">
        <f t="shared" si="51"/>
        <v>152.01</v>
      </c>
      <c r="R670" s="6">
        <f t="shared" si="52"/>
        <v>80.33</v>
      </c>
      <c r="S670" s="6">
        <f t="shared" si="53"/>
        <v>71.679999999999993</v>
      </c>
      <c r="T670" s="8">
        <f t="shared" si="54"/>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4">
        <f>YEAR(SalesDataTable[[#This Row],[Order Date]])</f>
        <v>2026</v>
      </c>
      <c r="D671" s="12" t="str">
        <f>"Q"&amp;ROUNDUP(MONTH(SalesDataTable[[#This Row],[Order Date]])/3,0)</f>
        <v>Q2</v>
      </c>
      <c r="E671" s="4">
        <f>MONTH(SalesDataTable[[#This Row],[Order Date]])</f>
        <v>4</v>
      </c>
      <c r="F671" s="12" t="str">
        <f t="shared" si="50"/>
        <v>Apr</v>
      </c>
      <c r="G671" s="4" t="s">
        <v>6</v>
      </c>
      <c r="H671" s="4" t="s">
        <v>27</v>
      </c>
      <c r="I671" s="4" t="s">
        <v>28</v>
      </c>
      <c r="J671" s="4" t="s">
        <v>13</v>
      </c>
      <c r="K671" s="4" t="s">
        <v>14</v>
      </c>
      <c r="L671" s="4" t="s">
        <v>15</v>
      </c>
      <c r="M671" s="9">
        <v>1</v>
      </c>
      <c r="N671" s="6">
        <v>36.65</v>
      </c>
      <c r="O671" s="7">
        <v>0</v>
      </c>
      <c r="P671" s="6">
        <v>13.28</v>
      </c>
      <c r="Q671" s="6">
        <f t="shared" si="51"/>
        <v>36.65</v>
      </c>
      <c r="R671" s="6">
        <f t="shared" si="52"/>
        <v>13.28</v>
      </c>
      <c r="S671" s="6">
        <f t="shared" si="53"/>
        <v>23.369999999999997</v>
      </c>
      <c r="T671" s="8">
        <f t="shared" si="54"/>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4">
        <f>YEAR(SalesDataTable[[#This Row],[Order Date]])</f>
        <v>2026</v>
      </c>
      <c r="D672" s="12" t="str">
        <f>"Q"&amp;ROUNDUP(MONTH(SalesDataTable[[#This Row],[Order Date]])/3,0)</f>
        <v>Q2</v>
      </c>
      <c r="E672" s="4">
        <f>MONTH(SalesDataTable[[#This Row],[Order Date]])</f>
        <v>4</v>
      </c>
      <c r="F672" s="12" t="str">
        <f t="shared" si="50"/>
        <v>Apr</v>
      </c>
      <c r="G672" s="4" t="s">
        <v>20</v>
      </c>
      <c r="H672" s="4" t="s">
        <v>33</v>
      </c>
      <c r="I672" s="4" t="s">
        <v>2</v>
      </c>
      <c r="J672" s="4" t="s">
        <v>3</v>
      </c>
      <c r="K672" s="4" t="s">
        <v>23</v>
      </c>
      <c r="L672" s="4" t="s">
        <v>40</v>
      </c>
      <c r="M672" s="9">
        <v>5</v>
      </c>
      <c r="N672" s="6">
        <v>80.819999999999993</v>
      </c>
      <c r="O672" s="7">
        <v>0</v>
      </c>
      <c r="P672" s="6">
        <v>40.47</v>
      </c>
      <c r="Q672" s="6">
        <f t="shared" si="51"/>
        <v>404.09999999999997</v>
      </c>
      <c r="R672" s="6">
        <f t="shared" si="52"/>
        <v>202.35</v>
      </c>
      <c r="S672" s="6">
        <f t="shared" si="53"/>
        <v>201.74999999999997</v>
      </c>
      <c r="T672" s="8">
        <f t="shared" si="54"/>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4">
        <f>YEAR(SalesDataTable[[#This Row],[Order Date]])</f>
        <v>2026</v>
      </c>
      <c r="D673" s="12" t="str">
        <f>"Q"&amp;ROUNDUP(MONTH(SalesDataTable[[#This Row],[Order Date]])/3,0)</f>
        <v>Q2</v>
      </c>
      <c r="E673" s="4">
        <f>MONTH(SalesDataTable[[#This Row],[Order Date]])</f>
        <v>4</v>
      </c>
      <c r="F673" s="12" t="str">
        <f t="shared" si="50"/>
        <v>Apr</v>
      </c>
      <c r="G673" s="4" t="s">
        <v>20</v>
      </c>
      <c r="H673" s="4" t="s">
        <v>21</v>
      </c>
      <c r="I673" s="4" t="s">
        <v>2</v>
      </c>
      <c r="J673" s="4" t="s">
        <v>13</v>
      </c>
      <c r="K673" s="4" t="s">
        <v>9</v>
      </c>
      <c r="L673" s="4" t="s">
        <v>17</v>
      </c>
      <c r="M673" s="9">
        <v>4</v>
      </c>
      <c r="N673" s="6">
        <v>144.69999999999999</v>
      </c>
      <c r="O673" s="7">
        <v>0</v>
      </c>
      <c r="P673" s="6">
        <v>79.41</v>
      </c>
      <c r="Q673" s="6">
        <f t="shared" si="51"/>
        <v>578.79999999999995</v>
      </c>
      <c r="R673" s="6">
        <f t="shared" si="52"/>
        <v>317.64</v>
      </c>
      <c r="S673" s="6">
        <f t="shared" si="53"/>
        <v>261.15999999999997</v>
      </c>
      <c r="T673" s="8">
        <f t="shared" si="54"/>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4">
        <f>YEAR(SalesDataTable[[#This Row],[Order Date]])</f>
        <v>2026</v>
      </c>
      <c r="D674" s="12" t="str">
        <f>"Q"&amp;ROUNDUP(MONTH(SalesDataTable[[#This Row],[Order Date]])/3,0)</f>
        <v>Q2</v>
      </c>
      <c r="E674" s="4">
        <f>MONTH(SalesDataTable[[#This Row],[Order Date]])</f>
        <v>4</v>
      </c>
      <c r="F674" s="12" t="str">
        <f t="shared" si="50"/>
        <v>Apr</v>
      </c>
      <c r="G674" s="4" t="s">
        <v>6</v>
      </c>
      <c r="H674" s="4" t="s">
        <v>27</v>
      </c>
      <c r="I674" s="4" t="s">
        <v>19</v>
      </c>
      <c r="J674" s="4" t="s">
        <v>13</v>
      </c>
      <c r="K674" s="4" t="s">
        <v>34</v>
      </c>
      <c r="L674" s="4" t="s">
        <v>42</v>
      </c>
      <c r="M674" s="9">
        <v>2</v>
      </c>
      <c r="N674" s="6">
        <v>36.51</v>
      </c>
      <c r="O674" s="7">
        <v>0.1</v>
      </c>
      <c r="P674" s="6">
        <v>14.18</v>
      </c>
      <c r="Q674" s="6">
        <f t="shared" si="51"/>
        <v>65.718000000000004</v>
      </c>
      <c r="R674" s="6">
        <f t="shared" si="52"/>
        <v>28.36</v>
      </c>
      <c r="S674" s="6">
        <f t="shared" si="53"/>
        <v>37.358000000000004</v>
      </c>
      <c r="T674" s="8">
        <f t="shared" si="54"/>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4">
        <f>YEAR(SalesDataTable[[#This Row],[Order Date]])</f>
        <v>2026</v>
      </c>
      <c r="D675" s="12" t="str">
        <f>"Q"&amp;ROUNDUP(MONTH(SalesDataTable[[#This Row],[Order Date]])/3,0)</f>
        <v>Q2</v>
      </c>
      <c r="E675" s="4">
        <f>MONTH(SalesDataTable[[#This Row],[Order Date]])</f>
        <v>4</v>
      </c>
      <c r="F675" s="12" t="str">
        <f t="shared" si="50"/>
        <v>Apr</v>
      </c>
      <c r="G675" s="4" t="s">
        <v>20</v>
      </c>
      <c r="H675" s="4" t="s">
        <v>31</v>
      </c>
      <c r="I675" s="4" t="s">
        <v>28</v>
      </c>
      <c r="J675" s="4" t="s">
        <v>13</v>
      </c>
      <c r="K675" s="4" t="s">
        <v>14</v>
      </c>
      <c r="L675" s="4" t="s">
        <v>15</v>
      </c>
      <c r="M675" s="9">
        <v>3</v>
      </c>
      <c r="N675" s="6">
        <v>36.58</v>
      </c>
      <c r="O675" s="7">
        <v>0.05</v>
      </c>
      <c r="P675" s="6">
        <v>13.71</v>
      </c>
      <c r="Q675" s="6">
        <f t="shared" si="51"/>
        <v>104.25299999999999</v>
      </c>
      <c r="R675" s="6">
        <f t="shared" si="52"/>
        <v>41.13</v>
      </c>
      <c r="S675" s="6">
        <f t="shared" si="53"/>
        <v>63.122999999999983</v>
      </c>
      <c r="T675" s="8">
        <f t="shared" si="54"/>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4">
        <f>YEAR(SalesDataTable[[#This Row],[Order Date]])</f>
        <v>2026</v>
      </c>
      <c r="D676" s="12" t="str">
        <f>"Q"&amp;ROUNDUP(MONTH(SalesDataTable[[#This Row],[Order Date]])/3,0)</f>
        <v>Q2</v>
      </c>
      <c r="E676" s="4">
        <f>MONTH(SalesDataTable[[#This Row],[Order Date]])</f>
        <v>4</v>
      </c>
      <c r="F676" s="12" t="str">
        <f t="shared" si="50"/>
        <v>Apr</v>
      </c>
      <c r="G676" s="4" t="s">
        <v>20</v>
      </c>
      <c r="H676" s="4" t="s">
        <v>31</v>
      </c>
      <c r="I676" s="4" t="s">
        <v>19</v>
      </c>
      <c r="J676" s="4" t="s">
        <v>16</v>
      </c>
      <c r="K676" s="4" t="s">
        <v>23</v>
      </c>
      <c r="L676" s="4" t="s">
        <v>29</v>
      </c>
      <c r="M676" s="9">
        <v>2</v>
      </c>
      <c r="N676" s="6">
        <v>191.59</v>
      </c>
      <c r="O676" s="7">
        <v>0</v>
      </c>
      <c r="P676" s="6">
        <v>102.52</v>
      </c>
      <c r="Q676" s="6">
        <f t="shared" si="51"/>
        <v>383.18</v>
      </c>
      <c r="R676" s="6">
        <f t="shared" si="52"/>
        <v>205.04</v>
      </c>
      <c r="S676" s="6">
        <f t="shared" si="53"/>
        <v>178.14000000000001</v>
      </c>
      <c r="T676" s="8">
        <f t="shared" si="54"/>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4">
        <f>YEAR(SalesDataTable[[#This Row],[Order Date]])</f>
        <v>2026</v>
      </c>
      <c r="D677" s="12" t="str">
        <f>"Q"&amp;ROUNDUP(MONTH(SalesDataTable[[#This Row],[Order Date]])/3,0)</f>
        <v>Q2</v>
      </c>
      <c r="E677" s="4">
        <f>MONTH(SalesDataTable[[#This Row],[Order Date]])</f>
        <v>4</v>
      </c>
      <c r="F677" s="12" t="str">
        <f t="shared" si="50"/>
        <v>Apr</v>
      </c>
      <c r="G677" s="4" t="s">
        <v>20</v>
      </c>
      <c r="H677" s="4" t="s">
        <v>33</v>
      </c>
      <c r="I677" s="4" t="s">
        <v>8</v>
      </c>
      <c r="J677" s="4" t="s">
        <v>16</v>
      </c>
      <c r="K677" s="4" t="s">
        <v>23</v>
      </c>
      <c r="L677" s="4" t="s">
        <v>24</v>
      </c>
      <c r="M677" s="9">
        <v>6</v>
      </c>
      <c r="N677" s="6">
        <v>337.24</v>
      </c>
      <c r="O677" s="7">
        <v>0.05</v>
      </c>
      <c r="P677" s="6">
        <v>198.63</v>
      </c>
      <c r="Q677" s="6">
        <f t="shared" si="51"/>
        <v>1922.268</v>
      </c>
      <c r="R677" s="6">
        <f t="shared" si="52"/>
        <v>1191.78</v>
      </c>
      <c r="S677" s="6">
        <f t="shared" si="53"/>
        <v>730.48800000000006</v>
      </c>
      <c r="T677" s="8">
        <f t="shared" si="54"/>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4">
        <f>YEAR(SalesDataTable[[#This Row],[Order Date]])</f>
        <v>2026</v>
      </c>
      <c r="D678" s="12" t="str">
        <f>"Q"&amp;ROUNDUP(MONTH(SalesDataTable[[#This Row],[Order Date]])/3,0)</f>
        <v>Q2</v>
      </c>
      <c r="E678" s="4">
        <f>MONTH(SalesDataTable[[#This Row],[Order Date]])</f>
        <v>4</v>
      </c>
      <c r="F678" s="12" t="str">
        <f t="shared" si="50"/>
        <v>Apr</v>
      </c>
      <c r="G678" s="4" t="s">
        <v>20</v>
      </c>
      <c r="H678" s="4" t="s">
        <v>31</v>
      </c>
      <c r="I678" s="4" t="s">
        <v>8</v>
      </c>
      <c r="J678" s="4" t="s">
        <v>16</v>
      </c>
      <c r="K678" s="4" t="s">
        <v>14</v>
      </c>
      <c r="L678" s="4" t="s">
        <v>32</v>
      </c>
      <c r="M678" s="9">
        <v>3</v>
      </c>
      <c r="N678" s="6">
        <v>46.2</v>
      </c>
      <c r="O678" s="7">
        <v>0.1</v>
      </c>
      <c r="P678" s="6">
        <v>18.149999999999999</v>
      </c>
      <c r="Q678" s="6">
        <f t="shared" si="51"/>
        <v>124.74000000000002</v>
      </c>
      <c r="R678" s="6">
        <f t="shared" si="52"/>
        <v>54.449999999999996</v>
      </c>
      <c r="S678" s="6">
        <f t="shared" si="53"/>
        <v>70.29000000000002</v>
      </c>
      <c r="T678" s="8">
        <f t="shared" si="54"/>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4">
        <f>YEAR(SalesDataTable[[#This Row],[Order Date]])</f>
        <v>2026</v>
      </c>
      <c r="D679" s="12" t="str">
        <f>"Q"&amp;ROUNDUP(MONTH(SalesDataTable[[#This Row],[Order Date]])/3,0)</f>
        <v>Q2</v>
      </c>
      <c r="E679" s="4">
        <f>MONTH(SalesDataTable[[#This Row],[Order Date]])</f>
        <v>4</v>
      </c>
      <c r="F679" s="12" t="str">
        <f t="shared" si="50"/>
        <v>Apr</v>
      </c>
      <c r="G679" s="4" t="s">
        <v>6</v>
      </c>
      <c r="H679" s="4" t="s">
        <v>7</v>
      </c>
      <c r="I679" s="4" t="s">
        <v>28</v>
      </c>
      <c r="J679" s="4" t="s">
        <v>16</v>
      </c>
      <c r="K679" s="4" t="s">
        <v>34</v>
      </c>
      <c r="L679" s="4" t="s">
        <v>45</v>
      </c>
      <c r="M679" s="9">
        <v>4</v>
      </c>
      <c r="N679" s="6">
        <v>50.84</v>
      </c>
      <c r="O679" s="7">
        <v>0.05</v>
      </c>
      <c r="P679" s="6">
        <v>22.63</v>
      </c>
      <c r="Q679" s="6">
        <f t="shared" si="51"/>
        <v>193.19200000000001</v>
      </c>
      <c r="R679" s="6">
        <f t="shared" si="52"/>
        <v>90.52</v>
      </c>
      <c r="S679" s="6">
        <f t="shared" si="53"/>
        <v>102.67200000000001</v>
      </c>
      <c r="T679" s="8">
        <f t="shared" si="54"/>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4">
        <f>YEAR(SalesDataTable[[#This Row],[Order Date]])</f>
        <v>2026</v>
      </c>
      <c r="D680" s="12" t="str">
        <f>"Q"&amp;ROUNDUP(MONTH(SalesDataTable[[#This Row],[Order Date]])/3,0)</f>
        <v>Q2</v>
      </c>
      <c r="E680" s="4">
        <f>MONTH(SalesDataTable[[#This Row],[Order Date]])</f>
        <v>4</v>
      </c>
      <c r="F680" s="12" t="str">
        <f t="shared" si="50"/>
        <v>Apr</v>
      </c>
      <c r="G680" s="4" t="s">
        <v>20</v>
      </c>
      <c r="H680" s="4" t="s">
        <v>47</v>
      </c>
      <c r="I680" s="4" t="s">
        <v>2</v>
      </c>
      <c r="J680" s="4" t="s">
        <v>3</v>
      </c>
      <c r="K680" s="4" t="s">
        <v>14</v>
      </c>
      <c r="L680" s="4" t="s">
        <v>48</v>
      </c>
      <c r="M680" s="9">
        <v>1</v>
      </c>
      <c r="N680" s="6">
        <v>166.5</v>
      </c>
      <c r="O680" s="7">
        <v>0</v>
      </c>
      <c r="P680" s="6">
        <v>85.55</v>
      </c>
      <c r="Q680" s="6">
        <f t="shared" si="51"/>
        <v>166.5</v>
      </c>
      <c r="R680" s="6">
        <f t="shared" si="52"/>
        <v>85.55</v>
      </c>
      <c r="S680" s="6">
        <f t="shared" si="53"/>
        <v>80.95</v>
      </c>
      <c r="T680" s="8">
        <f t="shared" si="54"/>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4">
        <f>YEAR(SalesDataTable[[#This Row],[Order Date]])</f>
        <v>2026</v>
      </c>
      <c r="D681" s="12" t="str">
        <f>"Q"&amp;ROUNDUP(MONTH(SalesDataTable[[#This Row],[Order Date]])/3,0)</f>
        <v>Q2</v>
      </c>
      <c r="E681" s="4">
        <f>MONTH(SalesDataTable[[#This Row],[Order Date]])</f>
        <v>4</v>
      </c>
      <c r="F681" s="12" t="str">
        <f t="shared" si="50"/>
        <v>Apr</v>
      </c>
      <c r="G681" s="4" t="s">
        <v>20</v>
      </c>
      <c r="H681" s="4" t="s">
        <v>21</v>
      </c>
      <c r="I681" s="4" t="s">
        <v>28</v>
      </c>
      <c r="J681" s="4" t="s">
        <v>13</v>
      </c>
      <c r="K681" s="4" t="s">
        <v>9</v>
      </c>
      <c r="L681" s="4" t="s">
        <v>46</v>
      </c>
      <c r="M681" s="9">
        <v>1</v>
      </c>
      <c r="N681" s="6">
        <v>70.2</v>
      </c>
      <c r="O681" s="7">
        <v>0</v>
      </c>
      <c r="P681" s="6">
        <v>32.06</v>
      </c>
      <c r="Q681" s="6">
        <f t="shared" si="51"/>
        <v>70.2</v>
      </c>
      <c r="R681" s="6">
        <f t="shared" si="52"/>
        <v>32.06</v>
      </c>
      <c r="S681" s="6">
        <f t="shared" si="53"/>
        <v>38.14</v>
      </c>
      <c r="T681" s="8">
        <f t="shared" si="54"/>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4">
        <f>YEAR(SalesDataTable[[#This Row],[Order Date]])</f>
        <v>2026</v>
      </c>
      <c r="D682" s="12" t="str">
        <f>"Q"&amp;ROUNDUP(MONTH(SalesDataTable[[#This Row],[Order Date]])/3,0)</f>
        <v>Q2</v>
      </c>
      <c r="E682" s="4">
        <f>MONTH(SalesDataTable[[#This Row],[Order Date]])</f>
        <v>4</v>
      </c>
      <c r="F682" s="12" t="str">
        <f t="shared" si="50"/>
        <v>Apr</v>
      </c>
      <c r="G682" s="4" t="s">
        <v>6</v>
      </c>
      <c r="H682" s="4" t="s">
        <v>43</v>
      </c>
      <c r="I682" s="4" t="s">
        <v>2</v>
      </c>
      <c r="J682" s="4" t="s">
        <v>13</v>
      </c>
      <c r="K682" s="4" t="s">
        <v>34</v>
      </c>
      <c r="L682" s="4" t="s">
        <v>45</v>
      </c>
      <c r="M682" s="9">
        <v>4</v>
      </c>
      <c r="N682" s="6">
        <v>50.67</v>
      </c>
      <c r="O682" s="7">
        <v>0</v>
      </c>
      <c r="P682" s="6">
        <v>22.62</v>
      </c>
      <c r="Q682" s="6">
        <f t="shared" si="51"/>
        <v>202.68</v>
      </c>
      <c r="R682" s="6">
        <f t="shared" si="52"/>
        <v>90.48</v>
      </c>
      <c r="S682" s="6">
        <f t="shared" si="53"/>
        <v>112.2</v>
      </c>
      <c r="T682" s="8">
        <f t="shared" si="54"/>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4">
        <f>YEAR(SalesDataTable[[#This Row],[Order Date]])</f>
        <v>2026</v>
      </c>
      <c r="D683" s="12" t="str">
        <f>"Q"&amp;ROUNDUP(MONTH(SalesDataTable[[#This Row],[Order Date]])/3,0)</f>
        <v>Q2</v>
      </c>
      <c r="E683" s="4">
        <f>MONTH(SalesDataTable[[#This Row],[Order Date]])</f>
        <v>4</v>
      </c>
      <c r="F683" s="12" t="str">
        <f t="shared" si="50"/>
        <v>Apr</v>
      </c>
      <c r="G683" s="4" t="s">
        <v>6</v>
      </c>
      <c r="H683" s="4" t="s">
        <v>41</v>
      </c>
      <c r="I683" s="4" t="s">
        <v>19</v>
      </c>
      <c r="J683" s="4" t="s">
        <v>13</v>
      </c>
      <c r="K683" s="4" t="s">
        <v>14</v>
      </c>
      <c r="L683" s="4" t="s">
        <v>48</v>
      </c>
      <c r="M683" s="9">
        <v>3</v>
      </c>
      <c r="N683" s="6">
        <v>161.05000000000001</v>
      </c>
      <c r="O683" s="7">
        <v>0.05</v>
      </c>
      <c r="P683" s="6">
        <v>87.43</v>
      </c>
      <c r="Q683" s="6">
        <f t="shared" si="51"/>
        <v>458.99250000000001</v>
      </c>
      <c r="R683" s="6">
        <f t="shared" si="52"/>
        <v>262.29000000000002</v>
      </c>
      <c r="S683" s="6">
        <f t="shared" si="53"/>
        <v>196.70249999999999</v>
      </c>
      <c r="T683" s="8">
        <f t="shared" si="54"/>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4">
        <f>YEAR(SalesDataTable[[#This Row],[Order Date]])</f>
        <v>2026</v>
      </c>
      <c r="D684" s="12" t="str">
        <f>"Q"&amp;ROUNDUP(MONTH(SalesDataTable[[#This Row],[Order Date]])/3,0)</f>
        <v>Q2</v>
      </c>
      <c r="E684" s="4">
        <f>MONTH(SalesDataTable[[#This Row],[Order Date]])</f>
        <v>4</v>
      </c>
      <c r="F684" s="12" t="str">
        <f t="shared" si="50"/>
        <v>Apr</v>
      </c>
      <c r="G684" s="4" t="s">
        <v>6</v>
      </c>
      <c r="H684" s="4" t="s">
        <v>27</v>
      </c>
      <c r="I684" s="4" t="s">
        <v>8</v>
      </c>
      <c r="J684" s="4" t="s">
        <v>13</v>
      </c>
      <c r="K684" s="4" t="s">
        <v>34</v>
      </c>
      <c r="L684" s="4" t="s">
        <v>38</v>
      </c>
      <c r="M684" s="9">
        <v>10</v>
      </c>
      <c r="N684" s="6">
        <v>124.59</v>
      </c>
      <c r="O684" s="7">
        <v>0.15</v>
      </c>
      <c r="P684" s="6">
        <v>67.14</v>
      </c>
      <c r="Q684" s="6">
        <f t="shared" si="51"/>
        <v>1059.0150000000001</v>
      </c>
      <c r="R684" s="6">
        <f t="shared" si="52"/>
        <v>671.4</v>
      </c>
      <c r="S684" s="6">
        <f t="shared" si="53"/>
        <v>387.61500000000012</v>
      </c>
      <c r="T684" s="8">
        <f t="shared" si="54"/>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4">
        <f>YEAR(SalesDataTable[[#This Row],[Order Date]])</f>
        <v>2026</v>
      </c>
      <c r="D685" s="12" t="str">
        <f>"Q"&amp;ROUNDUP(MONTH(SalesDataTable[[#This Row],[Order Date]])/3,0)</f>
        <v>Q2</v>
      </c>
      <c r="E685" s="4">
        <f>MONTH(SalesDataTable[[#This Row],[Order Date]])</f>
        <v>4</v>
      </c>
      <c r="F685" s="12" t="str">
        <f t="shared" si="50"/>
        <v>Apr</v>
      </c>
      <c r="G685" s="4" t="s">
        <v>11</v>
      </c>
      <c r="H685" s="4" t="s">
        <v>52</v>
      </c>
      <c r="I685" s="4" t="s">
        <v>2</v>
      </c>
      <c r="J685" s="4" t="s">
        <v>16</v>
      </c>
      <c r="K685" s="4" t="s">
        <v>34</v>
      </c>
      <c r="L685" s="4" t="s">
        <v>45</v>
      </c>
      <c r="M685" s="9">
        <v>1</v>
      </c>
      <c r="N685" s="6">
        <v>50.18</v>
      </c>
      <c r="O685" s="7">
        <v>0</v>
      </c>
      <c r="P685" s="6">
        <v>22.05</v>
      </c>
      <c r="Q685" s="6">
        <f t="shared" si="51"/>
        <v>50.18</v>
      </c>
      <c r="R685" s="6">
        <f t="shared" si="52"/>
        <v>22.05</v>
      </c>
      <c r="S685" s="6">
        <f t="shared" si="53"/>
        <v>28.13</v>
      </c>
      <c r="T685" s="8">
        <f t="shared" si="54"/>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4">
        <f>YEAR(SalesDataTable[[#This Row],[Order Date]])</f>
        <v>2026</v>
      </c>
      <c r="D686" s="12" t="str">
        <f>"Q"&amp;ROUNDUP(MONTH(SalesDataTable[[#This Row],[Order Date]])/3,0)</f>
        <v>Q2</v>
      </c>
      <c r="E686" s="4">
        <f>MONTH(SalesDataTable[[#This Row],[Order Date]])</f>
        <v>4</v>
      </c>
      <c r="F686" s="12" t="str">
        <f t="shared" si="50"/>
        <v>Apr</v>
      </c>
      <c r="G686" s="4" t="s">
        <v>6</v>
      </c>
      <c r="H686" s="4" t="s">
        <v>41</v>
      </c>
      <c r="I686" s="4" t="s">
        <v>2</v>
      </c>
      <c r="J686" s="4" t="s">
        <v>13</v>
      </c>
      <c r="K686" s="4" t="s">
        <v>23</v>
      </c>
      <c r="L686" s="4" t="s">
        <v>40</v>
      </c>
      <c r="M686" s="9">
        <v>1</v>
      </c>
      <c r="N686" s="6">
        <v>83.38</v>
      </c>
      <c r="O686" s="7">
        <v>0</v>
      </c>
      <c r="P686" s="6">
        <v>38.979999999999997</v>
      </c>
      <c r="Q686" s="6">
        <f t="shared" si="51"/>
        <v>83.38</v>
      </c>
      <c r="R686" s="6">
        <f t="shared" si="52"/>
        <v>38.979999999999997</v>
      </c>
      <c r="S686" s="6">
        <f t="shared" si="53"/>
        <v>44.4</v>
      </c>
      <c r="T686" s="8">
        <f t="shared" si="54"/>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4">
        <f>YEAR(SalesDataTable[[#This Row],[Order Date]])</f>
        <v>2026</v>
      </c>
      <c r="D687" s="12" t="str">
        <f>"Q"&amp;ROUNDUP(MONTH(SalesDataTable[[#This Row],[Order Date]])/3,0)</f>
        <v>Q2</v>
      </c>
      <c r="E687" s="4">
        <f>MONTH(SalesDataTable[[#This Row],[Order Date]])</f>
        <v>4</v>
      </c>
      <c r="F687" s="12" t="str">
        <f t="shared" si="50"/>
        <v>Apr</v>
      </c>
      <c r="G687" s="4" t="s">
        <v>20</v>
      </c>
      <c r="H687" s="4" t="s">
        <v>31</v>
      </c>
      <c r="I687" s="4" t="s">
        <v>2</v>
      </c>
      <c r="J687" s="4" t="s">
        <v>3</v>
      </c>
      <c r="K687" s="4" t="s">
        <v>14</v>
      </c>
      <c r="L687" s="4" t="s">
        <v>15</v>
      </c>
      <c r="M687" s="9">
        <v>1</v>
      </c>
      <c r="N687" s="6">
        <v>35.549999999999997</v>
      </c>
      <c r="O687" s="7">
        <v>0.05</v>
      </c>
      <c r="P687" s="6">
        <v>13.25</v>
      </c>
      <c r="Q687" s="6">
        <f t="shared" si="51"/>
        <v>33.772499999999994</v>
      </c>
      <c r="R687" s="6">
        <f t="shared" si="52"/>
        <v>13.25</v>
      </c>
      <c r="S687" s="6">
        <f t="shared" si="53"/>
        <v>20.522499999999994</v>
      </c>
      <c r="T687" s="8">
        <f t="shared" si="54"/>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4">
        <f>YEAR(SalesDataTable[[#This Row],[Order Date]])</f>
        <v>2026</v>
      </c>
      <c r="D688" s="12" t="str">
        <f>"Q"&amp;ROUNDUP(MONTH(SalesDataTable[[#This Row],[Order Date]])/3,0)</f>
        <v>Q2</v>
      </c>
      <c r="E688" s="4">
        <f>MONTH(SalesDataTable[[#This Row],[Order Date]])</f>
        <v>4</v>
      </c>
      <c r="F688" s="12" t="str">
        <f t="shared" si="50"/>
        <v>Apr</v>
      </c>
      <c r="G688" s="4" t="s">
        <v>20</v>
      </c>
      <c r="H688" s="4" t="s">
        <v>33</v>
      </c>
      <c r="I688" s="4" t="s">
        <v>19</v>
      </c>
      <c r="J688" s="4" t="s">
        <v>13</v>
      </c>
      <c r="K688" s="4" t="s">
        <v>9</v>
      </c>
      <c r="L688" s="4" t="s">
        <v>37</v>
      </c>
      <c r="M688" s="9">
        <v>1</v>
      </c>
      <c r="N688" s="6">
        <v>154.36000000000001</v>
      </c>
      <c r="O688" s="7">
        <v>0</v>
      </c>
      <c r="P688" s="6">
        <v>77.760000000000005</v>
      </c>
      <c r="Q688" s="6">
        <f t="shared" si="51"/>
        <v>154.36000000000001</v>
      </c>
      <c r="R688" s="6">
        <f t="shared" si="52"/>
        <v>77.760000000000005</v>
      </c>
      <c r="S688" s="6">
        <f t="shared" si="53"/>
        <v>76.600000000000009</v>
      </c>
      <c r="T688" s="8">
        <f t="shared" si="54"/>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4">
        <f>YEAR(SalesDataTable[[#This Row],[Order Date]])</f>
        <v>2026</v>
      </c>
      <c r="D689" s="12" t="str">
        <f>"Q"&amp;ROUNDUP(MONTH(SalesDataTable[[#This Row],[Order Date]])/3,0)</f>
        <v>Q2</v>
      </c>
      <c r="E689" s="4">
        <f>MONTH(SalesDataTable[[#This Row],[Order Date]])</f>
        <v>4</v>
      </c>
      <c r="F689" s="12" t="str">
        <f t="shared" si="50"/>
        <v>Apr</v>
      </c>
      <c r="G689" s="4" t="s">
        <v>0</v>
      </c>
      <c r="H689" s="4" t="s">
        <v>36</v>
      </c>
      <c r="I689" s="4" t="s">
        <v>28</v>
      </c>
      <c r="J689" s="4" t="s">
        <v>13</v>
      </c>
      <c r="K689" s="4" t="s">
        <v>9</v>
      </c>
      <c r="L689" s="4" t="s">
        <v>37</v>
      </c>
      <c r="M689" s="9">
        <v>1</v>
      </c>
      <c r="N689" s="6">
        <v>155.68</v>
      </c>
      <c r="O689" s="7">
        <v>0</v>
      </c>
      <c r="P689" s="6">
        <v>77.97</v>
      </c>
      <c r="Q689" s="6">
        <f t="shared" si="51"/>
        <v>155.68</v>
      </c>
      <c r="R689" s="6">
        <f t="shared" si="52"/>
        <v>77.97</v>
      </c>
      <c r="S689" s="6">
        <f t="shared" si="53"/>
        <v>77.710000000000008</v>
      </c>
      <c r="T689" s="8">
        <f t="shared" si="54"/>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4">
        <f>YEAR(SalesDataTable[[#This Row],[Order Date]])</f>
        <v>2026</v>
      </c>
      <c r="D690" s="12" t="str">
        <f>"Q"&amp;ROUNDUP(MONTH(SalesDataTable[[#This Row],[Order Date]])/3,0)</f>
        <v>Q2</v>
      </c>
      <c r="E690" s="4">
        <f>MONTH(SalesDataTable[[#This Row],[Order Date]])</f>
        <v>4</v>
      </c>
      <c r="F690" s="12" t="str">
        <f t="shared" si="50"/>
        <v>Apr</v>
      </c>
      <c r="G690" s="4" t="s">
        <v>0</v>
      </c>
      <c r="H690" s="4" t="s">
        <v>1</v>
      </c>
      <c r="I690" s="4" t="s">
        <v>2</v>
      </c>
      <c r="J690" s="4" t="s">
        <v>3</v>
      </c>
      <c r="K690" s="4" t="s">
        <v>34</v>
      </c>
      <c r="L690" s="4" t="s">
        <v>35</v>
      </c>
      <c r="M690" s="9">
        <v>1</v>
      </c>
      <c r="N690" s="6">
        <v>40.950000000000003</v>
      </c>
      <c r="O690" s="7">
        <v>0.15</v>
      </c>
      <c r="P690" s="6">
        <v>14.89</v>
      </c>
      <c r="Q690" s="6">
        <f t="shared" si="51"/>
        <v>34.807500000000005</v>
      </c>
      <c r="R690" s="6">
        <f t="shared" si="52"/>
        <v>14.89</v>
      </c>
      <c r="S690" s="6">
        <f t="shared" si="53"/>
        <v>19.917500000000004</v>
      </c>
      <c r="T690" s="8">
        <f t="shared" si="54"/>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4">
        <f>YEAR(SalesDataTable[[#This Row],[Order Date]])</f>
        <v>2026</v>
      </c>
      <c r="D691" s="12" t="str">
        <f>"Q"&amp;ROUNDUP(MONTH(SalesDataTable[[#This Row],[Order Date]])/3,0)</f>
        <v>Q2</v>
      </c>
      <c r="E691" s="4">
        <f>MONTH(SalesDataTable[[#This Row],[Order Date]])</f>
        <v>4</v>
      </c>
      <c r="F691" s="12" t="str">
        <f t="shared" si="50"/>
        <v>Apr</v>
      </c>
      <c r="G691" s="4" t="s">
        <v>20</v>
      </c>
      <c r="H691" s="4" t="s">
        <v>47</v>
      </c>
      <c r="I691" s="4" t="s">
        <v>28</v>
      </c>
      <c r="J691" s="4" t="s">
        <v>3</v>
      </c>
      <c r="K691" s="4" t="s">
        <v>14</v>
      </c>
      <c r="L691" s="4" t="s">
        <v>32</v>
      </c>
      <c r="M691" s="9">
        <v>3</v>
      </c>
      <c r="N691" s="6">
        <v>47.28</v>
      </c>
      <c r="O691" s="7">
        <v>0.05</v>
      </c>
      <c r="P691" s="6">
        <v>18.52</v>
      </c>
      <c r="Q691" s="6">
        <f t="shared" si="51"/>
        <v>134.74799999999999</v>
      </c>
      <c r="R691" s="6">
        <f t="shared" si="52"/>
        <v>55.56</v>
      </c>
      <c r="S691" s="6">
        <f t="shared" si="53"/>
        <v>79.187999999999988</v>
      </c>
      <c r="T691" s="8">
        <f t="shared" si="54"/>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4">
        <f>YEAR(SalesDataTable[[#This Row],[Order Date]])</f>
        <v>2026</v>
      </c>
      <c r="D692" s="12" t="str">
        <f>"Q"&amp;ROUNDUP(MONTH(SalesDataTable[[#This Row],[Order Date]])/3,0)</f>
        <v>Q2</v>
      </c>
      <c r="E692" s="4">
        <f>MONTH(SalesDataTable[[#This Row],[Order Date]])</f>
        <v>4</v>
      </c>
      <c r="F692" s="12" t="str">
        <f t="shared" si="50"/>
        <v>Apr</v>
      </c>
      <c r="G692" s="4" t="s">
        <v>20</v>
      </c>
      <c r="H692" s="4" t="s">
        <v>31</v>
      </c>
      <c r="I692" s="4" t="s">
        <v>2</v>
      </c>
      <c r="J692" s="4" t="s">
        <v>3</v>
      </c>
      <c r="K692" s="4" t="s">
        <v>34</v>
      </c>
      <c r="L692" s="4" t="s">
        <v>45</v>
      </c>
      <c r="M692" s="9">
        <v>4</v>
      </c>
      <c r="N692" s="6">
        <v>51.57</v>
      </c>
      <c r="O692" s="7">
        <v>0.1</v>
      </c>
      <c r="P692" s="6">
        <v>22.58</v>
      </c>
      <c r="Q692" s="6">
        <f t="shared" si="51"/>
        <v>185.65200000000002</v>
      </c>
      <c r="R692" s="6">
        <f t="shared" si="52"/>
        <v>90.32</v>
      </c>
      <c r="S692" s="6">
        <f t="shared" si="53"/>
        <v>95.332000000000022</v>
      </c>
      <c r="T692" s="8">
        <f t="shared" si="54"/>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4">
        <f>YEAR(SalesDataTable[[#This Row],[Order Date]])</f>
        <v>2026</v>
      </c>
      <c r="D693" s="12" t="str">
        <f>"Q"&amp;ROUNDUP(MONTH(SalesDataTable[[#This Row],[Order Date]])/3,0)</f>
        <v>Q2</v>
      </c>
      <c r="E693" s="4">
        <f>MONTH(SalesDataTable[[#This Row],[Order Date]])</f>
        <v>4</v>
      </c>
      <c r="F693" s="12" t="str">
        <f t="shared" si="50"/>
        <v>Apr</v>
      </c>
      <c r="G693" s="4" t="s">
        <v>20</v>
      </c>
      <c r="H693" s="4" t="s">
        <v>33</v>
      </c>
      <c r="I693" s="4" t="s">
        <v>2</v>
      </c>
      <c r="J693" s="4" t="s">
        <v>16</v>
      </c>
      <c r="K693" s="4" t="s">
        <v>4</v>
      </c>
      <c r="L693" s="4" t="s">
        <v>22</v>
      </c>
      <c r="M693" s="9">
        <v>1</v>
      </c>
      <c r="N693" s="6">
        <v>51.61</v>
      </c>
      <c r="O693" s="7">
        <v>0</v>
      </c>
      <c r="P693" s="6">
        <v>23</v>
      </c>
      <c r="Q693" s="6">
        <f t="shared" si="51"/>
        <v>51.61</v>
      </c>
      <c r="R693" s="6">
        <f t="shared" si="52"/>
        <v>23</v>
      </c>
      <c r="S693" s="6">
        <f t="shared" si="53"/>
        <v>28.61</v>
      </c>
      <c r="T693" s="8">
        <f t="shared" si="54"/>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4">
        <f>YEAR(SalesDataTable[[#This Row],[Order Date]])</f>
        <v>2026</v>
      </c>
      <c r="D694" s="12" t="str">
        <f>"Q"&amp;ROUNDUP(MONTH(SalesDataTable[[#This Row],[Order Date]])/3,0)</f>
        <v>Q2</v>
      </c>
      <c r="E694" s="4">
        <f>MONTH(SalesDataTable[[#This Row],[Order Date]])</f>
        <v>4</v>
      </c>
      <c r="F694" s="12" t="str">
        <f t="shared" si="50"/>
        <v>Apr</v>
      </c>
      <c r="G694" s="4" t="s">
        <v>0</v>
      </c>
      <c r="H694" s="4" t="s">
        <v>50</v>
      </c>
      <c r="I694" s="4" t="s">
        <v>19</v>
      </c>
      <c r="J694" s="4" t="s">
        <v>3</v>
      </c>
      <c r="K694" s="4" t="s">
        <v>34</v>
      </c>
      <c r="L694" s="4" t="s">
        <v>45</v>
      </c>
      <c r="M694" s="9">
        <v>1</v>
      </c>
      <c r="N694" s="6">
        <v>50.56</v>
      </c>
      <c r="O694" s="7">
        <v>0.05</v>
      </c>
      <c r="P694" s="6">
        <v>22.06</v>
      </c>
      <c r="Q694" s="6">
        <f t="shared" si="51"/>
        <v>48.031999999999996</v>
      </c>
      <c r="R694" s="6">
        <f t="shared" si="52"/>
        <v>22.06</v>
      </c>
      <c r="S694" s="6">
        <f t="shared" si="53"/>
        <v>25.971999999999998</v>
      </c>
      <c r="T694" s="8">
        <f t="shared" si="54"/>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4">
        <f>YEAR(SalesDataTable[[#This Row],[Order Date]])</f>
        <v>2026</v>
      </c>
      <c r="D695" s="12" t="str">
        <f>"Q"&amp;ROUNDUP(MONTH(SalesDataTable[[#This Row],[Order Date]])/3,0)</f>
        <v>Q2</v>
      </c>
      <c r="E695" s="4">
        <f>MONTH(SalesDataTable[[#This Row],[Order Date]])</f>
        <v>4</v>
      </c>
      <c r="F695" s="12" t="str">
        <f t="shared" si="50"/>
        <v>Apr</v>
      </c>
      <c r="G695" s="4" t="s">
        <v>11</v>
      </c>
      <c r="H695" s="4" t="s">
        <v>25</v>
      </c>
      <c r="I695" s="4" t="s">
        <v>28</v>
      </c>
      <c r="J695" s="4" t="s">
        <v>16</v>
      </c>
      <c r="K695" s="4" t="s">
        <v>14</v>
      </c>
      <c r="L695" s="4" t="s">
        <v>48</v>
      </c>
      <c r="M695" s="9">
        <v>2</v>
      </c>
      <c r="N695" s="6">
        <v>165.74</v>
      </c>
      <c r="O695" s="7">
        <v>0</v>
      </c>
      <c r="P695" s="6">
        <v>87.73</v>
      </c>
      <c r="Q695" s="6">
        <f t="shared" si="51"/>
        <v>331.48</v>
      </c>
      <c r="R695" s="6">
        <f t="shared" si="52"/>
        <v>175.46</v>
      </c>
      <c r="S695" s="6">
        <f t="shared" si="53"/>
        <v>156.02000000000001</v>
      </c>
      <c r="T695" s="8">
        <f t="shared" si="54"/>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4">
        <f>YEAR(SalesDataTable[[#This Row],[Order Date]])</f>
        <v>2026</v>
      </c>
      <c r="D696" s="12" t="str">
        <f>"Q"&amp;ROUNDUP(MONTH(SalesDataTable[[#This Row],[Order Date]])/3,0)</f>
        <v>Q2</v>
      </c>
      <c r="E696" s="4">
        <f>MONTH(SalesDataTable[[#This Row],[Order Date]])</f>
        <v>4</v>
      </c>
      <c r="F696" s="12" t="str">
        <f t="shared" si="50"/>
        <v>Apr</v>
      </c>
      <c r="G696" s="4" t="s">
        <v>11</v>
      </c>
      <c r="H696" s="4" t="s">
        <v>12</v>
      </c>
      <c r="I696" s="4" t="s">
        <v>2</v>
      </c>
      <c r="J696" s="4" t="s">
        <v>16</v>
      </c>
      <c r="K696" s="4" t="s">
        <v>34</v>
      </c>
      <c r="L696" s="4" t="s">
        <v>42</v>
      </c>
      <c r="M696" s="9">
        <v>3</v>
      </c>
      <c r="N696" s="6">
        <v>36.770000000000003</v>
      </c>
      <c r="O696" s="7">
        <v>0</v>
      </c>
      <c r="P696" s="6">
        <v>13.63</v>
      </c>
      <c r="Q696" s="6">
        <f t="shared" si="51"/>
        <v>110.31</v>
      </c>
      <c r="R696" s="6">
        <f t="shared" si="52"/>
        <v>40.89</v>
      </c>
      <c r="S696" s="6">
        <f t="shared" si="53"/>
        <v>69.42</v>
      </c>
      <c r="T696" s="8">
        <f t="shared" si="54"/>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4">
        <f>YEAR(SalesDataTable[[#This Row],[Order Date]])</f>
        <v>2026</v>
      </c>
      <c r="D697" s="12" t="str">
        <f>"Q"&amp;ROUNDUP(MONTH(SalesDataTable[[#This Row],[Order Date]])/3,0)</f>
        <v>Q2</v>
      </c>
      <c r="E697" s="4">
        <f>MONTH(SalesDataTable[[#This Row],[Order Date]])</f>
        <v>4</v>
      </c>
      <c r="F697" s="12" t="str">
        <f t="shared" si="50"/>
        <v>Apr</v>
      </c>
      <c r="G697" s="4" t="s">
        <v>20</v>
      </c>
      <c r="H697" s="4" t="s">
        <v>31</v>
      </c>
      <c r="I697" s="4" t="s">
        <v>2</v>
      </c>
      <c r="J697" s="4" t="s">
        <v>16</v>
      </c>
      <c r="K697" s="4" t="s">
        <v>23</v>
      </c>
      <c r="L697" s="4" t="s">
        <v>29</v>
      </c>
      <c r="M697" s="9">
        <v>2</v>
      </c>
      <c r="N697" s="6">
        <v>196.37</v>
      </c>
      <c r="O697" s="7">
        <v>0</v>
      </c>
      <c r="P697" s="6">
        <v>101.73</v>
      </c>
      <c r="Q697" s="6">
        <f t="shared" si="51"/>
        <v>392.74</v>
      </c>
      <c r="R697" s="6">
        <f t="shared" si="52"/>
        <v>203.46</v>
      </c>
      <c r="S697" s="6">
        <f t="shared" si="53"/>
        <v>189.28</v>
      </c>
      <c r="T697" s="8">
        <f t="shared" si="54"/>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4">
        <f>YEAR(SalesDataTable[[#This Row],[Order Date]])</f>
        <v>2026</v>
      </c>
      <c r="D698" s="12" t="str">
        <f>"Q"&amp;ROUNDUP(MONTH(SalesDataTable[[#This Row],[Order Date]])/3,0)</f>
        <v>Q2</v>
      </c>
      <c r="E698" s="4">
        <f>MONTH(SalesDataTable[[#This Row],[Order Date]])</f>
        <v>4</v>
      </c>
      <c r="F698" s="12" t="str">
        <f t="shared" si="50"/>
        <v>Apr</v>
      </c>
      <c r="G698" s="4" t="s">
        <v>0</v>
      </c>
      <c r="H698" s="4" t="s">
        <v>1</v>
      </c>
      <c r="I698" s="4" t="s">
        <v>28</v>
      </c>
      <c r="J698" s="4" t="s">
        <v>3</v>
      </c>
      <c r="K698" s="4" t="s">
        <v>14</v>
      </c>
      <c r="L698" s="4" t="s">
        <v>15</v>
      </c>
      <c r="M698" s="9">
        <v>2</v>
      </c>
      <c r="N698" s="6">
        <v>35.33</v>
      </c>
      <c r="O698" s="7">
        <v>0</v>
      </c>
      <c r="P698" s="6">
        <v>13.69</v>
      </c>
      <c r="Q698" s="6">
        <f t="shared" si="51"/>
        <v>70.66</v>
      </c>
      <c r="R698" s="6">
        <f t="shared" si="52"/>
        <v>27.38</v>
      </c>
      <c r="S698" s="6">
        <f t="shared" si="53"/>
        <v>43.28</v>
      </c>
      <c r="T698" s="8">
        <f t="shared" si="54"/>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4">
        <f>YEAR(SalesDataTable[[#This Row],[Order Date]])</f>
        <v>2026</v>
      </c>
      <c r="D699" s="12" t="str">
        <f>"Q"&amp;ROUNDUP(MONTH(SalesDataTable[[#This Row],[Order Date]])/3,0)</f>
        <v>Q2</v>
      </c>
      <c r="E699" s="4">
        <f>MONTH(SalesDataTable[[#This Row],[Order Date]])</f>
        <v>4</v>
      </c>
      <c r="F699" s="12" t="str">
        <f t="shared" si="50"/>
        <v>Apr</v>
      </c>
      <c r="G699" s="4" t="s">
        <v>11</v>
      </c>
      <c r="H699" s="4" t="s">
        <v>12</v>
      </c>
      <c r="I699" s="4" t="s">
        <v>8</v>
      </c>
      <c r="J699" s="4" t="s">
        <v>16</v>
      </c>
      <c r="K699" s="4" t="s">
        <v>14</v>
      </c>
      <c r="L699" s="4" t="s">
        <v>32</v>
      </c>
      <c r="M699" s="9">
        <v>4</v>
      </c>
      <c r="N699" s="6">
        <v>46.43</v>
      </c>
      <c r="O699" s="7">
        <v>0.1</v>
      </c>
      <c r="P699" s="6">
        <v>18.04</v>
      </c>
      <c r="Q699" s="6">
        <f t="shared" si="51"/>
        <v>167.148</v>
      </c>
      <c r="R699" s="6">
        <f t="shared" si="52"/>
        <v>72.16</v>
      </c>
      <c r="S699" s="6">
        <f t="shared" si="53"/>
        <v>94.988</v>
      </c>
      <c r="T699" s="8">
        <f t="shared" si="54"/>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4">
        <f>YEAR(SalesDataTable[[#This Row],[Order Date]])</f>
        <v>2026</v>
      </c>
      <c r="D700" s="12" t="str">
        <f>"Q"&amp;ROUNDUP(MONTH(SalesDataTable[[#This Row],[Order Date]])/3,0)</f>
        <v>Q2</v>
      </c>
      <c r="E700" s="4">
        <f>MONTH(SalesDataTable[[#This Row],[Order Date]])</f>
        <v>4</v>
      </c>
      <c r="F700" s="12" t="str">
        <f t="shared" si="50"/>
        <v>Apr</v>
      </c>
      <c r="G700" s="4" t="s">
        <v>20</v>
      </c>
      <c r="H700" s="4" t="s">
        <v>31</v>
      </c>
      <c r="I700" s="4" t="s">
        <v>28</v>
      </c>
      <c r="J700" s="4" t="s">
        <v>13</v>
      </c>
      <c r="K700" s="4" t="s">
        <v>34</v>
      </c>
      <c r="L700" s="4" t="s">
        <v>38</v>
      </c>
      <c r="M700" s="9">
        <v>1</v>
      </c>
      <c r="N700" s="6">
        <v>125.25</v>
      </c>
      <c r="O700" s="7">
        <v>0</v>
      </c>
      <c r="P700" s="6">
        <v>70.88</v>
      </c>
      <c r="Q700" s="6">
        <f t="shared" si="51"/>
        <v>125.25</v>
      </c>
      <c r="R700" s="6">
        <f t="shared" si="52"/>
        <v>70.88</v>
      </c>
      <c r="S700" s="6">
        <f t="shared" si="53"/>
        <v>54.370000000000005</v>
      </c>
      <c r="T700" s="8">
        <f t="shared" si="54"/>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4">
        <f>YEAR(SalesDataTable[[#This Row],[Order Date]])</f>
        <v>2026</v>
      </c>
      <c r="D701" s="12" t="str">
        <f>"Q"&amp;ROUNDUP(MONTH(SalesDataTable[[#This Row],[Order Date]])/3,0)</f>
        <v>Q2</v>
      </c>
      <c r="E701" s="4">
        <f>MONTH(SalesDataTable[[#This Row],[Order Date]])</f>
        <v>4</v>
      </c>
      <c r="F701" s="12" t="str">
        <f t="shared" si="50"/>
        <v>Apr</v>
      </c>
      <c r="G701" s="4" t="s">
        <v>6</v>
      </c>
      <c r="H701" s="4" t="s">
        <v>49</v>
      </c>
      <c r="I701" s="4" t="s">
        <v>2</v>
      </c>
      <c r="J701" s="4" t="s">
        <v>3</v>
      </c>
      <c r="K701" s="4" t="s">
        <v>23</v>
      </c>
      <c r="L701" s="4" t="s">
        <v>24</v>
      </c>
      <c r="M701" s="9">
        <v>1</v>
      </c>
      <c r="N701" s="6">
        <v>341.98</v>
      </c>
      <c r="O701" s="7">
        <v>0</v>
      </c>
      <c r="P701" s="6">
        <v>192.43</v>
      </c>
      <c r="Q701" s="6">
        <f t="shared" si="51"/>
        <v>341.98</v>
      </c>
      <c r="R701" s="6">
        <f t="shared" si="52"/>
        <v>192.43</v>
      </c>
      <c r="S701" s="6">
        <f t="shared" si="53"/>
        <v>149.55000000000001</v>
      </c>
      <c r="T701" s="8">
        <f t="shared" si="54"/>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4">
        <f>YEAR(SalesDataTable[[#This Row],[Order Date]])</f>
        <v>2026</v>
      </c>
      <c r="D702" s="12" t="str">
        <f>"Q"&amp;ROUNDUP(MONTH(SalesDataTable[[#This Row],[Order Date]])/3,0)</f>
        <v>Q2</v>
      </c>
      <c r="E702" s="4">
        <f>MONTH(SalesDataTable[[#This Row],[Order Date]])</f>
        <v>4</v>
      </c>
      <c r="F702" s="12" t="str">
        <f t="shared" si="50"/>
        <v>Apr</v>
      </c>
      <c r="G702" s="4" t="s">
        <v>6</v>
      </c>
      <c r="H702" s="4" t="s">
        <v>27</v>
      </c>
      <c r="I702" s="4" t="s">
        <v>28</v>
      </c>
      <c r="J702" s="4" t="s">
        <v>16</v>
      </c>
      <c r="K702" s="4" t="s">
        <v>34</v>
      </c>
      <c r="L702" s="4" t="s">
        <v>35</v>
      </c>
      <c r="M702" s="9">
        <v>1</v>
      </c>
      <c r="N702" s="6">
        <v>40.04</v>
      </c>
      <c r="O702" s="7">
        <v>0</v>
      </c>
      <c r="P702" s="6">
        <v>14.72</v>
      </c>
      <c r="Q702" s="6">
        <f t="shared" si="51"/>
        <v>40.04</v>
      </c>
      <c r="R702" s="6">
        <f t="shared" si="52"/>
        <v>14.72</v>
      </c>
      <c r="S702" s="6">
        <f t="shared" si="53"/>
        <v>25.32</v>
      </c>
      <c r="T702" s="8">
        <f t="shared" si="54"/>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4">
        <f>YEAR(SalesDataTable[[#This Row],[Order Date]])</f>
        <v>2026</v>
      </c>
      <c r="D703" s="12" t="str">
        <f>"Q"&amp;ROUNDUP(MONTH(SalesDataTable[[#This Row],[Order Date]])/3,0)</f>
        <v>Q2</v>
      </c>
      <c r="E703" s="4">
        <f>MONTH(SalesDataTable[[#This Row],[Order Date]])</f>
        <v>4</v>
      </c>
      <c r="F703" s="12" t="str">
        <f t="shared" si="50"/>
        <v>Apr</v>
      </c>
      <c r="G703" s="4" t="s">
        <v>20</v>
      </c>
      <c r="H703" s="4" t="s">
        <v>47</v>
      </c>
      <c r="I703" s="4" t="s">
        <v>2</v>
      </c>
      <c r="J703" s="4" t="s">
        <v>3</v>
      </c>
      <c r="K703" s="4" t="s">
        <v>4</v>
      </c>
      <c r="L703" s="4" t="s">
        <v>26</v>
      </c>
      <c r="M703" s="9">
        <v>3</v>
      </c>
      <c r="N703" s="6">
        <v>40.47</v>
      </c>
      <c r="O703" s="7">
        <v>0.05</v>
      </c>
      <c r="P703" s="6">
        <v>17.14</v>
      </c>
      <c r="Q703" s="6">
        <f t="shared" si="51"/>
        <v>115.33949999999999</v>
      </c>
      <c r="R703" s="6">
        <f t="shared" si="52"/>
        <v>51.42</v>
      </c>
      <c r="S703" s="6">
        <f t="shared" si="53"/>
        <v>63.919499999999985</v>
      </c>
      <c r="T703" s="8">
        <f t="shared" si="54"/>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4">
        <f>YEAR(SalesDataTable[[#This Row],[Order Date]])</f>
        <v>2026</v>
      </c>
      <c r="D704" s="12" t="str">
        <f>"Q"&amp;ROUNDUP(MONTH(SalesDataTable[[#This Row],[Order Date]])/3,0)</f>
        <v>Q2</v>
      </c>
      <c r="E704" s="4">
        <f>MONTH(SalesDataTable[[#This Row],[Order Date]])</f>
        <v>4</v>
      </c>
      <c r="F704" s="12" t="str">
        <f t="shared" si="50"/>
        <v>Apr</v>
      </c>
      <c r="G704" s="4" t="s">
        <v>20</v>
      </c>
      <c r="H704" s="4" t="s">
        <v>33</v>
      </c>
      <c r="I704" s="4" t="s">
        <v>8</v>
      </c>
      <c r="J704" s="4" t="s">
        <v>3</v>
      </c>
      <c r="K704" s="4" t="s">
        <v>23</v>
      </c>
      <c r="L704" s="4" t="s">
        <v>40</v>
      </c>
      <c r="M704" s="9">
        <v>6</v>
      </c>
      <c r="N704" s="6">
        <v>83.7</v>
      </c>
      <c r="O704" s="7">
        <v>0.2</v>
      </c>
      <c r="P704" s="6">
        <v>38.58</v>
      </c>
      <c r="Q704" s="6">
        <f t="shared" si="51"/>
        <v>401.76000000000005</v>
      </c>
      <c r="R704" s="6">
        <f t="shared" si="52"/>
        <v>231.48</v>
      </c>
      <c r="S704" s="6">
        <f t="shared" si="53"/>
        <v>170.28000000000006</v>
      </c>
      <c r="T704" s="8">
        <f t="shared" si="54"/>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4">
        <f>YEAR(SalesDataTable[[#This Row],[Order Date]])</f>
        <v>2026</v>
      </c>
      <c r="D705" s="12" t="str">
        <f>"Q"&amp;ROUNDUP(MONTH(SalesDataTable[[#This Row],[Order Date]])/3,0)</f>
        <v>Q2</v>
      </c>
      <c r="E705" s="4">
        <f>MONTH(SalesDataTable[[#This Row],[Order Date]])</f>
        <v>4</v>
      </c>
      <c r="F705" s="12" t="str">
        <f t="shared" si="50"/>
        <v>Apr</v>
      </c>
      <c r="G705" s="4" t="s">
        <v>0</v>
      </c>
      <c r="H705" s="4" t="s">
        <v>50</v>
      </c>
      <c r="I705" s="4" t="s">
        <v>2</v>
      </c>
      <c r="J705" s="4" t="s">
        <v>3</v>
      </c>
      <c r="K705" s="4" t="s">
        <v>23</v>
      </c>
      <c r="L705" s="4" t="s">
        <v>40</v>
      </c>
      <c r="M705" s="9">
        <v>4</v>
      </c>
      <c r="N705" s="6">
        <v>83.27</v>
      </c>
      <c r="O705" s="7">
        <v>0</v>
      </c>
      <c r="P705" s="6">
        <v>39.979999999999997</v>
      </c>
      <c r="Q705" s="6">
        <f t="shared" si="51"/>
        <v>333.08</v>
      </c>
      <c r="R705" s="6">
        <f t="shared" si="52"/>
        <v>159.91999999999999</v>
      </c>
      <c r="S705" s="6">
        <f t="shared" si="53"/>
        <v>173.16</v>
      </c>
      <c r="T705" s="8">
        <f t="shared" si="54"/>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4">
        <f>YEAR(SalesDataTable[[#This Row],[Order Date]])</f>
        <v>2026</v>
      </c>
      <c r="D706" s="12" t="str">
        <f>"Q"&amp;ROUNDUP(MONTH(SalesDataTable[[#This Row],[Order Date]])/3,0)</f>
        <v>Q2</v>
      </c>
      <c r="E706" s="4">
        <f>MONTH(SalesDataTable[[#This Row],[Order Date]])</f>
        <v>4</v>
      </c>
      <c r="F706" s="12" t="str">
        <f t="shared" ref="F706:F769" si="55">TEXT(B706,"mmm")</f>
        <v>Apr</v>
      </c>
      <c r="G706" s="4" t="s">
        <v>11</v>
      </c>
      <c r="H706" s="4" t="s">
        <v>52</v>
      </c>
      <c r="I706" s="4" t="s">
        <v>8</v>
      </c>
      <c r="J706" s="4" t="s">
        <v>16</v>
      </c>
      <c r="K706" s="4" t="s">
        <v>23</v>
      </c>
      <c r="L706" s="4" t="s">
        <v>51</v>
      </c>
      <c r="M706" s="9">
        <v>3</v>
      </c>
      <c r="N706" s="6">
        <v>126.03</v>
      </c>
      <c r="O706" s="7">
        <v>0.1</v>
      </c>
      <c r="P706" s="6">
        <v>61.75</v>
      </c>
      <c r="Q706" s="6">
        <f t="shared" ref="Q706:Q769" si="56">M706*N706*(1-O706)</f>
        <v>340.28100000000006</v>
      </c>
      <c r="R706" s="6">
        <f t="shared" ref="R706:R769" si="57">M706*P706</f>
        <v>185.25</v>
      </c>
      <c r="S706" s="6">
        <f t="shared" ref="S706:S769" si="58">Q706-R706</f>
        <v>155.03100000000006</v>
      </c>
      <c r="T706" s="8">
        <f t="shared" ref="T706:T769" si="59">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4">
        <f>YEAR(SalesDataTable[[#This Row],[Order Date]])</f>
        <v>2026</v>
      </c>
      <c r="D707" s="12" t="str">
        <f>"Q"&amp;ROUNDUP(MONTH(SalesDataTable[[#This Row],[Order Date]])/3,0)</f>
        <v>Q2</v>
      </c>
      <c r="E707" s="4">
        <f>MONTH(SalesDataTable[[#This Row],[Order Date]])</f>
        <v>4</v>
      </c>
      <c r="F707" s="12" t="str">
        <f t="shared" si="55"/>
        <v>Apr</v>
      </c>
      <c r="G707" s="4" t="s">
        <v>6</v>
      </c>
      <c r="H707" s="4" t="s">
        <v>49</v>
      </c>
      <c r="I707" s="4" t="s">
        <v>2</v>
      </c>
      <c r="J707" s="4" t="s">
        <v>13</v>
      </c>
      <c r="K707" s="4" t="s">
        <v>23</v>
      </c>
      <c r="L707" s="4" t="s">
        <v>51</v>
      </c>
      <c r="M707" s="9">
        <v>1</v>
      </c>
      <c r="N707" s="6">
        <v>122.86</v>
      </c>
      <c r="O707" s="7">
        <v>0.05</v>
      </c>
      <c r="P707" s="6">
        <v>59.22</v>
      </c>
      <c r="Q707" s="6">
        <f t="shared" si="56"/>
        <v>116.717</v>
      </c>
      <c r="R707" s="6">
        <f t="shared" si="57"/>
        <v>59.22</v>
      </c>
      <c r="S707" s="6">
        <f t="shared" si="58"/>
        <v>57.497</v>
      </c>
      <c r="T707" s="8">
        <f t="shared" si="59"/>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4">
        <f>YEAR(SalesDataTable[[#This Row],[Order Date]])</f>
        <v>2026</v>
      </c>
      <c r="D708" s="12" t="str">
        <f>"Q"&amp;ROUNDUP(MONTH(SalesDataTable[[#This Row],[Order Date]])/3,0)</f>
        <v>Q2</v>
      </c>
      <c r="E708" s="4">
        <f>MONTH(SalesDataTable[[#This Row],[Order Date]])</f>
        <v>4</v>
      </c>
      <c r="F708" s="12" t="str">
        <f t="shared" si="55"/>
        <v>Apr</v>
      </c>
      <c r="G708" s="4" t="s">
        <v>11</v>
      </c>
      <c r="H708" s="4" t="s">
        <v>12</v>
      </c>
      <c r="I708" s="4" t="s">
        <v>2</v>
      </c>
      <c r="J708" s="4" t="s">
        <v>13</v>
      </c>
      <c r="K708" s="4" t="s">
        <v>4</v>
      </c>
      <c r="L708" s="4" t="s">
        <v>26</v>
      </c>
      <c r="M708" s="9">
        <v>1</v>
      </c>
      <c r="N708" s="6">
        <v>39.44</v>
      </c>
      <c r="O708" s="7">
        <v>0.1</v>
      </c>
      <c r="P708" s="6">
        <v>16.63</v>
      </c>
      <c r="Q708" s="6">
        <f t="shared" si="56"/>
        <v>35.496000000000002</v>
      </c>
      <c r="R708" s="6">
        <f t="shared" si="57"/>
        <v>16.63</v>
      </c>
      <c r="S708" s="6">
        <f t="shared" si="58"/>
        <v>18.866000000000003</v>
      </c>
      <c r="T708" s="8">
        <f t="shared" si="59"/>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4">
        <f>YEAR(SalesDataTable[[#This Row],[Order Date]])</f>
        <v>2026</v>
      </c>
      <c r="D709" s="12" t="str">
        <f>"Q"&amp;ROUNDUP(MONTH(SalesDataTable[[#This Row],[Order Date]])/3,0)</f>
        <v>Q2</v>
      </c>
      <c r="E709" s="4">
        <f>MONTH(SalesDataTable[[#This Row],[Order Date]])</f>
        <v>4</v>
      </c>
      <c r="F709" s="12" t="str">
        <f t="shared" si="55"/>
        <v>Apr</v>
      </c>
      <c r="G709" s="4" t="s">
        <v>11</v>
      </c>
      <c r="H709" s="4" t="s">
        <v>39</v>
      </c>
      <c r="I709" s="4" t="s">
        <v>2</v>
      </c>
      <c r="J709" s="4" t="s">
        <v>3</v>
      </c>
      <c r="K709" s="4" t="s">
        <v>14</v>
      </c>
      <c r="L709" s="4" t="s">
        <v>44</v>
      </c>
      <c r="M709" s="9">
        <v>1</v>
      </c>
      <c r="N709" s="6">
        <v>130.34</v>
      </c>
      <c r="O709" s="7">
        <v>0.1</v>
      </c>
      <c r="P709" s="6">
        <v>66.680000000000007</v>
      </c>
      <c r="Q709" s="6">
        <f t="shared" si="56"/>
        <v>117.30600000000001</v>
      </c>
      <c r="R709" s="6">
        <f t="shared" si="57"/>
        <v>66.680000000000007</v>
      </c>
      <c r="S709" s="6">
        <f t="shared" si="58"/>
        <v>50.626000000000005</v>
      </c>
      <c r="T709" s="8">
        <f t="shared" si="59"/>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4">
        <f>YEAR(SalesDataTable[[#This Row],[Order Date]])</f>
        <v>2026</v>
      </c>
      <c r="D710" s="12" t="str">
        <f>"Q"&amp;ROUNDUP(MONTH(SalesDataTable[[#This Row],[Order Date]])/3,0)</f>
        <v>Q2</v>
      </c>
      <c r="E710" s="4">
        <f>MONTH(SalesDataTable[[#This Row],[Order Date]])</f>
        <v>5</v>
      </c>
      <c r="F710" s="12" t="str">
        <f t="shared" si="55"/>
        <v>May</v>
      </c>
      <c r="G710" s="4" t="s">
        <v>6</v>
      </c>
      <c r="H710" s="4" t="s">
        <v>43</v>
      </c>
      <c r="I710" s="4" t="s">
        <v>2</v>
      </c>
      <c r="J710" s="4" t="s">
        <v>16</v>
      </c>
      <c r="K710" s="4" t="s">
        <v>9</v>
      </c>
      <c r="L710" s="4" t="s">
        <v>37</v>
      </c>
      <c r="M710" s="9">
        <v>1</v>
      </c>
      <c r="N710" s="6">
        <v>154.86000000000001</v>
      </c>
      <c r="O710" s="7">
        <v>0</v>
      </c>
      <c r="P710" s="6">
        <v>78.37</v>
      </c>
      <c r="Q710" s="6">
        <f t="shared" si="56"/>
        <v>154.86000000000001</v>
      </c>
      <c r="R710" s="6">
        <f t="shared" si="57"/>
        <v>78.37</v>
      </c>
      <c r="S710" s="6">
        <f t="shared" si="58"/>
        <v>76.490000000000009</v>
      </c>
      <c r="T710" s="8">
        <f t="shared" si="59"/>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4">
        <f>YEAR(SalesDataTable[[#This Row],[Order Date]])</f>
        <v>2026</v>
      </c>
      <c r="D711" s="12" t="str">
        <f>"Q"&amp;ROUNDUP(MONTH(SalesDataTable[[#This Row],[Order Date]])/3,0)</f>
        <v>Q2</v>
      </c>
      <c r="E711" s="4">
        <f>MONTH(SalesDataTable[[#This Row],[Order Date]])</f>
        <v>5</v>
      </c>
      <c r="F711" s="12" t="str">
        <f t="shared" si="55"/>
        <v>May</v>
      </c>
      <c r="G711" s="4" t="s">
        <v>20</v>
      </c>
      <c r="H711" s="4" t="s">
        <v>33</v>
      </c>
      <c r="I711" s="4" t="s">
        <v>19</v>
      </c>
      <c r="J711" s="4" t="s">
        <v>3</v>
      </c>
      <c r="K711" s="4" t="s">
        <v>4</v>
      </c>
      <c r="L711" s="4" t="s">
        <v>30</v>
      </c>
      <c r="M711" s="9">
        <v>4</v>
      </c>
      <c r="N711" s="6">
        <v>103.64</v>
      </c>
      <c r="O711" s="7">
        <v>0</v>
      </c>
      <c r="P711" s="6">
        <v>50.59</v>
      </c>
      <c r="Q711" s="6">
        <f t="shared" si="56"/>
        <v>414.56</v>
      </c>
      <c r="R711" s="6">
        <f t="shared" si="57"/>
        <v>202.36</v>
      </c>
      <c r="S711" s="6">
        <f t="shared" si="58"/>
        <v>212.2</v>
      </c>
      <c r="T711" s="8">
        <f t="shared" si="59"/>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4">
        <f>YEAR(SalesDataTable[[#This Row],[Order Date]])</f>
        <v>2026</v>
      </c>
      <c r="D712" s="12" t="str">
        <f>"Q"&amp;ROUNDUP(MONTH(SalesDataTable[[#This Row],[Order Date]])/3,0)</f>
        <v>Q2</v>
      </c>
      <c r="E712" s="4">
        <f>MONTH(SalesDataTable[[#This Row],[Order Date]])</f>
        <v>5</v>
      </c>
      <c r="F712" s="12" t="str">
        <f t="shared" si="55"/>
        <v>May</v>
      </c>
      <c r="G712" s="4" t="s">
        <v>0</v>
      </c>
      <c r="H712" s="4" t="s">
        <v>50</v>
      </c>
      <c r="I712" s="4" t="s">
        <v>2</v>
      </c>
      <c r="J712" s="4" t="s">
        <v>3</v>
      </c>
      <c r="K712" s="4" t="s">
        <v>14</v>
      </c>
      <c r="L712" s="4" t="s">
        <v>48</v>
      </c>
      <c r="M712" s="9">
        <v>1</v>
      </c>
      <c r="N712" s="6">
        <v>164.49</v>
      </c>
      <c r="O712" s="7">
        <v>0.05</v>
      </c>
      <c r="P712" s="6">
        <v>87.81</v>
      </c>
      <c r="Q712" s="6">
        <f t="shared" si="56"/>
        <v>156.2655</v>
      </c>
      <c r="R712" s="6">
        <f t="shared" si="57"/>
        <v>87.81</v>
      </c>
      <c r="S712" s="6">
        <f t="shared" si="58"/>
        <v>68.455500000000001</v>
      </c>
      <c r="T712" s="8">
        <f t="shared" si="59"/>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4">
        <f>YEAR(SalesDataTable[[#This Row],[Order Date]])</f>
        <v>2026</v>
      </c>
      <c r="D713" s="12" t="str">
        <f>"Q"&amp;ROUNDUP(MONTH(SalesDataTable[[#This Row],[Order Date]])/3,0)</f>
        <v>Q2</v>
      </c>
      <c r="E713" s="4">
        <f>MONTH(SalesDataTable[[#This Row],[Order Date]])</f>
        <v>5</v>
      </c>
      <c r="F713" s="12" t="str">
        <f t="shared" si="55"/>
        <v>May</v>
      </c>
      <c r="G713" s="4" t="s">
        <v>20</v>
      </c>
      <c r="H713" s="4" t="s">
        <v>33</v>
      </c>
      <c r="I713" s="4" t="s">
        <v>8</v>
      </c>
      <c r="J713" s="4" t="s">
        <v>3</v>
      </c>
      <c r="K713" s="4" t="s">
        <v>14</v>
      </c>
      <c r="L713" s="4" t="s">
        <v>48</v>
      </c>
      <c r="M713" s="9">
        <v>3</v>
      </c>
      <c r="N713" s="6">
        <v>163.44999999999999</v>
      </c>
      <c r="O713" s="7">
        <v>0.05</v>
      </c>
      <c r="P713" s="6">
        <v>87.54</v>
      </c>
      <c r="Q713" s="6">
        <f t="shared" si="56"/>
        <v>465.83249999999992</v>
      </c>
      <c r="R713" s="6">
        <f t="shared" si="57"/>
        <v>262.62</v>
      </c>
      <c r="S713" s="6">
        <f t="shared" si="58"/>
        <v>203.21249999999992</v>
      </c>
      <c r="T713" s="8">
        <f t="shared" si="59"/>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4">
        <f>YEAR(SalesDataTable[[#This Row],[Order Date]])</f>
        <v>2026</v>
      </c>
      <c r="D714" s="12" t="str">
        <f>"Q"&amp;ROUNDUP(MONTH(SalesDataTable[[#This Row],[Order Date]])/3,0)</f>
        <v>Q2</v>
      </c>
      <c r="E714" s="4">
        <f>MONTH(SalesDataTable[[#This Row],[Order Date]])</f>
        <v>5</v>
      </c>
      <c r="F714" s="12" t="str">
        <f t="shared" si="55"/>
        <v>May</v>
      </c>
      <c r="G714" s="4" t="s">
        <v>20</v>
      </c>
      <c r="H714" s="4" t="s">
        <v>21</v>
      </c>
      <c r="I714" s="4" t="s">
        <v>2</v>
      </c>
      <c r="J714" s="4" t="s">
        <v>3</v>
      </c>
      <c r="K714" s="4" t="s">
        <v>9</v>
      </c>
      <c r="L714" s="4" t="s">
        <v>46</v>
      </c>
      <c r="M714" s="9">
        <v>1</v>
      </c>
      <c r="N714" s="6">
        <v>71.87</v>
      </c>
      <c r="O714" s="7">
        <v>0.05</v>
      </c>
      <c r="P714" s="6">
        <v>31.97</v>
      </c>
      <c r="Q714" s="6">
        <f t="shared" si="56"/>
        <v>68.276499999999999</v>
      </c>
      <c r="R714" s="6">
        <f t="shared" si="57"/>
        <v>31.97</v>
      </c>
      <c r="S714" s="6">
        <f t="shared" si="58"/>
        <v>36.3065</v>
      </c>
      <c r="T714" s="8">
        <f t="shared" si="59"/>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4">
        <f>YEAR(SalesDataTable[[#This Row],[Order Date]])</f>
        <v>2026</v>
      </c>
      <c r="D715" s="12" t="str">
        <f>"Q"&amp;ROUNDUP(MONTH(SalesDataTable[[#This Row],[Order Date]])/3,0)</f>
        <v>Q2</v>
      </c>
      <c r="E715" s="4">
        <f>MONTH(SalesDataTable[[#This Row],[Order Date]])</f>
        <v>5</v>
      </c>
      <c r="F715" s="12" t="str">
        <f t="shared" si="55"/>
        <v>May</v>
      </c>
      <c r="G715" s="4" t="s">
        <v>6</v>
      </c>
      <c r="H715" s="4" t="s">
        <v>49</v>
      </c>
      <c r="I715" s="4" t="s">
        <v>28</v>
      </c>
      <c r="J715" s="4" t="s">
        <v>3</v>
      </c>
      <c r="K715" s="4" t="s">
        <v>23</v>
      </c>
      <c r="L715" s="4" t="s">
        <v>29</v>
      </c>
      <c r="M715" s="9">
        <v>2</v>
      </c>
      <c r="N715" s="6">
        <v>194.97</v>
      </c>
      <c r="O715" s="7">
        <v>0</v>
      </c>
      <c r="P715" s="6">
        <v>101.14</v>
      </c>
      <c r="Q715" s="6">
        <f t="shared" si="56"/>
        <v>389.94</v>
      </c>
      <c r="R715" s="6">
        <f t="shared" si="57"/>
        <v>202.28</v>
      </c>
      <c r="S715" s="6">
        <f t="shared" si="58"/>
        <v>187.66</v>
      </c>
      <c r="T715" s="8">
        <f t="shared" si="59"/>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4">
        <f>YEAR(SalesDataTable[[#This Row],[Order Date]])</f>
        <v>2026</v>
      </c>
      <c r="D716" s="12" t="str">
        <f>"Q"&amp;ROUNDUP(MONTH(SalesDataTable[[#This Row],[Order Date]])/3,0)</f>
        <v>Q2</v>
      </c>
      <c r="E716" s="4">
        <f>MONTH(SalesDataTable[[#This Row],[Order Date]])</f>
        <v>5</v>
      </c>
      <c r="F716" s="12" t="str">
        <f t="shared" si="55"/>
        <v>May</v>
      </c>
      <c r="G716" s="4" t="s">
        <v>20</v>
      </c>
      <c r="H716" s="4" t="s">
        <v>33</v>
      </c>
      <c r="I716" s="4" t="s">
        <v>28</v>
      </c>
      <c r="J716" s="4" t="s">
        <v>3</v>
      </c>
      <c r="K716" s="4" t="s">
        <v>4</v>
      </c>
      <c r="L716" s="4" t="s">
        <v>22</v>
      </c>
      <c r="M716" s="9">
        <v>2</v>
      </c>
      <c r="N716" s="6">
        <v>49.53</v>
      </c>
      <c r="O716" s="7">
        <v>0</v>
      </c>
      <c r="P716" s="6">
        <v>22.91</v>
      </c>
      <c r="Q716" s="6">
        <f t="shared" si="56"/>
        <v>99.06</v>
      </c>
      <c r="R716" s="6">
        <f t="shared" si="57"/>
        <v>45.82</v>
      </c>
      <c r="S716" s="6">
        <f t="shared" si="58"/>
        <v>53.24</v>
      </c>
      <c r="T716" s="8">
        <f t="shared" si="59"/>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4">
        <f>YEAR(SalesDataTable[[#This Row],[Order Date]])</f>
        <v>2026</v>
      </c>
      <c r="D717" s="12" t="str">
        <f>"Q"&amp;ROUNDUP(MONTH(SalesDataTable[[#This Row],[Order Date]])/3,0)</f>
        <v>Q2</v>
      </c>
      <c r="E717" s="4">
        <f>MONTH(SalesDataTable[[#This Row],[Order Date]])</f>
        <v>5</v>
      </c>
      <c r="F717" s="12" t="str">
        <f t="shared" si="55"/>
        <v>May</v>
      </c>
      <c r="G717" s="4" t="s">
        <v>20</v>
      </c>
      <c r="H717" s="4" t="s">
        <v>33</v>
      </c>
      <c r="I717" s="4" t="s">
        <v>8</v>
      </c>
      <c r="J717" s="4" t="s">
        <v>16</v>
      </c>
      <c r="K717" s="4" t="s">
        <v>34</v>
      </c>
      <c r="L717" s="4" t="s">
        <v>42</v>
      </c>
      <c r="M717" s="9">
        <v>4</v>
      </c>
      <c r="N717" s="6">
        <v>35.619999999999997</v>
      </c>
      <c r="O717" s="7">
        <v>0.15</v>
      </c>
      <c r="P717" s="6">
        <v>13.76</v>
      </c>
      <c r="Q717" s="6">
        <f t="shared" si="56"/>
        <v>121.10799999999999</v>
      </c>
      <c r="R717" s="6">
        <f t="shared" si="57"/>
        <v>55.04</v>
      </c>
      <c r="S717" s="6">
        <f t="shared" si="58"/>
        <v>66.067999999999984</v>
      </c>
      <c r="T717" s="8">
        <f t="shared" si="59"/>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4">
        <f>YEAR(SalesDataTable[[#This Row],[Order Date]])</f>
        <v>2026</v>
      </c>
      <c r="D718" s="12" t="str">
        <f>"Q"&amp;ROUNDUP(MONTH(SalesDataTable[[#This Row],[Order Date]])/3,0)</f>
        <v>Q2</v>
      </c>
      <c r="E718" s="4">
        <f>MONTH(SalesDataTable[[#This Row],[Order Date]])</f>
        <v>5</v>
      </c>
      <c r="F718" s="12" t="str">
        <f t="shared" si="55"/>
        <v>May</v>
      </c>
      <c r="G718" s="4" t="s">
        <v>20</v>
      </c>
      <c r="H718" s="4" t="s">
        <v>31</v>
      </c>
      <c r="I718" s="4" t="s">
        <v>19</v>
      </c>
      <c r="J718" s="4" t="s">
        <v>3</v>
      </c>
      <c r="K718" s="4" t="s">
        <v>14</v>
      </c>
      <c r="L718" s="4" t="s">
        <v>32</v>
      </c>
      <c r="M718" s="9">
        <v>2</v>
      </c>
      <c r="N718" s="6">
        <v>45.47</v>
      </c>
      <c r="O718" s="7">
        <v>0</v>
      </c>
      <c r="P718" s="6">
        <v>18.37</v>
      </c>
      <c r="Q718" s="6">
        <f t="shared" si="56"/>
        <v>90.94</v>
      </c>
      <c r="R718" s="6">
        <f t="shared" si="57"/>
        <v>36.74</v>
      </c>
      <c r="S718" s="6">
        <f t="shared" si="58"/>
        <v>54.199999999999996</v>
      </c>
      <c r="T718" s="8">
        <f t="shared" si="59"/>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4">
        <f>YEAR(SalesDataTable[[#This Row],[Order Date]])</f>
        <v>2026</v>
      </c>
      <c r="D719" s="12" t="str">
        <f>"Q"&amp;ROUNDUP(MONTH(SalesDataTable[[#This Row],[Order Date]])/3,0)</f>
        <v>Q2</v>
      </c>
      <c r="E719" s="4">
        <f>MONTH(SalesDataTable[[#This Row],[Order Date]])</f>
        <v>5</v>
      </c>
      <c r="F719" s="12" t="str">
        <f t="shared" si="55"/>
        <v>May</v>
      </c>
      <c r="G719" s="4" t="s">
        <v>0</v>
      </c>
      <c r="H719" s="4" t="s">
        <v>1</v>
      </c>
      <c r="I719" s="4" t="s">
        <v>19</v>
      </c>
      <c r="J719" s="4" t="s">
        <v>13</v>
      </c>
      <c r="K719" s="4" t="s">
        <v>9</v>
      </c>
      <c r="L719" s="4" t="s">
        <v>17</v>
      </c>
      <c r="M719" s="9">
        <v>1</v>
      </c>
      <c r="N719" s="6">
        <v>145.68</v>
      </c>
      <c r="O719" s="7">
        <v>0</v>
      </c>
      <c r="P719" s="6">
        <v>77.8</v>
      </c>
      <c r="Q719" s="6">
        <f t="shared" si="56"/>
        <v>145.68</v>
      </c>
      <c r="R719" s="6">
        <f t="shared" si="57"/>
        <v>77.8</v>
      </c>
      <c r="S719" s="6">
        <f t="shared" si="58"/>
        <v>67.88000000000001</v>
      </c>
      <c r="T719" s="8">
        <f t="shared" si="59"/>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4">
        <f>YEAR(SalesDataTable[[#This Row],[Order Date]])</f>
        <v>2026</v>
      </c>
      <c r="D720" s="12" t="str">
        <f>"Q"&amp;ROUNDUP(MONTH(SalesDataTable[[#This Row],[Order Date]])/3,0)</f>
        <v>Q2</v>
      </c>
      <c r="E720" s="4">
        <f>MONTH(SalesDataTable[[#This Row],[Order Date]])</f>
        <v>5</v>
      </c>
      <c r="F720" s="12" t="str">
        <f t="shared" si="55"/>
        <v>May</v>
      </c>
      <c r="G720" s="4" t="s">
        <v>20</v>
      </c>
      <c r="H720" s="4" t="s">
        <v>33</v>
      </c>
      <c r="I720" s="4" t="s">
        <v>28</v>
      </c>
      <c r="J720" s="4" t="s">
        <v>3</v>
      </c>
      <c r="K720" s="4" t="s">
        <v>23</v>
      </c>
      <c r="L720" s="4" t="s">
        <v>40</v>
      </c>
      <c r="M720" s="9">
        <v>2</v>
      </c>
      <c r="N720" s="6">
        <v>82.65</v>
      </c>
      <c r="O720" s="7">
        <v>0.05</v>
      </c>
      <c r="P720" s="6">
        <v>40.46</v>
      </c>
      <c r="Q720" s="6">
        <f t="shared" si="56"/>
        <v>157.035</v>
      </c>
      <c r="R720" s="6">
        <f t="shared" si="57"/>
        <v>80.92</v>
      </c>
      <c r="S720" s="6">
        <f t="shared" si="58"/>
        <v>76.114999999999995</v>
      </c>
      <c r="T720" s="8">
        <f t="shared" si="59"/>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4">
        <f>YEAR(SalesDataTable[[#This Row],[Order Date]])</f>
        <v>2026</v>
      </c>
      <c r="D721" s="12" t="str">
        <f>"Q"&amp;ROUNDUP(MONTH(SalesDataTable[[#This Row],[Order Date]])/3,0)</f>
        <v>Q2</v>
      </c>
      <c r="E721" s="4">
        <f>MONTH(SalesDataTable[[#This Row],[Order Date]])</f>
        <v>5</v>
      </c>
      <c r="F721" s="12" t="str">
        <f t="shared" si="55"/>
        <v>May</v>
      </c>
      <c r="G721" s="4" t="s">
        <v>6</v>
      </c>
      <c r="H721" s="4" t="s">
        <v>27</v>
      </c>
      <c r="I721" s="4" t="s">
        <v>2</v>
      </c>
      <c r="J721" s="4" t="s">
        <v>16</v>
      </c>
      <c r="K721" s="4" t="s">
        <v>14</v>
      </c>
      <c r="L721" s="4" t="s">
        <v>15</v>
      </c>
      <c r="M721" s="9">
        <v>1</v>
      </c>
      <c r="N721" s="6">
        <v>36.270000000000003</v>
      </c>
      <c r="O721" s="7">
        <v>0</v>
      </c>
      <c r="P721" s="6">
        <v>13.8</v>
      </c>
      <c r="Q721" s="6">
        <f t="shared" si="56"/>
        <v>36.270000000000003</v>
      </c>
      <c r="R721" s="6">
        <f t="shared" si="57"/>
        <v>13.8</v>
      </c>
      <c r="S721" s="6">
        <f t="shared" si="58"/>
        <v>22.470000000000002</v>
      </c>
      <c r="T721" s="8">
        <f t="shared" si="59"/>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4">
        <f>YEAR(SalesDataTable[[#This Row],[Order Date]])</f>
        <v>2026</v>
      </c>
      <c r="D722" s="12" t="str">
        <f>"Q"&amp;ROUNDUP(MONTH(SalesDataTable[[#This Row],[Order Date]])/3,0)</f>
        <v>Q2</v>
      </c>
      <c r="E722" s="4">
        <f>MONTH(SalesDataTable[[#This Row],[Order Date]])</f>
        <v>5</v>
      </c>
      <c r="F722" s="12" t="str">
        <f t="shared" si="55"/>
        <v>May</v>
      </c>
      <c r="G722" s="4" t="s">
        <v>11</v>
      </c>
      <c r="H722" s="4" t="s">
        <v>52</v>
      </c>
      <c r="I722" s="4" t="s">
        <v>19</v>
      </c>
      <c r="J722" s="4" t="s">
        <v>13</v>
      </c>
      <c r="K722" s="4" t="s">
        <v>23</v>
      </c>
      <c r="L722" s="4" t="s">
        <v>40</v>
      </c>
      <c r="M722" s="9">
        <v>1</v>
      </c>
      <c r="N722" s="6">
        <v>80.819999999999993</v>
      </c>
      <c r="O722" s="7">
        <v>0</v>
      </c>
      <c r="P722" s="6">
        <v>39.950000000000003</v>
      </c>
      <c r="Q722" s="6">
        <f t="shared" si="56"/>
        <v>80.819999999999993</v>
      </c>
      <c r="R722" s="6">
        <f t="shared" si="57"/>
        <v>39.950000000000003</v>
      </c>
      <c r="S722" s="6">
        <f t="shared" si="58"/>
        <v>40.86999999999999</v>
      </c>
      <c r="T722" s="8">
        <f t="shared" si="59"/>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4">
        <f>YEAR(SalesDataTable[[#This Row],[Order Date]])</f>
        <v>2026</v>
      </c>
      <c r="D723" s="12" t="str">
        <f>"Q"&amp;ROUNDUP(MONTH(SalesDataTable[[#This Row],[Order Date]])/3,0)</f>
        <v>Q2</v>
      </c>
      <c r="E723" s="4">
        <f>MONTH(SalesDataTable[[#This Row],[Order Date]])</f>
        <v>5</v>
      </c>
      <c r="F723" s="12" t="str">
        <f t="shared" si="55"/>
        <v>May</v>
      </c>
      <c r="G723" s="4" t="s">
        <v>6</v>
      </c>
      <c r="H723" s="4" t="s">
        <v>7</v>
      </c>
      <c r="I723" s="4" t="s">
        <v>19</v>
      </c>
      <c r="J723" s="4" t="s">
        <v>13</v>
      </c>
      <c r="K723" s="4" t="s">
        <v>9</v>
      </c>
      <c r="L723" s="4" t="s">
        <v>37</v>
      </c>
      <c r="M723" s="9">
        <v>2</v>
      </c>
      <c r="N723" s="6">
        <v>157.84</v>
      </c>
      <c r="O723" s="7">
        <v>0.1</v>
      </c>
      <c r="P723" s="6">
        <v>79.28</v>
      </c>
      <c r="Q723" s="6">
        <f t="shared" si="56"/>
        <v>284.11200000000002</v>
      </c>
      <c r="R723" s="6">
        <f t="shared" si="57"/>
        <v>158.56</v>
      </c>
      <c r="S723" s="6">
        <f t="shared" si="58"/>
        <v>125.55200000000002</v>
      </c>
      <c r="T723" s="8">
        <f t="shared" si="59"/>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4">
        <f>YEAR(SalesDataTable[[#This Row],[Order Date]])</f>
        <v>2026</v>
      </c>
      <c r="D724" s="12" t="str">
        <f>"Q"&amp;ROUNDUP(MONTH(SalesDataTable[[#This Row],[Order Date]])/3,0)</f>
        <v>Q2</v>
      </c>
      <c r="E724" s="4">
        <f>MONTH(SalesDataTable[[#This Row],[Order Date]])</f>
        <v>5</v>
      </c>
      <c r="F724" s="12" t="str">
        <f t="shared" si="55"/>
        <v>May</v>
      </c>
      <c r="G724" s="4" t="s">
        <v>6</v>
      </c>
      <c r="H724" s="4" t="s">
        <v>49</v>
      </c>
      <c r="I724" s="4" t="s">
        <v>28</v>
      </c>
      <c r="J724" s="4" t="s">
        <v>3</v>
      </c>
      <c r="K724" s="4" t="s">
        <v>34</v>
      </c>
      <c r="L724" s="4" t="s">
        <v>42</v>
      </c>
      <c r="M724" s="9">
        <v>4</v>
      </c>
      <c r="N724" s="6">
        <v>36.909999999999997</v>
      </c>
      <c r="O724" s="7">
        <v>0.1</v>
      </c>
      <c r="P724" s="6">
        <v>13.85</v>
      </c>
      <c r="Q724" s="6">
        <f t="shared" si="56"/>
        <v>132.876</v>
      </c>
      <c r="R724" s="6">
        <f t="shared" si="57"/>
        <v>55.4</v>
      </c>
      <c r="S724" s="6">
        <f t="shared" si="58"/>
        <v>77.475999999999999</v>
      </c>
      <c r="T724" s="8">
        <f t="shared" si="59"/>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4">
        <f>YEAR(SalesDataTable[[#This Row],[Order Date]])</f>
        <v>2026</v>
      </c>
      <c r="D725" s="12" t="str">
        <f>"Q"&amp;ROUNDUP(MONTH(SalesDataTable[[#This Row],[Order Date]])/3,0)</f>
        <v>Q2</v>
      </c>
      <c r="E725" s="4">
        <f>MONTH(SalesDataTable[[#This Row],[Order Date]])</f>
        <v>5</v>
      </c>
      <c r="F725" s="12" t="str">
        <f t="shared" si="55"/>
        <v>May</v>
      </c>
      <c r="G725" s="4" t="s">
        <v>6</v>
      </c>
      <c r="H725" s="4" t="s">
        <v>49</v>
      </c>
      <c r="I725" s="4" t="s">
        <v>8</v>
      </c>
      <c r="J725" s="4" t="s">
        <v>16</v>
      </c>
      <c r="K725" s="4" t="s">
        <v>23</v>
      </c>
      <c r="L725" s="4" t="s">
        <v>29</v>
      </c>
      <c r="M725" s="9">
        <v>3</v>
      </c>
      <c r="N725" s="6">
        <v>193.18</v>
      </c>
      <c r="O725" s="7">
        <v>0.1</v>
      </c>
      <c r="P725" s="6">
        <v>102.31</v>
      </c>
      <c r="Q725" s="6">
        <f t="shared" si="56"/>
        <v>521.58600000000001</v>
      </c>
      <c r="R725" s="6">
        <f t="shared" si="57"/>
        <v>306.93</v>
      </c>
      <c r="S725" s="6">
        <f t="shared" si="58"/>
        <v>214.65600000000001</v>
      </c>
      <c r="T725" s="8">
        <f t="shared" si="59"/>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4">
        <f>YEAR(SalesDataTable[[#This Row],[Order Date]])</f>
        <v>2026</v>
      </c>
      <c r="D726" s="12" t="str">
        <f>"Q"&amp;ROUNDUP(MONTH(SalesDataTable[[#This Row],[Order Date]])/3,0)</f>
        <v>Q2</v>
      </c>
      <c r="E726" s="4">
        <f>MONTH(SalesDataTable[[#This Row],[Order Date]])</f>
        <v>5</v>
      </c>
      <c r="F726" s="12" t="str">
        <f t="shared" si="55"/>
        <v>May</v>
      </c>
      <c r="G726" s="4" t="s">
        <v>0</v>
      </c>
      <c r="H726" s="4" t="s">
        <v>50</v>
      </c>
      <c r="I726" s="4" t="s">
        <v>2</v>
      </c>
      <c r="J726" s="4" t="s">
        <v>16</v>
      </c>
      <c r="K726" s="4" t="s">
        <v>9</v>
      </c>
      <c r="L726" s="4" t="s">
        <v>37</v>
      </c>
      <c r="M726" s="9">
        <v>1</v>
      </c>
      <c r="N726" s="6">
        <v>157.59</v>
      </c>
      <c r="O726" s="7">
        <v>0.05</v>
      </c>
      <c r="P726" s="6">
        <v>77.599999999999994</v>
      </c>
      <c r="Q726" s="6">
        <f t="shared" si="56"/>
        <v>149.7105</v>
      </c>
      <c r="R726" s="6">
        <f t="shared" si="57"/>
        <v>77.599999999999994</v>
      </c>
      <c r="S726" s="6">
        <f t="shared" si="58"/>
        <v>72.110500000000002</v>
      </c>
      <c r="T726" s="8">
        <f t="shared" si="59"/>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4">
        <f>YEAR(SalesDataTable[[#This Row],[Order Date]])</f>
        <v>2026</v>
      </c>
      <c r="D727" s="12" t="str">
        <f>"Q"&amp;ROUNDUP(MONTH(SalesDataTable[[#This Row],[Order Date]])/3,0)</f>
        <v>Q2</v>
      </c>
      <c r="E727" s="4">
        <f>MONTH(SalesDataTable[[#This Row],[Order Date]])</f>
        <v>5</v>
      </c>
      <c r="F727" s="12" t="str">
        <f t="shared" si="55"/>
        <v>May</v>
      </c>
      <c r="G727" s="4" t="s">
        <v>6</v>
      </c>
      <c r="H727" s="4" t="s">
        <v>43</v>
      </c>
      <c r="I727" s="4" t="s">
        <v>28</v>
      </c>
      <c r="J727" s="4" t="s">
        <v>13</v>
      </c>
      <c r="K727" s="4" t="s">
        <v>34</v>
      </c>
      <c r="L727" s="4" t="s">
        <v>45</v>
      </c>
      <c r="M727" s="9">
        <v>2</v>
      </c>
      <c r="N727" s="6">
        <v>49.97</v>
      </c>
      <c r="O727" s="7">
        <v>0</v>
      </c>
      <c r="P727" s="6">
        <v>22.63</v>
      </c>
      <c r="Q727" s="6">
        <f t="shared" si="56"/>
        <v>99.94</v>
      </c>
      <c r="R727" s="6">
        <f t="shared" si="57"/>
        <v>45.26</v>
      </c>
      <c r="S727" s="6">
        <f t="shared" si="58"/>
        <v>54.68</v>
      </c>
      <c r="T727" s="8">
        <f t="shared" si="59"/>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4">
        <f>YEAR(SalesDataTable[[#This Row],[Order Date]])</f>
        <v>2026</v>
      </c>
      <c r="D728" s="12" t="str">
        <f>"Q"&amp;ROUNDUP(MONTH(SalesDataTable[[#This Row],[Order Date]])/3,0)</f>
        <v>Q2</v>
      </c>
      <c r="E728" s="4">
        <f>MONTH(SalesDataTable[[#This Row],[Order Date]])</f>
        <v>5</v>
      </c>
      <c r="F728" s="12" t="str">
        <f t="shared" si="55"/>
        <v>May</v>
      </c>
      <c r="G728" s="4" t="s">
        <v>0</v>
      </c>
      <c r="H728" s="4" t="s">
        <v>50</v>
      </c>
      <c r="I728" s="4" t="s">
        <v>8</v>
      </c>
      <c r="J728" s="4" t="s">
        <v>16</v>
      </c>
      <c r="K728" s="4" t="s">
        <v>9</v>
      </c>
      <c r="L728" s="4" t="s">
        <v>37</v>
      </c>
      <c r="M728" s="9">
        <v>5</v>
      </c>
      <c r="N728" s="6">
        <v>155.54</v>
      </c>
      <c r="O728" s="7">
        <v>0.1</v>
      </c>
      <c r="P728" s="6">
        <v>78.02</v>
      </c>
      <c r="Q728" s="6">
        <f t="shared" si="56"/>
        <v>699.93</v>
      </c>
      <c r="R728" s="6">
        <f t="shared" si="57"/>
        <v>390.09999999999997</v>
      </c>
      <c r="S728" s="6">
        <f t="shared" si="58"/>
        <v>309.83</v>
      </c>
      <c r="T728" s="8">
        <f t="shared" si="59"/>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4">
        <f>YEAR(SalesDataTable[[#This Row],[Order Date]])</f>
        <v>2026</v>
      </c>
      <c r="D729" s="12" t="str">
        <f>"Q"&amp;ROUNDUP(MONTH(SalesDataTable[[#This Row],[Order Date]])/3,0)</f>
        <v>Q2</v>
      </c>
      <c r="E729" s="4">
        <f>MONTH(SalesDataTable[[#This Row],[Order Date]])</f>
        <v>5</v>
      </c>
      <c r="F729" s="12" t="str">
        <f t="shared" si="55"/>
        <v>May</v>
      </c>
      <c r="G729" s="4" t="s">
        <v>20</v>
      </c>
      <c r="H729" s="4" t="s">
        <v>33</v>
      </c>
      <c r="I729" s="4" t="s">
        <v>19</v>
      </c>
      <c r="J729" s="4" t="s">
        <v>13</v>
      </c>
      <c r="K729" s="4" t="s">
        <v>14</v>
      </c>
      <c r="L729" s="4" t="s">
        <v>44</v>
      </c>
      <c r="M729" s="9">
        <v>1</v>
      </c>
      <c r="N729" s="6">
        <v>131.13</v>
      </c>
      <c r="O729" s="7">
        <v>0.05</v>
      </c>
      <c r="P729" s="6">
        <v>67.010000000000005</v>
      </c>
      <c r="Q729" s="6">
        <f t="shared" si="56"/>
        <v>124.5735</v>
      </c>
      <c r="R729" s="6">
        <f t="shared" si="57"/>
        <v>67.010000000000005</v>
      </c>
      <c r="S729" s="6">
        <f t="shared" si="58"/>
        <v>57.563499999999991</v>
      </c>
      <c r="T729" s="8">
        <f t="shared" si="59"/>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4">
        <f>YEAR(SalesDataTable[[#This Row],[Order Date]])</f>
        <v>2026</v>
      </c>
      <c r="D730" s="12" t="str">
        <f>"Q"&amp;ROUNDUP(MONTH(SalesDataTable[[#This Row],[Order Date]])/3,0)</f>
        <v>Q2</v>
      </c>
      <c r="E730" s="4">
        <f>MONTH(SalesDataTable[[#This Row],[Order Date]])</f>
        <v>5</v>
      </c>
      <c r="F730" s="12" t="str">
        <f t="shared" si="55"/>
        <v>May</v>
      </c>
      <c r="G730" s="4" t="s">
        <v>11</v>
      </c>
      <c r="H730" s="4" t="s">
        <v>25</v>
      </c>
      <c r="I730" s="4" t="s">
        <v>2</v>
      </c>
      <c r="J730" s="4" t="s">
        <v>13</v>
      </c>
      <c r="K730" s="4" t="s">
        <v>14</v>
      </c>
      <c r="L730" s="4" t="s">
        <v>15</v>
      </c>
      <c r="M730" s="9">
        <v>1</v>
      </c>
      <c r="N730" s="6">
        <v>36.82</v>
      </c>
      <c r="O730" s="7">
        <v>0.1</v>
      </c>
      <c r="P730" s="6">
        <v>13.4</v>
      </c>
      <c r="Q730" s="6">
        <f t="shared" si="56"/>
        <v>33.137999999999998</v>
      </c>
      <c r="R730" s="6">
        <f t="shared" si="57"/>
        <v>13.4</v>
      </c>
      <c r="S730" s="6">
        <f t="shared" si="58"/>
        <v>19.738</v>
      </c>
      <c r="T730" s="8">
        <f t="shared" si="59"/>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4">
        <f>YEAR(SalesDataTable[[#This Row],[Order Date]])</f>
        <v>2026</v>
      </c>
      <c r="D731" s="12" t="str">
        <f>"Q"&amp;ROUNDUP(MONTH(SalesDataTable[[#This Row],[Order Date]])/3,0)</f>
        <v>Q2</v>
      </c>
      <c r="E731" s="4">
        <f>MONTH(SalesDataTable[[#This Row],[Order Date]])</f>
        <v>5</v>
      </c>
      <c r="F731" s="12" t="str">
        <f t="shared" si="55"/>
        <v>May</v>
      </c>
      <c r="G731" s="4" t="s">
        <v>11</v>
      </c>
      <c r="H731" s="4" t="s">
        <v>39</v>
      </c>
      <c r="I731" s="4" t="s">
        <v>19</v>
      </c>
      <c r="J731" s="4" t="s">
        <v>13</v>
      </c>
      <c r="K731" s="4" t="s">
        <v>34</v>
      </c>
      <c r="L731" s="4" t="s">
        <v>38</v>
      </c>
      <c r="M731" s="9">
        <v>1</v>
      </c>
      <c r="N731" s="6">
        <v>122.28</v>
      </c>
      <c r="O731" s="7">
        <v>0</v>
      </c>
      <c r="P731" s="6">
        <v>67.28</v>
      </c>
      <c r="Q731" s="6">
        <f t="shared" si="56"/>
        <v>122.28</v>
      </c>
      <c r="R731" s="6">
        <f t="shared" si="57"/>
        <v>67.28</v>
      </c>
      <c r="S731" s="6">
        <f t="shared" si="58"/>
        <v>55</v>
      </c>
      <c r="T731" s="8">
        <f t="shared" si="59"/>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4">
        <f>YEAR(SalesDataTable[[#This Row],[Order Date]])</f>
        <v>2026</v>
      </c>
      <c r="D732" s="12" t="str">
        <f>"Q"&amp;ROUNDUP(MONTH(SalesDataTable[[#This Row],[Order Date]])/3,0)</f>
        <v>Q2</v>
      </c>
      <c r="E732" s="4">
        <f>MONTH(SalesDataTable[[#This Row],[Order Date]])</f>
        <v>5</v>
      </c>
      <c r="F732" s="12" t="str">
        <f t="shared" si="55"/>
        <v>May</v>
      </c>
      <c r="G732" s="4" t="s">
        <v>11</v>
      </c>
      <c r="H732" s="4" t="s">
        <v>39</v>
      </c>
      <c r="I732" s="4" t="s">
        <v>19</v>
      </c>
      <c r="J732" s="4" t="s">
        <v>16</v>
      </c>
      <c r="K732" s="4" t="s">
        <v>9</v>
      </c>
      <c r="L732" s="4" t="s">
        <v>10</v>
      </c>
      <c r="M732" s="9">
        <v>1</v>
      </c>
      <c r="N732" s="6">
        <v>90.92</v>
      </c>
      <c r="O732" s="7">
        <v>0.15</v>
      </c>
      <c r="P732" s="6">
        <v>44.93</v>
      </c>
      <c r="Q732" s="6">
        <f t="shared" si="56"/>
        <v>77.281999999999996</v>
      </c>
      <c r="R732" s="6">
        <f t="shared" si="57"/>
        <v>44.93</v>
      </c>
      <c r="S732" s="6">
        <f t="shared" si="58"/>
        <v>32.351999999999997</v>
      </c>
      <c r="T732" s="8">
        <f t="shared" si="59"/>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4">
        <f>YEAR(SalesDataTable[[#This Row],[Order Date]])</f>
        <v>2026</v>
      </c>
      <c r="D733" s="12" t="str">
        <f>"Q"&amp;ROUNDUP(MONTH(SalesDataTable[[#This Row],[Order Date]])/3,0)</f>
        <v>Q2</v>
      </c>
      <c r="E733" s="4">
        <f>MONTH(SalesDataTable[[#This Row],[Order Date]])</f>
        <v>5</v>
      </c>
      <c r="F733" s="12" t="str">
        <f t="shared" si="55"/>
        <v>May</v>
      </c>
      <c r="G733" s="4" t="s">
        <v>6</v>
      </c>
      <c r="H733" s="4" t="s">
        <v>43</v>
      </c>
      <c r="I733" s="4" t="s">
        <v>2</v>
      </c>
      <c r="J733" s="4" t="s">
        <v>13</v>
      </c>
      <c r="K733" s="4" t="s">
        <v>34</v>
      </c>
      <c r="L733" s="4" t="s">
        <v>45</v>
      </c>
      <c r="M733" s="9">
        <v>1</v>
      </c>
      <c r="N733" s="6">
        <v>51.02</v>
      </c>
      <c r="O733" s="7">
        <v>0</v>
      </c>
      <c r="P733" s="6">
        <v>21.83</v>
      </c>
      <c r="Q733" s="6">
        <f t="shared" si="56"/>
        <v>51.02</v>
      </c>
      <c r="R733" s="6">
        <f t="shared" si="57"/>
        <v>21.83</v>
      </c>
      <c r="S733" s="6">
        <f t="shared" si="58"/>
        <v>29.190000000000005</v>
      </c>
      <c r="T733" s="8">
        <f t="shared" si="59"/>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4">
        <f>YEAR(SalesDataTable[[#This Row],[Order Date]])</f>
        <v>2026</v>
      </c>
      <c r="D734" s="12" t="str">
        <f>"Q"&amp;ROUNDUP(MONTH(SalesDataTable[[#This Row],[Order Date]])/3,0)</f>
        <v>Q2</v>
      </c>
      <c r="E734" s="4">
        <f>MONTH(SalesDataTable[[#This Row],[Order Date]])</f>
        <v>5</v>
      </c>
      <c r="F734" s="12" t="str">
        <f t="shared" si="55"/>
        <v>May</v>
      </c>
      <c r="G734" s="4" t="s">
        <v>11</v>
      </c>
      <c r="H734" s="4" t="s">
        <v>12</v>
      </c>
      <c r="I734" s="4" t="s">
        <v>2</v>
      </c>
      <c r="J734" s="4" t="s">
        <v>16</v>
      </c>
      <c r="K734" s="4" t="s">
        <v>14</v>
      </c>
      <c r="L734" s="4" t="s">
        <v>15</v>
      </c>
      <c r="M734" s="9">
        <v>2</v>
      </c>
      <c r="N734" s="6">
        <v>36.299999999999997</v>
      </c>
      <c r="O734" s="7">
        <v>0.05</v>
      </c>
      <c r="P734" s="6">
        <v>13.9</v>
      </c>
      <c r="Q734" s="6">
        <f t="shared" si="56"/>
        <v>68.969999999999985</v>
      </c>
      <c r="R734" s="6">
        <f t="shared" si="57"/>
        <v>27.8</v>
      </c>
      <c r="S734" s="6">
        <f t="shared" si="58"/>
        <v>41.169999999999987</v>
      </c>
      <c r="T734" s="8">
        <f t="shared" si="59"/>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4">
        <f>YEAR(SalesDataTable[[#This Row],[Order Date]])</f>
        <v>2026</v>
      </c>
      <c r="D735" s="12" t="str">
        <f>"Q"&amp;ROUNDUP(MONTH(SalesDataTable[[#This Row],[Order Date]])/3,0)</f>
        <v>Q2</v>
      </c>
      <c r="E735" s="4">
        <f>MONTH(SalesDataTable[[#This Row],[Order Date]])</f>
        <v>5</v>
      </c>
      <c r="F735" s="12" t="str">
        <f t="shared" si="55"/>
        <v>May</v>
      </c>
      <c r="G735" s="4" t="s">
        <v>11</v>
      </c>
      <c r="H735" s="4" t="s">
        <v>39</v>
      </c>
      <c r="I735" s="4" t="s">
        <v>8</v>
      </c>
      <c r="J735" s="4" t="s">
        <v>16</v>
      </c>
      <c r="K735" s="4" t="s">
        <v>23</v>
      </c>
      <c r="L735" s="4" t="s">
        <v>29</v>
      </c>
      <c r="M735" s="9">
        <v>8</v>
      </c>
      <c r="N735" s="6">
        <v>195.03</v>
      </c>
      <c r="O735" s="7">
        <v>0.15</v>
      </c>
      <c r="P735" s="6">
        <v>101.13</v>
      </c>
      <c r="Q735" s="6">
        <f t="shared" si="56"/>
        <v>1326.204</v>
      </c>
      <c r="R735" s="6">
        <f t="shared" si="57"/>
        <v>809.04</v>
      </c>
      <c r="S735" s="6">
        <f t="shared" si="58"/>
        <v>517.16399999999999</v>
      </c>
      <c r="T735" s="8">
        <f t="shared" si="59"/>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4">
        <f>YEAR(SalesDataTable[[#This Row],[Order Date]])</f>
        <v>2026</v>
      </c>
      <c r="D736" s="12" t="str">
        <f>"Q"&amp;ROUNDUP(MONTH(SalesDataTable[[#This Row],[Order Date]])/3,0)</f>
        <v>Q2</v>
      </c>
      <c r="E736" s="4">
        <f>MONTH(SalesDataTable[[#This Row],[Order Date]])</f>
        <v>5</v>
      </c>
      <c r="F736" s="12" t="str">
        <f t="shared" si="55"/>
        <v>May</v>
      </c>
      <c r="G736" s="4" t="s">
        <v>6</v>
      </c>
      <c r="H736" s="4" t="s">
        <v>27</v>
      </c>
      <c r="I736" s="4" t="s">
        <v>2</v>
      </c>
      <c r="J736" s="4" t="s">
        <v>13</v>
      </c>
      <c r="K736" s="4" t="s">
        <v>9</v>
      </c>
      <c r="L736" s="4" t="s">
        <v>17</v>
      </c>
      <c r="M736" s="9">
        <v>1</v>
      </c>
      <c r="N736" s="6">
        <v>143.66</v>
      </c>
      <c r="O736" s="7">
        <v>0.1</v>
      </c>
      <c r="P736" s="6">
        <v>79.25</v>
      </c>
      <c r="Q736" s="6">
        <f t="shared" si="56"/>
        <v>129.29400000000001</v>
      </c>
      <c r="R736" s="6">
        <f t="shared" si="57"/>
        <v>79.25</v>
      </c>
      <c r="S736" s="6">
        <f t="shared" si="58"/>
        <v>50.044000000000011</v>
      </c>
      <c r="T736" s="8">
        <f t="shared" si="59"/>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4">
        <f>YEAR(SalesDataTable[[#This Row],[Order Date]])</f>
        <v>2026</v>
      </c>
      <c r="D737" s="12" t="str">
        <f>"Q"&amp;ROUNDUP(MONTH(SalesDataTable[[#This Row],[Order Date]])/3,0)</f>
        <v>Q2</v>
      </c>
      <c r="E737" s="4">
        <f>MONTH(SalesDataTable[[#This Row],[Order Date]])</f>
        <v>5</v>
      </c>
      <c r="F737" s="12" t="str">
        <f t="shared" si="55"/>
        <v>May</v>
      </c>
      <c r="G737" s="4" t="s">
        <v>0</v>
      </c>
      <c r="H737" s="4" t="s">
        <v>1</v>
      </c>
      <c r="I737" s="4" t="s">
        <v>8</v>
      </c>
      <c r="J737" s="4" t="s">
        <v>16</v>
      </c>
      <c r="K737" s="4" t="s">
        <v>34</v>
      </c>
      <c r="L737" s="4" t="s">
        <v>38</v>
      </c>
      <c r="M737" s="9">
        <v>3</v>
      </c>
      <c r="N737" s="6">
        <v>120.28</v>
      </c>
      <c r="O737" s="7">
        <v>0.2</v>
      </c>
      <c r="P737" s="6">
        <v>69.23</v>
      </c>
      <c r="Q737" s="6">
        <f t="shared" si="56"/>
        <v>288.67200000000003</v>
      </c>
      <c r="R737" s="6">
        <f t="shared" si="57"/>
        <v>207.69</v>
      </c>
      <c r="S737" s="6">
        <f t="shared" si="58"/>
        <v>80.982000000000028</v>
      </c>
      <c r="T737" s="8">
        <f t="shared" si="59"/>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4">
        <f>YEAR(SalesDataTable[[#This Row],[Order Date]])</f>
        <v>2026</v>
      </c>
      <c r="D738" s="12" t="str">
        <f>"Q"&amp;ROUNDUP(MONTH(SalesDataTable[[#This Row],[Order Date]])/3,0)</f>
        <v>Q2</v>
      </c>
      <c r="E738" s="4">
        <f>MONTH(SalesDataTable[[#This Row],[Order Date]])</f>
        <v>5</v>
      </c>
      <c r="F738" s="12" t="str">
        <f t="shared" si="55"/>
        <v>May</v>
      </c>
      <c r="G738" s="4" t="s">
        <v>20</v>
      </c>
      <c r="H738" s="4" t="s">
        <v>31</v>
      </c>
      <c r="I738" s="4" t="s">
        <v>28</v>
      </c>
      <c r="J738" s="4" t="s">
        <v>3</v>
      </c>
      <c r="K738" s="4" t="s">
        <v>14</v>
      </c>
      <c r="L738" s="4" t="s">
        <v>15</v>
      </c>
      <c r="M738" s="9">
        <v>6</v>
      </c>
      <c r="N738" s="6">
        <v>36.04</v>
      </c>
      <c r="O738" s="7">
        <v>0</v>
      </c>
      <c r="P738" s="6">
        <v>13.38</v>
      </c>
      <c r="Q738" s="6">
        <f t="shared" si="56"/>
        <v>216.24</v>
      </c>
      <c r="R738" s="6">
        <f t="shared" si="57"/>
        <v>80.28</v>
      </c>
      <c r="S738" s="6">
        <f t="shared" si="58"/>
        <v>135.96</v>
      </c>
      <c r="T738" s="8">
        <f t="shared" si="59"/>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4">
        <f>YEAR(SalesDataTable[[#This Row],[Order Date]])</f>
        <v>2026</v>
      </c>
      <c r="D739" s="12" t="str">
        <f>"Q"&amp;ROUNDUP(MONTH(SalesDataTable[[#This Row],[Order Date]])/3,0)</f>
        <v>Q2</v>
      </c>
      <c r="E739" s="4">
        <f>MONTH(SalesDataTable[[#This Row],[Order Date]])</f>
        <v>5</v>
      </c>
      <c r="F739" s="12" t="str">
        <f t="shared" si="55"/>
        <v>May</v>
      </c>
      <c r="G739" s="4" t="s">
        <v>11</v>
      </c>
      <c r="H739" s="4" t="s">
        <v>12</v>
      </c>
      <c r="I739" s="4" t="s">
        <v>28</v>
      </c>
      <c r="J739" s="4" t="s">
        <v>3</v>
      </c>
      <c r="K739" s="4" t="s">
        <v>9</v>
      </c>
      <c r="L739" s="4" t="s">
        <v>10</v>
      </c>
      <c r="M739" s="9">
        <v>2</v>
      </c>
      <c r="N739" s="6">
        <v>91.72</v>
      </c>
      <c r="O739" s="7">
        <v>0</v>
      </c>
      <c r="P739" s="6">
        <v>45.67</v>
      </c>
      <c r="Q739" s="6">
        <f t="shared" si="56"/>
        <v>183.44</v>
      </c>
      <c r="R739" s="6">
        <f t="shared" si="57"/>
        <v>91.34</v>
      </c>
      <c r="S739" s="6">
        <f t="shared" si="58"/>
        <v>92.1</v>
      </c>
      <c r="T739" s="8">
        <f t="shared" si="59"/>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4">
        <f>YEAR(SalesDataTable[[#This Row],[Order Date]])</f>
        <v>2026</v>
      </c>
      <c r="D740" s="12" t="str">
        <f>"Q"&amp;ROUNDUP(MONTH(SalesDataTable[[#This Row],[Order Date]])/3,0)</f>
        <v>Q2</v>
      </c>
      <c r="E740" s="4">
        <f>MONTH(SalesDataTable[[#This Row],[Order Date]])</f>
        <v>5</v>
      </c>
      <c r="F740" s="12" t="str">
        <f t="shared" si="55"/>
        <v>May</v>
      </c>
      <c r="G740" s="4" t="s">
        <v>20</v>
      </c>
      <c r="H740" s="4" t="s">
        <v>33</v>
      </c>
      <c r="I740" s="4" t="s">
        <v>2</v>
      </c>
      <c r="J740" s="4" t="s">
        <v>16</v>
      </c>
      <c r="K740" s="4" t="s">
        <v>4</v>
      </c>
      <c r="L740" s="4" t="s">
        <v>22</v>
      </c>
      <c r="M740" s="9">
        <v>2</v>
      </c>
      <c r="N740" s="6">
        <v>50.4</v>
      </c>
      <c r="O740" s="7">
        <v>0</v>
      </c>
      <c r="P740" s="6">
        <v>22.21</v>
      </c>
      <c r="Q740" s="6">
        <f t="shared" si="56"/>
        <v>100.8</v>
      </c>
      <c r="R740" s="6">
        <f t="shared" si="57"/>
        <v>44.42</v>
      </c>
      <c r="S740" s="6">
        <f t="shared" si="58"/>
        <v>56.379999999999995</v>
      </c>
      <c r="T740" s="8">
        <f t="shared" si="59"/>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4">
        <f>YEAR(SalesDataTable[[#This Row],[Order Date]])</f>
        <v>2026</v>
      </c>
      <c r="D741" s="12" t="str">
        <f>"Q"&amp;ROUNDUP(MONTH(SalesDataTable[[#This Row],[Order Date]])/3,0)</f>
        <v>Q2</v>
      </c>
      <c r="E741" s="4">
        <f>MONTH(SalesDataTable[[#This Row],[Order Date]])</f>
        <v>5</v>
      </c>
      <c r="F741" s="12" t="str">
        <f t="shared" si="55"/>
        <v>May</v>
      </c>
      <c r="G741" s="4" t="s">
        <v>6</v>
      </c>
      <c r="H741" s="4" t="s">
        <v>27</v>
      </c>
      <c r="I741" s="4" t="s">
        <v>2</v>
      </c>
      <c r="J741" s="4" t="s">
        <v>3</v>
      </c>
      <c r="K741" s="4" t="s">
        <v>14</v>
      </c>
      <c r="L741" s="4" t="s">
        <v>48</v>
      </c>
      <c r="M741" s="9">
        <v>2</v>
      </c>
      <c r="N741" s="6">
        <v>165.17</v>
      </c>
      <c r="O741" s="7">
        <v>0</v>
      </c>
      <c r="P741" s="6">
        <v>87.78</v>
      </c>
      <c r="Q741" s="6">
        <f t="shared" si="56"/>
        <v>330.34</v>
      </c>
      <c r="R741" s="6">
        <f t="shared" si="57"/>
        <v>175.56</v>
      </c>
      <c r="S741" s="6">
        <f t="shared" si="58"/>
        <v>154.77999999999997</v>
      </c>
      <c r="T741" s="8">
        <f t="shared" si="59"/>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4">
        <f>YEAR(SalesDataTable[[#This Row],[Order Date]])</f>
        <v>2026</v>
      </c>
      <c r="D742" s="12" t="str">
        <f>"Q"&amp;ROUNDUP(MONTH(SalesDataTable[[#This Row],[Order Date]])/3,0)</f>
        <v>Q2</v>
      </c>
      <c r="E742" s="4">
        <f>MONTH(SalesDataTable[[#This Row],[Order Date]])</f>
        <v>5</v>
      </c>
      <c r="F742" s="12" t="str">
        <f t="shared" si="55"/>
        <v>May</v>
      </c>
      <c r="G742" s="4" t="s">
        <v>0</v>
      </c>
      <c r="H742" s="4" t="s">
        <v>50</v>
      </c>
      <c r="I742" s="4" t="s">
        <v>2</v>
      </c>
      <c r="J742" s="4" t="s">
        <v>3</v>
      </c>
      <c r="K742" s="4" t="s">
        <v>9</v>
      </c>
      <c r="L742" s="4" t="s">
        <v>46</v>
      </c>
      <c r="M742" s="9">
        <v>1</v>
      </c>
      <c r="N742" s="6">
        <v>69.819999999999993</v>
      </c>
      <c r="O742" s="7">
        <v>0.05</v>
      </c>
      <c r="P742" s="6">
        <v>33.29</v>
      </c>
      <c r="Q742" s="6">
        <f t="shared" si="56"/>
        <v>66.328999999999994</v>
      </c>
      <c r="R742" s="6">
        <f t="shared" si="57"/>
        <v>33.29</v>
      </c>
      <c r="S742" s="6">
        <f t="shared" si="58"/>
        <v>33.038999999999994</v>
      </c>
      <c r="T742" s="8">
        <f t="shared" si="59"/>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4">
        <f>YEAR(SalesDataTable[[#This Row],[Order Date]])</f>
        <v>2026</v>
      </c>
      <c r="D743" s="12" t="str">
        <f>"Q"&amp;ROUNDUP(MONTH(SalesDataTable[[#This Row],[Order Date]])/3,0)</f>
        <v>Q2</v>
      </c>
      <c r="E743" s="4">
        <f>MONTH(SalesDataTable[[#This Row],[Order Date]])</f>
        <v>5</v>
      </c>
      <c r="F743" s="12" t="str">
        <f t="shared" si="55"/>
        <v>May</v>
      </c>
      <c r="G743" s="4" t="s">
        <v>6</v>
      </c>
      <c r="H743" s="4" t="s">
        <v>43</v>
      </c>
      <c r="I743" s="4" t="s">
        <v>28</v>
      </c>
      <c r="J743" s="4" t="s">
        <v>13</v>
      </c>
      <c r="K743" s="4" t="s">
        <v>14</v>
      </c>
      <c r="L743" s="4" t="s">
        <v>44</v>
      </c>
      <c r="M743" s="9">
        <v>2</v>
      </c>
      <c r="N743" s="6">
        <v>131.36000000000001</v>
      </c>
      <c r="O743" s="7">
        <v>0.1</v>
      </c>
      <c r="P743" s="6">
        <v>65.3</v>
      </c>
      <c r="Q743" s="6">
        <f t="shared" si="56"/>
        <v>236.44800000000004</v>
      </c>
      <c r="R743" s="6">
        <f t="shared" si="57"/>
        <v>130.6</v>
      </c>
      <c r="S743" s="6">
        <f t="shared" si="58"/>
        <v>105.84800000000004</v>
      </c>
      <c r="T743" s="8">
        <f t="shared" si="59"/>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4">
        <f>YEAR(SalesDataTable[[#This Row],[Order Date]])</f>
        <v>2026</v>
      </c>
      <c r="D744" s="12" t="str">
        <f>"Q"&amp;ROUNDUP(MONTH(SalesDataTable[[#This Row],[Order Date]])/3,0)</f>
        <v>Q2</v>
      </c>
      <c r="E744" s="4">
        <f>MONTH(SalesDataTable[[#This Row],[Order Date]])</f>
        <v>5</v>
      </c>
      <c r="F744" s="12" t="str">
        <f t="shared" si="55"/>
        <v>May</v>
      </c>
      <c r="G744" s="4" t="s">
        <v>20</v>
      </c>
      <c r="H744" s="4" t="s">
        <v>33</v>
      </c>
      <c r="I744" s="4" t="s">
        <v>8</v>
      </c>
      <c r="J744" s="4" t="s">
        <v>3</v>
      </c>
      <c r="K744" s="4" t="s">
        <v>9</v>
      </c>
      <c r="L744" s="4" t="s">
        <v>10</v>
      </c>
      <c r="M744" s="9">
        <v>15</v>
      </c>
      <c r="N744" s="6">
        <v>93.65</v>
      </c>
      <c r="O744" s="7">
        <v>0.1</v>
      </c>
      <c r="P744" s="6">
        <v>44.89</v>
      </c>
      <c r="Q744" s="6">
        <f t="shared" si="56"/>
        <v>1264.2750000000001</v>
      </c>
      <c r="R744" s="6">
        <f t="shared" si="57"/>
        <v>673.35</v>
      </c>
      <c r="S744" s="6">
        <f t="shared" si="58"/>
        <v>590.92500000000007</v>
      </c>
      <c r="T744" s="8">
        <f t="shared" si="59"/>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4">
        <f>YEAR(SalesDataTable[[#This Row],[Order Date]])</f>
        <v>2026</v>
      </c>
      <c r="D745" s="12" t="str">
        <f>"Q"&amp;ROUNDUP(MONTH(SalesDataTable[[#This Row],[Order Date]])/3,0)</f>
        <v>Q2</v>
      </c>
      <c r="E745" s="4">
        <f>MONTH(SalesDataTable[[#This Row],[Order Date]])</f>
        <v>5</v>
      </c>
      <c r="F745" s="12" t="str">
        <f t="shared" si="55"/>
        <v>May</v>
      </c>
      <c r="G745" s="4" t="s">
        <v>6</v>
      </c>
      <c r="H745" s="4" t="s">
        <v>43</v>
      </c>
      <c r="I745" s="4" t="s">
        <v>28</v>
      </c>
      <c r="J745" s="4" t="s">
        <v>13</v>
      </c>
      <c r="K745" s="4" t="s">
        <v>23</v>
      </c>
      <c r="L745" s="4" t="s">
        <v>29</v>
      </c>
      <c r="M745" s="9">
        <v>3</v>
      </c>
      <c r="N745" s="6">
        <v>199.93</v>
      </c>
      <c r="O745" s="7">
        <v>0</v>
      </c>
      <c r="P745" s="6">
        <v>104.86</v>
      </c>
      <c r="Q745" s="6">
        <f t="shared" si="56"/>
        <v>599.79</v>
      </c>
      <c r="R745" s="6">
        <f t="shared" si="57"/>
        <v>314.58</v>
      </c>
      <c r="S745" s="6">
        <f t="shared" si="58"/>
        <v>285.20999999999998</v>
      </c>
      <c r="T745" s="8">
        <f t="shared" si="59"/>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4">
        <f>YEAR(SalesDataTable[[#This Row],[Order Date]])</f>
        <v>2026</v>
      </c>
      <c r="D746" s="12" t="str">
        <f>"Q"&amp;ROUNDUP(MONTH(SalesDataTable[[#This Row],[Order Date]])/3,0)</f>
        <v>Q2</v>
      </c>
      <c r="E746" s="4">
        <f>MONTH(SalesDataTable[[#This Row],[Order Date]])</f>
        <v>5</v>
      </c>
      <c r="F746" s="12" t="str">
        <f t="shared" si="55"/>
        <v>May</v>
      </c>
      <c r="G746" s="4" t="s">
        <v>0</v>
      </c>
      <c r="H746" s="4" t="s">
        <v>1</v>
      </c>
      <c r="I746" s="4" t="s">
        <v>2</v>
      </c>
      <c r="J746" s="4" t="s">
        <v>13</v>
      </c>
      <c r="K746" s="4" t="s">
        <v>9</v>
      </c>
      <c r="L746" s="4" t="s">
        <v>46</v>
      </c>
      <c r="M746" s="9">
        <v>5</v>
      </c>
      <c r="N746" s="6">
        <v>70.150000000000006</v>
      </c>
      <c r="O746" s="7">
        <v>0</v>
      </c>
      <c r="P746" s="6">
        <v>32.700000000000003</v>
      </c>
      <c r="Q746" s="6">
        <f t="shared" si="56"/>
        <v>350.75</v>
      </c>
      <c r="R746" s="6">
        <f t="shared" si="57"/>
        <v>163.5</v>
      </c>
      <c r="S746" s="6">
        <f t="shared" si="58"/>
        <v>187.25</v>
      </c>
      <c r="T746" s="8">
        <f t="shared" si="59"/>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4">
        <f>YEAR(SalesDataTable[[#This Row],[Order Date]])</f>
        <v>2026</v>
      </c>
      <c r="D747" s="12" t="str">
        <f>"Q"&amp;ROUNDUP(MONTH(SalesDataTable[[#This Row],[Order Date]])/3,0)</f>
        <v>Q2</v>
      </c>
      <c r="E747" s="4">
        <f>MONTH(SalesDataTable[[#This Row],[Order Date]])</f>
        <v>5</v>
      </c>
      <c r="F747" s="12" t="str">
        <f t="shared" si="55"/>
        <v>May</v>
      </c>
      <c r="G747" s="4" t="s">
        <v>11</v>
      </c>
      <c r="H747" s="4" t="s">
        <v>12</v>
      </c>
      <c r="I747" s="4" t="s">
        <v>19</v>
      </c>
      <c r="J747" s="4" t="s">
        <v>13</v>
      </c>
      <c r="K747" s="4" t="s">
        <v>34</v>
      </c>
      <c r="L747" s="4" t="s">
        <v>42</v>
      </c>
      <c r="M747" s="9">
        <v>2</v>
      </c>
      <c r="N747" s="6">
        <v>35.86</v>
      </c>
      <c r="O747" s="7">
        <v>0</v>
      </c>
      <c r="P747" s="6">
        <v>13.9</v>
      </c>
      <c r="Q747" s="6">
        <f t="shared" si="56"/>
        <v>71.72</v>
      </c>
      <c r="R747" s="6">
        <f t="shared" si="57"/>
        <v>27.8</v>
      </c>
      <c r="S747" s="6">
        <f t="shared" si="58"/>
        <v>43.92</v>
      </c>
      <c r="T747" s="8">
        <f t="shared" si="59"/>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4">
        <f>YEAR(SalesDataTable[[#This Row],[Order Date]])</f>
        <v>2026</v>
      </c>
      <c r="D748" s="12" t="str">
        <f>"Q"&amp;ROUNDUP(MONTH(SalesDataTable[[#This Row],[Order Date]])/3,0)</f>
        <v>Q2</v>
      </c>
      <c r="E748" s="4">
        <f>MONTH(SalesDataTable[[#This Row],[Order Date]])</f>
        <v>5</v>
      </c>
      <c r="F748" s="12" t="str">
        <f t="shared" si="55"/>
        <v>May</v>
      </c>
      <c r="G748" s="4" t="s">
        <v>6</v>
      </c>
      <c r="H748" s="4" t="s">
        <v>27</v>
      </c>
      <c r="I748" s="4" t="s">
        <v>2</v>
      </c>
      <c r="J748" s="4" t="s">
        <v>3</v>
      </c>
      <c r="K748" s="4" t="s">
        <v>9</v>
      </c>
      <c r="L748" s="4" t="s">
        <v>10</v>
      </c>
      <c r="M748" s="9">
        <v>1</v>
      </c>
      <c r="N748" s="6">
        <v>92.27</v>
      </c>
      <c r="O748" s="7">
        <v>0</v>
      </c>
      <c r="P748" s="6">
        <v>46.5</v>
      </c>
      <c r="Q748" s="6">
        <f t="shared" si="56"/>
        <v>92.27</v>
      </c>
      <c r="R748" s="6">
        <f t="shared" si="57"/>
        <v>46.5</v>
      </c>
      <c r="S748" s="6">
        <f t="shared" si="58"/>
        <v>45.769999999999996</v>
      </c>
      <c r="T748" s="8">
        <f t="shared" si="59"/>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4">
        <f>YEAR(SalesDataTable[[#This Row],[Order Date]])</f>
        <v>2026</v>
      </c>
      <c r="D749" s="12" t="str">
        <f>"Q"&amp;ROUNDUP(MONTH(SalesDataTable[[#This Row],[Order Date]])/3,0)</f>
        <v>Q2</v>
      </c>
      <c r="E749" s="4">
        <f>MONTH(SalesDataTable[[#This Row],[Order Date]])</f>
        <v>5</v>
      </c>
      <c r="F749" s="12" t="str">
        <f t="shared" si="55"/>
        <v>May</v>
      </c>
      <c r="G749" s="4" t="s">
        <v>6</v>
      </c>
      <c r="H749" s="4" t="s">
        <v>27</v>
      </c>
      <c r="I749" s="4" t="s">
        <v>8</v>
      </c>
      <c r="J749" s="4" t="s">
        <v>16</v>
      </c>
      <c r="K749" s="4" t="s">
        <v>9</v>
      </c>
      <c r="L749" s="4" t="s">
        <v>37</v>
      </c>
      <c r="M749" s="9">
        <v>6</v>
      </c>
      <c r="N749" s="6">
        <v>157.31</v>
      </c>
      <c r="O749" s="7">
        <v>0.15</v>
      </c>
      <c r="P749" s="6">
        <v>80.34</v>
      </c>
      <c r="Q749" s="6">
        <f t="shared" si="56"/>
        <v>802.28099999999995</v>
      </c>
      <c r="R749" s="6">
        <f t="shared" si="57"/>
        <v>482.04</v>
      </c>
      <c r="S749" s="6">
        <f t="shared" si="58"/>
        <v>320.24099999999993</v>
      </c>
      <c r="T749" s="8">
        <f t="shared" si="59"/>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4">
        <f>YEAR(SalesDataTable[[#This Row],[Order Date]])</f>
        <v>2026</v>
      </c>
      <c r="D750" s="12" t="str">
        <f>"Q"&amp;ROUNDUP(MONTH(SalesDataTable[[#This Row],[Order Date]])/3,0)</f>
        <v>Q2</v>
      </c>
      <c r="E750" s="4">
        <f>MONTH(SalesDataTable[[#This Row],[Order Date]])</f>
        <v>5</v>
      </c>
      <c r="F750" s="12" t="str">
        <f t="shared" si="55"/>
        <v>May</v>
      </c>
      <c r="G750" s="4" t="s">
        <v>6</v>
      </c>
      <c r="H750" s="4" t="s">
        <v>41</v>
      </c>
      <c r="I750" s="4" t="s">
        <v>2</v>
      </c>
      <c r="J750" s="4" t="s">
        <v>13</v>
      </c>
      <c r="K750" s="4" t="s">
        <v>14</v>
      </c>
      <c r="L750" s="4" t="s">
        <v>32</v>
      </c>
      <c r="M750" s="9">
        <v>2</v>
      </c>
      <c r="N750" s="6">
        <v>46.18</v>
      </c>
      <c r="O750" s="7">
        <v>0.05</v>
      </c>
      <c r="P750" s="6">
        <v>17.899999999999999</v>
      </c>
      <c r="Q750" s="6">
        <f t="shared" si="56"/>
        <v>87.74199999999999</v>
      </c>
      <c r="R750" s="6">
        <f t="shared" si="57"/>
        <v>35.799999999999997</v>
      </c>
      <c r="S750" s="6">
        <f t="shared" si="58"/>
        <v>51.941999999999993</v>
      </c>
      <c r="T750" s="8">
        <f t="shared" si="59"/>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4">
        <f>YEAR(SalesDataTable[[#This Row],[Order Date]])</f>
        <v>2026</v>
      </c>
      <c r="D751" s="12" t="str">
        <f>"Q"&amp;ROUNDUP(MONTH(SalesDataTable[[#This Row],[Order Date]])/3,0)</f>
        <v>Q2</v>
      </c>
      <c r="E751" s="4">
        <f>MONTH(SalesDataTable[[#This Row],[Order Date]])</f>
        <v>5</v>
      </c>
      <c r="F751" s="12" t="str">
        <f t="shared" si="55"/>
        <v>May</v>
      </c>
      <c r="G751" s="4" t="s">
        <v>11</v>
      </c>
      <c r="H751" s="4" t="s">
        <v>39</v>
      </c>
      <c r="I751" s="4" t="s">
        <v>2</v>
      </c>
      <c r="J751" s="4" t="s">
        <v>16</v>
      </c>
      <c r="K751" s="4" t="s">
        <v>4</v>
      </c>
      <c r="L751" s="4" t="s">
        <v>22</v>
      </c>
      <c r="M751" s="9">
        <v>1</v>
      </c>
      <c r="N751" s="6">
        <v>51.44</v>
      </c>
      <c r="O751" s="7">
        <v>0.1</v>
      </c>
      <c r="P751" s="6">
        <v>22.88</v>
      </c>
      <c r="Q751" s="6">
        <f t="shared" si="56"/>
        <v>46.295999999999999</v>
      </c>
      <c r="R751" s="6">
        <f t="shared" si="57"/>
        <v>22.88</v>
      </c>
      <c r="S751" s="6">
        <f t="shared" si="58"/>
        <v>23.416</v>
      </c>
      <c r="T751" s="8">
        <f t="shared" si="59"/>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4">
        <f>YEAR(SalesDataTable[[#This Row],[Order Date]])</f>
        <v>2026</v>
      </c>
      <c r="D752" s="12" t="str">
        <f>"Q"&amp;ROUNDUP(MONTH(SalesDataTable[[#This Row],[Order Date]])/3,0)</f>
        <v>Q2</v>
      </c>
      <c r="E752" s="4">
        <f>MONTH(SalesDataTable[[#This Row],[Order Date]])</f>
        <v>5</v>
      </c>
      <c r="F752" s="12" t="str">
        <f t="shared" si="55"/>
        <v>May</v>
      </c>
      <c r="G752" s="4" t="s">
        <v>6</v>
      </c>
      <c r="H752" s="4" t="s">
        <v>7</v>
      </c>
      <c r="I752" s="4" t="s">
        <v>2</v>
      </c>
      <c r="J752" s="4" t="s">
        <v>13</v>
      </c>
      <c r="K752" s="4" t="s">
        <v>34</v>
      </c>
      <c r="L752" s="4" t="s">
        <v>45</v>
      </c>
      <c r="M752" s="9">
        <v>2</v>
      </c>
      <c r="N752" s="6">
        <v>50.97</v>
      </c>
      <c r="O752" s="7">
        <v>0.05</v>
      </c>
      <c r="P752" s="6">
        <v>21.67</v>
      </c>
      <c r="Q752" s="6">
        <f t="shared" si="56"/>
        <v>96.842999999999989</v>
      </c>
      <c r="R752" s="6">
        <f t="shared" si="57"/>
        <v>43.34</v>
      </c>
      <c r="S752" s="6">
        <f t="shared" si="58"/>
        <v>53.502999999999986</v>
      </c>
      <c r="T752" s="8">
        <f t="shared" si="59"/>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4">
        <f>YEAR(SalesDataTable[[#This Row],[Order Date]])</f>
        <v>2026</v>
      </c>
      <c r="D753" s="12" t="str">
        <f>"Q"&amp;ROUNDUP(MONTH(SalesDataTable[[#This Row],[Order Date]])/3,0)</f>
        <v>Q2</v>
      </c>
      <c r="E753" s="4">
        <f>MONTH(SalesDataTable[[#This Row],[Order Date]])</f>
        <v>5</v>
      </c>
      <c r="F753" s="12" t="str">
        <f t="shared" si="55"/>
        <v>May</v>
      </c>
      <c r="G753" s="4" t="s">
        <v>6</v>
      </c>
      <c r="H753" s="4" t="s">
        <v>7</v>
      </c>
      <c r="I753" s="4" t="s">
        <v>2</v>
      </c>
      <c r="J753" s="4" t="s">
        <v>13</v>
      </c>
      <c r="K753" s="4" t="s">
        <v>4</v>
      </c>
      <c r="L753" s="4" t="s">
        <v>26</v>
      </c>
      <c r="M753" s="9">
        <v>2</v>
      </c>
      <c r="N753" s="6">
        <v>40.549999999999997</v>
      </c>
      <c r="O753" s="7">
        <v>0</v>
      </c>
      <c r="P753" s="6">
        <v>16.52</v>
      </c>
      <c r="Q753" s="6">
        <f t="shared" si="56"/>
        <v>81.099999999999994</v>
      </c>
      <c r="R753" s="6">
        <f t="shared" si="57"/>
        <v>33.04</v>
      </c>
      <c r="S753" s="6">
        <f t="shared" si="58"/>
        <v>48.059999999999995</v>
      </c>
      <c r="T753" s="8">
        <f t="shared" si="59"/>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4">
        <f>YEAR(SalesDataTable[[#This Row],[Order Date]])</f>
        <v>2026</v>
      </c>
      <c r="D754" s="12" t="str">
        <f>"Q"&amp;ROUNDUP(MONTH(SalesDataTable[[#This Row],[Order Date]])/3,0)</f>
        <v>Q2</v>
      </c>
      <c r="E754" s="4">
        <f>MONTH(SalesDataTable[[#This Row],[Order Date]])</f>
        <v>5</v>
      </c>
      <c r="F754" s="12" t="str">
        <f t="shared" si="55"/>
        <v>May</v>
      </c>
      <c r="G754" s="4" t="s">
        <v>11</v>
      </c>
      <c r="H754" s="4" t="s">
        <v>52</v>
      </c>
      <c r="I754" s="4" t="s">
        <v>2</v>
      </c>
      <c r="J754" s="4" t="s">
        <v>13</v>
      </c>
      <c r="K754" s="4" t="s">
        <v>4</v>
      </c>
      <c r="L754" s="4" t="s">
        <v>22</v>
      </c>
      <c r="M754" s="9">
        <v>2</v>
      </c>
      <c r="N754" s="6">
        <v>51.3</v>
      </c>
      <c r="O754" s="7">
        <v>0</v>
      </c>
      <c r="P754" s="6">
        <v>23.12</v>
      </c>
      <c r="Q754" s="6">
        <f t="shared" si="56"/>
        <v>102.6</v>
      </c>
      <c r="R754" s="6">
        <f t="shared" si="57"/>
        <v>46.24</v>
      </c>
      <c r="S754" s="6">
        <f t="shared" si="58"/>
        <v>56.359999999999992</v>
      </c>
      <c r="T754" s="8">
        <f t="shared" si="59"/>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4">
        <f>YEAR(SalesDataTable[[#This Row],[Order Date]])</f>
        <v>2026</v>
      </c>
      <c r="D755" s="12" t="str">
        <f>"Q"&amp;ROUNDUP(MONTH(SalesDataTable[[#This Row],[Order Date]])/3,0)</f>
        <v>Q2</v>
      </c>
      <c r="E755" s="4">
        <f>MONTH(SalesDataTable[[#This Row],[Order Date]])</f>
        <v>5</v>
      </c>
      <c r="F755" s="12" t="str">
        <f t="shared" si="55"/>
        <v>May</v>
      </c>
      <c r="G755" s="4" t="s">
        <v>20</v>
      </c>
      <c r="H755" s="4" t="s">
        <v>33</v>
      </c>
      <c r="I755" s="4" t="s">
        <v>2</v>
      </c>
      <c r="J755" s="4" t="s">
        <v>13</v>
      </c>
      <c r="K755" s="4" t="s">
        <v>23</v>
      </c>
      <c r="L755" s="4" t="s">
        <v>40</v>
      </c>
      <c r="M755" s="9">
        <v>3</v>
      </c>
      <c r="N755" s="6">
        <v>82.56</v>
      </c>
      <c r="O755" s="7">
        <v>0</v>
      </c>
      <c r="P755" s="6">
        <v>39.99</v>
      </c>
      <c r="Q755" s="6">
        <f t="shared" si="56"/>
        <v>247.68</v>
      </c>
      <c r="R755" s="6">
        <f t="shared" si="57"/>
        <v>119.97</v>
      </c>
      <c r="S755" s="6">
        <f t="shared" si="58"/>
        <v>127.71000000000001</v>
      </c>
      <c r="T755" s="8">
        <f t="shared" si="59"/>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4">
        <f>YEAR(SalesDataTable[[#This Row],[Order Date]])</f>
        <v>2026</v>
      </c>
      <c r="D756" s="12" t="str">
        <f>"Q"&amp;ROUNDUP(MONTH(SalesDataTable[[#This Row],[Order Date]])/3,0)</f>
        <v>Q2</v>
      </c>
      <c r="E756" s="4">
        <f>MONTH(SalesDataTable[[#This Row],[Order Date]])</f>
        <v>5</v>
      </c>
      <c r="F756" s="12" t="str">
        <f t="shared" si="55"/>
        <v>May</v>
      </c>
      <c r="G756" s="4" t="s">
        <v>6</v>
      </c>
      <c r="H756" s="4" t="s">
        <v>43</v>
      </c>
      <c r="I756" s="4" t="s">
        <v>8</v>
      </c>
      <c r="J756" s="4" t="s">
        <v>16</v>
      </c>
      <c r="K756" s="4" t="s">
        <v>9</v>
      </c>
      <c r="L756" s="4" t="s">
        <v>10</v>
      </c>
      <c r="M756" s="9">
        <v>6</v>
      </c>
      <c r="N756" s="6">
        <v>92.66</v>
      </c>
      <c r="O756" s="7">
        <v>0.15</v>
      </c>
      <c r="P756" s="6">
        <v>44.71</v>
      </c>
      <c r="Q756" s="6">
        <f t="shared" si="56"/>
        <v>472.56600000000003</v>
      </c>
      <c r="R756" s="6">
        <f t="shared" si="57"/>
        <v>268.26</v>
      </c>
      <c r="S756" s="6">
        <f t="shared" si="58"/>
        <v>204.30600000000004</v>
      </c>
      <c r="T756" s="8">
        <f t="shared" si="59"/>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4">
        <f>YEAR(SalesDataTable[[#This Row],[Order Date]])</f>
        <v>2026</v>
      </c>
      <c r="D757" s="12" t="str">
        <f>"Q"&amp;ROUNDUP(MONTH(SalesDataTable[[#This Row],[Order Date]])/3,0)</f>
        <v>Q2</v>
      </c>
      <c r="E757" s="4">
        <f>MONTH(SalesDataTable[[#This Row],[Order Date]])</f>
        <v>5</v>
      </c>
      <c r="F757" s="12" t="str">
        <f t="shared" si="55"/>
        <v>May</v>
      </c>
      <c r="G757" s="4" t="s">
        <v>11</v>
      </c>
      <c r="H757" s="4" t="s">
        <v>52</v>
      </c>
      <c r="I757" s="4" t="s">
        <v>28</v>
      </c>
      <c r="J757" s="4" t="s">
        <v>13</v>
      </c>
      <c r="K757" s="4" t="s">
        <v>34</v>
      </c>
      <c r="L757" s="4" t="s">
        <v>35</v>
      </c>
      <c r="M757" s="9">
        <v>1</v>
      </c>
      <c r="N757" s="6">
        <v>39.42</v>
      </c>
      <c r="O757" s="7">
        <v>0</v>
      </c>
      <c r="P757" s="6">
        <v>14.86</v>
      </c>
      <c r="Q757" s="6">
        <f t="shared" si="56"/>
        <v>39.42</v>
      </c>
      <c r="R757" s="6">
        <f t="shared" si="57"/>
        <v>14.86</v>
      </c>
      <c r="S757" s="6">
        <f t="shared" si="58"/>
        <v>24.560000000000002</v>
      </c>
      <c r="T757" s="8">
        <f t="shared" si="59"/>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4">
        <f>YEAR(SalesDataTable[[#This Row],[Order Date]])</f>
        <v>2026</v>
      </c>
      <c r="D758" s="12" t="str">
        <f>"Q"&amp;ROUNDUP(MONTH(SalesDataTable[[#This Row],[Order Date]])/3,0)</f>
        <v>Q2</v>
      </c>
      <c r="E758" s="4">
        <f>MONTH(SalesDataTable[[#This Row],[Order Date]])</f>
        <v>5</v>
      </c>
      <c r="F758" s="12" t="str">
        <f t="shared" si="55"/>
        <v>May</v>
      </c>
      <c r="G758" s="4" t="s">
        <v>0</v>
      </c>
      <c r="H758" s="4" t="s">
        <v>36</v>
      </c>
      <c r="I758" s="4" t="s">
        <v>19</v>
      </c>
      <c r="J758" s="4" t="s">
        <v>3</v>
      </c>
      <c r="K758" s="4" t="s">
        <v>34</v>
      </c>
      <c r="L758" s="4" t="s">
        <v>38</v>
      </c>
      <c r="M758" s="9">
        <v>2</v>
      </c>
      <c r="N758" s="6">
        <v>124.25</v>
      </c>
      <c r="O758" s="7">
        <v>0</v>
      </c>
      <c r="P758" s="6">
        <v>69.510000000000005</v>
      </c>
      <c r="Q758" s="6">
        <f t="shared" si="56"/>
        <v>248.5</v>
      </c>
      <c r="R758" s="6">
        <f t="shared" si="57"/>
        <v>139.02000000000001</v>
      </c>
      <c r="S758" s="6">
        <f t="shared" si="58"/>
        <v>109.47999999999999</v>
      </c>
      <c r="T758" s="8">
        <f t="shared" si="59"/>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4">
        <f>YEAR(SalesDataTable[[#This Row],[Order Date]])</f>
        <v>2026</v>
      </c>
      <c r="D759" s="12" t="str">
        <f>"Q"&amp;ROUNDUP(MONTH(SalesDataTable[[#This Row],[Order Date]])/3,0)</f>
        <v>Q2</v>
      </c>
      <c r="E759" s="4">
        <f>MONTH(SalesDataTable[[#This Row],[Order Date]])</f>
        <v>5</v>
      </c>
      <c r="F759" s="12" t="str">
        <f t="shared" si="55"/>
        <v>May</v>
      </c>
      <c r="G759" s="4" t="s">
        <v>6</v>
      </c>
      <c r="H759" s="4" t="s">
        <v>49</v>
      </c>
      <c r="I759" s="4" t="s">
        <v>2</v>
      </c>
      <c r="J759" s="4" t="s">
        <v>13</v>
      </c>
      <c r="K759" s="4" t="s">
        <v>9</v>
      </c>
      <c r="L759" s="4" t="s">
        <v>37</v>
      </c>
      <c r="M759" s="9">
        <v>2</v>
      </c>
      <c r="N759" s="6">
        <v>156.43</v>
      </c>
      <c r="O759" s="7">
        <v>0</v>
      </c>
      <c r="P759" s="6">
        <v>78.569999999999993</v>
      </c>
      <c r="Q759" s="6">
        <f t="shared" si="56"/>
        <v>312.86</v>
      </c>
      <c r="R759" s="6">
        <f t="shared" si="57"/>
        <v>157.13999999999999</v>
      </c>
      <c r="S759" s="6">
        <f t="shared" si="58"/>
        <v>155.72000000000003</v>
      </c>
      <c r="T759" s="8">
        <f t="shared" si="59"/>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4">
        <f>YEAR(SalesDataTable[[#This Row],[Order Date]])</f>
        <v>2026</v>
      </c>
      <c r="D760" s="12" t="str">
        <f>"Q"&amp;ROUNDUP(MONTH(SalesDataTable[[#This Row],[Order Date]])/3,0)</f>
        <v>Q2</v>
      </c>
      <c r="E760" s="4">
        <f>MONTH(SalesDataTable[[#This Row],[Order Date]])</f>
        <v>5</v>
      </c>
      <c r="F760" s="12" t="str">
        <f t="shared" si="55"/>
        <v>May</v>
      </c>
      <c r="G760" s="4" t="s">
        <v>6</v>
      </c>
      <c r="H760" s="4" t="s">
        <v>49</v>
      </c>
      <c r="I760" s="4" t="s">
        <v>19</v>
      </c>
      <c r="J760" s="4" t="s">
        <v>13</v>
      </c>
      <c r="K760" s="4" t="s">
        <v>23</v>
      </c>
      <c r="L760" s="4" t="s">
        <v>40</v>
      </c>
      <c r="M760" s="9">
        <v>1</v>
      </c>
      <c r="N760" s="6">
        <v>80.3</v>
      </c>
      <c r="O760" s="7">
        <v>0</v>
      </c>
      <c r="P760" s="6">
        <v>40.020000000000003</v>
      </c>
      <c r="Q760" s="6">
        <f t="shared" si="56"/>
        <v>80.3</v>
      </c>
      <c r="R760" s="6">
        <f t="shared" si="57"/>
        <v>40.020000000000003</v>
      </c>
      <c r="S760" s="6">
        <f t="shared" si="58"/>
        <v>40.279999999999994</v>
      </c>
      <c r="T760" s="8">
        <f t="shared" si="59"/>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4">
        <f>YEAR(SalesDataTable[[#This Row],[Order Date]])</f>
        <v>2026</v>
      </c>
      <c r="D761" s="12" t="str">
        <f>"Q"&amp;ROUNDUP(MONTH(SalesDataTable[[#This Row],[Order Date]])/3,0)</f>
        <v>Q2</v>
      </c>
      <c r="E761" s="4">
        <f>MONTH(SalesDataTable[[#This Row],[Order Date]])</f>
        <v>5</v>
      </c>
      <c r="F761" s="12" t="str">
        <f t="shared" si="55"/>
        <v>May</v>
      </c>
      <c r="G761" s="4" t="s">
        <v>20</v>
      </c>
      <c r="H761" s="4" t="s">
        <v>47</v>
      </c>
      <c r="I761" s="4" t="s">
        <v>19</v>
      </c>
      <c r="J761" s="4" t="s">
        <v>13</v>
      </c>
      <c r="K761" s="4" t="s">
        <v>23</v>
      </c>
      <c r="L761" s="4" t="s">
        <v>40</v>
      </c>
      <c r="M761" s="9">
        <v>1</v>
      </c>
      <c r="N761" s="6">
        <v>79.89</v>
      </c>
      <c r="O761" s="7">
        <v>0</v>
      </c>
      <c r="P761" s="6">
        <v>39.549999999999997</v>
      </c>
      <c r="Q761" s="6">
        <f t="shared" si="56"/>
        <v>79.89</v>
      </c>
      <c r="R761" s="6">
        <f t="shared" si="57"/>
        <v>39.549999999999997</v>
      </c>
      <c r="S761" s="6">
        <f t="shared" si="58"/>
        <v>40.340000000000003</v>
      </c>
      <c r="T761" s="8">
        <f t="shared" si="59"/>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4">
        <f>YEAR(SalesDataTable[[#This Row],[Order Date]])</f>
        <v>2026</v>
      </c>
      <c r="D762" s="12" t="str">
        <f>"Q"&amp;ROUNDUP(MONTH(SalesDataTable[[#This Row],[Order Date]])/3,0)</f>
        <v>Q2</v>
      </c>
      <c r="E762" s="4">
        <f>MONTH(SalesDataTable[[#This Row],[Order Date]])</f>
        <v>5</v>
      </c>
      <c r="F762" s="12" t="str">
        <f t="shared" si="55"/>
        <v>May</v>
      </c>
      <c r="G762" s="4" t="s">
        <v>20</v>
      </c>
      <c r="H762" s="4" t="s">
        <v>31</v>
      </c>
      <c r="I762" s="4" t="s">
        <v>19</v>
      </c>
      <c r="J762" s="4" t="s">
        <v>13</v>
      </c>
      <c r="K762" s="4" t="s">
        <v>34</v>
      </c>
      <c r="L762" s="4" t="s">
        <v>35</v>
      </c>
      <c r="M762" s="9">
        <v>1</v>
      </c>
      <c r="N762" s="6">
        <v>39.5</v>
      </c>
      <c r="O762" s="7">
        <v>0</v>
      </c>
      <c r="P762" s="6">
        <v>14.68</v>
      </c>
      <c r="Q762" s="6">
        <f t="shared" si="56"/>
        <v>39.5</v>
      </c>
      <c r="R762" s="6">
        <f t="shared" si="57"/>
        <v>14.68</v>
      </c>
      <c r="S762" s="6">
        <f t="shared" si="58"/>
        <v>24.82</v>
      </c>
      <c r="T762" s="8">
        <f t="shared" si="59"/>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4">
        <f>YEAR(SalesDataTable[[#This Row],[Order Date]])</f>
        <v>2026</v>
      </c>
      <c r="D763" s="12" t="str">
        <f>"Q"&amp;ROUNDUP(MONTH(SalesDataTable[[#This Row],[Order Date]])/3,0)</f>
        <v>Q2</v>
      </c>
      <c r="E763" s="4">
        <f>MONTH(SalesDataTable[[#This Row],[Order Date]])</f>
        <v>5</v>
      </c>
      <c r="F763" s="12" t="str">
        <f t="shared" si="55"/>
        <v>May</v>
      </c>
      <c r="G763" s="4" t="s">
        <v>20</v>
      </c>
      <c r="H763" s="4" t="s">
        <v>31</v>
      </c>
      <c r="I763" s="4" t="s">
        <v>2</v>
      </c>
      <c r="J763" s="4" t="s">
        <v>3</v>
      </c>
      <c r="K763" s="4" t="s">
        <v>4</v>
      </c>
      <c r="L763" s="4" t="s">
        <v>5</v>
      </c>
      <c r="M763" s="9">
        <v>1</v>
      </c>
      <c r="N763" s="6">
        <v>80.7</v>
      </c>
      <c r="O763" s="7">
        <v>0</v>
      </c>
      <c r="P763" s="6">
        <v>41.88</v>
      </c>
      <c r="Q763" s="6">
        <f t="shared" si="56"/>
        <v>80.7</v>
      </c>
      <c r="R763" s="6">
        <f t="shared" si="57"/>
        <v>41.88</v>
      </c>
      <c r="S763" s="6">
        <f t="shared" si="58"/>
        <v>38.82</v>
      </c>
      <c r="T763" s="8">
        <f t="shared" si="59"/>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4">
        <f>YEAR(SalesDataTable[[#This Row],[Order Date]])</f>
        <v>2026</v>
      </c>
      <c r="D764" s="12" t="str">
        <f>"Q"&amp;ROUNDUP(MONTH(SalesDataTable[[#This Row],[Order Date]])/3,0)</f>
        <v>Q2</v>
      </c>
      <c r="E764" s="4">
        <f>MONTH(SalesDataTable[[#This Row],[Order Date]])</f>
        <v>5</v>
      </c>
      <c r="F764" s="12" t="str">
        <f t="shared" si="55"/>
        <v>May</v>
      </c>
      <c r="G764" s="4" t="s">
        <v>6</v>
      </c>
      <c r="H764" s="4" t="s">
        <v>49</v>
      </c>
      <c r="I764" s="4" t="s">
        <v>2</v>
      </c>
      <c r="J764" s="4" t="s">
        <v>13</v>
      </c>
      <c r="K764" s="4" t="s">
        <v>23</v>
      </c>
      <c r="L764" s="4" t="s">
        <v>40</v>
      </c>
      <c r="M764" s="9">
        <v>1</v>
      </c>
      <c r="N764" s="6">
        <v>80.86</v>
      </c>
      <c r="O764" s="7">
        <v>0</v>
      </c>
      <c r="P764" s="6">
        <v>38.44</v>
      </c>
      <c r="Q764" s="6">
        <f t="shared" si="56"/>
        <v>80.86</v>
      </c>
      <c r="R764" s="6">
        <f t="shared" si="57"/>
        <v>38.44</v>
      </c>
      <c r="S764" s="6">
        <f t="shared" si="58"/>
        <v>42.42</v>
      </c>
      <c r="T764" s="8">
        <f t="shared" si="59"/>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4">
        <f>YEAR(SalesDataTable[[#This Row],[Order Date]])</f>
        <v>2026</v>
      </c>
      <c r="D765" s="12" t="str">
        <f>"Q"&amp;ROUNDUP(MONTH(SalesDataTable[[#This Row],[Order Date]])/3,0)</f>
        <v>Q2</v>
      </c>
      <c r="E765" s="4">
        <f>MONTH(SalesDataTable[[#This Row],[Order Date]])</f>
        <v>5</v>
      </c>
      <c r="F765" s="12" t="str">
        <f t="shared" si="55"/>
        <v>May</v>
      </c>
      <c r="G765" s="4" t="s">
        <v>6</v>
      </c>
      <c r="H765" s="4" t="s">
        <v>49</v>
      </c>
      <c r="I765" s="4" t="s">
        <v>28</v>
      </c>
      <c r="J765" s="4" t="s">
        <v>13</v>
      </c>
      <c r="K765" s="4" t="s">
        <v>23</v>
      </c>
      <c r="L765" s="4" t="s">
        <v>24</v>
      </c>
      <c r="M765" s="9">
        <v>2</v>
      </c>
      <c r="N765" s="6">
        <v>337.7</v>
      </c>
      <c r="O765" s="7">
        <v>0.1</v>
      </c>
      <c r="P765" s="6">
        <v>192.16</v>
      </c>
      <c r="Q765" s="6">
        <f t="shared" si="56"/>
        <v>607.86</v>
      </c>
      <c r="R765" s="6">
        <f t="shared" si="57"/>
        <v>384.32</v>
      </c>
      <c r="S765" s="6">
        <f t="shared" si="58"/>
        <v>223.54000000000002</v>
      </c>
      <c r="T765" s="8">
        <f t="shared" si="59"/>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4">
        <f>YEAR(SalesDataTable[[#This Row],[Order Date]])</f>
        <v>2026</v>
      </c>
      <c r="D766" s="12" t="str">
        <f>"Q"&amp;ROUNDUP(MONTH(SalesDataTable[[#This Row],[Order Date]])/3,0)</f>
        <v>Q2</v>
      </c>
      <c r="E766" s="4">
        <f>MONTH(SalesDataTable[[#This Row],[Order Date]])</f>
        <v>5</v>
      </c>
      <c r="F766" s="12" t="str">
        <f t="shared" si="55"/>
        <v>May</v>
      </c>
      <c r="G766" s="4" t="s">
        <v>11</v>
      </c>
      <c r="H766" s="4" t="s">
        <v>12</v>
      </c>
      <c r="I766" s="4" t="s">
        <v>2</v>
      </c>
      <c r="J766" s="4" t="s">
        <v>3</v>
      </c>
      <c r="K766" s="4" t="s">
        <v>23</v>
      </c>
      <c r="L766" s="4" t="s">
        <v>51</v>
      </c>
      <c r="M766" s="9">
        <v>4</v>
      </c>
      <c r="N766" s="6">
        <v>121.81</v>
      </c>
      <c r="O766" s="7">
        <v>0</v>
      </c>
      <c r="P766" s="6">
        <v>58.95</v>
      </c>
      <c r="Q766" s="6">
        <f t="shared" si="56"/>
        <v>487.24</v>
      </c>
      <c r="R766" s="6">
        <f t="shared" si="57"/>
        <v>235.8</v>
      </c>
      <c r="S766" s="6">
        <f t="shared" si="58"/>
        <v>251.44</v>
      </c>
      <c r="T766" s="8">
        <f t="shared" si="59"/>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4">
        <f>YEAR(SalesDataTable[[#This Row],[Order Date]])</f>
        <v>2026</v>
      </c>
      <c r="D767" s="12" t="str">
        <f>"Q"&amp;ROUNDUP(MONTH(SalesDataTable[[#This Row],[Order Date]])/3,0)</f>
        <v>Q2</v>
      </c>
      <c r="E767" s="4">
        <f>MONTH(SalesDataTable[[#This Row],[Order Date]])</f>
        <v>5</v>
      </c>
      <c r="F767" s="12" t="str">
        <f t="shared" si="55"/>
        <v>May</v>
      </c>
      <c r="G767" s="4" t="s">
        <v>20</v>
      </c>
      <c r="H767" s="4" t="s">
        <v>31</v>
      </c>
      <c r="I767" s="4" t="s">
        <v>8</v>
      </c>
      <c r="J767" s="4" t="s">
        <v>16</v>
      </c>
      <c r="K767" s="4" t="s">
        <v>14</v>
      </c>
      <c r="L767" s="4" t="s">
        <v>48</v>
      </c>
      <c r="M767" s="9">
        <v>10</v>
      </c>
      <c r="N767" s="6">
        <v>168.55</v>
      </c>
      <c r="O767" s="7">
        <v>0.1</v>
      </c>
      <c r="P767" s="6">
        <v>88.85</v>
      </c>
      <c r="Q767" s="6">
        <f t="shared" si="56"/>
        <v>1516.95</v>
      </c>
      <c r="R767" s="6">
        <f t="shared" si="57"/>
        <v>888.5</v>
      </c>
      <c r="S767" s="6">
        <f t="shared" si="58"/>
        <v>628.45000000000005</v>
      </c>
      <c r="T767" s="8">
        <f t="shared" si="59"/>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4">
        <f>YEAR(SalesDataTable[[#This Row],[Order Date]])</f>
        <v>2026</v>
      </c>
      <c r="D768" s="12" t="str">
        <f>"Q"&amp;ROUNDUP(MONTH(SalesDataTable[[#This Row],[Order Date]])/3,0)</f>
        <v>Q2</v>
      </c>
      <c r="E768" s="4">
        <f>MONTH(SalesDataTable[[#This Row],[Order Date]])</f>
        <v>5</v>
      </c>
      <c r="F768" s="12" t="str">
        <f t="shared" si="55"/>
        <v>May</v>
      </c>
      <c r="G768" s="4" t="s">
        <v>6</v>
      </c>
      <c r="H768" s="4" t="s">
        <v>43</v>
      </c>
      <c r="I768" s="4" t="s">
        <v>2</v>
      </c>
      <c r="J768" s="4" t="s">
        <v>3</v>
      </c>
      <c r="K768" s="4" t="s">
        <v>4</v>
      </c>
      <c r="L768" s="4" t="s">
        <v>26</v>
      </c>
      <c r="M768" s="9">
        <v>1</v>
      </c>
      <c r="N768" s="6">
        <v>39.42</v>
      </c>
      <c r="O768" s="7">
        <v>0.05</v>
      </c>
      <c r="P768" s="6">
        <v>16.77</v>
      </c>
      <c r="Q768" s="6">
        <f t="shared" si="56"/>
        <v>37.448999999999998</v>
      </c>
      <c r="R768" s="6">
        <f t="shared" si="57"/>
        <v>16.77</v>
      </c>
      <c r="S768" s="6">
        <f t="shared" si="58"/>
        <v>20.678999999999998</v>
      </c>
      <c r="T768" s="8">
        <f t="shared" si="59"/>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4">
        <f>YEAR(SalesDataTable[[#This Row],[Order Date]])</f>
        <v>2026</v>
      </c>
      <c r="D769" s="12" t="str">
        <f>"Q"&amp;ROUNDUP(MONTH(SalesDataTable[[#This Row],[Order Date]])/3,0)</f>
        <v>Q2</v>
      </c>
      <c r="E769" s="4">
        <f>MONTH(SalesDataTable[[#This Row],[Order Date]])</f>
        <v>5</v>
      </c>
      <c r="F769" s="12" t="str">
        <f t="shared" si="55"/>
        <v>May</v>
      </c>
      <c r="G769" s="4" t="s">
        <v>20</v>
      </c>
      <c r="H769" s="4" t="s">
        <v>47</v>
      </c>
      <c r="I769" s="4" t="s">
        <v>19</v>
      </c>
      <c r="J769" s="4" t="s">
        <v>13</v>
      </c>
      <c r="K769" s="4" t="s">
        <v>14</v>
      </c>
      <c r="L769" s="4" t="s">
        <v>48</v>
      </c>
      <c r="M769" s="9">
        <v>1</v>
      </c>
      <c r="N769" s="6">
        <v>161.36000000000001</v>
      </c>
      <c r="O769" s="7">
        <v>0</v>
      </c>
      <c r="P769" s="6">
        <v>87</v>
      </c>
      <c r="Q769" s="6">
        <f t="shared" si="56"/>
        <v>161.36000000000001</v>
      </c>
      <c r="R769" s="6">
        <f t="shared" si="57"/>
        <v>87</v>
      </c>
      <c r="S769" s="6">
        <f t="shared" si="58"/>
        <v>74.360000000000014</v>
      </c>
      <c r="T769" s="8">
        <f t="shared" si="59"/>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4">
        <f>YEAR(SalesDataTable[[#This Row],[Order Date]])</f>
        <v>2026</v>
      </c>
      <c r="D770" s="12" t="str">
        <f>"Q"&amp;ROUNDUP(MONTH(SalesDataTable[[#This Row],[Order Date]])/3,0)</f>
        <v>Q2</v>
      </c>
      <c r="E770" s="4">
        <f>MONTH(SalesDataTable[[#This Row],[Order Date]])</f>
        <v>5</v>
      </c>
      <c r="F770" s="12" t="str">
        <f t="shared" ref="F770:F833" si="60">TEXT(B770,"mmm")</f>
        <v>May</v>
      </c>
      <c r="G770" s="4" t="s">
        <v>6</v>
      </c>
      <c r="H770" s="4" t="s">
        <v>41</v>
      </c>
      <c r="I770" s="4" t="s">
        <v>2</v>
      </c>
      <c r="J770" s="4" t="s">
        <v>16</v>
      </c>
      <c r="K770" s="4" t="s">
        <v>23</v>
      </c>
      <c r="L770" s="4" t="s">
        <v>51</v>
      </c>
      <c r="M770" s="9">
        <v>1</v>
      </c>
      <c r="N770" s="6">
        <v>123.68</v>
      </c>
      <c r="O770" s="7">
        <v>0</v>
      </c>
      <c r="P770" s="6">
        <v>59.26</v>
      </c>
      <c r="Q770" s="6">
        <f t="shared" ref="Q770:Q833" si="61">M770*N770*(1-O770)</f>
        <v>123.68</v>
      </c>
      <c r="R770" s="6">
        <f t="shared" ref="R770:R833" si="62">M770*P770</f>
        <v>59.26</v>
      </c>
      <c r="S770" s="6">
        <f t="shared" ref="S770:S833" si="63">Q770-R770</f>
        <v>64.420000000000016</v>
      </c>
      <c r="T770" s="8">
        <f t="shared" ref="T770:T833" si="64">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4">
        <f>YEAR(SalesDataTable[[#This Row],[Order Date]])</f>
        <v>2026</v>
      </c>
      <c r="D771" s="12" t="str">
        <f>"Q"&amp;ROUNDUP(MONTH(SalesDataTable[[#This Row],[Order Date]])/3,0)</f>
        <v>Q2</v>
      </c>
      <c r="E771" s="4">
        <f>MONTH(SalesDataTable[[#This Row],[Order Date]])</f>
        <v>5</v>
      </c>
      <c r="F771" s="12" t="str">
        <f t="shared" si="60"/>
        <v>May</v>
      </c>
      <c r="G771" s="4" t="s">
        <v>20</v>
      </c>
      <c r="H771" s="4" t="s">
        <v>33</v>
      </c>
      <c r="I771" s="4" t="s">
        <v>28</v>
      </c>
      <c r="J771" s="4" t="s">
        <v>3</v>
      </c>
      <c r="K771" s="4" t="s">
        <v>9</v>
      </c>
      <c r="L771" s="4" t="s">
        <v>17</v>
      </c>
      <c r="M771" s="9">
        <v>1</v>
      </c>
      <c r="N771" s="6">
        <v>146.29</v>
      </c>
      <c r="O771" s="7">
        <v>0</v>
      </c>
      <c r="P771" s="6">
        <v>81.16</v>
      </c>
      <c r="Q771" s="6">
        <f t="shared" si="61"/>
        <v>146.29</v>
      </c>
      <c r="R771" s="6">
        <f t="shared" si="62"/>
        <v>81.16</v>
      </c>
      <c r="S771" s="6">
        <f t="shared" si="63"/>
        <v>65.13</v>
      </c>
      <c r="T771" s="8">
        <f t="shared" si="64"/>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4">
        <f>YEAR(SalesDataTable[[#This Row],[Order Date]])</f>
        <v>2026</v>
      </c>
      <c r="D772" s="12" t="str">
        <f>"Q"&amp;ROUNDUP(MONTH(SalesDataTable[[#This Row],[Order Date]])/3,0)</f>
        <v>Q2</v>
      </c>
      <c r="E772" s="4">
        <f>MONTH(SalesDataTable[[#This Row],[Order Date]])</f>
        <v>5</v>
      </c>
      <c r="F772" s="12" t="str">
        <f t="shared" si="60"/>
        <v>May</v>
      </c>
      <c r="G772" s="4" t="s">
        <v>0</v>
      </c>
      <c r="H772" s="4" t="s">
        <v>1</v>
      </c>
      <c r="I772" s="4" t="s">
        <v>2</v>
      </c>
      <c r="J772" s="4" t="s">
        <v>13</v>
      </c>
      <c r="K772" s="4" t="s">
        <v>14</v>
      </c>
      <c r="L772" s="4" t="s">
        <v>48</v>
      </c>
      <c r="M772" s="9">
        <v>2</v>
      </c>
      <c r="N772" s="6">
        <v>164.95</v>
      </c>
      <c r="O772" s="7">
        <v>0.1</v>
      </c>
      <c r="P772" s="6">
        <v>86.27</v>
      </c>
      <c r="Q772" s="6">
        <f t="shared" si="61"/>
        <v>296.90999999999997</v>
      </c>
      <c r="R772" s="6">
        <f t="shared" si="62"/>
        <v>172.54</v>
      </c>
      <c r="S772" s="6">
        <f t="shared" si="63"/>
        <v>124.36999999999998</v>
      </c>
      <c r="T772" s="8">
        <f t="shared" si="64"/>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4">
        <f>YEAR(SalesDataTable[[#This Row],[Order Date]])</f>
        <v>2026</v>
      </c>
      <c r="D773" s="12" t="str">
        <f>"Q"&amp;ROUNDUP(MONTH(SalesDataTable[[#This Row],[Order Date]])/3,0)</f>
        <v>Q2</v>
      </c>
      <c r="E773" s="4">
        <f>MONTH(SalesDataTable[[#This Row],[Order Date]])</f>
        <v>5</v>
      </c>
      <c r="F773" s="12" t="str">
        <f t="shared" si="60"/>
        <v>May</v>
      </c>
      <c r="G773" s="4" t="s">
        <v>0</v>
      </c>
      <c r="H773" s="4" t="s">
        <v>50</v>
      </c>
      <c r="I773" s="4" t="s">
        <v>19</v>
      </c>
      <c r="J773" s="4" t="s">
        <v>16</v>
      </c>
      <c r="K773" s="4" t="s">
        <v>9</v>
      </c>
      <c r="L773" s="4" t="s">
        <v>10</v>
      </c>
      <c r="M773" s="9">
        <v>2</v>
      </c>
      <c r="N773" s="6">
        <v>91.59</v>
      </c>
      <c r="O773" s="7">
        <v>0</v>
      </c>
      <c r="P773" s="6">
        <v>44.97</v>
      </c>
      <c r="Q773" s="6">
        <f t="shared" si="61"/>
        <v>183.18</v>
      </c>
      <c r="R773" s="6">
        <f t="shared" si="62"/>
        <v>89.94</v>
      </c>
      <c r="S773" s="6">
        <f t="shared" si="63"/>
        <v>93.240000000000009</v>
      </c>
      <c r="T773" s="8">
        <f t="shared" si="64"/>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4">
        <f>YEAR(SalesDataTable[[#This Row],[Order Date]])</f>
        <v>2026</v>
      </c>
      <c r="D774" s="12" t="str">
        <f>"Q"&amp;ROUNDUP(MONTH(SalesDataTable[[#This Row],[Order Date]])/3,0)</f>
        <v>Q2</v>
      </c>
      <c r="E774" s="4">
        <f>MONTH(SalesDataTable[[#This Row],[Order Date]])</f>
        <v>5</v>
      </c>
      <c r="F774" s="12" t="str">
        <f t="shared" si="60"/>
        <v>May</v>
      </c>
      <c r="G774" s="4" t="s">
        <v>20</v>
      </c>
      <c r="H774" s="4" t="s">
        <v>47</v>
      </c>
      <c r="I774" s="4" t="s">
        <v>2</v>
      </c>
      <c r="J774" s="4" t="s">
        <v>3</v>
      </c>
      <c r="K774" s="4" t="s">
        <v>34</v>
      </c>
      <c r="L774" s="4" t="s">
        <v>45</v>
      </c>
      <c r="M774" s="9">
        <v>1</v>
      </c>
      <c r="N774" s="6">
        <v>51.78</v>
      </c>
      <c r="O774" s="7">
        <v>0.1</v>
      </c>
      <c r="P774" s="6">
        <v>21.63</v>
      </c>
      <c r="Q774" s="6">
        <f t="shared" si="61"/>
        <v>46.602000000000004</v>
      </c>
      <c r="R774" s="6">
        <f t="shared" si="62"/>
        <v>21.63</v>
      </c>
      <c r="S774" s="6">
        <f t="shared" si="63"/>
        <v>24.972000000000005</v>
      </c>
      <c r="T774" s="8">
        <f t="shared" si="64"/>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4">
        <f>YEAR(SalesDataTable[[#This Row],[Order Date]])</f>
        <v>2026</v>
      </c>
      <c r="D775" s="12" t="str">
        <f>"Q"&amp;ROUNDUP(MONTH(SalesDataTable[[#This Row],[Order Date]])/3,0)</f>
        <v>Q2</v>
      </c>
      <c r="E775" s="4">
        <f>MONTH(SalesDataTable[[#This Row],[Order Date]])</f>
        <v>5</v>
      </c>
      <c r="F775" s="12" t="str">
        <f t="shared" si="60"/>
        <v>May</v>
      </c>
      <c r="G775" s="4" t="s">
        <v>20</v>
      </c>
      <c r="H775" s="4" t="s">
        <v>33</v>
      </c>
      <c r="I775" s="4" t="s">
        <v>19</v>
      </c>
      <c r="J775" s="4" t="s">
        <v>3</v>
      </c>
      <c r="K775" s="4" t="s">
        <v>14</v>
      </c>
      <c r="L775" s="4" t="s">
        <v>32</v>
      </c>
      <c r="M775" s="9">
        <v>2</v>
      </c>
      <c r="N775" s="6">
        <v>46.25</v>
      </c>
      <c r="O775" s="7">
        <v>0</v>
      </c>
      <c r="P775" s="6">
        <v>18.12</v>
      </c>
      <c r="Q775" s="6">
        <f t="shared" si="61"/>
        <v>92.5</v>
      </c>
      <c r="R775" s="6">
        <f t="shared" si="62"/>
        <v>36.24</v>
      </c>
      <c r="S775" s="6">
        <f t="shared" si="63"/>
        <v>56.26</v>
      </c>
      <c r="T775" s="8">
        <f t="shared" si="64"/>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4">
        <f>YEAR(SalesDataTable[[#This Row],[Order Date]])</f>
        <v>2026</v>
      </c>
      <c r="D776" s="12" t="str">
        <f>"Q"&amp;ROUNDUP(MONTH(SalesDataTable[[#This Row],[Order Date]])/3,0)</f>
        <v>Q2</v>
      </c>
      <c r="E776" s="4">
        <f>MONTH(SalesDataTable[[#This Row],[Order Date]])</f>
        <v>5</v>
      </c>
      <c r="F776" s="12" t="str">
        <f t="shared" si="60"/>
        <v>May</v>
      </c>
      <c r="G776" s="4" t="s">
        <v>0</v>
      </c>
      <c r="H776" s="4" t="s">
        <v>1</v>
      </c>
      <c r="I776" s="4" t="s">
        <v>2</v>
      </c>
      <c r="J776" s="4" t="s">
        <v>3</v>
      </c>
      <c r="K776" s="4" t="s">
        <v>23</v>
      </c>
      <c r="L776" s="4" t="s">
        <v>29</v>
      </c>
      <c r="M776" s="9">
        <v>3</v>
      </c>
      <c r="N776" s="6">
        <v>198.5</v>
      </c>
      <c r="O776" s="7">
        <v>0</v>
      </c>
      <c r="P776" s="6">
        <v>102.23</v>
      </c>
      <c r="Q776" s="6">
        <f t="shared" si="61"/>
        <v>595.5</v>
      </c>
      <c r="R776" s="6">
        <f t="shared" si="62"/>
        <v>306.69</v>
      </c>
      <c r="S776" s="6">
        <f t="shared" si="63"/>
        <v>288.81</v>
      </c>
      <c r="T776" s="8">
        <f t="shared" si="64"/>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4">
        <f>YEAR(SalesDataTable[[#This Row],[Order Date]])</f>
        <v>2026</v>
      </c>
      <c r="D777" s="12" t="str">
        <f>"Q"&amp;ROUNDUP(MONTH(SalesDataTable[[#This Row],[Order Date]])/3,0)</f>
        <v>Q2</v>
      </c>
      <c r="E777" s="4">
        <f>MONTH(SalesDataTable[[#This Row],[Order Date]])</f>
        <v>5</v>
      </c>
      <c r="F777" s="12" t="str">
        <f t="shared" si="60"/>
        <v>May</v>
      </c>
      <c r="G777" s="4" t="s">
        <v>20</v>
      </c>
      <c r="H777" s="4" t="s">
        <v>33</v>
      </c>
      <c r="I777" s="4" t="s">
        <v>2</v>
      </c>
      <c r="J777" s="4" t="s">
        <v>13</v>
      </c>
      <c r="K777" s="4" t="s">
        <v>9</v>
      </c>
      <c r="L777" s="4" t="s">
        <v>37</v>
      </c>
      <c r="M777" s="9">
        <v>1</v>
      </c>
      <c r="N777" s="6">
        <v>152.80000000000001</v>
      </c>
      <c r="O777" s="7">
        <v>0.1</v>
      </c>
      <c r="P777" s="6">
        <v>77.67</v>
      </c>
      <c r="Q777" s="6">
        <f t="shared" si="61"/>
        <v>137.52000000000001</v>
      </c>
      <c r="R777" s="6">
        <f t="shared" si="62"/>
        <v>77.67</v>
      </c>
      <c r="S777" s="6">
        <f t="shared" si="63"/>
        <v>59.850000000000009</v>
      </c>
      <c r="T777" s="8">
        <f t="shared" si="64"/>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4">
        <f>YEAR(SalesDataTable[[#This Row],[Order Date]])</f>
        <v>2026</v>
      </c>
      <c r="D778" s="12" t="str">
        <f>"Q"&amp;ROUNDUP(MONTH(SalesDataTable[[#This Row],[Order Date]])/3,0)</f>
        <v>Q2</v>
      </c>
      <c r="E778" s="4">
        <f>MONTH(SalesDataTable[[#This Row],[Order Date]])</f>
        <v>5</v>
      </c>
      <c r="F778" s="12" t="str">
        <f t="shared" si="60"/>
        <v>May</v>
      </c>
      <c r="G778" s="4" t="s">
        <v>6</v>
      </c>
      <c r="H778" s="4" t="s">
        <v>49</v>
      </c>
      <c r="I778" s="4" t="s">
        <v>2</v>
      </c>
      <c r="J778" s="4" t="s">
        <v>16</v>
      </c>
      <c r="K778" s="4" t="s">
        <v>14</v>
      </c>
      <c r="L778" s="4" t="s">
        <v>48</v>
      </c>
      <c r="M778" s="9">
        <v>2</v>
      </c>
      <c r="N778" s="6">
        <v>161.47999999999999</v>
      </c>
      <c r="O778" s="7">
        <v>0</v>
      </c>
      <c r="P778" s="6">
        <v>85.03</v>
      </c>
      <c r="Q778" s="6">
        <f t="shared" si="61"/>
        <v>322.95999999999998</v>
      </c>
      <c r="R778" s="6">
        <f t="shared" si="62"/>
        <v>170.06</v>
      </c>
      <c r="S778" s="6">
        <f t="shared" si="63"/>
        <v>152.89999999999998</v>
      </c>
      <c r="T778" s="8">
        <f t="shared" si="64"/>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4">
        <f>YEAR(SalesDataTable[[#This Row],[Order Date]])</f>
        <v>2026</v>
      </c>
      <c r="D779" s="12" t="str">
        <f>"Q"&amp;ROUNDUP(MONTH(SalesDataTable[[#This Row],[Order Date]])/3,0)</f>
        <v>Q2</v>
      </c>
      <c r="E779" s="4">
        <f>MONTH(SalesDataTable[[#This Row],[Order Date]])</f>
        <v>5</v>
      </c>
      <c r="F779" s="12" t="str">
        <f t="shared" si="60"/>
        <v>May</v>
      </c>
      <c r="G779" s="4" t="s">
        <v>6</v>
      </c>
      <c r="H779" s="4" t="s">
        <v>27</v>
      </c>
      <c r="I779" s="4" t="s">
        <v>19</v>
      </c>
      <c r="J779" s="4" t="s">
        <v>3</v>
      </c>
      <c r="K779" s="4" t="s">
        <v>4</v>
      </c>
      <c r="L779" s="4" t="s">
        <v>5</v>
      </c>
      <c r="M779" s="9">
        <v>1</v>
      </c>
      <c r="N779" s="6">
        <v>82.86</v>
      </c>
      <c r="O779" s="7">
        <v>0</v>
      </c>
      <c r="P779" s="6">
        <v>42.67</v>
      </c>
      <c r="Q779" s="6">
        <f t="shared" si="61"/>
        <v>82.86</v>
      </c>
      <c r="R779" s="6">
        <f t="shared" si="62"/>
        <v>42.67</v>
      </c>
      <c r="S779" s="6">
        <f t="shared" si="63"/>
        <v>40.19</v>
      </c>
      <c r="T779" s="8">
        <f t="shared" si="64"/>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4">
        <f>YEAR(SalesDataTable[[#This Row],[Order Date]])</f>
        <v>2026</v>
      </c>
      <c r="D780" s="12" t="str">
        <f>"Q"&amp;ROUNDUP(MONTH(SalesDataTable[[#This Row],[Order Date]])/3,0)</f>
        <v>Q2</v>
      </c>
      <c r="E780" s="4">
        <f>MONTH(SalesDataTable[[#This Row],[Order Date]])</f>
        <v>5</v>
      </c>
      <c r="F780" s="12" t="str">
        <f t="shared" si="60"/>
        <v>May</v>
      </c>
      <c r="G780" s="4" t="s">
        <v>20</v>
      </c>
      <c r="H780" s="4" t="s">
        <v>21</v>
      </c>
      <c r="I780" s="4" t="s">
        <v>2</v>
      </c>
      <c r="J780" s="4" t="s">
        <v>13</v>
      </c>
      <c r="K780" s="4" t="s">
        <v>34</v>
      </c>
      <c r="L780" s="4" t="s">
        <v>45</v>
      </c>
      <c r="M780" s="9">
        <v>1</v>
      </c>
      <c r="N780" s="6">
        <v>51.15</v>
      </c>
      <c r="O780" s="7">
        <v>0</v>
      </c>
      <c r="P780" s="6">
        <v>21.39</v>
      </c>
      <c r="Q780" s="6">
        <f t="shared" si="61"/>
        <v>51.15</v>
      </c>
      <c r="R780" s="6">
        <f t="shared" si="62"/>
        <v>21.39</v>
      </c>
      <c r="S780" s="6">
        <f t="shared" si="63"/>
        <v>29.759999999999998</v>
      </c>
      <c r="T780" s="8">
        <f t="shared" si="64"/>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4">
        <f>YEAR(SalesDataTable[[#This Row],[Order Date]])</f>
        <v>2026</v>
      </c>
      <c r="D781" s="12" t="str">
        <f>"Q"&amp;ROUNDUP(MONTH(SalesDataTable[[#This Row],[Order Date]])/3,0)</f>
        <v>Q2</v>
      </c>
      <c r="E781" s="4">
        <f>MONTH(SalesDataTable[[#This Row],[Order Date]])</f>
        <v>5</v>
      </c>
      <c r="F781" s="12" t="str">
        <f t="shared" si="60"/>
        <v>May</v>
      </c>
      <c r="G781" s="4" t="s">
        <v>11</v>
      </c>
      <c r="H781" s="4" t="s">
        <v>12</v>
      </c>
      <c r="I781" s="4" t="s">
        <v>8</v>
      </c>
      <c r="J781" s="4" t="s">
        <v>16</v>
      </c>
      <c r="K781" s="4" t="s">
        <v>34</v>
      </c>
      <c r="L781" s="4" t="s">
        <v>45</v>
      </c>
      <c r="M781" s="9">
        <v>12</v>
      </c>
      <c r="N781" s="6">
        <v>50.53</v>
      </c>
      <c r="O781" s="7">
        <v>0.1</v>
      </c>
      <c r="P781" s="6">
        <v>22.09</v>
      </c>
      <c r="Q781" s="6">
        <f t="shared" si="61"/>
        <v>545.72400000000005</v>
      </c>
      <c r="R781" s="6">
        <f t="shared" si="62"/>
        <v>265.08</v>
      </c>
      <c r="S781" s="6">
        <f t="shared" si="63"/>
        <v>280.64400000000006</v>
      </c>
      <c r="T781" s="8">
        <f t="shared" si="64"/>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4">
        <f>YEAR(SalesDataTable[[#This Row],[Order Date]])</f>
        <v>2026</v>
      </c>
      <c r="D782" s="12" t="str">
        <f>"Q"&amp;ROUNDUP(MONTH(SalesDataTable[[#This Row],[Order Date]])/3,0)</f>
        <v>Q2</v>
      </c>
      <c r="E782" s="4">
        <f>MONTH(SalesDataTable[[#This Row],[Order Date]])</f>
        <v>5</v>
      </c>
      <c r="F782" s="12" t="str">
        <f t="shared" si="60"/>
        <v>May</v>
      </c>
      <c r="G782" s="4" t="s">
        <v>6</v>
      </c>
      <c r="H782" s="4" t="s">
        <v>7</v>
      </c>
      <c r="I782" s="4" t="s">
        <v>28</v>
      </c>
      <c r="J782" s="4" t="s">
        <v>3</v>
      </c>
      <c r="K782" s="4" t="s">
        <v>4</v>
      </c>
      <c r="L782" s="4" t="s">
        <v>22</v>
      </c>
      <c r="M782" s="9">
        <v>2</v>
      </c>
      <c r="N782" s="6">
        <v>50.93</v>
      </c>
      <c r="O782" s="7">
        <v>0</v>
      </c>
      <c r="P782" s="6">
        <v>22.91</v>
      </c>
      <c r="Q782" s="6">
        <f t="shared" si="61"/>
        <v>101.86</v>
      </c>
      <c r="R782" s="6">
        <f t="shared" si="62"/>
        <v>45.82</v>
      </c>
      <c r="S782" s="6">
        <f t="shared" si="63"/>
        <v>56.04</v>
      </c>
      <c r="T782" s="8">
        <f t="shared" si="64"/>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4">
        <f>YEAR(SalesDataTable[[#This Row],[Order Date]])</f>
        <v>2026</v>
      </c>
      <c r="D783" s="12" t="str">
        <f>"Q"&amp;ROUNDUP(MONTH(SalesDataTable[[#This Row],[Order Date]])/3,0)</f>
        <v>Q2</v>
      </c>
      <c r="E783" s="4">
        <f>MONTH(SalesDataTable[[#This Row],[Order Date]])</f>
        <v>5</v>
      </c>
      <c r="F783" s="12" t="str">
        <f t="shared" si="60"/>
        <v>May</v>
      </c>
      <c r="G783" s="4" t="s">
        <v>11</v>
      </c>
      <c r="H783" s="4" t="s">
        <v>25</v>
      </c>
      <c r="I783" s="4" t="s">
        <v>2</v>
      </c>
      <c r="J783" s="4" t="s">
        <v>3</v>
      </c>
      <c r="K783" s="4" t="s">
        <v>34</v>
      </c>
      <c r="L783" s="4" t="s">
        <v>45</v>
      </c>
      <c r="M783" s="9">
        <v>2</v>
      </c>
      <c r="N783" s="6">
        <v>50.79</v>
      </c>
      <c r="O783" s="7">
        <v>0.05</v>
      </c>
      <c r="P783" s="6">
        <v>21.83</v>
      </c>
      <c r="Q783" s="6">
        <f t="shared" si="61"/>
        <v>96.500999999999991</v>
      </c>
      <c r="R783" s="6">
        <f t="shared" si="62"/>
        <v>43.66</v>
      </c>
      <c r="S783" s="6">
        <f t="shared" si="63"/>
        <v>52.840999999999994</v>
      </c>
      <c r="T783" s="8">
        <f t="shared" si="64"/>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4">
        <f>YEAR(SalesDataTable[[#This Row],[Order Date]])</f>
        <v>2026</v>
      </c>
      <c r="D784" s="12" t="str">
        <f>"Q"&amp;ROUNDUP(MONTH(SalesDataTable[[#This Row],[Order Date]])/3,0)</f>
        <v>Q2</v>
      </c>
      <c r="E784" s="4">
        <f>MONTH(SalesDataTable[[#This Row],[Order Date]])</f>
        <v>5</v>
      </c>
      <c r="F784" s="12" t="str">
        <f t="shared" si="60"/>
        <v>May</v>
      </c>
      <c r="G784" s="4" t="s">
        <v>20</v>
      </c>
      <c r="H784" s="4" t="s">
        <v>33</v>
      </c>
      <c r="I784" s="4" t="s">
        <v>2</v>
      </c>
      <c r="J784" s="4" t="s">
        <v>16</v>
      </c>
      <c r="K784" s="4" t="s">
        <v>14</v>
      </c>
      <c r="L784" s="4" t="s">
        <v>48</v>
      </c>
      <c r="M784" s="9">
        <v>5</v>
      </c>
      <c r="N784" s="6">
        <v>160.94</v>
      </c>
      <c r="O784" s="7">
        <v>0.1</v>
      </c>
      <c r="P784" s="6">
        <v>88.89</v>
      </c>
      <c r="Q784" s="6">
        <f t="shared" si="61"/>
        <v>724.23</v>
      </c>
      <c r="R784" s="6">
        <f t="shared" si="62"/>
        <v>444.45</v>
      </c>
      <c r="S784" s="6">
        <f t="shared" si="63"/>
        <v>279.78000000000003</v>
      </c>
      <c r="T784" s="8">
        <f t="shared" si="64"/>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4">
        <f>YEAR(SalesDataTable[[#This Row],[Order Date]])</f>
        <v>2026</v>
      </c>
      <c r="D785" s="12" t="str">
        <f>"Q"&amp;ROUNDUP(MONTH(SalesDataTable[[#This Row],[Order Date]])/3,0)</f>
        <v>Q2</v>
      </c>
      <c r="E785" s="4">
        <f>MONTH(SalesDataTable[[#This Row],[Order Date]])</f>
        <v>5</v>
      </c>
      <c r="F785" s="12" t="str">
        <f t="shared" si="60"/>
        <v>May</v>
      </c>
      <c r="G785" s="4" t="s">
        <v>6</v>
      </c>
      <c r="H785" s="4" t="s">
        <v>7</v>
      </c>
      <c r="I785" s="4" t="s">
        <v>2</v>
      </c>
      <c r="J785" s="4" t="s">
        <v>3</v>
      </c>
      <c r="K785" s="4" t="s">
        <v>34</v>
      </c>
      <c r="L785" s="4" t="s">
        <v>42</v>
      </c>
      <c r="M785" s="9">
        <v>2</v>
      </c>
      <c r="N785" s="6">
        <v>36.409999999999997</v>
      </c>
      <c r="O785" s="7">
        <v>0</v>
      </c>
      <c r="P785" s="6">
        <v>13.92</v>
      </c>
      <c r="Q785" s="6">
        <f t="shared" si="61"/>
        <v>72.819999999999993</v>
      </c>
      <c r="R785" s="6">
        <f t="shared" si="62"/>
        <v>27.84</v>
      </c>
      <c r="S785" s="6">
        <f t="shared" si="63"/>
        <v>44.97999999999999</v>
      </c>
      <c r="T785" s="8">
        <f t="shared" si="64"/>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4">
        <f>YEAR(SalesDataTable[[#This Row],[Order Date]])</f>
        <v>2026</v>
      </c>
      <c r="D786" s="12" t="str">
        <f>"Q"&amp;ROUNDUP(MONTH(SalesDataTable[[#This Row],[Order Date]])/3,0)</f>
        <v>Q2</v>
      </c>
      <c r="E786" s="4">
        <f>MONTH(SalesDataTable[[#This Row],[Order Date]])</f>
        <v>5</v>
      </c>
      <c r="F786" s="12" t="str">
        <f t="shared" si="60"/>
        <v>May</v>
      </c>
      <c r="G786" s="4" t="s">
        <v>20</v>
      </c>
      <c r="H786" s="4" t="s">
        <v>21</v>
      </c>
      <c r="I786" s="4" t="s">
        <v>28</v>
      </c>
      <c r="J786" s="4" t="s">
        <v>3</v>
      </c>
      <c r="K786" s="4" t="s">
        <v>9</v>
      </c>
      <c r="L786" s="4" t="s">
        <v>46</v>
      </c>
      <c r="M786" s="9">
        <v>2</v>
      </c>
      <c r="N786" s="6">
        <v>72.25</v>
      </c>
      <c r="O786" s="7">
        <v>0</v>
      </c>
      <c r="P786" s="6">
        <v>32.25</v>
      </c>
      <c r="Q786" s="6">
        <f t="shared" si="61"/>
        <v>144.5</v>
      </c>
      <c r="R786" s="6">
        <f t="shared" si="62"/>
        <v>64.5</v>
      </c>
      <c r="S786" s="6">
        <f t="shared" si="63"/>
        <v>80</v>
      </c>
      <c r="T786" s="8">
        <f t="shared" si="64"/>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4">
        <f>YEAR(SalesDataTable[[#This Row],[Order Date]])</f>
        <v>2026</v>
      </c>
      <c r="D787" s="12" t="str">
        <f>"Q"&amp;ROUNDUP(MONTH(SalesDataTable[[#This Row],[Order Date]])/3,0)</f>
        <v>Q2</v>
      </c>
      <c r="E787" s="4">
        <f>MONTH(SalesDataTable[[#This Row],[Order Date]])</f>
        <v>5</v>
      </c>
      <c r="F787" s="12" t="str">
        <f t="shared" si="60"/>
        <v>May</v>
      </c>
      <c r="G787" s="4" t="s">
        <v>20</v>
      </c>
      <c r="H787" s="4" t="s">
        <v>33</v>
      </c>
      <c r="I787" s="4" t="s">
        <v>19</v>
      </c>
      <c r="J787" s="4" t="s">
        <v>13</v>
      </c>
      <c r="K787" s="4" t="s">
        <v>4</v>
      </c>
      <c r="L787" s="4" t="s">
        <v>30</v>
      </c>
      <c r="M787" s="9">
        <v>4</v>
      </c>
      <c r="N787" s="6">
        <v>103.36</v>
      </c>
      <c r="O787" s="7">
        <v>0</v>
      </c>
      <c r="P787" s="6">
        <v>51.59</v>
      </c>
      <c r="Q787" s="6">
        <f t="shared" si="61"/>
        <v>413.44</v>
      </c>
      <c r="R787" s="6">
        <f t="shared" si="62"/>
        <v>206.36</v>
      </c>
      <c r="S787" s="6">
        <f t="shared" si="63"/>
        <v>207.07999999999998</v>
      </c>
      <c r="T787" s="8">
        <f t="shared" si="64"/>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4">
        <f>YEAR(SalesDataTable[[#This Row],[Order Date]])</f>
        <v>2026</v>
      </c>
      <c r="D788" s="12" t="str">
        <f>"Q"&amp;ROUNDUP(MONTH(SalesDataTable[[#This Row],[Order Date]])/3,0)</f>
        <v>Q2</v>
      </c>
      <c r="E788" s="4">
        <f>MONTH(SalesDataTable[[#This Row],[Order Date]])</f>
        <v>5</v>
      </c>
      <c r="F788" s="12" t="str">
        <f t="shared" si="60"/>
        <v>May</v>
      </c>
      <c r="G788" s="4" t="s">
        <v>11</v>
      </c>
      <c r="H788" s="4" t="s">
        <v>12</v>
      </c>
      <c r="I788" s="4" t="s">
        <v>8</v>
      </c>
      <c r="J788" s="4" t="s">
        <v>16</v>
      </c>
      <c r="K788" s="4" t="s">
        <v>9</v>
      </c>
      <c r="L788" s="4" t="s">
        <v>17</v>
      </c>
      <c r="M788" s="9">
        <v>4</v>
      </c>
      <c r="N788" s="6">
        <v>145.85</v>
      </c>
      <c r="O788" s="7">
        <v>0.15</v>
      </c>
      <c r="P788" s="6">
        <v>79.69</v>
      </c>
      <c r="Q788" s="6">
        <f t="shared" si="61"/>
        <v>495.89</v>
      </c>
      <c r="R788" s="6">
        <f t="shared" si="62"/>
        <v>318.76</v>
      </c>
      <c r="S788" s="6">
        <f t="shared" si="63"/>
        <v>177.13</v>
      </c>
      <c r="T788" s="8">
        <f t="shared" si="64"/>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4">
        <f>YEAR(SalesDataTable[[#This Row],[Order Date]])</f>
        <v>2026</v>
      </c>
      <c r="D789" s="12" t="str">
        <f>"Q"&amp;ROUNDUP(MONTH(SalesDataTable[[#This Row],[Order Date]])/3,0)</f>
        <v>Q2</v>
      </c>
      <c r="E789" s="4">
        <f>MONTH(SalesDataTable[[#This Row],[Order Date]])</f>
        <v>5</v>
      </c>
      <c r="F789" s="12" t="str">
        <f t="shared" si="60"/>
        <v>May</v>
      </c>
      <c r="G789" s="4" t="s">
        <v>6</v>
      </c>
      <c r="H789" s="4" t="s">
        <v>43</v>
      </c>
      <c r="I789" s="4" t="s">
        <v>2</v>
      </c>
      <c r="J789" s="4" t="s">
        <v>3</v>
      </c>
      <c r="K789" s="4" t="s">
        <v>4</v>
      </c>
      <c r="L789" s="4" t="s">
        <v>30</v>
      </c>
      <c r="M789" s="9">
        <v>2</v>
      </c>
      <c r="N789" s="6">
        <v>100.49</v>
      </c>
      <c r="O789" s="7">
        <v>0.1</v>
      </c>
      <c r="P789" s="6">
        <v>50.11</v>
      </c>
      <c r="Q789" s="6">
        <f t="shared" si="61"/>
        <v>180.88200000000001</v>
      </c>
      <c r="R789" s="6">
        <f t="shared" si="62"/>
        <v>100.22</v>
      </c>
      <c r="S789" s="6">
        <f t="shared" si="63"/>
        <v>80.662000000000006</v>
      </c>
      <c r="T789" s="8">
        <f t="shared" si="64"/>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4">
        <f>YEAR(SalesDataTable[[#This Row],[Order Date]])</f>
        <v>2026</v>
      </c>
      <c r="D790" s="12" t="str">
        <f>"Q"&amp;ROUNDUP(MONTH(SalesDataTable[[#This Row],[Order Date]])/3,0)</f>
        <v>Q2</v>
      </c>
      <c r="E790" s="4">
        <f>MONTH(SalesDataTable[[#This Row],[Order Date]])</f>
        <v>5</v>
      </c>
      <c r="F790" s="12" t="str">
        <f t="shared" si="60"/>
        <v>May</v>
      </c>
      <c r="G790" s="4" t="s">
        <v>11</v>
      </c>
      <c r="H790" s="4" t="s">
        <v>52</v>
      </c>
      <c r="I790" s="4" t="s">
        <v>8</v>
      </c>
      <c r="J790" s="4" t="s">
        <v>3</v>
      </c>
      <c r="K790" s="4" t="s">
        <v>23</v>
      </c>
      <c r="L790" s="4" t="s">
        <v>24</v>
      </c>
      <c r="M790" s="9">
        <v>4</v>
      </c>
      <c r="N790" s="6">
        <v>332.89</v>
      </c>
      <c r="O790" s="7">
        <v>0.1</v>
      </c>
      <c r="P790" s="6">
        <v>198.06</v>
      </c>
      <c r="Q790" s="6">
        <f t="shared" si="61"/>
        <v>1198.404</v>
      </c>
      <c r="R790" s="6">
        <f t="shared" si="62"/>
        <v>792.24</v>
      </c>
      <c r="S790" s="6">
        <f t="shared" si="63"/>
        <v>406.16399999999999</v>
      </c>
      <c r="T790" s="8">
        <f t="shared" si="64"/>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4">
        <f>YEAR(SalesDataTable[[#This Row],[Order Date]])</f>
        <v>2026</v>
      </c>
      <c r="D791" s="12" t="str">
        <f>"Q"&amp;ROUNDUP(MONTH(SalesDataTable[[#This Row],[Order Date]])/3,0)</f>
        <v>Q2</v>
      </c>
      <c r="E791" s="4">
        <f>MONTH(SalesDataTable[[#This Row],[Order Date]])</f>
        <v>5</v>
      </c>
      <c r="F791" s="12" t="str">
        <f t="shared" si="60"/>
        <v>May</v>
      </c>
      <c r="G791" s="4" t="s">
        <v>6</v>
      </c>
      <c r="H791" s="4" t="s">
        <v>43</v>
      </c>
      <c r="I791" s="4" t="s">
        <v>2</v>
      </c>
      <c r="J791" s="4" t="s">
        <v>13</v>
      </c>
      <c r="K791" s="4" t="s">
        <v>9</v>
      </c>
      <c r="L791" s="4" t="s">
        <v>37</v>
      </c>
      <c r="M791" s="9">
        <v>1</v>
      </c>
      <c r="N791" s="6">
        <v>154.6</v>
      </c>
      <c r="O791" s="7">
        <v>0</v>
      </c>
      <c r="P791" s="6">
        <v>80.05</v>
      </c>
      <c r="Q791" s="6">
        <f t="shared" si="61"/>
        <v>154.6</v>
      </c>
      <c r="R791" s="6">
        <f t="shared" si="62"/>
        <v>80.05</v>
      </c>
      <c r="S791" s="6">
        <f t="shared" si="63"/>
        <v>74.55</v>
      </c>
      <c r="T791" s="8">
        <f t="shared" si="64"/>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4">
        <f>YEAR(SalesDataTable[[#This Row],[Order Date]])</f>
        <v>2026</v>
      </c>
      <c r="D792" s="12" t="str">
        <f>"Q"&amp;ROUNDUP(MONTH(SalesDataTable[[#This Row],[Order Date]])/3,0)</f>
        <v>Q2</v>
      </c>
      <c r="E792" s="4">
        <f>MONTH(SalesDataTable[[#This Row],[Order Date]])</f>
        <v>5</v>
      </c>
      <c r="F792" s="12" t="str">
        <f t="shared" si="60"/>
        <v>May</v>
      </c>
      <c r="G792" s="4" t="s">
        <v>20</v>
      </c>
      <c r="H792" s="4" t="s">
        <v>21</v>
      </c>
      <c r="I792" s="4" t="s">
        <v>28</v>
      </c>
      <c r="J792" s="4" t="s">
        <v>3</v>
      </c>
      <c r="K792" s="4" t="s">
        <v>4</v>
      </c>
      <c r="L792" s="4" t="s">
        <v>5</v>
      </c>
      <c r="M792" s="9">
        <v>1</v>
      </c>
      <c r="N792" s="6">
        <v>83.23</v>
      </c>
      <c r="O792" s="7">
        <v>0.05</v>
      </c>
      <c r="P792" s="6">
        <v>43.82</v>
      </c>
      <c r="Q792" s="6">
        <f t="shared" si="61"/>
        <v>79.0685</v>
      </c>
      <c r="R792" s="6">
        <f t="shared" si="62"/>
        <v>43.82</v>
      </c>
      <c r="S792" s="6">
        <f t="shared" si="63"/>
        <v>35.2485</v>
      </c>
      <c r="T792" s="8">
        <f t="shared" si="64"/>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4">
        <f>YEAR(SalesDataTable[[#This Row],[Order Date]])</f>
        <v>2026</v>
      </c>
      <c r="D793" s="12" t="str">
        <f>"Q"&amp;ROUNDUP(MONTH(SalesDataTable[[#This Row],[Order Date]])/3,0)</f>
        <v>Q2</v>
      </c>
      <c r="E793" s="4">
        <f>MONTH(SalesDataTable[[#This Row],[Order Date]])</f>
        <v>5</v>
      </c>
      <c r="F793" s="12" t="str">
        <f t="shared" si="60"/>
        <v>May</v>
      </c>
      <c r="G793" s="4" t="s">
        <v>6</v>
      </c>
      <c r="H793" s="4" t="s">
        <v>43</v>
      </c>
      <c r="I793" s="4" t="s">
        <v>28</v>
      </c>
      <c r="J793" s="4" t="s">
        <v>3</v>
      </c>
      <c r="K793" s="4" t="s">
        <v>14</v>
      </c>
      <c r="L793" s="4" t="s">
        <v>32</v>
      </c>
      <c r="M793" s="9">
        <v>3</v>
      </c>
      <c r="N793" s="6">
        <v>46.23</v>
      </c>
      <c r="O793" s="7">
        <v>0</v>
      </c>
      <c r="P793" s="6">
        <v>18.47</v>
      </c>
      <c r="Q793" s="6">
        <f t="shared" si="61"/>
        <v>138.69</v>
      </c>
      <c r="R793" s="6">
        <f t="shared" si="62"/>
        <v>55.41</v>
      </c>
      <c r="S793" s="6">
        <f t="shared" si="63"/>
        <v>83.28</v>
      </c>
      <c r="T793" s="8">
        <f t="shared" si="64"/>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4">
        <f>YEAR(SalesDataTable[[#This Row],[Order Date]])</f>
        <v>2026</v>
      </c>
      <c r="D794" s="12" t="str">
        <f>"Q"&amp;ROUNDUP(MONTH(SalesDataTable[[#This Row],[Order Date]])/3,0)</f>
        <v>Q2</v>
      </c>
      <c r="E794" s="4">
        <f>MONTH(SalesDataTable[[#This Row],[Order Date]])</f>
        <v>5</v>
      </c>
      <c r="F794" s="12" t="str">
        <f t="shared" si="60"/>
        <v>May</v>
      </c>
      <c r="G794" s="4" t="s">
        <v>20</v>
      </c>
      <c r="H794" s="4" t="s">
        <v>31</v>
      </c>
      <c r="I794" s="4" t="s">
        <v>28</v>
      </c>
      <c r="J794" s="4" t="s">
        <v>3</v>
      </c>
      <c r="K794" s="4" t="s">
        <v>23</v>
      </c>
      <c r="L794" s="4" t="s">
        <v>51</v>
      </c>
      <c r="M794" s="9">
        <v>1</v>
      </c>
      <c r="N794" s="6">
        <v>125.3</v>
      </c>
      <c r="O794" s="7">
        <v>0.05</v>
      </c>
      <c r="P794" s="6">
        <v>59.62</v>
      </c>
      <c r="Q794" s="6">
        <f t="shared" si="61"/>
        <v>119.035</v>
      </c>
      <c r="R794" s="6">
        <f t="shared" si="62"/>
        <v>59.62</v>
      </c>
      <c r="S794" s="6">
        <f t="shared" si="63"/>
        <v>59.414999999999999</v>
      </c>
      <c r="T794" s="8">
        <f t="shared" si="64"/>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4">
        <f>YEAR(SalesDataTable[[#This Row],[Order Date]])</f>
        <v>2026</v>
      </c>
      <c r="D795" s="12" t="str">
        <f>"Q"&amp;ROUNDUP(MONTH(SalesDataTable[[#This Row],[Order Date]])/3,0)</f>
        <v>Q2</v>
      </c>
      <c r="E795" s="4">
        <f>MONTH(SalesDataTable[[#This Row],[Order Date]])</f>
        <v>5</v>
      </c>
      <c r="F795" s="12" t="str">
        <f t="shared" si="60"/>
        <v>May</v>
      </c>
      <c r="G795" s="4" t="s">
        <v>6</v>
      </c>
      <c r="H795" s="4" t="s">
        <v>43</v>
      </c>
      <c r="I795" s="4" t="s">
        <v>2</v>
      </c>
      <c r="J795" s="4" t="s">
        <v>16</v>
      </c>
      <c r="K795" s="4" t="s">
        <v>14</v>
      </c>
      <c r="L795" s="4" t="s">
        <v>15</v>
      </c>
      <c r="M795" s="9">
        <v>1</v>
      </c>
      <c r="N795" s="6">
        <v>36.159999999999997</v>
      </c>
      <c r="O795" s="7">
        <v>0.1</v>
      </c>
      <c r="P795" s="6">
        <v>13.38</v>
      </c>
      <c r="Q795" s="6">
        <f t="shared" si="61"/>
        <v>32.543999999999997</v>
      </c>
      <c r="R795" s="6">
        <f t="shared" si="62"/>
        <v>13.38</v>
      </c>
      <c r="S795" s="6">
        <f t="shared" si="63"/>
        <v>19.163999999999994</v>
      </c>
      <c r="T795" s="8">
        <f t="shared" si="64"/>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4">
        <f>YEAR(SalesDataTable[[#This Row],[Order Date]])</f>
        <v>2026</v>
      </c>
      <c r="D796" s="12" t="str">
        <f>"Q"&amp;ROUNDUP(MONTH(SalesDataTable[[#This Row],[Order Date]])/3,0)</f>
        <v>Q2</v>
      </c>
      <c r="E796" s="4">
        <f>MONTH(SalesDataTable[[#This Row],[Order Date]])</f>
        <v>5</v>
      </c>
      <c r="F796" s="12" t="str">
        <f t="shared" si="60"/>
        <v>May</v>
      </c>
      <c r="G796" s="4" t="s">
        <v>20</v>
      </c>
      <c r="H796" s="4" t="s">
        <v>47</v>
      </c>
      <c r="I796" s="4" t="s">
        <v>2</v>
      </c>
      <c r="J796" s="4" t="s">
        <v>3</v>
      </c>
      <c r="K796" s="4" t="s">
        <v>23</v>
      </c>
      <c r="L796" s="4" t="s">
        <v>51</v>
      </c>
      <c r="M796" s="9">
        <v>1</v>
      </c>
      <c r="N796" s="6">
        <v>121.41</v>
      </c>
      <c r="O796" s="7">
        <v>0.05</v>
      </c>
      <c r="P796" s="6">
        <v>60.75</v>
      </c>
      <c r="Q796" s="6">
        <f t="shared" si="61"/>
        <v>115.33949999999999</v>
      </c>
      <c r="R796" s="6">
        <f t="shared" si="62"/>
        <v>60.75</v>
      </c>
      <c r="S796" s="6">
        <f t="shared" si="63"/>
        <v>54.589499999999987</v>
      </c>
      <c r="T796" s="8">
        <f t="shared" si="64"/>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4">
        <f>YEAR(SalesDataTable[[#This Row],[Order Date]])</f>
        <v>2026</v>
      </c>
      <c r="D797" s="12" t="str">
        <f>"Q"&amp;ROUNDUP(MONTH(SalesDataTable[[#This Row],[Order Date]])/3,0)</f>
        <v>Q2</v>
      </c>
      <c r="E797" s="4">
        <f>MONTH(SalesDataTable[[#This Row],[Order Date]])</f>
        <v>5</v>
      </c>
      <c r="F797" s="12" t="str">
        <f t="shared" si="60"/>
        <v>May</v>
      </c>
      <c r="G797" s="4" t="s">
        <v>0</v>
      </c>
      <c r="H797" s="4" t="s">
        <v>1</v>
      </c>
      <c r="I797" s="4" t="s">
        <v>19</v>
      </c>
      <c r="J797" s="4" t="s">
        <v>13</v>
      </c>
      <c r="K797" s="4" t="s">
        <v>14</v>
      </c>
      <c r="L797" s="4" t="s">
        <v>44</v>
      </c>
      <c r="M797" s="9">
        <v>3</v>
      </c>
      <c r="N797" s="6">
        <v>132.58000000000001</v>
      </c>
      <c r="O797" s="7">
        <v>0.1</v>
      </c>
      <c r="P797" s="6">
        <v>67.88</v>
      </c>
      <c r="Q797" s="6">
        <f t="shared" si="61"/>
        <v>357.96600000000001</v>
      </c>
      <c r="R797" s="6">
        <f t="shared" si="62"/>
        <v>203.64</v>
      </c>
      <c r="S797" s="6">
        <f t="shared" si="63"/>
        <v>154.32600000000002</v>
      </c>
      <c r="T797" s="8">
        <f t="shared" si="64"/>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4">
        <f>YEAR(SalesDataTable[[#This Row],[Order Date]])</f>
        <v>2026</v>
      </c>
      <c r="D798" s="12" t="str">
        <f>"Q"&amp;ROUNDUP(MONTH(SalesDataTable[[#This Row],[Order Date]])/3,0)</f>
        <v>Q2</v>
      </c>
      <c r="E798" s="4">
        <f>MONTH(SalesDataTable[[#This Row],[Order Date]])</f>
        <v>5</v>
      </c>
      <c r="F798" s="12" t="str">
        <f t="shared" si="60"/>
        <v>May</v>
      </c>
      <c r="G798" s="4" t="s">
        <v>6</v>
      </c>
      <c r="H798" s="4" t="s">
        <v>7</v>
      </c>
      <c r="I798" s="4" t="s">
        <v>19</v>
      </c>
      <c r="J798" s="4" t="s">
        <v>3</v>
      </c>
      <c r="K798" s="4" t="s">
        <v>23</v>
      </c>
      <c r="L798" s="4" t="s">
        <v>40</v>
      </c>
      <c r="M798" s="9">
        <v>2</v>
      </c>
      <c r="N798" s="6">
        <v>81.11</v>
      </c>
      <c r="O798" s="7">
        <v>0.05</v>
      </c>
      <c r="P798" s="6">
        <v>40.049999999999997</v>
      </c>
      <c r="Q798" s="6">
        <f t="shared" si="61"/>
        <v>154.10899999999998</v>
      </c>
      <c r="R798" s="6">
        <f t="shared" si="62"/>
        <v>80.099999999999994</v>
      </c>
      <c r="S798" s="6">
        <f t="shared" si="63"/>
        <v>74.008999999999986</v>
      </c>
      <c r="T798" s="8">
        <f t="shared" si="64"/>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4">
        <f>YEAR(SalesDataTable[[#This Row],[Order Date]])</f>
        <v>2026</v>
      </c>
      <c r="D799" s="12" t="str">
        <f>"Q"&amp;ROUNDUP(MONTH(SalesDataTable[[#This Row],[Order Date]])/3,0)</f>
        <v>Q2</v>
      </c>
      <c r="E799" s="4">
        <f>MONTH(SalesDataTable[[#This Row],[Order Date]])</f>
        <v>5</v>
      </c>
      <c r="F799" s="12" t="str">
        <f t="shared" si="60"/>
        <v>May</v>
      </c>
      <c r="G799" s="4" t="s">
        <v>6</v>
      </c>
      <c r="H799" s="4" t="s">
        <v>49</v>
      </c>
      <c r="I799" s="4" t="s">
        <v>28</v>
      </c>
      <c r="J799" s="4" t="s">
        <v>16</v>
      </c>
      <c r="K799" s="4" t="s">
        <v>4</v>
      </c>
      <c r="L799" s="4" t="s">
        <v>30</v>
      </c>
      <c r="M799" s="9">
        <v>3</v>
      </c>
      <c r="N799" s="6">
        <v>104.54</v>
      </c>
      <c r="O799" s="7">
        <v>0</v>
      </c>
      <c r="P799" s="6">
        <v>51.45</v>
      </c>
      <c r="Q799" s="6">
        <f t="shared" si="61"/>
        <v>313.62</v>
      </c>
      <c r="R799" s="6">
        <f t="shared" si="62"/>
        <v>154.35000000000002</v>
      </c>
      <c r="S799" s="6">
        <f t="shared" si="63"/>
        <v>159.26999999999998</v>
      </c>
      <c r="T799" s="8">
        <f t="shared" si="64"/>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4">
        <f>YEAR(SalesDataTable[[#This Row],[Order Date]])</f>
        <v>2026</v>
      </c>
      <c r="D800" s="12" t="str">
        <f>"Q"&amp;ROUNDUP(MONTH(SalesDataTable[[#This Row],[Order Date]])/3,0)</f>
        <v>Q2</v>
      </c>
      <c r="E800" s="4">
        <f>MONTH(SalesDataTable[[#This Row],[Order Date]])</f>
        <v>5</v>
      </c>
      <c r="F800" s="12" t="str">
        <f t="shared" si="60"/>
        <v>May</v>
      </c>
      <c r="G800" s="4" t="s">
        <v>11</v>
      </c>
      <c r="H800" s="4" t="s">
        <v>52</v>
      </c>
      <c r="I800" s="4" t="s">
        <v>19</v>
      </c>
      <c r="J800" s="4" t="s">
        <v>13</v>
      </c>
      <c r="K800" s="4" t="s">
        <v>9</v>
      </c>
      <c r="L800" s="4" t="s">
        <v>17</v>
      </c>
      <c r="M800" s="9">
        <v>3</v>
      </c>
      <c r="N800" s="6">
        <v>143.87</v>
      </c>
      <c r="O800" s="7">
        <v>0</v>
      </c>
      <c r="P800" s="6">
        <v>79.2</v>
      </c>
      <c r="Q800" s="6">
        <f t="shared" si="61"/>
        <v>431.61</v>
      </c>
      <c r="R800" s="6">
        <f t="shared" si="62"/>
        <v>237.60000000000002</v>
      </c>
      <c r="S800" s="6">
        <f t="shared" si="63"/>
        <v>194.01</v>
      </c>
      <c r="T800" s="8">
        <f t="shared" si="64"/>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4">
        <f>YEAR(SalesDataTable[[#This Row],[Order Date]])</f>
        <v>2026</v>
      </c>
      <c r="D801" s="12" t="str">
        <f>"Q"&amp;ROUNDUP(MONTH(SalesDataTable[[#This Row],[Order Date]])/3,0)</f>
        <v>Q2</v>
      </c>
      <c r="E801" s="4">
        <f>MONTH(SalesDataTable[[#This Row],[Order Date]])</f>
        <v>5</v>
      </c>
      <c r="F801" s="12" t="str">
        <f t="shared" si="60"/>
        <v>May</v>
      </c>
      <c r="G801" s="4" t="s">
        <v>20</v>
      </c>
      <c r="H801" s="4" t="s">
        <v>47</v>
      </c>
      <c r="I801" s="4" t="s">
        <v>2</v>
      </c>
      <c r="J801" s="4" t="s">
        <v>3</v>
      </c>
      <c r="K801" s="4" t="s">
        <v>14</v>
      </c>
      <c r="L801" s="4" t="s">
        <v>15</v>
      </c>
      <c r="M801" s="9">
        <v>1</v>
      </c>
      <c r="N801" s="6">
        <v>36.950000000000003</v>
      </c>
      <c r="O801" s="7">
        <v>0.1</v>
      </c>
      <c r="P801" s="6">
        <v>13.26</v>
      </c>
      <c r="Q801" s="6">
        <f t="shared" si="61"/>
        <v>33.255000000000003</v>
      </c>
      <c r="R801" s="6">
        <f t="shared" si="62"/>
        <v>13.26</v>
      </c>
      <c r="S801" s="6">
        <f t="shared" si="63"/>
        <v>19.995000000000005</v>
      </c>
      <c r="T801" s="8">
        <f t="shared" si="64"/>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4">
        <f>YEAR(SalesDataTable[[#This Row],[Order Date]])</f>
        <v>2026</v>
      </c>
      <c r="D802" s="12" t="str">
        <f>"Q"&amp;ROUNDUP(MONTH(SalesDataTable[[#This Row],[Order Date]])/3,0)</f>
        <v>Q2</v>
      </c>
      <c r="E802" s="4">
        <f>MONTH(SalesDataTable[[#This Row],[Order Date]])</f>
        <v>5</v>
      </c>
      <c r="F802" s="12" t="str">
        <f t="shared" si="60"/>
        <v>May</v>
      </c>
      <c r="G802" s="4" t="s">
        <v>11</v>
      </c>
      <c r="H802" s="4" t="s">
        <v>25</v>
      </c>
      <c r="I802" s="4" t="s">
        <v>2</v>
      </c>
      <c r="J802" s="4" t="s">
        <v>13</v>
      </c>
      <c r="K802" s="4" t="s">
        <v>23</v>
      </c>
      <c r="L802" s="4" t="s">
        <v>51</v>
      </c>
      <c r="M802" s="9">
        <v>1</v>
      </c>
      <c r="N802" s="6">
        <v>121.38</v>
      </c>
      <c r="O802" s="7">
        <v>0</v>
      </c>
      <c r="P802" s="6">
        <v>59.68</v>
      </c>
      <c r="Q802" s="6">
        <f t="shared" si="61"/>
        <v>121.38</v>
      </c>
      <c r="R802" s="6">
        <f t="shared" si="62"/>
        <v>59.68</v>
      </c>
      <c r="S802" s="6">
        <f t="shared" si="63"/>
        <v>61.699999999999996</v>
      </c>
      <c r="T802" s="8">
        <f t="shared" si="64"/>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4">
        <f>YEAR(SalesDataTable[[#This Row],[Order Date]])</f>
        <v>2026</v>
      </c>
      <c r="D803" s="12" t="str">
        <f>"Q"&amp;ROUNDUP(MONTH(SalesDataTable[[#This Row],[Order Date]])/3,0)</f>
        <v>Q2</v>
      </c>
      <c r="E803" s="4">
        <f>MONTH(SalesDataTable[[#This Row],[Order Date]])</f>
        <v>5</v>
      </c>
      <c r="F803" s="12" t="str">
        <f t="shared" si="60"/>
        <v>May</v>
      </c>
      <c r="G803" s="4" t="s">
        <v>20</v>
      </c>
      <c r="H803" s="4" t="s">
        <v>33</v>
      </c>
      <c r="I803" s="4" t="s">
        <v>2</v>
      </c>
      <c r="J803" s="4" t="s">
        <v>3</v>
      </c>
      <c r="K803" s="4" t="s">
        <v>34</v>
      </c>
      <c r="L803" s="4" t="s">
        <v>35</v>
      </c>
      <c r="M803" s="9">
        <v>2</v>
      </c>
      <c r="N803" s="6">
        <v>39.79</v>
      </c>
      <c r="O803" s="7">
        <v>0.1</v>
      </c>
      <c r="P803" s="6">
        <v>14.33</v>
      </c>
      <c r="Q803" s="6">
        <f t="shared" si="61"/>
        <v>71.622</v>
      </c>
      <c r="R803" s="6">
        <f t="shared" si="62"/>
        <v>28.66</v>
      </c>
      <c r="S803" s="6">
        <f t="shared" si="63"/>
        <v>42.962000000000003</v>
      </c>
      <c r="T803" s="8">
        <f t="shared" si="64"/>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4">
        <f>YEAR(SalesDataTable[[#This Row],[Order Date]])</f>
        <v>2026</v>
      </c>
      <c r="D804" s="12" t="str">
        <f>"Q"&amp;ROUNDUP(MONTH(SalesDataTable[[#This Row],[Order Date]])/3,0)</f>
        <v>Q2</v>
      </c>
      <c r="E804" s="4">
        <f>MONTH(SalesDataTable[[#This Row],[Order Date]])</f>
        <v>5</v>
      </c>
      <c r="F804" s="12" t="str">
        <f t="shared" si="60"/>
        <v>May</v>
      </c>
      <c r="G804" s="4" t="s">
        <v>0</v>
      </c>
      <c r="H804" s="4" t="s">
        <v>50</v>
      </c>
      <c r="I804" s="4" t="s">
        <v>19</v>
      </c>
      <c r="J804" s="4" t="s">
        <v>3</v>
      </c>
      <c r="K804" s="4" t="s">
        <v>4</v>
      </c>
      <c r="L804" s="4" t="s">
        <v>22</v>
      </c>
      <c r="M804" s="9">
        <v>4</v>
      </c>
      <c r="N804" s="6">
        <v>51.31</v>
      </c>
      <c r="O804" s="7">
        <v>0</v>
      </c>
      <c r="P804" s="6">
        <v>22.19</v>
      </c>
      <c r="Q804" s="6">
        <f t="shared" si="61"/>
        <v>205.24</v>
      </c>
      <c r="R804" s="6">
        <f t="shared" si="62"/>
        <v>88.76</v>
      </c>
      <c r="S804" s="6">
        <f t="shared" si="63"/>
        <v>116.48</v>
      </c>
      <c r="T804" s="8">
        <f t="shared" si="64"/>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4">
        <f>YEAR(SalesDataTable[[#This Row],[Order Date]])</f>
        <v>2026</v>
      </c>
      <c r="D805" s="12" t="str">
        <f>"Q"&amp;ROUNDUP(MONTH(SalesDataTable[[#This Row],[Order Date]])/3,0)</f>
        <v>Q2</v>
      </c>
      <c r="E805" s="4">
        <f>MONTH(SalesDataTable[[#This Row],[Order Date]])</f>
        <v>5</v>
      </c>
      <c r="F805" s="12" t="str">
        <f t="shared" si="60"/>
        <v>May</v>
      </c>
      <c r="G805" s="4" t="s">
        <v>20</v>
      </c>
      <c r="H805" s="4" t="s">
        <v>31</v>
      </c>
      <c r="I805" s="4" t="s">
        <v>2</v>
      </c>
      <c r="J805" s="4" t="s">
        <v>3</v>
      </c>
      <c r="K805" s="4" t="s">
        <v>34</v>
      </c>
      <c r="L805" s="4" t="s">
        <v>45</v>
      </c>
      <c r="M805" s="9">
        <v>2</v>
      </c>
      <c r="N805" s="6">
        <v>51.15</v>
      </c>
      <c r="O805" s="7">
        <v>0</v>
      </c>
      <c r="P805" s="6">
        <v>22.53</v>
      </c>
      <c r="Q805" s="6">
        <f t="shared" si="61"/>
        <v>102.3</v>
      </c>
      <c r="R805" s="6">
        <f t="shared" si="62"/>
        <v>45.06</v>
      </c>
      <c r="S805" s="6">
        <f t="shared" si="63"/>
        <v>57.239999999999995</v>
      </c>
      <c r="T805" s="8">
        <f t="shared" si="64"/>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4">
        <f>YEAR(SalesDataTable[[#This Row],[Order Date]])</f>
        <v>2026</v>
      </c>
      <c r="D806" s="12" t="str">
        <f>"Q"&amp;ROUNDUP(MONTH(SalesDataTable[[#This Row],[Order Date]])/3,0)</f>
        <v>Q2</v>
      </c>
      <c r="E806" s="4">
        <f>MONTH(SalesDataTable[[#This Row],[Order Date]])</f>
        <v>5</v>
      </c>
      <c r="F806" s="12" t="str">
        <f t="shared" si="60"/>
        <v>May</v>
      </c>
      <c r="G806" s="4" t="s">
        <v>6</v>
      </c>
      <c r="H806" s="4" t="s">
        <v>43</v>
      </c>
      <c r="I806" s="4" t="s">
        <v>19</v>
      </c>
      <c r="J806" s="4" t="s">
        <v>16</v>
      </c>
      <c r="K806" s="4" t="s">
        <v>34</v>
      </c>
      <c r="L806" s="4" t="s">
        <v>45</v>
      </c>
      <c r="M806" s="9">
        <v>1</v>
      </c>
      <c r="N806" s="6">
        <v>50.83</v>
      </c>
      <c r="O806" s="7">
        <v>0.1</v>
      </c>
      <c r="P806" s="6">
        <v>21.82</v>
      </c>
      <c r="Q806" s="6">
        <f t="shared" si="61"/>
        <v>45.747</v>
      </c>
      <c r="R806" s="6">
        <f t="shared" si="62"/>
        <v>21.82</v>
      </c>
      <c r="S806" s="6">
        <f t="shared" si="63"/>
        <v>23.927</v>
      </c>
      <c r="T806" s="8">
        <f t="shared" si="64"/>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4">
        <f>YEAR(SalesDataTable[[#This Row],[Order Date]])</f>
        <v>2026</v>
      </c>
      <c r="D807" s="12" t="str">
        <f>"Q"&amp;ROUNDUP(MONTH(SalesDataTable[[#This Row],[Order Date]])/3,0)</f>
        <v>Q2</v>
      </c>
      <c r="E807" s="4">
        <f>MONTH(SalesDataTable[[#This Row],[Order Date]])</f>
        <v>5</v>
      </c>
      <c r="F807" s="12" t="str">
        <f t="shared" si="60"/>
        <v>May</v>
      </c>
      <c r="G807" s="4" t="s">
        <v>11</v>
      </c>
      <c r="H807" s="4" t="s">
        <v>12</v>
      </c>
      <c r="I807" s="4" t="s">
        <v>8</v>
      </c>
      <c r="J807" s="4" t="s">
        <v>16</v>
      </c>
      <c r="K807" s="4" t="s">
        <v>9</v>
      </c>
      <c r="L807" s="4" t="s">
        <v>17</v>
      </c>
      <c r="M807" s="9">
        <v>6</v>
      </c>
      <c r="N807" s="6">
        <v>141.9</v>
      </c>
      <c r="O807" s="7">
        <v>0.1</v>
      </c>
      <c r="P807" s="6">
        <v>79.64</v>
      </c>
      <c r="Q807" s="6">
        <f t="shared" si="61"/>
        <v>766.2600000000001</v>
      </c>
      <c r="R807" s="6">
        <f t="shared" si="62"/>
        <v>477.84000000000003</v>
      </c>
      <c r="S807" s="6">
        <f t="shared" si="63"/>
        <v>288.42000000000007</v>
      </c>
      <c r="T807" s="8">
        <f t="shared" si="64"/>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4">
        <f>YEAR(SalesDataTable[[#This Row],[Order Date]])</f>
        <v>2026</v>
      </c>
      <c r="D808" s="12" t="str">
        <f>"Q"&amp;ROUNDUP(MONTH(SalesDataTable[[#This Row],[Order Date]])/3,0)</f>
        <v>Q2</v>
      </c>
      <c r="E808" s="4">
        <f>MONTH(SalesDataTable[[#This Row],[Order Date]])</f>
        <v>5</v>
      </c>
      <c r="F808" s="12" t="str">
        <f t="shared" si="60"/>
        <v>May</v>
      </c>
      <c r="G808" s="4" t="s">
        <v>20</v>
      </c>
      <c r="H808" s="4" t="s">
        <v>33</v>
      </c>
      <c r="I808" s="4" t="s">
        <v>2</v>
      </c>
      <c r="J808" s="4" t="s">
        <v>3</v>
      </c>
      <c r="K808" s="4" t="s">
        <v>23</v>
      </c>
      <c r="L808" s="4" t="s">
        <v>51</v>
      </c>
      <c r="M808" s="9">
        <v>1</v>
      </c>
      <c r="N808" s="6">
        <v>122.11</v>
      </c>
      <c r="O808" s="7">
        <v>0</v>
      </c>
      <c r="P808" s="6">
        <v>59.86</v>
      </c>
      <c r="Q808" s="6">
        <f t="shared" si="61"/>
        <v>122.11</v>
      </c>
      <c r="R808" s="6">
        <f t="shared" si="62"/>
        <v>59.86</v>
      </c>
      <c r="S808" s="6">
        <f t="shared" si="63"/>
        <v>62.25</v>
      </c>
      <c r="T808" s="8">
        <f t="shared" si="64"/>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4">
        <f>YEAR(SalesDataTable[[#This Row],[Order Date]])</f>
        <v>2026</v>
      </c>
      <c r="D809" s="12" t="str">
        <f>"Q"&amp;ROUNDUP(MONTH(SalesDataTable[[#This Row],[Order Date]])/3,0)</f>
        <v>Q2</v>
      </c>
      <c r="E809" s="4">
        <f>MONTH(SalesDataTable[[#This Row],[Order Date]])</f>
        <v>5</v>
      </c>
      <c r="F809" s="12" t="str">
        <f t="shared" si="60"/>
        <v>May</v>
      </c>
      <c r="G809" s="4" t="s">
        <v>6</v>
      </c>
      <c r="H809" s="4" t="s">
        <v>41</v>
      </c>
      <c r="I809" s="4" t="s">
        <v>2</v>
      </c>
      <c r="J809" s="4" t="s">
        <v>3</v>
      </c>
      <c r="K809" s="4" t="s">
        <v>4</v>
      </c>
      <c r="L809" s="4" t="s">
        <v>30</v>
      </c>
      <c r="M809" s="9">
        <v>1</v>
      </c>
      <c r="N809" s="6">
        <v>102.38</v>
      </c>
      <c r="O809" s="7">
        <v>0</v>
      </c>
      <c r="P809" s="6">
        <v>50.82</v>
      </c>
      <c r="Q809" s="6">
        <f t="shared" si="61"/>
        <v>102.38</v>
      </c>
      <c r="R809" s="6">
        <f t="shared" si="62"/>
        <v>50.82</v>
      </c>
      <c r="S809" s="6">
        <f t="shared" si="63"/>
        <v>51.559999999999995</v>
      </c>
      <c r="T809" s="8">
        <f t="shared" si="64"/>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4">
        <f>YEAR(SalesDataTable[[#This Row],[Order Date]])</f>
        <v>2026</v>
      </c>
      <c r="D810" s="12" t="str">
        <f>"Q"&amp;ROUNDUP(MONTH(SalesDataTable[[#This Row],[Order Date]])/3,0)</f>
        <v>Q2</v>
      </c>
      <c r="E810" s="4">
        <f>MONTH(SalesDataTable[[#This Row],[Order Date]])</f>
        <v>5</v>
      </c>
      <c r="F810" s="12" t="str">
        <f t="shared" si="60"/>
        <v>May</v>
      </c>
      <c r="G810" s="4" t="s">
        <v>11</v>
      </c>
      <c r="H810" s="4" t="s">
        <v>52</v>
      </c>
      <c r="I810" s="4" t="s">
        <v>19</v>
      </c>
      <c r="J810" s="4" t="s">
        <v>3</v>
      </c>
      <c r="K810" s="4" t="s">
        <v>34</v>
      </c>
      <c r="L810" s="4" t="s">
        <v>42</v>
      </c>
      <c r="M810" s="9">
        <v>5</v>
      </c>
      <c r="N810" s="6">
        <v>37.119999999999997</v>
      </c>
      <c r="O810" s="7">
        <v>0.1</v>
      </c>
      <c r="P810" s="6">
        <v>13.96</v>
      </c>
      <c r="Q810" s="6">
        <f t="shared" si="61"/>
        <v>167.04</v>
      </c>
      <c r="R810" s="6">
        <f t="shared" si="62"/>
        <v>69.800000000000011</v>
      </c>
      <c r="S810" s="6">
        <f t="shared" si="63"/>
        <v>97.239999999999981</v>
      </c>
      <c r="T810" s="8">
        <f t="shared" si="64"/>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4">
        <f>YEAR(SalesDataTable[[#This Row],[Order Date]])</f>
        <v>2026</v>
      </c>
      <c r="D811" s="12" t="str">
        <f>"Q"&amp;ROUNDUP(MONTH(SalesDataTable[[#This Row],[Order Date]])/3,0)</f>
        <v>Q2</v>
      </c>
      <c r="E811" s="4">
        <f>MONTH(SalesDataTable[[#This Row],[Order Date]])</f>
        <v>5</v>
      </c>
      <c r="F811" s="12" t="str">
        <f t="shared" si="60"/>
        <v>May</v>
      </c>
      <c r="G811" s="4" t="s">
        <v>6</v>
      </c>
      <c r="H811" s="4" t="s">
        <v>43</v>
      </c>
      <c r="I811" s="4" t="s">
        <v>2</v>
      </c>
      <c r="J811" s="4" t="s">
        <v>13</v>
      </c>
      <c r="K811" s="4" t="s">
        <v>9</v>
      </c>
      <c r="L811" s="4" t="s">
        <v>10</v>
      </c>
      <c r="M811" s="9">
        <v>2</v>
      </c>
      <c r="N811" s="6">
        <v>91.76</v>
      </c>
      <c r="O811" s="7">
        <v>0.05</v>
      </c>
      <c r="P811" s="6">
        <v>46.31</v>
      </c>
      <c r="Q811" s="6">
        <f t="shared" si="61"/>
        <v>174.34399999999999</v>
      </c>
      <c r="R811" s="6">
        <f t="shared" si="62"/>
        <v>92.62</v>
      </c>
      <c r="S811" s="6">
        <f t="shared" si="63"/>
        <v>81.72399999999999</v>
      </c>
      <c r="T811" s="8">
        <f t="shared" si="64"/>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4">
        <f>YEAR(SalesDataTable[[#This Row],[Order Date]])</f>
        <v>2026</v>
      </c>
      <c r="D812" s="12" t="str">
        <f>"Q"&amp;ROUNDUP(MONTH(SalesDataTable[[#This Row],[Order Date]])/3,0)</f>
        <v>Q2</v>
      </c>
      <c r="E812" s="4">
        <f>MONTH(SalesDataTable[[#This Row],[Order Date]])</f>
        <v>5</v>
      </c>
      <c r="F812" s="12" t="str">
        <f t="shared" si="60"/>
        <v>May</v>
      </c>
      <c r="G812" s="4" t="s">
        <v>20</v>
      </c>
      <c r="H812" s="4" t="s">
        <v>21</v>
      </c>
      <c r="I812" s="4" t="s">
        <v>2</v>
      </c>
      <c r="J812" s="4" t="s">
        <v>3</v>
      </c>
      <c r="K812" s="4" t="s">
        <v>9</v>
      </c>
      <c r="L812" s="4" t="s">
        <v>17</v>
      </c>
      <c r="M812" s="9">
        <v>1</v>
      </c>
      <c r="N812" s="6">
        <v>144.51</v>
      </c>
      <c r="O812" s="7">
        <v>0</v>
      </c>
      <c r="P812" s="6">
        <v>79.22</v>
      </c>
      <c r="Q812" s="6">
        <f t="shared" si="61"/>
        <v>144.51</v>
      </c>
      <c r="R812" s="6">
        <f t="shared" si="62"/>
        <v>79.22</v>
      </c>
      <c r="S812" s="6">
        <f t="shared" si="63"/>
        <v>65.289999999999992</v>
      </c>
      <c r="T812" s="8">
        <f t="shared" si="64"/>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4">
        <f>YEAR(SalesDataTable[[#This Row],[Order Date]])</f>
        <v>2026</v>
      </c>
      <c r="D813" s="12" t="str">
        <f>"Q"&amp;ROUNDUP(MONTH(SalesDataTable[[#This Row],[Order Date]])/3,0)</f>
        <v>Q2</v>
      </c>
      <c r="E813" s="4">
        <f>MONTH(SalesDataTable[[#This Row],[Order Date]])</f>
        <v>5</v>
      </c>
      <c r="F813" s="12" t="str">
        <f t="shared" si="60"/>
        <v>May</v>
      </c>
      <c r="G813" s="4" t="s">
        <v>6</v>
      </c>
      <c r="H813" s="4" t="s">
        <v>27</v>
      </c>
      <c r="I813" s="4" t="s">
        <v>8</v>
      </c>
      <c r="J813" s="4" t="s">
        <v>16</v>
      </c>
      <c r="K813" s="4" t="s">
        <v>34</v>
      </c>
      <c r="L813" s="4" t="s">
        <v>45</v>
      </c>
      <c r="M813" s="9">
        <v>3</v>
      </c>
      <c r="N813" s="6">
        <v>49.7</v>
      </c>
      <c r="O813" s="7">
        <v>0.1</v>
      </c>
      <c r="P813" s="6">
        <v>21.84</v>
      </c>
      <c r="Q813" s="6">
        <f t="shared" si="61"/>
        <v>134.19000000000003</v>
      </c>
      <c r="R813" s="6">
        <f t="shared" si="62"/>
        <v>65.52</v>
      </c>
      <c r="S813" s="6">
        <f t="shared" si="63"/>
        <v>68.67000000000003</v>
      </c>
      <c r="T813" s="8">
        <f t="shared" si="64"/>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4">
        <f>YEAR(SalesDataTable[[#This Row],[Order Date]])</f>
        <v>2026</v>
      </c>
      <c r="D814" s="12" t="str">
        <f>"Q"&amp;ROUNDUP(MONTH(SalesDataTable[[#This Row],[Order Date]])/3,0)</f>
        <v>Q2</v>
      </c>
      <c r="E814" s="4">
        <f>MONTH(SalesDataTable[[#This Row],[Order Date]])</f>
        <v>5</v>
      </c>
      <c r="F814" s="12" t="str">
        <f t="shared" si="60"/>
        <v>May</v>
      </c>
      <c r="G814" s="4" t="s">
        <v>0</v>
      </c>
      <c r="H814" s="4" t="s">
        <v>1</v>
      </c>
      <c r="I814" s="4" t="s">
        <v>2</v>
      </c>
      <c r="J814" s="4" t="s">
        <v>3</v>
      </c>
      <c r="K814" s="4" t="s">
        <v>23</v>
      </c>
      <c r="L814" s="4" t="s">
        <v>51</v>
      </c>
      <c r="M814" s="9">
        <v>1</v>
      </c>
      <c r="N814" s="6">
        <v>120.9</v>
      </c>
      <c r="O814" s="7">
        <v>0</v>
      </c>
      <c r="P814" s="6">
        <v>59.31</v>
      </c>
      <c r="Q814" s="6">
        <f t="shared" si="61"/>
        <v>120.9</v>
      </c>
      <c r="R814" s="6">
        <f t="shared" si="62"/>
        <v>59.31</v>
      </c>
      <c r="S814" s="6">
        <f t="shared" si="63"/>
        <v>61.59</v>
      </c>
      <c r="T814" s="8">
        <f t="shared" si="64"/>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4">
        <f>YEAR(SalesDataTable[[#This Row],[Order Date]])</f>
        <v>2026</v>
      </c>
      <c r="D815" s="12" t="str">
        <f>"Q"&amp;ROUNDUP(MONTH(SalesDataTable[[#This Row],[Order Date]])/3,0)</f>
        <v>Q2</v>
      </c>
      <c r="E815" s="4">
        <f>MONTH(SalesDataTable[[#This Row],[Order Date]])</f>
        <v>5</v>
      </c>
      <c r="F815" s="12" t="str">
        <f t="shared" si="60"/>
        <v>May</v>
      </c>
      <c r="G815" s="4" t="s">
        <v>11</v>
      </c>
      <c r="H815" s="4" t="s">
        <v>39</v>
      </c>
      <c r="I815" s="4" t="s">
        <v>2</v>
      </c>
      <c r="J815" s="4" t="s">
        <v>3</v>
      </c>
      <c r="K815" s="4" t="s">
        <v>23</v>
      </c>
      <c r="L815" s="4" t="s">
        <v>29</v>
      </c>
      <c r="M815" s="9">
        <v>1</v>
      </c>
      <c r="N815" s="6">
        <v>195.72</v>
      </c>
      <c r="O815" s="7">
        <v>0.05</v>
      </c>
      <c r="P815" s="6">
        <v>105.73</v>
      </c>
      <c r="Q815" s="6">
        <f t="shared" si="61"/>
        <v>185.934</v>
      </c>
      <c r="R815" s="6">
        <f t="shared" si="62"/>
        <v>105.73</v>
      </c>
      <c r="S815" s="6">
        <f t="shared" si="63"/>
        <v>80.203999999999994</v>
      </c>
      <c r="T815" s="8">
        <f t="shared" si="64"/>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4">
        <f>YEAR(SalesDataTable[[#This Row],[Order Date]])</f>
        <v>2026</v>
      </c>
      <c r="D816" s="12" t="str">
        <f>"Q"&amp;ROUNDUP(MONTH(SalesDataTable[[#This Row],[Order Date]])/3,0)</f>
        <v>Q2</v>
      </c>
      <c r="E816" s="4">
        <f>MONTH(SalesDataTable[[#This Row],[Order Date]])</f>
        <v>5</v>
      </c>
      <c r="F816" s="12" t="str">
        <f t="shared" si="60"/>
        <v>May</v>
      </c>
      <c r="G816" s="4" t="s">
        <v>0</v>
      </c>
      <c r="H816" s="4" t="s">
        <v>1</v>
      </c>
      <c r="I816" s="4" t="s">
        <v>8</v>
      </c>
      <c r="J816" s="4" t="s">
        <v>3</v>
      </c>
      <c r="K816" s="4" t="s">
        <v>4</v>
      </c>
      <c r="L816" s="4" t="s">
        <v>26</v>
      </c>
      <c r="M816" s="9">
        <v>8</v>
      </c>
      <c r="N816" s="6">
        <v>40.15</v>
      </c>
      <c r="O816" s="7">
        <v>0.15</v>
      </c>
      <c r="P816" s="6">
        <v>16.91</v>
      </c>
      <c r="Q816" s="6">
        <f t="shared" si="61"/>
        <v>273.02</v>
      </c>
      <c r="R816" s="6">
        <f t="shared" si="62"/>
        <v>135.28</v>
      </c>
      <c r="S816" s="6">
        <f t="shared" si="63"/>
        <v>137.73999999999998</v>
      </c>
      <c r="T816" s="8">
        <f t="shared" si="64"/>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4">
        <f>YEAR(SalesDataTable[[#This Row],[Order Date]])</f>
        <v>2026</v>
      </c>
      <c r="D817" s="12" t="str">
        <f>"Q"&amp;ROUNDUP(MONTH(SalesDataTable[[#This Row],[Order Date]])/3,0)</f>
        <v>Q2</v>
      </c>
      <c r="E817" s="4">
        <f>MONTH(SalesDataTable[[#This Row],[Order Date]])</f>
        <v>5</v>
      </c>
      <c r="F817" s="12" t="str">
        <f t="shared" si="60"/>
        <v>May</v>
      </c>
      <c r="G817" s="4" t="s">
        <v>6</v>
      </c>
      <c r="H817" s="4" t="s">
        <v>49</v>
      </c>
      <c r="I817" s="4" t="s">
        <v>19</v>
      </c>
      <c r="J817" s="4" t="s">
        <v>16</v>
      </c>
      <c r="K817" s="4" t="s">
        <v>14</v>
      </c>
      <c r="L817" s="4" t="s">
        <v>44</v>
      </c>
      <c r="M817" s="9">
        <v>4</v>
      </c>
      <c r="N817" s="6">
        <v>130.83000000000001</v>
      </c>
      <c r="O817" s="7">
        <v>0</v>
      </c>
      <c r="P817" s="6">
        <v>66.959999999999994</v>
      </c>
      <c r="Q817" s="6">
        <f t="shared" si="61"/>
        <v>523.32000000000005</v>
      </c>
      <c r="R817" s="6">
        <f t="shared" si="62"/>
        <v>267.83999999999997</v>
      </c>
      <c r="S817" s="6">
        <f t="shared" si="63"/>
        <v>255.48000000000008</v>
      </c>
      <c r="T817" s="8">
        <f t="shared" si="64"/>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4">
        <f>YEAR(SalesDataTable[[#This Row],[Order Date]])</f>
        <v>2026</v>
      </c>
      <c r="D818" s="12" t="str">
        <f>"Q"&amp;ROUNDUP(MONTH(SalesDataTable[[#This Row],[Order Date]])/3,0)</f>
        <v>Q2</v>
      </c>
      <c r="E818" s="4">
        <f>MONTH(SalesDataTable[[#This Row],[Order Date]])</f>
        <v>5</v>
      </c>
      <c r="F818" s="12" t="str">
        <f t="shared" si="60"/>
        <v>May</v>
      </c>
      <c r="G818" s="4" t="s">
        <v>6</v>
      </c>
      <c r="H818" s="4" t="s">
        <v>43</v>
      </c>
      <c r="I818" s="4" t="s">
        <v>2</v>
      </c>
      <c r="J818" s="4" t="s">
        <v>13</v>
      </c>
      <c r="K818" s="4" t="s">
        <v>4</v>
      </c>
      <c r="L818" s="4" t="s">
        <v>22</v>
      </c>
      <c r="M818" s="9">
        <v>1</v>
      </c>
      <c r="N818" s="6">
        <v>50.34</v>
      </c>
      <c r="O818" s="7">
        <v>0.05</v>
      </c>
      <c r="P818" s="6">
        <v>22.23</v>
      </c>
      <c r="Q818" s="6">
        <f t="shared" si="61"/>
        <v>47.823</v>
      </c>
      <c r="R818" s="6">
        <f t="shared" si="62"/>
        <v>22.23</v>
      </c>
      <c r="S818" s="6">
        <f t="shared" si="63"/>
        <v>25.593</v>
      </c>
      <c r="T818" s="8">
        <f t="shared" si="64"/>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4">
        <f>YEAR(SalesDataTable[[#This Row],[Order Date]])</f>
        <v>2026</v>
      </c>
      <c r="D819" s="12" t="str">
        <f>"Q"&amp;ROUNDUP(MONTH(SalesDataTable[[#This Row],[Order Date]])/3,0)</f>
        <v>Q2</v>
      </c>
      <c r="E819" s="4">
        <f>MONTH(SalesDataTable[[#This Row],[Order Date]])</f>
        <v>5</v>
      </c>
      <c r="F819" s="12" t="str">
        <f t="shared" si="60"/>
        <v>May</v>
      </c>
      <c r="G819" s="4" t="s">
        <v>11</v>
      </c>
      <c r="H819" s="4" t="s">
        <v>39</v>
      </c>
      <c r="I819" s="4" t="s">
        <v>2</v>
      </c>
      <c r="J819" s="4" t="s">
        <v>3</v>
      </c>
      <c r="K819" s="4" t="s">
        <v>4</v>
      </c>
      <c r="L819" s="4" t="s">
        <v>30</v>
      </c>
      <c r="M819" s="9">
        <v>2</v>
      </c>
      <c r="N819" s="6">
        <v>103.37</v>
      </c>
      <c r="O819" s="7">
        <v>0</v>
      </c>
      <c r="P819" s="6">
        <v>50.49</v>
      </c>
      <c r="Q819" s="6">
        <f t="shared" si="61"/>
        <v>206.74</v>
      </c>
      <c r="R819" s="6">
        <f t="shared" si="62"/>
        <v>100.98</v>
      </c>
      <c r="S819" s="6">
        <f t="shared" si="63"/>
        <v>105.76</v>
      </c>
      <c r="T819" s="8">
        <f t="shared" si="64"/>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4">
        <f>YEAR(SalesDataTable[[#This Row],[Order Date]])</f>
        <v>2026</v>
      </c>
      <c r="D820" s="12" t="str">
        <f>"Q"&amp;ROUNDUP(MONTH(SalesDataTable[[#This Row],[Order Date]])/3,0)</f>
        <v>Q2</v>
      </c>
      <c r="E820" s="4">
        <f>MONTH(SalesDataTable[[#This Row],[Order Date]])</f>
        <v>5</v>
      </c>
      <c r="F820" s="12" t="str">
        <f t="shared" si="60"/>
        <v>May</v>
      </c>
      <c r="G820" s="4" t="s">
        <v>6</v>
      </c>
      <c r="H820" s="4" t="s">
        <v>49</v>
      </c>
      <c r="I820" s="4" t="s">
        <v>19</v>
      </c>
      <c r="J820" s="4" t="s">
        <v>16</v>
      </c>
      <c r="K820" s="4" t="s">
        <v>34</v>
      </c>
      <c r="L820" s="4" t="s">
        <v>38</v>
      </c>
      <c r="M820" s="9">
        <v>3</v>
      </c>
      <c r="N820" s="6">
        <v>122.31</v>
      </c>
      <c r="O820" s="7">
        <v>0.05</v>
      </c>
      <c r="P820" s="6">
        <v>71.11</v>
      </c>
      <c r="Q820" s="6">
        <f t="shared" si="61"/>
        <v>348.58350000000002</v>
      </c>
      <c r="R820" s="6">
        <f t="shared" si="62"/>
        <v>213.32999999999998</v>
      </c>
      <c r="S820" s="6">
        <f t="shared" si="63"/>
        <v>135.25350000000003</v>
      </c>
      <c r="T820" s="8">
        <f t="shared" si="64"/>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4">
        <f>YEAR(SalesDataTable[[#This Row],[Order Date]])</f>
        <v>2026</v>
      </c>
      <c r="D821" s="12" t="str">
        <f>"Q"&amp;ROUNDUP(MONTH(SalesDataTable[[#This Row],[Order Date]])/3,0)</f>
        <v>Q2</v>
      </c>
      <c r="E821" s="4">
        <f>MONTH(SalesDataTable[[#This Row],[Order Date]])</f>
        <v>5</v>
      </c>
      <c r="F821" s="12" t="str">
        <f t="shared" si="60"/>
        <v>May</v>
      </c>
      <c r="G821" s="4" t="s">
        <v>0</v>
      </c>
      <c r="H821" s="4" t="s">
        <v>36</v>
      </c>
      <c r="I821" s="4" t="s">
        <v>2</v>
      </c>
      <c r="J821" s="4" t="s">
        <v>16</v>
      </c>
      <c r="K821" s="4" t="s">
        <v>14</v>
      </c>
      <c r="L821" s="4" t="s">
        <v>48</v>
      </c>
      <c r="M821" s="9">
        <v>1</v>
      </c>
      <c r="N821" s="6">
        <v>166.48</v>
      </c>
      <c r="O821" s="7">
        <v>0</v>
      </c>
      <c r="P821" s="6">
        <v>89.42</v>
      </c>
      <c r="Q821" s="6">
        <f t="shared" si="61"/>
        <v>166.48</v>
      </c>
      <c r="R821" s="6">
        <f t="shared" si="62"/>
        <v>89.42</v>
      </c>
      <c r="S821" s="6">
        <f t="shared" si="63"/>
        <v>77.059999999999988</v>
      </c>
      <c r="T821" s="8">
        <f t="shared" si="64"/>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4">
        <f>YEAR(SalesDataTable[[#This Row],[Order Date]])</f>
        <v>2026</v>
      </c>
      <c r="D822" s="12" t="str">
        <f>"Q"&amp;ROUNDUP(MONTH(SalesDataTable[[#This Row],[Order Date]])/3,0)</f>
        <v>Q2</v>
      </c>
      <c r="E822" s="4">
        <f>MONTH(SalesDataTable[[#This Row],[Order Date]])</f>
        <v>5</v>
      </c>
      <c r="F822" s="12" t="str">
        <f t="shared" si="60"/>
        <v>May</v>
      </c>
      <c r="G822" s="4" t="s">
        <v>0</v>
      </c>
      <c r="H822" s="4" t="s">
        <v>50</v>
      </c>
      <c r="I822" s="4" t="s">
        <v>19</v>
      </c>
      <c r="J822" s="4" t="s">
        <v>13</v>
      </c>
      <c r="K822" s="4" t="s">
        <v>23</v>
      </c>
      <c r="L822" s="4" t="s">
        <v>29</v>
      </c>
      <c r="M822" s="9">
        <v>3</v>
      </c>
      <c r="N822" s="6">
        <v>192.21</v>
      </c>
      <c r="O822" s="7">
        <v>0</v>
      </c>
      <c r="P822" s="6">
        <v>103.51</v>
      </c>
      <c r="Q822" s="6">
        <f t="shared" si="61"/>
        <v>576.63</v>
      </c>
      <c r="R822" s="6">
        <f t="shared" si="62"/>
        <v>310.53000000000003</v>
      </c>
      <c r="S822" s="6">
        <f t="shared" si="63"/>
        <v>266.09999999999997</v>
      </c>
      <c r="T822" s="8">
        <f t="shared" si="64"/>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4">
        <f>YEAR(SalesDataTable[[#This Row],[Order Date]])</f>
        <v>2026</v>
      </c>
      <c r="D823" s="12" t="str">
        <f>"Q"&amp;ROUNDUP(MONTH(SalesDataTable[[#This Row],[Order Date]])/3,0)</f>
        <v>Q2</v>
      </c>
      <c r="E823" s="4">
        <f>MONTH(SalesDataTable[[#This Row],[Order Date]])</f>
        <v>5</v>
      </c>
      <c r="F823" s="12" t="str">
        <f t="shared" si="60"/>
        <v>May</v>
      </c>
      <c r="G823" s="4" t="s">
        <v>0</v>
      </c>
      <c r="H823" s="4" t="s">
        <v>36</v>
      </c>
      <c r="I823" s="4" t="s">
        <v>8</v>
      </c>
      <c r="J823" s="4" t="s">
        <v>16</v>
      </c>
      <c r="K823" s="4" t="s">
        <v>23</v>
      </c>
      <c r="L823" s="4" t="s">
        <v>40</v>
      </c>
      <c r="M823" s="9">
        <v>6</v>
      </c>
      <c r="N823" s="6">
        <v>81.13</v>
      </c>
      <c r="O823" s="7">
        <v>0.05</v>
      </c>
      <c r="P823" s="6">
        <v>39.409999999999997</v>
      </c>
      <c r="Q823" s="6">
        <f t="shared" si="61"/>
        <v>462.44099999999997</v>
      </c>
      <c r="R823" s="6">
        <f t="shared" si="62"/>
        <v>236.45999999999998</v>
      </c>
      <c r="S823" s="6">
        <f t="shared" si="63"/>
        <v>225.98099999999999</v>
      </c>
      <c r="T823" s="8">
        <f t="shared" si="64"/>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4">
        <f>YEAR(SalesDataTable[[#This Row],[Order Date]])</f>
        <v>2026</v>
      </c>
      <c r="D824" s="12" t="str">
        <f>"Q"&amp;ROUNDUP(MONTH(SalesDataTable[[#This Row],[Order Date]])/3,0)</f>
        <v>Q2</v>
      </c>
      <c r="E824" s="4">
        <f>MONTH(SalesDataTable[[#This Row],[Order Date]])</f>
        <v>5</v>
      </c>
      <c r="F824" s="12" t="str">
        <f t="shared" si="60"/>
        <v>May</v>
      </c>
      <c r="G824" s="4" t="s">
        <v>11</v>
      </c>
      <c r="H824" s="4" t="s">
        <v>39</v>
      </c>
      <c r="I824" s="4" t="s">
        <v>8</v>
      </c>
      <c r="J824" s="4" t="s">
        <v>16</v>
      </c>
      <c r="K824" s="4" t="s">
        <v>14</v>
      </c>
      <c r="L824" s="4" t="s">
        <v>15</v>
      </c>
      <c r="M824" s="9">
        <v>6</v>
      </c>
      <c r="N824" s="6">
        <v>37.1</v>
      </c>
      <c r="O824" s="7">
        <v>0.1</v>
      </c>
      <c r="P824" s="6">
        <v>13.63</v>
      </c>
      <c r="Q824" s="6">
        <f t="shared" si="61"/>
        <v>200.34000000000003</v>
      </c>
      <c r="R824" s="6">
        <f t="shared" si="62"/>
        <v>81.78</v>
      </c>
      <c r="S824" s="6">
        <f t="shared" si="63"/>
        <v>118.56000000000003</v>
      </c>
      <c r="T824" s="8">
        <f t="shared" si="64"/>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4">
        <f>YEAR(SalesDataTable[[#This Row],[Order Date]])</f>
        <v>2026</v>
      </c>
      <c r="D825" s="12" t="str">
        <f>"Q"&amp;ROUNDUP(MONTH(SalesDataTable[[#This Row],[Order Date]])/3,0)</f>
        <v>Q2</v>
      </c>
      <c r="E825" s="4">
        <f>MONTH(SalesDataTable[[#This Row],[Order Date]])</f>
        <v>5</v>
      </c>
      <c r="F825" s="12" t="str">
        <f t="shared" si="60"/>
        <v>May</v>
      </c>
      <c r="G825" s="4" t="s">
        <v>6</v>
      </c>
      <c r="H825" s="4" t="s">
        <v>49</v>
      </c>
      <c r="I825" s="4" t="s">
        <v>8</v>
      </c>
      <c r="J825" s="4" t="s">
        <v>16</v>
      </c>
      <c r="K825" s="4" t="s">
        <v>14</v>
      </c>
      <c r="L825" s="4" t="s">
        <v>15</v>
      </c>
      <c r="M825" s="9">
        <v>6</v>
      </c>
      <c r="N825" s="6">
        <v>35.92</v>
      </c>
      <c r="O825" s="7">
        <v>0.15</v>
      </c>
      <c r="P825" s="6">
        <v>13.3</v>
      </c>
      <c r="Q825" s="6">
        <f t="shared" si="61"/>
        <v>183.19200000000001</v>
      </c>
      <c r="R825" s="6">
        <f t="shared" si="62"/>
        <v>79.800000000000011</v>
      </c>
      <c r="S825" s="6">
        <f t="shared" si="63"/>
        <v>103.392</v>
      </c>
      <c r="T825" s="8">
        <f t="shared" si="64"/>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4">
        <f>YEAR(SalesDataTable[[#This Row],[Order Date]])</f>
        <v>2026</v>
      </c>
      <c r="D826" s="12" t="str">
        <f>"Q"&amp;ROUNDUP(MONTH(SalesDataTable[[#This Row],[Order Date]])/3,0)</f>
        <v>Q2</v>
      </c>
      <c r="E826" s="4">
        <f>MONTH(SalesDataTable[[#This Row],[Order Date]])</f>
        <v>5</v>
      </c>
      <c r="F826" s="12" t="str">
        <f t="shared" si="60"/>
        <v>May</v>
      </c>
      <c r="G826" s="4" t="s">
        <v>20</v>
      </c>
      <c r="H826" s="4" t="s">
        <v>47</v>
      </c>
      <c r="I826" s="4" t="s">
        <v>19</v>
      </c>
      <c r="J826" s="4" t="s">
        <v>16</v>
      </c>
      <c r="K826" s="4" t="s">
        <v>34</v>
      </c>
      <c r="L826" s="4" t="s">
        <v>42</v>
      </c>
      <c r="M826" s="9">
        <v>4</v>
      </c>
      <c r="N826" s="6">
        <v>36.21</v>
      </c>
      <c r="O826" s="7">
        <v>0</v>
      </c>
      <c r="P826" s="6">
        <v>14.3</v>
      </c>
      <c r="Q826" s="6">
        <f t="shared" si="61"/>
        <v>144.84</v>
      </c>
      <c r="R826" s="6">
        <f t="shared" si="62"/>
        <v>57.2</v>
      </c>
      <c r="S826" s="6">
        <f t="shared" si="63"/>
        <v>87.64</v>
      </c>
      <c r="T826" s="8">
        <f t="shared" si="64"/>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4">
        <f>YEAR(SalesDataTable[[#This Row],[Order Date]])</f>
        <v>2026</v>
      </c>
      <c r="D827" s="12" t="str">
        <f>"Q"&amp;ROUNDUP(MONTH(SalesDataTable[[#This Row],[Order Date]])/3,0)</f>
        <v>Q2</v>
      </c>
      <c r="E827" s="4">
        <f>MONTH(SalesDataTable[[#This Row],[Order Date]])</f>
        <v>5</v>
      </c>
      <c r="F827" s="12" t="str">
        <f t="shared" si="60"/>
        <v>May</v>
      </c>
      <c r="G827" s="4" t="s">
        <v>11</v>
      </c>
      <c r="H827" s="4" t="s">
        <v>39</v>
      </c>
      <c r="I827" s="4" t="s">
        <v>2</v>
      </c>
      <c r="J827" s="4" t="s">
        <v>16</v>
      </c>
      <c r="K827" s="4" t="s">
        <v>9</v>
      </c>
      <c r="L827" s="4" t="s">
        <v>46</v>
      </c>
      <c r="M827" s="9">
        <v>3</v>
      </c>
      <c r="N827" s="6">
        <v>73.03</v>
      </c>
      <c r="O827" s="7">
        <v>0.05</v>
      </c>
      <c r="P827" s="6">
        <v>33.200000000000003</v>
      </c>
      <c r="Q827" s="6">
        <f t="shared" si="61"/>
        <v>208.13550000000001</v>
      </c>
      <c r="R827" s="6">
        <f t="shared" si="62"/>
        <v>99.600000000000009</v>
      </c>
      <c r="S827" s="6">
        <f t="shared" si="63"/>
        <v>108.5355</v>
      </c>
      <c r="T827" s="8">
        <f t="shared" si="64"/>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4">
        <f>YEAR(SalesDataTable[[#This Row],[Order Date]])</f>
        <v>2026</v>
      </c>
      <c r="D828" s="12" t="str">
        <f>"Q"&amp;ROUNDUP(MONTH(SalesDataTable[[#This Row],[Order Date]])/3,0)</f>
        <v>Q2</v>
      </c>
      <c r="E828" s="4">
        <f>MONTH(SalesDataTable[[#This Row],[Order Date]])</f>
        <v>5</v>
      </c>
      <c r="F828" s="12" t="str">
        <f t="shared" si="60"/>
        <v>May</v>
      </c>
      <c r="G828" s="4" t="s">
        <v>11</v>
      </c>
      <c r="H828" s="4" t="s">
        <v>25</v>
      </c>
      <c r="I828" s="4" t="s">
        <v>19</v>
      </c>
      <c r="J828" s="4" t="s">
        <v>3</v>
      </c>
      <c r="K828" s="4" t="s">
        <v>4</v>
      </c>
      <c r="L828" s="4" t="s">
        <v>5</v>
      </c>
      <c r="M828" s="9">
        <v>2</v>
      </c>
      <c r="N828" s="6">
        <v>80.81</v>
      </c>
      <c r="O828" s="7">
        <v>0</v>
      </c>
      <c r="P828" s="6">
        <v>42.53</v>
      </c>
      <c r="Q828" s="6">
        <f t="shared" si="61"/>
        <v>161.62</v>
      </c>
      <c r="R828" s="6">
        <f t="shared" si="62"/>
        <v>85.06</v>
      </c>
      <c r="S828" s="6">
        <f t="shared" si="63"/>
        <v>76.56</v>
      </c>
      <c r="T828" s="8">
        <f t="shared" si="64"/>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4">
        <f>YEAR(SalesDataTable[[#This Row],[Order Date]])</f>
        <v>2026</v>
      </c>
      <c r="D829" s="12" t="str">
        <f>"Q"&amp;ROUNDUP(MONTH(SalesDataTable[[#This Row],[Order Date]])/3,0)</f>
        <v>Q2</v>
      </c>
      <c r="E829" s="4">
        <f>MONTH(SalesDataTable[[#This Row],[Order Date]])</f>
        <v>5</v>
      </c>
      <c r="F829" s="12" t="str">
        <f t="shared" si="60"/>
        <v>May</v>
      </c>
      <c r="G829" s="4" t="s">
        <v>6</v>
      </c>
      <c r="H829" s="4" t="s">
        <v>41</v>
      </c>
      <c r="I829" s="4" t="s">
        <v>2</v>
      </c>
      <c r="J829" s="4" t="s">
        <v>13</v>
      </c>
      <c r="K829" s="4" t="s">
        <v>4</v>
      </c>
      <c r="L829" s="4" t="s">
        <v>22</v>
      </c>
      <c r="M829" s="9">
        <v>1</v>
      </c>
      <c r="N829" s="6">
        <v>51.53</v>
      </c>
      <c r="O829" s="7">
        <v>0.1</v>
      </c>
      <c r="P829" s="6">
        <v>23.06</v>
      </c>
      <c r="Q829" s="6">
        <f t="shared" si="61"/>
        <v>46.377000000000002</v>
      </c>
      <c r="R829" s="6">
        <f t="shared" si="62"/>
        <v>23.06</v>
      </c>
      <c r="S829" s="6">
        <f t="shared" si="63"/>
        <v>23.317000000000004</v>
      </c>
      <c r="T829" s="8">
        <f t="shared" si="64"/>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4">
        <f>YEAR(SalesDataTable[[#This Row],[Order Date]])</f>
        <v>2026</v>
      </c>
      <c r="D830" s="12" t="str">
        <f>"Q"&amp;ROUNDUP(MONTH(SalesDataTable[[#This Row],[Order Date]])/3,0)</f>
        <v>Q2</v>
      </c>
      <c r="E830" s="4">
        <f>MONTH(SalesDataTable[[#This Row],[Order Date]])</f>
        <v>5</v>
      </c>
      <c r="F830" s="12" t="str">
        <f t="shared" si="60"/>
        <v>May</v>
      </c>
      <c r="G830" s="4" t="s">
        <v>20</v>
      </c>
      <c r="H830" s="4" t="s">
        <v>47</v>
      </c>
      <c r="I830" s="4" t="s">
        <v>8</v>
      </c>
      <c r="J830" s="4" t="s">
        <v>16</v>
      </c>
      <c r="K830" s="4" t="s">
        <v>23</v>
      </c>
      <c r="L830" s="4" t="s">
        <v>40</v>
      </c>
      <c r="M830" s="9">
        <v>5</v>
      </c>
      <c r="N830" s="6">
        <v>81.75</v>
      </c>
      <c r="O830" s="7">
        <v>0.05</v>
      </c>
      <c r="P830" s="6">
        <v>39.159999999999997</v>
      </c>
      <c r="Q830" s="6">
        <f t="shared" si="61"/>
        <v>388.3125</v>
      </c>
      <c r="R830" s="6">
        <f t="shared" si="62"/>
        <v>195.79999999999998</v>
      </c>
      <c r="S830" s="6">
        <f t="shared" si="63"/>
        <v>192.51250000000002</v>
      </c>
      <c r="T830" s="8">
        <f t="shared" si="64"/>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4">
        <f>YEAR(SalesDataTable[[#This Row],[Order Date]])</f>
        <v>2026</v>
      </c>
      <c r="D831" s="12" t="str">
        <f>"Q"&amp;ROUNDUP(MONTH(SalesDataTable[[#This Row],[Order Date]])/3,0)</f>
        <v>Q2</v>
      </c>
      <c r="E831" s="4">
        <f>MONTH(SalesDataTable[[#This Row],[Order Date]])</f>
        <v>5</v>
      </c>
      <c r="F831" s="12" t="str">
        <f t="shared" si="60"/>
        <v>May</v>
      </c>
      <c r="G831" s="4" t="s">
        <v>11</v>
      </c>
      <c r="H831" s="4" t="s">
        <v>39</v>
      </c>
      <c r="I831" s="4" t="s">
        <v>2</v>
      </c>
      <c r="J831" s="4" t="s">
        <v>13</v>
      </c>
      <c r="K831" s="4" t="s">
        <v>14</v>
      </c>
      <c r="L831" s="4" t="s">
        <v>48</v>
      </c>
      <c r="M831" s="9">
        <v>1</v>
      </c>
      <c r="N831" s="6">
        <v>165.99</v>
      </c>
      <c r="O831" s="7">
        <v>0.1</v>
      </c>
      <c r="P831" s="6">
        <v>89.9</v>
      </c>
      <c r="Q831" s="6">
        <f t="shared" si="61"/>
        <v>149.39100000000002</v>
      </c>
      <c r="R831" s="6">
        <f t="shared" si="62"/>
        <v>89.9</v>
      </c>
      <c r="S831" s="6">
        <f t="shared" si="63"/>
        <v>59.491000000000014</v>
      </c>
      <c r="T831" s="8">
        <f t="shared" si="64"/>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4">
        <f>YEAR(SalesDataTable[[#This Row],[Order Date]])</f>
        <v>2026</v>
      </c>
      <c r="D832" s="12" t="str">
        <f>"Q"&amp;ROUNDUP(MONTH(SalesDataTable[[#This Row],[Order Date]])/3,0)</f>
        <v>Q2</v>
      </c>
      <c r="E832" s="4">
        <f>MONTH(SalesDataTable[[#This Row],[Order Date]])</f>
        <v>5</v>
      </c>
      <c r="F832" s="12" t="str">
        <f t="shared" si="60"/>
        <v>May</v>
      </c>
      <c r="G832" s="4" t="s">
        <v>0</v>
      </c>
      <c r="H832" s="4" t="s">
        <v>50</v>
      </c>
      <c r="I832" s="4" t="s">
        <v>19</v>
      </c>
      <c r="J832" s="4" t="s">
        <v>13</v>
      </c>
      <c r="K832" s="4" t="s">
        <v>23</v>
      </c>
      <c r="L832" s="4" t="s">
        <v>51</v>
      </c>
      <c r="M832" s="9">
        <v>2</v>
      </c>
      <c r="N832" s="6">
        <v>121.22</v>
      </c>
      <c r="O832" s="7">
        <v>0</v>
      </c>
      <c r="P832" s="6">
        <v>60.38</v>
      </c>
      <c r="Q832" s="6">
        <f t="shared" si="61"/>
        <v>242.44</v>
      </c>
      <c r="R832" s="6">
        <f t="shared" si="62"/>
        <v>120.76</v>
      </c>
      <c r="S832" s="6">
        <f t="shared" si="63"/>
        <v>121.67999999999999</v>
      </c>
      <c r="T832" s="8">
        <f t="shared" si="64"/>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4">
        <f>YEAR(SalesDataTable[[#This Row],[Order Date]])</f>
        <v>2026</v>
      </c>
      <c r="D833" s="12" t="str">
        <f>"Q"&amp;ROUNDUP(MONTH(SalesDataTable[[#This Row],[Order Date]])/3,0)</f>
        <v>Q2</v>
      </c>
      <c r="E833" s="4">
        <f>MONTH(SalesDataTable[[#This Row],[Order Date]])</f>
        <v>5</v>
      </c>
      <c r="F833" s="12" t="str">
        <f t="shared" si="60"/>
        <v>May</v>
      </c>
      <c r="G833" s="4" t="s">
        <v>6</v>
      </c>
      <c r="H833" s="4" t="s">
        <v>43</v>
      </c>
      <c r="I833" s="4" t="s">
        <v>19</v>
      </c>
      <c r="J833" s="4" t="s">
        <v>16</v>
      </c>
      <c r="K833" s="4" t="s">
        <v>14</v>
      </c>
      <c r="L833" s="4" t="s">
        <v>44</v>
      </c>
      <c r="M833" s="9">
        <v>2</v>
      </c>
      <c r="N833" s="6">
        <v>131.1</v>
      </c>
      <c r="O833" s="7">
        <v>0</v>
      </c>
      <c r="P833" s="6">
        <v>65.55</v>
      </c>
      <c r="Q833" s="6">
        <f t="shared" si="61"/>
        <v>262.2</v>
      </c>
      <c r="R833" s="6">
        <f t="shared" si="62"/>
        <v>131.1</v>
      </c>
      <c r="S833" s="6">
        <f t="shared" si="63"/>
        <v>131.1</v>
      </c>
      <c r="T833" s="8">
        <f t="shared" si="64"/>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4">
        <f>YEAR(SalesDataTable[[#This Row],[Order Date]])</f>
        <v>2026</v>
      </c>
      <c r="D834" s="12" t="str">
        <f>"Q"&amp;ROUNDUP(MONTH(SalesDataTable[[#This Row],[Order Date]])/3,0)</f>
        <v>Q2</v>
      </c>
      <c r="E834" s="4">
        <f>MONTH(SalesDataTable[[#This Row],[Order Date]])</f>
        <v>5</v>
      </c>
      <c r="F834" s="12" t="str">
        <f t="shared" ref="F834:F897" si="65">TEXT(B834,"mmm")</f>
        <v>May</v>
      </c>
      <c r="G834" s="4" t="s">
        <v>6</v>
      </c>
      <c r="H834" s="4" t="s">
        <v>27</v>
      </c>
      <c r="I834" s="4" t="s">
        <v>2</v>
      </c>
      <c r="J834" s="4" t="s">
        <v>3</v>
      </c>
      <c r="K834" s="4" t="s">
        <v>14</v>
      </c>
      <c r="L834" s="4" t="s">
        <v>32</v>
      </c>
      <c r="M834" s="9">
        <v>2</v>
      </c>
      <c r="N834" s="6">
        <v>46.44</v>
      </c>
      <c r="O834" s="7">
        <v>0</v>
      </c>
      <c r="P834" s="6">
        <v>18.63</v>
      </c>
      <c r="Q834" s="6">
        <f t="shared" ref="Q834:Q897" si="66">M834*N834*(1-O834)</f>
        <v>92.88</v>
      </c>
      <c r="R834" s="6">
        <f t="shared" ref="R834:R897" si="67">M834*P834</f>
        <v>37.26</v>
      </c>
      <c r="S834" s="6">
        <f t="shared" ref="S834:S897" si="68">Q834-R834</f>
        <v>55.62</v>
      </c>
      <c r="T834" s="8">
        <f t="shared" ref="T834:T897" si="69">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4">
        <f>YEAR(SalesDataTable[[#This Row],[Order Date]])</f>
        <v>2026</v>
      </c>
      <c r="D835" s="12" t="str">
        <f>"Q"&amp;ROUNDUP(MONTH(SalesDataTable[[#This Row],[Order Date]])/3,0)</f>
        <v>Q2</v>
      </c>
      <c r="E835" s="4">
        <f>MONTH(SalesDataTable[[#This Row],[Order Date]])</f>
        <v>5</v>
      </c>
      <c r="F835" s="12" t="str">
        <f t="shared" si="65"/>
        <v>May</v>
      </c>
      <c r="G835" s="4" t="s">
        <v>20</v>
      </c>
      <c r="H835" s="4" t="s">
        <v>31</v>
      </c>
      <c r="I835" s="4" t="s">
        <v>2</v>
      </c>
      <c r="J835" s="4" t="s">
        <v>13</v>
      </c>
      <c r="K835" s="4" t="s">
        <v>14</v>
      </c>
      <c r="L835" s="4" t="s">
        <v>15</v>
      </c>
      <c r="M835" s="9">
        <v>1</v>
      </c>
      <c r="N835" s="6">
        <v>36.659999999999997</v>
      </c>
      <c r="O835" s="7">
        <v>0</v>
      </c>
      <c r="P835" s="6">
        <v>13.61</v>
      </c>
      <c r="Q835" s="6">
        <f t="shared" si="66"/>
        <v>36.659999999999997</v>
      </c>
      <c r="R835" s="6">
        <f t="shared" si="67"/>
        <v>13.61</v>
      </c>
      <c r="S835" s="6">
        <f t="shared" si="68"/>
        <v>23.049999999999997</v>
      </c>
      <c r="T835" s="8">
        <f t="shared" si="69"/>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4">
        <f>YEAR(SalesDataTable[[#This Row],[Order Date]])</f>
        <v>2026</v>
      </c>
      <c r="D836" s="12" t="str">
        <f>"Q"&amp;ROUNDUP(MONTH(SalesDataTable[[#This Row],[Order Date]])/3,0)</f>
        <v>Q2</v>
      </c>
      <c r="E836" s="4">
        <f>MONTH(SalesDataTable[[#This Row],[Order Date]])</f>
        <v>5</v>
      </c>
      <c r="F836" s="12" t="str">
        <f t="shared" si="65"/>
        <v>May</v>
      </c>
      <c r="G836" s="4" t="s">
        <v>20</v>
      </c>
      <c r="H836" s="4" t="s">
        <v>33</v>
      </c>
      <c r="I836" s="4" t="s">
        <v>2</v>
      </c>
      <c r="J836" s="4" t="s">
        <v>13</v>
      </c>
      <c r="K836" s="4" t="s">
        <v>9</v>
      </c>
      <c r="L836" s="4" t="s">
        <v>37</v>
      </c>
      <c r="M836" s="9">
        <v>5</v>
      </c>
      <c r="N836" s="6">
        <v>156.16999999999999</v>
      </c>
      <c r="O836" s="7">
        <v>0.1</v>
      </c>
      <c r="P836" s="6">
        <v>80.59</v>
      </c>
      <c r="Q836" s="6">
        <f t="shared" si="66"/>
        <v>702.76499999999999</v>
      </c>
      <c r="R836" s="6">
        <f t="shared" si="67"/>
        <v>402.95000000000005</v>
      </c>
      <c r="S836" s="6">
        <f t="shared" si="68"/>
        <v>299.81499999999994</v>
      </c>
      <c r="T836" s="8">
        <f t="shared" si="69"/>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4">
        <f>YEAR(SalesDataTable[[#This Row],[Order Date]])</f>
        <v>2026</v>
      </c>
      <c r="D837" s="12" t="str">
        <f>"Q"&amp;ROUNDUP(MONTH(SalesDataTable[[#This Row],[Order Date]])/3,0)</f>
        <v>Q2</v>
      </c>
      <c r="E837" s="4">
        <f>MONTH(SalesDataTable[[#This Row],[Order Date]])</f>
        <v>5</v>
      </c>
      <c r="F837" s="12" t="str">
        <f t="shared" si="65"/>
        <v>May</v>
      </c>
      <c r="G837" s="4" t="s">
        <v>6</v>
      </c>
      <c r="H837" s="4" t="s">
        <v>43</v>
      </c>
      <c r="I837" s="4" t="s">
        <v>19</v>
      </c>
      <c r="J837" s="4" t="s">
        <v>13</v>
      </c>
      <c r="K837" s="4" t="s">
        <v>14</v>
      </c>
      <c r="L837" s="4" t="s">
        <v>15</v>
      </c>
      <c r="M837" s="9">
        <v>1</v>
      </c>
      <c r="N837" s="6">
        <v>35.97</v>
      </c>
      <c r="O837" s="7">
        <v>0.1</v>
      </c>
      <c r="P837" s="6">
        <v>13.54</v>
      </c>
      <c r="Q837" s="6">
        <f t="shared" si="66"/>
        <v>32.372999999999998</v>
      </c>
      <c r="R837" s="6">
        <f t="shared" si="67"/>
        <v>13.54</v>
      </c>
      <c r="S837" s="6">
        <f t="shared" si="68"/>
        <v>18.832999999999998</v>
      </c>
      <c r="T837" s="8">
        <f t="shared" si="69"/>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4">
        <f>YEAR(SalesDataTable[[#This Row],[Order Date]])</f>
        <v>2026</v>
      </c>
      <c r="D838" s="12" t="str">
        <f>"Q"&amp;ROUNDUP(MONTH(SalesDataTable[[#This Row],[Order Date]])/3,0)</f>
        <v>Q2</v>
      </c>
      <c r="E838" s="4">
        <f>MONTH(SalesDataTable[[#This Row],[Order Date]])</f>
        <v>5</v>
      </c>
      <c r="F838" s="12" t="str">
        <f t="shared" si="65"/>
        <v>May</v>
      </c>
      <c r="G838" s="4" t="s">
        <v>6</v>
      </c>
      <c r="H838" s="4" t="s">
        <v>41</v>
      </c>
      <c r="I838" s="4" t="s">
        <v>8</v>
      </c>
      <c r="J838" s="4" t="s">
        <v>16</v>
      </c>
      <c r="K838" s="4" t="s">
        <v>34</v>
      </c>
      <c r="L838" s="4" t="s">
        <v>38</v>
      </c>
      <c r="M838" s="9">
        <v>4</v>
      </c>
      <c r="N838" s="6">
        <v>125.11</v>
      </c>
      <c r="O838" s="7">
        <v>0.15</v>
      </c>
      <c r="P838" s="6">
        <v>70.010000000000005</v>
      </c>
      <c r="Q838" s="6">
        <f t="shared" si="66"/>
        <v>425.37399999999997</v>
      </c>
      <c r="R838" s="6">
        <f t="shared" si="67"/>
        <v>280.04000000000002</v>
      </c>
      <c r="S838" s="6">
        <f t="shared" si="68"/>
        <v>145.33399999999995</v>
      </c>
      <c r="T838" s="8">
        <f t="shared" si="69"/>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4">
        <f>YEAR(SalesDataTable[[#This Row],[Order Date]])</f>
        <v>2026</v>
      </c>
      <c r="D839" s="12" t="str">
        <f>"Q"&amp;ROUNDUP(MONTH(SalesDataTable[[#This Row],[Order Date]])/3,0)</f>
        <v>Q2</v>
      </c>
      <c r="E839" s="4">
        <f>MONTH(SalesDataTable[[#This Row],[Order Date]])</f>
        <v>5</v>
      </c>
      <c r="F839" s="12" t="str">
        <f t="shared" si="65"/>
        <v>May</v>
      </c>
      <c r="G839" s="4" t="s">
        <v>20</v>
      </c>
      <c r="H839" s="4" t="s">
        <v>33</v>
      </c>
      <c r="I839" s="4" t="s">
        <v>2</v>
      </c>
      <c r="J839" s="4" t="s">
        <v>13</v>
      </c>
      <c r="K839" s="4" t="s">
        <v>34</v>
      </c>
      <c r="L839" s="4" t="s">
        <v>42</v>
      </c>
      <c r="M839" s="9">
        <v>4</v>
      </c>
      <c r="N839" s="6">
        <v>36.29</v>
      </c>
      <c r="O839" s="7">
        <v>0.1</v>
      </c>
      <c r="P839" s="6">
        <v>13.77</v>
      </c>
      <c r="Q839" s="6">
        <f t="shared" si="66"/>
        <v>130.64400000000001</v>
      </c>
      <c r="R839" s="6">
        <f t="shared" si="67"/>
        <v>55.08</v>
      </c>
      <c r="S839" s="6">
        <f t="shared" si="68"/>
        <v>75.564000000000007</v>
      </c>
      <c r="T839" s="8">
        <f t="shared" si="69"/>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4">
        <f>YEAR(SalesDataTable[[#This Row],[Order Date]])</f>
        <v>2026</v>
      </c>
      <c r="D840" s="12" t="str">
        <f>"Q"&amp;ROUNDUP(MONTH(SalesDataTable[[#This Row],[Order Date]])/3,0)</f>
        <v>Q2</v>
      </c>
      <c r="E840" s="4">
        <f>MONTH(SalesDataTable[[#This Row],[Order Date]])</f>
        <v>5</v>
      </c>
      <c r="F840" s="12" t="str">
        <f t="shared" si="65"/>
        <v>May</v>
      </c>
      <c r="G840" s="4" t="s">
        <v>6</v>
      </c>
      <c r="H840" s="4" t="s">
        <v>27</v>
      </c>
      <c r="I840" s="4" t="s">
        <v>2</v>
      </c>
      <c r="J840" s="4" t="s">
        <v>13</v>
      </c>
      <c r="K840" s="4" t="s">
        <v>9</v>
      </c>
      <c r="L840" s="4" t="s">
        <v>17</v>
      </c>
      <c r="M840" s="9">
        <v>4</v>
      </c>
      <c r="N840" s="6">
        <v>143.34</v>
      </c>
      <c r="O840" s="7">
        <v>0</v>
      </c>
      <c r="P840" s="6">
        <v>80.55</v>
      </c>
      <c r="Q840" s="6">
        <f t="shared" si="66"/>
        <v>573.36</v>
      </c>
      <c r="R840" s="6">
        <f t="shared" si="67"/>
        <v>322.2</v>
      </c>
      <c r="S840" s="6">
        <f t="shared" si="68"/>
        <v>251.16000000000003</v>
      </c>
      <c r="T840" s="8">
        <f t="shared" si="69"/>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4">
        <f>YEAR(SalesDataTable[[#This Row],[Order Date]])</f>
        <v>2026</v>
      </c>
      <c r="D841" s="12" t="str">
        <f>"Q"&amp;ROUNDUP(MONTH(SalesDataTable[[#This Row],[Order Date]])/3,0)</f>
        <v>Q2</v>
      </c>
      <c r="E841" s="4">
        <f>MONTH(SalesDataTable[[#This Row],[Order Date]])</f>
        <v>5</v>
      </c>
      <c r="F841" s="12" t="str">
        <f t="shared" si="65"/>
        <v>May</v>
      </c>
      <c r="G841" s="4" t="s">
        <v>6</v>
      </c>
      <c r="H841" s="4" t="s">
        <v>43</v>
      </c>
      <c r="I841" s="4" t="s">
        <v>28</v>
      </c>
      <c r="J841" s="4" t="s">
        <v>13</v>
      </c>
      <c r="K841" s="4" t="s">
        <v>4</v>
      </c>
      <c r="L841" s="4" t="s">
        <v>22</v>
      </c>
      <c r="M841" s="9">
        <v>3</v>
      </c>
      <c r="N841" s="6">
        <v>51.68</v>
      </c>
      <c r="O841" s="7">
        <v>0</v>
      </c>
      <c r="P841" s="6">
        <v>22.4</v>
      </c>
      <c r="Q841" s="6">
        <f t="shared" si="66"/>
        <v>155.04</v>
      </c>
      <c r="R841" s="6">
        <f t="shared" si="67"/>
        <v>67.199999999999989</v>
      </c>
      <c r="S841" s="6">
        <f t="shared" si="68"/>
        <v>87.84</v>
      </c>
      <c r="T841" s="8">
        <f t="shared" si="69"/>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4">
        <f>YEAR(SalesDataTable[[#This Row],[Order Date]])</f>
        <v>2026</v>
      </c>
      <c r="D842" s="12" t="str">
        <f>"Q"&amp;ROUNDUP(MONTH(SalesDataTable[[#This Row],[Order Date]])/3,0)</f>
        <v>Q2</v>
      </c>
      <c r="E842" s="4">
        <f>MONTH(SalesDataTable[[#This Row],[Order Date]])</f>
        <v>5</v>
      </c>
      <c r="F842" s="12" t="str">
        <f t="shared" si="65"/>
        <v>May</v>
      </c>
      <c r="G842" s="4" t="s">
        <v>20</v>
      </c>
      <c r="H842" s="4" t="s">
        <v>31</v>
      </c>
      <c r="I842" s="4" t="s">
        <v>2</v>
      </c>
      <c r="J842" s="4" t="s">
        <v>3</v>
      </c>
      <c r="K842" s="4" t="s">
        <v>14</v>
      </c>
      <c r="L842" s="4" t="s">
        <v>32</v>
      </c>
      <c r="M842" s="9">
        <v>1</v>
      </c>
      <c r="N842" s="6">
        <v>46.84</v>
      </c>
      <c r="O842" s="7">
        <v>0</v>
      </c>
      <c r="P842" s="6">
        <v>17.93</v>
      </c>
      <c r="Q842" s="6">
        <f t="shared" si="66"/>
        <v>46.84</v>
      </c>
      <c r="R842" s="6">
        <f t="shared" si="67"/>
        <v>17.93</v>
      </c>
      <c r="S842" s="6">
        <f t="shared" si="68"/>
        <v>28.910000000000004</v>
      </c>
      <c r="T842" s="8">
        <f t="shared" si="69"/>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4">
        <f>YEAR(SalesDataTable[[#This Row],[Order Date]])</f>
        <v>2026</v>
      </c>
      <c r="D843" s="12" t="str">
        <f>"Q"&amp;ROUNDUP(MONTH(SalesDataTable[[#This Row],[Order Date]])/3,0)</f>
        <v>Q2</v>
      </c>
      <c r="E843" s="4">
        <f>MONTH(SalesDataTable[[#This Row],[Order Date]])</f>
        <v>5</v>
      </c>
      <c r="F843" s="12" t="str">
        <f t="shared" si="65"/>
        <v>May</v>
      </c>
      <c r="G843" s="4" t="s">
        <v>11</v>
      </c>
      <c r="H843" s="4" t="s">
        <v>12</v>
      </c>
      <c r="I843" s="4" t="s">
        <v>28</v>
      </c>
      <c r="J843" s="4" t="s">
        <v>13</v>
      </c>
      <c r="K843" s="4" t="s">
        <v>9</v>
      </c>
      <c r="L843" s="4" t="s">
        <v>46</v>
      </c>
      <c r="M843" s="9">
        <v>5</v>
      </c>
      <c r="N843" s="6">
        <v>72.900000000000006</v>
      </c>
      <c r="O843" s="7">
        <v>0.05</v>
      </c>
      <c r="P843" s="6">
        <v>31.57</v>
      </c>
      <c r="Q843" s="6">
        <f t="shared" si="66"/>
        <v>346.27499999999998</v>
      </c>
      <c r="R843" s="6">
        <f t="shared" si="67"/>
        <v>157.85</v>
      </c>
      <c r="S843" s="6">
        <f t="shared" si="68"/>
        <v>188.42499999999998</v>
      </c>
      <c r="T843" s="8">
        <f t="shared" si="69"/>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4">
        <f>YEAR(SalesDataTable[[#This Row],[Order Date]])</f>
        <v>2026</v>
      </c>
      <c r="D844" s="12" t="str">
        <f>"Q"&amp;ROUNDUP(MONTH(SalesDataTable[[#This Row],[Order Date]])/3,0)</f>
        <v>Q2</v>
      </c>
      <c r="E844" s="4">
        <f>MONTH(SalesDataTable[[#This Row],[Order Date]])</f>
        <v>5</v>
      </c>
      <c r="F844" s="12" t="str">
        <f t="shared" si="65"/>
        <v>May</v>
      </c>
      <c r="G844" s="4" t="s">
        <v>20</v>
      </c>
      <c r="H844" s="4" t="s">
        <v>31</v>
      </c>
      <c r="I844" s="4" t="s">
        <v>2</v>
      </c>
      <c r="J844" s="4" t="s">
        <v>13</v>
      </c>
      <c r="K844" s="4" t="s">
        <v>9</v>
      </c>
      <c r="L844" s="4" t="s">
        <v>10</v>
      </c>
      <c r="M844" s="9">
        <v>1</v>
      </c>
      <c r="N844" s="6">
        <v>91.07</v>
      </c>
      <c r="O844" s="7">
        <v>0</v>
      </c>
      <c r="P844" s="6">
        <v>45.3</v>
      </c>
      <c r="Q844" s="6">
        <f t="shared" si="66"/>
        <v>91.07</v>
      </c>
      <c r="R844" s="6">
        <f t="shared" si="67"/>
        <v>45.3</v>
      </c>
      <c r="S844" s="6">
        <f t="shared" si="68"/>
        <v>45.769999999999996</v>
      </c>
      <c r="T844" s="8">
        <f t="shared" si="69"/>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4">
        <f>YEAR(SalesDataTable[[#This Row],[Order Date]])</f>
        <v>2026</v>
      </c>
      <c r="D845" s="12" t="str">
        <f>"Q"&amp;ROUNDUP(MONTH(SalesDataTable[[#This Row],[Order Date]])/3,0)</f>
        <v>Q2</v>
      </c>
      <c r="E845" s="4">
        <f>MONTH(SalesDataTable[[#This Row],[Order Date]])</f>
        <v>5</v>
      </c>
      <c r="F845" s="12" t="str">
        <f t="shared" si="65"/>
        <v>May</v>
      </c>
      <c r="G845" s="4" t="s">
        <v>11</v>
      </c>
      <c r="H845" s="4" t="s">
        <v>39</v>
      </c>
      <c r="I845" s="4" t="s">
        <v>19</v>
      </c>
      <c r="J845" s="4" t="s">
        <v>13</v>
      </c>
      <c r="K845" s="4" t="s">
        <v>4</v>
      </c>
      <c r="L845" s="4" t="s">
        <v>5</v>
      </c>
      <c r="M845" s="9">
        <v>1</v>
      </c>
      <c r="N845" s="6">
        <v>81.86</v>
      </c>
      <c r="O845" s="7">
        <v>0</v>
      </c>
      <c r="P845" s="6">
        <v>43.14</v>
      </c>
      <c r="Q845" s="6">
        <f t="shared" si="66"/>
        <v>81.86</v>
      </c>
      <c r="R845" s="6">
        <f t="shared" si="67"/>
        <v>43.14</v>
      </c>
      <c r="S845" s="6">
        <f t="shared" si="68"/>
        <v>38.72</v>
      </c>
      <c r="T845" s="8">
        <f t="shared" si="69"/>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4">
        <f>YEAR(SalesDataTable[[#This Row],[Order Date]])</f>
        <v>2026</v>
      </c>
      <c r="D846" s="12" t="str">
        <f>"Q"&amp;ROUNDUP(MONTH(SalesDataTable[[#This Row],[Order Date]])/3,0)</f>
        <v>Q2</v>
      </c>
      <c r="E846" s="4">
        <f>MONTH(SalesDataTable[[#This Row],[Order Date]])</f>
        <v>5</v>
      </c>
      <c r="F846" s="12" t="str">
        <f t="shared" si="65"/>
        <v>May</v>
      </c>
      <c r="G846" s="4" t="s">
        <v>20</v>
      </c>
      <c r="H846" s="4" t="s">
        <v>33</v>
      </c>
      <c r="I846" s="4" t="s">
        <v>2</v>
      </c>
      <c r="J846" s="4" t="s">
        <v>3</v>
      </c>
      <c r="K846" s="4" t="s">
        <v>14</v>
      </c>
      <c r="L846" s="4" t="s">
        <v>32</v>
      </c>
      <c r="M846" s="9">
        <v>1</v>
      </c>
      <c r="N846" s="6">
        <v>45.45</v>
      </c>
      <c r="O846" s="7">
        <v>0</v>
      </c>
      <c r="P846" s="6">
        <v>17.93</v>
      </c>
      <c r="Q846" s="6">
        <f t="shared" si="66"/>
        <v>45.45</v>
      </c>
      <c r="R846" s="6">
        <f t="shared" si="67"/>
        <v>17.93</v>
      </c>
      <c r="S846" s="6">
        <f t="shared" si="68"/>
        <v>27.520000000000003</v>
      </c>
      <c r="T846" s="8">
        <f t="shared" si="69"/>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4">
        <f>YEAR(SalesDataTable[[#This Row],[Order Date]])</f>
        <v>2026</v>
      </c>
      <c r="D847" s="12" t="str">
        <f>"Q"&amp;ROUNDUP(MONTH(SalesDataTable[[#This Row],[Order Date]])/3,0)</f>
        <v>Q2</v>
      </c>
      <c r="E847" s="4">
        <f>MONTH(SalesDataTable[[#This Row],[Order Date]])</f>
        <v>5</v>
      </c>
      <c r="F847" s="12" t="str">
        <f t="shared" si="65"/>
        <v>May</v>
      </c>
      <c r="G847" s="4" t="s">
        <v>11</v>
      </c>
      <c r="H847" s="4" t="s">
        <v>39</v>
      </c>
      <c r="I847" s="4" t="s">
        <v>19</v>
      </c>
      <c r="J847" s="4" t="s">
        <v>16</v>
      </c>
      <c r="K847" s="4" t="s">
        <v>9</v>
      </c>
      <c r="L847" s="4" t="s">
        <v>46</v>
      </c>
      <c r="M847" s="9">
        <v>1</v>
      </c>
      <c r="N847" s="6">
        <v>70.62</v>
      </c>
      <c r="O847" s="7">
        <v>0</v>
      </c>
      <c r="P847" s="6">
        <v>32.53</v>
      </c>
      <c r="Q847" s="6">
        <f t="shared" si="66"/>
        <v>70.62</v>
      </c>
      <c r="R847" s="6">
        <f t="shared" si="67"/>
        <v>32.53</v>
      </c>
      <c r="S847" s="6">
        <f t="shared" si="68"/>
        <v>38.090000000000003</v>
      </c>
      <c r="T847" s="8">
        <f t="shared" si="69"/>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4">
        <f>YEAR(SalesDataTable[[#This Row],[Order Date]])</f>
        <v>2026</v>
      </c>
      <c r="D848" s="12" t="str">
        <f>"Q"&amp;ROUNDUP(MONTH(SalesDataTable[[#This Row],[Order Date]])/3,0)</f>
        <v>Q2</v>
      </c>
      <c r="E848" s="4">
        <f>MONTH(SalesDataTable[[#This Row],[Order Date]])</f>
        <v>5</v>
      </c>
      <c r="F848" s="12" t="str">
        <f t="shared" si="65"/>
        <v>May</v>
      </c>
      <c r="G848" s="4" t="s">
        <v>20</v>
      </c>
      <c r="H848" s="4" t="s">
        <v>33</v>
      </c>
      <c r="I848" s="4" t="s">
        <v>2</v>
      </c>
      <c r="J848" s="4" t="s">
        <v>13</v>
      </c>
      <c r="K848" s="4" t="s">
        <v>34</v>
      </c>
      <c r="L848" s="4" t="s">
        <v>45</v>
      </c>
      <c r="M848" s="9">
        <v>2</v>
      </c>
      <c r="N848" s="6">
        <v>51.56</v>
      </c>
      <c r="O848" s="7">
        <v>0</v>
      </c>
      <c r="P848" s="6">
        <v>22.46</v>
      </c>
      <c r="Q848" s="6">
        <f t="shared" si="66"/>
        <v>103.12</v>
      </c>
      <c r="R848" s="6">
        <f t="shared" si="67"/>
        <v>44.92</v>
      </c>
      <c r="S848" s="6">
        <f t="shared" si="68"/>
        <v>58.2</v>
      </c>
      <c r="T848" s="8">
        <f t="shared" si="69"/>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4">
        <f>YEAR(SalesDataTable[[#This Row],[Order Date]])</f>
        <v>2026</v>
      </c>
      <c r="D849" s="12" t="str">
        <f>"Q"&amp;ROUNDUP(MONTH(SalesDataTable[[#This Row],[Order Date]])/3,0)</f>
        <v>Q2</v>
      </c>
      <c r="E849" s="4">
        <f>MONTH(SalesDataTable[[#This Row],[Order Date]])</f>
        <v>5</v>
      </c>
      <c r="F849" s="12" t="str">
        <f t="shared" si="65"/>
        <v>May</v>
      </c>
      <c r="G849" s="4" t="s">
        <v>20</v>
      </c>
      <c r="H849" s="4" t="s">
        <v>33</v>
      </c>
      <c r="I849" s="4" t="s">
        <v>2</v>
      </c>
      <c r="J849" s="4" t="s">
        <v>13</v>
      </c>
      <c r="K849" s="4" t="s">
        <v>9</v>
      </c>
      <c r="L849" s="4" t="s">
        <v>17</v>
      </c>
      <c r="M849" s="9">
        <v>2</v>
      </c>
      <c r="N849" s="6">
        <v>146.22</v>
      </c>
      <c r="O849" s="7">
        <v>0</v>
      </c>
      <c r="P849" s="6">
        <v>81.069999999999993</v>
      </c>
      <c r="Q849" s="6">
        <f t="shared" si="66"/>
        <v>292.44</v>
      </c>
      <c r="R849" s="6">
        <f t="shared" si="67"/>
        <v>162.13999999999999</v>
      </c>
      <c r="S849" s="6">
        <f t="shared" si="68"/>
        <v>130.30000000000001</v>
      </c>
      <c r="T849" s="8">
        <f t="shared" si="69"/>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4">
        <f>YEAR(SalesDataTable[[#This Row],[Order Date]])</f>
        <v>2026</v>
      </c>
      <c r="D850" s="12" t="str">
        <f>"Q"&amp;ROUNDUP(MONTH(SalesDataTable[[#This Row],[Order Date]])/3,0)</f>
        <v>Q2</v>
      </c>
      <c r="E850" s="4">
        <f>MONTH(SalesDataTable[[#This Row],[Order Date]])</f>
        <v>5</v>
      </c>
      <c r="F850" s="12" t="str">
        <f t="shared" si="65"/>
        <v>May</v>
      </c>
      <c r="G850" s="4" t="s">
        <v>20</v>
      </c>
      <c r="H850" s="4" t="s">
        <v>47</v>
      </c>
      <c r="I850" s="4" t="s">
        <v>19</v>
      </c>
      <c r="J850" s="4" t="s">
        <v>3</v>
      </c>
      <c r="K850" s="4" t="s">
        <v>34</v>
      </c>
      <c r="L850" s="4" t="s">
        <v>45</v>
      </c>
      <c r="M850" s="9">
        <v>2</v>
      </c>
      <c r="N850" s="6">
        <v>51.34</v>
      </c>
      <c r="O850" s="7">
        <v>0</v>
      </c>
      <c r="P850" s="6">
        <v>22.17</v>
      </c>
      <c r="Q850" s="6">
        <f t="shared" si="66"/>
        <v>102.68</v>
      </c>
      <c r="R850" s="6">
        <f t="shared" si="67"/>
        <v>44.34</v>
      </c>
      <c r="S850" s="6">
        <f t="shared" si="68"/>
        <v>58.34</v>
      </c>
      <c r="T850" s="8">
        <f t="shared" si="69"/>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4">
        <f>YEAR(SalesDataTable[[#This Row],[Order Date]])</f>
        <v>2026</v>
      </c>
      <c r="D851" s="12" t="str">
        <f>"Q"&amp;ROUNDUP(MONTH(SalesDataTable[[#This Row],[Order Date]])/3,0)</f>
        <v>Q2</v>
      </c>
      <c r="E851" s="4">
        <f>MONTH(SalesDataTable[[#This Row],[Order Date]])</f>
        <v>5</v>
      </c>
      <c r="F851" s="12" t="str">
        <f t="shared" si="65"/>
        <v>May</v>
      </c>
      <c r="G851" s="4" t="s">
        <v>20</v>
      </c>
      <c r="H851" s="4" t="s">
        <v>33</v>
      </c>
      <c r="I851" s="4" t="s">
        <v>2</v>
      </c>
      <c r="J851" s="4" t="s">
        <v>13</v>
      </c>
      <c r="K851" s="4" t="s">
        <v>9</v>
      </c>
      <c r="L851" s="4" t="s">
        <v>37</v>
      </c>
      <c r="M851" s="9">
        <v>1</v>
      </c>
      <c r="N851" s="6">
        <v>153.61000000000001</v>
      </c>
      <c r="O851" s="7">
        <v>0.05</v>
      </c>
      <c r="P851" s="6">
        <v>79.94</v>
      </c>
      <c r="Q851" s="6">
        <f t="shared" si="66"/>
        <v>145.92950000000002</v>
      </c>
      <c r="R851" s="6">
        <f t="shared" si="67"/>
        <v>79.94</v>
      </c>
      <c r="S851" s="6">
        <f t="shared" si="68"/>
        <v>65.989500000000021</v>
      </c>
      <c r="T851" s="8">
        <f t="shared" si="69"/>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4">
        <f>YEAR(SalesDataTable[[#This Row],[Order Date]])</f>
        <v>2026</v>
      </c>
      <c r="D852" s="12" t="str">
        <f>"Q"&amp;ROUNDUP(MONTH(SalesDataTable[[#This Row],[Order Date]])/3,0)</f>
        <v>Q2</v>
      </c>
      <c r="E852" s="4">
        <f>MONTH(SalesDataTable[[#This Row],[Order Date]])</f>
        <v>5</v>
      </c>
      <c r="F852" s="12" t="str">
        <f t="shared" si="65"/>
        <v>May</v>
      </c>
      <c r="G852" s="4" t="s">
        <v>6</v>
      </c>
      <c r="H852" s="4" t="s">
        <v>27</v>
      </c>
      <c r="I852" s="4" t="s">
        <v>2</v>
      </c>
      <c r="J852" s="4" t="s">
        <v>3</v>
      </c>
      <c r="K852" s="4" t="s">
        <v>23</v>
      </c>
      <c r="L852" s="4" t="s">
        <v>40</v>
      </c>
      <c r="M852" s="9">
        <v>1</v>
      </c>
      <c r="N852" s="6">
        <v>82.44</v>
      </c>
      <c r="O852" s="7">
        <v>0.15</v>
      </c>
      <c r="P852" s="6">
        <v>39.380000000000003</v>
      </c>
      <c r="Q852" s="6">
        <f t="shared" si="66"/>
        <v>70.073999999999998</v>
      </c>
      <c r="R852" s="6">
        <f t="shared" si="67"/>
        <v>39.380000000000003</v>
      </c>
      <c r="S852" s="6">
        <f t="shared" si="68"/>
        <v>30.693999999999996</v>
      </c>
      <c r="T852" s="8">
        <f t="shared" si="69"/>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4">
        <f>YEAR(SalesDataTable[[#This Row],[Order Date]])</f>
        <v>2026</v>
      </c>
      <c r="D853" s="12" t="str">
        <f>"Q"&amp;ROUNDUP(MONTH(SalesDataTable[[#This Row],[Order Date]])/3,0)</f>
        <v>Q2</v>
      </c>
      <c r="E853" s="4">
        <f>MONTH(SalesDataTable[[#This Row],[Order Date]])</f>
        <v>5</v>
      </c>
      <c r="F853" s="12" t="str">
        <f t="shared" si="65"/>
        <v>May</v>
      </c>
      <c r="G853" s="4" t="s">
        <v>0</v>
      </c>
      <c r="H853" s="4" t="s">
        <v>1</v>
      </c>
      <c r="I853" s="4" t="s">
        <v>8</v>
      </c>
      <c r="J853" s="4" t="s">
        <v>16</v>
      </c>
      <c r="K853" s="4" t="s">
        <v>9</v>
      </c>
      <c r="L853" s="4" t="s">
        <v>10</v>
      </c>
      <c r="M853" s="9">
        <v>10</v>
      </c>
      <c r="N853" s="6">
        <v>92.09</v>
      </c>
      <c r="O853" s="7">
        <v>0.15</v>
      </c>
      <c r="P853" s="6">
        <v>45.13</v>
      </c>
      <c r="Q853" s="6">
        <f t="shared" si="66"/>
        <v>782.7650000000001</v>
      </c>
      <c r="R853" s="6">
        <f t="shared" si="67"/>
        <v>451.3</v>
      </c>
      <c r="S853" s="6">
        <f t="shared" si="68"/>
        <v>331.46500000000009</v>
      </c>
      <c r="T853" s="8">
        <f t="shared" si="69"/>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4">
        <f>YEAR(SalesDataTable[[#This Row],[Order Date]])</f>
        <v>2026</v>
      </c>
      <c r="D854" s="12" t="str">
        <f>"Q"&amp;ROUNDUP(MONTH(SalesDataTable[[#This Row],[Order Date]])/3,0)</f>
        <v>Q2</v>
      </c>
      <c r="E854" s="4">
        <f>MONTH(SalesDataTable[[#This Row],[Order Date]])</f>
        <v>5</v>
      </c>
      <c r="F854" s="12" t="str">
        <f t="shared" si="65"/>
        <v>May</v>
      </c>
      <c r="G854" s="4" t="s">
        <v>20</v>
      </c>
      <c r="H854" s="4" t="s">
        <v>33</v>
      </c>
      <c r="I854" s="4" t="s">
        <v>28</v>
      </c>
      <c r="J854" s="4" t="s">
        <v>13</v>
      </c>
      <c r="K854" s="4" t="s">
        <v>14</v>
      </c>
      <c r="L854" s="4" t="s">
        <v>15</v>
      </c>
      <c r="M854" s="9">
        <v>1</v>
      </c>
      <c r="N854" s="6">
        <v>36.72</v>
      </c>
      <c r="O854" s="7">
        <v>0</v>
      </c>
      <c r="P854" s="6">
        <v>13.67</v>
      </c>
      <c r="Q854" s="6">
        <f t="shared" si="66"/>
        <v>36.72</v>
      </c>
      <c r="R854" s="6">
        <f t="shared" si="67"/>
        <v>13.67</v>
      </c>
      <c r="S854" s="6">
        <f t="shared" si="68"/>
        <v>23.049999999999997</v>
      </c>
      <c r="T854" s="8">
        <f t="shared" si="69"/>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4">
        <f>YEAR(SalesDataTable[[#This Row],[Order Date]])</f>
        <v>2026</v>
      </c>
      <c r="D855" s="12" t="str">
        <f>"Q"&amp;ROUNDUP(MONTH(SalesDataTable[[#This Row],[Order Date]])/3,0)</f>
        <v>Q2</v>
      </c>
      <c r="E855" s="4">
        <f>MONTH(SalesDataTable[[#This Row],[Order Date]])</f>
        <v>5</v>
      </c>
      <c r="F855" s="12" t="str">
        <f t="shared" si="65"/>
        <v>May</v>
      </c>
      <c r="G855" s="4" t="s">
        <v>6</v>
      </c>
      <c r="H855" s="4" t="s">
        <v>7</v>
      </c>
      <c r="I855" s="4" t="s">
        <v>8</v>
      </c>
      <c r="J855" s="4" t="s">
        <v>16</v>
      </c>
      <c r="K855" s="4" t="s">
        <v>14</v>
      </c>
      <c r="L855" s="4" t="s">
        <v>44</v>
      </c>
      <c r="M855" s="9">
        <v>3</v>
      </c>
      <c r="N855" s="6">
        <v>132.41999999999999</v>
      </c>
      <c r="O855" s="7">
        <v>0.05</v>
      </c>
      <c r="P855" s="6">
        <v>67.09</v>
      </c>
      <c r="Q855" s="6">
        <f t="shared" si="66"/>
        <v>377.39699999999999</v>
      </c>
      <c r="R855" s="6">
        <f t="shared" si="67"/>
        <v>201.27</v>
      </c>
      <c r="S855" s="6">
        <f t="shared" si="68"/>
        <v>176.12699999999998</v>
      </c>
      <c r="T855" s="8">
        <f t="shared" si="69"/>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4">
        <f>YEAR(SalesDataTable[[#This Row],[Order Date]])</f>
        <v>2026</v>
      </c>
      <c r="D856" s="12" t="str">
        <f>"Q"&amp;ROUNDUP(MONTH(SalesDataTable[[#This Row],[Order Date]])/3,0)</f>
        <v>Q2</v>
      </c>
      <c r="E856" s="4">
        <f>MONTH(SalesDataTable[[#This Row],[Order Date]])</f>
        <v>5</v>
      </c>
      <c r="F856" s="12" t="str">
        <f t="shared" si="65"/>
        <v>May</v>
      </c>
      <c r="G856" s="4" t="s">
        <v>20</v>
      </c>
      <c r="H856" s="4" t="s">
        <v>47</v>
      </c>
      <c r="I856" s="4" t="s">
        <v>19</v>
      </c>
      <c r="J856" s="4" t="s">
        <v>3</v>
      </c>
      <c r="K856" s="4" t="s">
        <v>23</v>
      </c>
      <c r="L856" s="4" t="s">
        <v>29</v>
      </c>
      <c r="M856" s="9">
        <v>2</v>
      </c>
      <c r="N856" s="6">
        <v>192.1</v>
      </c>
      <c r="O856" s="7">
        <v>0.05</v>
      </c>
      <c r="P856" s="6">
        <v>106.07</v>
      </c>
      <c r="Q856" s="6">
        <f t="shared" si="66"/>
        <v>364.98999999999995</v>
      </c>
      <c r="R856" s="6">
        <f t="shared" si="67"/>
        <v>212.14</v>
      </c>
      <c r="S856" s="6">
        <f t="shared" si="68"/>
        <v>152.84999999999997</v>
      </c>
      <c r="T856" s="8">
        <f t="shared" si="69"/>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4">
        <f>YEAR(SalesDataTable[[#This Row],[Order Date]])</f>
        <v>2026</v>
      </c>
      <c r="D857" s="12" t="str">
        <f>"Q"&amp;ROUNDUP(MONTH(SalesDataTable[[#This Row],[Order Date]])/3,0)</f>
        <v>Q2</v>
      </c>
      <c r="E857" s="4">
        <f>MONTH(SalesDataTable[[#This Row],[Order Date]])</f>
        <v>5</v>
      </c>
      <c r="F857" s="12" t="str">
        <f t="shared" si="65"/>
        <v>May</v>
      </c>
      <c r="G857" s="4" t="s">
        <v>11</v>
      </c>
      <c r="H857" s="4" t="s">
        <v>52</v>
      </c>
      <c r="I857" s="4" t="s">
        <v>19</v>
      </c>
      <c r="J857" s="4" t="s">
        <v>13</v>
      </c>
      <c r="K857" s="4" t="s">
        <v>14</v>
      </c>
      <c r="L857" s="4" t="s">
        <v>15</v>
      </c>
      <c r="M857" s="9">
        <v>4</v>
      </c>
      <c r="N857" s="6">
        <v>36.94</v>
      </c>
      <c r="O857" s="7">
        <v>0</v>
      </c>
      <c r="P857" s="6">
        <v>13.63</v>
      </c>
      <c r="Q857" s="6">
        <f t="shared" si="66"/>
        <v>147.76</v>
      </c>
      <c r="R857" s="6">
        <f t="shared" si="67"/>
        <v>54.52</v>
      </c>
      <c r="S857" s="6">
        <f t="shared" si="68"/>
        <v>93.239999999999981</v>
      </c>
      <c r="T857" s="8">
        <f t="shared" si="69"/>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4">
        <f>YEAR(SalesDataTable[[#This Row],[Order Date]])</f>
        <v>2026</v>
      </c>
      <c r="D858" s="12" t="str">
        <f>"Q"&amp;ROUNDUP(MONTH(SalesDataTable[[#This Row],[Order Date]])/3,0)</f>
        <v>Q2</v>
      </c>
      <c r="E858" s="4">
        <f>MONTH(SalesDataTable[[#This Row],[Order Date]])</f>
        <v>5</v>
      </c>
      <c r="F858" s="12" t="str">
        <f t="shared" si="65"/>
        <v>May</v>
      </c>
      <c r="G858" s="4" t="s">
        <v>0</v>
      </c>
      <c r="H858" s="4" t="s">
        <v>50</v>
      </c>
      <c r="I858" s="4" t="s">
        <v>2</v>
      </c>
      <c r="J858" s="4" t="s">
        <v>16</v>
      </c>
      <c r="K858" s="4" t="s">
        <v>9</v>
      </c>
      <c r="L858" s="4" t="s">
        <v>37</v>
      </c>
      <c r="M858" s="9">
        <v>1</v>
      </c>
      <c r="N858" s="6">
        <v>153.16999999999999</v>
      </c>
      <c r="O858" s="7">
        <v>0</v>
      </c>
      <c r="P858" s="6">
        <v>78.489999999999995</v>
      </c>
      <c r="Q858" s="6">
        <f t="shared" si="66"/>
        <v>153.16999999999999</v>
      </c>
      <c r="R858" s="6">
        <f t="shared" si="67"/>
        <v>78.489999999999995</v>
      </c>
      <c r="S858" s="6">
        <f t="shared" si="68"/>
        <v>74.679999999999993</v>
      </c>
      <c r="T858" s="8">
        <f t="shared" si="69"/>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4">
        <f>YEAR(SalesDataTable[[#This Row],[Order Date]])</f>
        <v>2026</v>
      </c>
      <c r="D859" s="12" t="str">
        <f>"Q"&amp;ROUNDUP(MONTH(SalesDataTable[[#This Row],[Order Date]])/3,0)</f>
        <v>Q2</v>
      </c>
      <c r="E859" s="4">
        <f>MONTH(SalesDataTable[[#This Row],[Order Date]])</f>
        <v>5</v>
      </c>
      <c r="F859" s="12" t="str">
        <f t="shared" si="65"/>
        <v>May</v>
      </c>
      <c r="G859" s="4" t="s">
        <v>0</v>
      </c>
      <c r="H859" s="4" t="s">
        <v>1</v>
      </c>
      <c r="I859" s="4" t="s">
        <v>2</v>
      </c>
      <c r="J859" s="4" t="s">
        <v>16</v>
      </c>
      <c r="K859" s="4" t="s">
        <v>4</v>
      </c>
      <c r="L859" s="4" t="s">
        <v>5</v>
      </c>
      <c r="M859" s="9">
        <v>2</v>
      </c>
      <c r="N859" s="6">
        <v>82.85</v>
      </c>
      <c r="O859" s="7">
        <v>0</v>
      </c>
      <c r="P859" s="6">
        <v>42.53</v>
      </c>
      <c r="Q859" s="6">
        <f t="shared" si="66"/>
        <v>165.7</v>
      </c>
      <c r="R859" s="6">
        <f t="shared" si="67"/>
        <v>85.06</v>
      </c>
      <c r="S859" s="6">
        <f t="shared" si="68"/>
        <v>80.639999999999986</v>
      </c>
      <c r="T859" s="8">
        <f t="shared" si="69"/>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4">
        <f>YEAR(SalesDataTable[[#This Row],[Order Date]])</f>
        <v>2026</v>
      </c>
      <c r="D860" s="12" t="str">
        <f>"Q"&amp;ROUNDUP(MONTH(SalesDataTable[[#This Row],[Order Date]])/3,0)</f>
        <v>Q2</v>
      </c>
      <c r="E860" s="4">
        <f>MONTH(SalesDataTable[[#This Row],[Order Date]])</f>
        <v>5</v>
      </c>
      <c r="F860" s="12" t="str">
        <f t="shared" si="65"/>
        <v>May</v>
      </c>
      <c r="G860" s="4" t="s">
        <v>11</v>
      </c>
      <c r="H860" s="4" t="s">
        <v>25</v>
      </c>
      <c r="I860" s="4" t="s">
        <v>28</v>
      </c>
      <c r="J860" s="4" t="s">
        <v>13</v>
      </c>
      <c r="K860" s="4" t="s">
        <v>9</v>
      </c>
      <c r="L860" s="4" t="s">
        <v>17</v>
      </c>
      <c r="M860" s="9">
        <v>1</v>
      </c>
      <c r="N860" s="6">
        <v>143.52000000000001</v>
      </c>
      <c r="O860" s="7">
        <v>0</v>
      </c>
      <c r="P860" s="6">
        <v>81.040000000000006</v>
      </c>
      <c r="Q860" s="6">
        <f t="shared" si="66"/>
        <v>143.52000000000001</v>
      </c>
      <c r="R860" s="6">
        <f t="shared" si="67"/>
        <v>81.040000000000006</v>
      </c>
      <c r="S860" s="6">
        <f t="shared" si="68"/>
        <v>62.480000000000004</v>
      </c>
      <c r="T860" s="8">
        <f t="shared" si="69"/>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4">
        <f>YEAR(SalesDataTable[[#This Row],[Order Date]])</f>
        <v>2026</v>
      </c>
      <c r="D861" s="12" t="str">
        <f>"Q"&amp;ROUNDUP(MONTH(SalesDataTable[[#This Row],[Order Date]])/3,0)</f>
        <v>Q2</v>
      </c>
      <c r="E861" s="4">
        <f>MONTH(SalesDataTable[[#This Row],[Order Date]])</f>
        <v>5</v>
      </c>
      <c r="F861" s="12" t="str">
        <f t="shared" si="65"/>
        <v>May</v>
      </c>
      <c r="G861" s="4" t="s">
        <v>11</v>
      </c>
      <c r="H861" s="4" t="s">
        <v>52</v>
      </c>
      <c r="I861" s="4" t="s">
        <v>19</v>
      </c>
      <c r="J861" s="4" t="s">
        <v>13</v>
      </c>
      <c r="K861" s="4" t="s">
        <v>23</v>
      </c>
      <c r="L861" s="4" t="s">
        <v>29</v>
      </c>
      <c r="M861" s="9">
        <v>1</v>
      </c>
      <c r="N861" s="6">
        <v>192.94</v>
      </c>
      <c r="O861" s="7">
        <v>0</v>
      </c>
      <c r="P861" s="6">
        <v>105.15</v>
      </c>
      <c r="Q861" s="6">
        <f t="shared" si="66"/>
        <v>192.94</v>
      </c>
      <c r="R861" s="6">
        <f t="shared" si="67"/>
        <v>105.15</v>
      </c>
      <c r="S861" s="6">
        <f t="shared" si="68"/>
        <v>87.789999999999992</v>
      </c>
      <c r="T861" s="8">
        <f t="shared" si="69"/>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4">
        <f>YEAR(SalesDataTable[[#This Row],[Order Date]])</f>
        <v>2026</v>
      </c>
      <c r="D862" s="12" t="str">
        <f>"Q"&amp;ROUNDUP(MONTH(SalesDataTable[[#This Row],[Order Date]])/3,0)</f>
        <v>Q2</v>
      </c>
      <c r="E862" s="4">
        <f>MONTH(SalesDataTable[[#This Row],[Order Date]])</f>
        <v>5</v>
      </c>
      <c r="F862" s="12" t="str">
        <f t="shared" si="65"/>
        <v>May</v>
      </c>
      <c r="G862" s="4" t="s">
        <v>20</v>
      </c>
      <c r="H862" s="4" t="s">
        <v>33</v>
      </c>
      <c r="I862" s="4" t="s">
        <v>19</v>
      </c>
      <c r="J862" s="4" t="s">
        <v>16</v>
      </c>
      <c r="K862" s="4" t="s">
        <v>14</v>
      </c>
      <c r="L862" s="4" t="s">
        <v>48</v>
      </c>
      <c r="M862" s="9">
        <v>1</v>
      </c>
      <c r="N862" s="6">
        <v>168.56</v>
      </c>
      <c r="O862" s="7">
        <v>0</v>
      </c>
      <c r="P862" s="6">
        <v>85.46</v>
      </c>
      <c r="Q862" s="6">
        <f t="shared" si="66"/>
        <v>168.56</v>
      </c>
      <c r="R862" s="6">
        <f t="shared" si="67"/>
        <v>85.46</v>
      </c>
      <c r="S862" s="6">
        <f t="shared" si="68"/>
        <v>83.100000000000009</v>
      </c>
      <c r="T862" s="8">
        <f t="shared" si="69"/>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4">
        <f>YEAR(SalesDataTable[[#This Row],[Order Date]])</f>
        <v>2026</v>
      </c>
      <c r="D863" s="12" t="str">
        <f>"Q"&amp;ROUNDUP(MONTH(SalesDataTable[[#This Row],[Order Date]])/3,0)</f>
        <v>Q2</v>
      </c>
      <c r="E863" s="4">
        <f>MONTH(SalesDataTable[[#This Row],[Order Date]])</f>
        <v>5</v>
      </c>
      <c r="F863" s="12" t="str">
        <f t="shared" si="65"/>
        <v>May</v>
      </c>
      <c r="G863" s="4" t="s">
        <v>0</v>
      </c>
      <c r="H863" s="4" t="s">
        <v>1</v>
      </c>
      <c r="I863" s="4" t="s">
        <v>2</v>
      </c>
      <c r="J863" s="4" t="s">
        <v>13</v>
      </c>
      <c r="K863" s="4" t="s">
        <v>23</v>
      </c>
      <c r="L863" s="4" t="s">
        <v>51</v>
      </c>
      <c r="M863" s="9">
        <v>2</v>
      </c>
      <c r="N863" s="6">
        <v>123.9</v>
      </c>
      <c r="O863" s="7">
        <v>0</v>
      </c>
      <c r="P863" s="6">
        <v>58.95</v>
      </c>
      <c r="Q863" s="6">
        <f t="shared" si="66"/>
        <v>247.8</v>
      </c>
      <c r="R863" s="6">
        <f t="shared" si="67"/>
        <v>117.9</v>
      </c>
      <c r="S863" s="6">
        <f t="shared" si="68"/>
        <v>129.9</v>
      </c>
      <c r="T863" s="8">
        <f t="shared" si="69"/>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4">
        <f>YEAR(SalesDataTable[[#This Row],[Order Date]])</f>
        <v>2026</v>
      </c>
      <c r="D864" s="12" t="str">
        <f>"Q"&amp;ROUNDUP(MONTH(SalesDataTable[[#This Row],[Order Date]])/3,0)</f>
        <v>Q2</v>
      </c>
      <c r="E864" s="4">
        <f>MONTH(SalesDataTable[[#This Row],[Order Date]])</f>
        <v>5</v>
      </c>
      <c r="F864" s="12" t="str">
        <f t="shared" si="65"/>
        <v>May</v>
      </c>
      <c r="G864" s="4" t="s">
        <v>0</v>
      </c>
      <c r="H864" s="4" t="s">
        <v>36</v>
      </c>
      <c r="I864" s="4" t="s">
        <v>2</v>
      </c>
      <c r="J864" s="4" t="s">
        <v>13</v>
      </c>
      <c r="K864" s="4" t="s">
        <v>9</v>
      </c>
      <c r="L864" s="4" t="s">
        <v>17</v>
      </c>
      <c r="M864" s="9">
        <v>2</v>
      </c>
      <c r="N864" s="6">
        <v>140.93</v>
      </c>
      <c r="O864" s="7">
        <v>0</v>
      </c>
      <c r="P864" s="6">
        <v>81.040000000000006</v>
      </c>
      <c r="Q864" s="6">
        <f t="shared" si="66"/>
        <v>281.86</v>
      </c>
      <c r="R864" s="6">
        <f t="shared" si="67"/>
        <v>162.08000000000001</v>
      </c>
      <c r="S864" s="6">
        <f t="shared" si="68"/>
        <v>119.78</v>
      </c>
      <c r="T864" s="8">
        <f t="shared" si="69"/>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4">
        <f>YEAR(SalesDataTable[[#This Row],[Order Date]])</f>
        <v>2026</v>
      </c>
      <c r="D865" s="12" t="str">
        <f>"Q"&amp;ROUNDUP(MONTH(SalesDataTable[[#This Row],[Order Date]])/3,0)</f>
        <v>Q2</v>
      </c>
      <c r="E865" s="4">
        <f>MONTH(SalesDataTable[[#This Row],[Order Date]])</f>
        <v>5</v>
      </c>
      <c r="F865" s="12" t="str">
        <f t="shared" si="65"/>
        <v>May</v>
      </c>
      <c r="G865" s="4" t="s">
        <v>11</v>
      </c>
      <c r="H865" s="4" t="s">
        <v>25</v>
      </c>
      <c r="I865" s="4" t="s">
        <v>19</v>
      </c>
      <c r="J865" s="4" t="s">
        <v>3</v>
      </c>
      <c r="K865" s="4" t="s">
        <v>9</v>
      </c>
      <c r="L865" s="4" t="s">
        <v>46</v>
      </c>
      <c r="M865" s="9">
        <v>1</v>
      </c>
      <c r="N865" s="6">
        <v>73.150000000000006</v>
      </c>
      <c r="O865" s="7">
        <v>0</v>
      </c>
      <c r="P865" s="6">
        <v>32.950000000000003</v>
      </c>
      <c r="Q865" s="6">
        <f t="shared" si="66"/>
        <v>73.150000000000006</v>
      </c>
      <c r="R865" s="6">
        <f t="shared" si="67"/>
        <v>32.950000000000003</v>
      </c>
      <c r="S865" s="6">
        <f t="shared" si="68"/>
        <v>40.200000000000003</v>
      </c>
      <c r="T865" s="8">
        <f t="shared" si="69"/>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4">
        <f>YEAR(SalesDataTable[[#This Row],[Order Date]])</f>
        <v>2026</v>
      </c>
      <c r="D866" s="12" t="str">
        <f>"Q"&amp;ROUNDUP(MONTH(SalesDataTable[[#This Row],[Order Date]])/3,0)</f>
        <v>Q2</v>
      </c>
      <c r="E866" s="4">
        <f>MONTH(SalesDataTable[[#This Row],[Order Date]])</f>
        <v>5</v>
      </c>
      <c r="F866" s="12" t="str">
        <f t="shared" si="65"/>
        <v>May</v>
      </c>
      <c r="G866" s="4" t="s">
        <v>20</v>
      </c>
      <c r="H866" s="4" t="s">
        <v>33</v>
      </c>
      <c r="I866" s="4" t="s">
        <v>19</v>
      </c>
      <c r="J866" s="4" t="s">
        <v>16</v>
      </c>
      <c r="K866" s="4" t="s">
        <v>23</v>
      </c>
      <c r="L866" s="4" t="s">
        <v>29</v>
      </c>
      <c r="M866" s="9">
        <v>2</v>
      </c>
      <c r="N866" s="6">
        <v>197.35</v>
      </c>
      <c r="O866" s="7">
        <v>0.05</v>
      </c>
      <c r="P866" s="6">
        <v>102.63</v>
      </c>
      <c r="Q866" s="6">
        <f t="shared" si="66"/>
        <v>374.96499999999997</v>
      </c>
      <c r="R866" s="6">
        <f t="shared" si="67"/>
        <v>205.26</v>
      </c>
      <c r="S866" s="6">
        <f t="shared" si="68"/>
        <v>169.70499999999998</v>
      </c>
      <c r="T866" s="8">
        <f t="shared" si="69"/>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4">
        <f>YEAR(SalesDataTable[[#This Row],[Order Date]])</f>
        <v>2026</v>
      </c>
      <c r="D867" s="12" t="str">
        <f>"Q"&amp;ROUNDUP(MONTH(SalesDataTable[[#This Row],[Order Date]])/3,0)</f>
        <v>Q2</v>
      </c>
      <c r="E867" s="4">
        <f>MONTH(SalesDataTable[[#This Row],[Order Date]])</f>
        <v>5</v>
      </c>
      <c r="F867" s="12" t="str">
        <f t="shared" si="65"/>
        <v>May</v>
      </c>
      <c r="G867" s="4" t="s">
        <v>20</v>
      </c>
      <c r="H867" s="4" t="s">
        <v>21</v>
      </c>
      <c r="I867" s="4" t="s">
        <v>2</v>
      </c>
      <c r="J867" s="4" t="s">
        <v>16</v>
      </c>
      <c r="K867" s="4" t="s">
        <v>14</v>
      </c>
      <c r="L867" s="4" t="s">
        <v>15</v>
      </c>
      <c r="M867" s="9">
        <v>3</v>
      </c>
      <c r="N867" s="6">
        <v>36.74</v>
      </c>
      <c r="O867" s="7">
        <v>0.05</v>
      </c>
      <c r="P867" s="6">
        <v>13.97</v>
      </c>
      <c r="Q867" s="6">
        <f t="shared" si="66"/>
        <v>104.70899999999999</v>
      </c>
      <c r="R867" s="6">
        <f t="shared" si="67"/>
        <v>41.910000000000004</v>
      </c>
      <c r="S867" s="6">
        <f t="shared" si="68"/>
        <v>62.798999999999985</v>
      </c>
      <c r="T867" s="8">
        <f t="shared" si="69"/>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4">
        <f>YEAR(SalesDataTable[[#This Row],[Order Date]])</f>
        <v>2026</v>
      </c>
      <c r="D868" s="12" t="str">
        <f>"Q"&amp;ROUNDUP(MONTH(SalesDataTable[[#This Row],[Order Date]])/3,0)</f>
        <v>Q2</v>
      </c>
      <c r="E868" s="4">
        <f>MONTH(SalesDataTable[[#This Row],[Order Date]])</f>
        <v>5</v>
      </c>
      <c r="F868" s="12" t="str">
        <f t="shared" si="65"/>
        <v>May</v>
      </c>
      <c r="G868" s="4" t="s">
        <v>6</v>
      </c>
      <c r="H868" s="4" t="s">
        <v>41</v>
      </c>
      <c r="I868" s="4" t="s">
        <v>2</v>
      </c>
      <c r="J868" s="4" t="s">
        <v>3</v>
      </c>
      <c r="K868" s="4" t="s">
        <v>9</v>
      </c>
      <c r="L868" s="4" t="s">
        <v>37</v>
      </c>
      <c r="M868" s="9">
        <v>2</v>
      </c>
      <c r="N868" s="6">
        <v>151.35</v>
      </c>
      <c r="O868" s="7">
        <v>0.05</v>
      </c>
      <c r="P868" s="6">
        <v>77.150000000000006</v>
      </c>
      <c r="Q868" s="6">
        <f t="shared" si="66"/>
        <v>287.565</v>
      </c>
      <c r="R868" s="6">
        <f t="shared" si="67"/>
        <v>154.30000000000001</v>
      </c>
      <c r="S868" s="6">
        <f t="shared" si="68"/>
        <v>133.26499999999999</v>
      </c>
      <c r="T868" s="8">
        <f t="shared" si="69"/>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4">
        <f>YEAR(SalesDataTable[[#This Row],[Order Date]])</f>
        <v>2026</v>
      </c>
      <c r="D869" s="12" t="str">
        <f>"Q"&amp;ROUNDUP(MONTH(SalesDataTable[[#This Row],[Order Date]])/3,0)</f>
        <v>Q2</v>
      </c>
      <c r="E869" s="4">
        <f>MONTH(SalesDataTable[[#This Row],[Order Date]])</f>
        <v>5</v>
      </c>
      <c r="F869" s="12" t="str">
        <f t="shared" si="65"/>
        <v>May</v>
      </c>
      <c r="G869" s="4" t="s">
        <v>0</v>
      </c>
      <c r="H869" s="4" t="s">
        <v>50</v>
      </c>
      <c r="I869" s="4" t="s">
        <v>19</v>
      </c>
      <c r="J869" s="4" t="s">
        <v>13</v>
      </c>
      <c r="K869" s="4" t="s">
        <v>4</v>
      </c>
      <c r="L869" s="4" t="s">
        <v>22</v>
      </c>
      <c r="M869" s="9">
        <v>2</v>
      </c>
      <c r="N869" s="6">
        <v>50.09</v>
      </c>
      <c r="O869" s="7">
        <v>0.05</v>
      </c>
      <c r="P869" s="6">
        <v>23.16</v>
      </c>
      <c r="Q869" s="6">
        <f t="shared" si="66"/>
        <v>95.171000000000006</v>
      </c>
      <c r="R869" s="6">
        <f t="shared" si="67"/>
        <v>46.32</v>
      </c>
      <c r="S869" s="6">
        <f t="shared" si="68"/>
        <v>48.851000000000006</v>
      </c>
      <c r="T869" s="8">
        <f t="shared" si="69"/>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4">
        <f>YEAR(SalesDataTable[[#This Row],[Order Date]])</f>
        <v>2026</v>
      </c>
      <c r="D870" s="12" t="str">
        <f>"Q"&amp;ROUNDUP(MONTH(SalesDataTable[[#This Row],[Order Date]])/3,0)</f>
        <v>Q2</v>
      </c>
      <c r="E870" s="4">
        <f>MONTH(SalesDataTable[[#This Row],[Order Date]])</f>
        <v>5</v>
      </c>
      <c r="F870" s="12" t="str">
        <f t="shared" si="65"/>
        <v>May</v>
      </c>
      <c r="G870" s="4" t="s">
        <v>0</v>
      </c>
      <c r="H870" s="4" t="s">
        <v>36</v>
      </c>
      <c r="I870" s="4" t="s">
        <v>2</v>
      </c>
      <c r="J870" s="4" t="s">
        <v>13</v>
      </c>
      <c r="K870" s="4" t="s">
        <v>34</v>
      </c>
      <c r="L870" s="4" t="s">
        <v>38</v>
      </c>
      <c r="M870" s="9">
        <v>2</v>
      </c>
      <c r="N870" s="6">
        <v>121.96</v>
      </c>
      <c r="O870" s="7">
        <v>0.05</v>
      </c>
      <c r="P870" s="6">
        <v>71.2</v>
      </c>
      <c r="Q870" s="6">
        <f t="shared" si="66"/>
        <v>231.72399999999999</v>
      </c>
      <c r="R870" s="6">
        <f t="shared" si="67"/>
        <v>142.4</v>
      </c>
      <c r="S870" s="6">
        <f t="shared" si="68"/>
        <v>89.323999999999984</v>
      </c>
      <c r="T870" s="8">
        <f t="shared" si="69"/>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4">
        <f>YEAR(SalesDataTable[[#This Row],[Order Date]])</f>
        <v>2026</v>
      </c>
      <c r="D871" s="12" t="str">
        <f>"Q"&amp;ROUNDUP(MONTH(SalesDataTable[[#This Row],[Order Date]])/3,0)</f>
        <v>Q2</v>
      </c>
      <c r="E871" s="4">
        <f>MONTH(SalesDataTable[[#This Row],[Order Date]])</f>
        <v>5</v>
      </c>
      <c r="F871" s="12" t="str">
        <f t="shared" si="65"/>
        <v>May</v>
      </c>
      <c r="G871" s="4" t="s">
        <v>20</v>
      </c>
      <c r="H871" s="4" t="s">
        <v>47</v>
      </c>
      <c r="I871" s="4" t="s">
        <v>2</v>
      </c>
      <c r="J871" s="4" t="s">
        <v>16</v>
      </c>
      <c r="K871" s="4" t="s">
        <v>14</v>
      </c>
      <c r="L871" s="4" t="s">
        <v>44</v>
      </c>
      <c r="M871" s="9">
        <v>1</v>
      </c>
      <c r="N871" s="6">
        <v>134.28</v>
      </c>
      <c r="O871" s="7">
        <v>0.05</v>
      </c>
      <c r="P871" s="6">
        <v>65.44</v>
      </c>
      <c r="Q871" s="6">
        <f t="shared" si="66"/>
        <v>127.56599999999999</v>
      </c>
      <c r="R871" s="6">
        <f t="shared" si="67"/>
        <v>65.44</v>
      </c>
      <c r="S871" s="6">
        <f t="shared" si="68"/>
        <v>62.125999999999991</v>
      </c>
      <c r="T871" s="8">
        <f t="shared" si="69"/>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4">
        <f>YEAR(SalesDataTable[[#This Row],[Order Date]])</f>
        <v>2026</v>
      </c>
      <c r="D872" s="12" t="str">
        <f>"Q"&amp;ROUNDUP(MONTH(SalesDataTable[[#This Row],[Order Date]])/3,0)</f>
        <v>Q2</v>
      </c>
      <c r="E872" s="4">
        <f>MONTH(SalesDataTable[[#This Row],[Order Date]])</f>
        <v>5</v>
      </c>
      <c r="F872" s="12" t="str">
        <f t="shared" si="65"/>
        <v>May</v>
      </c>
      <c r="G872" s="4" t="s">
        <v>20</v>
      </c>
      <c r="H872" s="4" t="s">
        <v>31</v>
      </c>
      <c r="I872" s="4" t="s">
        <v>2</v>
      </c>
      <c r="J872" s="4" t="s">
        <v>16</v>
      </c>
      <c r="K872" s="4" t="s">
        <v>4</v>
      </c>
      <c r="L872" s="4" t="s">
        <v>30</v>
      </c>
      <c r="M872" s="9">
        <v>3</v>
      </c>
      <c r="N872" s="6">
        <v>100.48</v>
      </c>
      <c r="O872" s="7">
        <v>0.05</v>
      </c>
      <c r="P872" s="6">
        <v>50.68</v>
      </c>
      <c r="Q872" s="6">
        <f t="shared" si="66"/>
        <v>286.36799999999999</v>
      </c>
      <c r="R872" s="6">
        <f t="shared" si="67"/>
        <v>152.04</v>
      </c>
      <c r="S872" s="6">
        <f t="shared" si="68"/>
        <v>134.328</v>
      </c>
      <c r="T872" s="8">
        <f t="shared" si="69"/>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4">
        <f>YEAR(SalesDataTable[[#This Row],[Order Date]])</f>
        <v>2026</v>
      </c>
      <c r="D873" s="12" t="str">
        <f>"Q"&amp;ROUNDUP(MONTH(SalesDataTable[[#This Row],[Order Date]])/3,0)</f>
        <v>Q2</v>
      </c>
      <c r="E873" s="4">
        <f>MONTH(SalesDataTable[[#This Row],[Order Date]])</f>
        <v>5</v>
      </c>
      <c r="F873" s="12" t="str">
        <f t="shared" si="65"/>
        <v>May</v>
      </c>
      <c r="G873" s="4" t="s">
        <v>20</v>
      </c>
      <c r="H873" s="4" t="s">
        <v>33</v>
      </c>
      <c r="I873" s="4" t="s">
        <v>2</v>
      </c>
      <c r="J873" s="4" t="s">
        <v>13</v>
      </c>
      <c r="K873" s="4" t="s">
        <v>34</v>
      </c>
      <c r="L873" s="4" t="s">
        <v>42</v>
      </c>
      <c r="M873" s="9">
        <v>3</v>
      </c>
      <c r="N873" s="6">
        <v>36.229999999999997</v>
      </c>
      <c r="O873" s="7">
        <v>0</v>
      </c>
      <c r="P873" s="6">
        <v>13.55</v>
      </c>
      <c r="Q873" s="6">
        <f t="shared" si="66"/>
        <v>108.69</v>
      </c>
      <c r="R873" s="6">
        <f t="shared" si="67"/>
        <v>40.650000000000006</v>
      </c>
      <c r="S873" s="6">
        <f t="shared" si="68"/>
        <v>68.039999999999992</v>
      </c>
      <c r="T873" s="8">
        <f t="shared" si="69"/>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4">
        <f>YEAR(SalesDataTable[[#This Row],[Order Date]])</f>
        <v>2026</v>
      </c>
      <c r="D874" s="12" t="str">
        <f>"Q"&amp;ROUNDUP(MONTH(SalesDataTable[[#This Row],[Order Date]])/3,0)</f>
        <v>Q2</v>
      </c>
      <c r="E874" s="4">
        <f>MONTH(SalesDataTable[[#This Row],[Order Date]])</f>
        <v>5</v>
      </c>
      <c r="F874" s="12" t="str">
        <f t="shared" si="65"/>
        <v>May</v>
      </c>
      <c r="G874" s="4" t="s">
        <v>11</v>
      </c>
      <c r="H874" s="4" t="s">
        <v>12</v>
      </c>
      <c r="I874" s="4" t="s">
        <v>28</v>
      </c>
      <c r="J874" s="4" t="s">
        <v>3</v>
      </c>
      <c r="K874" s="4" t="s">
        <v>23</v>
      </c>
      <c r="L874" s="4" t="s">
        <v>51</v>
      </c>
      <c r="M874" s="9">
        <v>3</v>
      </c>
      <c r="N874" s="6">
        <v>120.61</v>
      </c>
      <c r="O874" s="7">
        <v>0</v>
      </c>
      <c r="P874" s="6">
        <v>60.17</v>
      </c>
      <c r="Q874" s="6">
        <f t="shared" si="66"/>
        <v>361.83</v>
      </c>
      <c r="R874" s="6">
        <f t="shared" si="67"/>
        <v>180.51</v>
      </c>
      <c r="S874" s="6">
        <f t="shared" si="68"/>
        <v>181.32</v>
      </c>
      <c r="T874" s="8">
        <f t="shared" si="69"/>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4">
        <f>YEAR(SalesDataTable[[#This Row],[Order Date]])</f>
        <v>2026</v>
      </c>
      <c r="D875" s="12" t="str">
        <f>"Q"&amp;ROUNDUP(MONTH(SalesDataTable[[#This Row],[Order Date]])/3,0)</f>
        <v>Q2</v>
      </c>
      <c r="E875" s="4">
        <f>MONTH(SalesDataTable[[#This Row],[Order Date]])</f>
        <v>5</v>
      </c>
      <c r="F875" s="12" t="str">
        <f t="shared" si="65"/>
        <v>May</v>
      </c>
      <c r="G875" s="4" t="s">
        <v>11</v>
      </c>
      <c r="H875" s="4" t="s">
        <v>25</v>
      </c>
      <c r="I875" s="4" t="s">
        <v>28</v>
      </c>
      <c r="J875" s="4" t="s">
        <v>3</v>
      </c>
      <c r="K875" s="4" t="s">
        <v>14</v>
      </c>
      <c r="L875" s="4" t="s">
        <v>32</v>
      </c>
      <c r="M875" s="9">
        <v>3</v>
      </c>
      <c r="N875" s="6">
        <v>46.46</v>
      </c>
      <c r="O875" s="7">
        <v>0</v>
      </c>
      <c r="P875" s="6">
        <v>18.71</v>
      </c>
      <c r="Q875" s="6">
        <f t="shared" si="66"/>
        <v>139.38</v>
      </c>
      <c r="R875" s="6">
        <f t="shared" si="67"/>
        <v>56.13</v>
      </c>
      <c r="S875" s="6">
        <f t="shared" si="68"/>
        <v>83.25</v>
      </c>
      <c r="T875" s="8">
        <f t="shared" si="69"/>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4">
        <f>YEAR(SalesDataTable[[#This Row],[Order Date]])</f>
        <v>2026</v>
      </c>
      <c r="D876" s="12" t="str">
        <f>"Q"&amp;ROUNDUP(MONTH(SalesDataTable[[#This Row],[Order Date]])/3,0)</f>
        <v>Q2</v>
      </c>
      <c r="E876" s="4">
        <f>MONTH(SalesDataTable[[#This Row],[Order Date]])</f>
        <v>5</v>
      </c>
      <c r="F876" s="12" t="str">
        <f t="shared" si="65"/>
        <v>May</v>
      </c>
      <c r="G876" s="4" t="s">
        <v>6</v>
      </c>
      <c r="H876" s="4" t="s">
        <v>43</v>
      </c>
      <c r="I876" s="4" t="s">
        <v>2</v>
      </c>
      <c r="J876" s="4" t="s">
        <v>16</v>
      </c>
      <c r="K876" s="4" t="s">
        <v>34</v>
      </c>
      <c r="L876" s="4" t="s">
        <v>42</v>
      </c>
      <c r="M876" s="9">
        <v>1</v>
      </c>
      <c r="N876" s="6">
        <v>36.9</v>
      </c>
      <c r="O876" s="7">
        <v>0.05</v>
      </c>
      <c r="P876" s="6">
        <v>13.89</v>
      </c>
      <c r="Q876" s="6">
        <f t="shared" si="66"/>
        <v>35.055</v>
      </c>
      <c r="R876" s="6">
        <f t="shared" si="67"/>
        <v>13.89</v>
      </c>
      <c r="S876" s="6">
        <f t="shared" si="68"/>
        <v>21.164999999999999</v>
      </c>
      <c r="T876" s="8">
        <f t="shared" si="69"/>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4">
        <f>YEAR(SalesDataTable[[#This Row],[Order Date]])</f>
        <v>2026</v>
      </c>
      <c r="D877" s="12" t="str">
        <f>"Q"&amp;ROUNDUP(MONTH(SalesDataTable[[#This Row],[Order Date]])/3,0)</f>
        <v>Q2</v>
      </c>
      <c r="E877" s="4">
        <f>MONTH(SalesDataTable[[#This Row],[Order Date]])</f>
        <v>5</v>
      </c>
      <c r="F877" s="12" t="str">
        <f t="shared" si="65"/>
        <v>May</v>
      </c>
      <c r="G877" s="4" t="s">
        <v>11</v>
      </c>
      <c r="H877" s="4" t="s">
        <v>18</v>
      </c>
      <c r="I877" s="4" t="s">
        <v>2</v>
      </c>
      <c r="J877" s="4" t="s">
        <v>13</v>
      </c>
      <c r="K877" s="4" t="s">
        <v>34</v>
      </c>
      <c r="L877" s="4" t="s">
        <v>35</v>
      </c>
      <c r="M877" s="9">
        <v>6</v>
      </c>
      <c r="N877" s="6">
        <v>40.61</v>
      </c>
      <c r="O877" s="7">
        <v>0.05</v>
      </c>
      <c r="P877" s="6">
        <v>15.14</v>
      </c>
      <c r="Q877" s="6">
        <f t="shared" si="66"/>
        <v>231.47699999999998</v>
      </c>
      <c r="R877" s="6">
        <f t="shared" si="67"/>
        <v>90.84</v>
      </c>
      <c r="S877" s="6">
        <f t="shared" si="68"/>
        <v>140.63699999999997</v>
      </c>
      <c r="T877" s="8">
        <f t="shared" si="69"/>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4">
        <f>YEAR(SalesDataTable[[#This Row],[Order Date]])</f>
        <v>2026</v>
      </c>
      <c r="D878" s="12" t="str">
        <f>"Q"&amp;ROUNDUP(MONTH(SalesDataTable[[#This Row],[Order Date]])/3,0)</f>
        <v>Q2</v>
      </c>
      <c r="E878" s="4">
        <f>MONTH(SalesDataTable[[#This Row],[Order Date]])</f>
        <v>5</v>
      </c>
      <c r="F878" s="12" t="str">
        <f t="shared" si="65"/>
        <v>May</v>
      </c>
      <c r="G878" s="4" t="s">
        <v>20</v>
      </c>
      <c r="H878" s="4" t="s">
        <v>47</v>
      </c>
      <c r="I878" s="4" t="s">
        <v>2</v>
      </c>
      <c r="J878" s="4" t="s">
        <v>16</v>
      </c>
      <c r="K878" s="4" t="s">
        <v>14</v>
      </c>
      <c r="L878" s="4" t="s">
        <v>15</v>
      </c>
      <c r="M878" s="9">
        <v>2</v>
      </c>
      <c r="N878" s="6">
        <v>36.86</v>
      </c>
      <c r="O878" s="7">
        <v>0.05</v>
      </c>
      <c r="P878" s="6">
        <v>13.85</v>
      </c>
      <c r="Q878" s="6">
        <f t="shared" si="66"/>
        <v>70.033999999999992</v>
      </c>
      <c r="R878" s="6">
        <f t="shared" si="67"/>
        <v>27.7</v>
      </c>
      <c r="S878" s="6">
        <f t="shared" si="68"/>
        <v>42.333999999999989</v>
      </c>
      <c r="T878" s="8">
        <f t="shared" si="69"/>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4">
        <f>YEAR(SalesDataTable[[#This Row],[Order Date]])</f>
        <v>2026</v>
      </c>
      <c r="D879" s="12" t="str">
        <f>"Q"&amp;ROUNDUP(MONTH(SalesDataTable[[#This Row],[Order Date]])/3,0)</f>
        <v>Q2</v>
      </c>
      <c r="E879" s="4">
        <f>MONTH(SalesDataTable[[#This Row],[Order Date]])</f>
        <v>5</v>
      </c>
      <c r="F879" s="12" t="str">
        <f t="shared" si="65"/>
        <v>May</v>
      </c>
      <c r="G879" s="4" t="s">
        <v>6</v>
      </c>
      <c r="H879" s="4" t="s">
        <v>27</v>
      </c>
      <c r="I879" s="4" t="s">
        <v>2</v>
      </c>
      <c r="J879" s="4" t="s">
        <v>13</v>
      </c>
      <c r="K879" s="4" t="s">
        <v>9</v>
      </c>
      <c r="L879" s="4" t="s">
        <v>37</v>
      </c>
      <c r="M879" s="9">
        <v>3</v>
      </c>
      <c r="N879" s="6">
        <v>156.74</v>
      </c>
      <c r="O879" s="7">
        <v>0</v>
      </c>
      <c r="P879" s="6">
        <v>79.819999999999993</v>
      </c>
      <c r="Q879" s="6">
        <f t="shared" si="66"/>
        <v>470.22</v>
      </c>
      <c r="R879" s="6">
        <f t="shared" si="67"/>
        <v>239.45999999999998</v>
      </c>
      <c r="S879" s="6">
        <f t="shared" si="68"/>
        <v>230.76000000000005</v>
      </c>
      <c r="T879" s="8">
        <f t="shared" si="69"/>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4">
        <f>YEAR(SalesDataTable[[#This Row],[Order Date]])</f>
        <v>2026</v>
      </c>
      <c r="D880" s="12" t="str">
        <f>"Q"&amp;ROUNDUP(MONTH(SalesDataTable[[#This Row],[Order Date]])/3,0)</f>
        <v>Q2</v>
      </c>
      <c r="E880" s="4">
        <f>MONTH(SalesDataTable[[#This Row],[Order Date]])</f>
        <v>5</v>
      </c>
      <c r="F880" s="12" t="str">
        <f t="shared" si="65"/>
        <v>May</v>
      </c>
      <c r="G880" s="4" t="s">
        <v>0</v>
      </c>
      <c r="H880" s="4" t="s">
        <v>36</v>
      </c>
      <c r="I880" s="4" t="s">
        <v>8</v>
      </c>
      <c r="J880" s="4" t="s">
        <v>3</v>
      </c>
      <c r="K880" s="4" t="s">
        <v>4</v>
      </c>
      <c r="L880" s="4" t="s">
        <v>22</v>
      </c>
      <c r="M880" s="9">
        <v>3</v>
      </c>
      <c r="N880" s="6">
        <v>51.04</v>
      </c>
      <c r="O880" s="7">
        <v>0.2</v>
      </c>
      <c r="P880" s="6">
        <v>22.32</v>
      </c>
      <c r="Q880" s="6">
        <f t="shared" si="66"/>
        <v>122.49600000000001</v>
      </c>
      <c r="R880" s="6">
        <f t="shared" si="67"/>
        <v>66.960000000000008</v>
      </c>
      <c r="S880" s="6">
        <f t="shared" si="68"/>
        <v>55.536000000000001</v>
      </c>
      <c r="T880" s="8">
        <f t="shared" si="69"/>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4">
        <f>YEAR(SalesDataTable[[#This Row],[Order Date]])</f>
        <v>2026</v>
      </c>
      <c r="D881" s="12" t="str">
        <f>"Q"&amp;ROUNDUP(MONTH(SalesDataTable[[#This Row],[Order Date]])/3,0)</f>
        <v>Q2</v>
      </c>
      <c r="E881" s="4">
        <f>MONTH(SalesDataTable[[#This Row],[Order Date]])</f>
        <v>5</v>
      </c>
      <c r="F881" s="12" t="str">
        <f t="shared" si="65"/>
        <v>May</v>
      </c>
      <c r="G881" s="4" t="s">
        <v>20</v>
      </c>
      <c r="H881" s="4" t="s">
        <v>47</v>
      </c>
      <c r="I881" s="4" t="s">
        <v>19</v>
      </c>
      <c r="J881" s="4" t="s">
        <v>13</v>
      </c>
      <c r="K881" s="4" t="s">
        <v>9</v>
      </c>
      <c r="L881" s="4" t="s">
        <v>10</v>
      </c>
      <c r="M881" s="9">
        <v>2</v>
      </c>
      <c r="N881" s="6">
        <v>93.55</v>
      </c>
      <c r="O881" s="7">
        <v>0</v>
      </c>
      <c r="P881" s="6">
        <v>44.31</v>
      </c>
      <c r="Q881" s="6">
        <f t="shared" si="66"/>
        <v>187.1</v>
      </c>
      <c r="R881" s="6">
        <f t="shared" si="67"/>
        <v>88.62</v>
      </c>
      <c r="S881" s="6">
        <f t="shared" si="68"/>
        <v>98.47999999999999</v>
      </c>
      <c r="T881" s="8">
        <f t="shared" si="69"/>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4">
        <f>YEAR(SalesDataTable[[#This Row],[Order Date]])</f>
        <v>2026</v>
      </c>
      <c r="D882" s="12" t="str">
        <f>"Q"&amp;ROUNDUP(MONTH(SalesDataTable[[#This Row],[Order Date]])/3,0)</f>
        <v>Q2</v>
      </c>
      <c r="E882" s="4">
        <f>MONTH(SalesDataTable[[#This Row],[Order Date]])</f>
        <v>5</v>
      </c>
      <c r="F882" s="12" t="str">
        <f t="shared" si="65"/>
        <v>May</v>
      </c>
      <c r="G882" s="4" t="s">
        <v>11</v>
      </c>
      <c r="H882" s="4" t="s">
        <v>12</v>
      </c>
      <c r="I882" s="4" t="s">
        <v>2</v>
      </c>
      <c r="J882" s="4" t="s">
        <v>16</v>
      </c>
      <c r="K882" s="4" t="s">
        <v>14</v>
      </c>
      <c r="L882" s="4" t="s">
        <v>44</v>
      </c>
      <c r="M882" s="9">
        <v>1</v>
      </c>
      <c r="N882" s="6">
        <v>131.74</v>
      </c>
      <c r="O882" s="7">
        <v>0</v>
      </c>
      <c r="P882" s="6">
        <v>66.650000000000006</v>
      </c>
      <c r="Q882" s="6">
        <f t="shared" si="66"/>
        <v>131.74</v>
      </c>
      <c r="R882" s="6">
        <f t="shared" si="67"/>
        <v>66.650000000000006</v>
      </c>
      <c r="S882" s="6">
        <f t="shared" si="68"/>
        <v>65.09</v>
      </c>
      <c r="T882" s="8">
        <f t="shared" si="69"/>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4">
        <f>YEAR(SalesDataTable[[#This Row],[Order Date]])</f>
        <v>2026</v>
      </c>
      <c r="D883" s="12" t="str">
        <f>"Q"&amp;ROUNDUP(MONTH(SalesDataTable[[#This Row],[Order Date]])/3,0)</f>
        <v>Q2</v>
      </c>
      <c r="E883" s="4">
        <f>MONTH(SalesDataTable[[#This Row],[Order Date]])</f>
        <v>5</v>
      </c>
      <c r="F883" s="12" t="str">
        <f t="shared" si="65"/>
        <v>May</v>
      </c>
      <c r="G883" s="4" t="s">
        <v>20</v>
      </c>
      <c r="H883" s="4" t="s">
        <v>33</v>
      </c>
      <c r="I883" s="4" t="s">
        <v>2</v>
      </c>
      <c r="J883" s="4" t="s">
        <v>13</v>
      </c>
      <c r="K883" s="4" t="s">
        <v>9</v>
      </c>
      <c r="L883" s="4" t="s">
        <v>10</v>
      </c>
      <c r="M883" s="9">
        <v>5</v>
      </c>
      <c r="N883" s="6">
        <v>91.79</v>
      </c>
      <c r="O883" s="7">
        <v>0.05</v>
      </c>
      <c r="P883" s="6">
        <v>44.48</v>
      </c>
      <c r="Q883" s="6">
        <f t="shared" si="66"/>
        <v>436.0025</v>
      </c>
      <c r="R883" s="6">
        <f t="shared" si="67"/>
        <v>222.39999999999998</v>
      </c>
      <c r="S883" s="6">
        <f t="shared" si="68"/>
        <v>213.60250000000002</v>
      </c>
      <c r="T883" s="8">
        <f t="shared" si="69"/>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4">
        <f>YEAR(SalesDataTable[[#This Row],[Order Date]])</f>
        <v>2026</v>
      </c>
      <c r="D884" s="12" t="str">
        <f>"Q"&amp;ROUNDUP(MONTH(SalesDataTable[[#This Row],[Order Date]])/3,0)</f>
        <v>Q2</v>
      </c>
      <c r="E884" s="4">
        <f>MONTH(SalesDataTable[[#This Row],[Order Date]])</f>
        <v>5</v>
      </c>
      <c r="F884" s="12" t="str">
        <f t="shared" si="65"/>
        <v>May</v>
      </c>
      <c r="G884" s="4" t="s">
        <v>20</v>
      </c>
      <c r="H884" s="4" t="s">
        <v>47</v>
      </c>
      <c r="I884" s="4" t="s">
        <v>2</v>
      </c>
      <c r="J884" s="4" t="s">
        <v>16</v>
      </c>
      <c r="K884" s="4" t="s">
        <v>9</v>
      </c>
      <c r="L884" s="4" t="s">
        <v>37</v>
      </c>
      <c r="M884" s="9">
        <v>4</v>
      </c>
      <c r="N884" s="6">
        <v>155.4</v>
      </c>
      <c r="O884" s="7">
        <v>0.05</v>
      </c>
      <c r="P884" s="6">
        <v>77.31</v>
      </c>
      <c r="Q884" s="6">
        <f t="shared" si="66"/>
        <v>590.52</v>
      </c>
      <c r="R884" s="6">
        <f t="shared" si="67"/>
        <v>309.24</v>
      </c>
      <c r="S884" s="6">
        <f t="shared" si="68"/>
        <v>281.27999999999997</v>
      </c>
      <c r="T884" s="8">
        <f t="shared" si="69"/>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4">
        <f>YEAR(SalesDataTable[[#This Row],[Order Date]])</f>
        <v>2026</v>
      </c>
      <c r="D885" s="12" t="str">
        <f>"Q"&amp;ROUNDUP(MONTH(SalesDataTable[[#This Row],[Order Date]])/3,0)</f>
        <v>Q2</v>
      </c>
      <c r="E885" s="4">
        <f>MONTH(SalesDataTable[[#This Row],[Order Date]])</f>
        <v>5</v>
      </c>
      <c r="F885" s="12" t="str">
        <f t="shared" si="65"/>
        <v>May</v>
      </c>
      <c r="G885" s="4" t="s">
        <v>6</v>
      </c>
      <c r="H885" s="4" t="s">
        <v>7</v>
      </c>
      <c r="I885" s="4" t="s">
        <v>2</v>
      </c>
      <c r="J885" s="4" t="s">
        <v>13</v>
      </c>
      <c r="K885" s="4" t="s">
        <v>14</v>
      </c>
      <c r="L885" s="4" t="s">
        <v>15</v>
      </c>
      <c r="M885" s="9">
        <v>1</v>
      </c>
      <c r="N885" s="6">
        <v>36.57</v>
      </c>
      <c r="O885" s="7">
        <v>0.05</v>
      </c>
      <c r="P885" s="6">
        <v>13.33</v>
      </c>
      <c r="Q885" s="6">
        <f t="shared" si="66"/>
        <v>34.741500000000002</v>
      </c>
      <c r="R885" s="6">
        <f t="shared" si="67"/>
        <v>13.33</v>
      </c>
      <c r="S885" s="6">
        <f t="shared" si="68"/>
        <v>21.411500000000004</v>
      </c>
      <c r="T885" s="8">
        <f t="shared" si="69"/>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4">
        <f>YEAR(SalesDataTable[[#This Row],[Order Date]])</f>
        <v>2026</v>
      </c>
      <c r="D886" s="12" t="str">
        <f>"Q"&amp;ROUNDUP(MONTH(SalesDataTable[[#This Row],[Order Date]])/3,0)</f>
        <v>Q2</v>
      </c>
      <c r="E886" s="4">
        <f>MONTH(SalesDataTable[[#This Row],[Order Date]])</f>
        <v>5</v>
      </c>
      <c r="F886" s="12" t="str">
        <f t="shared" si="65"/>
        <v>May</v>
      </c>
      <c r="G886" s="4" t="s">
        <v>11</v>
      </c>
      <c r="H886" s="4" t="s">
        <v>52</v>
      </c>
      <c r="I886" s="4" t="s">
        <v>2</v>
      </c>
      <c r="J886" s="4" t="s">
        <v>13</v>
      </c>
      <c r="K886" s="4" t="s">
        <v>4</v>
      </c>
      <c r="L886" s="4" t="s">
        <v>26</v>
      </c>
      <c r="M886" s="9">
        <v>2</v>
      </c>
      <c r="N886" s="6">
        <v>41.19</v>
      </c>
      <c r="O886" s="7">
        <v>0</v>
      </c>
      <c r="P886" s="6">
        <v>17.190000000000001</v>
      </c>
      <c r="Q886" s="6">
        <f t="shared" si="66"/>
        <v>82.38</v>
      </c>
      <c r="R886" s="6">
        <f t="shared" si="67"/>
        <v>34.380000000000003</v>
      </c>
      <c r="S886" s="6">
        <f t="shared" si="68"/>
        <v>47.999999999999993</v>
      </c>
      <c r="T886" s="8">
        <f t="shared" si="69"/>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4">
        <f>YEAR(SalesDataTable[[#This Row],[Order Date]])</f>
        <v>2026</v>
      </c>
      <c r="D887" s="12" t="str">
        <f>"Q"&amp;ROUNDUP(MONTH(SalesDataTable[[#This Row],[Order Date]])/3,0)</f>
        <v>Q2</v>
      </c>
      <c r="E887" s="4">
        <f>MONTH(SalesDataTable[[#This Row],[Order Date]])</f>
        <v>5</v>
      </c>
      <c r="F887" s="12" t="str">
        <f t="shared" si="65"/>
        <v>May</v>
      </c>
      <c r="G887" s="4" t="s">
        <v>20</v>
      </c>
      <c r="H887" s="4" t="s">
        <v>33</v>
      </c>
      <c r="I887" s="4" t="s">
        <v>2</v>
      </c>
      <c r="J887" s="4" t="s">
        <v>3</v>
      </c>
      <c r="K887" s="4" t="s">
        <v>14</v>
      </c>
      <c r="L887" s="4" t="s">
        <v>44</v>
      </c>
      <c r="M887" s="9">
        <v>1</v>
      </c>
      <c r="N887" s="6">
        <v>136.66999999999999</v>
      </c>
      <c r="O887" s="7">
        <v>0.05</v>
      </c>
      <c r="P887" s="6">
        <v>67.099999999999994</v>
      </c>
      <c r="Q887" s="6">
        <f t="shared" si="66"/>
        <v>129.83649999999997</v>
      </c>
      <c r="R887" s="6">
        <f t="shared" si="67"/>
        <v>67.099999999999994</v>
      </c>
      <c r="S887" s="6">
        <f t="shared" si="68"/>
        <v>62.736499999999978</v>
      </c>
      <c r="T887" s="8">
        <f t="shared" si="69"/>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4">
        <f>YEAR(SalesDataTable[[#This Row],[Order Date]])</f>
        <v>2026</v>
      </c>
      <c r="D888" s="12" t="str">
        <f>"Q"&amp;ROUNDUP(MONTH(SalesDataTable[[#This Row],[Order Date]])/3,0)</f>
        <v>Q2</v>
      </c>
      <c r="E888" s="4">
        <f>MONTH(SalesDataTable[[#This Row],[Order Date]])</f>
        <v>5</v>
      </c>
      <c r="F888" s="12" t="str">
        <f t="shared" si="65"/>
        <v>May</v>
      </c>
      <c r="G888" s="4" t="s">
        <v>11</v>
      </c>
      <c r="H888" s="4" t="s">
        <v>12</v>
      </c>
      <c r="I888" s="4" t="s">
        <v>19</v>
      </c>
      <c r="J888" s="4" t="s">
        <v>13</v>
      </c>
      <c r="K888" s="4" t="s">
        <v>34</v>
      </c>
      <c r="L888" s="4" t="s">
        <v>42</v>
      </c>
      <c r="M888" s="9">
        <v>2</v>
      </c>
      <c r="N888" s="6">
        <v>35.700000000000003</v>
      </c>
      <c r="O888" s="7">
        <v>0</v>
      </c>
      <c r="P888" s="6">
        <v>13.52</v>
      </c>
      <c r="Q888" s="6">
        <f t="shared" si="66"/>
        <v>71.400000000000006</v>
      </c>
      <c r="R888" s="6">
        <f t="shared" si="67"/>
        <v>27.04</v>
      </c>
      <c r="S888" s="6">
        <f t="shared" si="68"/>
        <v>44.360000000000007</v>
      </c>
      <c r="T888" s="8">
        <f t="shared" si="69"/>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4">
        <f>YEAR(SalesDataTable[[#This Row],[Order Date]])</f>
        <v>2026</v>
      </c>
      <c r="D889" s="12" t="str">
        <f>"Q"&amp;ROUNDUP(MONTH(SalesDataTable[[#This Row],[Order Date]])/3,0)</f>
        <v>Q2</v>
      </c>
      <c r="E889" s="4">
        <f>MONTH(SalesDataTable[[#This Row],[Order Date]])</f>
        <v>5</v>
      </c>
      <c r="F889" s="12" t="str">
        <f t="shared" si="65"/>
        <v>May</v>
      </c>
      <c r="G889" s="4" t="s">
        <v>0</v>
      </c>
      <c r="H889" s="4" t="s">
        <v>1</v>
      </c>
      <c r="I889" s="4" t="s">
        <v>2</v>
      </c>
      <c r="J889" s="4" t="s">
        <v>3</v>
      </c>
      <c r="K889" s="4" t="s">
        <v>4</v>
      </c>
      <c r="L889" s="4" t="s">
        <v>30</v>
      </c>
      <c r="M889" s="9">
        <v>1</v>
      </c>
      <c r="N889" s="6">
        <v>100.87</v>
      </c>
      <c r="O889" s="7">
        <v>0</v>
      </c>
      <c r="P889" s="6">
        <v>50.4</v>
      </c>
      <c r="Q889" s="6">
        <f t="shared" si="66"/>
        <v>100.87</v>
      </c>
      <c r="R889" s="6">
        <f t="shared" si="67"/>
        <v>50.4</v>
      </c>
      <c r="S889" s="6">
        <f t="shared" si="68"/>
        <v>50.470000000000006</v>
      </c>
      <c r="T889" s="8">
        <f t="shared" si="69"/>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4">
        <f>YEAR(SalesDataTable[[#This Row],[Order Date]])</f>
        <v>2026</v>
      </c>
      <c r="D890" s="12" t="str">
        <f>"Q"&amp;ROUNDUP(MONTH(SalesDataTable[[#This Row],[Order Date]])/3,0)</f>
        <v>Q2</v>
      </c>
      <c r="E890" s="4">
        <f>MONTH(SalesDataTable[[#This Row],[Order Date]])</f>
        <v>5</v>
      </c>
      <c r="F890" s="12" t="str">
        <f t="shared" si="65"/>
        <v>May</v>
      </c>
      <c r="G890" s="4" t="s">
        <v>11</v>
      </c>
      <c r="H890" s="4" t="s">
        <v>52</v>
      </c>
      <c r="I890" s="4" t="s">
        <v>19</v>
      </c>
      <c r="J890" s="4" t="s">
        <v>3</v>
      </c>
      <c r="K890" s="4" t="s">
        <v>14</v>
      </c>
      <c r="L890" s="4" t="s">
        <v>44</v>
      </c>
      <c r="M890" s="9">
        <v>1</v>
      </c>
      <c r="N890" s="6">
        <v>130.80000000000001</v>
      </c>
      <c r="O890" s="7">
        <v>0</v>
      </c>
      <c r="P890" s="6">
        <v>68.7</v>
      </c>
      <c r="Q890" s="6">
        <f t="shared" si="66"/>
        <v>130.80000000000001</v>
      </c>
      <c r="R890" s="6">
        <f t="shared" si="67"/>
        <v>68.7</v>
      </c>
      <c r="S890" s="6">
        <f t="shared" si="68"/>
        <v>62.100000000000009</v>
      </c>
      <c r="T890" s="8">
        <f t="shared" si="69"/>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4">
        <f>YEAR(SalesDataTable[[#This Row],[Order Date]])</f>
        <v>2026</v>
      </c>
      <c r="D891" s="12" t="str">
        <f>"Q"&amp;ROUNDUP(MONTH(SalesDataTable[[#This Row],[Order Date]])/3,0)</f>
        <v>Q2</v>
      </c>
      <c r="E891" s="4">
        <f>MONTH(SalesDataTable[[#This Row],[Order Date]])</f>
        <v>5</v>
      </c>
      <c r="F891" s="12" t="str">
        <f t="shared" si="65"/>
        <v>May</v>
      </c>
      <c r="G891" s="4" t="s">
        <v>0</v>
      </c>
      <c r="H891" s="4" t="s">
        <v>36</v>
      </c>
      <c r="I891" s="4" t="s">
        <v>28</v>
      </c>
      <c r="J891" s="4" t="s">
        <v>3</v>
      </c>
      <c r="K891" s="4" t="s">
        <v>9</v>
      </c>
      <c r="L891" s="4" t="s">
        <v>37</v>
      </c>
      <c r="M891" s="9">
        <v>1</v>
      </c>
      <c r="N891" s="6">
        <v>153.88999999999999</v>
      </c>
      <c r="O891" s="7">
        <v>0</v>
      </c>
      <c r="P891" s="6">
        <v>79.64</v>
      </c>
      <c r="Q891" s="6">
        <f t="shared" si="66"/>
        <v>153.88999999999999</v>
      </c>
      <c r="R891" s="6">
        <f t="shared" si="67"/>
        <v>79.64</v>
      </c>
      <c r="S891" s="6">
        <f t="shared" si="68"/>
        <v>74.249999999999986</v>
      </c>
      <c r="T891" s="8">
        <f t="shared" si="69"/>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4">
        <f>YEAR(SalesDataTable[[#This Row],[Order Date]])</f>
        <v>2026</v>
      </c>
      <c r="D892" s="12" t="str">
        <f>"Q"&amp;ROUNDUP(MONTH(SalesDataTable[[#This Row],[Order Date]])/3,0)</f>
        <v>Q2</v>
      </c>
      <c r="E892" s="4">
        <f>MONTH(SalesDataTable[[#This Row],[Order Date]])</f>
        <v>5</v>
      </c>
      <c r="F892" s="12" t="str">
        <f t="shared" si="65"/>
        <v>May</v>
      </c>
      <c r="G892" s="4" t="s">
        <v>20</v>
      </c>
      <c r="H892" s="4" t="s">
        <v>31</v>
      </c>
      <c r="I892" s="4" t="s">
        <v>2</v>
      </c>
      <c r="J892" s="4" t="s">
        <v>13</v>
      </c>
      <c r="K892" s="4" t="s">
        <v>23</v>
      </c>
      <c r="L892" s="4" t="s">
        <v>51</v>
      </c>
      <c r="M892" s="9">
        <v>1</v>
      </c>
      <c r="N892" s="6">
        <v>122.51</v>
      </c>
      <c r="O892" s="7">
        <v>0.15</v>
      </c>
      <c r="P892" s="6">
        <v>62.2</v>
      </c>
      <c r="Q892" s="6">
        <f t="shared" si="66"/>
        <v>104.1335</v>
      </c>
      <c r="R892" s="6">
        <f t="shared" si="67"/>
        <v>62.2</v>
      </c>
      <c r="S892" s="6">
        <f t="shared" si="68"/>
        <v>41.933499999999995</v>
      </c>
      <c r="T892" s="8">
        <f t="shared" si="69"/>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4">
        <f>YEAR(SalesDataTable[[#This Row],[Order Date]])</f>
        <v>2026</v>
      </c>
      <c r="D893" s="12" t="str">
        <f>"Q"&amp;ROUNDUP(MONTH(SalesDataTable[[#This Row],[Order Date]])/3,0)</f>
        <v>Q2</v>
      </c>
      <c r="E893" s="4">
        <f>MONTH(SalesDataTable[[#This Row],[Order Date]])</f>
        <v>5</v>
      </c>
      <c r="F893" s="12" t="str">
        <f t="shared" si="65"/>
        <v>May</v>
      </c>
      <c r="G893" s="4" t="s">
        <v>20</v>
      </c>
      <c r="H893" s="4" t="s">
        <v>21</v>
      </c>
      <c r="I893" s="4" t="s">
        <v>8</v>
      </c>
      <c r="J893" s="4" t="s">
        <v>3</v>
      </c>
      <c r="K893" s="4" t="s">
        <v>4</v>
      </c>
      <c r="L893" s="4" t="s">
        <v>5</v>
      </c>
      <c r="M893" s="9">
        <v>8</v>
      </c>
      <c r="N893" s="6">
        <v>79.94</v>
      </c>
      <c r="O893" s="7">
        <v>0.15</v>
      </c>
      <c r="P893" s="6">
        <v>41.65</v>
      </c>
      <c r="Q893" s="6">
        <f t="shared" si="66"/>
        <v>543.59199999999998</v>
      </c>
      <c r="R893" s="6">
        <f t="shared" si="67"/>
        <v>333.2</v>
      </c>
      <c r="S893" s="6">
        <f t="shared" si="68"/>
        <v>210.392</v>
      </c>
      <c r="T893" s="8">
        <f t="shared" si="69"/>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4">
        <f>YEAR(SalesDataTable[[#This Row],[Order Date]])</f>
        <v>2026</v>
      </c>
      <c r="D894" s="12" t="str">
        <f>"Q"&amp;ROUNDUP(MONTH(SalesDataTable[[#This Row],[Order Date]])/3,0)</f>
        <v>Q2</v>
      </c>
      <c r="E894" s="4">
        <f>MONTH(SalesDataTable[[#This Row],[Order Date]])</f>
        <v>5</v>
      </c>
      <c r="F894" s="12" t="str">
        <f t="shared" si="65"/>
        <v>May</v>
      </c>
      <c r="G894" s="4" t="s">
        <v>20</v>
      </c>
      <c r="H894" s="4" t="s">
        <v>31</v>
      </c>
      <c r="I894" s="4" t="s">
        <v>2</v>
      </c>
      <c r="J894" s="4" t="s">
        <v>13</v>
      </c>
      <c r="K894" s="4" t="s">
        <v>4</v>
      </c>
      <c r="L894" s="4" t="s">
        <v>22</v>
      </c>
      <c r="M894" s="9">
        <v>2</v>
      </c>
      <c r="N894" s="6">
        <v>50.78</v>
      </c>
      <c r="O894" s="7">
        <v>0.05</v>
      </c>
      <c r="P894" s="6">
        <v>23.03</v>
      </c>
      <c r="Q894" s="6">
        <f t="shared" si="66"/>
        <v>96.481999999999999</v>
      </c>
      <c r="R894" s="6">
        <f t="shared" si="67"/>
        <v>46.06</v>
      </c>
      <c r="S894" s="6">
        <f t="shared" si="68"/>
        <v>50.421999999999997</v>
      </c>
      <c r="T894" s="8">
        <f t="shared" si="69"/>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4">
        <f>YEAR(SalesDataTable[[#This Row],[Order Date]])</f>
        <v>2026</v>
      </c>
      <c r="D895" s="12" t="str">
        <f>"Q"&amp;ROUNDUP(MONTH(SalesDataTable[[#This Row],[Order Date]])/3,0)</f>
        <v>Q2</v>
      </c>
      <c r="E895" s="4">
        <f>MONTH(SalesDataTable[[#This Row],[Order Date]])</f>
        <v>5</v>
      </c>
      <c r="F895" s="12" t="str">
        <f t="shared" si="65"/>
        <v>May</v>
      </c>
      <c r="G895" s="4" t="s">
        <v>0</v>
      </c>
      <c r="H895" s="4" t="s">
        <v>50</v>
      </c>
      <c r="I895" s="4" t="s">
        <v>28</v>
      </c>
      <c r="J895" s="4" t="s">
        <v>16</v>
      </c>
      <c r="K895" s="4" t="s">
        <v>4</v>
      </c>
      <c r="L895" s="4" t="s">
        <v>5</v>
      </c>
      <c r="M895" s="9">
        <v>2</v>
      </c>
      <c r="N895" s="6">
        <v>80.59</v>
      </c>
      <c r="O895" s="7">
        <v>0.05</v>
      </c>
      <c r="P895" s="6">
        <v>41.44</v>
      </c>
      <c r="Q895" s="6">
        <f t="shared" si="66"/>
        <v>153.12100000000001</v>
      </c>
      <c r="R895" s="6">
        <f t="shared" si="67"/>
        <v>82.88</v>
      </c>
      <c r="S895" s="6">
        <f t="shared" si="68"/>
        <v>70.241000000000014</v>
      </c>
      <c r="T895" s="8">
        <f t="shared" si="69"/>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4">
        <f>YEAR(SalesDataTable[[#This Row],[Order Date]])</f>
        <v>2026</v>
      </c>
      <c r="D896" s="12" t="str">
        <f>"Q"&amp;ROUNDUP(MONTH(SalesDataTable[[#This Row],[Order Date]])/3,0)</f>
        <v>Q2</v>
      </c>
      <c r="E896" s="4">
        <f>MONTH(SalesDataTable[[#This Row],[Order Date]])</f>
        <v>5</v>
      </c>
      <c r="F896" s="12" t="str">
        <f t="shared" si="65"/>
        <v>May</v>
      </c>
      <c r="G896" s="4" t="s">
        <v>0</v>
      </c>
      <c r="H896" s="4" t="s">
        <v>50</v>
      </c>
      <c r="I896" s="4" t="s">
        <v>28</v>
      </c>
      <c r="J896" s="4" t="s">
        <v>13</v>
      </c>
      <c r="K896" s="4" t="s">
        <v>34</v>
      </c>
      <c r="L896" s="4" t="s">
        <v>42</v>
      </c>
      <c r="M896" s="9">
        <v>3</v>
      </c>
      <c r="N896" s="6">
        <v>35.75</v>
      </c>
      <c r="O896" s="7">
        <v>0.15</v>
      </c>
      <c r="P896" s="6">
        <v>13.54</v>
      </c>
      <c r="Q896" s="6">
        <f t="shared" si="66"/>
        <v>91.162499999999994</v>
      </c>
      <c r="R896" s="6">
        <f t="shared" si="67"/>
        <v>40.619999999999997</v>
      </c>
      <c r="S896" s="6">
        <f t="shared" si="68"/>
        <v>50.542499999999997</v>
      </c>
      <c r="T896" s="8">
        <f t="shared" si="69"/>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4">
        <f>YEAR(SalesDataTable[[#This Row],[Order Date]])</f>
        <v>2026</v>
      </c>
      <c r="D897" s="12" t="str">
        <f>"Q"&amp;ROUNDUP(MONTH(SalesDataTable[[#This Row],[Order Date]])/3,0)</f>
        <v>Q2</v>
      </c>
      <c r="E897" s="4">
        <f>MONTH(SalesDataTable[[#This Row],[Order Date]])</f>
        <v>5</v>
      </c>
      <c r="F897" s="12" t="str">
        <f t="shared" si="65"/>
        <v>May</v>
      </c>
      <c r="G897" s="4" t="s">
        <v>6</v>
      </c>
      <c r="H897" s="4" t="s">
        <v>43</v>
      </c>
      <c r="I897" s="4" t="s">
        <v>2</v>
      </c>
      <c r="J897" s="4" t="s">
        <v>13</v>
      </c>
      <c r="K897" s="4" t="s">
        <v>23</v>
      </c>
      <c r="L897" s="4" t="s">
        <v>29</v>
      </c>
      <c r="M897" s="9">
        <v>5</v>
      </c>
      <c r="N897" s="6">
        <v>195.78</v>
      </c>
      <c r="O897" s="7">
        <v>0.1</v>
      </c>
      <c r="P897" s="6">
        <v>101.98</v>
      </c>
      <c r="Q897" s="6">
        <f t="shared" si="66"/>
        <v>881.01</v>
      </c>
      <c r="R897" s="6">
        <f t="shared" si="67"/>
        <v>509.90000000000003</v>
      </c>
      <c r="S897" s="6">
        <f t="shared" si="68"/>
        <v>371.10999999999996</v>
      </c>
      <c r="T897" s="8">
        <f t="shared" si="69"/>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4">
        <f>YEAR(SalesDataTable[[#This Row],[Order Date]])</f>
        <v>2026</v>
      </c>
      <c r="D898" s="12" t="str">
        <f>"Q"&amp;ROUNDUP(MONTH(SalesDataTable[[#This Row],[Order Date]])/3,0)</f>
        <v>Q2</v>
      </c>
      <c r="E898" s="4">
        <f>MONTH(SalesDataTable[[#This Row],[Order Date]])</f>
        <v>5</v>
      </c>
      <c r="F898" s="12" t="str">
        <f t="shared" ref="F898:F961" si="70">TEXT(B898,"mmm")</f>
        <v>May</v>
      </c>
      <c r="G898" s="4" t="s">
        <v>20</v>
      </c>
      <c r="H898" s="4" t="s">
        <v>47</v>
      </c>
      <c r="I898" s="4" t="s">
        <v>2</v>
      </c>
      <c r="J898" s="4" t="s">
        <v>3</v>
      </c>
      <c r="K898" s="4" t="s">
        <v>23</v>
      </c>
      <c r="L898" s="4" t="s">
        <v>51</v>
      </c>
      <c r="M898" s="9">
        <v>2</v>
      </c>
      <c r="N898" s="6">
        <v>125.95</v>
      </c>
      <c r="O898" s="7">
        <v>0.05</v>
      </c>
      <c r="P898" s="6">
        <v>61.74</v>
      </c>
      <c r="Q898" s="6">
        <f t="shared" ref="Q898:Q961" si="71">M898*N898*(1-O898)</f>
        <v>239.30500000000001</v>
      </c>
      <c r="R898" s="6">
        <f t="shared" ref="R898:R961" si="72">M898*P898</f>
        <v>123.48</v>
      </c>
      <c r="S898" s="6">
        <f t="shared" ref="S898:S961" si="73">Q898-R898</f>
        <v>115.825</v>
      </c>
      <c r="T898" s="8">
        <f t="shared" ref="T898:T961" si="74">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4">
        <f>YEAR(SalesDataTable[[#This Row],[Order Date]])</f>
        <v>2026</v>
      </c>
      <c r="D899" s="12" t="str">
        <f>"Q"&amp;ROUNDUP(MONTH(SalesDataTable[[#This Row],[Order Date]])/3,0)</f>
        <v>Q2</v>
      </c>
      <c r="E899" s="4">
        <f>MONTH(SalesDataTable[[#This Row],[Order Date]])</f>
        <v>5</v>
      </c>
      <c r="F899" s="12" t="str">
        <f t="shared" si="70"/>
        <v>May</v>
      </c>
      <c r="G899" s="4" t="s">
        <v>20</v>
      </c>
      <c r="H899" s="4" t="s">
        <v>31</v>
      </c>
      <c r="I899" s="4" t="s">
        <v>2</v>
      </c>
      <c r="J899" s="4" t="s">
        <v>13</v>
      </c>
      <c r="K899" s="4" t="s">
        <v>34</v>
      </c>
      <c r="L899" s="4" t="s">
        <v>35</v>
      </c>
      <c r="M899" s="9">
        <v>2</v>
      </c>
      <c r="N899" s="6">
        <v>41.32</v>
      </c>
      <c r="O899" s="7">
        <v>0</v>
      </c>
      <c r="P899" s="6">
        <v>14.91</v>
      </c>
      <c r="Q899" s="6">
        <f t="shared" si="71"/>
        <v>82.64</v>
      </c>
      <c r="R899" s="6">
        <f t="shared" si="72"/>
        <v>29.82</v>
      </c>
      <c r="S899" s="6">
        <f t="shared" si="73"/>
        <v>52.82</v>
      </c>
      <c r="T899" s="8">
        <f t="shared" si="74"/>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4">
        <f>YEAR(SalesDataTable[[#This Row],[Order Date]])</f>
        <v>2026</v>
      </c>
      <c r="D900" s="12" t="str">
        <f>"Q"&amp;ROUNDUP(MONTH(SalesDataTable[[#This Row],[Order Date]])/3,0)</f>
        <v>Q2</v>
      </c>
      <c r="E900" s="4">
        <f>MONTH(SalesDataTable[[#This Row],[Order Date]])</f>
        <v>5</v>
      </c>
      <c r="F900" s="12" t="str">
        <f t="shared" si="70"/>
        <v>May</v>
      </c>
      <c r="G900" s="4" t="s">
        <v>20</v>
      </c>
      <c r="H900" s="4" t="s">
        <v>33</v>
      </c>
      <c r="I900" s="4" t="s">
        <v>28</v>
      </c>
      <c r="J900" s="4" t="s">
        <v>13</v>
      </c>
      <c r="K900" s="4" t="s">
        <v>9</v>
      </c>
      <c r="L900" s="4" t="s">
        <v>17</v>
      </c>
      <c r="M900" s="9">
        <v>2</v>
      </c>
      <c r="N900" s="6">
        <v>144.01</v>
      </c>
      <c r="O900" s="7">
        <v>0</v>
      </c>
      <c r="P900" s="6">
        <v>79.37</v>
      </c>
      <c r="Q900" s="6">
        <f t="shared" si="71"/>
        <v>288.02</v>
      </c>
      <c r="R900" s="6">
        <f t="shared" si="72"/>
        <v>158.74</v>
      </c>
      <c r="S900" s="6">
        <f t="shared" si="73"/>
        <v>129.27999999999997</v>
      </c>
      <c r="T900" s="8">
        <f t="shared" si="74"/>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4">
        <f>YEAR(SalesDataTable[[#This Row],[Order Date]])</f>
        <v>2026</v>
      </c>
      <c r="D901" s="12" t="str">
        <f>"Q"&amp;ROUNDUP(MONTH(SalesDataTable[[#This Row],[Order Date]])/3,0)</f>
        <v>Q2</v>
      </c>
      <c r="E901" s="4">
        <f>MONTH(SalesDataTable[[#This Row],[Order Date]])</f>
        <v>5</v>
      </c>
      <c r="F901" s="12" t="str">
        <f t="shared" si="70"/>
        <v>May</v>
      </c>
      <c r="G901" s="4" t="s">
        <v>0</v>
      </c>
      <c r="H901" s="4" t="s">
        <v>50</v>
      </c>
      <c r="I901" s="4" t="s">
        <v>2</v>
      </c>
      <c r="J901" s="4" t="s">
        <v>16</v>
      </c>
      <c r="K901" s="4" t="s">
        <v>4</v>
      </c>
      <c r="L901" s="4" t="s">
        <v>22</v>
      </c>
      <c r="M901" s="9">
        <v>2</v>
      </c>
      <c r="N901" s="6">
        <v>51.17</v>
      </c>
      <c r="O901" s="7">
        <v>0.05</v>
      </c>
      <c r="P901" s="6">
        <v>21.97</v>
      </c>
      <c r="Q901" s="6">
        <f t="shared" si="71"/>
        <v>97.222999999999999</v>
      </c>
      <c r="R901" s="6">
        <f t="shared" si="72"/>
        <v>43.94</v>
      </c>
      <c r="S901" s="6">
        <f t="shared" si="73"/>
        <v>53.283000000000001</v>
      </c>
      <c r="T901" s="8">
        <f t="shared" si="74"/>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4">
        <f>YEAR(SalesDataTable[[#This Row],[Order Date]])</f>
        <v>2026</v>
      </c>
      <c r="D902" s="12" t="str">
        <f>"Q"&amp;ROUNDUP(MONTH(SalesDataTable[[#This Row],[Order Date]])/3,0)</f>
        <v>Q2</v>
      </c>
      <c r="E902" s="4">
        <f>MONTH(SalesDataTable[[#This Row],[Order Date]])</f>
        <v>5</v>
      </c>
      <c r="F902" s="12" t="str">
        <f t="shared" si="70"/>
        <v>May</v>
      </c>
      <c r="G902" s="4" t="s">
        <v>0</v>
      </c>
      <c r="H902" s="4" t="s">
        <v>1</v>
      </c>
      <c r="I902" s="4" t="s">
        <v>8</v>
      </c>
      <c r="J902" s="4" t="s">
        <v>16</v>
      </c>
      <c r="K902" s="4" t="s">
        <v>23</v>
      </c>
      <c r="L902" s="4" t="s">
        <v>40</v>
      </c>
      <c r="M902" s="9">
        <v>6</v>
      </c>
      <c r="N902" s="6">
        <v>83.58</v>
      </c>
      <c r="O902" s="7">
        <v>0.2</v>
      </c>
      <c r="P902" s="6">
        <v>40.5</v>
      </c>
      <c r="Q902" s="6">
        <f t="shared" si="71"/>
        <v>401.18400000000003</v>
      </c>
      <c r="R902" s="6">
        <f t="shared" si="72"/>
        <v>243</v>
      </c>
      <c r="S902" s="6">
        <f t="shared" si="73"/>
        <v>158.18400000000003</v>
      </c>
      <c r="T902" s="8">
        <f t="shared" si="74"/>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4">
        <f>YEAR(SalesDataTable[[#This Row],[Order Date]])</f>
        <v>2026</v>
      </c>
      <c r="D903" s="12" t="str">
        <f>"Q"&amp;ROUNDUP(MONTH(SalesDataTable[[#This Row],[Order Date]])/3,0)</f>
        <v>Q2</v>
      </c>
      <c r="E903" s="4">
        <f>MONTH(SalesDataTable[[#This Row],[Order Date]])</f>
        <v>5</v>
      </c>
      <c r="F903" s="12" t="str">
        <f t="shared" si="70"/>
        <v>May</v>
      </c>
      <c r="G903" s="4" t="s">
        <v>11</v>
      </c>
      <c r="H903" s="4" t="s">
        <v>52</v>
      </c>
      <c r="I903" s="4" t="s">
        <v>28</v>
      </c>
      <c r="J903" s="4" t="s">
        <v>3</v>
      </c>
      <c r="K903" s="4" t="s">
        <v>23</v>
      </c>
      <c r="L903" s="4" t="s">
        <v>40</v>
      </c>
      <c r="M903" s="9">
        <v>2</v>
      </c>
      <c r="N903" s="6">
        <v>80.010000000000005</v>
      </c>
      <c r="O903" s="7">
        <v>0</v>
      </c>
      <c r="P903" s="6">
        <v>38.54</v>
      </c>
      <c r="Q903" s="6">
        <f t="shared" si="71"/>
        <v>160.02000000000001</v>
      </c>
      <c r="R903" s="6">
        <f t="shared" si="72"/>
        <v>77.08</v>
      </c>
      <c r="S903" s="6">
        <f t="shared" si="73"/>
        <v>82.940000000000012</v>
      </c>
      <c r="T903" s="8">
        <f t="shared" si="74"/>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4">
        <f>YEAR(SalesDataTable[[#This Row],[Order Date]])</f>
        <v>2026</v>
      </c>
      <c r="D904" s="12" t="str">
        <f>"Q"&amp;ROUNDUP(MONTH(SalesDataTable[[#This Row],[Order Date]])/3,0)</f>
        <v>Q2</v>
      </c>
      <c r="E904" s="4">
        <f>MONTH(SalesDataTable[[#This Row],[Order Date]])</f>
        <v>5</v>
      </c>
      <c r="F904" s="12" t="str">
        <f t="shared" si="70"/>
        <v>May</v>
      </c>
      <c r="G904" s="4" t="s">
        <v>20</v>
      </c>
      <c r="H904" s="4" t="s">
        <v>31</v>
      </c>
      <c r="I904" s="4" t="s">
        <v>2</v>
      </c>
      <c r="J904" s="4" t="s">
        <v>13</v>
      </c>
      <c r="K904" s="4" t="s">
        <v>9</v>
      </c>
      <c r="L904" s="4" t="s">
        <v>10</v>
      </c>
      <c r="M904" s="9">
        <v>2</v>
      </c>
      <c r="N904" s="6">
        <v>94.4</v>
      </c>
      <c r="O904" s="7">
        <v>0</v>
      </c>
      <c r="P904" s="6">
        <v>46.39</v>
      </c>
      <c r="Q904" s="6">
        <f t="shared" si="71"/>
        <v>188.8</v>
      </c>
      <c r="R904" s="6">
        <f t="shared" si="72"/>
        <v>92.78</v>
      </c>
      <c r="S904" s="6">
        <f t="shared" si="73"/>
        <v>96.02000000000001</v>
      </c>
      <c r="T904" s="8">
        <f t="shared" si="74"/>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4">
        <f>YEAR(SalesDataTable[[#This Row],[Order Date]])</f>
        <v>2026</v>
      </c>
      <c r="D905" s="12" t="str">
        <f>"Q"&amp;ROUNDUP(MONTH(SalesDataTable[[#This Row],[Order Date]])/3,0)</f>
        <v>Q2</v>
      </c>
      <c r="E905" s="4">
        <f>MONTH(SalesDataTable[[#This Row],[Order Date]])</f>
        <v>5</v>
      </c>
      <c r="F905" s="12" t="str">
        <f t="shared" si="70"/>
        <v>May</v>
      </c>
      <c r="G905" s="4" t="s">
        <v>11</v>
      </c>
      <c r="H905" s="4" t="s">
        <v>12</v>
      </c>
      <c r="I905" s="4" t="s">
        <v>19</v>
      </c>
      <c r="J905" s="4" t="s">
        <v>16</v>
      </c>
      <c r="K905" s="4" t="s">
        <v>9</v>
      </c>
      <c r="L905" s="4" t="s">
        <v>37</v>
      </c>
      <c r="M905" s="9">
        <v>6</v>
      </c>
      <c r="N905" s="6">
        <v>157.33000000000001</v>
      </c>
      <c r="O905" s="7">
        <v>0</v>
      </c>
      <c r="P905" s="6">
        <v>78.849999999999994</v>
      </c>
      <c r="Q905" s="6">
        <f t="shared" si="71"/>
        <v>943.98</v>
      </c>
      <c r="R905" s="6">
        <f t="shared" si="72"/>
        <v>473.09999999999997</v>
      </c>
      <c r="S905" s="6">
        <f t="shared" si="73"/>
        <v>470.88000000000005</v>
      </c>
      <c r="T905" s="8">
        <f t="shared" si="74"/>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4">
        <f>YEAR(SalesDataTable[[#This Row],[Order Date]])</f>
        <v>2026</v>
      </c>
      <c r="D906" s="12" t="str">
        <f>"Q"&amp;ROUNDUP(MONTH(SalesDataTable[[#This Row],[Order Date]])/3,0)</f>
        <v>Q2</v>
      </c>
      <c r="E906" s="4">
        <f>MONTH(SalesDataTable[[#This Row],[Order Date]])</f>
        <v>5</v>
      </c>
      <c r="F906" s="12" t="str">
        <f t="shared" si="70"/>
        <v>May</v>
      </c>
      <c r="G906" s="4" t="s">
        <v>11</v>
      </c>
      <c r="H906" s="4" t="s">
        <v>18</v>
      </c>
      <c r="I906" s="4" t="s">
        <v>2</v>
      </c>
      <c r="J906" s="4" t="s">
        <v>13</v>
      </c>
      <c r="K906" s="4" t="s">
        <v>23</v>
      </c>
      <c r="L906" s="4" t="s">
        <v>51</v>
      </c>
      <c r="M906" s="9">
        <v>1</v>
      </c>
      <c r="N906" s="6">
        <v>125.44</v>
      </c>
      <c r="O906" s="7">
        <v>0</v>
      </c>
      <c r="P906" s="6">
        <v>59.92</v>
      </c>
      <c r="Q906" s="6">
        <f t="shared" si="71"/>
        <v>125.44</v>
      </c>
      <c r="R906" s="6">
        <f t="shared" si="72"/>
        <v>59.92</v>
      </c>
      <c r="S906" s="6">
        <f t="shared" si="73"/>
        <v>65.52</v>
      </c>
      <c r="T906" s="8">
        <f t="shared" si="74"/>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4">
        <f>YEAR(SalesDataTable[[#This Row],[Order Date]])</f>
        <v>2026</v>
      </c>
      <c r="D907" s="12" t="str">
        <f>"Q"&amp;ROUNDUP(MONTH(SalesDataTable[[#This Row],[Order Date]])/3,0)</f>
        <v>Q2</v>
      </c>
      <c r="E907" s="4">
        <f>MONTH(SalesDataTable[[#This Row],[Order Date]])</f>
        <v>5</v>
      </c>
      <c r="F907" s="12" t="str">
        <f t="shared" si="70"/>
        <v>May</v>
      </c>
      <c r="G907" s="4" t="s">
        <v>6</v>
      </c>
      <c r="H907" s="4" t="s">
        <v>43</v>
      </c>
      <c r="I907" s="4" t="s">
        <v>28</v>
      </c>
      <c r="J907" s="4" t="s">
        <v>3</v>
      </c>
      <c r="K907" s="4" t="s">
        <v>34</v>
      </c>
      <c r="L907" s="4" t="s">
        <v>42</v>
      </c>
      <c r="M907" s="9">
        <v>2</v>
      </c>
      <c r="N907" s="6">
        <v>36.18</v>
      </c>
      <c r="O907" s="7">
        <v>0</v>
      </c>
      <c r="P907" s="6">
        <v>13.71</v>
      </c>
      <c r="Q907" s="6">
        <f t="shared" si="71"/>
        <v>72.36</v>
      </c>
      <c r="R907" s="6">
        <f t="shared" si="72"/>
        <v>27.42</v>
      </c>
      <c r="S907" s="6">
        <f t="shared" si="73"/>
        <v>44.94</v>
      </c>
      <c r="T907" s="8">
        <f t="shared" si="74"/>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4">
        <f>YEAR(SalesDataTable[[#This Row],[Order Date]])</f>
        <v>2026</v>
      </c>
      <c r="D908" s="12" t="str">
        <f>"Q"&amp;ROUNDUP(MONTH(SalesDataTable[[#This Row],[Order Date]])/3,0)</f>
        <v>Q2</v>
      </c>
      <c r="E908" s="4">
        <f>MONTH(SalesDataTable[[#This Row],[Order Date]])</f>
        <v>5</v>
      </c>
      <c r="F908" s="12" t="str">
        <f t="shared" si="70"/>
        <v>May</v>
      </c>
      <c r="G908" s="4" t="s">
        <v>0</v>
      </c>
      <c r="H908" s="4" t="s">
        <v>50</v>
      </c>
      <c r="I908" s="4" t="s">
        <v>19</v>
      </c>
      <c r="J908" s="4" t="s">
        <v>3</v>
      </c>
      <c r="K908" s="4" t="s">
        <v>34</v>
      </c>
      <c r="L908" s="4" t="s">
        <v>35</v>
      </c>
      <c r="M908" s="9">
        <v>1</v>
      </c>
      <c r="N908" s="6">
        <v>41</v>
      </c>
      <c r="O908" s="7">
        <v>0.05</v>
      </c>
      <c r="P908" s="6">
        <v>14.51</v>
      </c>
      <c r="Q908" s="6">
        <f t="shared" si="71"/>
        <v>38.949999999999996</v>
      </c>
      <c r="R908" s="6">
        <f t="shared" si="72"/>
        <v>14.51</v>
      </c>
      <c r="S908" s="6">
        <f t="shared" si="73"/>
        <v>24.439999999999998</v>
      </c>
      <c r="T908" s="8">
        <f t="shared" si="74"/>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4">
        <f>YEAR(SalesDataTable[[#This Row],[Order Date]])</f>
        <v>2026</v>
      </c>
      <c r="D909" s="12" t="str">
        <f>"Q"&amp;ROUNDUP(MONTH(SalesDataTable[[#This Row],[Order Date]])/3,0)</f>
        <v>Q2</v>
      </c>
      <c r="E909" s="4">
        <f>MONTH(SalesDataTable[[#This Row],[Order Date]])</f>
        <v>5</v>
      </c>
      <c r="F909" s="12" t="str">
        <f t="shared" si="70"/>
        <v>May</v>
      </c>
      <c r="G909" s="4" t="s">
        <v>11</v>
      </c>
      <c r="H909" s="4" t="s">
        <v>25</v>
      </c>
      <c r="I909" s="4" t="s">
        <v>2</v>
      </c>
      <c r="J909" s="4" t="s">
        <v>3</v>
      </c>
      <c r="K909" s="4" t="s">
        <v>9</v>
      </c>
      <c r="L909" s="4" t="s">
        <v>46</v>
      </c>
      <c r="M909" s="9">
        <v>1</v>
      </c>
      <c r="N909" s="6">
        <v>72.33</v>
      </c>
      <c r="O909" s="7">
        <v>0.1</v>
      </c>
      <c r="P909" s="6">
        <v>32.61</v>
      </c>
      <c r="Q909" s="6">
        <f t="shared" si="71"/>
        <v>65.096999999999994</v>
      </c>
      <c r="R909" s="6">
        <f t="shared" si="72"/>
        <v>32.61</v>
      </c>
      <c r="S909" s="6">
        <f t="shared" si="73"/>
        <v>32.486999999999995</v>
      </c>
      <c r="T909" s="8">
        <f t="shared" si="74"/>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4">
        <f>YEAR(SalesDataTable[[#This Row],[Order Date]])</f>
        <v>2026</v>
      </c>
      <c r="D910" s="12" t="str">
        <f>"Q"&amp;ROUNDUP(MONTH(SalesDataTable[[#This Row],[Order Date]])/3,0)</f>
        <v>Q2</v>
      </c>
      <c r="E910" s="4">
        <f>MONTH(SalesDataTable[[#This Row],[Order Date]])</f>
        <v>5</v>
      </c>
      <c r="F910" s="12" t="str">
        <f t="shared" si="70"/>
        <v>May</v>
      </c>
      <c r="G910" s="4" t="s">
        <v>20</v>
      </c>
      <c r="H910" s="4" t="s">
        <v>21</v>
      </c>
      <c r="I910" s="4" t="s">
        <v>2</v>
      </c>
      <c r="J910" s="4" t="s">
        <v>16</v>
      </c>
      <c r="K910" s="4" t="s">
        <v>23</v>
      </c>
      <c r="L910" s="4" t="s">
        <v>51</v>
      </c>
      <c r="M910" s="9">
        <v>2</v>
      </c>
      <c r="N910" s="6">
        <v>125.42</v>
      </c>
      <c r="O910" s="7">
        <v>0</v>
      </c>
      <c r="P910" s="6">
        <v>62.28</v>
      </c>
      <c r="Q910" s="6">
        <f t="shared" si="71"/>
        <v>250.84</v>
      </c>
      <c r="R910" s="6">
        <f t="shared" si="72"/>
        <v>124.56</v>
      </c>
      <c r="S910" s="6">
        <f t="shared" si="73"/>
        <v>126.28</v>
      </c>
      <c r="T910" s="8">
        <f t="shared" si="74"/>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4">
        <f>YEAR(SalesDataTable[[#This Row],[Order Date]])</f>
        <v>2026</v>
      </c>
      <c r="D911" s="12" t="str">
        <f>"Q"&amp;ROUNDUP(MONTH(SalesDataTable[[#This Row],[Order Date]])/3,0)</f>
        <v>Q2</v>
      </c>
      <c r="E911" s="4">
        <f>MONTH(SalesDataTable[[#This Row],[Order Date]])</f>
        <v>5</v>
      </c>
      <c r="F911" s="12" t="str">
        <f t="shared" si="70"/>
        <v>May</v>
      </c>
      <c r="G911" s="4" t="s">
        <v>0</v>
      </c>
      <c r="H911" s="4" t="s">
        <v>50</v>
      </c>
      <c r="I911" s="4" t="s">
        <v>2</v>
      </c>
      <c r="J911" s="4" t="s">
        <v>16</v>
      </c>
      <c r="K911" s="4" t="s">
        <v>4</v>
      </c>
      <c r="L911" s="4" t="s">
        <v>26</v>
      </c>
      <c r="M911" s="9">
        <v>2</v>
      </c>
      <c r="N911" s="6">
        <v>41.29</v>
      </c>
      <c r="O911" s="7">
        <v>0.15</v>
      </c>
      <c r="P911" s="6">
        <v>16.43</v>
      </c>
      <c r="Q911" s="6">
        <f t="shared" si="71"/>
        <v>70.192999999999998</v>
      </c>
      <c r="R911" s="6">
        <f t="shared" si="72"/>
        <v>32.86</v>
      </c>
      <c r="S911" s="6">
        <f t="shared" si="73"/>
        <v>37.332999999999998</v>
      </c>
      <c r="T911" s="8">
        <f t="shared" si="74"/>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4">
        <f>YEAR(SalesDataTable[[#This Row],[Order Date]])</f>
        <v>2026</v>
      </c>
      <c r="D912" s="12" t="str">
        <f>"Q"&amp;ROUNDUP(MONTH(SalesDataTable[[#This Row],[Order Date]])/3,0)</f>
        <v>Q2</v>
      </c>
      <c r="E912" s="4">
        <f>MONTH(SalesDataTable[[#This Row],[Order Date]])</f>
        <v>5</v>
      </c>
      <c r="F912" s="12" t="str">
        <f t="shared" si="70"/>
        <v>May</v>
      </c>
      <c r="G912" s="4" t="s">
        <v>20</v>
      </c>
      <c r="H912" s="4" t="s">
        <v>33</v>
      </c>
      <c r="I912" s="4" t="s">
        <v>8</v>
      </c>
      <c r="J912" s="4" t="s">
        <v>16</v>
      </c>
      <c r="K912" s="4" t="s">
        <v>14</v>
      </c>
      <c r="L912" s="4" t="s">
        <v>44</v>
      </c>
      <c r="M912" s="9">
        <v>8</v>
      </c>
      <c r="N912" s="6">
        <v>131.4</v>
      </c>
      <c r="O912" s="7">
        <v>0.05</v>
      </c>
      <c r="P912" s="6">
        <v>66.489999999999995</v>
      </c>
      <c r="Q912" s="6">
        <f t="shared" si="71"/>
        <v>998.64</v>
      </c>
      <c r="R912" s="6">
        <f t="shared" si="72"/>
        <v>531.91999999999996</v>
      </c>
      <c r="S912" s="6">
        <f t="shared" si="73"/>
        <v>466.72</v>
      </c>
      <c r="T912" s="8">
        <f t="shared" si="74"/>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4">
        <f>YEAR(SalesDataTable[[#This Row],[Order Date]])</f>
        <v>2026</v>
      </c>
      <c r="D913" s="12" t="str">
        <f>"Q"&amp;ROUNDUP(MONTH(SalesDataTable[[#This Row],[Order Date]])/3,0)</f>
        <v>Q2</v>
      </c>
      <c r="E913" s="4">
        <f>MONTH(SalesDataTable[[#This Row],[Order Date]])</f>
        <v>5</v>
      </c>
      <c r="F913" s="12" t="str">
        <f t="shared" si="70"/>
        <v>May</v>
      </c>
      <c r="G913" s="4" t="s">
        <v>11</v>
      </c>
      <c r="H913" s="4" t="s">
        <v>52</v>
      </c>
      <c r="I913" s="4" t="s">
        <v>2</v>
      </c>
      <c r="J913" s="4" t="s">
        <v>13</v>
      </c>
      <c r="K913" s="4" t="s">
        <v>9</v>
      </c>
      <c r="L913" s="4" t="s">
        <v>17</v>
      </c>
      <c r="M913" s="9">
        <v>4</v>
      </c>
      <c r="N913" s="6">
        <v>140.66999999999999</v>
      </c>
      <c r="O913" s="7">
        <v>0</v>
      </c>
      <c r="P913" s="6">
        <v>80.72</v>
      </c>
      <c r="Q913" s="6">
        <f t="shared" si="71"/>
        <v>562.67999999999995</v>
      </c>
      <c r="R913" s="6">
        <f t="shared" si="72"/>
        <v>322.88</v>
      </c>
      <c r="S913" s="6">
        <f t="shared" si="73"/>
        <v>239.79999999999995</v>
      </c>
      <c r="T913" s="8">
        <f t="shared" si="74"/>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4">
        <f>YEAR(SalesDataTable[[#This Row],[Order Date]])</f>
        <v>2026</v>
      </c>
      <c r="D914" s="12" t="str">
        <f>"Q"&amp;ROUNDUP(MONTH(SalesDataTable[[#This Row],[Order Date]])/3,0)</f>
        <v>Q2</v>
      </c>
      <c r="E914" s="4">
        <f>MONTH(SalesDataTable[[#This Row],[Order Date]])</f>
        <v>5</v>
      </c>
      <c r="F914" s="12" t="str">
        <f t="shared" si="70"/>
        <v>May</v>
      </c>
      <c r="G914" s="4" t="s">
        <v>20</v>
      </c>
      <c r="H914" s="4" t="s">
        <v>33</v>
      </c>
      <c r="I914" s="4" t="s">
        <v>2</v>
      </c>
      <c r="J914" s="4" t="s">
        <v>3</v>
      </c>
      <c r="K914" s="4" t="s">
        <v>34</v>
      </c>
      <c r="L914" s="4" t="s">
        <v>42</v>
      </c>
      <c r="M914" s="9">
        <v>1</v>
      </c>
      <c r="N914" s="6">
        <v>36.659999999999997</v>
      </c>
      <c r="O914" s="7">
        <v>0.05</v>
      </c>
      <c r="P914" s="6">
        <v>13.51</v>
      </c>
      <c r="Q914" s="6">
        <f t="shared" si="71"/>
        <v>34.826999999999998</v>
      </c>
      <c r="R914" s="6">
        <f t="shared" si="72"/>
        <v>13.51</v>
      </c>
      <c r="S914" s="6">
        <f t="shared" si="73"/>
        <v>21.317</v>
      </c>
      <c r="T914" s="8">
        <f t="shared" si="74"/>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4">
        <f>YEAR(SalesDataTable[[#This Row],[Order Date]])</f>
        <v>2026</v>
      </c>
      <c r="D915" s="12" t="str">
        <f>"Q"&amp;ROUNDUP(MONTH(SalesDataTable[[#This Row],[Order Date]])/3,0)</f>
        <v>Q2</v>
      </c>
      <c r="E915" s="4">
        <f>MONTH(SalesDataTable[[#This Row],[Order Date]])</f>
        <v>5</v>
      </c>
      <c r="F915" s="12" t="str">
        <f t="shared" si="70"/>
        <v>May</v>
      </c>
      <c r="G915" s="4" t="s">
        <v>20</v>
      </c>
      <c r="H915" s="4" t="s">
        <v>21</v>
      </c>
      <c r="I915" s="4" t="s">
        <v>2</v>
      </c>
      <c r="J915" s="4" t="s">
        <v>3</v>
      </c>
      <c r="K915" s="4" t="s">
        <v>14</v>
      </c>
      <c r="L915" s="4" t="s">
        <v>32</v>
      </c>
      <c r="M915" s="9">
        <v>1</v>
      </c>
      <c r="N915" s="6">
        <v>46.28</v>
      </c>
      <c r="O915" s="7">
        <v>0.05</v>
      </c>
      <c r="P915" s="6">
        <v>17.95</v>
      </c>
      <c r="Q915" s="6">
        <f t="shared" si="71"/>
        <v>43.966000000000001</v>
      </c>
      <c r="R915" s="6">
        <f t="shared" si="72"/>
        <v>17.95</v>
      </c>
      <c r="S915" s="6">
        <f t="shared" si="73"/>
        <v>26.016000000000002</v>
      </c>
      <c r="T915" s="8">
        <f t="shared" si="74"/>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4">
        <f>YEAR(SalesDataTable[[#This Row],[Order Date]])</f>
        <v>2026</v>
      </c>
      <c r="D916" s="12" t="str">
        <f>"Q"&amp;ROUNDUP(MONTH(SalesDataTable[[#This Row],[Order Date]])/3,0)</f>
        <v>Q2</v>
      </c>
      <c r="E916" s="4">
        <f>MONTH(SalesDataTable[[#This Row],[Order Date]])</f>
        <v>5</v>
      </c>
      <c r="F916" s="12" t="str">
        <f t="shared" si="70"/>
        <v>May</v>
      </c>
      <c r="G916" s="4" t="s">
        <v>20</v>
      </c>
      <c r="H916" s="4" t="s">
        <v>47</v>
      </c>
      <c r="I916" s="4" t="s">
        <v>28</v>
      </c>
      <c r="J916" s="4" t="s">
        <v>3</v>
      </c>
      <c r="K916" s="4" t="s">
        <v>9</v>
      </c>
      <c r="L916" s="4" t="s">
        <v>10</v>
      </c>
      <c r="M916" s="9">
        <v>2</v>
      </c>
      <c r="N916" s="6">
        <v>92.12</v>
      </c>
      <c r="O916" s="7">
        <v>0</v>
      </c>
      <c r="P916" s="6">
        <v>46.64</v>
      </c>
      <c r="Q916" s="6">
        <f t="shared" si="71"/>
        <v>184.24</v>
      </c>
      <c r="R916" s="6">
        <f t="shared" si="72"/>
        <v>93.28</v>
      </c>
      <c r="S916" s="6">
        <f t="shared" si="73"/>
        <v>90.960000000000008</v>
      </c>
      <c r="T916" s="8">
        <f t="shared" si="74"/>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4">
        <f>YEAR(SalesDataTable[[#This Row],[Order Date]])</f>
        <v>2026</v>
      </c>
      <c r="D917" s="12" t="str">
        <f>"Q"&amp;ROUNDUP(MONTH(SalesDataTable[[#This Row],[Order Date]])/3,0)</f>
        <v>Q2</v>
      </c>
      <c r="E917" s="4">
        <f>MONTH(SalesDataTable[[#This Row],[Order Date]])</f>
        <v>5</v>
      </c>
      <c r="F917" s="12" t="str">
        <f t="shared" si="70"/>
        <v>May</v>
      </c>
      <c r="G917" s="4" t="s">
        <v>20</v>
      </c>
      <c r="H917" s="4" t="s">
        <v>47</v>
      </c>
      <c r="I917" s="4" t="s">
        <v>2</v>
      </c>
      <c r="J917" s="4" t="s">
        <v>3</v>
      </c>
      <c r="K917" s="4" t="s">
        <v>34</v>
      </c>
      <c r="L917" s="4" t="s">
        <v>35</v>
      </c>
      <c r="M917" s="9">
        <v>3</v>
      </c>
      <c r="N917" s="6">
        <v>39.549999999999997</v>
      </c>
      <c r="O917" s="7">
        <v>0</v>
      </c>
      <c r="P917" s="6">
        <v>14.87</v>
      </c>
      <c r="Q917" s="6">
        <f t="shared" si="71"/>
        <v>118.64999999999999</v>
      </c>
      <c r="R917" s="6">
        <f t="shared" si="72"/>
        <v>44.61</v>
      </c>
      <c r="S917" s="6">
        <f t="shared" si="73"/>
        <v>74.039999999999992</v>
      </c>
      <c r="T917" s="8">
        <f t="shared" si="74"/>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4">
        <f>YEAR(SalesDataTable[[#This Row],[Order Date]])</f>
        <v>2026</v>
      </c>
      <c r="D918" s="12" t="str">
        <f>"Q"&amp;ROUNDUP(MONTH(SalesDataTable[[#This Row],[Order Date]])/3,0)</f>
        <v>Q2</v>
      </c>
      <c r="E918" s="4">
        <f>MONTH(SalesDataTable[[#This Row],[Order Date]])</f>
        <v>5</v>
      </c>
      <c r="F918" s="12" t="str">
        <f t="shared" si="70"/>
        <v>May</v>
      </c>
      <c r="G918" s="4" t="s">
        <v>0</v>
      </c>
      <c r="H918" s="4" t="s">
        <v>1</v>
      </c>
      <c r="I918" s="4" t="s">
        <v>19</v>
      </c>
      <c r="J918" s="4" t="s">
        <v>13</v>
      </c>
      <c r="K918" s="4" t="s">
        <v>4</v>
      </c>
      <c r="L918" s="4" t="s">
        <v>5</v>
      </c>
      <c r="M918" s="9">
        <v>1</v>
      </c>
      <c r="N918" s="6">
        <v>83.3</v>
      </c>
      <c r="O918" s="7">
        <v>0</v>
      </c>
      <c r="P918" s="6">
        <v>41.93</v>
      </c>
      <c r="Q918" s="6">
        <f t="shared" si="71"/>
        <v>83.3</v>
      </c>
      <c r="R918" s="6">
        <f t="shared" si="72"/>
        <v>41.93</v>
      </c>
      <c r="S918" s="6">
        <f t="shared" si="73"/>
        <v>41.37</v>
      </c>
      <c r="T918" s="8">
        <f t="shared" si="74"/>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4">
        <f>YEAR(SalesDataTable[[#This Row],[Order Date]])</f>
        <v>2026</v>
      </c>
      <c r="D919" s="12" t="str">
        <f>"Q"&amp;ROUNDUP(MONTH(SalesDataTable[[#This Row],[Order Date]])/3,0)</f>
        <v>Q2</v>
      </c>
      <c r="E919" s="4">
        <f>MONTH(SalesDataTable[[#This Row],[Order Date]])</f>
        <v>5</v>
      </c>
      <c r="F919" s="12" t="str">
        <f t="shared" si="70"/>
        <v>May</v>
      </c>
      <c r="G919" s="4" t="s">
        <v>20</v>
      </c>
      <c r="H919" s="4" t="s">
        <v>47</v>
      </c>
      <c r="I919" s="4" t="s">
        <v>19</v>
      </c>
      <c r="J919" s="4" t="s">
        <v>13</v>
      </c>
      <c r="K919" s="4" t="s">
        <v>9</v>
      </c>
      <c r="L919" s="4" t="s">
        <v>10</v>
      </c>
      <c r="M919" s="9">
        <v>2</v>
      </c>
      <c r="N919" s="6">
        <v>93.84</v>
      </c>
      <c r="O919" s="7">
        <v>0</v>
      </c>
      <c r="P919" s="6">
        <v>44.72</v>
      </c>
      <c r="Q919" s="6">
        <f t="shared" si="71"/>
        <v>187.68</v>
      </c>
      <c r="R919" s="6">
        <f t="shared" si="72"/>
        <v>89.44</v>
      </c>
      <c r="S919" s="6">
        <f t="shared" si="73"/>
        <v>98.240000000000009</v>
      </c>
      <c r="T919" s="8">
        <f t="shared" si="74"/>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4">
        <f>YEAR(SalesDataTable[[#This Row],[Order Date]])</f>
        <v>2026</v>
      </c>
      <c r="D920" s="12" t="str">
        <f>"Q"&amp;ROUNDUP(MONTH(SalesDataTable[[#This Row],[Order Date]])/3,0)</f>
        <v>Q2</v>
      </c>
      <c r="E920" s="4">
        <f>MONTH(SalesDataTable[[#This Row],[Order Date]])</f>
        <v>5</v>
      </c>
      <c r="F920" s="12" t="str">
        <f t="shared" si="70"/>
        <v>May</v>
      </c>
      <c r="G920" s="4" t="s">
        <v>11</v>
      </c>
      <c r="H920" s="4" t="s">
        <v>52</v>
      </c>
      <c r="I920" s="4" t="s">
        <v>2</v>
      </c>
      <c r="J920" s="4" t="s">
        <v>3</v>
      </c>
      <c r="K920" s="4" t="s">
        <v>4</v>
      </c>
      <c r="L920" s="4" t="s">
        <v>22</v>
      </c>
      <c r="M920" s="9">
        <v>2</v>
      </c>
      <c r="N920" s="6">
        <v>51.25</v>
      </c>
      <c r="O920" s="7">
        <v>0</v>
      </c>
      <c r="P920" s="6">
        <v>22.57</v>
      </c>
      <c r="Q920" s="6">
        <f t="shared" si="71"/>
        <v>102.5</v>
      </c>
      <c r="R920" s="6">
        <f t="shared" si="72"/>
        <v>45.14</v>
      </c>
      <c r="S920" s="6">
        <f t="shared" si="73"/>
        <v>57.36</v>
      </c>
      <c r="T920" s="8">
        <f t="shared" si="74"/>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4">
        <f>YEAR(SalesDataTable[[#This Row],[Order Date]])</f>
        <v>2026</v>
      </c>
      <c r="D921" s="12" t="str">
        <f>"Q"&amp;ROUNDUP(MONTH(SalesDataTable[[#This Row],[Order Date]])/3,0)</f>
        <v>Q2</v>
      </c>
      <c r="E921" s="4">
        <f>MONTH(SalesDataTable[[#This Row],[Order Date]])</f>
        <v>5</v>
      </c>
      <c r="F921" s="12" t="str">
        <f t="shared" si="70"/>
        <v>May</v>
      </c>
      <c r="G921" s="4" t="s">
        <v>20</v>
      </c>
      <c r="H921" s="4" t="s">
        <v>47</v>
      </c>
      <c r="I921" s="4" t="s">
        <v>8</v>
      </c>
      <c r="J921" s="4" t="s">
        <v>16</v>
      </c>
      <c r="K921" s="4" t="s">
        <v>4</v>
      </c>
      <c r="L921" s="4" t="s">
        <v>5</v>
      </c>
      <c r="M921" s="9">
        <v>8</v>
      </c>
      <c r="N921" s="6">
        <v>80.13</v>
      </c>
      <c r="O921" s="7">
        <v>0.1</v>
      </c>
      <c r="P921" s="6">
        <v>43.8</v>
      </c>
      <c r="Q921" s="6">
        <f t="shared" si="71"/>
        <v>576.93600000000004</v>
      </c>
      <c r="R921" s="6">
        <f t="shared" si="72"/>
        <v>350.4</v>
      </c>
      <c r="S921" s="6">
        <f t="shared" si="73"/>
        <v>226.53600000000006</v>
      </c>
      <c r="T921" s="8">
        <f t="shared" si="74"/>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4">
        <f>YEAR(SalesDataTable[[#This Row],[Order Date]])</f>
        <v>2026</v>
      </c>
      <c r="D922" s="12" t="str">
        <f>"Q"&amp;ROUNDUP(MONTH(SalesDataTable[[#This Row],[Order Date]])/3,0)</f>
        <v>Q2</v>
      </c>
      <c r="E922" s="4">
        <f>MONTH(SalesDataTable[[#This Row],[Order Date]])</f>
        <v>5</v>
      </c>
      <c r="F922" s="12" t="str">
        <f t="shared" si="70"/>
        <v>May</v>
      </c>
      <c r="G922" s="4" t="s">
        <v>6</v>
      </c>
      <c r="H922" s="4" t="s">
        <v>43</v>
      </c>
      <c r="I922" s="4" t="s">
        <v>2</v>
      </c>
      <c r="J922" s="4" t="s">
        <v>3</v>
      </c>
      <c r="K922" s="4" t="s">
        <v>34</v>
      </c>
      <c r="L922" s="4" t="s">
        <v>35</v>
      </c>
      <c r="M922" s="9">
        <v>1</v>
      </c>
      <c r="N922" s="6">
        <v>41.13</v>
      </c>
      <c r="O922" s="7">
        <v>0</v>
      </c>
      <c r="P922" s="6">
        <v>14.8</v>
      </c>
      <c r="Q922" s="6">
        <f t="shared" si="71"/>
        <v>41.13</v>
      </c>
      <c r="R922" s="6">
        <f t="shared" si="72"/>
        <v>14.8</v>
      </c>
      <c r="S922" s="6">
        <f t="shared" si="73"/>
        <v>26.330000000000002</v>
      </c>
      <c r="T922" s="8">
        <f t="shared" si="74"/>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4">
        <f>YEAR(SalesDataTable[[#This Row],[Order Date]])</f>
        <v>2026</v>
      </c>
      <c r="D923" s="12" t="str">
        <f>"Q"&amp;ROUNDUP(MONTH(SalesDataTable[[#This Row],[Order Date]])/3,0)</f>
        <v>Q2</v>
      </c>
      <c r="E923" s="4">
        <f>MONTH(SalesDataTable[[#This Row],[Order Date]])</f>
        <v>5</v>
      </c>
      <c r="F923" s="12" t="str">
        <f t="shared" si="70"/>
        <v>May</v>
      </c>
      <c r="G923" s="4" t="s">
        <v>20</v>
      </c>
      <c r="H923" s="4" t="s">
        <v>47</v>
      </c>
      <c r="I923" s="4" t="s">
        <v>2</v>
      </c>
      <c r="J923" s="4" t="s">
        <v>3</v>
      </c>
      <c r="K923" s="4" t="s">
        <v>23</v>
      </c>
      <c r="L923" s="4" t="s">
        <v>40</v>
      </c>
      <c r="M923" s="9">
        <v>1</v>
      </c>
      <c r="N923" s="6">
        <v>81.28</v>
      </c>
      <c r="O923" s="7">
        <v>0.15</v>
      </c>
      <c r="P923" s="6">
        <v>39.020000000000003</v>
      </c>
      <c r="Q923" s="6">
        <f t="shared" si="71"/>
        <v>69.087999999999994</v>
      </c>
      <c r="R923" s="6">
        <f t="shared" si="72"/>
        <v>39.020000000000003</v>
      </c>
      <c r="S923" s="6">
        <f t="shared" si="73"/>
        <v>30.067999999999991</v>
      </c>
      <c r="T923" s="8">
        <f t="shared" si="74"/>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4">
        <f>YEAR(SalesDataTable[[#This Row],[Order Date]])</f>
        <v>2026</v>
      </c>
      <c r="D924" s="12" t="str">
        <f>"Q"&amp;ROUNDUP(MONTH(SalesDataTable[[#This Row],[Order Date]])/3,0)</f>
        <v>Q2</v>
      </c>
      <c r="E924" s="4">
        <f>MONTH(SalesDataTable[[#This Row],[Order Date]])</f>
        <v>5</v>
      </c>
      <c r="F924" s="12" t="str">
        <f t="shared" si="70"/>
        <v>May</v>
      </c>
      <c r="G924" s="4" t="s">
        <v>11</v>
      </c>
      <c r="H924" s="4" t="s">
        <v>18</v>
      </c>
      <c r="I924" s="4" t="s">
        <v>2</v>
      </c>
      <c r="J924" s="4" t="s">
        <v>16</v>
      </c>
      <c r="K924" s="4" t="s">
        <v>14</v>
      </c>
      <c r="L924" s="4" t="s">
        <v>32</v>
      </c>
      <c r="M924" s="9">
        <v>1</v>
      </c>
      <c r="N924" s="6">
        <v>46.19</v>
      </c>
      <c r="O924" s="7">
        <v>0</v>
      </c>
      <c r="P924" s="6">
        <v>18.329999999999998</v>
      </c>
      <c r="Q924" s="6">
        <f t="shared" si="71"/>
        <v>46.19</v>
      </c>
      <c r="R924" s="6">
        <f t="shared" si="72"/>
        <v>18.329999999999998</v>
      </c>
      <c r="S924" s="6">
        <f t="shared" si="73"/>
        <v>27.86</v>
      </c>
      <c r="T924" s="8">
        <f t="shared" si="74"/>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4">
        <f>YEAR(SalesDataTable[[#This Row],[Order Date]])</f>
        <v>2026</v>
      </c>
      <c r="D925" s="12" t="str">
        <f>"Q"&amp;ROUNDUP(MONTH(SalesDataTable[[#This Row],[Order Date]])/3,0)</f>
        <v>Q2</v>
      </c>
      <c r="E925" s="4">
        <f>MONTH(SalesDataTable[[#This Row],[Order Date]])</f>
        <v>5</v>
      </c>
      <c r="F925" s="12" t="str">
        <f t="shared" si="70"/>
        <v>May</v>
      </c>
      <c r="G925" s="4" t="s">
        <v>20</v>
      </c>
      <c r="H925" s="4" t="s">
        <v>33</v>
      </c>
      <c r="I925" s="4" t="s">
        <v>2</v>
      </c>
      <c r="J925" s="4" t="s">
        <v>3</v>
      </c>
      <c r="K925" s="4" t="s">
        <v>9</v>
      </c>
      <c r="L925" s="4" t="s">
        <v>37</v>
      </c>
      <c r="M925" s="9">
        <v>3</v>
      </c>
      <c r="N925" s="6">
        <v>156.58000000000001</v>
      </c>
      <c r="O925" s="7">
        <v>0</v>
      </c>
      <c r="P925" s="6">
        <v>79.099999999999994</v>
      </c>
      <c r="Q925" s="6">
        <f t="shared" si="71"/>
        <v>469.74</v>
      </c>
      <c r="R925" s="6">
        <f t="shared" si="72"/>
        <v>237.29999999999998</v>
      </c>
      <c r="S925" s="6">
        <f t="shared" si="73"/>
        <v>232.44000000000003</v>
      </c>
      <c r="T925" s="8">
        <f t="shared" si="74"/>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4">
        <f>YEAR(SalesDataTable[[#This Row],[Order Date]])</f>
        <v>2026</v>
      </c>
      <c r="D926" s="12" t="str">
        <f>"Q"&amp;ROUNDUP(MONTH(SalesDataTable[[#This Row],[Order Date]])/3,0)</f>
        <v>Q2</v>
      </c>
      <c r="E926" s="4">
        <f>MONTH(SalesDataTable[[#This Row],[Order Date]])</f>
        <v>5</v>
      </c>
      <c r="F926" s="12" t="str">
        <f t="shared" si="70"/>
        <v>May</v>
      </c>
      <c r="G926" s="4" t="s">
        <v>20</v>
      </c>
      <c r="H926" s="4" t="s">
        <v>47</v>
      </c>
      <c r="I926" s="4" t="s">
        <v>28</v>
      </c>
      <c r="J926" s="4" t="s">
        <v>13</v>
      </c>
      <c r="K926" s="4" t="s">
        <v>34</v>
      </c>
      <c r="L926" s="4" t="s">
        <v>38</v>
      </c>
      <c r="M926" s="9">
        <v>1</v>
      </c>
      <c r="N926" s="6">
        <v>123.91</v>
      </c>
      <c r="O926" s="7">
        <v>0</v>
      </c>
      <c r="P926" s="6">
        <v>68.89</v>
      </c>
      <c r="Q926" s="6">
        <f t="shared" si="71"/>
        <v>123.91</v>
      </c>
      <c r="R926" s="6">
        <f t="shared" si="72"/>
        <v>68.89</v>
      </c>
      <c r="S926" s="6">
        <f t="shared" si="73"/>
        <v>55.019999999999996</v>
      </c>
      <c r="T926" s="8">
        <f t="shared" si="74"/>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4">
        <f>YEAR(SalesDataTable[[#This Row],[Order Date]])</f>
        <v>2026</v>
      </c>
      <c r="D927" s="12" t="str">
        <f>"Q"&amp;ROUNDUP(MONTH(SalesDataTable[[#This Row],[Order Date]])/3,0)</f>
        <v>Q2</v>
      </c>
      <c r="E927" s="4">
        <f>MONTH(SalesDataTable[[#This Row],[Order Date]])</f>
        <v>5</v>
      </c>
      <c r="F927" s="12" t="str">
        <f t="shared" si="70"/>
        <v>May</v>
      </c>
      <c r="G927" s="4" t="s">
        <v>11</v>
      </c>
      <c r="H927" s="4" t="s">
        <v>12</v>
      </c>
      <c r="I927" s="4" t="s">
        <v>28</v>
      </c>
      <c r="J927" s="4" t="s">
        <v>13</v>
      </c>
      <c r="K927" s="4" t="s">
        <v>4</v>
      </c>
      <c r="L927" s="4" t="s">
        <v>22</v>
      </c>
      <c r="M927" s="9">
        <v>1</v>
      </c>
      <c r="N927" s="6">
        <v>50.64</v>
      </c>
      <c r="O927" s="7">
        <v>0</v>
      </c>
      <c r="P927" s="6">
        <v>22.97</v>
      </c>
      <c r="Q927" s="6">
        <f t="shared" si="71"/>
        <v>50.64</v>
      </c>
      <c r="R927" s="6">
        <f t="shared" si="72"/>
        <v>22.97</v>
      </c>
      <c r="S927" s="6">
        <f t="shared" si="73"/>
        <v>27.67</v>
      </c>
      <c r="T927" s="8">
        <f t="shared" si="74"/>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4">
        <f>YEAR(SalesDataTable[[#This Row],[Order Date]])</f>
        <v>2026</v>
      </c>
      <c r="D928" s="12" t="str">
        <f>"Q"&amp;ROUNDUP(MONTH(SalesDataTable[[#This Row],[Order Date]])/3,0)</f>
        <v>Q2</v>
      </c>
      <c r="E928" s="4">
        <f>MONTH(SalesDataTable[[#This Row],[Order Date]])</f>
        <v>5</v>
      </c>
      <c r="F928" s="12" t="str">
        <f t="shared" si="70"/>
        <v>May</v>
      </c>
      <c r="G928" s="4" t="s">
        <v>11</v>
      </c>
      <c r="H928" s="4" t="s">
        <v>25</v>
      </c>
      <c r="I928" s="4" t="s">
        <v>2</v>
      </c>
      <c r="J928" s="4" t="s">
        <v>3</v>
      </c>
      <c r="K928" s="4" t="s">
        <v>9</v>
      </c>
      <c r="L928" s="4" t="s">
        <v>46</v>
      </c>
      <c r="M928" s="9">
        <v>2</v>
      </c>
      <c r="N928" s="6">
        <v>70.48</v>
      </c>
      <c r="O928" s="7">
        <v>0.1</v>
      </c>
      <c r="P928" s="6">
        <v>33.229999999999997</v>
      </c>
      <c r="Q928" s="6">
        <f t="shared" si="71"/>
        <v>126.864</v>
      </c>
      <c r="R928" s="6">
        <f t="shared" si="72"/>
        <v>66.459999999999994</v>
      </c>
      <c r="S928" s="6">
        <f t="shared" si="73"/>
        <v>60.404000000000011</v>
      </c>
      <c r="T928" s="8">
        <f t="shared" si="74"/>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4">
        <f>YEAR(SalesDataTable[[#This Row],[Order Date]])</f>
        <v>2026</v>
      </c>
      <c r="D929" s="12" t="str">
        <f>"Q"&amp;ROUNDUP(MONTH(SalesDataTable[[#This Row],[Order Date]])/3,0)</f>
        <v>Q2</v>
      </c>
      <c r="E929" s="4">
        <f>MONTH(SalesDataTable[[#This Row],[Order Date]])</f>
        <v>5</v>
      </c>
      <c r="F929" s="12" t="str">
        <f t="shared" si="70"/>
        <v>May</v>
      </c>
      <c r="G929" s="4" t="s">
        <v>6</v>
      </c>
      <c r="H929" s="4" t="s">
        <v>41</v>
      </c>
      <c r="I929" s="4" t="s">
        <v>28</v>
      </c>
      <c r="J929" s="4" t="s">
        <v>13</v>
      </c>
      <c r="K929" s="4" t="s">
        <v>4</v>
      </c>
      <c r="L929" s="4" t="s">
        <v>26</v>
      </c>
      <c r="M929" s="9">
        <v>1</v>
      </c>
      <c r="N929" s="6">
        <v>41.27</v>
      </c>
      <c r="O929" s="7">
        <v>0.05</v>
      </c>
      <c r="P929" s="6">
        <v>17.149999999999999</v>
      </c>
      <c r="Q929" s="6">
        <f t="shared" si="71"/>
        <v>39.206499999999998</v>
      </c>
      <c r="R929" s="6">
        <f t="shared" si="72"/>
        <v>17.149999999999999</v>
      </c>
      <c r="S929" s="6">
        <f t="shared" si="73"/>
        <v>22.0565</v>
      </c>
      <c r="T929" s="8">
        <f t="shared" si="74"/>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4">
        <f>YEAR(SalesDataTable[[#This Row],[Order Date]])</f>
        <v>2026</v>
      </c>
      <c r="D930" s="12" t="str">
        <f>"Q"&amp;ROUNDUP(MONTH(SalesDataTable[[#This Row],[Order Date]])/3,0)</f>
        <v>Q2</v>
      </c>
      <c r="E930" s="4">
        <f>MONTH(SalesDataTable[[#This Row],[Order Date]])</f>
        <v>5</v>
      </c>
      <c r="F930" s="12" t="str">
        <f t="shared" si="70"/>
        <v>May</v>
      </c>
      <c r="G930" s="4" t="s">
        <v>0</v>
      </c>
      <c r="H930" s="4" t="s">
        <v>50</v>
      </c>
      <c r="I930" s="4" t="s">
        <v>28</v>
      </c>
      <c r="J930" s="4" t="s">
        <v>3</v>
      </c>
      <c r="K930" s="4" t="s">
        <v>34</v>
      </c>
      <c r="L930" s="4" t="s">
        <v>42</v>
      </c>
      <c r="M930" s="9">
        <v>2</v>
      </c>
      <c r="N930" s="6">
        <v>36.9</v>
      </c>
      <c r="O930" s="7">
        <v>0</v>
      </c>
      <c r="P930" s="6">
        <v>14.07</v>
      </c>
      <c r="Q930" s="6">
        <f t="shared" si="71"/>
        <v>73.8</v>
      </c>
      <c r="R930" s="6">
        <f t="shared" si="72"/>
        <v>28.14</v>
      </c>
      <c r="S930" s="6">
        <f t="shared" si="73"/>
        <v>45.66</v>
      </c>
      <c r="T930" s="8">
        <f t="shared" si="74"/>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4">
        <f>YEAR(SalesDataTable[[#This Row],[Order Date]])</f>
        <v>2026</v>
      </c>
      <c r="D931" s="12" t="str">
        <f>"Q"&amp;ROUNDUP(MONTH(SalesDataTable[[#This Row],[Order Date]])/3,0)</f>
        <v>Q2</v>
      </c>
      <c r="E931" s="4">
        <f>MONTH(SalesDataTable[[#This Row],[Order Date]])</f>
        <v>5</v>
      </c>
      <c r="F931" s="12" t="str">
        <f t="shared" si="70"/>
        <v>May</v>
      </c>
      <c r="G931" s="4" t="s">
        <v>6</v>
      </c>
      <c r="H931" s="4" t="s">
        <v>41</v>
      </c>
      <c r="I931" s="4" t="s">
        <v>2</v>
      </c>
      <c r="J931" s="4" t="s">
        <v>3</v>
      </c>
      <c r="K931" s="4" t="s">
        <v>23</v>
      </c>
      <c r="L931" s="4" t="s">
        <v>29</v>
      </c>
      <c r="M931" s="9">
        <v>1</v>
      </c>
      <c r="N931" s="6">
        <v>196.91</v>
      </c>
      <c r="O931" s="7">
        <v>0</v>
      </c>
      <c r="P931" s="6">
        <v>106.31</v>
      </c>
      <c r="Q931" s="6">
        <f t="shared" si="71"/>
        <v>196.91</v>
      </c>
      <c r="R931" s="6">
        <f t="shared" si="72"/>
        <v>106.31</v>
      </c>
      <c r="S931" s="6">
        <f t="shared" si="73"/>
        <v>90.6</v>
      </c>
      <c r="T931" s="8">
        <f t="shared" si="74"/>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4">
        <f>YEAR(SalesDataTable[[#This Row],[Order Date]])</f>
        <v>2026</v>
      </c>
      <c r="D932" s="12" t="str">
        <f>"Q"&amp;ROUNDUP(MONTH(SalesDataTable[[#This Row],[Order Date]])/3,0)</f>
        <v>Q2</v>
      </c>
      <c r="E932" s="4">
        <f>MONTH(SalesDataTable[[#This Row],[Order Date]])</f>
        <v>5</v>
      </c>
      <c r="F932" s="12" t="str">
        <f t="shared" si="70"/>
        <v>May</v>
      </c>
      <c r="G932" s="4" t="s">
        <v>6</v>
      </c>
      <c r="H932" s="4" t="s">
        <v>27</v>
      </c>
      <c r="I932" s="4" t="s">
        <v>19</v>
      </c>
      <c r="J932" s="4" t="s">
        <v>16</v>
      </c>
      <c r="K932" s="4" t="s">
        <v>34</v>
      </c>
      <c r="L932" s="4" t="s">
        <v>42</v>
      </c>
      <c r="M932" s="9">
        <v>3</v>
      </c>
      <c r="N932" s="6">
        <v>35.79</v>
      </c>
      <c r="O932" s="7">
        <v>0</v>
      </c>
      <c r="P932" s="6">
        <v>13.67</v>
      </c>
      <c r="Q932" s="6">
        <f t="shared" si="71"/>
        <v>107.37</v>
      </c>
      <c r="R932" s="6">
        <f t="shared" si="72"/>
        <v>41.01</v>
      </c>
      <c r="S932" s="6">
        <f t="shared" si="73"/>
        <v>66.360000000000014</v>
      </c>
      <c r="T932" s="8">
        <f t="shared" si="74"/>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4">
        <f>YEAR(SalesDataTable[[#This Row],[Order Date]])</f>
        <v>2026</v>
      </c>
      <c r="D933" s="12" t="str">
        <f>"Q"&amp;ROUNDUP(MONTH(SalesDataTable[[#This Row],[Order Date]])/3,0)</f>
        <v>Q2</v>
      </c>
      <c r="E933" s="4">
        <f>MONTH(SalesDataTable[[#This Row],[Order Date]])</f>
        <v>5</v>
      </c>
      <c r="F933" s="12" t="str">
        <f t="shared" si="70"/>
        <v>May</v>
      </c>
      <c r="G933" s="4" t="s">
        <v>20</v>
      </c>
      <c r="H933" s="4" t="s">
        <v>47</v>
      </c>
      <c r="I933" s="4" t="s">
        <v>2</v>
      </c>
      <c r="J933" s="4" t="s">
        <v>13</v>
      </c>
      <c r="K933" s="4" t="s">
        <v>4</v>
      </c>
      <c r="L933" s="4" t="s">
        <v>5</v>
      </c>
      <c r="M933" s="9">
        <v>2</v>
      </c>
      <c r="N933" s="6">
        <v>82.22</v>
      </c>
      <c r="O933" s="7">
        <v>0.05</v>
      </c>
      <c r="P933" s="6">
        <v>42.35</v>
      </c>
      <c r="Q933" s="6">
        <f t="shared" si="71"/>
        <v>156.21799999999999</v>
      </c>
      <c r="R933" s="6">
        <f t="shared" si="72"/>
        <v>84.7</v>
      </c>
      <c r="S933" s="6">
        <f t="shared" si="73"/>
        <v>71.517999999999986</v>
      </c>
      <c r="T933" s="8">
        <f t="shared" si="74"/>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4">
        <f>YEAR(SalesDataTable[[#This Row],[Order Date]])</f>
        <v>2026</v>
      </c>
      <c r="D934" s="12" t="str">
        <f>"Q"&amp;ROUNDUP(MONTH(SalesDataTable[[#This Row],[Order Date]])/3,0)</f>
        <v>Q2</v>
      </c>
      <c r="E934" s="4">
        <f>MONTH(SalesDataTable[[#This Row],[Order Date]])</f>
        <v>5</v>
      </c>
      <c r="F934" s="12" t="str">
        <f t="shared" si="70"/>
        <v>May</v>
      </c>
      <c r="G934" s="4" t="s">
        <v>11</v>
      </c>
      <c r="H934" s="4" t="s">
        <v>25</v>
      </c>
      <c r="I934" s="4" t="s">
        <v>2</v>
      </c>
      <c r="J934" s="4" t="s">
        <v>13</v>
      </c>
      <c r="K934" s="4" t="s">
        <v>4</v>
      </c>
      <c r="L934" s="4" t="s">
        <v>26</v>
      </c>
      <c r="M934" s="9">
        <v>1</v>
      </c>
      <c r="N934" s="6">
        <v>40.57</v>
      </c>
      <c r="O934" s="7">
        <v>0</v>
      </c>
      <c r="P934" s="6">
        <v>16.809999999999999</v>
      </c>
      <c r="Q934" s="6">
        <f t="shared" si="71"/>
        <v>40.57</v>
      </c>
      <c r="R934" s="6">
        <f t="shared" si="72"/>
        <v>16.809999999999999</v>
      </c>
      <c r="S934" s="6">
        <f t="shared" si="73"/>
        <v>23.76</v>
      </c>
      <c r="T934" s="8">
        <f t="shared" si="74"/>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4">
        <f>YEAR(SalesDataTable[[#This Row],[Order Date]])</f>
        <v>2026</v>
      </c>
      <c r="D935" s="12" t="str">
        <f>"Q"&amp;ROUNDUP(MONTH(SalesDataTable[[#This Row],[Order Date]])/3,0)</f>
        <v>Q2</v>
      </c>
      <c r="E935" s="4">
        <f>MONTH(SalesDataTable[[#This Row],[Order Date]])</f>
        <v>5</v>
      </c>
      <c r="F935" s="12" t="str">
        <f t="shared" si="70"/>
        <v>May</v>
      </c>
      <c r="G935" s="4" t="s">
        <v>11</v>
      </c>
      <c r="H935" s="4" t="s">
        <v>39</v>
      </c>
      <c r="I935" s="4" t="s">
        <v>19</v>
      </c>
      <c r="J935" s="4" t="s">
        <v>3</v>
      </c>
      <c r="K935" s="4" t="s">
        <v>23</v>
      </c>
      <c r="L935" s="4" t="s">
        <v>29</v>
      </c>
      <c r="M935" s="9">
        <v>1</v>
      </c>
      <c r="N935" s="6">
        <v>191.62</v>
      </c>
      <c r="O935" s="7">
        <v>0.05</v>
      </c>
      <c r="P935" s="6">
        <v>106.15</v>
      </c>
      <c r="Q935" s="6">
        <f t="shared" si="71"/>
        <v>182.03899999999999</v>
      </c>
      <c r="R935" s="6">
        <f t="shared" si="72"/>
        <v>106.15</v>
      </c>
      <c r="S935" s="6">
        <f t="shared" si="73"/>
        <v>75.888999999999982</v>
      </c>
      <c r="T935" s="8">
        <f t="shared" si="74"/>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4">
        <f>YEAR(SalesDataTable[[#This Row],[Order Date]])</f>
        <v>2026</v>
      </c>
      <c r="D936" s="12" t="str">
        <f>"Q"&amp;ROUNDUP(MONTH(SalesDataTable[[#This Row],[Order Date]])/3,0)</f>
        <v>Q2</v>
      </c>
      <c r="E936" s="4">
        <f>MONTH(SalesDataTable[[#This Row],[Order Date]])</f>
        <v>5</v>
      </c>
      <c r="F936" s="12" t="str">
        <f t="shared" si="70"/>
        <v>May</v>
      </c>
      <c r="G936" s="4" t="s">
        <v>6</v>
      </c>
      <c r="H936" s="4" t="s">
        <v>27</v>
      </c>
      <c r="I936" s="4" t="s">
        <v>28</v>
      </c>
      <c r="J936" s="4" t="s">
        <v>3</v>
      </c>
      <c r="K936" s="4" t="s">
        <v>9</v>
      </c>
      <c r="L936" s="4" t="s">
        <v>37</v>
      </c>
      <c r="M936" s="9">
        <v>1</v>
      </c>
      <c r="N936" s="6">
        <v>154.07</v>
      </c>
      <c r="O936" s="7">
        <v>0.05</v>
      </c>
      <c r="P936" s="6">
        <v>78.400000000000006</v>
      </c>
      <c r="Q936" s="6">
        <f t="shared" si="71"/>
        <v>146.36649999999997</v>
      </c>
      <c r="R936" s="6">
        <f t="shared" si="72"/>
        <v>78.400000000000006</v>
      </c>
      <c r="S936" s="6">
        <f t="shared" si="73"/>
        <v>67.966499999999968</v>
      </c>
      <c r="T936" s="8">
        <f t="shared" si="74"/>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4">
        <f>YEAR(SalesDataTable[[#This Row],[Order Date]])</f>
        <v>2026</v>
      </c>
      <c r="D937" s="12" t="str">
        <f>"Q"&amp;ROUNDUP(MONTH(SalesDataTable[[#This Row],[Order Date]])/3,0)</f>
        <v>Q2</v>
      </c>
      <c r="E937" s="4">
        <f>MONTH(SalesDataTable[[#This Row],[Order Date]])</f>
        <v>5</v>
      </c>
      <c r="F937" s="12" t="str">
        <f t="shared" si="70"/>
        <v>May</v>
      </c>
      <c r="G937" s="4" t="s">
        <v>11</v>
      </c>
      <c r="H937" s="4" t="s">
        <v>39</v>
      </c>
      <c r="I937" s="4" t="s">
        <v>28</v>
      </c>
      <c r="J937" s="4" t="s">
        <v>3</v>
      </c>
      <c r="K937" s="4" t="s">
        <v>23</v>
      </c>
      <c r="L937" s="4" t="s">
        <v>51</v>
      </c>
      <c r="M937" s="9">
        <v>1</v>
      </c>
      <c r="N937" s="6">
        <v>120.8</v>
      </c>
      <c r="O937" s="7">
        <v>0</v>
      </c>
      <c r="P937" s="6">
        <v>61.4</v>
      </c>
      <c r="Q937" s="6">
        <f t="shared" si="71"/>
        <v>120.8</v>
      </c>
      <c r="R937" s="6">
        <f t="shared" si="72"/>
        <v>61.4</v>
      </c>
      <c r="S937" s="6">
        <f t="shared" si="73"/>
        <v>59.4</v>
      </c>
      <c r="T937" s="8">
        <f t="shared" si="74"/>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4">
        <f>YEAR(SalesDataTable[[#This Row],[Order Date]])</f>
        <v>2026</v>
      </c>
      <c r="D938" s="12" t="str">
        <f>"Q"&amp;ROUNDUP(MONTH(SalesDataTable[[#This Row],[Order Date]])/3,0)</f>
        <v>Q2</v>
      </c>
      <c r="E938" s="4">
        <f>MONTH(SalesDataTable[[#This Row],[Order Date]])</f>
        <v>5</v>
      </c>
      <c r="F938" s="12" t="str">
        <f t="shared" si="70"/>
        <v>May</v>
      </c>
      <c r="G938" s="4" t="s">
        <v>11</v>
      </c>
      <c r="H938" s="4" t="s">
        <v>39</v>
      </c>
      <c r="I938" s="4" t="s">
        <v>2</v>
      </c>
      <c r="J938" s="4" t="s">
        <v>16</v>
      </c>
      <c r="K938" s="4" t="s">
        <v>4</v>
      </c>
      <c r="L938" s="4" t="s">
        <v>26</v>
      </c>
      <c r="M938" s="9">
        <v>1</v>
      </c>
      <c r="N938" s="6">
        <v>40.15</v>
      </c>
      <c r="O938" s="7">
        <v>0</v>
      </c>
      <c r="P938" s="6">
        <v>16.82</v>
      </c>
      <c r="Q938" s="6">
        <f t="shared" si="71"/>
        <v>40.15</v>
      </c>
      <c r="R938" s="6">
        <f t="shared" si="72"/>
        <v>16.82</v>
      </c>
      <c r="S938" s="6">
        <f t="shared" si="73"/>
        <v>23.33</v>
      </c>
      <c r="T938" s="8">
        <f t="shared" si="74"/>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4">
        <f>YEAR(SalesDataTable[[#This Row],[Order Date]])</f>
        <v>2026</v>
      </c>
      <c r="D939" s="12" t="str">
        <f>"Q"&amp;ROUNDUP(MONTH(SalesDataTable[[#This Row],[Order Date]])/3,0)</f>
        <v>Q2</v>
      </c>
      <c r="E939" s="4">
        <f>MONTH(SalesDataTable[[#This Row],[Order Date]])</f>
        <v>5</v>
      </c>
      <c r="F939" s="12" t="str">
        <f t="shared" si="70"/>
        <v>May</v>
      </c>
      <c r="G939" s="4" t="s">
        <v>6</v>
      </c>
      <c r="H939" s="4" t="s">
        <v>43</v>
      </c>
      <c r="I939" s="4" t="s">
        <v>8</v>
      </c>
      <c r="J939" s="4" t="s">
        <v>16</v>
      </c>
      <c r="K939" s="4" t="s">
        <v>14</v>
      </c>
      <c r="L939" s="4" t="s">
        <v>44</v>
      </c>
      <c r="M939" s="9">
        <v>5</v>
      </c>
      <c r="N939" s="6">
        <v>134.4</v>
      </c>
      <c r="O939" s="7">
        <v>0.15</v>
      </c>
      <c r="P939" s="6">
        <v>67.709999999999994</v>
      </c>
      <c r="Q939" s="6">
        <f t="shared" si="71"/>
        <v>571.19999999999993</v>
      </c>
      <c r="R939" s="6">
        <f t="shared" si="72"/>
        <v>338.54999999999995</v>
      </c>
      <c r="S939" s="6">
        <f t="shared" si="73"/>
        <v>232.64999999999998</v>
      </c>
      <c r="T939" s="8">
        <f t="shared" si="74"/>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4">
        <f>YEAR(SalesDataTable[[#This Row],[Order Date]])</f>
        <v>2026</v>
      </c>
      <c r="D940" s="12" t="str">
        <f>"Q"&amp;ROUNDUP(MONTH(SalesDataTable[[#This Row],[Order Date]])/3,0)</f>
        <v>Q2</v>
      </c>
      <c r="E940" s="4">
        <f>MONTH(SalesDataTable[[#This Row],[Order Date]])</f>
        <v>5</v>
      </c>
      <c r="F940" s="12" t="str">
        <f t="shared" si="70"/>
        <v>May</v>
      </c>
      <c r="G940" s="4" t="s">
        <v>20</v>
      </c>
      <c r="H940" s="4" t="s">
        <v>47</v>
      </c>
      <c r="I940" s="4" t="s">
        <v>2</v>
      </c>
      <c r="J940" s="4" t="s">
        <v>3</v>
      </c>
      <c r="K940" s="4" t="s">
        <v>14</v>
      </c>
      <c r="L940" s="4" t="s">
        <v>15</v>
      </c>
      <c r="M940" s="9">
        <v>2</v>
      </c>
      <c r="N940" s="6">
        <v>37.130000000000003</v>
      </c>
      <c r="O940" s="7">
        <v>0.05</v>
      </c>
      <c r="P940" s="6">
        <v>13.44</v>
      </c>
      <c r="Q940" s="6">
        <f t="shared" si="71"/>
        <v>70.546999999999997</v>
      </c>
      <c r="R940" s="6">
        <f t="shared" si="72"/>
        <v>26.88</v>
      </c>
      <c r="S940" s="6">
        <f t="shared" si="73"/>
        <v>43.667000000000002</v>
      </c>
      <c r="T940" s="8">
        <f t="shared" si="74"/>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4">
        <f>YEAR(SalesDataTable[[#This Row],[Order Date]])</f>
        <v>2026</v>
      </c>
      <c r="D941" s="12" t="str">
        <f>"Q"&amp;ROUNDUP(MONTH(SalesDataTable[[#This Row],[Order Date]])/3,0)</f>
        <v>Q2</v>
      </c>
      <c r="E941" s="4">
        <f>MONTH(SalesDataTable[[#This Row],[Order Date]])</f>
        <v>5</v>
      </c>
      <c r="F941" s="12" t="str">
        <f t="shared" si="70"/>
        <v>May</v>
      </c>
      <c r="G941" s="4" t="s">
        <v>6</v>
      </c>
      <c r="H941" s="4" t="s">
        <v>7</v>
      </c>
      <c r="I941" s="4" t="s">
        <v>2</v>
      </c>
      <c r="J941" s="4" t="s">
        <v>16</v>
      </c>
      <c r="K941" s="4" t="s">
        <v>23</v>
      </c>
      <c r="L941" s="4" t="s">
        <v>51</v>
      </c>
      <c r="M941" s="9">
        <v>6</v>
      </c>
      <c r="N941" s="6">
        <v>123.82</v>
      </c>
      <c r="O941" s="7">
        <v>0</v>
      </c>
      <c r="P941" s="6">
        <v>61.91</v>
      </c>
      <c r="Q941" s="6">
        <f t="shared" si="71"/>
        <v>742.92</v>
      </c>
      <c r="R941" s="6">
        <f t="shared" si="72"/>
        <v>371.46</v>
      </c>
      <c r="S941" s="6">
        <f t="shared" si="73"/>
        <v>371.46</v>
      </c>
      <c r="T941" s="8">
        <f t="shared" si="74"/>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4">
        <f>YEAR(SalesDataTable[[#This Row],[Order Date]])</f>
        <v>2026</v>
      </c>
      <c r="D942" s="12" t="str">
        <f>"Q"&amp;ROUNDUP(MONTH(SalesDataTable[[#This Row],[Order Date]])/3,0)</f>
        <v>Q2</v>
      </c>
      <c r="E942" s="4">
        <f>MONTH(SalesDataTable[[#This Row],[Order Date]])</f>
        <v>5</v>
      </c>
      <c r="F942" s="12" t="str">
        <f t="shared" si="70"/>
        <v>May</v>
      </c>
      <c r="G942" s="4" t="s">
        <v>11</v>
      </c>
      <c r="H942" s="4" t="s">
        <v>52</v>
      </c>
      <c r="I942" s="4" t="s">
        <v>28</v>
      </c>
      <c r="J942" s="4" t="s">
        <v>3</v>
      </c>
      <c r="K942" s="4" t="s">
        <v>14</v>
      </c>
      <c r="L942" s="4" t="s">
        <v>15</v>
      </c>
      <c r="M942" s="9">
        <v>2</v>
      </c>
      <c r="N942" s="6">
        <v>36.94</v>
      </c>
      <c r="O942" s="7">
        <v>0.05</v>
      </c>
      <c r="P942" s="6">
        <v>13.82</v>
      </c>
      <c r="Q942" s="6">
        <f t="shared" si="71"/>
        <v>70.185999999999993</v>
      </c>
      <c r="R942" s="6">
        <f t="shared" si="72"/>
        <v>27.64</v>
      </c>
      <c r="S942" s="6">
        <f t="shared" si="73"/>
        <v>42.545999999999992</v>
      </c>
      <c r="T942" s="8">
        <f t="shared" si="74"/>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4">
        <f>YEAR(SalesDataTable[[#This Row],[Order Date]])</f>
        <v>2026</v>
      </c>
      <c r="D943" s="12" t="str">
        <f>"Q"&amp;ROUNDUP(MONTH(SalesDataTable[[#This Row],[Order Date]])/3,0)</f>
        <v>Q2</v>
      </c>
      <c r="E943" s="4">
        <f>MONTH(SalesDataTable[[#This Row],[Order Date]])</f>
        <v>5</v>
      </c>
      <c r="F943" s="12" t="str">
        <f t="shared" si="70"/>
        <v>May</v>
      </c>
      <c r="G943" s="4" t="s">
        <v>0</v>
      </c>
      <c r="H943" s="4" t="s">
        <v>1</v>
      </c>
      <c r="I943" s="4" t="s">
        <v>2</v>
      </c>
      <c r="J943" s="4" t="s">
        <v>13</v>
      </c>
      <c r="K943" s="4" t="s">
        <v>23</v>
      </c>
      <c r="L943" s="4" t="s">
        <v>29</v>
      </c>
      <c r="M943" s="9">
        <v>3</v>
      </c>
      <c r="N943" s="6">
        <v>199.17</v>
      </c>
      <c r="O943" s="7">
        <v>0.05</v>
      </c>
      <c r="P943" s="6">
        <v>105.24</v>
      </c>
      <c r="Q943" s="6">
        <f t="shared" si="71"/>
        <v>567.6345</v>
      </c>
      <c r="R943" s="6">
        <f t="shared" si="72"/>
        <v>315.71999999999997</v>
      </c>
      <c r="S943" s="6">
        <f t="shared" si="73"/>
        <v>251.91450000000003</v>
      </c>
      <c r="T943" s="8">
        <f t="shared" si="74"/>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4">
        <f>YEAR(SalesDataTable[[#This Row],[Order Date]])</f>
        <v>2026</v>
      </c>
      <c r="D944" s="12" t="str">
        <f>"Q"&amp;ROUNDUP(MONTH(SalesDataTable[[#This Row],[Order Date]])/3,0)</f>
        <v>Q2</v>
      </c>
      <c r="E944" s="4">
        <f>MONTH(SalesDataTable[[#This Row],[Order Date]])</f>
        <v>5</v>
      </c>
      <c r="F944" s="12" t="str">
        <f t="shared" si="70"/>
        <v>May</v>
      </c>
      <c r="G944" s="4" t="s">
        <v>0</v>
      </c>
      <c r="H944" s="4" t="s">
        <v>36</v>
      </c>
      <c r="I944" s="4" t="s">
        <v>2</v>
      </c>
      <c r="J944" s="4" t="s">
        <v>3</v>
      </c>
      <c r="K944" s="4" t="s">
        <v>23</v>
      </c>
      <c r="L944" s="4" t="s">
        <v>40</v>
      </c>
      <c r="M944" s="9">
        <v>3</v>
      </c>
      <c r="N944" s="6">
        <v>83.17</v>
      </c>
      <c r="O944" s="7">
        <v>0</v>
      </c>
      <c r="P944" s="6">
        <v>40.520000000000003</v>
      </c>
      <c r="Q944" s="6">
        <f t="shared" si="71"/>
        <v>249.51</v>
      </c>
      <c r="R944" s="6">
        <f t="shared" si="72"/>
        <v>121.56</v>
      </c>
      <c r="S944" s="6">
        <f t="shared" si="73"/>
        <v>127.94999999999999</v>
      </c>
      <c r="T944" s="8">
        <f t="shared" si="74"/>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4">
        <f>YEAR(SalesDataTable[[#This Row],[Order Date]])</f>
        <v>2026</v>
      </c>
      <c r="D945" s="12" t="str">
        <f>"Q"&amp;ROUNDUP(MONTH(SalesDataTable[[#This Row],[Order Date]])/3,0)</f>
        <v>Q2</v>
      </c>
      <c r="E945" s="4">
        <f>MONTH(SalesDataTable[[#This Row],[Order Date]])</f>
        <v>5</v>
      </c>
      <c r="F945" s="12" t="str">
        <f t="shared" si="70"/>
        <v>May</v>
      </c>
      <c r="G945" s="4" t="s">
        <v>6</v>
      </c>
      <c r="H945" s="4" t="s">
        <v>27</v>
      </c>
      <c r="I945" s="4" t="s">
        <v>2</v>
      </c>
      <c r="J945" s="4" t="s">
        <v>16</v>
      </c>
      <c r="K945" s="4" t="s">
        <v>14</v>
      </c>
      <c r="L945" s="4" t="s">
        <v>32</v>
      </c>
      <c r="M945" s="9">
        <v>1</v>
      </c>
      <c r="N945" s="6">
        <v>45.8</v>
      </c>
      <c r="O945" s="7">
        <v>0.05</v>
      </c>
      <c r="P945" s="6">
        <v>17.88</v>
      </c>
      <c r="Q945" s="6">
        <f t="shared" si="71"/>
        <v>43.51</v>
      </c>
      <c r="R945" s="6">
        <f t="shared" si="72"/>
        <v>17.88</v>
      </c>
      <c r="S945" s="6">
        <f t="shared" si="73"/>
        <v>25.63</v>
      </c>
      <c r="T945" s="8">
        <f t="shared" si="74"/>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4">
        <f>YEAR(SalesDataTable[[#This Row],[Order Date]])</f>
        <v>2026</v>
      </c>
      <c r="D946" s="12" t="str">
        <f>"Q"&amp;ROUNDUP(MONTH(SalesDataTable[[#This Row],[Order Date]])/3,0)</f>
        <v>Q2</v>
      </c>
      <c r="E946" s="4">
        <f>MONTH(SalesDataTable[[#This Row],[Order Date]])</f>
        <v>5</v>
      </c>
      <c r="F946" s="12" t="str">
        <f t="shared" si="70"/>
        <v>May</v>
      </c>
      <c r="G946" s="4" t="s">
        <v>11</v>
      </c>
      <c r="H946" s="4" t="s">
        <v>12</v>
      </c>
      <c r="I946" s="4" t="s">
        <v>28</v>
      </c>
      <c r="J946" s="4" t="s">
        <v>3</v>
      </c>
      <c r="K946" s="4" t="s">
        <v>9</v>
      </c>
      <c r="L946" s="4" t="s">
        <v>37</v>
      </c>
      <c r="M946" s="9">
        <v>1</v>
      </c>
      <c r="N946" s="6">
        <v>154.85</v>
      </c>
      <c r="O946" s="7">
        <v>0</v>
      </c>
      <c r="P946" s="6">
        <v>80.17</v>
      </c>
      <c r="Q946" s="6">
        <f t="shared" si="71"/>
        <v>154.85</v>
      </c>
      <c r="R946" s="6">
        <f t="shared" si="72"/>
        <v>80.17</v>
      </c>
      <c r="S946" s="6">
        <f t="shared" si="73"/>
        <v>74.679999999999993</v>
      </c>
      <c r="T946" s="8">
        <f t="shared" si="74"/>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4">
        <f>YEAR(SalesDataTable[[#This Row],[Order Date]])</f>
        <v>2026</v>
      </c>
      <c r="D947" s="12" t="str">
        <f>"Q"&amp;ROUNDUP(MONTH(SalesDataTable[[#This Row],[Order Date]])/3,0)</f>
        <v>Q2</v>
      </c>
      <c r="E947" s="4">
        <f>MONTH(SalesDataTable[[#This Row],[Order Date]])</f>
        <v>5</v>
      </c>
      <c r="F947" s="12" t="str">
        <f t="shared" si="70"/>
        <v>May</v>
      </c>
      <c r="G947" s="4" t="s">
        <v>20</v>
      </c>
      <c r="H947" s="4" t="s">
        <v>47</v>
      </c>
      <c r="I947" s="4" t="s">
        <v>2</v>
      </c>
      <c r="J947" s="4" t="s">
        <v>16</v>
      </c>
      <c r="K947" s="4" t="s">
        <v>23</v>
      </c>
      <c r="L947" s="4" t="s">
        <v>29</v>
      </c>
      <c r="M947" s="9">
        <v>1</v>
      </c>
      <c r="N947" s="6">
        <v>194.99</v>
      </c>
      <c r="O947" s="7">
        <v>0</v>
      </c>
      <c r="P947" s="6">
        <v>101.21</v>
      </c>
      <c r="Q947" s="6">
        <f t="shared" si="71"/>
        <v>194.99</v>
      </c>
      <c r="R947" s="6">
        <f t="shared" si="72"/>
        <v>101.21</v>
      </c>
      <c r="S947" s="6">
        <f t="shared" si="73"/>
        <v>93.780000000000015</v>
      </c>
      <c r="T947" s="8">
        <f t="shared" si="74"/>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4">
        <f>YEAR(SalesDataTable[[#This Row],[Order Date]])</f>
        <v>2026</v>
      </c>
      <c r="D948" s="12" t="str">
        <f>"Q"&amp;ROUNDUP(MONTH(SalesDataTable[[#This Row],[Order Date]])/3,0)</f>
        <v>Q2</v>
      </c>
      <c r="E948" s="4">
        <f>MONTH(SalesDataTable[[#This Row],[Order Date]])</f>
        <v>5</v>
      </c>
      <c r="F948" s="12" t="str">
        <f t="shared" si="70"/>
        <v>May</v>
      </c>
      <c r="G948" s="4" t="s">
        <v>11</v>
      </c>
      <c r="H948" s="4" t="s">
        <v>39</v>
      </c>
      <c r="I948" s="4" t="s">
        <v>2</v>
      </c>
      <c r="J948" s="4" t="s">
        <v>3</v>
      </c>
      <c r="K948" s="4" t="s">
        <v>34</v>
      </c>
      <c r="L948" s="4" t="s">
        <v>42</v>
      </c>
      <c r="M948" s="9">
        <v>1</v>
      </c>
      <c r="N948" s="6">
        <v>36.31</v>
      </c>
      <c r="O948" s="7">
        <v>0</v>
      </c>
      <c r="P948" s="6">
        <v>13.93</v>
      </c>
      <c r="Q948" s="6">
        <f t="shared" si="71"/>
        <v>36.31</v>
      </c>
      <c r="R948" s="6">
        <f t="shared" si="72"/>
        <v>13.93</v>
      </c>
      <c r="S948" s="6">
        <f t="shared" si="73"/>
        <v>22.380000000000003</v>
      </c>
      <c r="T948" s="8">
        <f t="shared" si="74"/>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4">
        <f>YEAR(SalesDataTable[[#This Row],[Order Date]])</f>
        <v>2026</v>
      </c>
      <c r="D949" s="12" t="str">
        <f>"Q"&amp;ROUNDUP(MONTH(SalesDataTable[[#This Row],[Order Date]])/3,0)</f>
        <v>Q2</v>
      </c>
      <c r="E949" s="4">
        <f>MONTH(SalesDataTable[[#This Row],[Order Date]])</f>
        <v>5</v>
      </c>
      <c r="F949" s="12" t="str">
        <f t="shared" si="70"/>
        <v>May</v>
      </c>
      <c r="G949" s="4" t="s">
        <v>0</v>
      </c>
      <c r="H949" s="4" t="s">
        <v>1</v>
      </c>
      <c r="I949" s="4" t="s">
        <v>2</v>
      </c>
      <c r="J949" s="4" t="s">
        <v>3</v>
      </c>
      <c r="K949" s="4" t="s">
        <v>14</v>
      </c>
      <c r="L949" s="4" t="s">
        <v>32</v>
      </c>
      <c r="M949" s="9">
        <v>1</v>
      </c>
      <c r="N949" s="6">
        <v>47.19</v>
      </c>
      <c r="O949" s="7">
        <v>0</v>
      </c>
      <c r="P949" s="6">
        <v>18.54</v>
      </c>
      <c r="Q949" s="6">
        <f t="shared" si="71"/>
        <v>47.19</v>
      </c>
      <c r="R949" s="6">
        <f t="shared" si="72"/>
        <v>18.54</v>
      </c>
      <c r="S949" s="6">
        <f t="shared" si="73"/>
        <v>28.65</v>
      </c>
      <c r="T949" s="8">
        <f t="shared" si="74"/>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4">
        <f>YEAR(SalesDataTable[[#This Row],[Order Date]])</f>
        <v>2026</v>
      </c>
      <c r="D950" s="12" t="str">
        <f>"Q"&amp;ROUNDUP(MONTH(SalesDataTable[[#This Row],[Order Date]])/3,0)</f>
        <v>Q2</v>
      </c>
      <c r="E950" s="4">
        <f>MONTH(SalesDataTable[[#This Row],[Order Date]])</f>
        <v>5</v>
      </c>
      <c r="F950" s="12" t="str">
        <f t="shared" si="70"/>
        <v>May</v>
      </c>
      <c r="G950" s="4" t="s">
        <v>20</v>
      </c>
      <c r="H950" s="4" t="s">
        <v>33</v>
      </c>
      <c r="I950" s="4" t="s">
        <v>2</v>
      </c>
      <c r="J950" s="4" t="s">
        <v>13</v>
      </c>
      <c r="K950" s="4" t="s">
        <v>34</v>
      </c>
      <c r="L950" s="4" t="s">
        <v>38</v>
      </c>
      <c r="M950" s="9">
        <v>1</v>
      </c>
      <c r="N950" s="6">
        <v>124.14</v>
      </c>
      <c r="O950" s="7">
        <v>0</v>
      </c>
      <c r="P950" s="6">
        <v>70.900000000000006</v>
      </c>
      <c r="Q950" s="6">
        <f t="shared" si="71"/>
        <v>124.14</v>
      </c>
      <c r="R950" s="6">
        <f t="shared" si="72"/>
        <v>70.900000000000006</v>
      </c>
      <c r="S950" s="6">
        <f t="shared" si="73"/>
        <v>53.239999999999995</v>
      </c>
      <c r="T950" s="8">
        <f t="shared" si="74"/>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4">
        <f>YEAR(SalesDataTable[[#This Row],[Order Date]])</f>
        <v>2026</v>
      </c>
      <c r="D951" s="12" t="str">
        <f>"Q"&amp;ROUNDUP(MONTH(SalesDataTable[[#This Row],[Order Date]])/3,0)</f>
        <v>Q2</v>
      </c>
      <c r="E951" s="4">
        <f>MONTH(SalesDataTable[[#This Row],[Order Date]])</f>
        <v>5</v>
      </c>
      <c r="F951" s="12" t="str">
        <f t="shared" si="70"/>
        <v>May</v>
      </c>
      <c r="G951" s="4" t="s">
        <v>20</v>
      </c>
      <c r="H951" s="4" t="s">
        <v>33</v>
      </c>
      <c r="I951" s="4" t="s">
        <v>2</v>
      </c>
      <c r="J951" s="4" t="s">
        <v>3</v>
      </c>
      <c r="K951" s="4" t="s">
        <v>14</v>
      </c>
      <c r="L951" s="4" t="s">
        <v>44</v>
      </c>
      <c r="M951" s="9">
        <v>1</v>
      </c>
      <c r="N951" s="6">
        <v>131.94999999999999</v>
      </c>
      <c r="O951" s="7">
        <v>0</v>
      </c>
      <c r="P951" s="6">
        <v>65.17</v>
      </c>
      <c r="Q951" s="6">
        <f t="shared" si="71"/>
        <v>131.94999999999999</v>
      </c>
      <c r="R951" s="6">
        <f t="shared" si="72"/>
        <v>65.17</v>
      </c>
      <c r="S951" s="6">
        <f t="shared" si="73"/>
        <v>66.779999999999987</v>
      </c>
      <c r="T951" s="8">
        <f t="shared" si="74"/>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4">
        <f>YEAR(SalesDataTable[[#This Row],[Order Date]])</f>
        <v>2026</v>
      </c>
      <c r="D952" s="12" t="str">
        <f>"Q"&amp;ROUNDUP(MONTH(SalesDataTable[[#This Row],[Order Date]])/3,0)</f>
        <v>Q2</v>
      </c>
      <c r="E952" s="4">
        <f>MONTH(SalesDataTable[[#This Row],[Order Date]])</f>
        <v>5</v>
      </c>
      <c r="F952" s="12" t="str">
        <f t="shared" si="70"/>
        <v>May</v>
      </c>
      <c r="G952" s="4" t="s">
        <v>20</v>
      </c>
      <c r="H952" s="4" t="s">
        <v>33</v>
      </c>
      <c r="I952" s="4" t="s">
        <v>28</v>
      </c>
      <c r="J952" s="4" t="s">
        <v>13</v>
      </c>
      <c r="K952" s="4" t="s">
        <v>4</v>
      </c>
      <c r="L952" s="4" t="s">
        <v>30</v>
      </c>
      <c r="M952" s="9">
        <v>1</v>
      </c>
      <c r="N952" s="6">
        <v>102.24</v>
      </c>
      <c r="O952" s="7">
        <v>0</v>
      </c>
      <c r="P952" s="6">
        <v>50.75</v>
      </c>
      <c r="Q952" s="6">
        <f t="shared" si="71"/>
        <v>102.24</v>
      </c>
      <c r="R952" s="6">
        <f t="shared" si="72"/>
        <v>50.75</v>
      </c>
      <c r="S952" s="6">
        <f t="shared" si="73"/>
        <v>51.489999999999995</v>
      </c>
      <c r="T952" s="8">
        <f t="shared" si="74"/>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4">
        <f>YEAR(SalesDataTable[[#This Row],[Order Date]])</f>
        <v>2026</v>
      </c>
      <c r="D953" s="12" t="str">
        <f>"Q"&amp;ROUNDUP(MONTH(SalesDataTable[[#This Row],[Order Date]])/3,0)</f>
        <v>Q2</v>
      </c>
      <c r="E953" s="4">
        <f>MONTH(SalesDataTable[[#This Row],[Order Date]])</f>
        <v>5</v>
      </c>
      <c r="F953" s="12" t="str">
        <f t="shared" si="70"/>
        <v>May</v>
      </c>
      <c r="G953" s="4" t="s">
        <v>20</v>
      </c>
      <c r="H953" s="4" t="s">
        <v>47</v>
      </c>
      <c r="I953" s="4" t="s">
        <v>28</v>
      </c>
      <c r="J953" s="4" t="s">
        <v>13</v>
      </c>
      <c r="K953" s="4" t="s">
        <v>9</v>
      </c>
      <c r="L953" s="4" t="s">
        <v>37</v>
      </c>
      <c r="M953" s="9">
        <v>2</v>
      </c>
      <c r="N953" s="6">
        <v>152.07</v>
      </c>
      <c r="O953" s="7">
        <v>0</v>
      </c>
      <c r="P953" s="6">
        <v>76.849999999999994</v>
      </c>
      <c r="Q953" s="6">
        <f t="shared" si="71"/>
        <v>304.14</v>
      </c>
      <c r="R953" s="6">
        <f t="shared" si="72"/>
        <v>153.69999999999999</v>
      </c>
      <c r="S953" s="6">
        <f t="shared" si="73"/>
        <v>150.44</v>
      </c>
      <c r="T953" s="8">
        <f t="shared" si="74"/>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4">
        <f>YEAR(SalesDataTable[[#This Row],[Order Date]])</f>
        <v>2026</v>
      </c>
      <c r="D954" s="12" t="str">
        <f>"Q"&amp;ROUNDUP(MONTH(SalesDataTable[[#This Row],[Order Date]])/3,0)</f>
        <v>Q2</v>
      </c>
      <c r="E954" s="4">
        <f>MONTH(SalesDataTable[[#This Row],[Order Date]])</f>
        <v>5</v>
      </c>
      <c r="F954" s="12" t="str">
        <f t="shared" si="70"/>
        <v>May</v>
      </c>
      <c r="G954" s="4" t="s">
        <v>11</v>
      </c>
      <c r="H954" s="4" t="s">
        <v>18</v>
      </c>
      <c r="I954" s="4" t="s">
        <v>2</v>
      </c>
      <c r="J954" s="4" t="s">
        <v>13</v>
      </c>
      <c r="K954" s="4" t="s">
        <v>23</v>
      </c>
      <c r="L954" s="4" t="s">
        <v>51</v>
      </c>
      <c r="M954" s="9">
        <v>2</v>
      </c>
      <c r="N954" s="6">
        <v>123.34</v>
      </c>
      <c r="O954" s="7">
        <v>0.05</v>
      </c>
      <c r="P954" s="6">
        <v>58.96</v>
      </c>
      <c r="Q954" s="6">
        <f t="shared" si="71"/>
        <v>234.346</v>
      </c>
      <c r="R954" s="6">
        <f t="shared" si="72"/>
        <v>117.92</v>
      </c>
      <c r="S954" s="6">
        <f t="shared" si="73"/>
        <v>116.426</v>
      </c>
      <c r="T954" s="8">
        <f t="shared" si="74"/>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4">
        <f>YEAR(SalesDataTable[[#This Row],[Order Date]])</f>
        <v>2026</v>
      </c>
      <c r="D955" s="12" t="str">
        <f>"Q"&amp;ROUNDUP(MONTH(SalesDataTable[[#This Row],[Order Date]])/3,0)</f>
        <v>Q2</v>
      </c>
      <c r="E955" s="4">
        <f>MONTH(SalesDataTable[[#This Row],[Order Date]])</f>
        <v>5</v>
      </c>
      <c r="F955" s="12" t="str">
        <f t="shared" si="70"/>
        <v>May</v>
      </c>
      <c r="G955" s="4" t="s">
        <v>11</v>
      </c>
      <c r="H955" s="4" t="s">
        <v>12</v>
      </c>
      <c r="I955" s="4" t="s">
        <v>19</v>
      </c>
      <c r="J955" s="4" t="s">
        <v>3</v>
      </c>
      <c r="K955" s="4" t="s">
        <v>9</v>
      </c>
      <c r="L955" s="4" t="s">
        <v>37</v>
      </c>
      <c r="M955" s="9">
        <v>1</v>
      </c>
      <c r="N955" s="6">
        <v>155.81</v>
      </c>
      <c r="O955" s="7">
        <v>0</v>
      </c>
      <c r="P955" s="6">
        <v>80.31</v>
      </c>
      <c r="Q955" s="6">
        <f t="shared" si="71"/>
        <v>155.81</v>
      </c>
      <c r="R955" s="6">
        <f t="shared" si="72"/>
        <v>80.31</v>
      </c>
      <c r="S955" s="6">
        <f t="shared" si="73"/>
        <v>75.5</v>
      </c>
      <c r="T955" s="8">
        <f t="shared" si="74"/>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4">
        <f>YEAR(SalesDataTable[[#This Row],[Order Date]])</f>
        <v>2026</v>
      </c>
      <c r="D956" s="12" t="str">
        <f>"Q"&amp;ROUNDUP(MONTH(SalesDataTable[[#This Row],[Order Date]])/3,0)</f>
        <v>Q2</v>
      </c>
      <c r="E956" s="4">
        <f>MONTH(SalesDataTable[[#This Row],[Order Date]])</f>
        <v>5</v>
      </c>
      <c r="F956" s="12" t="str">
        <f t="shared" si="70"/>
        <v>May</v>
      </c>
      <c r="G956" s="4" t="s">
        <v>11</v>
      </c>
      <c r="H956" s="4" t="s">
        <v>52</v>
      </c>
      <c r="I956" s="4" t="s">
        <v>2</v>
      </c>
      <c r="J956" s="4" t="s">
        <v>3</v>
      </c>
      <c r="K956" s="4" t="s">
        <v>14</v>
      </c>
      <c r="L956" s="4" t="s">
        <v>48</v>
      </c>
      <c r="M956" s="9">
        <v>1</v>
      </c>
      <c r="N956" s="6">
        <v>163.19</v>
      </c>
      <c r="O956" s="7">
        <v>0.05</v>
      </c>
      <c r="P956" s="6">
        <v>87.95</v>
      </c>
      <c r="Q956" s="6">
        <f t="shared" si="71"/>
        <v>155.03049999999999</v>
      </c>
      <c r="R956" s="6">
        <f t="shared" si="72"/>
        <v>87.95</v>
      </c>
      <c r="S956" s="6">
        <f t="shared" si="73"/>
        <v>67.080499999999986</v>
      </c>
      <c r="T956" s="8">
        <f t="shared" si="74"/>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4">
        <f>YEAR(SalesDataTable[[#This Row],[Order Date]])</f>
        <v>2026</v>
      </c>
      <c r="D957" s="12" t="str">
        <f>"Q"&amp;ROUNDUP(MONTH(SalesDataTable[[#This Row],[Order Date]])/3,0)</f>
        <v>Q2</v>
      </c>
      <c r="E957" s="4">
        <f>MONTH(SalesDataTable[[#This Row],[Order Date]])</f>
        <v>5</v>
      </c>
      <c r="F957" s="12" t="str">
        <f t="shared" si="70"/>
        <v>May</v>
      </c>
      <c r="G957" s="4" t="s">
        <v>6</v>
      </c>
      <c r="H957" s="4" t="s">
        <v>43</v>
      </c>
      <c r="I957" s="4" t="s">
        <v>2</v>
      </c>
      <c r="J957" s="4" t="s">
        <v>3</v>
      </c>
      <c r="K957" s="4" t="s">
        <v>9</v>
      </c>
      <c r="L957" s="4" t="s">
        <v>17</v>
      </c>
      <c r="M957" s="9">
        <v>1</v>
      </c>
      <c r="N957" s="6">
        <v>147.30000000000001</v>
      </c>
      <c r="O957" s="7">
        <v>0.05</v>
      </c>
      <c r="P957" s="6">
        <v>81.510000000000005</v>
      </c>
      <c r="Q957" s="6">
        <f t="shared" si="71"/>
        <v>139.935</v>
      </c>
      <c r="R957" s="6">
        <f t="shared" si="72"/>
        <v>81.510000000000005</v>
      </c>
      <c r="S957" s="6">
        <f t="shared" si="73"/>
        <v>58.424999999999997</v>
      </c>
      <c r="T957" s="8">
        <f t="shared" si="74"/>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4">
        <f>YEAR(SalesDataTable[[#This Row],[Order Date]])</f>
        <v>2026</v>
      </c>
      <c r="D958" s="12" t="str">
        <f>"Q"&amp;ROUNDUP(MONTH(SalesDataTable[[#This Row],[Order Date]])/3,0)</f>
        <v>Q2</v>
      </c>
      <c r="E958" s="4">
        <f>MONTH(SalesDataTable[[#This Row],[Order Date]])</f>
        <v>5</v>
      </c>
      <c r="F958" s="12" t="str">
        <f t="shared" si="70"/>
        <v>May</v>
      </c>
      <c r="G958" s="4" t="s">
        <v>11</v>
      </c>
      <c r="H958" s="4" t="s">
        <v>12</v>
      </c>
      <c r="I958" s="4" t="s">
        <v>2</v>
      </c>
      <c r="J958" s="4" t="s">
        <v>3</v>
      </c>
      <c r="K958" s="4" t="s">
        <v>34</v>
      </c>
      <c r="L958" s="4" t="s">
        <v>38</v>
      </c>
      <c r="M958" s="9">
        <v>5</v>
      </c>
      <c r="N958" s="6">
        <v>126.16</v>
      </c>
      <c r="O958" s="7">
        <v>0</v>
      </c>
      <c r="P958" s="6">
        <v>68.59</v>
      </c>
      <c r="Q958" s="6">
        <f t="shared" si="71"/>
        <v>630.79999999999995</v>
      </c>
      <c r="R958" s="6">
        <f t="shared" si="72"/>
        <v>342.95000000000005</v>
      </c>
      <c r="S958" s="6">
        <f t="shared" si="73"/>
        <v>287.84999999999991</v>
      </c>
      <c r="T958" s="8">
        <f t="shared" si="74"/>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4">
        <f>YEAR(SalesDataTable[[#This Row],[Order Date]])</f>
        <v>2026</v>
      </c>
      <c r="D959" s="12" t="str">
        <f>"Q"&amp;ROUNDUP(MONTH(SalesDataTable[[#This Row],[Order Date]])/3,0)</f>
        <v>Q2</v>
      </c>
      <c r="E959" s="4">
        <f>MONTH(SalesDataTable[[#This Row],[Order Date]])</f>
        <v>5</v>
      </c>
      <c r="F959" s="12" t="str">
        <f t="shared" si="70"/>
        <v>May</v>
      </c>
      <c r="G959" s="4" t="s">
        <v>20</v>
      </c>
      <c r="H959" s="4" t="s">
        <v>33</v>
      </c>
      <c r="I959" s="4" t="s">
        <v>2</v>
      </c>
      <c r="J959" s="4" t="s">
        <v>13</v>
      </c>
      <c r="K959" s="4" t="s">
        <v>14</v>
      </c>
      <c r="L959" s="4" t="s">
        <v>48</v>
      </c>
      <c r="M959" s="9">
        <v>2</v>
      </c>
      <c r="N959" s="6">
        <v>163.57</v>
      </c>
      <c r="O959" s="7">
        <v>0</v>
      </c>
      <c r="P959" s="6">
        <v>85.72</v>
      </c>
      <c r="Q959" s="6">
        <f t="shared" si="71"/>
        <v>327.14</v>
      </c>
      <c r="R959" s="6">
        <f t="shared" si="72"/>
        <v>171.44</v>
      </c>
      <c r="S959" s="6">
        <f t="shared" si="73"/>
        <v>155.69999999999999</v>
      </c>
      <c r="T959" s="8">
        <f t="shared" si="74"/>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4">
        <f>YEAR(SalesDataTable[[#This Row],[Order Date]])</f>
        <v>2026</v>
      </c>
      <c r="D960" s="12" t="str">
        <f>"Q"&amp;ROUNDUP(MONTH(SalesDataTable[[#This Row],[Order Date]])/3,0)</f>
        <v>Q2</v>
      </c>
      <c r="E960" s="4">
        <f>MONTH(SalesDataTable[[#This Row],[Order Date]])</f>
        <v>5</v>
      </c>
      <c r="F960" s="12" t="str">
        <f t="shared" si="70"/>
        <v>May</v>
      </c>
      <c r="G960" s="4" t="s">
        <v>11</v>
      </c>
      <c r="H960" s="4" t="s">
        <v>52</v>
      </c>
      <c r="I960" s="4" t="s">
        <v>2</v>
      </c>
      <c r="J960" s="4" t="s">
        <v>13</v>
      </c>
      <c r="K960" s="4" t="s">
        <v>9</v>
      </c>
      <c r="L960" s="4" t="s">
        <v>17</v>
      </c>
      <c r="M960" s="9">
        <v>1</v>
      </c>
      <c r="N960" s="6">
        <v>142.06</v>
      </c>
      <c r="O960" s="7">
        <v>0</v>
      </c>
      <c r="P960" s="6">
        <v>77.36</v>
      </c>
      <c r="Q960" s="6">
        <f t="shared" si="71"/>
        <v>142.06</v>
      </c>
      <c r="R960" s="6">
        <f t="shared" si="72"/>
        <v>77.36</v>
      </c>
      <c r="S960" s="6">
        <f t="shared" si="73"/>
        <v>64.7</v>
      </c>
      <c r="T960" s="8">
        <f t="shared" si="74"/>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4">
        <f>YEAR(SalesDataTable[[#This Row],[Order Date]])</f>
        <v>2026</v>
      </c>
      <c r="D961" s="12" t="str">
        <f>"Q"&amp;ROUNDUP(MONTH(SalesDataTable[[#This Row],[Order Date]])/3,0)</f>
        <v>Q2</v>
      </c>
      <c r="E961" s="4">
        <f>MONTH(SalesDataTable[[#This Row],[Order Date]])</f>
        <v>5</v>
      </c>
      <c r="F961" s="12" t="str">
        <f t="shared" si="70"/>
        <v>May</v>
      </c>
      <c r="G961" s="4" t="s">
        <v>6</v>
      </c>
      <c r="H961" s="4" t="s">
        <v>41</v>
      </c>
      <c r="I961" s="4" t="s">
        <v>2</v>
      </c>
      <c r="J961" s="4" t="s">
        <v>13</v>
      </c>
      <c r="K961" s="4" t="s">
        <v>4</v>
      </c>
      <c r="L961" s="4" t="s">
        <v>5</v>
      </c>
      <c r="M961" s="9">
        <v>1</v>
      </c>
      <c r="N961" s="6">
        <v>81.37</v>
      </c>
      <c r="O961" s="7">
        <v>0</v>
      </c>
      <c r="P961" s="6">
        <v>42.01</v>
      </c>
      <c r="Q961" s="6">
        <f t="shared" si="71"/>
        <v>81.37</v>
      </c>
      <c r="R961" s="6">
        <f t="shared" si="72"/>
        <v>42.01</v>
      </c>
      <c r="S961" s="6">
        <f t="shared" si="73"/>
        <v>39.360000000000007</v>
      </c>
      <c r="T961" s="8">
        <f t="shared" si="74"/>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4">
        <f>YEAR(SalesDataTable[[#This Row],[Order Date]])</f>
        <v>2026</v>
      </c>
      <c r="D962" s="12" t="str">
        <f>"Q"&amp;ROUNDUP(MONTH(SalesDataTable[[#This Row],[Order Date]])/3,0)</f>
        <v>Q2</v>
      </c>
      <c r="E962" s="4">
        <f>MONTH(SalesDataTable[[#This Row],[Order Date]])</f>
        <v>5</v>
      </c>
      <c r="F962" s="12" t="str">
        <f t="shared" ref="F962:F1025" si="75">TEXT(B962,"mmm")</f>
        <v>May</v>
      </c>
      <c r="G962" s="4" t="s">
        <v>20</v>
      </c>
      <c r="H962" s="4" t="s">
        <v>33</v>
      </c>
      <c r="I962" s="4" t="s">
        <v>19</v>
      </c>
      <c r="J962" s="4" t="s">
        <v>13</v>
      </c>
      <c r="K962" s="4" t="s">
        <v>23</v>
      </c>
      <c r="L962" s="4" t="s">
        <v>51</v>
      </c>
      <c r="M962" s="9">
        <v>1</v>
      </c>
      <c r="N962" s="6">
        <v>120.75</v>
      </c>
      <c r="O962" s="7">
        <v>0</v>
      </c>
      <c r="P962" s="6">
        <v>61.21</v>
      </c>
      <c r="Q962" s="6">
        <f t="shared" ref="Q962:Q1025" si="76">M962*N962*(1-O962)</f>
        <v>120.75</v>
      </c>
      <c r="R962" s="6">
        <f t="shared" ref="R962:R1025" si="77">M962*P962</f>
        <v>61.21</v>
      </c>
      <c r="S962" s="6">
        <f t="shared" ref="S962:S1025" si="78">Q962-R962</f>
        <v>59.54</v>
      </c>
      <c r="T962" s="8">
        <f t="shared" ref="T962:T1025" si="79">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4">
        <f>YEAR(SalesDataTable[[#This Row],[Order Date]])</f>
        <v>2026</v>
      </c>
      <c r="D963" s="12" t="str">
        <f>"Q"&amp;ROUNDUP(MONTH(SalesDataTable[[#This Row],[Order Date]])/3,0)</f>
        <v>Q2</v>
      </c>
      <c r="E963" s="4">
        <f>MONTH(SalesDataTable[[#This Row],[Order Date]])</f>
        <v>5</v>
      </c>
      <c r="F963" s="12" t="str">
        <f t="shared" si="75"/>
        <v>May</v>
      </c>
      <c r="G963" s="4" t="s">
        <v>6</v>
      </c>
      <c r="H963" s="4" t="s">
        <v>49</v>
      </c>
      <c r="I963" s="4" t="s">
        <v>2</v>
      </c>
      <c r="J963" s="4" t="s">
        <v>13</v>
      </c>
      <c r="K963" s="4" t="s">
        <v>4</v>
      </c>
      <c r="L963" s="4" t="s">
        <v>5</v>
      </c>
      <c r="M963" s="9">
        <v>4</v>
      </c>
      <c r="N963" s="6">
        <v>81.790000000000006</v>
      </c>
      <c r="O963" s="7">
        <v>0</v>
      </c>
      <c r="P963" s="6">
        <v>42.96</v>
      </c>
      <c r="Q963" s="6">
        <f t="shared" si="76"/>
        <v>327.16000000000003</v>
      </c>
      <c r="R963" s="6">
        <f t="shared" si="77"/>
        <v>171.84</v>
      </c>
      <c r="S963" s="6">
        <f t="shared" si="78"/>
        <v>155.32000000000002</v>
      </c>
      <c r="T963" s="8">
        <f t="shared" si="79"/>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4">
        <f>YEAR(SalesDataTable[[#This Row],[Order Date]])</f>
        <v>2026</v>
      </c>
      <c r="D964" s="12" t="str">
        <f>"Q"&amp;ROUNDUP(MONTH(SalesDataTable[[#This Row],[Order Date]])/3,0)</f>
        <v>Q2</v>
      </c>
      <c r="E964" s="4">
        <f>MONTH(SalesDataTable[[#This Row],[Order Date]])</f>
        <v>5</v>
      </c>
      <c r="F964" s="12" t="str">
        <f t="shared" si="75"/>
        <v>May</v>
      </c>
      <c r="G964" s="4" t="s">
        <v>0</v>
      </c>
      <c r="H964" s="4" t="s">
        <v>50</v>
      </c>
      <c r="I964" s="4" t="s">
        <v>2</v>
      </c>
      <c r="J964" s="4" t="s">
        <v>13</v>
      </c>
      <c r="K964" s="4" t="s">
        <v>23</v>
      </c>
      <c r="L964" s="4" t="s">
        <v>40</v>
      </c>
      <c r="M964" s="9">
        <v>1</v>
      </c>
      <c r="N964" s="6">
        <v>81.2</v>
      </c>
      <c r="O964" s="7">
        <v>0.1</v>
      </c>
      <c r="P964" s="6">
        <v>40.270000000000003</v>
      </c>
      <c r="Q964" s="6">
        <f t="shared" si="76"/>
        <v>73.08</v>
      </c>
      <c r="R964" s="6">
        <f t="shared" si="77"/>
        <v>40.270000000000003</v>
      </c>
      <c r="S964" s="6">
        <f t="shared" si="78"/>
        <v>32.809999999999995</v>
      </c>
      <c r="T964" s="8">
        <f t="shared" si="79"/>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4">
        <f>YEAR(SalesDataTable[[#This Row],[Order Date]])</f>
        <v>2026</v>
      </c>
      <c r="D965" s="12" t="str">
        <f>"Q"&amp;ROUNDUP(MONTH(SalesDataTable[[#This Row],[Order Date]])/3,0)</f>
        <v>Q2</v>
      </c>
      <c r="E965" s="4">
        <f>MONTH(SalesDataTable[[#This Row],[Order Date]])</f>
        <v>5</v>
      </c>
      <c r="F965" s="12" t="str">
        <f t="shared" si="75"/>
        <v>May</v>
      </c>
      <c r="G965" s="4" t="s">
        <v>6</v>
      </c>
      <c r="H965" s="4" t="s">
        <v>7</v>
      </c>
      <c r="I965" s="4" t="s">
        <v>28</v>
      </c>
      <c r="J965" s="4" t="s">
        <v>13</v>
      </c>
      <c r="K965" s="4" t="s">
        <v>14</v>
      </c>
      <c r="L965" s="4" t="s">
        <v>32</v>
      </c>
      <c r="M965" s="9">
        <v>2</v>
      </c>
      <c r="N965" s="6">
        <v>46.52</v>
      </c>
      <c r="O965" s="7">
        <v>0.05</v>
      </c>
      <c r="P965" s="6">
        <v>18.739999999999998</v>
      </c>
      <c r="Q965" s="6">
        <f t="shared" si="76"/>
        <v>88.388000000000005</v>
      </c>
      <c r="R965" s="6">
        <f t="shared" si="77"/>
        <v>37.479999999999997</v>
      </c>
      <c r="S965" s="6">
        <f t="shared" si="78"/>
        <v>50.908000000000008</v>
      </c>
      <c r="T965" s="8">
        <f t="shared" si="79"/>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4">
        <f>YEAR(SalesDataTable[[#This Row],[Order Date]])</f>
        <v>2026</v>
      </c>
      <c r="D966" s="12" t="str">
        <f>"Q"&amp;ROUNDUP(MONTH(SalesDataTable[[#This Row],[Order Date]])/3,0)</f>
        <v>Q2</v>
      </c>
      <c r="E966" s="4">
        <f>MONTH(SalesDataTable[[#This Row],[Order Date]])</f>
        <v>6</v>
      </c>
      <c r="F966" s="12" t="str">
        <f t="shared" si="75"/>
        <v>Jun</v>
      </c>
      <c r="G966" s="4" t="s">
        <v>20</v>
      </c>
      <c r="H966" s="4" t="s">
        <v>47</v>
      </c>
      <c r="I966" s="4" t="s">
        <v>2</v>
      </c>
      <c r="J966" s="4" t="s">
        <v>3</v>
      </c>
      <c r="K966" s="4" t="s">
        <v>23</v>
      </c>
      <c r="L966" s="4" t="s">
        <v>29</v>
      </c>
      <c r="M966" s="9">
        <v>1</v>
      </c>
      <c r="N966" s="6">
        <v>195.22</v>
      </c>
      <c r="O966" s="7">
        <v>0</v>
      </c>
      <c r="P966" s="6">
        <v>105.91</v>
      </c>
      <c r="Q966" s="6">
        <f t="shared" si="76"/>
        <v>195.22</v>
      </c>
      <c r="R966" s="6">
        <f t="shared" si="77"/>
        <v>105.91</v>
      </c>
      <c r="S966" s="6">
        <f t="shared" si="78"/>
        <v>89.31</v>
      </c>
      <c r="T966" s="8">
        <f t="shared" si="79"/>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4">
        <f>YEAR(SalesDataTable[[#This Row],[Order Date]])</f>
        <v>2026</v>
      </c>
      <c r="D967" s="12" t="str">
        <f>"Q"&amp;ROUNDUP(MONTH(SalesDataTable[[#This Row],[Order Date]])/3,0)</f>
        <v>Q2</v>
      </c>
      <c r="E967" s="4">
        <f>MONTH(SalesDataTable[[#This Row],[Order Date]])</f>
        <v>6</v>
      </c>
      <c r="F967" s="12" t="str">
        <f t="shared" si="75"/>
        <v>Jun</v>
      </c>
      <c r="G967" s="4" t="s">
        <v>20</v>
      </c>
      <c r="H967" s="4" t="s">
        <v>21</v>
      </c>
      <c r="I967" s="4" t="s">
        <v>2</v>
      </c>
      <c r="J967" s="4" t="s">
        <v>13</v>
      </c>
      <c r="K967" s="4" t="s">
        <v>4</v>
      </c>
      <c r="L967" s="4" t="s">
        <v>26</v>
      </c>
      <c r="M967" s="9">
        <v>1</v>
      </c>
      <c r="N967" s="6">
        <v>40.71</v>
      </c>
      <c r="O967" s="7">
        <v>0.05</v>
      </c>
      <c r="P967" s="6">
        <v>16.559999999999999</v>
      </c>
      <c r="Q967" s="6">
        <f t="shared" si="76"/>
        <v>38.674500000000002</v>
      </c>
      <c r="R967" s="6">
        <f t="shared" si="77"/>
        <v>16.559999999999999</v>
      </c>
      <c r="S967" s="6">
        <f t="shared" si="78"/>
        <v>22.114500000000003</v>
      </c>
      <c r="T967" s="8">
        <f t="shared" si="79"/>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4">
        <f>YEAR(SalesDataTable[[#This Row],[Order Date]])</f>
        <v>2026</v>
      </c>
      <c r="D968" s="12" t="str">
        <f>"Q"&amp;ROUNDUP(MONTH(SalesDataTable[[#This Row],[Order Date]])/3,0)</f>
        <v>Q2</v>
      </c>
      <c r="E968" s="4">
        <f>MONTH(SalesDataTable[[#This Row],[Order Date]])</f>
        <v>6</v>
      </c>
      <c r="F968" s="12" t="str">
        <f t="shared" si="75"/>
        <v>Jun</v>
      </c>
      <c r="G968" s="4" t="s">
        <v>6</v>
      </c>
      <c r="H968" s="4" t="s">
        <v>41</v>
      </c>
      <c r="I968" s="4" t="s">
        <v>2</v>
      </c>
      <c r="J968" s="4" t="s">
        <v>3</v>
      </c>
      <c r="K968" s="4" t="s">
        <v>34</v>
      </c>
      <c r="L968" s="4" t="s">
        <v>35</v>
      </c>
      <c r="M968" s="9">
        <v>1</v>
      </c>
      <c r="N968" s="6">
        <v>41.26</v>
      </c>
      <c r="O968" s="7">
        <v>0.05</v>
      </c>
      <c r="P968" s="6">
        <v>14.32</v>
      </c>
      <c r="Q968" s="6">
        <f t="shared" si="76"/>
        <v>39.196999999999996</v>
      </c>
      <c r="R968" s="6">
        <f t="shared" si="77"/>
        <v>14.32</v>
      </c>
      <c r="S968" s="6">
        <f t="shared" si="78"/>
        <v>24.876999999999995</v>
      </c>
      <c r="T968" s="8">
        <f t="shared" si="79"/>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4">
        <f>YEAR(SalesDataTable[[#This Row],[Order Date]])</f>
        <v>2026</v>
      </c>
      <c r="D969" s="12" t="str">
        <f>"Q"&amp;ROUNDUP(MONTH(SalesDataTable[[#This Row],[Order Date]])/3,0)</f>
        <v>Q2</v>
      </c>
      <c r="E969" s="4">
        <f>MONTH(SalesDataTable[[#This Row],[Order Date]])</f>
        <v>6</v>
      </c>
      <c r="F969" s="12" t="str">
        <f t="shared" si="75"/>
        <v>Jun</v>
      </c>
      <c r="G969" s="4" t="s">
        <v>6</v>
      </c>
      <c r="H969" s="4" t="s">
        <v>41</v>
      </c>
      <c r="I969" s="4" t="s">
        <v>19</v>
      </c>
      <c r="J969" s="4" t="s">
        <v>13</v>
      </c>
      <c r="K969" s="4" t="s">
        <v>34</v>
      </c>
      <c r="L969" s="4" t="s">
        <v>35</v>
      </c>
      <c r="M969" s="9">
        <v>2</v>
      </c>
      <c r="N969" s="6">
        <v>40.840000000000003</v>
      </c>
      <c r="O969" s="7">
        <v>0</v>
      </c>
      <c r="P969" s="6">
        <v>14.48</v>
      </c>
      <c r="Q969" s="6">
        <f t="shared" si="76"/>
        <v>81.680000000000007</v>
      </c>
      <c r="R969" s="6">
        <f t="shared" si="77"/>
        <v>28.96</v>
      </c>
      <c r="S969" s="6">
        <f t="shared" si="78"/>
        <v>52.720000000000006</v>
      </c>
      <c r="T969" s="8">
        <f t="shared" si="79"/>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4">
        <f>YEAR(SalesDataTable[[#This Row],[Order Date]])</f>
        <v>2026</v>
      </c>
      <c r="D970" s="12" t="str">
        <f>"Q"&amp;ROUNDUP(MONTH(SalesDataTable[[#This Row],[Order Date]])/3,0)</f>
        <v>Q2</v>
      </c>
      <c r="E970" s="4">
        <f>MONTH(SalesDataTable[[#This Row],[Order Date]])</f>
        <v>6</v>
      </c>
      <c r="F970" s="12" t="str">
        <f t="shared" si="75"/>
        <v>Jun</v>
      </c>
      <c r="G970" s="4" t="s">
        <v>20</v>
      </c>
      <c r="H970" s="4" t="s">
        <v>21</v>
      </c>
      <c r="I970" s="4" t="s">
        <v>2</v>
      </c>
      <c r="J970" s="4" t="s">
        <v>3</v>
      </c>
      <c r="K970" s="4" t="s">
        <v>9</v>
      </c>
      <c r="L970" s="4" t="s">
        <v>17</v>
      </c>
      <c r="M970" s="9">
        <v>1</v>
      </c>
      <c r="N970" s="6">
        <v>143.32</v>
      </c>
      <c r="O970" s="7">
        <v>0</v>
      </c>
      <c r="P970" s="6">
        <v>80.36</v>
      </c>
      <c r="Q970" s="6">
        <f t="shared" si="76"/>
        <v>143.32</v>
      </c>
      <c r="R970" s="6">
        <f t="shared" si="77"/>
        <v>80.36</v>
      </c>
      <c r="S970" s="6">
        <f t="shared" si="78"/>
        <v>62.959999999999994</v>
      </c>
      <c r="T970" s="8">
        <f t="shared" si="79"/>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4">
        <f>YEAR(SalesDataTable[[#This Row],[Order Date]])</f>
        <v>2026</v>
      </c>
      <c r="D971" s="12" t="str">
        <f>"Q"&amp;ROUNDUP(MONTH(SalesDataTable[[#This Row],[Order Date]])/3,0)</f>
        <v>Q2</v>
      </c>
      <c r="E971" s="4">
        <f>MONTH(SalesDataTable[[#This Row],[Order Date]])</f>
        <v>6</v>
      </c>
      <c r="F971" s="12" t="str">
        <f t="shared" si="75"/>
        <v>Jun</v>
      </c>
      <c r="G971" s="4" t="s">
        <v>0</v>
      </c>
      <c r="H971" s="4" t="s">
        <v>50</v>
      </c>
      <c r="I971" s="4" t="s">
        <v>2</v>
      </c>
      <c r="J971" s="4" t="s">
        <v>13</v>
      </c>
      <c r="K971" s="4" t="s">
        <v>9</v>
      </c>
      <c r="L971" s="4" t="s">
        <v>37</v>
      </c>
      <c r="M971" s="9">
        <v>2</v>
      </c>
      <c r="N971" s="6">
        <v>156.31</v>
      </c>
      <c r="O971" s="7">
        <v>0</v>
      </c>
      <c r="P971" s="6">
        <v>79.87</v>
      </c>
      <c r="Q971" s="6">
        <f t="shared" si="76"/>
        <v>312.62</v>
      </c>
      <c r="R971" s="6">
        <f t="shared" si="77"/>
        <v>159.74</v>
      </c>
      <c r="S971" s="6">
        <f t="shared" si="78"/>
        <v>152.88</v>
      </c>
      <c r="T971" s="8">
        <f t="shared" si="79"/>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4">
        <f>YEAR(SalesDataTable[[#This Row],[Order Date]])</f>
        <v>2026</v>
      </c>
      <c r="D972" s="12" t="str">
        <f>"Q"&amp;ROUNDUP(MONTH(SalesDataTable[[#This Row],[Order Date]])/3,0)</f>
        <v>Q2</v>
      </c>
      <c r="E972" s="4">
        <f>MONTH(SalesDataTable[[#This Row],[Order Date]])</f>
        <v>6</v>
      </c>
      <c r="F972" s="12" t="str">
        <f t="shared" si="75"/>
        <v>Jun</v>
      </c>
      <c r="G972" s="4" t="s">
        <v>20</v>
      </c>
      <c r="H972" s="4" t="s">
        <v>33</v>
      </c>
      <c r="I972" s="4" t="s">
        <v>2</v>
      </c>
      <c r="J972" s="4" t="s">
        <v>13</v>
      </c>
      <c r="K972" s="4" t="s">
        <v>4</v>
      </c>
      <c r="L972" s="4" t="s">
        <v>30</v>
      </c>
      <c r="M972" s="9">
        <v>3</v>
      </c>
      <c r="N972" s="6">
        <v>100.69</v>
      </c>
      <c r="O972" s="7">
        <v>0.1</v>
      </c>
      <c r="P972" s="6">
        <v>51.31</v>
      </c>
      <c r="Q972" s="6">
        <f t="shared" si="76"/>
        <v>271.863</v>
      </c>
      <c r="R972" s="6">
        <f t="shared" si="77"/>
        <v>153.93</v>
      </c>
      <c r="S972" s="6">
        <f t="shared" si="78"/>
        <v>117.93299999999999</v>
      </c>
      <c r="T972" s="8">
        <f t="shared" si="79"/>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4">
        <f>YEAR(SalesDataTable[[#This Row],[Order Date]])</f>
        <v>2026</v>
      </c>
      <c r="D973" s="12" t="str">
        <f>"Q"&amp;ROUNDUP(MONTH(SalesDataTable[[#This Row],[Order Date]])/3,0)</f>
        <v>Q2</v>
      </c>
      <c r="E973" s="4">
        <f>MONTH(SalesDataTable[[#This Row],[Order Date]])</f>
        <v>6</v>
      </c>
      <c r="F973" s="12" t="str">
        <f t="shared" si="75"/>
        <v>Jun</v>
      </c>
      <c r="G973" s="4" t="s">
        <v>20</v>
      </c>
      <c r="H973" s="4" t="s">
        <v>47</v>
      </c>
      <c r="I973" s="4" t="s">
        <v>19</v>
      </c>
      <c r="J973" s="4" t="s">
        <v>16</v>
      </c>
      <c r="K973" s="4" t="s">
        <v>14</v>
      </c>
      <c r="L973" s="4" t="s">
        <v>32</v>
      </c>
      <c r="M973" s="9">
        <v>2</v>
      </c>
      <c r="N973" s="6">
        <v>45.54</v>
      </c>
      <c r="O973" s="7">
        <v>0.1</v>
      </c>
      <c r="P973" s="6">
        <v>18.309999999999999</v>
      </c>
      <c r="Q973" s="6">
        <f t="shared" si="76"/>
        <v>81.971999999999994</v>
      </c>
      <c r="R973" s="6">
        <f t="shared" si="77"/>
        <v>36.619999999999997</v>
      </c>
      <c r="S973" s="6">
        <f t="shared" si="78"/>
        <v>45.351999999999997</v>
      </c>
      <c r="T973" s="8">
        <f t="shared" si="79"/>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4">
        <f>YEAR(SalesDataTable[[#This Row],[Order Date]])</f>
        <v>2026</v>
      </c>
      <c r="D974" s="12" t="str">
        <f>"Q"&amp;ROUNDUP(MONTH(SalesDataTable[[#This Row],[Order Date]])/3,0)</f>
        <v>Q2</v>
      </c>
      <c r="E974" s="4">
        <f>MONTH(SalesDataTable[[#This Row],[Order Date]])</f>
        <v>6</v>
      </c>
      <c r="F974" s="12" t="str">
        <f t="shared" si="75"/>
        <v>Jun</v>
      </c>
      <c r="G974" s="4" t="s">
        <v>11</v>
      </c>
      <c r="H974" s="4" t="s">
        <v>18</v>
      </c>
      <c r="I974" s="4" t="s">
        <v>8</v>
      </c>
      <c r="J974" s="4" t="s">
        <v>16</v>
      </c>
      <c r="K974" s="4" t="s">
        <v>9</v>
      </c>
      <c r="L974" s="4" t="s">
        <v>37</v>
      </c>
      <c r="M974" s="9">
        <v>5</v>
      </c>
      <c r="N974" s="6">
        <v>153.97</v>
      </c>
      <c r="O974" s="7">
        <v>0.15</v>
      </c>
      <c r="P974" s="6">
        <v>79.81</v>
      </c>
      <c r="Q974" s="6">
        <f t="shared" si="76"/>
        <v>654.37249999999995</v>
      </c>
      <c r="R974" s="6">
        <f t="shared" si="77"/>
        <v>399.05</v>
      </c>
      <c r="S974" s="6">
        <f t="shared" si="78"/>
        <v>255.32249999999993</v>
      </c>
      <c r="T974" s="8">
        <f t="shared" si="79"/>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4">
        <f>YEAR(SalesDataTable[[#This Row],[Order Date]])</f>
        <v>2026</v>
      </c>
      <c r="D975" s="12" t="str">
        <f>"Q"&amp;ROUNDUP(MONTH(SalesDataTable[[#This Row],[Order Date]])/3,0)</f>
        <v>Q2</v>
      </c>
      <c r="E975" s="4">
        <f>MONTH(SalesDataTable[[#This Row],[Order Date]])</f>
        <v>6</v>
      </c>
      <c r="F975" s="12" t="str">
        <f t="shared" si="75"/>
        <v>Jun</v>
      </c>
      <c r="G975" s="4" t="s">
        <v>11</v>
      </c>
      <c r="H975" s="4" t="s">
        <v>52</v>
      </c>
      <c r="I975" s="4" t="s">
        <v>19</v>
      </c>
      <c r="J975" s="4" t="s">
        <v>3</v>
      </c>
      <c r="K975" s="4" t="s">
        <v>34</v>
      </c>
      <c r="L975" s="4" t="s">
        <v>38</v>
      </c>
      <c r="M975" s="9">
        <v>1</v>
      </c>
      <c r="N975" s="6">
        <v>124.17</v>
      </c>
      <c r="O975" s="7">
        <v>0</v>
      </c>
      <c r="P975" s="6">
        <v>71.040000000000006</v>
      </c>
      <c r="Q975" s="6">
        <f t="shared" si="76"/>
        <v>124.17</v>
      </c>
      <c r="R975" s="6">
        <f t="shared" si="77"/>
        <v>71.040000000000006</v>
      </c>
      <c r="S975" s="6">
        <f t="shared" si="78"/>
        <v>53.129999999999995</v>
      </c>
      <c r="T975" s="8">
        <f t="shared" si="79"/>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4">
        <f>YEAR(SalesDataTable[[#This Row],[Order Date]])</f>
        <v>2026</v>
      </c>
      <c r="D976" s="12" t="str">
        <f>"Q"&amp;ROUNDUP(MONTH(SalesDataTable[[#This Row],[Order Date]])/3,0)</f>
        <v>Q2</v>
      </c>
      <c r="E976" s="4">
        <f>MONTH(SalesDataTable[[#This Row],[Order Date]])</f>
        <v>6</v>
      </c>
      <c r="F976" s="12" t="str">
        <f t="shared" si="75"/>
        <v>Jun</v>
      </c>
      <c r="G976" s="4" t="s">
        <v>11</v>
      </c>
      <c r="H976" s="4" t="s">
        <v>25</v>
      </c>
      <c r="I976" s="4" t="s">
        <v>19</v>
      </c>
      <c r="J976" s="4" t="s">
        <v>3</v>
      </c>
      <c r="K976" s="4" t="s">
        <v>9</v>
      </c>
      <c r="L976" s="4" t="s">
        <v>37</v>
      </c>
      <c r="M976" s="9">
        <v>1</v>
      </c>
      <c r="N976" s="6">
        <v>152.94999999999999</v>
      </c>
      <c r="O976" s="7">
        <v>0.05</v>
      </c>
      <c r="P976" s="6">
        <v>76.97</v>
      </c>
      <c r="Q976" s="6">
        <f t="shared" si="76"/>
        <v>145.30249999999998</v>
      </c>
      <c r="R976" s="6">
        <f t="shared" si="77"/>
        <v>76.97</v>
      </c>
      <c r="S976" s="6">
        <f t="shared" si="78"/>
        <v>68.332499999999982</v>
      </c>
      <c r="T976" s="8">
        <f t="shared" si="79"/>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4">
        <f>YEAR(SalesDataTable[[#This Row],[Order Date]])</f>
        <v>2026</v>
      </c>
      <c r="D977" s="12" t="str">
        <f>"Q"&amp;ROUNDUP(MONTH(SalesDataTable[[#This Row],[Order Date]])/3,0)</f>
        <v>Q2</v>
      </c>
      <c r="E977" s="4">
        <f>MONTH(SalesDataTable[[#This Row],[Order Date]])</f>
        <v>6</v>
      </c>
      <c r="F977" s="12" t="str">
        <f t="shared" si="75"/>
        <v>Jun</v>
      </c>
      <c r="G977" s="4" t="s">
        <v>20</v>
      </c>
      <c r="H977" s="4" t="s">
        <v>47</v>
      </c>
      <c r="I977" s="4" t="s">
        <v>2</v>
      </c>
      <c r="J977" s="4" t="s">
        <v>13</v>
      </c>
      <c r="K977" s="4" t="s">
        <v>4</v>
      </c>
      <c r="L977" s="4" t="s">
        <v>5</v>
      </c>
      <c r="M977" s="9">
        <v>3</v>
      </c>
      <c r="N977" s="6">
        <v>80.099999999999994</v>
      </c>
      <c r="O977" s="7">
        <v>0</v>
      </c>
      <c r="P977" s="6">
        <v>43.51</v>
      </c>
      <c r="Q977" s="6">
        <f t="shared" si="76"/>
        <v>240.29999999999998</v>
      </c>
      <c r="R977" s="6">
        <f t="shared" si="77"/>
        <v>130.53</v>
      </c>
      <c r="S977" s="6">
        <f t="shared" si="78"/>
        <v>109.76999999999998</v>
      </c>
      <c r="T977" s="8">
        <f t="shared" si="79"/>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4">
        <f>YEAR(SalesDataTable[[#This Row],[Order Date]])</f>
        <v>2026</v>
      </c>
      <c r="D978" s="12" t="str">
        <f>"Q"&amp;ROUNDUP(MONTH(SalesDataTable[[#This Row],[Order Date]])/3,0)</f>
        <v>Q2</v>
      </c>
      <c r="E978" s="4">
        <f>MONTH(SalesDataTable[[#This Row],[Order Date]])</f>
        <v>6</v>
      </c>
      <c r="F978" s="12" t="str">
        <f t="shared" si="75"/>
        <v>Jun</v>
      </c>
      <c r="G978" s="4" t="s">
        <v>20</v>
      </c>
      <c r="H978" s="4" t="s">
        <v>21</v>
      </c>
      <c r="I978" s="4" t="s">
        <v>19</v>
      </c>
      <c r="J978" s="4" t="s">
        <v>13</v>
      </c>
      <c r="K978" s="4" t="s">
        <v>34</v>
      </c>
      <c r="L978" s="4" t="s">
        <v>42</v>
      </c>
      <c r="M978" s="9">
        <v>2</v>
      </c>
      <c r="N978" s="6">
        <v>36.61</v>
      </c>
      <c r="O978" s="7">
        <v>0</v>
      </c>
      <c r="P978" s="6">
        <v>14.15</v>
      </c>
      <c r="Q978" s="6">
        <f t="shared" si="76"/>
        <v>73.22</v>
      </c>
      <c r="R978" s="6">
        <f t="shared" si="77"/>
        <v>28.3</v>
      </c>
      <c r="S978" s="6">
        <f t="shared" si="78"/>
        <v>44.92</v>
      </c>
      <c r="T978" s="8">
        <f t="shared" si="79"/>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4">
        <f>YEAR(SalesDataTable[[#This Row],[Order Date]])</f>
        <v>2026</v>
      </c>
      <c r="D979" s="12" t="str">
        <f>"Q"&amp;ROUNDUP(MONTH(SalesDataTable[[#This Row],[Order Date]])/3,0)</f>
        <v>Q2</v>
      </c>
      <c r="E979" s="4">
        <f>MONTH(SalesDataTable[[#This Row],[Order Date]])</f>
        <v>6</v>
      </c>
      <c r="F979" s="12" t="str">
        <f t="shared" si="75"/>
        <v>Jun</v>
      </c>
      <c r="G979" s="4" t="s">
        <v>6</v>
      </c>
      <c r="H979" s="4" t="s">
        <v>41</v>
      </c>
      <c r="I979" s="4" t="s">
        <v>2</v>
      </c>
      <c r="J979" s="4" t="s">
        <v>3</v>
      </c>
      <c r="K979" s="4" t="s">
        <v>14</v>
      </c>
      <c r="L979" s="4" t="s">
        <v>44</v>
      </c>
      <c r="M979" s="9">
        <v>2</v>
      </c>
      <c r="N979" s="6">
        <v>131.81</v>
      </c>
      <c r="O979" s="7">
        <v>0.05</v>
      </c>
      <c r="P979" s="6">
        <v>66.09</v>
      </c>
      <c r="Q979" s="6">
        <f t="shared" si="76"/>
        <v>250.43899999999999</v>
      </c>
      <c r="R979" s="6">
        <f t="shared" si="77"/>
        <v>132.18</v>
      </c>
      <c r="S979" s="6">
        <f t="shared" si="78"/>
        <v>118.25899999999999</v>
      </c>
      <c r="T979" s="8">
        <f t="shared" si="79"/>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4">
        <f>YEAR(SalesDataTable[[#This Row],[Order Date]])</f>
        <v>2026</v>
      </c>
      <c r="D980" s="12" t="str">
        <f>"Q"&amp;ROUNDUP(MONTH(SalesDataTable[[#This Row],[Order Date]])/3,0)</f>
        <v>Q2</v>
      </c>
      <c r="E980" s="4">
        <f>MONTH(SalesDataTable[[#This Row],[Order Date]])</f>
        <v>6</v>
      </c>
      <c r="F980" s="12" t="str">
        <f t="shared" si="75"/>
        <v>Jun</v>
      </c>
      <c r="G980" s="4" t="s">
        <v>0</v>
      </c>
      <c r="H980" s="4" t="s">
        <v>50</v>
      </c>
      <c r="I980" s="4" t="s">
        <v>2</v>
      </c>
      <c r="J980" s="4" t="s">
        <v>3</v>
      </c>
      <c r="K980" s="4" t="s">
        <v>9</v>
      </c>
      <c r="L980" s="4" t="s">
        <v>37</v>
      </c>
      <c r="M980" s="9">
        <v>1</v>
      </c>
      <c r="N980" s="6">
        <v>153.43</v>
      </c>
      <c r="O980" s="7">
        <v>0.05</v>
      </c>
      <c r="P980" s="6">
        <v>78.16</v>
      </c>
      <c r="Q980" s="6">
        <f t="shared" si="76"/>
        <v>145.7585</v>
      </c>
      <c r="R980" s="6">
        <f t="shared" si="77"/>
        <v>78.16</v>
      </c>
      <c r="S980" s="6">
        <f t="shared" si="78"/>
        <v>67.598500000000001</v>
      </c>
      <c r="T980" s="8">
        <f t="shared" si="79"/>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4">
        <f>YEAR(SalesDataTable[[#This Row],[Order Date]])</f>
        <v>2026</v>
      </c>
      <c r="D981" s="12" t="str">
        <f>"Q"&amp;ROUNDUP(MONTH(SalesDataTable[[#This Row],[Order Date]])/3,0)</f>
        <v>Q2</v>
      </c>
      <c r="E981" s="4">
        <f>MONTH(SalesDataTable[[#This Row],[Order Date]])</f>
        <v>6</v>
      </c>
      <c r="F981" s="12" t="str">
        <f t="shared" si="75"/>
        <v>Jun</v>
      </c>
      <c r="G981" s="4" t="s">
        <v>6</v>
      </c>
      <c r="H981" s="4" t="s">
        <v>49</v>
      </c>
      <c r="I981" s="4" t="s">
        <v>2</v>
      </c>
      <c r="J981" s="4" t="s">
        <v>13</v>
      </c>
      <c r="K981" s="4" t="s">
        <v>4</v>
      </c>
      <c r="L981" s="4" t="s">
        <v>5</v>
      </c>
      <c r="M981" s="9">
        <v>2</v>
      </c>
      <c r="N981" s="6">
        <v>80.06</v>
      </c>
      <c r="O981" s="7">
        <v>0</v>
      </c>
      <c r="P981" s="6">
        <v>42.87</v>
      </c>
      <c r="Q981" s="6">
        <f t="shared" si="76"/>
        <v>160.12</v>
      </c>
      <c r="R981" s="6">
        <f t="shared" si="77"/>
        <v>85.74</v>
      </c>
      <c r="S981" s="6">
        <f t="shared" si="78"/>
        <v>74.38000000000001</v>
      </c>
      <c r="T981" s="8">
        <f t="shared" si="79"/>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4">
        <f>YEAR(SalesDataTable[[#This Row],[Order Date]])</f>
        <v>2026</v>
      </c>
      <c r="D982" s="12" t="str">
        <f>"Q"&amp;ROUNDUP(MONTH(SalesDataTable[[#This Row],[Order Date]])/3,0)</f>
        <v>Q2</v>
      </c>
      <c r="E982" s="4">
        <f>MONTH(SalesDataTable[[#This Row],[Order Date]])</f>
        <v>6</v>
      </c>
      <c r="F982" s="12" t="str">
        <f t="shared" si="75"/>
        <v>Jun</v>
      </c>
      <c r="G982" s="4" t="s">
        <v>20</v>
      </c>
      <c r="H982" s="4" t="s">
        <v>47</v>
      </c>
      <c r="I982" s="4" t="s">
        <v>19</v>
      </c>
      <c r="J982" s="4" t="s">
        <v>16</v>
      </c>
      <c r="K982" s="4" t="s">
        <v>34</v>
      </c>
      <c r="L982" s="4" t="s">
        <v>35</v>
      </c>
      <c r="M982" s="9">
        <v>1</v>
      </c>
      <c r="N982" s="6">
        <v>40.549999999999997</v>
      </c>
      <c r="O982" s="7">
        <v>0</v>
      </c>
      <c r="P982" s="6">
        <v>15.16</v>
      </c>
      <c r="Q982" s="6">
        <f t="shared" si="76"/>
        <v>40.549999999999997</v>
      </c>
      <c r="R982" s="6">
        <f t="shared" si="77"/>
        <v>15.16</v>
      </c>
      <c r="S982" s="6">
        <f t="shared" si="78"/>
        <v>25.389999999999997</v>
      </c>
      <c r="T982" s="8">
        <f t="shared" si="79"/>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4">
        <f>YEAR(SalesDataTable[[#This Row],[Order Date]])</f>
        <v>2026</v>
      </c>
      <c r="D983" s="12" t="str">
        <f>"Q"&amp;ROUNDUP(MONTH(SalesDataTable[[#This Row],[Order Date]])/3,0)</f>
        <v>Q2</v>
      </c>
      <c r="E983" s="4">
        <f>MONTH(SalesDataTable[[#This Row],[Order Date]])</f>
        <v>6</v>
      </c>
      <c r="F983" s="12" t="str">
        <f t="shared" si="75"/>
        <v>Jun</v>
      </c>
      <c r="G983" s="4" t="s">
        <v>6</v>
      </c>
      <c r="H983" s="4" t="s">
        <v>27</v>
      </c>
      <c r="I983" s="4" t="s">
        <v>2</v>
      </c>
      <c r="J983" s="4" t="s">
        <v>13</v>
      </c>
      <c r="K983" s="4" t="s">
        <v>14</v>
      </c>
      <c r="L983" s="4" t="s">
        <v>32</v>
      </c>
      <c r="M983" s="9">
        <v>3</v>
      </c>
      <c r="N983" s="6">
        <v>45.43</v>
      </c>
      <c r="O983" s="7">
        <v>0.15</v>
      </c>
      <c r="P983" s="6">
        <v>17.850000000000001</v>
      </c>
      <c r="Q983" s="6">
        <f t="shared" si="76"/>
        <v>115.84649999999999</v>
      </c>
      <c r="R983" s="6">
        <f t="shared" si="77"/>
        <v>53.550000000000004</v>
      </c>
      <c r="S983" s="6">
        <f t="shared" si="78"/>
        <v>62.296499999999988</v>
      </c>
      <c r="T983" s="8">
        <f t="shared" si="79"/>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4">
        <f>YEAR(SalesDataTable[[#This Row],[Order Date]])</f>
        <v>2026</v>
      </c>
      <c r="D984" s="12" t="str">
        <f>"Q"&amp;ROUNDUP(MONTH(SalesDataTable[[#This Row],[Order Date]])/3,0)</f>
        <v>Q2</v>
      </c>
      <c r="E984" s="4">
        <f>MONTH(SalesDataTable[[#This Row],[Order Date]])</f>
        <v>6</v>
      </c>
      <c r="F984" s="12" t="str">
        <f t="shared" si="75"/>
        <v>Jun</v>
      </c>
      <c r="G984" s="4" t="s">
        <v>20</v>
      </c>
      <c r="H984" s="4" t="s">
        <v>21</v>
      </c>
      <c r="I984" s="4" t="s">
        <v>8</v>
      </c>
      <c r="J984" s="4" t="s">
        <v>16</v>
      </c>
      <c r="K984" s="4" t="s">
        <v>9</v>
      </c>
      <c r="L984" s="4" t="s">
        <v>17</v>
      </c>
      <c r="M984" s="9">
        <v>6</v>
      </c>
      <c r="N984" s="6">
        <v>146.85</v>
      </c>
      <c r="O984" s="7">
        <v>0.15</v>
      </c>
      <c r="P984" s="6">
        <v>80.45</v>
      </c>
      <c r="Q984" s="6">
        <f t="shared" si="76"/>
        <v>748.93499999999995</v>
      </c>
      <c r="R984" s="6">
        <f t="shared" si="77"/>
        <v>482.70000000000005</v>
      </c>
      <c r="S984" s="6">
        <f t="shared" si="78"/>
        <v>266.2349999999999</v>
      </c>
      <c r="T984" s="8">
        <f t="shared" si="79"/>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4">
        <f>YEAR(SalesDataTable[[#This Row],[Order Date]])</f>
        <v>2026</v>
      </c>
      <c r="D985" s="12" t="str">
        <f>"Q"&amp;ROUNDUP(MONTH(SalesDataTable[[#This Row],[Order Date]])/3,0)</f>
        <v>Q2</v>
      </c>
      <c r="E985" s="4">
        <f>MONTH(SalesDataTable[[#This Row],[Order Date]])</f>
        <v>6</v>
      </c>
      <c r="F985" s="12" t="str">
        <f t="shared" si="75"/>
        <v>Jun</v>
      </c>
      <c r="G985" s="4" t="s">
        <v>11</v>
      </c>
      <c r="H985" s="4" t="s">
        <v>18</v>
      </c>
      <c r="I985" s="4" t="s">
        <v>2</v>
      </c>
      <c r="J985" s="4" t="s">
        <v>16</v>
      </c>
      <c r="K985" s="4" t="s">
        <v>23</v>
      </c>
      <c r="L985" s="4" t="s">
        <v>29</v>
      </c>
      <c r="M985" s="9">
        <v>1</v>
      </c>
      <c r="N985" s="6">
        <v>192.33</v>
      </c>
      <c r="O985" s="7">
        <v>0.1</v>
      </c>
      <c r="P985" s="6">
        <v>105.15</v>
      </c>
      <c r="Q985" s="6">
        <f t="shared" si="76"/>
        <v>173.09700000000001</v>
      </c>
      <c r="R985" s="6">
        <f t="shared" si="77"/>
        <v>105.15</v>
      </c>
      <c r="S985" s="6">
        <f t="shared" si="78"/>
        <v>67.947000000000003</v>
      </c>
      <c r="T985" s="8">
        <f t="shared" si="79"/>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4">
        <f>YEAR(SalesDataTable[[#This Row],[Order Date]])</f>
        <v>2026</v>
      </c>
      <c r="D986" s="12" t="str">
        <f>"Q"&amp;ROUNDUP(MONTH(SalesDataTable[[#This Row],[Order Date]])/3,0)</f>
        <v>Q2</v>
      </c>
      <c r="E986" s="4">
        <f>MONTH(SalesDataTable[[#This Row],[Order Date]])</f>
        <v>6</v>
      </c>
      <c r="F986" s="12" t="str">
        <f t="shared" si="75"/>
        <v>Jun</v>
      </c>
      <c r="G986" s="4" t="s">
        <v>11</v>
      </c>
      <c r="H986" s="4" t="s">
        <v>39</v>
      </c>
      <c r="I986" s="4" t="s">
        <v>28</v>
      </c>
      <c r="J986" s="4" t="s">
        <v>13</v>
      </c>
      <c r="K986" s="4" t="s">
        <v>14</v>
      </c>
      <c r="L986" s="4" t="s">
        <v>44</v>
      </c>
      <c r="M986" s="9">
        <v>3</v>
      </c>
      <c r="N986" s="6">
        <v>135.4</v>
      </c>
      <c r="O986" s="7">
        <v>0</v>
      </c>
      <c r="P986" s="6">
        <v>65.16</v>
      </c>
      <c r="Q986" s="6">
        <f t="shared" si="76"/>
        <v>406.20000000000005</v>
      </c>
      <c r="R986" s="6">
        <f t="shared" si="77"/>
        <v>195.48</v>
      </c>
      <c r="S986" s="6">
        <f t="shared" si="78"/>
        <v>210.72000000000006</v>
      </c>
      <c r="T986" s="8">
        <f t="shared" si="79"/>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4">
        <f>YEAR(SalesDataTable[[#This Row],[Order Date]])</f>
        <v>2026</v>
      </c>
      <c r="D987" s="12" t="str">
        <f>"Q"&amp;ROUNDUP(MONTH(SalesDataTable[[#This Row],[Order Date]])/3,0)</f>
        <v>Q2</v>
      </c>
      <c r="E987" s="4">
        <f>MONTH(SalesDataTable[[#This Row],[Order Date]])</f>
        <v>6</v>
      </c>
      <c r="F987" s="12" t="str">
        <f t="shared" si="75"/>
        <v>Jun</v>
      </c>
      <c r="G987" s="4" t="s">
        <v>11</v>
      </c>
      <c r="H987" s="4" t="s">
        <v>25</v>
      </c>
      <c r="I987" s="4" t="s">
        <v>2</v>
      </c>
      <c r="J987" s="4" t="s">
        <v>13</v>
      </c>
      <c r="K987" s="4" t="s">
        <v>34</v>
      </c>
      <c r="L987" s="4" t="s">
        <v>42</v>
      </c>
      <c r="M987" s="9">
        <v>2</v>
      </c>
      <c r="N987" s="6">
        <v>36.08</v>
      </c>
      <c r="O987" s="7">
        <v>0.05</v>
      </c>
      <c r="P987" s="6">
        <v>13.73</v>
      </c>
      <c r="Q987" s="6">
        <f t="shared" si="76"/>
        <v>68.551999999999992</v>
      </c>
      <c r="R987" s="6">
        <f t="shared" si="77"/>
        <v>27.46</v>
      </c>
      <c r="S987" s="6">
        <f t="shared" si="78"/>
        <v>41.091999999999992</v>
      </c>
      <c r="T987" s="8">
        <f t="shared" si="79"/>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4">
        <f>YEAR(SalesDataTable[[#This Row],[Order Date]])</f>
        <v>2026</v>
      </c>
      <c r="D988" s="12" t="str">
        <f>"Q"&amp;ROUNDUP(MONTH(SalesDataTable[[#This Row],[Order Date]])/3,0)</f>
        <v>Q2</v>
      </c>
      <c r="E988" s="4">
        <f>MONTH(SalesDataTable[[#This Row],[Order Date]])</f>
        <v>6</v>
      </c>
      <c r="F988" s="12" t="str">
        <f t="shared" si="75"/>
        <v>Jun</v>
      </c>
      <c r="G988" s="4" t="s">
        <v>0</v>
      </c>
      <c r="H988" s="4" t="s">
        <v>36</v>
      </c>
      <c r="I988" s="4" t="s">
        <v>2</v>
      </c>
      <c r="J988" s="4" t="s">
        <v>13</v>
      </c>
      <c r="K988" s="4" t="s">
        <v>14</v>
      </c>
      <c r="L988" s="4" t="s">
        <v>32</v>
      </c>
      <c r="M988" s="9">
        <v>1</v>
      </c>
      <c r="N988" s="6">
        <v>46.16</v>
      </c>
      <c r="O988" s="7">
        <v>0</v>
      </c>
      <c r="P988" s="6">
        <v>18.36</v>
      </c>
      <c r="Q988" s="6">
        <f t="shared" si="76"/>
        <v>46.16</v>
      </c>
      <c r="R988" s="6">
        <f t="shared" si="77"/>
        <v>18.36</v>
      </c>
      <c r="S988" s="6">
        <f t="shared" si="78"/>
        <v>27.799999999999997</v>
      </c>
      <c r="T988" s="8">
        <f t="shared" si="79"/>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4">
        <f>YEAR(SalesDataTable[[#This Row],[Order Date]])</f>
        <v>2026</v>
      </c>
      <c r="D989" s="12" t="str">
        <f>"Q"&amp;ROUNDUP(MONTH(SalesDataTable[[#This Row],[Order Date]])/3,0)</f>
        <v>Q2</v>
      </c>
      <c r="E989" s="4">
        <f>MONTH(SalesDataTable[[#This Row],[Order Date]])</f>
        <v>6</v>
      </c>
      <c r="F989" s="12" t="str">
        <f t="shared" si="75"/>
        <v>Jun</v>
      </c>
      <c r="G989" s="4" t="s">
        <v>6</v>
      </c>
      <c r="H989" s="4" t="s">
        <v>7</v>
      </c>
      <c r="I989" s="4" t="s">
        <v>2</v>
      </c>
      <c r="J989" s="4" t="s">
        <v>3</v>
      </c>
      <c r="K989" s="4" t="s">
        <v>4</v>
      </c>
      <c r="L989" s="4" t="s">
        <v>22</v>
      </c>
      <c r="M989" s="9">
        <v>2</v>
      </c>
      <c r="N989" s="6">
        <v>50.77</v>
      </c>
      <c r="O989" s="7">
        <v>0</v>
      </c>
      <c r="P989" s="6">
        <v>22.93</v>
      </c>
      <c r="Q989" s="6">
        <f t="shared" si="76"/>
        <v>101.54</v>
      </c>
      <c r="R989" s="6">
        <f t="shared" si="77"/>
        <v>45.86</v>
      </c>
      <c r="S989" s="6">
        <f t="shared" si="78"/>
        <v>55.680000000000007</v>
      </c>
      <c r="T989" s="8">
        <f t="shared" si="79"/>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4">
        <f>YEAR(SalesDataTable[[#This Row],[Order Date]])</f>
        <v>2026</v>
      </c>
      <c r="D990" s="12" t="str">
        <f>"Q"&amp;ROUNDUP(MONTH(SalesDataTable[[#This Row],[Order Date]])/3,0)</f>
        <v>Q2</v>
      </c>
      <c r="E990" s="4">
        <f>MONTH(SalesDataTable[[#This Row],[Order Date]])</f>
        <v>6</v>
      </c>
      <c r="F990" s="12" t="str">
        <f t="shared" si="75"/>
        <v>Jun</v>
      </c>
      <c r="G990" s="4" t="s">
        <v>20</v>
      </c>
      <c r="H990" s="4" t="s">
        <v>33</v>
      </c>
      <c r="I990" s="4" t="s">
        <v>28</v>
      </c>
      <c r="J990" s="4" t="s">
        <v>16</v>
      </c>
      <c r="K990" s="4" t="s">
        <v>9</v>
      </c>
      <c r="L990" s="4" t="s">
        <v>46</v>
      </c>
      <c r="M990" s="9">
        <v>2</v>
      </c>
      <c r="N990" s="6">
        <v>70.97</v>
      </c>
      <c r="O990" s="7">
        <v>0.05</v>
      </c>
      <c r="P990" s="6">
        <v>32.54</v>
      </c>
      <c r="Q990" s="6">
        <f t="shared" si="76"/>
        <v>134.84299999999999</v>
      </c>
      <c r="R990" s="6">
        <f t="shared" si="77"/>
        <v>65.08</v>
      </c>
      <c r="S990" s="6">
        <f t="shared" si="78"/>
        <v>69.762999999999991</v>
      </c>
      <c r="T990" s="8">
        <f t="shared" si="79"/>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4">
        <f>YEAR(SalesDataTable[[#This Row],[Order Date]])</f>
        <v>2026</v>
      </c>
      <c r="D991" s="12" t="str">
        <f>"Q"&amp;ROUNDUP(MONTH(SalesDataTable[[#This Row],[Order Date]])/3,0)</f>
        <v>Q2</v>
      </c>
      <c r="E991" s="4">
        <f>MONTH(SalesDataTable[[#This Row],[Order Date]])</f>
        <v>6</v>
      </c>
      <c r="F991" s="12" t="str">
        <f t="shared" si="75"/>
        <v>Jun</v>
      </c>
      <c r="G991" s="4" t="s">
        <v>20</v>
      </c>
      <c r="H991" s="4" t="s">
        <v>47</v>
      </c>
      <c r="I991" s="4" t="s">
        <v>2</v>
      </c>
      <c r="J991" s="4" t="s">
        <v>3</v>
      </c>
      <c r="K991" s="4" t="s">
        <v>9</v>
      </c>
      <c r="L991" s="4" t="s">
        <v>17</v>
      </c>
      <c r="M991" s="9">
        <v>3</v>
      </c>
      <c r="N991" s="6">
        <v>141.6</v>
      </c>
      <c r="O991" s="7">
        <v>0</v>
      </c>
      <c r="P991" s="6">
        <v>78.02</v>
      </c>
      <c r="Q991" s="6">
        <f t="shared" si="76"/>
        <v>424.79999999999995</v>
      </c>
      <c r="R991" s="6">
        <f t="shared" si="77"/>
        <v>234.06</v>
      </c>
      <c r="S991" s="6">
        <f t="shared" si="78"/>
        <v>190.73999999999995</v>
      </c>
      <c r="T991" s="8">
        <f t="shared" si="79"/>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4">
        <f>YEAR(SalesDataTable[[#This Row],[Order Date]])</f>
        <v>2026</v>
      </c>
      <c r="D992" s="12" t="str">
        <f>"Q"&amp;ROUNDUP(MONTH(SalesDataTable[[#This Row],[Order Date]])/3,0)</f>
        <v>Q2</v>
      </c>
      <c r="E992" s="4">
        <f>MONTH(SalesDataTable[[#This Row],[Order Date]])</f>
        <v>6</v>
      </c>
      <c r="F992" s="12" t="str">
        <f t="shared" si="75"/>
        <v>Jun</v>
      </c>
      <c r="G992" s="4" t="s">
        <v>20</v>
      </c>
      <c r="H992" s="4" t="s">
        <v>47</v>
      </c>
      <c r="I992" s="4" t="s">
        <v>2</v>
      </c>
      <c r="J992" s="4" t="s">
        <v>13</v>
      </c>
      <c r="K992" s="4" t="s">
        <v>4</v>
      </c>
      <c r="L992" s="4" t="s">
        <v>26</v>
      </c>
      <c r="M992" s="9">
        <v>1</v>
      </c>
      <c r="N992" s="6">
        <v>40.57</v>
      </c>
      <c r="O992" s="7">
        <v>0</v>
      </c>
      <c r="P992" s="6">
        <v>16.329999999999998</v>
      </c>
      <c r="Q992" s="6">
        <f t="shared" si="76"/>
        <v>40.57</v>
      </c>
      <c r="R992" s="6">
        <f t="shared" si="77"/>
        <v>16.329999999999998</v>
      </c>
      <c r="S992" s="6">
        <f t="shared" si="78"/>
        <v>24.240000000000002</v>
      </c>
      <c r="T992" s="8">
        <f t="shared" si="79"/>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4">
        <f>YEAR(SalesDataTable[[#This Row],[Order Date]])</f>
        <v>2026</v>
      </c>
      <c r="D993" s="12" t="str">
        <f>"Q"&amp;ROUNDUP(MONTH(SalesDataTable[[#This Row],[Order Date]])/3,0)</f>
        <v>Q2</v>
      </c>
      <c r="E993" s="4">
        <f>MONTH(SalesDataTable[[#This Row],[Order Date]])</f>
        <v>6</v>
      </c>
      <c r="F993" s="12" t="str">
        <f t="shared" si="75"/>
        <v>Jun</v>
      </c>
      <c r="G993" s="4" t="s">
        <v>6</v>
      </c>
      <c r="H993" s="4" t="s">
        <v>49</v>
      </c>
      <c r="I993" s="4" t="s">
        <v>28</v>
      </c>
      <c r="J993" s="4" t="s">
        <v>3</v>
      </c>
      <c r="K993" s="4" t="s">
        <v>4</v>
      </c>
      <c r="L993" s="4" t="s">
        <v>5</v>
      </c>
      <c r="M993" s="9">
        <v>2</v>
      </c>
      <c r="N993" s="6">
        <v>81.81</v>
      </c>
      <c r="O993" s="7">
        <v>0</v>
      </c>
      <c r="P993" s="6">
        <v>42.54</v>
      </c>
      <c r="Q993" s="6">
        <f t="shared" si="76"/>
        <v>163.62</v>
      </c>
      <c r="R993" s="6">
        <f t="shared" si="77"/>
        <v>85.08</v>
      </c>
      <c r="S993" s="6">
        <f t="shared" si="78"/>
        <v>78.540000000000006</v>
      </c>
      <c r="T993" s="8">
        <f t="shared" si="79"/>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4">
        <f>YEAR(SalesDataTable[[#This Row],[Order Date]])</f>
        <v>2026</v>
      </c>
      <c r="D994" s="12" t="str">
        <f>"Q"&amp;ROUNDUP(MONTH(SalesDataTable[[#This Row],[Order Date]])/3,0)</f>
        <v>Q2</v>
      </c>
      <c r="E994" s="4">
        <f>MONTH(SalesDataTable[[#This Row],[Order Date]])</f>
        <v>6</v>
      </c>
      <c r="F994" s="12" t="str">
        <f t="shared" si="75"/>
        <v>Jun</v>
      </c>
      <c r="G994" s="4" t="s">
        <v>0</v>
      </c>
      <c r="H994" s="4" t="s">
        <v>1</v>
      </c>
      <c r="I994" s="4" t="s">
        <v>28</v>
      </c>
      <c r="J994" s="4" t="s">
        <v>3</v>
      </c>
      <c r="K994" s="4" t="s">
        <v>4</v>
      </c>
      <c r="L994" s="4" t="s">
        <v>22</v>
      </c>
      <c r="M994" s="9">
        <v>2</v>
      </c>
      <c r="N994" s="6">
        <v>50.09</v>
      </c>
      <c r="O994" s="7">
        <v>0</v>
      </c>
      <c r="P994" s="6">
        <v>22.91</v>
      </c>
      <c r="Q994" s="6">
        <f t="shared" si="76"/>
        <v>100.18</v>
      </c>
      <c r="R994" s="6">
        <f t="shared" si="77"/>
        <v>45.82</v>
      </c>
      <c r="S994" s="6">
        <f t="shared" si="78"/>
        <v>54.360000000000007</v>
      </c>
      <c r="T994" s="8">
        <f t="shared" si="79"/>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4">
        <f>YEAR(SalesDataTable[[#This Row],[Order Date]])</f>
        <v>2026</v>
      </c>
      <c r="D995" s="12" t="str">
        <f>"Q"&amp;ROUNDUP(MONTH(SalesDataTable[[#This Row],[Order Date]])/3,0)</f>
        <v>Q2</v>
      </c>
      <c r="E995" s="4">
        <f>MONTH(SalesDataTable[[#This Row],[Order Date]])</f>
        <v>6</v>
      </c>
      <c r="F995" s="12" t="str">
        <f t="shared" si="75"/>
        <v>Jun</v>
      </c>
      <c r="G995" s="4" t="s">
        <v>20</v>
      </c>
      <c r="H995" s="4" t="s">
        <v>33</v>
      </c>
      <c r="I995" s="4" t="s">
        <v>2</v>
      </c>
      <c r="J995" s="4" t="s">
        <v>3</v>
      </c>
      <c r="K995" s="4" t="s">
        <v>9</v>
      </c>
      <c r="L995" s="4" t="s">
        <v>46</v>
      </c>
      <c r="M995" s="9">
        <v>1</v>
      </c>
      <c r="N995" s="6">
        <v>72.38</v>
      </c>
      <c r="O995" s="7">
        <v>0</v>
      </c>
      <c r="P995" s="6">
        <v>32.68</v>
      </c>
      <c r="Q995" s="6">
        <f t="shared" si="76"/>
        <v>72.38</v>
      </c>
      <c r="R995" s="6">
        <f t="shared" si="77"/>
        <v>32.68</v>
      </c>
      <c r="S995" s="6">
        <f t="shared" si="78"/>
        <v>39.699999999999996</v>
      </c>
      <c r="T995" s="8">
        <f t="shared" si="79"/>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4">
        <f>YEAR(SalesDataTable[[#This Row],[Order Date]])</f>
        <v>2026</v>
      </c>
      <c r="D996" s="12" t="str">
        <f>"Q"&amp;ROUNDUP(MONTH(SalesDataTable[[#This Row],[Order Date]])/3,0)</f>
        <v>Q2</v>
      </c>
      <c r="E996" s="4">
        <f>MONTH(SalesDataTable[[#This Row],[Order Date]])</f>
        <v>6</v>
      </c>
      <c r="F996" s="12" t="str">
        <f t="shared" si="75"/>
        <v>Jun</v>
      </c>
      <c r="G996" s="4" t="s">
        <v>6</v>
      </c>
      <c r="H996" s="4" t="s">
        <v>7</v>
      </c>
      <c r="I996" s="4" t="s">
        <v>2</v>
      </c>
      <c r="J996" s="4" t="s">
        <v>13</v>
      </c>
      <c r="K996" s="4" t="s">
        <v>9</v>
      </c>
      <c r="L996" s="4" t="s">
        <v>10</v>
      </c>
      <c r="M996" s="9">
        <v>1</v>
      </c>
      <c r="N996" s="6">
        <v>92.31</v>
      </c>
      <c r="O996" s="7">
        <v>0</v>
      </c>
      <c r="P996" s="6">
        <v>45.58</v>
      </c>
      <c r="Q996" s="6">
        <f t="shared" si="76"/>
        <v>92.31</v>
      </c>
      <c r="R996" s="6">
        <f t="shared" si="77"/>
        <v>45.58</v>
      </c>
      <c r="S996" s="6">
        <f t="shared" si="78"/>
        <v>46.730000000000004</v>
      </c>
      <c r="T996" s="8">
        <f t="shared" si="79"/>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4">
        <f>YEAR(SalesDataTable[[#This Row],[Order Date]])</f>
        <v>2026</v>
      </c>
      <c r="D997" s="12" t="str">
        <f>"Q"&amp;ROUNDUP(MONTH(SalesDataTable[[#This Row],[Order Date]])/3,0)</f>
        <v>Q2</v>
      </c>
      <c r="E997" s="4">
        <f>MONTH(SalesDataTable[[#This Row],[Order Date]])</f>
        <v>6</v>
      </c>
      <c r="F997" s="12" t="str">
        <f t="shared" si="75"/>
        <v>Jun</v>
      </c>
      <c r="G997" s="4" t="s">
        <v>20</v>
      </c>
      <c r="H997" s="4" t="s">
        <v>33</v>
      </c>
      <c r="I997" s="4" t="s">
        <v>8</v>
      </c>
      <c r="J997" s="4" t="s">
        <v>3</v>
      </c>
      <c r="K997" s="4" t="s">
        <v>14</v>
      </c>
      <c r="L997" s="4" t="s">
        <v>32</v>
      </c>
      <c r="M997" s="9">
        <v>12</v>
      </c>
      <c r="N997" s="6">
        <v>47.6</v>
      </c>
      <c r="O997" s="7">
        <v>0.15</v>
      </c>
      <c r="P997" s="6">
        <v>18.670000000000002</v>
      </c>
      <c r="Q997" s="6">
        <f t="shared" si="76"/>
        <v>485.52000000000004</v>
      </c>
      <c r="R997" s="6">
        <f t="shared" si="77"/>
        <v>224.04000000000002</v>
      </c>
      <c r="S997" s="6">
        <f t="shared" si="78"/>
        <v>261.48</v>
      </c>
      <c r="T997" s="8">
        <f t="shared" si="79"/>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4">
        <f>YEAR(SalesDataTable[[#This Row],[Order Date]])</f>
        <v>2026</v>
      </c>
      <c r="D998" s="12" t="str">
        <f>"Q"&amp;ROUNDUP(MONTH(SalesDataTable[[#This Row],[Order Date]])/3,0)</f>
        <v>Q2</v>
      </c>
      <c r="E998" s="4">
        <f>MONTH(SalesDataTable[[#This Row],[Order Date]])</f>
        <v>6</v>
      </c>
      <c r="F998" s="12" t="str">
        <f t="shared" si="75"/>
        <v>Jun</v>
      </c>
      <c r="G998" s="4" t="s">
        <v>6</v>
      </c>
      <c r="H998" s="4" t="s">
        <v>49</v>
      </c>
      <c r="I998" s="4" t="s">
        <v>2</v>
      </c>
      <c r="J998" s="4" t="s">
        <v>3</v>
      </c>
      <c r="K998" s="4" t="s">
        <v>14</v>
      </c>
      <c r="L998" s="4" t="s">
        <v>32</v>
      </c>
      <c r="M998" s="9">
        <v>1</v>
      </c>
      <c r="N998" s="6">
        <v>45.5</v>
      </c>
      <c r="O998" s="7">
        <v>0.05</v>
      </c>
      <c r="P998" s="6">
        <v>18.89</v>
      </c>
      <c r="Q998" s="6">
        <f t="shared" si="76"/>
        <v>43.225000000000001</v>
      </c>
      <c r="R998" s="6">
        <f t="shared" si="77"/>
        <v>18.89</v>
      </c>
      <c r="S998" s="6">
        <f t="shared" si="78"/>
        <v>24.335000000000001</v>
      </c>
      <c r="T998" s="8">
        <f t="shared" si="79"/>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4">
        <f>YEAR(SalesDataTable[[#This Row],[Order Date]])</f>
        <v>2026</v>
      </c>
      <c r="D999" s="12" t="str">
        <f>"Q"&amp;ROUNDUP(MONTH(SalesDataTable[[#This Row],[Order Date]])/3,0)</f>
        <v>Q2</v>
      </c>
      <c r="E999" s="4">
        <f>MONTH(SalesDataTable[[#This Row],[Order Date]])</f>
        <v>6</v>
      </c>
      <c r="F999" s="12" t="str">
        <f t="shared" si="75"/>
        <v>Jun</v>
      </c>
      <c r="G999" s="4" t="s">
        <v>11</v>
      </c>
      <c r="H999" s="4" t="s">
        <v>25</v>
      </c>
      <c r="I999" s="4" t="s">
        <v>2</v>
      </c>
      <c r="J999" s="4" t="s">
        <v>3</v>
      </c>
      <c r="K999" s="4" t="s">
        <v>34</v>
      </c>
      <c r="L999" s="4" t="s">
        <v>42</v>
      </c>
      <c r="M999" s="9">
        <v>1</v>
      </c>
      <c r="N999" s="6">
        <v>35.99</v>
      </c>
      <c r="O999" s="7">
        <v>0</v>
      </c>
      <c r="P999" s="6">
        <v>14.05</v>
      </c>
      <c r="Q999" s="6">
        <f t="shared" si="76"/>
        <v>35.99</v>
      </c>
      <c r="R999" s="6">
        <f t="shared" si="77"/>
        <v>14.05</v>
      </c>
      <c r="S999" s="6">
        <f t="shared" si="78"/>
        <v>21.94</v>
      </c>
      <c r="T999" s="8">
        <f t="shared" si="79"/>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4">
        <f>YEAR(SalesDataTable[[#This Row],[Order Date]])</f>
        <v>2026</v>
      </c>
      <c r="D1000" s="12" t="str">
        <f>"Q"&amp;ROUNDUP(MONTH(SalesDataTable[[#This Row],[Order Date]])/3,0)</f>
        <v>Q2</v>
      </c>
      <c r="E1000" s="4">
        <f>MONTH(SalesDataTable[[#This Row],[Order Date]])</f>
        <v>6</v>
      </c>
      <c r="F1000" s="12" t="str">
        <f t="shared" si="75"/>
        <v>Jun</v>
      </c>
      <c r="G1000" s="4" t="s">
        <v>6</v>
      </c>
      <c r="H1000" s="4" t="s">
        <v>43</v>
      </c>
      <c r="I1000" s="4" t="s">
        <v>28</v>
      </c>
      <c r="J1000" s="4" t="s">
        <v>3</v>
      </c>
      <c r="K1000" s="4" t="s">
        <v>34</v>
      </c>
      <c r="L1000" s="4" t="s">
        <v>38</v>
      </c>
      <c r="M1000" s="9">
        <v>1</v>
      </c>
      <c r="N1000" s="6">
        <v>122.55</v>
      </c>
      <c r="O1000" s="7">
        <v>0</v>
      </c>
      <c r="P1000" s="6">
        <v>68.97</v>
      </c>
      <c r="Q1000" s="6">
        <f t="shared" si="76"/>
        <v>122.55</v>
      </c>
      <c r="R1000" s="6">
        <f t="shared" si="77"/>
        <v>68.97</v>
      </c>
      <c r="S1000" s="6">
        <f t="shared" si="78"/>
        <v>53.58</v>
      </c>
      <c r="T1000" s="8">
        <f t="shared" si="79"/>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4">
        <f>YEAR(SalesDataTable[[#This Row],[Order Date]])</f>
        <v>2026</v>
      </c>
      <c r="D1001" s="12" t="str">
        <f>"Q"&amp;ROUNDUP(MONTH(SalesDataTable[[#This Row],[Order Date]])/3,0)</f>
        <v>Q2</v>
      </c>
      <c r="E1001" s="4">
        <f>MONTH(SalesDataTable[[#This Row],[Order Date]])</f>
        <v>6</v>
      </c>
      <c r="F1001" s="12" t="str">
        <f t="shared" si="75"/>
        <v>Jun</v>
      </c>
      <c r="G1001" s="4" t="s">
        <v>20</v>
      </c>
      <c r="H1001" s="4" t="s">
        <v>33</v>
      </c>
      <c r="I1001" s="4" t="s">
        <v>2</v>
      </c>
      <c r="J1001" s="4" t="s">
        <v>13</v>
      </c>
      <c r="K1001" s="4" t="s">
        <v>34</v>
      </c>
      <c r="L1001" s="4" t="s">
        <v>38</v>
      </c>
      <c r="M1001" s="9">
        <v>3</v>
      </c>
      <c r="N1001" s="6">
        <v>126.22</v>
      </c>
      <c r="O1001" s="7">
        <v>0</v>
      </c>
      <c r="P1001" s="6">
        <v>69.599999999999994</v>
      </c>
      <c r="Q1001" s="6">
        <f t="shared" si="76"/>
        <v>378.65999999999997</v>
      </c>
      <c r="R1001" s="6">
        <f t="shared" si="77"/>
        <v>208.79999999999998</v>
      </c>
      <c r="S1001" s="6">
        <f t="shared" si="78"/>
        <v>169.85999999999999</v>
      </c>
      <c r="T1001" s="8">
        <f t="shared" si="79"/>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4">
        <f>YEAR(SalesDataTable[[#This Row],[Order Date]])</f>
        <v>2026</v>
      </c>
      <c r="D1002" s="12" t="str">
        <f>"Q"&amp;ROUNDUP(MONTH(SalesDataTable[[#This Row],[Order Date]])/3,0)</f>
        <v>Q2</v>
      </c>
      <c r="E1002" s="4">
        <f>MONTH(SalesDataTable[[#This Row],[Order Date]])</f>
        <v>6</v>
      </c>
      <c r="F1002" s="12" t="str">
        <f t="shared" si="75"/>
        <v>Jun</v>
      </c>
      <c r="G1002" s="4" t="s">
        <v>0</v>
      </c>
      <c r="H1002" s="4" t="s">
        <v>50</v>
      </c>
      <c r="I1002" s="4" t="s">
        <v>19</v>
      </c>
      <c r="J1002" s="4" t="s">
        <v>3</v>
      </c>
      <c r="K1002" s="4" t="s">
        <v>9</v>
      </c>
      <c r="L1002" s="4" t="s">
        <v>10</v>
      </c>
      <c r="M1002" s="9">
        <v>6</v>
      </c>
      <c r="N1002" s="6">
        <v>91.98</v>
      </c>
      <c r="O1002" s="7">
        <v>0.05</v>
      </c>
      <c r="P1002" s="6">
        <v>46.46</v>
      </c>
      <c r="Q1002" s="6">
        <f t="shared" si="76"/>
        <v>524.28599999999994</v>
      </c>
      <c r="R1002" s="6">
        <f t="shared" si="77"/>
        <v>278.76</v>
      </c>
      <c r="S1002" s="6">
        <f t="shared" si="78"/>
        <v>245.52599999999995</v>
      </c>
      <c r="T1002" s="8">
        <f t="shared" si="79"/>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4">
        <f>YEAR(SalesDataTable[[#This Row],[Order Date]])</f>
        <v>2026</v>
      </c>
      <c r="D1003" s="12" t="str">
        <f>"Q"&amp;ROUNDUP(MONTH(SalesDataTable[[#This Row],[Order Date]])/3,0)</f>
        <v>Q2</v>
      </c>
      <c r="E1003" s="4">
        <f>MONTH(SalesDataTable[[#This Row],[Order Date]])</f>
        <v>6</v>
      </c>
      <c r="F1003" s="12" t="str">
        <f t="shared" si="75"/>
        <v>Jun</v>
      </c>
      <c r="G1003" s="4" t="s">
        <v>11</v>
      </c>
      <c r="H1003" s="4" t="s">
        <v>25</v>
      </c>
      <c r="I1003" s="4" t="s">
        <v>2</v>
      </c>
      <c r="J1003" s="4" t="s">
        <v>16</v>
      </c>
      <c r="K1003" s="4" t="s">
        <v>23</v>
      </c>
      <c r="L1003" s="4" t="s">
        <v>51</v>
      </c>
      <c r="M1003" s="9">
        <v>1</v>
      </c>
      <c r="N1003" s="6">
        <v>125.32</v>
      </c>
      <c r="O1003" s="7">
        <v>0</v>
      </c>
      <c r="P1003" s="6">
        <v>59.03</v>
      </c>
      <c r="Q1003" s="6">
        <f t="shared" si="76"/>
        <v>125.32</v>
      </c>
      <c r="R1003" s="6">
        <f t="shared" si="77"/>
        <v>59.03</v>
      </c>
      <c r="S1003" s="6">
        <f t="shared" si="78"/>
        <v>66.289999999999992</v>
      </c>
      <c r="T1003" s="8">
        <f t="shared" si="79"/>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4">
        <f>YEAR(SalesDataTable[[#This Row],[Order Date]])</f>
        <v>2026</v>
      </c>
      <c r="D1004" s="12" t="str">
        <f>"Q"&amp;ROUNDUP(MONTH(SalesDataTable[[#This Row],[Order Date]])/3,0)</f>
        <v>Q2</v>
      </c>
      <c r="E1004" s="4">
        <f>MONTH(SalesDataTable[[#This Row],[Order Date]])</f>
        <v>6</v>
      </c>
      <c r="F1004" s="12" t="str">
        <f t="shared" si="75"/>
        <v>Jun</v>
      </c>
      <c r="G1004" s="4" t="s">
        <v>20</v>
      </c>
      <c r="H1004" s="4" t="s">
        <v>33</v>
      </c>
      <c r="I1004" s="4" t="s">
        <v>28</v>
      </c>
      <c r="J1004" s="4" t="s">
        <v>3</v>
      </c>
      <c r="K1004" s="4" t="s">
        <v>14</v>
      </c>
      <c r="L1004" s="4" t="s">
        <v>48</v>
      </c>
      <c r="M1004" s="9">
        <v>2</v>
      </c>
      <c r="N1004" s="6">
        <v>167.26</v>
      </c>
      <c r="O1004" s="7">
        <v>0</v>
      </c>
      <c r="P1004" s="6">
        <v>89.65</v>
      </c>
      <c r="Q1004" s="6">
        <f t="shared" si="76"/>
        <v>334.52</v>
      </c>
      <c r="R1004" s="6">
        <f t="shared" si="77"/>
        <v>179.3</v>
      </c>
      <c r="S1004" s="6">
        <f t="shared" si="78"/>
        <v>155.21999999999997</v>
      </c>
      <c r="T1004" s="8">
        <f t="shared" si="79"/>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4">
        <f>YEAR(SalesDataTable[[#This Row],[Order Date]])</f>
        <v>2026</v>
      </c>
      <c r="D1005" s="12" t="str">
        <f>"Q"&amp;ROUNDUP(MONTH(SalesDataTable[[#This Row],[Order Date]])/3,0)</f>
        <v>Q2</v>
      </c>
      <c r="E1005" s="4">
        <f>MONTH(SalesDataTable[[#This Row],[Order Date]])</f>
        <v>6</v>
      </c>
      <c r="F1005" s="12" t="str">
        <f t="shared" si="75"/>
        <v>Jun</v>
      </c>
      <c r="G1005" s="4" t="s">
        <v>0</v>
      </c>
      <c r="H1005" s="4" t="s">
        <v>1</v>
      </c>
      <c r="I1005" s="4" t="s">
        <v>28</v>
      </c>
      <c r="J1005" s="4" t="s">
        <v>3</v>
      </c>
      <c r="K1005" s="4" t="s">
        <v>4</v>
      </c>
      <c r="L1005" s="4" t="s">
        <v>5</v>
      </c>
      <c r="M1005" s="9">
        <v>1</v>
      </c>
      <c r="N1005" s="6">
        <v>80.19</v>
      </c>
      <c r="O1005" s="7">
        <v>0</v>
      </c>
      <c r="P1005" s="6">
        <v>42.18</v>
      </c>
      <c r="Q1005" s="6">
        <f t="shared" si="76"/>
        <v>80.19</v>
      </c>
      <c r="R1005" s="6">
        <f t="shared" si="77"/>
        <v>42.18</v>
      </c>
      <c r="S1005" s="6">
        <f t="shared" si="78"/>
        <v>38.01</v>
      </c>
      <c r="T1005" s="8">
        <f t="shared" si="79"/>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4">
        <f>YEAR(SalesDataTable[[#This Row],[Order Date]])</f>
        <v>2026</v>
      </c>
      <c r="D1006" s="12" t="str">
        <f>"Q"&amp;ROUNDUP(MONTH(SalesDataTable[[#This Row],[Order Date]])/3,0)</f>
        <v>Q2</v>
      </c>
      <c r="E1006" s="4">
        <f>MONTH(SalesDataTable[[#This Row],[Order Date]])</f>
        <v>6</v>
      </c>
      <c r="F1006" s="12" t="str">
        <f t="shared" si="75"/>
        <v>Jun</v>
      </c>
      <c r="G1006" s="4" t="s">
        <v>0</v>
      </c>
      <c r="H1006" s="4" t="s">
        <v>50</v>
      </c>
      <c r="I1006" s="4" t="s">
        <v>2</v>
      </c>
      <c r="J1006" s="4" t="s">
        <v>13</v>
      </c>
      <c r="K1006" s="4" t="s">
        <v>4</v>
      </c>
      <c r="L1006" s="4" t="s">
        <v>22</v>
      </c>
      <c r="M1006" s="9">
        <v>1</v>
      </c>
      <c r="N1006" s="6">
        <v>49.86</v>
      </c>
      <c r="O1006" s="7">
        <v>0</v>
      </c>
      <c r="P1006" s="6">
        <v>22.72</v>
      </c>
      <c r="Q1006" s="6">
        <f t="shared" si="76"/>
        <v>49.86</v>
      </c>
      <c r="R1006" s="6">
        <f t="shared" si="77"/>
        <v>22.72</v>
      </c>
      <c r="S1006" s="6">
        <f t="shared" si="78"/>
        <v>27.14</v>
      </c>
      <c r="T1006" s="8">
        <f t="shared" si="79"/>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4">
        <f>YEAR(SalesDataTable[[#This Row],[Order Date]])</f>
        <v>2026</v>
      </c>
      <c r="D1007" s="12" t="str">
        <f>"Q"&amp;ROUNDUP(MONTH(SalesDataTable[[#This Row],[Order Date]])/3,0)</f>
        <v>Q2</v>
      </c>
      <c r="E1007" s="4">
        <f>MONTH(SalesDataTable[[#This Row],[Order Date]])</f>
        <v>6</v>
      </c>
      <c r="F1007" s="12" t="str">
        <f t="shared" si="75"/>
        <v>Jun</v>
      </c>
      <c r="G1007" s="4" t="s">
        <v>11</v>
      </c>
      <c r="H1007" s="4" t="s">
        <v>39</v>
      </c>
      <c r="I1007" s="4" t="s">
        <v>19</v>
      </c>
      <c r="J1007" s="4" t="s">
        <v>13</v>
      </c>
      <c r="K1007" s="4" t="s">
        <v>23</v>
      </c>
      <c r="L1007" s="4" t="s">
        <v>29</v>
      </c>
      <c r="M1007" s="9">
        <v>2</v>
      </c>
      <c r="N1007" s="6">
        <v>195.51</v>
      </c>
      <c r="O1007" s="7">
        <v>0</v>
      </c>
      <c r="P1007" s="6">
        <v>102.97</v>
      </c>
      <c r="Q1007" s="6">
        <f t="shared" si="76"/>
        <v>391.02</v>
      </c>
      <c r="R1007" s="6">
        <f t="shared" si="77"/>
        <v>205.94</v>
      </c>
      <c r="S1007" s="6">
        <f t="shared" si="78"/>
        <v>185.07999999999998</v>
      </c>
      <c r="T1007" s="8">
        <f t="shared" si="79"/>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4">
        <f>YEAR(SalesDataTable[[#This Row],[Order Date]])</f>
        <v>2026</v>
      </c>
      <c r="D1008" s="12" t="str">
        <f>"Q"&amp;ROUNDUP(MONTH(SalesDataTable[[#This Row],[Order Date]])/3,0)</f>
        <v>Q2</v>
      </c>
      <c r="E1008" s="4">
        <f>MONTH(SalesDataTable[[#This Row],[Order Date]])</f>
        <v>6</v>
      </c>
      <c r="F1008" s="12" t="str">
        <f t="shared" si="75"/>
        <v>Jun</v>
      </c>
      <c r="G1008" s="4" t="s">
        <v>0</v>
      </c>
      <c r="H1008" s="4" t="s">
        <v>1</v>
      </c>
      <c r="I1008" s="4" t="s">
        <v>19</v>
      </c>
      <c r="J1008" s="4" t="s">
        <v>13</v>
      </c>
      <c r="K1008" s="4" t="s">
        <v>34</v>
      </c>
      <c r="L1008" s="4" t="s">
        <v>35</v>
      </c>
      <c r="M1008" s="9">
        <v>1</v>
      </c>
      <c r="N1008" s="6">
        <v>39.61</v>
      </c>
      <c r="O1008" s="7">
        <v>0</v>
      </c>
      <c r="P1008" s="6">
        <v>14.75</v>
      </c>
      <c r="Q1008" s="6">
        <f t="shared" si="76"/>
        <v>39.61</v>
      </c>
      <c r="R1008" s="6">
        <f t="shared" si="77"/>
        <v>14.75</v>
      </c>
      <c r="S1008" s="6">
        <f t="shared" si="78"/>
        <v>24.86</v>
      </c>
      <c r="T1008" s="8">
        <f t="shared" si="79"/>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4">
        <f>YEAR(SalesDataTable[[#This Row],[Order Date]])</f>
        <v>2026</v>
      </c>
      <c r="D1009" s="12" t="str">
        <f>"Q"&amp;ROUNDUP(MONTH(SalesDataTable[[#This Row],[Order Date]])/3,0)</f>
        <v>Q2</v>
      </c>
      <c r="E1009" s="4">
        <f>MONTH(SalesDataTable[[#This Row],[Order Date]])</f>
        <v>6</v>
      </c>
      <c r="F1009" s="12" t="str">
        <f t="shared" si="75"/>
        <v>Jun</v>
      </c>
      <c r="G1009" s="4" t="s">
        <v>6</v>
      </c>
      <c r="H1009" s="4" t="s">
        <v>7</v>
      </c>
      <c r="I1009" s="4" t="s">
        <v>19</v>
      </c>
      <c r="J1009" s="4" t="s">
        <v>3</v>
      </c>
      <c r="K1009" s="4" t="s">
        <v>9</v>
      </c>
      <c r="L1009" s="4" t="s">
        <v>46</v>
      </c>
      <c r="M1009" s="9">
        <v>1</v>
      </c>
      <c r="N1009" s="6">
        <v>70.86</v>
      </c>
      <c r="O1009" s="7">
        <v>0</v>
      </c>
      <c r="P1009" s="6">
        <v>31.47</v>
      </c>
      <c r="Q1009" s="6">
        <f t="shared" si="76"/>
        <v>70.86</v>
      </c>
      <c r="R1009" s="6">
        <f t="shared" si="77"/>
        <v>31.47</v>
      </c>
      <c r="S1009" s="6">
        <f t="shared" si="78"/>
        <v>39.39</v>
      </c>
      <c r="T1009" s="8">
        <f t="shared" si="79"/>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4">
        <f>YEAR(SalesDataTable[[#This Row],[Order Date]])</f>
        <v>2026</v>
      </c>
      <c r="D1010" s="12" t="str">
        <f>"Q"&amp;ROUNDUP(MONTH(SalesDataTable[[#This Row],[Order Date]])/3,0)</f>
        <v>Q2</v>
      </c>
      <c r="E1010" s="4">
        <f>MONTH(SalesDataTable[[#This Row],[Order Date]])</f>
        <v>6</v>
      </c>
      <c r="F1010" s="12" t="str">
        <f t="shared" si="75"/>
        <v>Jun</v>
      </c>
      <c r="G1010" s="4" t="s">
        <v>20</v>
      </c>
      <c r="H1010" s="4" t="s">
        <v>31</v>
      </c>
      <c r="I1010" s="4" t="s">
        <v>8</v>
      </c>
      <c r="J1010" s="4" t="s">
        <v>3</v>
      </c>
      <c r="K1010" s="4" t="s">
        <v>34</v>
      </c>
      <c r="L1010" s="4" t="s">
        <v>35</v>
      </c>
      <c r="M1010" s="9">
        <v>8</v>
      </c>
      <c r="N1010" s="6">
        <v>40.46</v>
      </c>
      <c r="O1010" s="7">
        <v>0.2</v>
      </c>
      <c r="P1010" s="6">
        <v>14.7</v>
      </c>
      <c r="Q1010" s="6">
        <f t="shared" si="76"/>
        <v>258.94400000000002</v>
      </c>
      <c r="R1010" s="6">
        <f t="shared" si="77"/>
        <v>117.6</v>
      </c>
      <c r="S1010" s="6">
        <f t="shared" si="78"/>
        <v>141.34400000000002</v>
      </c>
      <c r="T1010" s="8">
        <f t="shared" si="79"/>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4">
        <f>YEAR(SalesDataTable[[#This Row],[Order Date]])</f>
        <v>2026</v>
      </c>
      <c r="D1011" s="12" t="str">
        <f>"Q"&amp;ROUNDUP(MONTH(SalesDataTable[[#This Row],[Order Date]])/3,0)</f>
        <v>Q2</v>
      </c>
      <c r="E1011" s="4">
        <f>MONTH(SalesDataTable[[#This Row],[Order Date]])</f>
        <v>6</v>
      </c>
      <c r="F1011" s="12" t="str">
        <f t="shared" si="75"/>
        <v>Jun</v>
      </c>
      <c r="G1011" s="4" t="s">
        <v>11</v>
      </c>
      <c r="H1011" s="4" t="s">
        <v>25</v>
      </c>
      <c r="I1011" s="4" t="s">
        <v>2</v>
      </c>
      <c r="J1011" s="4" t="s">
        <v>13</v>
      </c>
      <c r="K1011" s="4" t="s">
        <v>14</v>
      </c>
      <c r="L1011" s="4" t="s">
        <v>44</v>
      </c>
      <c r="M1011" s="9">
        <v>1</v>
      </c>
      <c r="N1011" s="6">
        <v>131.79</v>
      </c>
      <c r="O1011" s="7">
        <v>0</v>
      </c>
      <c r="P1011" s="6">
        <v>68.22</v>
      </c>
      <c r="Q1011" s="6">
        <f t="shared" si="76"/>
        <v>131.79</v>
      </c>
      <c r="R1011" s="6">
        <f t="shared" si="77"/>
        <v>68.22</v>
      </c>
      <c r="S1011" s="6">
        <f t="shared" si="78"/>
        <v>63.569999999999993</v>
      </c>
      <c r="T1011" s="8">
        <f t="shared" si="79"/>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4">
        <f>YEAR(SalesDataTable[[#This Row],[Order Date]])</f>
        <v>2026</v>
      </c>
      <c r="D1012" s="12" t="str">
        <f>"Q"&amp;ROUNDUP(MONTH(SalesDataTable[[#This Row],[Order Date]])/3,0)</f>
        <v>Q2</v>
      </c>
      <c r="E1012" s="4">
        <f>MONTH(SalesDataTable[[#This Row],[Order Date]])</f>
        <v>6</v>
      </c>
      <c r="F1012" s="12" t="str">
        <f t="shared" si="75"/>
        <v>Jun</v>
      </c>
      <c r="G1012" s="4" t="s">
        <v>11</v>
      </c>
      <c r="H1012" s="4" t="s">
        <v>39</v>
      </c>
      <c r="I1012" s="4" t="s">
        <v>8</v>
      </c>
      <c r="J1012" s="4" t="s">
        <v>3</v>
      </c>
      <c r="K1012" s="4" t="s">
        <v>23</v>
      </c>
      <c r="L1012" s="4" t="s">
        <v>24</v>
      </c>
      <c r="M1012" s="9">
        <v>12</v>
      </c>
      <c r="N1012" s="6">
        <v>338.45</v>
      </c>
      <c r="O1012" s="7">
        <v>0.1</v>
      </c>
      <c r="P1012" s="6">
        <v>196.78</v>
      </c>
      <c r="Q1012" s="6">
        <f t="shared" si="76"/>
        <v>3655.2599999999998</v>
      </c>
      <c r="R1012" s="6">
        <f t="shared" si="77"/>
        <v>2361.36</v>
      </c>
      <c r="S1012" s="6">
        <f t="shared" si="78"/>
        <v>1293.8999999999996</v>
      </c>
      <c r="T1012" s="8">
        <f t="shared" si="79"/>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4">
        <f>YEAR(SalesDataTable[[#This Row],[Order Date]])</f>
        <v>2026</v>
      </c>
      <c r="D1013" s="12" t="str">
        <f>"Q"&amp;ROUNDUP(MONTH(SalesDataTable[[#This Row],[Order Date]])/3,0)</f>
        <v>Q2</v>
      </c>
      <c r="E1013" s="4">
        <f>MONTH(SalesDataTable[[#This Row],[Order Date]])</f>
        <v>6</v>
      </c>
      <c r="F1013" s="12" t="str">
        <f t="shared" si="75"/>
        <v>Jun</v>
      </c>
      <c r="G1013" s="4" t="s">
        <v>11</v>
      </c>
      <c r="H1013" s="4" t="s">
        <v>18</v>
      </c>
      <c r="I1013" s="4" t="s">
        <v>19</v>
      </c>
      <c r="J1013" s="4" t="s">
        <v>3</v>
      </c>
      <c r="K1013" s="4" t="s">
        <v>34</v>
      </c>
      <c r="L1013" s="4" t="s">
        <v>35</v>
      </c>
      <c r="M1013" s="9">
        <v>2</v>
      </c>
      <c r="N1013" s="6">
        <v>40.99</v>
      </c>
      <c r="O1013" s="7">
        <v>0</v>
      </c>
      <c r="P1013" s="6">
        <v>14.53</v>
      </c>
      <c r="Q1013" s="6">
        <f t="shared" si="76"/>
        <v>81.98</v>
      </c>
      <c r="R1013" s="6">
        <f t="shared" si="77"/>
        <v>29.06</v>
      </c>
      <c r="S1013" s="6">
        <f t="shared" si="78"/>
        <v>52.92</v>
      </c>
      <c r="T1013" s="8">
        <f t="shared" si="79"/>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4">
        <f>YEAR(SalesDataTable[[#This Row],[Order Date]])</f>
        <v>2026</v>
      </c>
      <c r="D1014" s="12" t="str">
        <f>"Q"&amp;ROUNDUP(MONTH(SalesDataTable[[#This Row],[Order Date]])/3,0)</f>
        <v>Q2</v>
      </c>
      <c r="E1014" s="4">
        <f>MONTH(SalesDataTable[[#This Row],[Order Date]])</f>
        <v>6</v>
      </c>
      <c r="F1014" s="12" t="str">
        <f t="shared" si="75"/>
        <v>Jun</v>
      </c>
      <c r="G1014" s="4" t="s">
        <v>6</v>
      </c>
      <c r="H1014" s="4" t="s">
        <v>43</v>
      </c>
      <c r="I1014" s="4" t="s">
        <v>19</v>
      </c>
      <c r="J1014" s="4" t="s">
        <v>3</v>
      </c>
      <c r="K1014" s="4" t="s">
        <v>4</v>
      </c>
      <c r="L1014" s="4" t="s">
        <v>30</v>
      </c>
      <c r="M1014" s="9">
        <v>1</v>
      </c>
      <c r="N1014" s="6">
        <v>101.85</v>
      </c>
      <c r="O1014" s="7">
        <v>0</v>
      </c>
      <c r="P1014" s="6">
        <v>51.59</v>
      </c>
      <c r="Q1014" s="6">
        <f t="shared" si="76"/>
        <v>101.85</v>
      </c>
      <c r="R1014" s="6">
        <f t="shared" si="77"/>
        <v>51.59</v>
      </c>
      <c r="S1014" s="6">
        <f t="shared" si="78"/>
        <v>50.259999999999991</v>
      </c>
      <c r="T1014" s="8">
        <f t="shared" si="79"/>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4">
        <f>YEAR(SalesDataTable[[#This Row],[Order Date]])</f>
        <v>2026</v>
      </c>
      <c r="D1015" s="12" t="str">
        <f>"Q"&amp;ROUNDUP(MONTH(SalesDataTable[[#This Row],[Order Date]])/3,0)</f>
        <v>Q2</v>
      </c>
      <c r="E1015" s="4">
        <f>MONTH(SalesDataTable[[#This Row],[Order Date]])</f>
        <v>6</v>
      </c>
      <c r="F1015" s="12" t="str">
        <f t="shared" si="75"/>
        <v>Jun</v>
      </c>
      <c r="G1015" s="4" t="s">
        <v>11</v>
      </c>
      <c r="H1015" s="4" t="s">
        <v>12</v>
      </c>
      <c r="I1015" s="4" t="s">
        <v>8</v>
      </c>
      <c r="J1015" s="4" t="s">
        <v>16</v>
      </c>
      <c r="K1015" s="4" t="s">
        <v>23</v>
      </c>
      <c r="L1015" s="4" t="s">
        <v>24</v>
      </c>
      <c r="M1015" s="9">
        <v>4</v>
      </c>
      <c r="N1015" s="6">
        <v>346.14</v>
      </c>
      <c r="O1015" s="7">
        <v>0.05</v>
      </c>
      <c r="P1015" s="6">
        <v>198.97</v>
      </c>
      <c r="Q1015" s="6">
        <f t="shared" si="76"/>
        <v>1315.3319999999999</v>
      </c>
      <c r="R1015" s="6">
        <f t="shared" si="77"/>
        <v>795.88</v>
      </c>
      <c r="S1015" s="6">
        <f t="shared" si="78"/>
        <v>519.45199999999988</v>
      </c>
      <c r="T1015" s="8">
        <f t="shared" si="79"/>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4">
        <f>YEAR(SalesDataTable[[#This Row],[Order Date]])</f>
        <v>2026</v>
      </c>
      <c r="D1016" s="12" t="str">
        <f>"Q"&amp;ROUNDUP(MONTH(SalesDataTable[[#This Row],[Order Date]])/3,0)</f>
        <v>Q2</v>
      </c>
      <c r="E1016" s="4">
        <f>MONTH(SalesDataTable[[#This Row],[Order Date]])</f>
        <v>6</v>
      </c>
      <c r="F1016" s="12" t="str">
        <f t="shared" si="75"/>
        <v>Jun</v>
      </c>
      <c r="G1016" s="4" t="s">
        <v>0</v>
      </c>
      <c r="H1016" s="4" t="s">
        <v>36</v>
      </c>
      <c r="I1016" s="4" t="s">
        <v>19</v>
      </c>
      <c r="J1016" s="4" t="s">
        <v>16</v>
      </c>
      <c r="K1016" s="4" t="s">
        <v>4</v>
      </c>
      <c r="L1016" s="4" t="s">
        <v>5</v>
      </c>
      <c r="M1016" s="9">
        <v>2</v>
      </c>
      <c r="N1016" s="6">
        <v>83.28</v>
      </c>
      <c r="O1016" s="7">
        <v>0</v>
      </c>
      <c r="P1016" s="6">
        <v>43.56</v>
      </c>
      <c r="Q1016" s="6">
        <f t="shared" si="76"/>
        <v>166.56</v>
      </c>
      <c r="R1016" s="6">
        <f t="shared" si="77"/>
        <v>87.12</v>
      </c>
      <c r="S1016" s="6">
        <f t="shared" si="78"/>
        <v>79.44</v>
      </c>
      <c r="T1016" s="8">
        <f t="shared" si="79"/>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4">
        <f>YEAR(SalesDataTable[[#This Row],[Order Date]])</f>
        <v>2026</v>
      </c>
      <c r="D1017" s="12" t="str">
        <f>"Q"&amp;ROUNDUP(MONTH(SalesDataTable[[#This Row],[Order Date]])/3,0)</f>
        <v>Q2</v>
      </c>
      <c r="E1017" s="4">
        <f>MONTH(SalesDataTable[[#This Row],[Order Date]])</f>
        <v>6</v>
      </c>
      <c r="F1017" s="12" t="str">
        <f t="shared" si="75"/>
        <v>Jun</v>
      </c>
      <c r="G1017" s="4" t="s">
        <v>20</v>
      </c>
      <c r="H1017" s="4" t="s">
        <v>31</v>
      </c>
      <c r="I1017" s="4" t="s">
        <v>19</v>
      </c>
      <c r="J1017" s="4" t="s">
        <v>16</v>
      </c>
      <c r="K1017" s="4" t="s">
        <v>4</v>
      </c>
      <c r="L1017" s="4" t="s">
        <v>5</v>
      </c>
      <c r="M1017" s="9">
        <v>1</v>
      </c>
      <c r="N1017" s="6">
        <v>80.349999999999994</v>
      </c>
      <c r="O1017" s="7">
        <v>0.15</v>
      </c>
      <c r="P1017" s="6">
        <v>43.51</v>
      </c>
      <c r="Q1017" s="6">
        <f t="shared" si="76"/>
        <v>68.297499999999999</v>
      </c>
      <c r="R1017" s="6">
        <f t="shared" si="77"/>
        <v>43.51</v>
      </c>
      <c r="S1017" s="6">
        <f t="shared" si="78"/>
        <v>24.787500000000001</v>
      </c>
      <c r="T1017" s="8">
        <f t="shared" si="79"/>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4">
        <f>YEAR(SalesDataTable[[#This Row],[Order Date]])</f>
        <v>2026</v>
      </c>
      <c r="D1018" s="12" t="str">
        <f>"Q"&amp;ROUNDUP(MONTH(SalesDataTable[[#This Row],[Order Date]])/3,0)</f>
        <v>Q2</v>
      </c>
      <c r="E1018" s="4">
        <f>MONTH(SalesDataTable[[#This Row],[Order Date]])</f>
        <v>6</v>
      </c>
      <c r="F1018" s="12" t="str">
        <f t="shared" si="75"/>
        <v>Jun</v>
      </c>
      <c r="G1018" s="4" t="s">
        <v>6</v>
      </c>
      <c r="H1018" s="4" t="s">
        <v>7</v>
      </c>
      <c r="I1018" s="4" t="s">
        <v>2</v>
      </c>
      <c r="J1018" s="4" t="s">
        <v>3</v>
      </c>
      <c r="K1018" s="4" t="s">
        <v>4</v>
      </c>
      <c r="L1018" s="4" t="s">
        <v>26</v>
      </c>
      <c r="M1018" s="9">
        <v>1</v>
      </c>
      <c r="N1018" s="6">
        <v>40.86</v>
      </c>
      <c r="O1018" s="7">
        <v>0.05</v>
      </c>
      <c r="P1018" s="6">
        <v>16.899999999999999</v>
      </c>
      <c r="Q1018" s="6">
        <f t="shared" si="76"/>
        <v>38.817</v>
      </c>
      <c r="R1018" s="6">
        <f t="shared" si="77"/>
        <v>16.899999999999999</v>
      </c>
      <c r="S1018" s="6">
        <f t="shared" si="78"/>
        <v>21.917000000000002</v>
      </c>
      <c r="T1018" s="8">
        <f t="shared" si="79"/>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4">
        <f>YEAR(SalesDataTable[[#This Row],[Order Date]])</f>
        <v>2026</v>
      </c>
      <c r="D1019" s="12" t="str">
        <f>"Q"&amp;ROUNDUP(MONTH(SalesDataTable[[#This Row],[Order Date]])/3,0)</f>
        <v>Q2</v>
      </c>
      <c r="E1019" s="4">
        <f>MONTH(SalesDataTable[[#This Row],[Order Date]])</f>
        <v>6</v>
      </c>
      <c r="F1019" s="12" t="str">
        <f t="shared" si="75"/>
        <v>Jun</v>
      </c>
      <c r="G1019" s="4" t="s">
        <v>6</v>
      </c>
      <c r="H1019" s="4" t="s">
        <v>27</v>
      </c>
      <c r="I1019" s="4" t="s">
        <v>19</v>
      </c>
      <c r="J1019" s="4" t="s">
        <v>3</v>
      </c>
      <c r="K1019" s="4" t="s">
        <v>14</v>
      </c>
      <c r="L1019" s="4" t="s">
        <v>15</v>
      </c>
      <c r="M1019" s="9">
        <v>4</v>
      </c>
      <c r="N1019" s="6">
        <v>36.299999999999997</v>
      </c>
      <c r="O1019" s="7">
        <v>0.05</v>
      </c>
      <c r="P1019" s="6">
        <v>13.16</v>
      </c>
      <c r="Q1019" s="6">
        <f t="shared" si="76"/>
        <v>137.93999999999997</v>
      </c>
      <c r="R1019" s="6">
        <f t="shared" si="77"/>
        <v>52.64</v>
      </c>
      <c r="S1019" s="6">
        <f t="shared" si="78"/>
        <v>85.299999999999969</v>
      </c>
      <c r="T1019" s="8">
        <f t="shared" si="79"/>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4">
        <f>YEAR(SalesDataTable[[#This Row],[Order Date]])</f>
        <v>2026</v>
      </c>
      <c r="D1020" s="12" t="str">
        <f>"Q"&amp;ROUNDUP(MONTH(SalesDataTable[[#This Row],[Order Date]])/3,0)</f>
        <v>Q2</v>
      </c>
      <c r="E1020" s="4">
        <f>MONTH(SalesDataTable[[#This Row],[Order Date]])</f>
        <v>6</v>
      </c>
      <c r="F1020" s="12" t="str">
        <f t="shared" si="75"/>
        <v>Jun</v>
      </c>
      <c r="G1020" s="4" t="s">
        <v>0</v>
      </c>
      <c r="H1020" s="4" t="s">
        <v>50</v>
      </c>
      <c r="I1020" s="4" t="s">
        <v>8</v>
      </c>
      <c r="J1020" s="4" t="s">
        <v>13</v>
      </c>
      <c r="K1020" s="4" t="s">
        <v>23</v>
      </c>
      <c r="L1020" s="4" t="s">
        <v>24</v>
      </c>
      <c r="M1020" s="9">
        <v>10</v>
      </c>
      <c r="N1020" s="6">
        <v>338.26</v>
      </c>
      <c r="O1020" s="7">
        <v>0.05</v>
      </c>
      <c r="P1020" s="6">
        <v>197.42</v>
      </c>
      <c r="Q1020" s="6">
        <f t="shared" si="76"/>
        <v>3213.47</v>
      </c>
      <c r="R1020" s="6">
        <f t="shared" si="77"/>
        <v>1974.1999999999998</v>
      </c>
      <c r="S1020" s="6">
        <f t="shared" si="78"/>
        <v>1239.27</v>
      </c>
      <c r="T1020" s="8">
        <f t="shared" si="79"/>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4">
        <f>YEAR(SalesDataTable[[#This Row],[Order Date]])</f>
        <v>2026</v>
      </c>
      <c r="D1021" s="12" t="str">
        <f>"Q"&amp;ROUNDUP(MONTH(SalesDataTable[[#This Row],[Order Date]])/3,0)</f>
        <v>Q2</v>
      </c>
      <c r="E1021" s="4">
        <f>MONTH(SalesDataTable[[#This Row],[Order Date]])</f>
        <v>6</v>
      </c>
      <c r="F1021" s="12" t="str">
        <f t="shared" si="75"/>
        <v>Jun</v>
      </c>
      <c r="G1021" s="4" t="s">
        <v>0</v>
      </c>
      <c r="H1021" s="4" t="s">
        <v>36</v>
      </c>
      <c r="I1021" s="4" t="s">
        <v>28</v>
      </c>
      <c r="J1021" s="4" t="s">
        <v>3</v>
      </c>
      <c r="K1021" s="4" t="s">
        <v>4</v>
      </c>
      <c r="L1021" s="4" t="s">
        <v>26</v>
      </c>
      <c r="M1021" s="9">
        <v>2</v>
      </c>
      <c r="N1021" s="6">
        <v>41.25</v>
      </c>
      <c r="O1021" s="7">
        <v>0</v>
      </c>
      <c r="P1021" s="6">
        <v>17.13</v>
      </c>
      <c r="Q1021" s="6">
        <f t="shared" si="76"/>
        <v>82.5</v>
      </c>
      <c r="R1021" s="6">
        <f t="shared" si="77"/>
        <v>34.26</v>
      </c>
      <c r="S1021" s="6">
        <f t="shared" si="78"/>
        <v>48.24</v>
      </c>
      <c r="T1021" s="8">
        <f t="shared" si="79"/>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4">
        <f>YEAR(SalesDataTable[[#This Row],[Order Date]])</f>
        <v>2026</v>
      </c>
      <c r="D1022" s="12" t="str">
        <f>"Q"&amp;ROUNDUP(MONTH(SalesDataTable[[#This Row],[Order Date]])/3,0)</f>
        <v>Q2</v>
      </c>
      <c r="E1022" s="4">
        <f>MONTH(SalesDataTable[[#This Row],[Order Date]])</f>
        <v>6</v>
      </c>
      <c r="F1022" s="12" t="str">
        <f t="shared" si="75"/>
        <v>Jun</v>
      </c>
      <c r="G1022" s="4" t="s">
        <v>6</v>
      </c>
      <c r="H1022" s="4" t="s">
        <v>43</v>
      </c>
      <c r="I1022" s="4" t="s">
        <v>2</v>
      </c>
      <c r="J1022" s="4" t="s">
        <v>3</v>
      </c>
      <c r="K1022" s="4" t="s">
        <v>9</v>
      </c>
      <c r="L1022" s="4" t="s">
        <v>10</v>
      </c>
      <c r="M1022" s="9">
        <v>2</v>
      </c>
      <c r="N1022" s="6">
        <v>92</v>
      </c>
      <c r="O1022" s="7">
        <v>0</v>
      </c>
      <c r="P1022" s="6">
        <v>44.27</v>
      </c>
      <c r="Q1022" s="6">
        <f t="shared" si="76"/>
        <v>184</v>
      </c>
      <c r="R1022" s="6">
        <f t="shared" si="77"/>
        <v>88.54</v>
      </c>
      <c r="S1022" s="6">
        <f t="shared" si="78"/>
        <v>95.46</v>
      </c>
      <c r="T1022" s="8">
        <f t="shared" si="79"/>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4">
        <f>YEAR(SalesDataTable[[#This Row],[Order Date]])</f>
        <v>2026</v>
      </c>
      <c r="D1023" s="12" t="str">
        <f>"Q"&amp;ROUNDUP(MONTH(SalesDataTable[[#This Row],[Order Date]])/3,0)</f>
        <v>Q2</v>
      </c>
      <c r="E1023" s="4">
        <f>MONTH(SalesDataTable[[#This Row],[Order Date]])</f>
        <v>6</v>
      </c>
      <c r="F1023" s="12" t="str">
        <f t="shared" si="75"/>
        <v>Jun</v>
      </c>
      <c r="G1023" s="4" t="s">
        <v>6</v>
      </c>
      <c r="H1023" s="4" t="s">
        <v>27</v>
      </c>
      <c r="I1023" s="4" t="s">
        <v>2</v>
      </c>
      <c r="J1023" s="4" t="s">
        <v>13</v>
      </c>
      <c r="K1023" s="4" t="s">
        <v>23</v>
      </c>
      <c r="L1023" s="4" t="s">
        <v>40</v>
      </c>
      <c r="M1023" s="9">
        <v>1</v>
      </c>
      <c r="N1023" s="6">
        <v>80.89</v>
      </c>
      <c r="O1023" s="7">
        <v>0.1</v>
      </c>
      <c r="P1023" s="6">
        <v>40.32</v>
      </c>
      <c r="Q1023" s="6">
        <f t="shared" si="76"/>
        <v>72.801000000000002</v>
      </c>
      <c r="R1023" s="6">
        <f t="shared" si="77"/>
        <v>40.32</v>
      </c>
      <c r="S1023" s="6">
        <f t="shared" si="78"/>
        <v>32.481000000000002</v>
      </c>
      <c r="T1023" s="8">
        <f t="shared" si="79"/>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4">
        <f>YEAR(SalesDataTable[[#This Row],[Order Date]])</f>
        <v>2026</v>
      </c>
      <c r="D1024" s="12" t="str">
        <f>"Q"&amp;ROUNDUP(MONTH(SalesDataTable[[#This Row],[Order Date]])/3,0)</f>
        <v>Q2</v>
      </c>
      <c r="E1024" s="4">
        <f>MONTH(SalesDataTable[[#This Row],[Order Date]])</f>
        <v>6</v>
      </c>
      <c r="F1024" s="12" t="str">
        <f t="shared" si="75"/>
        <v>Jun</v>
      </c>
      <c r="G1024" s="4" t="s">
        <v>0</v>
      </c>
      <c r="H1024" s="4" t="s">
        <v>1</v>
      </c>
      <c r="I1024" s="4" t="s">
        <v>19</v>
      </c>
      <c r="J1024" s="4" t="s">
        <v>13</v>
      </c>
      <c r="K1024" s="4" t="s">
        <v>23</v>
      </c>
      <c r="L1024" s="4" t="s">
        <v>29</v>
      </c>
      <c r="M1024" s="9">
        <v>1</v>
      </c>
      <c r="N1024" s="6">
        <v>194.73</v>
      </c>
      <c r="O1024" s="7">
        <v>0</v>
      </c>
      <c r="P1024" s="6">
        <v>101.91</v>
      </c>
      <c r="Q1024" s="6">
        <f t="shared" si="76"/>
        <v>194.73</v>
      </c>
      <c r="R1024" s="6">
        <f t="shared" si="77"/>
        <v>101.91</v>
      </c>
      <c r="S1024" s="6">
        <f t="shared" si="78"/>
        <v>92.82</v>
      </c>
      <c r="T1024" s="8">
        <f t="shared" si="79"/>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4">
        <f>YEAR(SalesDataTable[[#This Row],[Order Date]])</f>
        <v>2026</v>
      </c>
      <c r="D1025" s="12" t="str">
        <f>"Q"&amp;ROUNDUP(MONTH(SalesDataTable[[#This Row],[Order Date]])/3,0)</f>
        <v>Q2</v>
      </c>
      <c r="E1025" s="4">
        <f>MONTH(SalesDataTable[[#This Row],[Order Date]])</f>
        <v>6</v>
      </c>
      <c r="F1025" s="12" t="str">
        <f t="shared" si="75"/>
        <v>Jun</v>
      </c>
      <c r="G1025" s="4" t="s">
        <v>20</v>
      </c>
      <c r="H1025" s="4" t="s">
        <v>21</v>
      </c>
      <c r="I1025" s="4" t="s">
        <v>8</v>
      </c>
      <c r="J1025" s="4" t="s">
        <v>16</v>
      </c>
      <c r="K1025" s="4" t="s">
        <v>9</v>
      </c>
      <c r="L1025" s="4" t="s">
        <v>10</v>
      </c>
      <c r="M1025" s="9">
        <v>5</v>
      </c>
      <c r="N1025" s="6">
        <v>93.82</v>
      </c>
      <c r="O1025" s="7">
        <v>0.15</v>
      </c>
      <c r="P1025" s="6">
        <v>46.06</v>
      </c>
      <c r="Q1025" s="6">
        <f t="shared" si="76"/>
        <v>398.73499999999996</v>
      </c>
      <c r="R1025" s="6">
        <f t="shared" si="77"/>
        <v>230.3</v>
      </c>
      <c r="S1025" s="6">
        <f t="shared" si="78"/>
        <v>168.43499999999995</v>
      </c>
      <c r="T1025" s="8">
        <f t="shared" si="79"/>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4">
        <f>YEAR(SalesDataTable[[#This Row],[Order Date]])</f>
        <v>2026</v>
      </c>
      <c r="D1026" s="12" t="str">
        <f>"Q"&amp;ROUNDUP(MONTH(SalesDataTable[[#This Row],[Order Date]])/3,0)</f>
        <v>Q2</v>
      </c>
      <c r="E1026" s="4">
        <f>MONTH(SalesDataTable[[#This Row],[Order Date]])</f>
        <v>6</v>
      </c>
      <c r="F1026" s="12" t="str">
        <f t="shared" ref="F1026:F1089" si="80">TEXT(B1026,"mmm")</f>
        <v>Jun</v>
      </c>
      <c r="G1026" s="4" t="s">
        <v>11</v>
      </c>
      <c r="H1026" s="4" t="s">
        <v>39</v>
      </c>
      <c r="I1026" s="4" t="s">
        <v>19</v>
      </c>
      <c r="J1026" s="4" t="s">
        <v>13</v>
      </c>
      <c r="K1026" s="4" t="s">
        <v>9</v>
      </c>
      <c r="L1026" s="4" t="s">
        <v>17</v>
      </c>
      <c r="M1026" s="9">
        <v>3</v>
      </c>
      <c r="N1026" s="6">
        <v>142.53</v>
      </c>
      <c r="O1026" s="7">
        <v>0</v>
      </c>
      <c r="P1026" s="6">
        <v>80.67</v>
      </c>
      <c r="Q1026" s="6">
        <f t="shared" ref="Q1026:Q1089" si="81">M1026*N1026*(1-O1026)</f>
        <v>427.59000000000003</v>
      </c>
      <c r="R1026" s="6">
        <f t="shared" ref="R1026:R1089" si="82">M1026*P1026</f>
        <v>242.01</v>
      </c>
      <c r="S1026" s="6">
        <f t="shared" ref="S1026:S1089" si="83">Q1026-R1026</f>
        <v>185.58000000000004</v>
      </c>
      <c r="T1026" s="8">
        <f t="shared" ref="T1026:T1089" si="84">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4">
        <f>YEAR(SalesDataTable[[#This Row],[Order Date]])</f>
        <v>2026</v>
      </c>
      <c r="D1027" s="12" t="str">
        <f>"Q"&amp;ROUNDUP(MONTH(SalesDataTable[[#This Row],[Order Date]])/3,0)</f>
        <v>Q2</v>
      </c>
      <c r="E1027" s="4">
        <f>MONTH(SalesDataTable[[#This Row],[Order Date]])</f>
        <v>6</v>
      </c>
      <c r="F1027" s="12" t="str">
        <f t="shared" si="80"/>
        <v>Jun</v>
      </c>
      <c r="G1027" s="4" t="s">
        <v>6</v>
      </c>
      <c r="H1027" s="4" t="s">
        <v>49</v>
      </c>
      <c r="I1027" s="4" t="s">
        <v>2</v>
      </c>
      <c r="J1027" s="4" t="s">
        <v>3</v>
      </c>
      <c r="K1027" s="4" t="s">
        <v>23</v>
      </c>
      <c r="L1027" s="4" t="s">
        <v>29</v>
      </c>
      <c r="M1027" s="9">
        <v>1</v>
      </c>
      <c r="N1027" s="6">
        <v>196.33</v>
      </c>
      <c r="O1027" s="7">
        <v>0</v>
      </c>
      <c r="P1027" s="6">
        <v>103.27</v>
      </c>
      <c r="Q1027" s="6">
        <f t="shared" si="81"/>
        <v>196.33</v>
      </c>
      <c r="R1027" s="6">
        <f t="shared" si="82"/>
        <v>103.27</v>
      </c>
      <c r="S1027" s="6">
        <f t="shared" si="83"/>
        <v>93.060000000000016</v>
      </c>
      <c r="T1027" s="8">
        <f t="shared" si="84"/>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4">
        <f>YEAR(SalesDataTable[[#This Row],[Order Date]])</f>
        <v>2026</v>
      </c>
      <c r="D1028" s="12" t="str">
        <f>"Q"&amp;ROUNDUP(MONTH(SalesDataTable[[#This Row],[Order Date]])/3,0)</f>
        <v>Q2</v>
      </c>
      <c r="E1028" s="4">
        <f>MONTH(SalesDataTable[[#This Row],[Order Date]])</f>
        <v>6</v>
      </c>
      <c r="F1028" s="12" t="str">
        <f t="shared" si="80"/>
        <v>Jun</v>
      </c>
      <c r="G1028" s="4" t="s">
        <v>20</v>
      </c>
      <c r="H1028" s="4" t="s">
        <v>31</v>
      </c>
      <c r="I1028" s="4" t="s">
        <v>2</v>
      </c>
      <c r="J1028" s="4" t="s">
        <v>13</v>
      </c>
      <c r="K1028" s="4" t="s">
        <v>4</v>
      </c>
      <c r="L1028" s="4" t="s">
        <v>26</v>
      </c>
      <c r="M1028" s="9">
        <v>2</v>
      </c>
      <c r="N1028" s="6">
        <v>41.05</v>
      </c>
      <c r="O1028" s="7">
        <v>0</v>
      </c>
      <c r="P1028" s="6">
        <v>16.690000000000001</v>
      </c>
      <c r="Q1028" s="6">
        <f t="shared" si="81"/>
        <v>82.1</v>
      </c>
      <c r="R1028" s="6">
        <f t="shared" si="82"/>
        <v>33.380000000000003</v>
      </c>
      <c r="S1028" s="6">
        <f t="shared" si="83"/>
        <v>48.719999999999992</v>
      </c>
      <c r="T1028" s="8">
        <f t="shared" si="84"/>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4">
        <f>YEAR(SalesDataTable[[#This Row],[Order Date]])</f>
        <v>2026</v>
      </c>
      <c r="D1029" s="12" t="str">
        <f>"Q"&amp;ROUNDUP(MONTH(SalesDataTable[[#This Row],[Order Date]])/3,0)</f>
        <v>Q2</v>
      </c>
      <c r="E1029" s="4">
        <f>MONTH(SalesDataTable[[#This Row],[Order Date]])</f>
        <v>6</v>
      </c>
      <c r="F1029" s="12" t="str">
        <f t="shared" si="80"/>
        <v>Jun</v>
      </c>
      <c r="G1029" s="4" t="s">
        <v>20</v>
      </c>
      <c r="H1029" s="4" t="s">
        <v>33</v>
      </c>
      <c r="I1029" s="4" t="s">
        <v>2</v>
      </c>
      <c r="J1029" s="4" t="s">
        <v>13</v>
      </c>
      <c r="K1029" s="4" t="s">
        <v>34</v>
      </c>
      <c r="L1029" s="4" t="s">
        <v>38</v>
      </c>
      <c r="M1029" s="9">
        <v>1</v>
      </c>
      <c r="N1029" s="6">
        <v>123.09</v>
      </c>
      <c r="O1029" s="7">
        <v>0</v>
      </c>
      <c r="P1029" s="6">
        <v>68.03</v>
      </c>
      <c r="Q1029" s="6">
        <f t="shared" si="81"/>
        <v>123.09</v>
      </c>
      <c r="R1029" s="6">
        <f t="shared" si="82"/>
        <v>68.03</v>
      </c>
      <c r="S1029" s="6">
        <f t="shared" si="83"/>
        <v>55.06</v>
      </c>
      <c r="T1029" s="8">
        <f t="shared" si="84"/>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4">
        <f>YEAR(SalesDataTable[[#This Row],[Order Date]])</f>
        <v>2026</v>
      </c>
      <c r="D1030" s="12" t="str">
        <f>"Q"&amp;ROUNDUP(MONTH(SalesDataTable[[#This Row],[Order Date]])/3,0)</f>
        <v>Q2</v>
      </c>
      <c r="E1030" s="4">
        <f>MONTH(SalesDataTable[[#This Row],[Order Date]])</f>
        <v>6</v>
      </c>
      <c r="F1030" s="12" t="str">
        <f t="shared" si="80"/>
        <v>Jun</v>
      </c>
      <c r="G1030" s="4" t="s">
        <v>6</v>
      </c>
      <c r="H1030" s="4" t="s">
        <v>43</v>
      </c>
      <c r="I1030" s="4" t="s">
        <v>2</v>
      </c>
      <c r="J1030" s="4" t="s">
        <v>16</v>
      </c>
      <c r="K1030" s="4" t="s">
        <v>9</v>
      </c>
      <c r="L1030" s="4" t="s">
        <v>17</v>
      </c>
      <c r="M1030" s="9">
        <v>2</v>
      </c>
      <c r="N1030" s="6">
        <v>141.09</v>
      </c>
      <c r="O1030" s="7">
        <v>0</v>
      </c>
      <c r="P1030" s="6">
        <v>81.69</v>
      </c>
      <c r="Q1030" s="6">
        <f t="shared" si="81"/>
        <v>282.18</v>
      </c>
      <c r="R1030" s="6">
        <f t="shared" si="82"/>
        <v>163.38</v>
      </c>
      <c r="S1030" s="6">
        <f t="shared" si="83"/>
        <v>118.80000000000001</v>
      </c>
      <c r="T1030" s="8">
        <f t="shared" si="84"/>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4">
        <f>YEAR(SalesDataTable[[#This Row],[Order Date]])</f>
        <v>2026</v>
      </c>
      <c r="D1031" s="12" t="str">
        <f>"Q"&amp;ROUNDUP(MONTH(SalesDataTable[[#This Row],[Order Date]])/3,0)</f>
        <v>Q2</v>
      </c>
      <c r="E1031" s="4">
        <f>MONTH(SalesDataTable[[#This Row],[Order Date]])</f>
        <v>6</v>
      </c>
      <c r="F1031" s="12" t="str">
        <f t="shared" si="80"/>
        <v>Jun</v>
      </c>
      <c r="G1031" s="4" t="s">
        <v>11</v>
      </c>
      <c r="H1031" s="4" t="s">
        <v>39</v>
      </c>
      <c r="I1031" s="4" t="s">
        <v>19</v>
      </c>
      <c r="J1031" s="4" t="s">
        <v>13</v>
      </c>
      <c r="K1031" s="4" t="s">
        <v>9</v>
      </c>
      <c r="L1031" s="4" t="s">
        <v>37</v>
      </c>
      <c r="M1031" s="9">
        <v>1</v>
      </c>
      <c r="N1031" s="6">
        <v>157.04</v>
      </c>
      <c r="O1031" s="7">
        <v>0</v>
      </c>
      <c r="P1031" s="6">
        <v>77.540000000000006</v>
      </c>
      <c r="Q1031" s="6">
        <f t="shared" si="81"/>
        <v>157.04</v>
      </c>
      <c r="R1031" s="6">
        <f t="shared" si="82"/>
        <v>77.540000000000006</v>
      </c>
      <c r="S1031" s="6">
        <f t="shared" si="83"/>
        <v>79.499999999999986</v>
      </c>
      <c r="T1031" s="8">
        <f t="shared" si="84"/>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4">
        <f>YEAR(SalesDataTable[[#This Row],[Order Date]])</f>
        <v>2026</v>
      </c>
      <c r="D1032" s="12" t="str">
        <f>"Q"&amp;ROUNDUP(MONTH(SalesDataTable[[#This Row],[Order Date]])/3,0)</f>
        <v>Q2</v>
      </c>
      <c r="E1032" s="4">
        <f>MONTH(SalesDataTable[[#This Row],[Order Date]])</f>
        <v>6</v>
      </c>
      <c r="F1032" s="12" t="str">
        <f t="shared" si="80"/>
        <v>Jun</v>
      </c>
      <c r="G1032" s="4" t="s">
        <v>20</v>
      </c>
      <c r="H1032" s="4" t="s">
        <v>31</v>
      </c>
      <c r="I1032" s="4" t="s">
        <v>19</v>
      </c>
      <c r="J1032" s="4" t="s">
        <v>13</v>
      </c>
      <c r="K1032" s="4" t="s">
        <v>14</v>
      </c>
      <c r="L1032" s="4" t="s">
        <v>44</v>
      </c>
      <c r="M1032" s="9">
        <v>6</v>
      </c>
      <c r="N1032" s="6">
        <v>136.46</v>
      </c>
      <c r="O1032" s="7">
        <v>0</v>
      </c>
      <c r="P1032" s="6">
        <v>68.61</v>
      </c>
      <c r="Q1032" s="6">
        <f t="shared" si="81"/>
        <v>818.76</v>
      </c>
      <c r="R1032" s="6">
        <f t="shared" si="82"/>
        <v>411.65999999999997</v>
      </c>
      <c r="S1032" s="6">
        <f t="shared" si="83"/>
        <v>407.1</v>
      </c>
      <c r="T1032" s="8">
        <f t="shared" si="84"/>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4">
        <f>YEAR(SalesDataTable[[#This Row],[Order Date]])</f>
        <v>2026</v>
      </c>
      <c r="D1033" s="12" t="str">
        <f>"Q"&amp;ROUNDUP(MONTH(SalesDataTable[[#This Row],[Order Date]])/3,0)</f>
        <v>Q2</v>
      </c>
      <c r="E1033" s="4">
        <f>MONTH(SalesDataTable[[#This Row],[Order Date]])</f>
        <v>6</v>
      </c>
      <c r="F1033" s="12" t="str">
        <f t="shared" si="80"/>
        <v>Jun</v>
      </c>
      <c r="G1033" s="4" t="s">
        <v>0</v>
      </c>
      <c r="H1033" s="4" t="s">
        <v>1</v>
      </c>
      <c r="I1033" s="4" t="s">
        <v>2</v>
      </c>
      <c r="J1033" s="4" t="s">
        <v>13</v>
      </c>
      <c r="K1033" s="4" t="s">
        <v>34</v>
      </c>
      <c r="L1033" s="4" t="s">
        <v>42</v>
      </c>
      <c r="M1033" s="9">
        <v>1</v>
      </c>
      <c r="N1033" s="6">
        <v>36.1</v>
      </c>
      <c r="O1033" s="7">
        <v>0</v>
      </c>
      <c r="P1033" s="6">
        <v>13.65</v>
      </c>
      <c r="Q1033" s="6">
        <f t="shared" si="81"/>
        <v>36.1</v>
      </c>
      <c r="R1033" s="6">
        <f t="shared" si="82"/>
        <v>13.65</v>
      </c>
      <c r="S1033" s="6">
        <f t="shared" si="83"/>
        <v>22.450000000000003</v>
      </c>
      <c r="T1033" s="8">
        <f t="shared" si="84"/>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4">
        <f>YEAR(SalesDataTable[[#This Row],[Order Date]])</f>
        <v>2026</v>
      </c>
      <c r="D1034" s="12" t="str">
        <f>"Q"&amp;ROUNDUP(MONTH(SalesDataTable[[#This Row],[Order Date]])/3,0)</f>
        <v>Q2</v>
      </c>
      <c r="E1034" s="4">
        <f>MONTH(SalesDataTable[[#This Row],[Order Date]])</f>
        <v>6</v>
      </c>
      <c r="F1034" s="12" t="str">
        <f t="shared" si="80"/>
        <v>Jun</v>
      </c>
      <c r="G1034" s="4" t="s">
        <v>20</v>
      </c>
      <c r="H1034" s="4" t="s">
        <v>47</v>
      </c>
      <c r="I1034" s="4" t="s">
        <v>2</v>
      </c>
      <c r="J1034" s="4" t="s">
        <v>13</v>
      </c>
      <c r="K1034" s="4" t="s">
        <v>9</v>
      </c>
      <c r="L1034" s="4" t="s">
        <v>10</v>
      </c>
      <c r="M1034" s="9">
        <v>3</v>
      </c>
      <c r="N1034" s="6">
        <v>92.73</v>
      </c>
      <c r="O1034" s="7">
        <v>0</v>
      </c>
      <c r="P1034" s="6">
        <v>44.68</v>
      </c>
      <c r="Q1034" s="6">
        <f t="shared" si="81"/>
        <v>278.19</v>
      </c>
      <c r="R1034" s="6">
        <f t="shared" si="82"/>
        <v>134.04</v>
      </c>
      <c r="S1034" s="6">
        <f t="shared" si="83"/>
        <v>144.15</v>
      </c>
      <c r="T1034" s="8">
        <f t="shared" si="84"/>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4">
        <f>YEAR(SalesDataTable[[#This Row],[Order Date]])</f>
        <v>2026</v>
      </c>
      <c r="D1035" s="12" t="str">
        <f>"Q"&amp;ROUNDUP(MONTH(SalesDataTable[[#This Row],[Order Date]])/3,0)</f>
        <v>Q2</v>
      </c>
      <c r="E1035" s="4">
        <f>MONTH(SalesDataTable[[#This Row],[Order Date]])</f>
        <v>6</v>
      </c>
      <c r="F1035" s="12" t="str">
        <f t="shared" si="80"/>
        <v>Jun</v>
      </c>
      <c r="G1035" s="4" t="s">
        <v>6</v>
      </c>
      <c r="H1035" s="4" t="s">
        <v>43</v>
      </c>
      <c r="I1035" s="4" t="s">
        <v>2</v>
      </c>
      <c r="J1035" s="4" t="s">
        <v>13</v>
      </c>
      <c r="K1035" s="4" t="s">
        <v>14</v>
      </c>
      <c r="L1035" s="4" t="s">
        <v>48</v>
      </c>
      <c r="M1035" s="9">
        <v>3</v>
      </c>
      <c r="N1035" s="6">
        <v>164.31</v>
      </c>
      <c r="O1035" s="7">
        <v>0.05</v>
      </c>
      <c r="P1035" s="6">
        <v>86</v>
      </c>
      <c r="Q1035" s="6">
        <f t="shared" si="81"/>
        <v>468.2835</v>
      </c>
      <c r="R1035" s="6">
        <f t="shared" si="82"/>
        <v>258</v>
      </c>
      <c r="S1035" s="6">
        <f t="shared" si="83"/>
        <v>210.2835</v>
      </c>
      <c r="T1035" s="8">
        <f t="shared" si="84"/>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4">
        <f>YEAR(SalesDataTable[[#This Row],[Order Date]])</f>
        <v>2026</v>
      </c>
      <c r="D1036" s="12" t="str">
        <f>"Q"&amp;ROUNDUP(MONTH(SalesDataTable[[#This Row],[Order Date]])/3,0)</f>
        <v>Q2</v>
      </c>
      <c r="E1036" s="4">
        <f>MONTH(SalesDataTable[[#This Row],[Order Date]])</f>
        <v>6</v>
      </c>
      <c r="F1036" s="12" t="str">
        <f t="shared" si="80"/>
        <v>Jun</v>
      </c>
      <c r="G1036" s="4" t="s">
        <v>20</v>
      </c>
      <c r="H1036" s="4" t="s">
        <v>33</v>
      </c>
      <c r="I1036" s="4" t="s">
        <v>28</v>
      </c>
      <c r="J1036" s="4" t="s">
        <v>13</v>
      </c>
      <c r="K1036" s="4" t="s">
        <v>14</v>
      </c>
      <c r="L1036" s="4" t="s">
        <v>15</v>
      </c>
      <c r="M1036" s="9">
        <v>2</v>
      </c>
      <c r="N1036" s="6">
        <v>36.85</v>
      </c>
      <c r="O1036" s="7">
        <v>0.1</v>
      </c>
      <c r="P1036" s="6">
        <v>13.92</v>
      </c>
      <c r="Q1036" s="6">
        <f t="shared" si="81"/>
        <v>66.33</v>
      </c>
      <c r="R1036" s="6">
        <f t="shared" si="82"/>
        <v>27.84</v>
      </c>
      <c r="S1036" s="6">
        <f t="shared" si="83"/>
        <v>38.489999999999995</v>
      </c>
      <c r="T1036" s="8">
        <f t="shared" si="84"/>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4">
        <f>YEAR(SalesDataTable[[#This Row],[Order Date]])</f>
        <v>2026</v>
      </c>
      <c r="D1037" s="12" t="str">
        <f>"Q"&amp;ROUNDUP(MONTH(SalesDataTable[[#This Row],[Order Date]])/3,0)</f>
        <v>Q2</v>
      </c>
      <c r="E1037" s="4">
        <f>MONTH(SalesDataTable[[#This Row],[Order Date]])</f>
        <v>6</v>
      </c>
      <c r="F1037" s="12" t="str">
        <f t="shared" si="80"/>
        <v>Jun</v>
      </c>
      <c r="G1037" s="4" t="s">
        <v>6</v>
      </c>
      <c r="H1037" s="4" t="s">
        <v>41</v>
      </c>
      <c r="I1037" s="4" t="s">
        <v>28</v>
      </c>
      <c r="J1037" s="4" t="s">
        <v>13</v>
      </c>
      <c r="K1037" s="4" t="s">
        <v>34</v>
      </c>
      <c r="L1037" s="4" t="s">
        <v>42</v>
      </c>
      <c r="M1037" s="9">
        <v>1</v>
      </c>
      <c r="N1037" s="6">
        <v>35.619999999999997</v>
      </c>
      <c r="O1037" s="7">
        <v>0</v>
      </c>
      <c r="P1037" s="6">
        <v>14.05</v>
      </c>
      <c r="Q1037" s="6">
        <f t="shared" si="81"/>
        <v>35.619999999999997</v>
      </c>
      <c r="R1037" s="6">
        <f t="shared" si="82"/>
        <v>14.05</v>
      </c>
      <c r="S1037" s="6">
        <f t="shared" si="83"/>
        <v>21.569999999999997</v>
      </c>
      <c r="T1037" s="8">
        <f t="shared" si="84"/>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4">
        <f>YEAR(SalesDataTable[[#This Row],[Order Date]])</f>
        <v>2026</v>
      </c>
      <c r="D1038" s="12" t="str">
        <f>"Q"&amp;ROUNDUP(MONTH(SalesDataTable[[#This Row],[Order Date]])/3,0)</f>
        <v>Q2</v>
      </c>
      <c r="E1038" s="4">
        <f>MONTH(SalesDataTable[[#This Row],[Order Date]])</f>
        <v>6</v>
      </c>
      <c r="F1038" s="12" t="str">
        <f t="shared" si="80"/>
        <v>Jun</v>
      </c>
      <c r="G1038" s="4" t="s">
        <v>20</v>
      </c>
      <c r="H1038" s="4" t="s">
        <v>33</v>
      </c>
      <c r="I1038" s="4" t="s">
        <v>2</v>
      </c>
      <c r="J1038" s="4" t="s">
        <v>13</v>
      </c>
      <c r="K1038" s="4" t="s">
        <v>9</v>
      </c>
      <c r="L1038" s="4" t="s">
        <v>37</v>
      </c>
      <c r="M1038" s="9">
        <v>3</v>
      </c>
      <c r="N1038" s="6">
        <v>157.43</v>
      </c>
      <c r="O1038" s="7">
        <v>0.15</v>
      </c>
      <c r="P1038" s="6">
        <v>77.56</v>
      </c>
      <c r="Q1038" s="6">
        <f t="shared" si="81"/>
        <v>401.44650000000001</v>
      </c>
      <c r="R1038" s="6">
        <f t="shared" si="82"/>
        <v>232.68</v>
      </c>
      <c r="S1038" s="6">
        <f t="shared" si="83"/>
        <v>168.76650000000001</v>
      </c>
      <c r="T1038" s="8">
        <f t="shared" si="84"/>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4">
        <f>YEAR(SalesDataTable[[#This Row],[Order Date]])</f>
        <v>2026</v>
      </c>
      <c r="D1039" s="12" t="str">
        <f>"Q"&amp;ROUNDUP(MONTH(SalesDataTable[[#This Row],[Order Date]])/3,0)</f>
        <v>Q2</v>
      </c>
      <c r="E1039" s="4">
        <f>MONTH(SalesDataTable[[#This Row],[Order Date]])</f>
        <v>6</v>
      </c>
      <c r="F1039" s="12" t="str">
        <f t="shared" si="80"/>
        <v>Jun</v>
      </c>
      <c r="G1039" s="4" t="s">
        <v>6</v>
      </c>
      <c r="H1039" s="4" t="s">
        <v>43</v>
      </c>
      <c r="I1039" s="4" t="s">
        <v>19</v>
      </c>
      <c r="J1039" s="4" t="s">
        <v>13</v>
      </c>
      <c r="K1039" s="4" t="s">
        <v>4</v>
      </c>
      <c r="L1039" s="4" t="s">
        <v>5</v>
      </c>
      <c r="M1039" s="9">
        <v>1</v>
      </c>
      <c r="N1039" s="6">
        <v>81.2</v>
      </c>
      <c r="O1039" s="7">
        <v>0.1</v>
      </c>
      <c r="P1039" s="6">
        <v>41.64</v>
      </c>
      <c r="Q1039" s="6">
        <f t="shared" si="81"/>
        <v>73.08</v>
      </c>
      <c r="R1039" s="6">
        <f t="shared" si="82"/>
        <v>41.64</v>
      </c>
      <c r="S1039" s="6">
        <f t="shared" si="83"/>
        <v>31.439999999999998</v>
      </c>
      <c r="T1039" s="8">
        <f t="shared" si="84"/>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4">
        <f>YEAR(SalesDataTable[[#This Row],[Order Date]])</f>
        <v>2026</v>
      </c>
      <c r="D1040" s="12" t="str">
        <f>"Q"&amp;ROUNDUP(MONTH(SalesDataTable[[#This Row],[Order Date]])/3,0)</f>
        <v>Q2</v>
      </c>
      <c r="E1040" s="4">
        <f>MONTH(SalesDataTable[[#This Row],[Order Date]])</f>
        <v>6</v>
      </c>
      <c r="F1040" s="12" t="str">
        <f t="shared" si="80"/>
        <v>Jun</v>
      </c>
      <c r="G1040" s="4" t="s">
        <v>20</v>
      </c>
      <c r="H1040" s="4" t="s">
        <v>47</v>
      </c>
      <c r="I1040" s="4" t="s">
        <v>2</v>
      </c>
      <c r="J1040" s="4" t="s">
        <v>3</v>
      </c>
      <c r="K1040" s="4" t="s">
        <v>9</v>
      </c>
      <c r="L1040" s="4" t="s">
        <v>10</v>
      </c>
      <c r="M1040" s="9">
        <v>4</v>
      </c>
      <c r="N1040" s="6">
        <v>93.58</v>
      </c>
      <c r="O1040" s="7">
        <v>0.1</v>
      </c>
      <c r="P1040" s="6">
        <v>44.56</v>
      </c>
      <c r="Q1040" s="6">
        <f t="shared" si="81"/>
        <v>336.88799999999998</v>
      </c>
      <c r="R1040" s="6">
        <f t="shared" si="82"/>
        <v>178.24</v>
      </c>
      <c r="S1040" s="6">
        <f t="shared" si="83"/>
        <v>158.64799999999997</v>
      </c>
      <c r="T1040" s="8">
        <f t="shared" si="84"/>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4">
        <f>YEAR(SalesDataTable[[#This Row],[Order Date]])</f>
        <v>2026</v>
      </c>
      <c r="D1041" s="12" t="str">
        <f>"Q"&amp;ROUNDUP(MONTH(SalesDataTable[[#This Row],[Order Date]])/3,0)</f>
        <v>Q2</v>
      </c>
      <c r="E1041" s="4">
        <f>MONTH(SalesDataTable[[#This Row],[Order Date]])</f>
        <v>6</v>
      </c>
      <c r="F1041" s="12" t="str">
        <f t="shared" si="80"/>
        <v>Jun</v>
      </c>
      <c r="G1041" s="4" t="s">
        <v>6</v>
      </c>
      <c r="H1041" s="4" t="s">
        <v>49</v>
      </c>
      <c r="I1041" s="4" t="s">
        <v>2</v>
      </c>
      <c r="J1041" s="4" t="s">
        <v>13</v>
      </c>
      <c r="K1041" s="4" t="s">
        <v>9</v>
      </c>
      <c r="L1041" s="4" t="s">
        <v>37</v>
      </c>
      <c r="M1041" s="9">
        <v>4</v>
      </c>
      <c r="N1041" s="6">
        <v>155.22</v>
      </c>
      <c r="O1041" s="7">
        <v>0</v>
      </c>
      <c r="P1041" s="6">
        <v>77.209999999999994</v>
      </c>
      <c r="Q1041" s="6">
        <f t="shared" si="81"/>
        <v>620.88</v>
      </c>
      <c r="R1041" s="6">
        <f t="shared" si="82"/>
        <v>308.83999999999997</v>
      </c>
      <c r="S1041" s="6">
        <f t="shared" si="83"/>
        <v>312.04000000000002</v>
      </c>
      <c r="T1041" s="8">
        <f t="shared" si="84"/>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4">
        <f>YEAR(SalesDataTable[[#This Row],[Order Date]])</f>
        <v>2026</v>
      </c>
      <c r="D1042" s="12" t="str">
        <f>"Q"&amp;ROUNDUP(MONTH(SalesDataTable[[#This Row],[Order Date]])/3,0)</f>
        <v>Q2</v>
      </c>
      <c r="E1042" s="4">
        <f>MONTH(SalesDataTable[[#This Row],[Order Date]])</f>
        <v>6</v>
      </c>
      <c r="F1042" s="12" t="str">
        <f t="shared" si="80"/>
        <v>Jun</v>
      </c>
      <c r="G1042" s="4" t="s">
        <v>20</v>
      </c>
      <c r="H1042" s="4" t="s">
        <v>33</v>
      </c>
      <c r="I1042" s="4" t="s">
        <v>2</v>
      </c>
      <c r="J1042" s="4" t="s">
        <v>13</v>
      </c>
      <c r="K1042" s="4" t="s">
        <v>4</v>
      </c>
      <c r="L1042" s="4" t="s">
        <v>30</v>
      </c>
      <c r="M1042" s="9">
        <v>4</v>
      </c>
      <c r="N1042" s="6">
        <v>100.33</v>
      </c>
      <c r="O1042" s="7">
        <v>0</v>
      </c>
      <c r="P1042" s="6">
        <v>49.99</v>
      </c>
      <c r="Q1042" s="6">
        <f t="shared" si="81"/>
        <v>401.32</v>
      </c>
      <c r="R1042" s="6">
        <f t="shared" si="82"/>
        <v>199.96</v>
      </c>
      <c r="S1042" s="6">
        <f t="shared" si="83"/>
        <v>201.35999999999999</v>
      </c>
      <c r="T1042" s="8">
        <f t="shared" si="84"/>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4">
        <f>YEAR(SalesDataTable[[#This Row],[Order Date]])</f>
        <v>2026</v>
      </c>
      <c r="D1043" s="12" t="str">
        <f>"Q"&amp;ROUNDUP(MONTH(SalesDataTable[[#This Row],[Order Date]])/3,0)</f>
        <v>Q2</v>
      </c>
      <c r="E1043" s="4">
        <f>MONTH(SalesDataTable[[#This Row],[Order Date]])</f>
        <v>6</v>
      </c>
      <c r="F1043" s="12" t="str">
        <f t="shared" si="80"/>
        <v>Jun</v>
      </c>
      <c r="G1043" s="4" t="s">
        <v>11</v>
      </c>
      <c r="H1043" s="4" t="s">
        <v>18</v>
      </c>
      <c r="I1043" s="4" t="s">
        <v>2</v>
      </c>
      <c r="J1043" s="4" t="s">
        <v>16</v>
      </c>
      <c r="K1043" s="4" t="s">
        <v>14</v>
      </c>
      <c r="L1043" s="4" t="s">
        <v>44</v>
      </c>
      <c r="M1043" s="9">
        <v>2</v>
      </c>
      <c r="N1043" s="6">
        <v>134.28</v>
      </c>
      <c r="O1043" s="7">
        <v>0</v>
      </c>
      <c r="P1043" s="6">
        <v>69.12</v>
      </c>
      <c r="Q1043" s="6">
        <f t="shared" si="81"/>
        <v>268.56</v>
      </c>
      <c r="R1043" s="6">
        <f t="shared" si="82"/>
        <v>138.24</v>
      </c>
      <c r="S1043" s="6">
        <f t="shared" si="83"/>
        <v>130.32</v>
      </c>
      <c r="T1043" s="8">
        <f t="shared" si="84"/>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4">
        <f>YEAR(SalesDataTable[[#This Row],[Order Date]])</f>
        <v>2026</v>
      </c>
      <c r="D1044" s="12" t="str">
        <f>"Q"&amp;ROUNDUP(MONTH(SalesDataTable[[#This Row],[Order Date]])/3,0)</f>
        <v>Q2</v>
      </c>
      <c r="E1044" s="4">
        <f>MONTH(SalesDataTable[[#This Row],[Order Date]])</f>
        <v>6</v>
      </c>
      <c r="F1044" s="12" t="str">
        <f t="shared" si="80"/>
        <v>Jun</v>
      </c>
      <c r="G1044" s="4" t="s">
        <v>11</v>
      </c>
      <c r="H1044" s="4" t="s">
        <v>12</v>
      </c>
      <c r="I1044" s="4" t="s">
        <v>2</v>
      </c>
      <c r="J1044" s="4" t="s">
        <v>13</v>
      </c>
      <c r="K1044" s="4" t="s">
        <v>34</v>
      </c>
      <c r="L1044" s="4" t="s">
        <v>45</v>
      </c>
      <c r="M1044" s="9">
        <v>2</v>
      </c>
      <c r="N1044" s="6">
        <v>51.16</v>
      </c>
      <c r="O1044" s="7">
        <v>0</v>
      </c>
      <c r="P1044" s="6">
        <v>21.57</v>
      </c>
      <c r="Q1044" s="6">
        <f t="shared" si="81"/>
        <v>102.32</v>
      </c>
      <c r="R1044" s="6">
        <f t="shared" si="82"/>
        <v>43.14</v>
      </c>
      <c r="S1044" s="6">
        <f t="shared" si="83"/>
        <v>59.179999999999993</v>
      </c>
      <c r="T1044" s="8">
        <f t="shared" si="84"/>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4">
        <f>YEAR(SalesDataTable[[#This Row],[Order Date]])</f>
        <v>2026</v>
      </c>
      <c r="D1045" s="12" t="str">
        <f>"Q"&amp;ROUNDUP(MONTH(SalesDataTable[[#This Row],[Order Date]])/3,0)</f>
        <v>Q2</v>
      </c>
      <c r="E1045" s="4">
        <f>MONTH(SalesDataTable[[#This Row],[Order Date]])</f>
        <v>6</v>
      </c>
      <c r="F1045" s="12" t="str">
        <f t="shared" si="80"/>
        <v>Jun</v>
      </c>
      <c r="G1045" s="4" t="s">
        <v>6</v>
      </c>
      <c r="H1045" s="4" t="s">
        <v>43</v>
      </c>
      <c r="I1045" s="4" t="s">
        <v>2</v>
      </c>
      <c r="J1045" s="4" t="s">
        <v>3</v>
      </c>
      <c r="K1045" s="4" t="s">
        <v>34</v>
      </c>
      <c r="L1045" s="4" t="s">
        <v>42</v>
      </c>
      <c r="M1045" s="9">
        <v>3</v>
      </c>
      <c r="N1045" s="6">
        <v>35.94</v>
      </c>
      <c r="O1045" s="7">
        <v>0.1</v>
      </c>
      <c r="P1045" s="6">
        <v>14.04</v>
      </c>
      <c r="Q1045" s="6">
        <f t="shared" si="81"/>
        <v>97.037999999999997</v>
      </c>
      <c r="R1045" s="6">
        <f t="shared" si="82"/>
        <v>42.12</v>
      </c>
      <c r="S1045" s="6">
        <f t="shared" si="83"/>
        <v>54.917999999999999</v>
      </c>
      <c r="T1045" s="8">
        <f t="shared" si="84"/>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4">
        <f>YEAR(SalesDataTable[[#This Row],[Order Date]])</f>
        <v>2026</v>
      </c>
      <c r="D1046" s="12" t="str">
        <f>"Q"&amp;ROUNDUP(MONTH(SalesDataTable[[#This Row],[Order Date]])/3,0)</f>
        <v>Q2</v>
      </c>
      <c r="E1046" s="4">
        <f>MONTH(SalesDataTable[[#This Row],[Order Date]])</f>
        <v>6</v>
      </c>
      <c r="F1046" s="12" t="str">
        <f t="shared" si="80"/>
        <v>Jun</v>
      </c>
      <c r="G1046" s="4" t="s">
        <v>11</v>
      </c>
      <c r="H1046" s="4" t="s">
        <v>39</v>
      </c>
      <c r="I1046" s="4" t="s">
        <v>19</v>
      </c>
      <c r="J1046" s="4" t="s">
        <v>3</v>
      </c>
      <c r="K1046" s="4" t="s">
        <v>9</v>
      </c>
      <c r="L1046" s="4" t="s">
        <v>17</v>
      </c>
      <c r="M1046" s="9">
        <v>1</v>
      </c>
      <c r="N1046" s="6">
        <v>145.34</v>
      </c>
      <c r="O1046" s="7">
        <v>0.05</v>
      </c>
      <c r="P1046" s="6">
        <v>77.89</v>
      </c>
      <c r="Q1046" s="6">
        <f t="shared" si="81"/>
        <v>138.07300000000001</v>
      </c>
      <c r="R1046" s="6">
        <f t="shared" si="82"/>
        <v>77.89</v>
      </c>
      <c r="S1046" s="6">
        <f t="shared" si="83"/>
        <v>60.183000000000007</v>
      </c>
      <c r="T1046" s="8">
        <f t="shared" si="84"/>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4">
        <f>YEAR(SalesDataTable[[#This Row],[Order Date]])</f>
        <v>2026</v>
      </c>
      <c r="D1047" s="12" t="str">
        <f>"Q"&amp;ROUNDUP(MONTH(SalesDataTable[[#This Row],[Order Date]])/3,0)</f>
        <v>Q2</v>
      </c>
      <c r="E1047" s="4">
        <f>MONTH(SalesDataTable[[#This Row],[Order Date]])</f>
        <v>6</v>
      </c>
      <c r="F1047" s="12" t="str">
        <f t="shared" si="80"/>
        <v>Jun</v>
      </c>
      <c r="G1047" s="4" t="s">
        <v>11</v>
      </c>
      <c r="H1047" s="4" t="s">
        <v>52</v>
      </c>
      <c r="I1047" s="4" t="s">
        <v>2</v>
      </c>
      <c r="J1047" s="4" t="s">
        <v>16</v>
      </c>
      <c r="K1047" s="4" t="s">
        <v>14</v>
      </c>
      <c r="L1047" s="4" t="s">
        <v>15</v>
      </c>
      <c r="M1047" s="9">
        <v>1</v>
      </c>
      <c r="N1047" s="6">
        <v>35.950000000000003</v>
      </c>
      <c r="O1047" s="7">
        <v>0.1</v>
      </c>
      <c r="P1047" s="6">
        <v>13.63</v>
      </c>
      <c r="Q1047" s="6">
        <f t="shared" si="81"/>
        <v>32.355000000000004</v>
      </c>
      <c r="R1047" s="6">
        <f t="shared" si="82"/>
        <v>13.63</v>
      </c>
      <c r="S1047" s="6">
        <f t="shared" si="83"/>
        <v>18.725000000000001</v>
      </c>
      <c r="T1047" s="8">
        <f t="shared" si="84"/>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4">
        <f>YEAR(SalesDataTable[[#This Row],[Order Date]])</f>
        <v>2026</v>
      </c>
      <c r="D1048" s="12" t="str">
        <f>"Q"&amp;ROUNDUP(MONTH(SalesDataTable[[#This Row],[Order Date]])/3,0)</f>
        <v>Q2</v>
      </c>
      <c r="E1048" s="4">
        <f>MONTH(SalesDataTable[[#This Row],[Order Date]])</f>
        <v>6</v>
      </c>
      <c r="F1048" s="12" t="str">
        <f t="shared" si="80"/>
        <v>Jun</v>
      </c>
      <c r="G1048" s="4" t="s">
        <v>20</v>
      </c>
      <c r="H1048" s="4" t="s">
        <v>47</v>
      </c>
      <c r="I1048" s="4" t="s">
        <v>19</v>
      </c>
      <c r="J1048" s="4" t="s">
        <v>16</v>
      </c>
      <c r="K1048" s="4" t="s">
        <v>34</v>
      </c>
      <c r="L1048" s="4" t="s">
        <v>45</v>
      </c>
      <c r="M1048" s="9">
        <v>1</v>
      </c>
      <c r="N1048" s="6">
        <v>51.09</v>
      </c>
      <c r="O1048" s="7">
        <v>0</v>
      </c>
      <c r="P1048" s="6">
        <v>22.4</v>
      </c>
      <c r="Q1048" s="6">
        <f t="shared" si="81"/>
        <v>51.09</v>
      </c>
      <c r="R1048" s="6">
        <f t="shared" si="82"/>
        <v>22.4</v>
      </c>
      <c r="S1048" s="6">
        <f t="shared" si="83"/>
        <v>28.690000000000005</v>
      </c>
      <c r="T1048" s="8">
        <f t="shared" si="84"/>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4">
        <f>YEAR(SalesDataTable[[#This Row],[Order Date]])</f>
        <v>2026</v>
      </c>
      <c r="D1049" s="12" t="str">
        <f>"Q"&amp;ROUNDUP(MONTH(SalesDataTable[[#This Row],[Order Date]])/3,0)</f>
        <v>Q2</v>
      </c>
      <c r="E1049" s="4">
        <f>MONTH(SalesDataTable[[#This Row],[Order Date]])</f>
        <v>6</v>
      </c>
      <c r="F1049" s="12" t="str">
        <f t="shared" si="80"/>
        <v>Jun</v>
      </c>
      <c r="G1049" s="4" t="s">
        <v>6</v>
      </c>
      <c r="H1049" s="4" t="s">
        <v>49</v>
      </c>
      <c r="I1049" s="4" t="s">
        <v>19</v>
      </c>
      <c r="J1049" s="4" t="s">
        <v>3</v>
      </c>
      <c r="K1049" s="4" t="s">
        <v>23</v>
      </c>
      <c r="L1049" s="4" t="s">
        <v>29</v>
      </c>
      <c r="M1049" s="9">
        <v>2</v>
      </c>
      <c r="N1049" s="6">
        <v>198.69</v>
      </c>
      <c r="O1049" s="7">
        <v>0.15</v>
      </c>
      <c r="P1049" s="6">
        <v>104.25</v>
      </c>
      <c r="Q1049" s="6">
        <f t="shared" si="81"/>
        <v>337.77299999999997</v>
      </c>
      <c r="R1049" s="6">
        <f t="shared" si="82"/>
        <v>208.5</v>
      </c>
      <c r="S1049" s="6">
        <f t="shared" si="83"/>
        <v>129.27299999999997</v>
      </c>
      <c r="T1049" s="8">
        <f t="shared" si="84"/>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4">
        <f>YEAR(SalesDataTable[[#This Row],[Order Date]])</f>
        <v>2026</v>
      </c>
      <c r="D1050" s="12" t="str">
        <f>"Q"&amp;ROUNDUP(MONTH(SalesDataTable[[#This Row],[Order Date]])/3,0)</f>
        <v>Q2</v>
      </c>
      <c r="E1050" s="4">
        <f>MONTH(SalesDataTable[[#This Row],[Order Date]])</f>
        <v>6</v>
      </c>
      <c r="F1050" s="12" t="str">
        <f t="shared" si="80"/>
        <v>Jun</v>
      </c>
      <c r="G1050" s="4" t="s">
        <v>6</v>
      </c>
      <c r="H1050" s="4" t="s">
        <v>27</v>
      </c>
      <c r="I1050" s="4" t="s">
        <v>19</v>
      </c>
      <c r="J1050" s="4" t="s">
        <v>13</v>
      </c>
      <c r="K1050" s="4" t="s">
        <v>4</v>
      </c>
      <c r="L1050" s="4" t="s">
        <v>5</v>
      </c>
      <c r="M1050" s="9">
        <v>3</v>
      </c>
      <c r="N1050" s="6">
        <v>83.45</v>
      </c>
      <c r="O1050" s="7">
        <v>0</v>
      </c>
      <c r="P1050" s="6">
        <v>43.73</v>
      </c>
      <c r="Q1050" s="6">
        <f t="shared" si="81"/>
        <v>250.35000000000002</v>
      </c>
      <c r="R1050" s="6">
        <f t="shared" si="82"/>
        <v>131.19</v>
      </c>
      <c r="S1050" s="6">
        <f t="shared" si="83"/>
        <v>119.16000000000003</v>
      </c>
      <c r="T1050" s="8">
        <f t="shared" si="84"/>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4">
        <f>YEAR(SalesDataTable[[#This Row],[Order Date]])</f>
        <v>2026</v>
      </c>
      <c r="D1051" s="12" t="str">
        <f>"Q"&amp;ROUNDUP(MONTH(SalesDataTable[[#This Row],[Order Date]])/3,0)</f>
        <v>Q2</v>
      </c>
      <c r="E1051" s="4">
        <f>MONTH(SalesDataTable[[#This Row],[Order Date]])</f>
        <v>6</v>
      </c>
      <c r="F1051" s="12" t="str">
        <f t="shared" si="80"/>
        <v>Jun</v>
      </c>
      <c r="G1051" s="4" t="s">
        <v>11</v>
      </c>
      <c r="H1051" s="4" t="s">
        <v>12</v>
      </c>
      <c r="I1051" s="4" t="s">
        <v>2</v>
      </c>
      <c r="J1051" s="4" t="s">
        <v>13</v>
      </c>
      <c r="K1051" s="4" t="s">
        <v>34</v>
      </c>
      <c r="L1051" s="4" t="s">
        <v>35</v>
      </c>
      <c r="M1051" s="9">
        <v>2</v>
      </c>
      <c r="N1051" s="6">
        <v>40.86</v>
      </c>
      <c r="O1051" s="7">
        <v>0</v>
      </c>
      <c r="P1051" s="6">
        <v>14.59</v>
      </c>
      <c r="Q1051" s="6">
        <f t="shared" si="81"/>
        <v>81.72</v>
      </c>
      <c r="R1051" s="6">
        <f t="shared" si="82"/>
        <v>29.18</v>
      </c>
      <c r="S1051" s="6">
        <f t="shared" si="83"/>
        <v>52.54</v>
      </c>
      <c r="T1051" s="8">
        <f t="shared" si="84"/>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4">
        <f>YEAR(SalesDataTable[[#This Row],[Order Date]])</f>
        <v>2026</v>
      </c>
      <c r="D1052" s="12" t="str">
        <f>"Q"&amp;ROUNDUP(MONTH(SalesDataTable[[#This Row],[Order Date]])/3,0)</f>
        <v>Q2</v>
      </c>
      <c r="E1052" s="4">
        <f>MONTH(SalesDataTable[[#This Row],[Order Date]])</f>
        <v>6</v>
      </c>
      <c r="F1052" s="12" t="str">
        <f t="shared" si="80"/>
        <v>Jun</v>
      </c>
      <c r="G1052" s="4" t="s">
        <v>6</v>
      </c>
      <c r="H1052" s="4" t="s">
        <v>27</v>
      </c>
      <c r="I1052" s="4" t="s">
        <v>19</v>
      </c>
      <c r="J1052" s="4" t="s">
        <v>13</v>
      </c>
      <c r="K1052" s="4" t="s">
        <v>23</v>
      </c>
      <c r="L1052" s="4" t="s">
        <v>40</v>
      </c>
      <c r="M1052" s="9">
        <v>1</v>
      </c>
      <c r="N1052" s="6">
        <v>82.21</v>
      </c>
      <c r="O1052" s="7">
        <v>0.05</v>
      </c>
      <c r="P1052" s="6">
        <v>39.04</v>
      </c>
      <c r="Q1052" s="6">
        <f t="shared" si="81"/>
        <v>78.099499999999992</v>
      </c>
      <c r="R1052" s="6">
        <f t="shared" si="82"/>
        <v>39.04</v>
      </c>
      <c r="S1052" s="6">
        <f t="shared" si="83"/>
        <v>39.059499999999993</v>
      </c>
      <c r="T1052" s="8">
        <f t="shared" si="84"/>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4">
        <f>YEAR(SalesDataTable[[#This Row],[Order Date]])</f>
        <v>2026</v>
      </c>
      <c r="D1053" s="12" t="str">
        <f>"Q"&amp;ROUNDUP(MONTH(SalesDataTable[[#This Row],[Order Date]])/3,0)</f>
        <v>Q2</v>
      </c>
      <c r="E1053" s="4">
        <f>MONTH(SalesDataTable[[#This Row],[Order Date]])</f>
        <v>6</v>
      </c>
      <c r="F1053" s="12" t="str">
        <f t="shared" si="80"/>
        <v>Jun</v>
      </c>
      <c r="G1053" s="4" t="s">
        <v>11</v>
      </c>
      <c r="H1053" s="4" t="s">
        <v>39</v>
      </c>
      <c r="I1053" s="4" t="s">
        <v>28</v>
      </c>
      <c r="J1053" s="4" t="s">
        <v>16</v>
      </c>
      <c r="K1053" s="4" t="s">
        <v>34</v>
      </c>
      <c r="L1053" s="4" t="s">
        <v>42</v>
      </c>
      <c r="M1053" s="9">
        <v>1</v>
      </c>
      <c r="N1053" s="6">
        <v>35.93</v>
      </c>
      <c r="O1053" s="7">
        <v>0.1</v>
      </c>
      <c r="P1053" s="6">
        <v>13.52</v>
      </c>
      <c r="Q1053" s="6">
        <f t="shared" si="81"/>
        <v>32.337000000000003</v>
      </c>
      <c r="R1053" s="6">
        <f t="shared" si="82"/>
        <v>13.52</v>
      </c>
      <c r="S1053" s="6">
        <f t="shared" si="83"/>
        <v>18.817000000000004</v>
      </c>
      <c r="T1053" s="8">
        <f t="shared" si="84"/>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4">
        <f>YEAR(SalesDataTable[[#This Row],[Order Date]])</f>
        <v>2026</v>
      </c>
      <c r="D1054" s="12" t="str">
        <f>"Q"&amp;ROUNDUP(MONTH(SalesDataTable[[#This Row],[Order Date]])/3,0)</f>
        <v>Q2</v>
      </c>
      <c r="E1054" s="4">
        <f>MONTH(SalesDataTable[[#This Row],[Order Date]])</f>
        <v>6</v>
      </c>
      <c r="F1054" s="12" t="str">
        <f t="shared" si="80"/>
        <v>Jun</v>
      </c>
      <c r="G1054" s="4" t="s">
        <v>0</v>
      </c>
      <c r="H1054" s="4" t="s">
        <v>1</v>
      </c>
      <c r="I1054" s="4" t="s">
        <v>28</v>
      </c>
      <c r="J1054" s="4" t="s">
        <v>13</v>
      </c>
      <c r="K1054" s="4" t="s">
        <v>14</v>
      </c>
      <c r="L1054" s="4" t="s">
        <v>48</v>
      </c>
      <c r="M1054" s="9">
        <v>2</v>
      </c>
      <c r="N1054" s="6">
        <v>164.77</v>
      </c>
      <c r="O1054" s="7">
        <v>0</v>
      </c>
      <c r="P1054" s="6">
        <v>89.07</v>
      </c>
      <c r="Q1054" s="6">
        <f t="shared" si="81"/>
        <v>329.54</v>
      </c>
      <c r="R1054" s="6">
        <f t="shared" si="82"/>
        <v>178.14</v>
      </c>
      <c r="S1054" s="6">
        <f t="shared" si="83"/>
        <v>151.40000000000003</v>
      </c>
      <c r="T1054" s="8">
        <f t="shared" si="84"/>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4">
        <f>YEAR(SalesDataTable[[#This Row],[Order Date]])</f>
        <v>2026</v>
      </c>
      <c r="D1055" s="12" t="str">
        <f>"Q"&amp;ROUNDUP(MONTH(SalesDataTable[[#This Row],[Order Date]])/3,0)</f>
        <v>Q2</v>
      </c>
      <c r="E1055" s="4">
        <f>MONTH(SalesDataTable[[#This Row],[Order Date]])</f>
        <v>6</v>
      </c>
      <c r="F1055" s="12" t="str">
        <f t="shared" si="80"/>
        <v>Jun</v>
      </c>
      <c r="G1055" s="4" t="s">
        <v>11</v>
      </c>
      <c r="H1055" s="4" t="s">
        <v>12</v>
      </c>
      <c r="I1055" s="4" t="s">
        <v>8</v>
      </c>
      <c r="J1055" s="4" t="s">
        <v>16</v>
      </c>
      <c r="K1055" s="4" t="s">
        <v>14</v>
      </c>
      <c r="L1055" s="4" t="s">
        <v>32</v>
      </c>
      <c r="M1055" s="9">
        <v>4</v>
      </c>
      <c r="N1055" s="6">
        <v>47.36</v>
      </c>
      <c r="O1055" s="7">
        <v>0.1</v>
      </c>
      <c r="P1055" s="6">
        <v>18.87</v>
      </c>
      <c r="Q1055" s="6">
        <f t="shared" si="81"/>
        <v>170.49600000000001</v>
      </c>
      <c r="R1055" s="6">
        <f t="shared" si="82"/>
        <v>75.48</v>
      </c>
      <c r="S1055" s="6">
        <f t="shared" si="83"/>
        <v>95.016000000000005</v>
      </c>
      <c r="T1055" s="8">
        <f t="shared" si="84"/>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4">
        <f>YEAR(SalesDataTable[[#This Row],[Order Date]])</f>
        <v>2026</v>
      </c>
      <c r="D1056" s="12" t="str">
        <f>"Q"&amp;ROUNDUP(MONTH(SalesDataTable[[#This Row],[Order Date]])/3,0)</f>
        <v>Q2</v>
      </c>
      <c r="E1056" s="4">
        <f>MONTH(SalesDataTable[[#This Row],[Order Date]])</f>
        <v>6</v>
      </c>
      <c r="F1056" s="12" t="str">
        <f t="shared" si="80"/>
        <v>Jun</v>
      </c>
      <c r="G1056" s="4" t="s">
        <v>20</v>
      </c>
      <c r="H1056" s="4" t="s">
        <v>33</v>
      </c>
      <c r="I1056" s="4" t="s">
        <v>2</v>
      </c>
      <c r="J1056" s="4" t="s">
        <v>3</v>
      </c>
      <c r="K1056" s="4" t="s">
        <v>9</v>
      </c>
      <c r="L1056" s="4" t="s">
        <v>10</v>
      </c>
      <c r="M1056" s="9">
        <v>1</v>
      </c>
      <c r="N1056" s="6">
        <v>90.7</v>
      </c>
      <c r="O1056" s="7">
        <v>0</v>
      </c>
      <c r="P1056" s="6">
        <v>44.18</v>
      </c>
      <c r="Q1056" s="6">
        <f t="shared" si="81"/>
        <v>90.7</v>
      </c>
      <c r="R1056" s="6">
        <f t="shared" si="82"/>
        <v>44.18</v>
      </c>
      <c r="S1056" s="6">
        <f t="shared" si="83"/>
        <v>46.52</v>
      </c>
      <c r="T1056" s="8">
        <f t="shared" si="84"/>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4">
        <f>YEAR(SalesDataTable[[#This Row],[Order Date]])</f>
        <v>2026</v>
      </c>
      <c r="D1057" s="12" t="str">
        <f>"Q"&amp;ROUNDUP(MONTH(SalesDataTable[[#This Row],[Order Date]])/3,0)</f>
        <v>Q2</v>
      </c>
      <c r="E1057" s="4">
        <f>MONTH(SalesDataTable[[#This Row],[Order Date]])</f>
        <v>6</v>
      </c>
      <c r="F1057" s="12" t="str">
        <f t="shared" si="80"/>
        <v>Jun</v>
      </c>
      <c r="G1057" s="4" t="s">
        <v>11</v>
      </c>
      <c r="H1057" s="4" t="s">
        <v>39</v>
      </c>
      <c r="I1057" s="4" t="s">
        <v>28</v>
      </c>
      <c r="J1057" s="4" t="s">
        <v>3</v>
      </c>
      <c r="K1057" s="4" t="s">
        <v>14</v>
      </c>
      <c r="L1057" s="4" t="s">
        <v>32</v>
      </c>
      <c r="M1057" s="9">
        <v>1</v>
      </c>
      <c r="N1057" s="6">
        <v>45.59</v>
      </c>
      <c r="O1057" s="7">
        <v>0</v>
      </c>
      <c r="P1057" s="6">
        <v>18.57</v>
      </c>
      <c r="Q1057" s="6">
        <f t="shared" si="81"/>
        <v>45.59</v>
      </c>
      <c r="R1057" s="6">
        <f t="shared" si="82"/>
        <v>18.57</v>
      </c>
      <c r="S1057" s="6">
        <f t="shared" si="83"/>
        <v>27.020000000000003</v>
      </c>
      <c r="T1057" s="8">
        <f t="shared" si="84"/>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4">
        <f>YEAR(SalesDataTable[[#This Row],[Order Date]])</f>
        <v>2026</v>
      </c>
      <c r="D1058" s="12" t="str">
        <f>"Q"&amp;ROUNDUP(MONTH(SalesDataTable[[#This Row],[Order Date]])/3,0)</f>
        <v>Q2</v>
      </c>
      <c r="E1058" s="4">
        <f>MONTH(SalesDataTable[[#This Row],[Order Date]])</f>
        <v>6</v>
      </c>
      <c r="F1058" s="12" t="str">
        <f t="shared" si="80"/>
        <v>Jun</v>
      </c>
      <c r="G1058" s="4" t="s">
        <v>20</v>
      </c>
      <c r="H1058" s="4" t="s">
        <v>21</v>
      </c>
      <c r="I1058" s="4" t="s">
        <v>2</v>
      </c>
      <c r="J1058" s="4" t="s">
        <v>13</v>
      </c>
      <c r="K1058" s="4" t="s">
        <v>9</v>
      </c>
      <c r="L1058" s="4" t="s">
        <v>17</v>
      </c>
      <c r="M1058" s="9">
        <v>3</v>
      </c>
      <c r="N1058" s="6">
        <v>146.55000000000001</v>
      </c>
      <c r="O1058" s="7">
        <v>0.1</v>
      </c>
      <c r="P1058" s="6">
        <v>79.59</v>
      </c>
      <c r="Q1058" s="6">
        <f t="shared" si="81"/>
        <v>395.68500000000006</v>
      </c>
      <c r="R1058" s="6">
        <f t="shared" si="82"/>
        <v>238.77</v>
      </c>
      <c r="S1058" s="6">
        <f t="shared" si="83"/>
        <v>156.91500000000005</v>
      </c>
      <c r="T1058" s="8">
        <f t="shared" si="84"/>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4">
        <f>YEAR(SalesDataTable[[#This Row],[Order Date]])</f>
        <v>2026</v>
      </c>
      <c r="D1059" s="12" t="str">
        <f>"Q"&amp;ROUNDUP(MONTH(SalesDataTable[[#This Row],[Order Date]])/3,0)</f>
        <v>Q2</v>
      </c>
      <c r="E1059" s="4">
        <f>MONTH(SalesDataTable[[#This Row],[Order Date]])</f>
        <v>6</v>
      </c>
      <c r="F1059" s="12" t="str">
        <f t="shared" si="80"/>
        <v>Jun</v>
      </c>
      <c r="G1059" s="4" t="s">
        <v>20</v>
      </c>
      <c r="H1059" s="4" t="s">
        <v>33</v>
      </c>
      <c r="I1059" s="4" t="s">
        <v>28</v>
      </c>
      <c r="J1059" s="4" t="s">
        <v>16</v>
      </c>
      <c r="K1059" s="4" t="s">
        <v>4</v>
      </c>
      <c r="L1059" s="4" t="s">
        <v>26</v>
      </c>
      <c r="M1059" s="9">
        <v>4</v>
      </c>
      <c r="N1059" s="6">
        <v>40.33</v>
      </c>
      <c r="O1059" s="7">
        <v>0.1</v>
      </c>
      <c r="P1059" s="6">
        <v>17.170000000000002</v>
      </c>
      <c r="Q1059" s="6">
        <f t="shared" si="81"/>
        <v>145.18799999999999</v>
      </c>
      <c r="R1059" s="6">
        <f t="shared" si="82"/>
        <v>68.680000000000007</v>
      </c>
      <c r="S1059" s="6">
        <f t="shared" si="83"/>
        <v>76.507999999999981</v>
      </c>
      <c r="T1059" s="8">
        <f t="shared" si="84"/>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4">
        <f>YEAR(SalesDataTable[[#This Row],[Order Date]])</f>
        <v>2026</v>
      </c>
      <c r="D1060" s="12" t="str">
        <f>"Q"&amp;ROUNDUP(MONTH(SalesDataTable[[#This Row],[Order Date]])/3,0)</f>
        <v>Q2</v>
      </c>
      <c r="E1060" s="4">
        <f>MONTH(SalesDataTable[[#This Row],[Order Date]])</f>
        <v>6</v>
      </c>
      <c r="F1060" s="12" t="str">
        <f t="shared" si="80"/>
        <v>Jun</v>
      </c>
      <c r="G1060" s="4" t="s">
        <v>0</v>
      </c>
      <c r="H1060" s="4" t="s">
        <v>1</v>
      </c>
      <c r="I1060" s="4" t="s">
        <v>19</v>
      </c>
      <c r="J1060" s="4" t="s">
        <v>13</v>
      </c>
      <c r="K1060" s="4" t="s">
        <v>4</v>
      </c>
      <c r="L1060" s="4" t="s">
        <v>22</v>
      </c>
      <c r="M1060" s="9">
        <v>2</v>
      </c>
      <c r="N1060" s="6">
        <v>51.83</v>
      </c>
      <c r="O1060" s="7">
        <v>0.1</v>
      </c>
      <c r="P1060" s="6">
        <v>23.1</v>
      </c>
      <c r="Q1060" s="6">
        <f t="shared" si="81"/>
        <v>93.293999999999997</v>
      </c>
      <c r="R1060" s="6">
        <f t="shared" si="82"/>
        <v>46.2</v>
      </c>
      <c r="S1060" s="6">
        <f t="shared" si="83"/>
        <v>47.093999999999994</v>
      </c>
      <c r="T1060" s="8">
        <f t="shared" si="84"/>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4">
        <f>YEAR(SalesDataTable[[#This Row],[Order Date]])</f>
        <v>2026</v>
      </c>
      <c r="D1061" s="12" t="str">
        <f>"Q"&amp;ROUNDUP(MONTH(SalesDataTable[[#This Row],[Order Date]])/3,0)</f>
        <v>Q2</v>
      </c>
      <c r="E1061" s="4">
        <f>MONTH(SalesDataTable[[#This Row],[Order Date]])</f>
        <v>6</v>
      </c>
      <c r="F1061" s="12" t="str">
        <f t="shared" si="80"/>
        <v>Jun</v>
      </c>
      <c r="G1061" s="4" t="s">
        <v>20</v>
      </c>
      <c r="H1061" s="4" t="s">
        <v>33</v>
      </c>
      <c r="I1061" s="4" t="s">
        <v>2</v>
      </c>
      <c r="J1061" s="4" t="s">
        <v>16</v>
      </c>
      <c r="K1061" s="4" t="s">
        <v>23</v>
      </c>
      <c r="L1061" s="4" t="s">
        <v>51</v>
      </c>
      <c r="M1061" s="9">
        <v>2</v>
      </c>
      <c r="N1061" s="6">
        <v>121.19</v>
      </c>
      <c r="O1061" s="7">
        <v>0.05</v>
      </c>
      <c r="P1061" s="6">
        <v>58.91</v>
      </c>
      <c r="Q1061" s="6">
        <f t="shared" si="81"/>
        <v>230.261</v>
      </c>
      <c r="R1061" s="6">
        <f t="shared" si="82"/>
        <v>117.82</v>
      </c>
      <c r="S1061" s="6">
        <f t="shared" si="83"/>
        <v>112.441</v>
      </c>
      <c r="T1061" s="8">
        <f t="shared" si="84"/>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4">
        <f>YEAR(SalesDataTable[[#This Row],[Order Date]])</f>
        <v>2026</v>
      </c>
      <c r="D1062" s="12" t="str">
        <f>"Q"&amp;ROUNDUP(MONTH(SalesDataTable[[#This Row],[Order Date]])/3,0)</f>
        <v>Q2</v>
      </c>
      <c r="E1062" s="4">
        <f>MONTH(SalesDataTable[[#This Row],[Order Date]])</f>
        <v>6</v>
      </c>
      <c r="F1062" s="12" t="str">
        <f t="shared" si="80"/>
        <v>Jun</v>
      </c>
      <c r="G1062" s="4" t="s">
        <v>20</v>
      </c>
      <c r="H1062" s="4" t="s">
        <v>47</v>
      </c>
      <c r="I1062" s="4" t="s">
        <v>19</v>
      </c>
      <c r="J1062" s="4" t="s">
        <v>13</v>
      </c>
      <c r="K1062" s="4" t="s">
        <v>9</v>
      </c>
      <c r="L1062" s="4" t="s">
        <v>37</v>
      </c>
      <c r="M1062" s="9">
        <v>1</v>
      </c>
      <c r="N1062" s="6">
        <v>154.09</v>
      </c>
      <c r="O1062" s="7">
        <v>0</v>
      </c>
      <c r="P1062" s="6">
        <v>77.37</v>
      </c>
      <c r="Q1062" s="6">
        <f t="shared" si="81"/>
        <v>154.09</v>
      </c>
      <c r="R1062" s="6">
        <f t="shared" si="82"/>
        <v>77.37</v>
      </c>
      <c r="S1062" s="6">
        <f t="shared" si="83"/>
        <v>76.72</v>
      </c>
      <c r="T1062" s="8">
        <f t="shared" si="84"/>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4">
        <f>YEAR(SalesDataTable[[#This Row],[Order Date]])</f>
        <v>2026</v>
      </c>
      <c r="D1063" s="12" t="str">
        <f>"Q"&amp;ROUNDUP(MONTH(SalesDataTable[[#This Row],[Order Date]])/3,0)</f>
        <v>Q2</v>
      </c>
      <c r="E1063" s="4">
        <f>MONTH(SalesDataTable[[#This Row],[Order Date]])</f>
        <v>6</v>
      </c>
      <c r="F1063" s="12" t="str">
        <f t="shared" si="80"/>
        <v>Jun</v>
      </c>
      <c r="G1063" s="4" t="s">
        <v>0</v>
      </c>
      <c r="H1063" s="4" t="s">
        <v>1</v>
      </c>
      <c r="I1063" s="4" t="s">
        <v>2</v>
      </c>
      <c r="J1063" s="4" t="s">
        <v>13</v>
      </c>
      <c r="K1063" s="4" t="s">
        <v>4</v>
      </c>
      <c r="L1063" s="4" t="s">
        <v>5</v>
      </c>
      <c r="M1063" s="9">
        <v>1</v>
      </c>
      <c r="N1063" s="6">
        <v>80.64</v>
      </c>
      <c r="O1063" s="7">
        <v>0.05</v>
      </c>
      <c r="P1063" s="6">
        <v>43.85</v>
      </c>
      <c r="Q1063" s="6">
        <f t="shared" si="81"/>
        <v>76.60799999999999</v>
      </c>
      <c r="R1063" s="6">
        <f t="shared" si="82"/>
        <v>43.85</v>
      </c>
      <c r="S1063" s="6">
        <f t="shared" si="83"/>
        <v>32.757999999999988</v>
      </c>
      <c r="T1063" s="8">
        <f t="shared" si="84"/>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4">
        <f>YEAR(SalesDataTable[[#This Row],[Order Date]])</f>
        <v>2026</v>
      </c>
      <c r="D1064" s="12" t="str">
        <f>"Q"&amp;ROUNDUP(MONTH(SalesDataTable[[#This Row],[Order Date]])/3,0)</f>
        <v>Q2</v>
      </c>
      <c r="E1064" s="4">
        <f>MONTH(SalesDataTable[[#This Row],[Order Date]])</f>
        <v>6</v>
      </c>
      <c r="F1064" s="12" t="str">
        <f t="shared" si="80"/>
        <v>Jun</v>
      </c>
      <c r="G1064" s="4" t="s">
        <v>6</v>
      </c>
      <c r="H1064" s="4" t="s">
        <v>43</v>
      </c>
      <c r="I1064" s="4" t="s">
        <v>28</v>
      </c>
      <c r="J1064" s="4" t="s">
        <v>3</v>
      </c>
      <c r="K1064" s="4" t="s">
        <v>9</v>
      </c>
      <c r="L1064" s="4" t="s">
        <v>10</v>
      </c>
      <c r="M1064" s="9">
        <v>1</v>
      </c>
      <c r="N1064" s="6">
        <v>94.01</v>
      </c>
      <c r="O1064" s="7">
        <v>0.15</v>
      </c>
      <c r="P1064" s="6">
        <v>46.12</v>
      </c>
      <c r="Q1064" s="6">
        <f t="shared" si="81"/>
        <v>79.908500000000004</v>
      </c>
      <c r="R1064" s="6">
        <f t="shared" si="82"/>
        <v>46.12</v>
      </c>
      <c r="S1064" s="6">
        <f t="shared" si="83"/>
        <v>33.788500000000006</v>
      </c>
      <c r="T1064" s="8">
        <f t="shared" si="84"/>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4">
        <f>YEAR(SalesDataTable[[#This Row],[Order Date]])</f>
        <v>2026</v>
      </c>
      <c r="D1065" s="12" t="str">
        <f>"Q"&amp;ROUNDUP(MONTH(SalesDataTable[[#This Row],[Order Date]])/3,0)</f>
        <v>Q2</v>
      </c>
      <c r="E1065" s="4">
        <f>MONTH(SalesDataTable[[#This Row],[Order Date]])</f>
        <v>6</v>
      </c>
      <c r="F1065" s="12" t="str">
        <f t="shared" si="80"/>
        <v>Jun</v>
      </c>
      <c r="G1065" s="4" t="s">
        <v>6</v>
      </c>
      <c r="H1065" s="4" t="s">
        <v>27</v>
      </c>
      <c r="I1065" s="4" t="s">
        <v>2</v>
      </c>
      <c r="J1065" s="4" t="s">
        <v>3</v>
      </c>
      <c r="K1065" s="4" t="s">
        <v>4</v>
      </c>
      <c r="L1065" s="4" t="s">
        <v>22</v>
      </c>
      <c r="M1065" s="9">
        <v>1</v>
      </c>
      <c r="N1065" s="6">
        <v>51.09</v>
      </c>
      <c r="O1065" s="7">
        <v>0</v>
      </c>
      <c r="P1065" s="6">
        <v>22.78</v>
      </c>
      <c r="Q1065" s="6">
        <f t="shared" si="81"/>
        <v>51.09</v>
      </c>
      <c r="R1065" s="6">
        <f t="shared" si="82"/>
        <v>22.78</v>
      </c>
      <c r="S1065" s="6">
        <f t="shared" si="83"/>
        <v>28.310000000000002</v>
      </c>
      <c r="T1065" s="8">
        <f t="shared" si="84"/>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4">
        <f>YEAR(SalesDataTable[[#This Row],[Order Date]])</f>
        <v>2026</v>
      </c>
      <c r="D1066" s="12" t="str">
        <f>"Q"&amp;ROUNDUP(MONTH(SalesDataTable[[#This Row],[Order Date]])/3,0)</f>
        <v>Q2</v>
      </c>
      <c r="E1066" s="4">
        <f>MONTH(SalesDataTable[[#This Row],[Order Date]])</f>
        <v>6</v>
      </c>
      <c r="F1066" s="12" t="str">
        <f t="shared" si="80"/>
        <v>Jun</v>
      </c>
      <c r="G1066" s="4" t="s">
        <v>6</v>
      </c>
      <c r="H1066" s="4" t="s">
        <v>27</v>
      </c>
      <c r="I1066" s="4" t="s">
        <v>28</v>
      </c>
      <c r="J1066" s="4" t="s">
        <v>3</v>
      </c>
      <c r="K1066" s="4" t="s">
        <v>9</v>
      </c>
      <c r="L1066" s="4" t="s">
        <v>17</v>
      </c>
      <c r="M1066" s="9">
        <v>1</v>
      </c>
      <c r="N1066" s="6">
        <v>146.66</v>
      </c>
      <c r="O1066" s="7">
        <v>0</v>
      </c>
      <c r="P1066" s="6">
        <v>78.709999999999994</v>
      </c>
      <c r="Q1066" s="6">
        <f t="shared" si="81"/>
        <v>146.66</v>
      </c>
      <c r="R1066" s="6">
        <f t="shared" si="82"/>
        <v>78.709999999999994</v>
      </c>
      <c r="S1066" s="6">
        <f t="shared" si="83"/>
        <v>67.95</v>
      </c>
      <c r="T1066" s="8">
        <f t="shared" si="84"/>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4">
        <f>YEAR(SalesDataTable[[#This Row],[Order Date]])</f>
        <v>2026</v>
      </c>
      <c r="D1067" s="12" t="str">
        <f>"Q"&amp;ROUNDUP(MONTH(SalesDataTable[[#This Row],[Order Date]])/3,0)</f>
        <v>Q2</v>
      </c>
      <c r="E1067" s="4">
        <f>MONTH(SalesDataTable[[#This Row],[Order Date]])</f>
        <v>6</v>
      </c>
      <c r="F1067" s="12" t="str">
        <f t="shared" si="80"/>
        <v>Jun</v>
      </c>
      <c r="G1067" s="4" t="s">
        <v>6</v>
      </c>
      <c r="H1067" s="4" t="s">
        <v>43</v>
      </c>
      <c r="I1067" s="4" t="s">
        <v>19</v>
      </c>
      <c r="J1067" s="4" t="s">
        <v>13</v>
      </c>
      <c r="K1067" s="4" t="s">
        <v>23</v>
      </c>
      <c r="L1067" s="4" t="s">
        <v>29</v>
      </c>
      <c r="M1067" s="9">
        <v>2</v>
      </c>
      <c r="N1067" s="6">
        <v>199.03</v>
      </c>
      <c r="O1067" s="7">
        <v>0</v>
      </c>
      <c r="P1067" s="6">
        <v>104.7</v>
      </c>
      <c r="Q1067" s="6">
        <f t="shared" si="81"/>
        <v>398.06</v>
      </c>
      <c r="R1067" s="6">
        <f t="shared" si="82"/>
        <v>209.4</v>
      </c>
      <c r="S1067" s="6">
        <f t="shared" si="83"/>
        <v>188.66</v>
      </c>
      <c r="T1067" s="8">
        <f t="shared" si="84"/>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4">
        <f>YEAR(SalesDataTable[[#This Row],[Order Date]])</f>
        <v>2026</v>
      </c>
      <c r="D1068" s="12" t="str">
        <f>"Q"&amp;ROUNDUP(MONTH(SalesDataTable[[#This Row],[Order Date]])/3,0)</f>
        <v>Q2</v>
      </c>
      <c r="E1068" s="4">
        <f>MONTH(SalesDataTable[[#This Row],[Order Date]])</f>
        <v>6</v>
      </c>
      <c r="F1068" s="12" t="str">
        <f t="shared" si="80"/>
        <v>Jun</v>
      </c>
      <c r="G1068" s="4" t="s">
        <v>11</v>
      </c>
      <c r="H1068" s="4" t="s">
        <v>12</v>
      </c>
      <c r="I1068" s="4" t="s">
        <v>2</v>
      </c>
      <c r="J1068" s="4" t="s">
        <v>3</v>
      </c>
      <c r="K1068" s="4" t="s">
        <v>4</v>
      </c>
      <c r="L1068" s="4" t="s">
        <v>26</v>
      </c>
      <c r="M1068" s="9">
        <v>5</v>
      </c>
      <c r="N1068" s="6">
        <v>41.18</v>
      </c>
      <c r="O1068" s="7">
        <v>0.05</v>
      </c>
      <c r="P1068" s="6">
        <v>16.87</v>
      </c>
      <c r="Q1068" s="6">
        <f t="shared" si="81"/>
        <v>195.60499999999999</v>
      </c>
      <c r="R1068" s="6">
        <f t="shared" si="82"/>
        <v>84.350000000000009</v>
      </c>
      <c r="S1068" s="6">
        <f t="shared" si="83"/>
        <v>111.25499999999998</v>
      </c>
      <c r="T1068" s="8">
        <f t="shared" si="84"/>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4">
        <f>YEAR(SalesDataTable[[#This Row],[Order Date]])</f>
        <v>2026</v>
      </c>
      <c r="D1069" s="12" t="str">
        <f>"Q"&amp;ROUNDUP(MONTH(SalesDataTable[[#This Row],[Order Date]])/3,0)</f>
        <v>Q2</v>
      </c>
      <c r="E1069" s="4">
        <f>MONTH(SalesDataTable[[#This Row],[Order Date]])</f>
        <v>6</v>
      </c>
      <c r="F1069" s="12" t="str">
        <f t="shared" si="80"/>
        <v>Jun</v>
      </c>
      <c r="G1069" s="4" t="s">
        <v>6</v>
      </c>
      <c r="H1069" s="4" t="s">
        <v>43</v>
      </c>
      <c r="I1069" s="4" t="s">
        <v>19</v>
      </c>
      <c r="J1069" s="4" t="s">
        <v>16</v>
      </c>
      <c r="K1069" s="4" t="s">
        <v>9</v>
      </c>
      <c r="L1069" s="4" t="s">
        <v>17</v>
      </c>
      <c r="M1069" s="9">
        <v>2</v>
      </c>
      <c r="N1069" s="6">
        <v>141.18</v>
      </c>
      <c r="O1069" s="7">
        <v>0</v>
      </c>
      <c r="P1069" s="6">
        <v>78.66</v>
      </c>
      <c r="Q1069" s="6">
        <f t="shared" si="81"/>
        <v>282.36</v>
      </c>
      <c r="R1069" s="6">
        <f t="shared" si="82"/>
        <v>157.32</v>
      </c>
      <c r="S1069" s="6">
        <f t="shared" si="83"/>
        <v>125.04000000000002</v>
      </c>
      <c r="T1069" s="8">
        <f t="shared" si="84"/>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4">
        <f>YEAR(SalesDataTable[[#This Row],[Order Date]])</f>
        <v>2026</v>
      </c>
      <c r="D1070" s="12" t="str">
        <f>"Q"&amp;ROUNDUP(MONTH(SalesDataTable[[#This Row],[Order Date]])/3,0)</f>
        <v>Q2</v>
      </c>
      <c r="E1070" s="4">
        <f>MONTH(SalesDataTable[[#This Row],[Order Date]])</f>
        <v>6</v>
      </c>
      <c r="F1070" s="12" t="str">
        <f t="shared" si="80"/>
        <v>Jun</v>
      </c>
      <c r="G1070" s="4" t="s">
        <v>6</v>
      </c>
      <c r="H1070" s="4" t="s">
        <v>43</v>
      </c>
      <c r="I1070" s="4" t="s">
        <v>19</v>
      </c>
      <c r="J1070" s="4" t="s">
        <v>3</v>
      </c>
      <c r="K1070" s="4" t="s">
        <v>4</v>
      </c>
      <c r="L1070" s="4" t="s">
        <v>5</v>
      </c>
      <c r="M1070" s="9">
        <v>1</v>
      </c>
      <c r="N1070" s="6">
        <v>82.47</v>
      </c>
      <c r="O1070" s="7">
        <v>0.1</v>
      </c>
      <c r="P1070" s="6">
        <v>42.73</v>
      </c>
      <c r="Q1070" s="6">
        <f t="shared" si="81"/>
        <v>74.222999999999999</v>
      </c>
      <c r="R1070" s="6">
        <f t="shared" si="82"/>
        <v>42.73</v>
      </c>
      <c r="S1070" s="6">
        <f t="shared" si="83"/>
        <v>31.493000000000002</v>
      </c>
      <c r="T1070" s="8">
        <f t="shared" si="84"/>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4">
        <f>YEAR(SalesDataTable[[#This Row],[Order Date]])</f>
        <v>2026</v>
      </c>
      <c r="D1071" s="12" t="str">
        <f>"Q"&amp;ROUNDUP(MONTH(SalesDataTable[[#This Row],[Order Date]])/3,0)</f>
        <v>Q2</v>
      </c>
      <c r="E1071" s="4">
        <f>MONTH(SalesDataTable[[#This Row],[Order Date]])</f>
        <v>6</v>
      </c>
      <c r="F1071" s="12" t="str">
        <f t="shared" si="80"/>
        <v>Jun</v>
      </c>
      <c r="G1071" s="4" t="s">
        <v>6</v>
      </c>
      <c r="H1071" s="4" t="s">
        <v>7</v>
      </c>
      <c r="I1071" s="4" t="s">
        <v>28</v>
      </c>
      <c r="J1071" s="4" t="s">
        <v>3</v>
      </c>
      <c r="K1071" s="4" t="s">
        <v>14</v>
      </c>
      <c r="L1071" s="4" t="s">
        <v>48</v>
      </c>
      <c r="M1071" s="9">
        <v>1</v>
      </c>
      <c r="N1071" s="6">
        <v>166.91</v>
      </c>
      <c r="O1071" s="7">
        <v>0</v>
      </c>
      <c r="P1071" s="6">
        <v>85.58</v>
      </c>
      <c r="Q1071" s="6">
        <f t="shared" si="81"/>
        <v>166.91</v>
      </c>
      <c r="R1071" s="6">
        <f t="shared" si="82"/>
        <v>85.58</v>
      </c>
      <c r="S1071" s="6">
        <f t="shared" si="83"/>
        <v>81.33</v>
      </c>
      <c r="T1071" s="8">
        <f t="shared" si="84"/>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4">
        <f>YEAR(SalesDataTable[[#This Row],[Order Date]])</f>
        <v>2026</v>
      </c>
      <c r="D1072" s="12" t="str">
        <f>"Q"&amp;ROUNDUP(MONTH(SalesDataTable[[#This Row],[Order Date]])/3,0)</f>
        <v>Q2</v>
      </c>
      <c r="E1072" s="4">
        <f>MONTH(SalesDataTable[[#This Row],[Order Date]])</f>
        <v>6</v>
      </c>
      <c r="F1072" s="12" t="str">
        <f t="shared" si="80"/>
        <v>Jun</v>
      </c>
      <c r="G1072" s="4" t="s">
        <v>0</v>
      </c>
      <c r="H1072" s="4" t="s">
        <v>1</v>
      </c>
      <c r="I1072" s="4" t="s">
        <v>19</v>
      </c>
      <c r="J1072" s="4" t="s">
        <v>16</v>
      </c>
      <c r="K1072" s="4" t="s">
        <v>14</v>
      </c>
      <c r="L1072" s="4" t="s">
        <v>32</v>
      </c>
      <c r="M1072" s="9">
        <v>1</v>
      </c>
      <c r="N1072" s="6">
        <v>45.99</v>
      </c>
      <c r="O1072" s="7">
        <v>0</v>
      </c>
      <c r="P1072" s="6">
        <v>18.579999999999998</v>
      </c>
      <c r="Q1072" s="6">
        <f t="shared" si="81"/>
        <v>45.99</v>
      </c>
      <c r="R1072" s="6">
        <f t="shared" si="82"/>
        <v>18.579999999999998</v>
      </c>
      <c r="S1072" s="6">
        <f t="shared" si="83"/>
        <v>27.410000000000004</v>
      </c>
      <c r="T1072" s="8">
        <f t="shared" si="84"/>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4">
        <f>YEAR(SalesDataTable[[#This Row],[Order Date]])</f>
        <v>2026</v>
      </c>
      <c r="D1073" s="12" t="str">
        <f>"Q"&amp;ROUNDUP(MONTH(SalesDataTable[[#This Row],[Order Date]])/3,0)</f>
        <v>Q2</v>
      </c>
      <c r="E1073" s="4">
        <f>MONTH(SalesDataTable[[#This Row],[Order Date]])</f>
        <v>6</v>
      </c>
      <c r="F1073" s="12" t="str">
        <f t="shared" si="80"/>
        <v>Jun</v>
      </c>
      <c r="G1073" s="4" t="s">
        <v>20</v>
      </c>
      <c r="H1073" s="4" t="s">
        <v>47</v>
      </c>
      <c r="I1073" s="4" t="s">
        <v>19</v>
      </c>
      <c r="J1073" s="4" t="s">
        <v>16</v>
      </c>
      <c r="K1073" s="4" t="s">
        <v>34</v>
      </c>
      <c r="L1073" s="4" t="s">
        <v>42</v>
      </c>
      <c r="M1073" s="9">
        <v>1</v>
      </c>
      <c r="N1073" s="6">
        <v>37.01</v>
      </c>
      <c r="O1073" s="7">
        <v>0.05</v>
      </c>
      <c r="P1073" s="6">
        <v>14.18</v>
      </c>
      <c r="Q1073" s="6">
        <f t="shared" si="81"/>
        <v>35.159499999999994</v>
      </c>
      <c r="R1073" s="6">
        <f t="shared" si="82"/>
        <v>14.18</v>
      </c>
      <c r="S1073" s="6">
        <f t="shared" si="83"/>
        <v>20.979499999999994</v>
      </c>
      <c r="T1073" s="8">
        <f t="shared" si="84"/>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4">
        <f>YEAR(SalesDataTable[[#This Row],[Order Date]])</f>
        <v>2026</v>
      </c>
      <c r="D1074" s="12" t="str">
        <f>"Q"&amp;ROUNDUP(MONTH(SalesDataTable[[#This Row],[Order Date]])/3,0)</f>
        <v>Q2</v>
      </c>
      <c r="E1074" s="4">
        <f>MONTH(SalesDataTable[[#This Row],[Order Date]])</f>
        <v>6</v>
      </c>
      <c r="F1074" s="12" t="str">
        <f t="shared" si="80"/>
        <v>Jun</v>
      </c>
      <c r="G1074" s="4" t="s">
        <v>20</v>
      </c>
      <c r="H1074" s="4" t="s">
        <v>33</v>
      </c>
      <c r="I1074" s="4" t="s">
        <v>28</v>
      </c>
      <c r="J1074" s="4" t="s">
        <v>16</v>
      </c>
      <c r="K1074" s="4" t="s">
        <v>9</v>
      </c>
      <c r="L1074" s="4" t="s">
        <v>17</v>
      </c>
      <c r="M1074" s="9">
        <v>5</v>
      </c>
      <c r="N1074" s="6">
        <v>140.9</v>
      </c>
      <c r="O1074" s="7">
        <v>0</v>
      </c>
      <c r="P1074" s="6">
        <v>80.16</v>
      </c>
      <c r="Q1074" s="6">
        <f t="shared" si="81"/>
        <v>704.5</v>
      </c>
      <c r="R1074" s="6">
        <f t="shared" si="82"/>
        <v>400.79999999999995</v>
      </c>
      <c r="S1074" s="6">
        <f t="shared" si="83"/>
        <v>303.70000000000005</v>
      </c>
      <c r="T1074" s="8">
        <f t="shared" si="84"/>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4">
        <f>YEAR(SalesDataTable[[#This Row],[Order Date]])</f>
        <v>2026</v>
      </c>
      <c r="D1075" s="12" t="str">
        <f>"Q"&amp;ROUNDUP(MONTH(SalesDataTable[[#This Row],[Order Date]])/3,0)</f>
        <v>Q2</v>
      </c>
      <c r="E1075" s="4">
        <f>MONTH(SalesDataTable[[#This Row],[Order Date]])</f>
        <v>6</v>
      </c>
      <c r="F1075" s="12" t="str">
        <f t="shared" si="80"/>
        <v>Jun</v>
      </c>
      <c r="G1075" s="4" t="s">
        <v>6</v>
      </c>
      <c r="H1075" s="4" t="s">
        <v>43</v>
      </c>
      <c r="I1075" s="4" t="s">
        <v>19</v>
      </c>
      <c r="J1075" s="4" t="s">
        <v>13</v>
      </c>
      <c r="K1075" s="4" t="s">
        <v>34</v>
      </c>
      <c r="L1075" s="4" t="s">
        <v>42</v>
      </c>
      <c r="M1075" s="9">
        <v>3</v>
      </c>
      <c r="N1075" s="6">
        <v>36.659999999999997</v>
      </c>
      <c r="O1075" s="7">
        <v>0</v>
      </c>
      <c r="P1075" s="6">
        <v>13.55</v>
      </c>
      <c r="Q1075" s="6">
        <f t="shared" si="81"/>
        <v>109.97999999999999</v>
      </c>
      <c r="R1075" s="6">
        <f t="shared" si="82"/>
        <v>40.650000000000006</v>
      </c>
      <c r="S1075" s="6">
        <f t="shared" si="83"/>
        <v>69.329999999999984</v>
      </c>
      <c r="T1075" s="8">
        <f t="shared" si="84"/>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4">
        <f>YEAR(SalesDataTable[[#This Row],[Order Date]])</f>
        <v>2026</v>
      </c>
      <c r="D1076" s="12" t="str">
        <f>"Q"&amp;ROUNDUP(MONTH(SalesDataTable[[#This Row],[Order Date]])/3,0)</f>
        <v>Q2</v>
      </c>
      <c r="E1076" s="4">
        <f>MONTH(SalesDataTable[[#This Row],[Order Date]])</f>
        <v>6</v>
      </c>
      <c r="F1076" s="12" t="str">
        <f t="shared" si="80"/>
        <v>Jun</v>
      </c>
      <c r="G1076" s="4" t="s">
        <v>6</v>
      </c>
      <c r="H1076" s="4" t="s">
        <v>27</v>
      </c>
      <c r="I1076" s="4" t="s">
        <v>2</v>
      </c>
      <c r="J1076" s="4" t="s">
        <v>16</v>
      </c>
      <c r="K1076" s="4" t="s">
        <v>14</v>
      </c>
      <c r="L1076" s="4" t="s">
        <v>15</v>
      </c>
      <c r="M1076" s="9">
        <v>1</v>
      </c>
      <c r="N1076" s="6">
        <v>36.299999999999997</v>
      </c>
      <c r="O1076" s="7">
        <v>0.1</v>
      </c>
      <c r="P1076" s="6">
        <v>13.69</v>
      </c>
      <c r="Q1076" s="6">
        <f t="shared" si="81"/>
        <v>32.67</v>
      </c>
      <c r="R1076" s="6">
        <f t="shared" si="82"/>
        <v>13.69</v>
      </c>
      <c r="S1076" s="6">
        <f t="shared" si="83"/>
        <v>18.980000000000004</v>
      </c>
      <c r="T1076" s="8">
        <f t="shared" si="84"/>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4">
        <f>YEAR(SalesDataTable[[#This Row],[Order Date]])</f>
        <v>2026</v>
      </c>
      <c r="D1077" s="12" t="str">
        <f>"Q"&amp;ROUNDUP(MONTH(SalesDataTable[[#This Row],[Order Date]])/3,0)</f>
        <v>Q2</v>
      </c>
      <c r="E1077" s="4">
        <f>MONTH(SalesDataTable[[#This Row],[Order Date]])</f>
        <v>6</v>
      </c>
      <c r="F1077" s="12" t="str">
        <f t="shared" si="80"/>
        <v>Jun</v>
      </c>
      <c r="G1077" s="4" t="s">
        <v>11</v>
      </c>
      <c r="H1077" s="4" t="s">
        <v>52</v>
      </c>
      <c r="I1077" s="4" t="s">
        <v>2</v>
      </c>
      <c r="J1077" s="4" t="s">
        <v>13</v>
      </c>
      <c r="K1077" s="4" t="s">
        <v>23</v>
      </c>
      <c r="L1077" s="4" t="s">
        <v>51</v>
      </c>
      <c r="M1077" s="9">
        <v>2</v>
      </c>
      <c r="N1077" s="6">
        <v>120.64</v>
      </c>
      <c r="O1077" s="7">
        <v>0</v>
      </c>
      <c r="P1077" s="6">
        <v>61.66</v>
      </c>
      <c r="Q1077" s="6">
        <f t="shared" si="81"/>
        <v>241.28</v>
      </c>
      <c r="R1077" s="6">
        <f t="shared" si="82"/>
        <v>123.32</v>
      </c>
      <c r="S1077" s="6">
        <f t="shared" si="83"/>
        <v>117.96000000000001</v>
      </c>
      <c r="T1077" s="8">
        <f t="shared" si="84"/>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4">
        <f>YEAR(SalesDataTable[[#This Row],[Order Date]])</f>
        <v>2026</v>
      </c>
      <c r="D1078" s="12" t="str">
        <f>"Q"&amp;ROUNDUP(MONTH(SalesDataTable[[#This Row],[Order Date]])/3,0)</f>
        <v>Q2</v>
      </c>
      <c r="E1078" s="4">
        <f>MONTH(SalesDataTable[[#This Row],[Order Date]])</f>
        <v>6</v>
      </c>
      <c r="F1078" s="12" t="str">
        <f t="shared" si="80"/>
        <v>Jun</v>
      </c>
      <c r="G1078" s="4" t="s">
        <v>11</v>
      </c>
      <c r="H1078" s="4" t="s">
        <v>52</v>
      </c>
      <c r="I1078" s="4" t="s">
        <v>2</v>
      </c>
      <c r="J1078" s="4" t="s">
        <v>3</v>
      </c>
      <c r="K1078" s="4" t="s">
        <v>14</v>
      </c>
      <c r="L1078" s="4" t="s">
        <v>32</v>
      </c>
      <c r="M1078" s="9">
        <v>1</v>
      </c>
      <c r="N1078" s="6">
        <v>47.07</v>
      </c>
      <c r="O1078" s="7">
        <v>0</v>
      </c>
      <c r="P1078" s="6">
        <v>18.7</v>
      </c>
      <c r="Q1078" s="6">
        <f t="shared" si="81"/>
        <v>47.07</v>
      </c>
      <c r="R1078" s="6">
        <f t="shared" si="82"/>
        <v>18.7</v>
      </c>
      <c r="S1078" s="6">
        <f t="shared" si="83"/>
        <v>28.37</v>
      </c>
      <c r="T1078" s="8">
        <f t="shared" si="84"/>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4">
        <f>YEAR(SalesDataTable[[#This Row],[Order Date]])</f>
        <v>2026</v>
      </c>
      <c r="D1079" s="12" t="str">
        <f>"Q"&amp;ROUNDUP(MONTH(SalesDataTable[[#This Row],[Order Date]])/3,0)</f>
        <v>Q2</v>
      </c>
      <c r="E1079" s="4">
        <f>MONTH(SalesDataTable[[#This Row],[Order Date]])</f>
        <v>6</v>
      </c>
      <c r="F1079" s="12" t="str">
        <f t="shared" si="80"/>
        <v>Jun</v>
      </c>
      <c r="G1079" s="4" t="s">
        <v>11</v>
      </c>
      <c r="H1079" s="4" t="s">
        <v>18</v>
      </c>
      <c r="I1079" s="4" t="s">
        <v>28</v>
      </c>
      <c r="J1079" s="4" t="s">
        <v>16</v>
      </c>
      <c r="K1079" s="4" t="s">
        <v>9</v>
      </c>
      <c r="L1079" s="4" t="s">
        <v>37</v>
      </c>
      <c r="M1079" s="9">
        <v>2</v>
      </c>
      <c r="N1079" s="6">
        <v>154.94</v>
      </c>
      <c r="O1079" s="7">
        <v>0.05</v>
      </c>
      <c r="P1079" s="6">
        <v>77.260000000000005</v>
      </c>
      <c r="Q1079" s="6">
        <f t="shared" si="81"/>
        <v>294.38599999999997</v>
      </c>
      <c r="R1079" s="6">
        <f t="shared" si="82"/>
        <v>154.52000000000001</v>
      </c>
      <c r="S1079" s="6">
        <f t="shared" si="83"/>
        <v>139.86599999999996</v>
      </c>
      <c r="T1079" s="8">
        <f t="shared" si="84"/>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4">
        <f>YEAR(SalesDataTable[[#This Row],[Order Date]])</f>
        <v>2026</v>
      </c>
      <c r="D1080" s="12" t="str">
        <f>"Q"&amp;ROUNDUP(MONTH(SalesDataTable[[#This Row],[Order Date]])/3,0)</f>
        <v>Q2</v>
      </c>
      <c r="E1080" s="4">
        <f>MONTH(SalesDataTable[[#This Row],[Order Date]])</f>
        <v>6</v>
      </c>
      <c r="F1080" s="12" t="str">
        <f t="shared" si="80"/>
        <v>Jun</v>
      </c>
      <c r="G1080" s="4" t="s">
        <v>6</v>
      </c>
      <c r="H1080" s="4" t="s">
        <v>43</v>
      </c>
      <c r="I1080" s="4" t="s">
        <v>2</v>
      </c>
      <c r="J1080" s="4" t="s">
        <v>3</v>
      </c>
      <c r="K1080" s="4" t="s">
        <v>14</v>
      </c>
      <c r="L1080" s="4" t="s">
        <v>32</v>
      </c>
      <c r="M1080" s="9">
        <v>1</v>
      </c>
      <c r="N1080" s="6">
        <v>45.97</v>
      </c>
      <c r="O1080" s="7">
        <v>0.05</v>
      </c>
      <c r="P1080" s="6">
        <v>18.41</v>
      </c>
      <c r="Q1080" s="6">
        <f t="shared" si="81"/>
        <v>43.671499999999995</v>
      </c>
      <c r="R1080" s="6">
        <f t="shared" si="82"/>
        <v>18.41</v>
      </c>
      <c r="S1080" s="6">
        <f t="shared" si="83"/>
        <v>25.261499999999995</v>
      </c>
      <c r="T1080" s="8">
        <f t="shared" si="84"/>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4">
        <f>YEAR(SalesDataTable[[#This Row],[Order Date]])</f>
        <v>2026</v>
      </c>
      <c r="D1081" s="12" t="str">
        <f>"Q"&amp;ROUNDUP(MONTH(SalesDataTable[[#This Row],[Order Date]])/3,0)</f>
        <v>Q2</v>
      </c>
      <c r="E1081" s="4">
        <f>MONTH(SalesDataTable[[#This Row],[Order Date]])</f>
        <v>6</v>
      </c>
      <c r="F1081" s="12" t="str">
        <f t="shared" si="80"/>
        <v>Jun</v>
      </c>
      <c r="G1081" s="4" t="s">
        <v>20</v>
      </c>
      <c r="H1081" s="4" t="s">
        <v>33</v>
      </c>
      <c r="I1081" s="4" t="s">
        <v>2</v>
      </c>
      <c r="J1081" s="4" t="s">
        <v>3</v>
      </c>
      <c r="K1081" s="4" t="s">
        <v>23</v>
      </c>
      <c r="L1081" s="4" t="s">
        <v>29</v>
      </c>
      <c r="M1081" s="9">
        <v>1</v>
      </c>
      <c r="N1081" s="6">
        <v>198.64</v>
      </c>
      <c r="O1081" s="7">
        <v>0.05</v>
      </c>
      <c r="P1081" s="6">
        <v>101.89</v>
      </c>
      <c r="Q1081" s="6">
        <f t="shared" si="81"/>
        <v>188.70799999999997</v>
      </c>
      <c r="R1081" s="6">
        <f t="shared" si="82"/>
        <v>101.89</v>
      </c>
      <c r="S1081" s="6">
        <f t="shared" si="83"/>
        <v>86.817999999999969</v>
      </c>
      <c r="T1081" s="8">
        <f t="shared" si="84"/>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4">
        <f>YEAR(SalesDataTable[[#This Row],[Order Date]])</f>
        <v>2026</v>
      </c>
      <c r="D1082" s="12" t="str">
        <f>"Q"&amp;ROUNDUP(MONTH(SalesDataTable[[#This Row],[Order Date]])/3,0)</f>
        <v>Q2</v>
      </c>
      <c r="E1082" s="4">
        <f>MONTH(SalesDataTable[[#This Row],[Order Date]])</f>
        <v>6</v>
      </c>
      <c r="F1082" s="12" t="str">
        <f t="shared" si="80"/>
        <v>Jun</v>
      </c>
      <c r="G1082" s="4" t="s">
        <v>11</v>
      </c>
      <c r="H1082" s="4" t="s">
        <v>18</v>
      </c>
      <c r="I1082" s="4" t="s">
        <v>2</v>
      </c>
      <c r="J1082" s="4" t="s">
        <v>13</v>
      </c>
      <c r="K1082" s="4" t="s">
        <v>14</v>
      </c>
      <c r="L1082" s="4" t="s">
        <v>48</v>
      </c>
      <c r="M1082" s="9">
        <v>5</v>
      </c>
      <c r="N1082" s="6">
        <v>168.57</v>
      </c>
      <c r="O1082" s="7">
        <v>0</v>
      </c>
      <c r="P1082" s="6">
        <v>88.65</v>
      </c>
      <c r="Q1082" s="6">
        <f t="shared" si="81"/>
        <v>842.84999999999991</v>
      </c>
      <c r="R1082" s="6">
        <f t="shared" si="82"/>
        <v>443.25</v>
      </c>
      <c r="S1082" s="6">
        <f t="shared" si="83"/>
        <v>399.59999999999991</v>
      </c>
      <c r="T1082" s="8">
        <f t="shared" si="84"/>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4">
        <f>YEAR(SalesDataTable[[#This Row],[Order Date]])</f>
        <v>2026</v>
      </c>
      <c r="D1083" s="12" t="str">
        <f>"Q"&amp;ROUNDUP(MONTH(SalesDataTable[[#This Row],[Order Date]])/3,0)</f>
        <v>Q2</v>
      </c>
      <c r="E1083" s="4">
        <f>MONTH(SalesDataTable[[#This Row],[Order Date]])</f>
        <v>6</v>
      </c>
      <c r="F1083" s="12" t="str">
        <f t="shared" si="80"/>
        <v>Jun</v>
      </c>
      <c r="G1083" s="4" t="s">
        <v>6</v>
      </c>
      <c r="H1083" s="4" t="s">
        <v>27</v>
      </c>
      <c r="I1083" s="4" t="s">
        <v>19</v>
      </c>
      <c r="J1083" s="4" t="s">
        <v>13</v>
      </c>
      <c r="K1083" s="4" t="s">
        <v>14</v>
      </c>
      <c r="L1083" s="4" t="s">
        <v>15</v>
      </c>
      <c r="M1083" s="9">
        <v>1</v>
      </c>
      <c r="N1083" s="6">
        <v>36.65</v>
      </c>
      <c r="O1083" s="7">
        <v>0</v>
      </c>
      <c r="P1083" s="6">
        <v>13.97</v>
      </c>
      <c r="Q1083" s="6">
        <f t="shared" si="81"/>
        <v>36.65</v>
      </c>
      <c r="R1083" s="6">
        <f t="shared" si="82"/>
        <v>13.97</v>
      </c>
      <c r="S1083" s="6">
        <f t="shared" si="83"/>
        <v>22.68</v>
      </c>
      <c r="T1083" s="8">
        <f t="shared" si="84"/>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4">
        <f>YEAR(SalesDataTable[[#This Row],[Order Date]])</f>
        <v>2026</v>
      </c>
      <c r="D1084" s="12" t="str">
        <f>"Q"&amp;ROUNDUP(MONTH(SalesDataTable[[#This Row],[Order Date]])/3,0)</f>
        <v>Q2</v>
      </c>
      <c r="E1084" s="4">
        <f>MONTH(SalesDataTable[[#This Row],[Order Date]])</f>
        <v>6</v>
      </c>
      <c r="F1084" s="12" t="str">
        <f t="shared" si="80"/>
        <v>Jun</v>
      </c>
      <c r="G1084" s="4" t="s">
        <v>11</v>
      </c>
      <c r="H1084" s="4" t="s">
        <v>25</v>
      </c>
      <c r="I1084" s="4" t="s">
        <v>19</v>
      </c>
      <c r="J1084" s="4" t="s">
        <v>3</v>
      </c>
      <c r="K1084" s="4" t="s">
        <v>14</v>
      </c>
      <c r="L1084" s="4" t="s">
        <v>15</v>
      </c>
      <c r="M1084" s="9">
        <v>2</v>
      </c>
      <c r="N1084" s="6">
        <v>35.450000000000003</v>
      </c>
      <c r="O1084" s="7">
        <v>0.05</v>
      </c>
      <c r="P1084" s="6">
        <v>13.39</v>
      </c>
      <c r="Q1084" s="6">
        <f t="shared" si="81"/>
        <v>67.355000000000004</v>
      </c>
      <c r="R1084" s="6">
        <f t="shared" si="82"/>
        <v>26.78</v>
      </c>
      <c r="S1084" s="6">
        <f t="shared" si="83"/>
        <v>40.575000000000003</v>
      </c>
      <c r="T1084" s="8">
        <f t="shared" si="84"/>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4">
        <f>YEAR(SalesDataTable[[#This Row],[Order Date]])</f>
        <v>2026</v>
      </c>
      <c r="D1085" s="12" t="str">
        <f>"Q"&amp;ROUNDUP(MONTH(SalesDataTable[[#This Row],[Order Date]])/3,0)</f>
        <v>Q2</v>
      </c>
      <c r="E1085" s="4">
        <f>MONTH(SalesDataTable[[#This Row],[Order Date]])</f>
        <v>6</v>
      </c>
      <c r="F1085" s="12" t="str">
        <f t="shared" si="80"/>
        <v>Jun</v>
      </c>
      <c r="G1085" s="4" t="s">
        <v>11</v>
      </c>
      <c r="H1085" s="4" t="s">
        <v>25</v>
      </c>
      <c r="I1085" s="4" t="s">
        <v>19</v>
      </c>
      <c r="J1085" s="4" t="s">
        <v>13</v>
      </c>
      <c r="K1085" s="4" t="s">
        <v>14</v>
      </c>
      <c r="L1085" s="4" t="s">
        <v>32</v>
      </c>
      <c r="M1085" s="9">
        <v>3</v>
      </c>
      <c r="N1085" s="6">
        <v>45.82</v>
      </c>
      <c r="O1085" s="7">
        <v>0.1</v>
      </c>
      <c r="P1085" s="6">
        <v>18.61</v>
      </c>
      <c r="Q1085" s="6">
        <f t="shared" si="81"/>
        <v>123.71400000000001</v>
      </c>
      <c r="R1085" s="6">
        <f t="shared" si="82"/>
        <v>55.83</v>
      </c>
      <c r="S1085" s="6">
        <f t="shared" si="83"/>
        <v>67.884000000000015</v>
      </c>
      <c r="T1085" s="8">
        <f t="shared" si="84"/>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4">
        <f>YEAR(SalesDataTable[[#This Row],[Order Date]])</f>
        <v>2026</v>
      </c>
      <c r="D1086" s="12" t="str">
        <f>"Q"&amp;ROUNDUP(MONTH(SalesDataTable[[#This Row],[Order Date]])/3,0)</f>
        <v>Q2</v>
      </c>
      <c r="E1086" s="4">
        <f>MONTH(SalesDataTable[[#This Row],[Order Date]])</f>
        <v>6</v>
      </c>
      <c r="F1086" s="12" t="str">
        <f t="shared" si="80"/>
        <v>Jun</v>
      </c>
      <c r="G1086" s="4" t="s">
        <v>20</v>
      </c>
      <c r="H1086" s="4" t="s">
        <v>47</v>
      </c>
      <c r="I1086" s="4" t="s">
        <v>19</v>
      </c>
      <c r="J1086" s="4" t="s">
        <v>16</v>
      </c>
      <c r="K1086" s="4" t="s">
        <v>9</v>
      </c>
      <c r="L1086" s="4" t="s">
        <v>37</v>
      </c>
      <c r="M1086" s="9">
        <v>1</v>
      </c>
      <c r="N1086" s="6">
        <v>152.78</v>
      </c>
      <c r="O1086" s="7">
        <v>0</v>
      </c>
      <c r="P1086" s="6">
        <v>78.540000000000006</v>
      </c>
      <c r="Q1086" s="6">
        <f t="shared" si="81"/>
        <v>152.78</v>
      </c>
      <c r="R1086" s="6">
        <f t="shared" si="82"/>
        <v>78.540000000000006</v>
      </c>
      <c r="S1086" s="6">
        <f t="shared" si="83"/>
        <v>74.239999999999995</v>
      </c>
      <c r="T1086" s="8">
        <f t="shared" si="84"/>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4">
        <f>YEAR(SalesDataTable[[#This Row],[Order Date]])</f>
        <v>2026</v>
      </c>
      <c r="D1087" s="12" t="str">
        <f>"Q"&amp;ROUNDUP(MONTH(SalesDataTable[[#This Row],[Order Date]])/3,0)</f>
        <v>Q2</v>
      </c>
      <c r="E1087" s="4">
        <f>MONTH(SalesDataTable[[#This Row],[Order Date]])</f>
        <v>6</v>
      </c>
      <c r="F1087" s="12" t="str">
        <f t="shared" si="80"/>
        <v>Jun</v>
      </c>
      <c r="G1087" s="4" t="s">
        <v>6</v>
      </c>
      <c r="H1087" s="4" t="s">
        <v>27</v>
      </c>
      <c r="I1087" s="4" t="s">
        <v>2</v>
      </c>
      <c r="J1087" s="4" t="s">
        <v>13</v>
      </c>
      <c r="K1087" s="4" t="s">
        <v>4</v>
      </c>
      <c r="L1087" s="4" t="s">
        <v>22</v>
      </c>
      <c r="M1087" s="9">
        <v>1</v>
      </c>
      <c r="N1087" s="6">
        <v>49.76</v>
      </c>
      <c r="O1087" s="7">
        <v>0.05</v>
      </c>
      <c r="P1087" s="6">
        <v>22.58</v>
      </c>
      <c r="Q1087" s="6">
        <f t="shared" si="81"/>
        <v>47.271999999999998</v>
      </c>
      <c r="R1087" s="6">
        <f t="shared" si="82"/>
        <v>22.58</v>
      </c>
      <c r="S1087" s="6">
        <f t="shared" si="83"/>
        <v>24.692</v>
      </c>
      <c r="T1087" s="8">
        <f t="shared" si="84"/>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4">
        <f>YEAR(SalesDataTable[[#This Row],[Order Date]])</f>
        <v>2026</v>
      </c>
      <c r="D1088" s="12" t="str">
        <f>"Q"&amp;ROUNDUP(MONTH(SalesDataTable[[#This Row],[Order Date]])/3,0)</f>
        <v>Q2</v>
      </c>
      <c r="E1088" s="4">
        <f>MONTH(SalesDataTable[[#This Row],[Order Date]])</f>
        <v>6</v>
      </c>
      <c r="F1088" s="12" t="str">
        <f t="shared" si="80"/>
        <v>Jun</v>
      </c>
      <c r="G1088" s="4" t="s">
        <v>20</v>
      </c>
      <c r="H1088" s="4" t="s">
        <v>33</v>
      </c>
      <c r="I1088" s="4" t="s">
        <v>19</v>
      </c>
      <c r="J1088" s="4" t="s">
        <v>13</v>
      </c>
      <c r="K1088" s="4" t="s">
        <v>9</v>
      </c>
      <c r="L1088" s="4" t="s">
        <v>37</v>
      </c>
      <c r="M1088" s="9">
        <v>1</v>
      </c>
      <c r="N1088" s="6">
        <v>157.6</v>
      </c>
      <c r="O1088" s="7">
        <v>0.05</v>
      </c>
      <c r="P1088" s="6">
        <v>79.34</v>
      </c>
      <c r="Q1088" s="6">
        <f t="shared" si="81"/>
        <v>149.72</v>
      </c>
      <c r="R1088" s="6">
        <f t="shared" si="82"/>
        <v>79.34</v>
      </c>
      <c r="S1088" s="6">
        <f t="shared" si="83"/>
        <v>70.38</v>
      </c>
      <c r="T1088" s="8">
        <f t="shared" si="84"/>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4">
        <f>YEAR(SalesDataTable[[#This Row],[Order Date]])</f>
        <v>2026</v>
      </c>
      <c r="D1089" s="12" t="str">
        <f>"Q"&amp;ROUNDUP(MONTH(SalesDataTable[[#This Row],[Order Date]])/3,0)</f>
        <v>Q2</v>
      </c>
      <c r="E1089" s="4">
        <f>MONTH(SalesDataTable[[#This Row],[Order Date]])</f>
        <v>6</v>
      </c>
      <c r="F1089" s="12" t="str">
        <f t="shared" si="80"/>
        <v>Jun</v>
      </c>
      <c r="G1089" s="4" t="s">
        <v>20</v>
      </c>
      <c r="H1089" s="4" t="s">
        <v>33</v>
      </c>
      <c r="I1089" s="4" t="s">
        <v>2</v>
      </c>
      <c r="J1089" s="4" t="s">
        <v>3</v>
      </c>
      <c r="K1089" s="4" t="s">
        <v>34</v>
      </c>
      <c r="L1089" s="4" t="s">
        <v>38</v>
      </c>
      <c r="M1089" s="9">
        <v>1</v>
      </c>
      <c r="N1089" s="6">
        <v>125.01</v>
      </c>
      <c r="O1089" s="7">
        <v>0.15</v>
      </c>
      <c r="P1089" s="6">
        <v>70.39</v>
      </c>
      <c r="Q1089" s="6">
        <f t="shared" si="81"/>
        <v>106.2585</v>
      </c>
      <c r="R1089" s="6">
        <f t="shared" si="82"/>
        <v>70.39</v>
      </c>
      <c r="S1089" s="6">
        <f t="shared" si="83"/>
        <v>35.868499999999997</v>
      </c>
      <c r="T1089" s="8">
        <f t="shared" si="84"/>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4">
        <f>YEAR(SalesDataTable[[#This Row],[Order Date]])</f>
        <v>2026</v>
      </c>
      <c r="D1090" s="12" t="str">
        <f>"Q"&amp;ROUNDUP(MONTH(SalesDataTable[[#This Row],[Order Date]])/3,0)</f>
        <v>Q2</v>
      </c>
      <c r="E1090" s="4">
        <f>MONTH(SalesDataTable[[#This Row],[Order Date]])</f>
        <v>6</v>
      </c>
      <c r="F1090" s="12" t="str">
        <f t="shared" ref="F1090:F1153" si="85">TEXT(B1090,"mmm")</f>
        <v>Jun</v>
      </c>
      <c r="G1090" s="4" t="s">
        <v>6</v>
      </c>
      <c r="H1090" s="4" t="s">
        <v>49</v>
      </c>
      <c r="I1090" s="4" t="s">
        <v>2</v>
      </c>
      <c r="J1090" s="4" t="s">
        <v>3</v>
      </c>
      <c r="K1090" s="4" t="s">
        <v>9</v>
      </c>
      <c r="L1090" s="4" t="s">
        <v>10</v>
      </c>
      <c r="M1090" s="9">
        <v>1</v>
      </c>
      <c r="N1090" s="6">
        <v>93.59</v>
      </c>
      <c r="O1090" s="7">
        <v>0.15</v>
      </c>
      <c r="P1090" s="6">
        <v>46.48</v>
      </c>
      <c r="Q1090" s="6">
        <f t="shared" ref="Q1090:Q1153" si="86">M1090*N1090*(1-O1090)</f>
        <v>79.551500000000004</v>
      </c>
      <c r="R1090" s="6">
        <f t="shared" ref="R1090:R1153" si="87">M1090*P1090</f>
        <v>46.48</v>
      </c>
      <c r="S1090" s="6">
        <f t="shared" ref="S1090:S1153" si="88">Q1090-R1090</f>
        <v>33.071500000000007</v>
      </c>
      <c r="T1090" s="8">
        <f t="shared" ref="T1090:T1153" si="89">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4">
        <f>YEAR(SalesDataTable[[#This Row],[Order Date]])</f>
        <v>2026</v>
      </c>
      <c r="D1091" s="12" t="str">
        <f>"Q"&amp;ROUNDUP(MONTH(SalesDataTable[[#This Row],[Order Date]])/3,0)</f>
        <v>Q2</v>
      </c>
      <c r="E1091" s="4">
        <f>MONTH(SalesDataTable[[#This Row],[Order Date]])</f>
        <v>6</v>
      </c>
      <c r="F1091" s="12" t="str">
        <f t="shared" si="85"/>
        <v>Jun</v>
      </c>
      <c r="G1091" s="4" t="s">
        <v>11</v>
      </c>
      <c r="H1091" s="4" t="s">
        <v>12</v>
      </c>
      <c r="I1091" s="4" t="s">
        <v>19</v>
      </c>
      <c r="J1091" s="4" t="s">
        <v>3</v>
      </c>
      <c r="K1091" s="4" t="s">
        <v>9</v>
      </c>
      <c r="L1091" s="4" t="s">
        <v>17</v>
      </c>
      <c r="M1091" s="9">
        <v>4</v>
      </c>
      <c r="N1091" s="6">
        <v>143.9</v>
      </c>
      <c r="O1091" s="7">
        <v>0.05</v>
      </c>
      <c r="P1091" s="6">
        <v>79.709999999999994</v>
      </c>
      <c r="Q1091" s="6">
        <f t="shared" si="86"/>
        <v>546.82000000000005</v>
      </c>
      <c r="R1091" s="6">
        <f t="shared" si="87"/>
        <v>318.83999999999997</v>
      </c>
      <c r="S1091" s="6">
        <f t="shared" si="88"/>
        <v>227.98000000000008</v>
      </c>
      <c r="T1091" s="8">
        <f t="shared" si="89"/>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4">
        <f>YEAR(SalesDataTable[[#This Row],[Order Date]])</f>
        <v>2026</v>
      </c>
      <c r="D1092" s="12" t="str">
        <f>"Q"&amp;ROUNDUP(MONTH(SalesDataTable[[#This Row],[Order Date]])/3,0)</f>
        <v>Q2</v>
      </c>
      <c r="E1092" s="4">
        <f>MONTH(SalesDataTable[[#This Row],[Order Date]])</f>
        <v>6</v>
      </c>
      <c r="F1092" s="12" t="str">
        <f t="shared" si="85"/>
        <v>Jun</v>
      </c>
      <c r="G1092" s="4" t="s">
        <v>20</v>
      </c>
      <c r="H1092" s="4" t="s">
        <v>31</v>
      </c>
      <c r="I1092" s="4" t="s">
        <v>28</v>
      </c>
      <c r="J1092" s="4" t="s">
        <v>3</v>
      </c>
      <c r="K1092" s="4" t="s">
        <v>23</v>
      </c>
      <c r="L1092" s="4" t="s">
        <v>29</v>
      </c>
      <c r="M1092" s="9">
        <v>4</v>
      </c>
      <c r="N1092" s="6">
        <v>190.97</v>
      </c>
      <c r="O1092" s="7">
        <v>0</v>
      </c>
      <c r="P1092" s="6">
        <v>103.36</v>
      </c>
      <c r="Q1092" s="6">
        <f t="shared" si="86"/>
        <v>763.88</v>
      </c>
      <c r="R1092" s="6">
        <f t="shared" si="87"/>
        <v>413.44</v>
      </c>
      <c r="S1092" s="6">
        <f t="shared" si="88"/>
        <v>350.44</v>
      </c>
      <c r="T1092" s="8">
        <f t="shared" si="89"/>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4">
        <f>YEAR(SalesDataTable[[#This Row],[Order Date]])</f>
        <v>2026</v>
      </c>
      <c r="D1093" s="12" t="str">
        <f>"Q"&amp;ROUNDUP(MONTH(SalesDataTable[[#This Row],[Order Date]])/3,0)</f>
        <v>Q2</v>
      </c>
      <c r="E1093" s="4">
        <f>MONTH(SalesDataTable[[#This Row],[Order Date]])</f>
        <v>6</v>
      </c>
      <c r="F1093" s="12" t="str">
        <f t="shared" si="85"/>
        <v>Jun</v>
      </c>
      <c r="G1093" s="4" t="s">
        <v>20</v>
      </c>
      <c r="H1093" s="4" t="s">
        <v>47</v>
      </c>
      <c r="I1093" s="4" t="s">
        <v>19</v>
      </c>
      <c r="J1093" s="4" t="s">
        <v>16</v>
      </c>
      <c r="K1093" s="4" t="s">
        <v>34</v>
      </c>
      <c r="L1093" s="4" t="s">
        <v>42</v>
      </c>
      <c r="M1093" s="9">
        <v>1</v>
      </c>
      <c r="N1093" s="6">
        <v>35.78</v>
      </c>
      <c r="O1093" s="7">
        <v>0</v>
      </c>
      <c r="P1093" s="6">
        <v>14</v>
      </c>
      <c r="Q1093" s="6">
        <f t="shared" si="86"/>
        <v>35.78</v>
      </c>
      <c r="R1093" s="6">
        <f t="shared" si="87"/>
        <v>14</v>
      </c>
      <c r="S1093" s="6">
        <f t="shared" si="88"/>
        <v>21.78</v>
      </c>
      <c r="T1093" s="8">
        <f t="shared" si="89"/>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4">
        <f>YEAR(SalesDataTable[[#This Row],[Order Date]])</f>
        <v>2026</v>
      </c>
      <c r="D1094" s="12" t="str">
        <f>"Q"&amp;ROUNDUP(MONTH(SalesDataTable[[#This Row],[Order Date]])/3,0)</f>
        <v>Q2</v>
      </c>
      <c r="E1094" s="4">
        <f>MONTH(SalesDataTable[[#This Row],[Order Date]])</f>
        <v>6</v>
      </c>
      <c r="F1094" s="12" t="str">
        <f t="shared" si="85"/>
        <v>Jun</v>
      </c>
      <c r="G1094" s="4" t="s">
        <v>20</v>
      </c>
      <c r="H1094" s="4" t="s">
        <v>31</v>
      </c>
      <c r="I1094" s="4" t="s">
        <v>28</v>
      </c>
      <c r="J1094" s="4" t="s">
        <v>13</v>
      </c>
      <c r="K1094" s="4" t="s">
        <v>23</v>
      </c>
      <c r="L1094" s="4" t="s">
        <v>51</v>
      </c>
      <c r="M1094" s="9">
        <v>3</v>
      </c>
      <c r="N1094" s="6">
        <v>125.25</v>
      </c>
      <c r="O1094" s="7">
        <v>0.05</v>
      </c>
      <c r="P1094" s="6">
        <v>58.95</v>
      </c>
      <c r="Q1094" s="6">
        <f t="shared" si="86"/>
        <v>356.96249999999998</v>
      </c>
      <c r="R1094" s="6">
        <f t="shared" si="87"/>
        <v>176.85000000000002</v>
      </c>
      <c r="S1094" s="6">
        <f t="shared" si="88"/>
        <v>180.11249999999995</v>
      </c>
      <c r="T1094" s="8">
        <f t="shared" si="89"/>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4">
        <f>YEAR(SalesDataTable[[#This Row],[Order Date]])</f>
        <v>2026</v>
      </c>
      <c r="D1095" s="12" t="str">
        <f>"Q"&amp;ROUNDUP(MONTH(SalesDataTable[[#This Row],[Order Date]])/3,0)</f>
        <v>Q2</v>
      </c>
      <c r="E1095" s="4">
        <f>MONTH(SalesDataTable[[#This Row],[Order Date]])</f>
        <v>6</v>
      </c>
      <c r="F1095" s="12" t="str">
        <f t="shared" si="85"/>
        <v>Jun</v>
      </c>
      <c r="G1095" s="4" t="s">
        <v>0</v>
      </c>
      <c r="H1095" s="4" t="s">
        <v>36</v>
      </c>
      <c r="I1095" s="4" t="s">
        <v>8</v>
      </c>
      <c r="J1095" s="4" t="s">
        <v>16</v>
      </c>
      <c r="K1095" s="4" t="s">
        <v>9</v>
      </c>
      <c r="L1095" s="4" t="s">
        <v>46</v>
      </c>
      <c r="M1095" s="9">
        <v>8</v>
      </c>
      <c r="N1095" s="6">
        <v>72.36</v>
      </c>
      <c r="O1095" s="7">
        <v>0.1</v>
      </c>
      <c r="P1095" s="6">
        <v>32.229999999999997</v>
      </c>
      <c r="Q1095" s="6">
        <f t="shared" si="86"/>
        <v>520.99199999999996</v>
      </c>
      <c r="R1095" s="6">
        <f t="shared" si="87"/>
        <v>257.83999999999997</v>
      </c>
      <c r="S1095" s="6">
        <f t="shared" si="88"/>
        <v>263.15199999999999</v>
      </c>
      <c r="T1095" s="8">
        <f t="shared" si="89"/>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4">
        <f>YEAR(SalesDataTable[[#This Row],[Order Date]])</f>
        <v>2026</v>
      </c>
      <c r="D1096" s="12" t="str">
        <f>"Q"&amp;ROUNDUP(MONTH(SalesDataTable[[#This Row],[Order Date]])/3,0)</f>
        <v>Q2</v>
      </c>
      <c r="E1096" s="4">
        <f>MONTH(SalesDataTable[[#This Row],[Order Date]])</f>
        <v>6</v>
      </c>
      <c r="F1096" s="12" t="str">
        <f t="shared" si="85"/>
        <v>Jun</v>
      </c>
      <c r="G1096" s="4" t="s">
        <v>0</v>
      </c>
      <c r="H1096" s="4" t="s">
        <v>50</v>
      </c>
      <c r="I1096" s="4" t="s">
        <v>19</v>
      </c>
      <c r="J1096" s="4" t="s">
        <v>3</v>
      </c>
      <c r="K1096" s="4" t="s">
        <v>14</v>
      </c>
      <c r="L1096" s="4" t="s">
        <v>48</v>
      </c>
      <c r="M1096" s="9">
        <v>1</v>
      </c>
      <c r="N1096" s="6">
        <v>162.51</v>
      </c>
      <c r="O1096" s="7">
        <v>0</v>
      </c>
      <c r="P1096" s="6">
        <v>88.29</v>
      </c>
      <c r="Q1096" s="6">
        <f t="shared" si="86"/>
        <v>162.51</v>
      </c>
      <c r="R1096" s="6">
        <f t="shared" si="87"/>
        <v>88.29</v>
      </c>
      <c r="S1096" s="6">
        <f t="shared" si="88"/>
        <v>74.219999999999985</v>
      </c>
      <c r="T1096" s="8">
        <f t="shared" si="89"/>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4">
        <f>YEAR(SalesDataTable[[#This Row],[Order Date]])</f>
        <v>2026</v>
      </c>
      <c r="D1097" s="12" t="str">
        <f>"Q"&amp;ROUNDUP(MONTH(SalesDataTable[[#This Row],[Order Date]])/3,0)</f>
        <v>Q2</v>
      </c>
      <c r="E1097" s="4">
        <f>MONTH(SalesDataTable[[#This Row],[Order Date]])</f>
        <v>6</v>
      </c>
      <c r="F1097" s="12" t="str">
        <f t="shared" si="85"/>
        <v>Jun</v>
      </c>
      <c r="G1097" s="4" t="s">
        <v>0</v>
      </c>
      <c r="H1097" s="4" t="s">
        <v>50</v>
      </c>
      <c r="I1097" s="4" t="s">
        <v>19</v>
      </c>
      <c r="J1097" s="4" t="s">
        <v>16</v>
      </c>
      <c r="K1097" s="4" t="s">
        <v>9</v>
      </c>
      <c r="L1097" s="4" t="s">
        <v>46</v>
      </c>
      <c r="M1097" s="9">
        <v>3</v>
      </c>
      <c r="N1097" s="6">
        <v>70.52</v>
      </c>
      <c r="O1097" s="7">
        <v>0</v>
      </c>
      <c r="P1097" s="6">
        <v>33.119999999999997</v>
      </c>
      <c r="Q1097" s="6">
        <f t="shared" si="86"/>
        <v>211.56</v>
      </c>
      <c r="R1097" s="6">
        <f t="shared" si="87"/>
        <v>99.359999999999985</v>
      </c>
      <c r="S1097" s="6">
        <f t="shared" si="88"/>
        <v>112.20000000000002</v>
      </c>
      <c r="T1097" s="8">
        <f t="shared" si="89"/>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4">
        <f>YEAR(SalesDataTable[[#This Row],[Order Date]])</f>
        <v>2026</v>
      </c>
      <c r="D1098" s="12" t="str">
        <f>"Q"&amp;ROUNDUP(MONTH(SalesDataTable[[#This Row],[Order Date]])/3,0)</f>
        <v>Q2</v>
      </c>
      <c r="E1098" s="4">
        <f>MONTH(SalesDataTable[[#This Row],[Order Date]])</f>
        <v>6</v>
      </c>
      <c r="F1098" s="12" t="str">
        <f t="shared" si="85"/>
        <v>Jun</v>
      </c>
      <c r="G1098" s="4" t="s">
        <v>20</v>
      </c>
      <c r="H1098" s="4" t="s">
        <v>33</v>
      </c>
      <c r="I1098" s="4" t="s">
        <v>28</v>
      </c>
      <c r="J1098" s="4" t="s">
        <v>3</v>
      </c>
      <c r="K1098" s="4" t="s">
        <v>9</v>
      </c>
      <c r="L1098" s="4" t="s">
        <v>10</v>
      </c>
      <c r="M1098" s="9">
        <v>1</v>
      </c>
      <c r="N1098" s="6">
        <v>90.28</v>
      </c>
      <c r="O1098" s="7">
        <v>0</v>
      </c>
      <c r="P1098" s="6">
        <v>46.04</v>
      </c>
      <c r="Q1098" s="6">
        <f t="shared" si="86"/>
        <v>90.28</v>
      </c>
      <c r="R1098" s="6">
        <f t="shared" si="87"/>
        <v>46.04</v>
      </c>
      <c r="S1098" s="6">
        <f t="shared" si="88"/>
        <v>44.24</v>
      </c>
      <c r="T1098" s="8">
        <f t="shared" si="89"/>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4">
        <f>YEAR(SalesDataTable[[#This Row],[Order Date]])</f>
        <v>2026</v>
      </c>
      <c r="D1099" s="12" t="str">
        <f>"Q"&amp;ROUNDUP(MONTH(SalesDataTable[[#This Row],[Order Date]])/3,0)</f>
        <v>Q2</v>
      </c>
      <c r="E1099" s="4">
        <f>MONTH(SalesDataTable[[#This Row],[Order Date]])</f>
        <v>6</v>
      </c>
      <c r="F1099" s="12" t="str">
        <f t="shared" si="85"/>
        <v>Jun</v>
      </c>
      <c r="G1099" s="4" t="s">
        <v>20</v>
      </c>
      <c r="H1099" s="4" t="s">
        <v>47</v>
      </c>
      <c r="I1099" s="4" t="s">
        <v>28</v>
      </c>
      <c r="J1099" s="4" t="s">
        <v>13</v>
      </c>
      <c r="K1099" s="4" t="s">
        <v>23</v>
      </c>
      <c r="L1099" s="4" t="s">
        <v>24</v>
      </c>
      <c r="M1099" s="9">
        <v>2</v>
      </c>
      <c r="N1099" s="6">
        <v>342.25</v>
      </c>
      <c r="O1099" s="7">
        <v>0</v>
      </c>
      <c r="P1099" s="6">
        <v>196.86</v>
      </c>
      <c r="Q1099" s="6">
        <f t="shared" si="86"/>
        <v>684.5</v>
      </c>
      <c r="R1099" s="6">
        <f t="shared" si="87"/>
        <v>393.72</v>
      </c>
      <c r="S1099" s="6">
        <f t="shared" si="88"/>
        <v>290.77999999999997</v>
      </c>
      <c r="T1099" s="8">
        <f t="shared" si="89"/>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4">
        <f>YEAR(SalesDataTable[[#This Row],[Order Date]])</f>
        <v>2026</v>
      </c>
      <c r="D1100" s="12" t="str">
        <f>"Q"&amp;ROUNDUP(MONTH(SalesDataTable[[#This Row],[Order Date]])/3,0)</f>
        <v>Q2</v>
      </c>
      <c r="E1100" s="4">
        <f>MONTH(SalesDataTable[[#This Row],[Order Date]])</f>
        <v>6</v>
      </c>
      <c r="F1100" s="12" t="str">
        <f t="shared" si="85"/>
        <v>Jun</v>
      </c>
      <c r="G1100" s="4" t="s">
        <v>6</v>
      </c>
      <c r="H1100" s="4" t="s">
        <v>7</v>
      </c>
      <c r="I1100" s="4" t="s">
        <v>2</v>
      </c>
      <c r="J1100" s="4" t="s">
        <v>16</v>
      </c>
      <c r="K1100" s="4" t="s">
        <v>4</v>
      </c>
      <c r="L1100" s="4" t="s">
        <v>22</v>
      </c>
      <c r="M1100" s="9">
        <v>6</v>
      </c>
      <c r="N1100" s="6">
        <v>50.92</v>
      </c>
      <c r="O1100" s="7">
        <v>0.05</v>
      </c>
      <c r="P1100" s="6">
        <v>22.87</v>
      </c>
      <c r="Q1100" s="6">
        <f t="shared" si="86"/>
        <v>290.24399999999997</v>
      </c>
      <c r="R1100" s="6">
        <f t="shared" si="87"/>
        <v>137.22</v>
      </c>
      <c r="S1100" s="6">
        <f t="shared" si="88"/>
        <v>153.02399999999997</v>
      </c>
      <c r="T1100" s="8">
        <f t="shared" si="89"/>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4">
        <f>YEAR(SalesDataTable[[#This Row],[Order Date]])</f>
        <v>2026</v>
      </c>
      <c r="D1101" s="12" t="str">
        <f>"Q"&amp;ROUNDUP(MONTH(SalesDataTable[[#This Row],[Order Date]])/3,0)</f>
        <v>Q2</v>
      </c>
      <c r="E1101" s="4">
        <f>MONTH(SalesDataTable[[#This Row],[Order Date]])</f>
        <v>6</v>
      </c>
      <c r="F1101" s="12" t="str">
        <f t="shared" si="85"/>
        <v>Jun</v>
      </c>
      <c r="G1101" s="4" t="s">
        <v>0</v>
      </c>
      <c r="H1101" s="4" t="s">
        <v>1</v>
      </c>
      <c r="I1101" s="4" t="s">
        <v>19</v>
      </c>
      <c r="J1101" s="4" t="s">
        <v>3</v>
      </c>
      <c r="K1101" s="4" t="s">
        <v>14</v>
      </c>
      <c r="L1101" s="4" t="s">
        <v>15</v>
      </c>
      <c r="M1101" s="9">
        <v>5</v>
      </c>
      <c r="N1101" s="6">
        <v>36.72</v>
      </c>
      <c r="O1101" s="7">
        <v>0.15</v>
      </c>
      <c r="P1101" s="6">
        <v>13.2</v>
      </c>
      <c r="Q1101" s="6">
        <f t="shared" si="86"/>
        <v>156.06</v>
      </c>
      <c r="R1101" s="6">
        <f t="shared" si="87"/>
        <v>66</v>
      </c>
      <c r="S1101" s="6">
        <f t="shared" si="88"/>
        <v>90.06</v>
      </c>
      <c r="T1101" s="8">
        <f t="shared" si="89"/>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4">
        <f>YEAR(SalesDataTable[[#This Row],[Order Date]])</f>
        <v>2026</v>
      </c>
      <c r="D1102" s="12" t="str">
        <f>"Q"&amp;ROUNDUP(MONTH(SalesDataTable[[#This Row],[Order Date]])/3,0)</f>
        <v>Q2</v>
      </c>
      <c r="E1102" s="4">
        <f>MONTH(SalesDataTable[[#This Row],[Order Date]])</f>
        <v>6</v>
      </c>
      <c r="F1102" s="12" t="str">
        <f t="shared" si="85"/>
        <v>Jun</v>
      </c>
      <c r="G1102" s="4" t="s">
        <v>0</v>
      </c>
      <c r="H1102" s="4" t="s">
        <v>50</v>
      </c>
      <c r="I1102" s="4" t="s">
        <v>2</v>
      </c>
      <c r="J1102" s="4" t="s">
        <v>13</v>
      </c>
      <c r="K1102" s="4" t="s">
        <v>23</v>
      </c>
      <c r="L1102" s="4" t="s">
        <v>24</v>
      </c>
      <c r="M1102" s="9">
        <v>4</v>
      </c>
      <c r="N1102" s="6">
        <v>348.96</v>
      </c>
      <c r="O1102" s="7">
        <v>0.15</v>
      </c>
      <c r="P1102" s="6">
        <v>197.02</v>
      </c>
      <c r="Q1102" s="6">
        <f t="shared" si="86"/>
        <v>1186.4639999999999</v>
      </c>
      <c r="R1102" s="6">
        <f t="shared" si="87"/>
        <v>788.08</v>
      </c>
      <c r="S1102" s="6">
        <f t="shared" si="88"/>
        <v>398.3839999999999</v>
      </c>
      <c r="T1102" s="8">
        <f t="shared" si="89"/>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4">
        <f>YEAR(SalesDataTable[[#This Row],[Order Date]])</f>
        <v>2026</v>
      </c>
      <c r="D1103" s="12" t="str">
        <f>"Q"&amp;ROUNDUP(MONTH(SalesDataTable[[#This Row],[Order Date]])/3,0)</f>
        <v>Q2</v>
      </c>
      <c r="E1103" s="4">
        <f>MONTH(SalesDataTable[[#This Row],[Order Date]])</f>
        <v>6</v>
      </c>
      <c r="F1103" s="12" t="str">
        <f t="shared" si="85"/>
        <v>Jun</v>
      </c>
      <c r="G1103" s="4" t="s">
        <v>0</v>
      </c>
      <c r="H1103" s="4" t="s">
        <v>1</v>
      </c>
      <c r="I1103" s="4" t="s">
        <v>2</v>
      </c>
      <c r="J1103" s="4" t="s">
        <v>3</v>
      </c>
      <c r="K1103" s="4" t="s">
        <v>9</v>
      </c>
      <c r="L1103" s="4" t="s">
        <v>46</v>
      </c>
      <c r="M1103" s="9">
        <v>1</v>
      </c>
      <c r="N1103" s="6">
        <v>71.28</v>
      </c>
      <c r="O1103" s="7">
        <v>0</v>
      </c>
      <c r="P1103" s="6">
        <v>31.92</v>
      </c>
      <c r="Q1103" s="6">
        <f t="shared" si="86"/>
        <v>71.28</v>
      </c>
      <c r="R1103" s="6">
        <f t="shared" si="87"/>
        <v>31.92</v>
      </c>
      <c r="S1103" s="6">
        <f t="shared" si="88"/>
        <v>39.36</v>
      </c>
      <c r="T1103" s="8">
        <f t="shared" si="89"/>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4">
        <f>YEAR(SalesDataTable[[#This Row],[Order Date]])</f>
        <v>2026</v>
      </c>
      <c r="D1104" s="12" t="str">
        <f>"Q"&amp;ROUNDUP(MONTH(SalesDataTable[[#This Row],[Order Date]])/3,0)</f>
        <v>Q2</v>
      </c>
      <c r="E1104" s="4">
        <f>MONTH(SalesDataTable[[#This Row],[Order Date]])</f>
        <v>6</v>
      </c>
      <c r="F1104" s="12" t="str">
        <f t="shared" si="85"/>
        <v>Jun</v>
      </c>
      <c r="G1104" s="4" t="s">
        <v>6</v>
      </c>
      <c r="H1104" s="4" t="s">
        <v>43</v>
      </c>
      <c r="I1104" s="4" t="s">
        <v>2</v>
      </c>
      <c r="J1104" s="4" t="s">
        <v>13</v>
      </c>
      <c r="K1104" s="4" t="s">
        <v>14</v>
      </c>
      <c r="L1104" s="4" t="s">
        <v>48</v>
      </c>
      <c r="M1104" s="9">
        <v>1</v>
      </c>
      <c r="N1104" s="6">
        <v>160.99</v>
      </c>
      <c r="O1104" s="7">
        <v>0.05</v>
      </c>
      <c r="P1104" s="6">
        <v>89.15</v>
      </c>
      <c r="Q1104" s="6">
        <f t="shared" si="86"/>
        <v>152.94050000000001</v>
      </c>
      <c r="R1104" s="6">
        <f t="shared" si="87"/>
        <v>89.15</v>
      </c>
      <c r="S1104" s="6">
        <f t="shared" si="88"/>
        <v>63.790500000000009</v>
      </c>
      <c r="T1104" s="8">
        <f t="shared" si="89"/>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4">
        <f>YEAR(SalesDataTable[[#This Row],[Order Date]])</f>
        <v>2026</v>
      </c>
      <c r="D1105" s="12" t="str">
        <f>"Q"&amp;ROUNDUP(MONTH(SalesDataTable[[#This Row],[Order Date]])/3,0)</f>
        <v>Q2</v>
      </c>
      <c r="E1105" s="4">
        <f>MONTH(SalesDataTable[[#This Row],[Order Date]])</f>
        <v>6</v>
      </c>
      <c r="F1105" s="12" t="str">
        <f t="shared" si="85"/>
        <v>Jun</v>
      </c>
      <c r="G1105" s="4" t="s">
        <v>6</v>
      </c>
      <c r="H1105" s="4" t="s">
        <v>49</v>
      </c>
      <c r="I1105" s="4" t="s">
        <v>2</v>
      </c>
      <c r="J1105" s="4" t="s">
        <v>3</v>
      </c>
      <c r="K1105" s="4" t="s">
        <v>34</v>
      </c>
      <c r="L1105" s="4" t="s">
        <v>38</v>
      </c>
      <c r="M1105" s="9">
        <v>1</v>
      </c>
      <c r="N1105" s="6">
        <v>124.19</v>
      </c>
      <c r="O1105" s="7">
        <v>0.05</v>
      </c>
      <c r="P1105" s="6">
        <v>67.209999999999994</v>
      </c>
      <c r="Q1105" s="6">
        <f t="shared" si="86"/>
        <v>117.98049999999999</v>
      </c>
      <c r="R1105" s="6">
        <f t="shared" si="87"/>
        <v>67.209999999999994</v>
      </c>
      <c r="S1105" s="6">
        <f t="shared" si="88"/>
        <v>50.770499999999998</v>
      </c>
      <c r="T1105" s="8">
        <f t="shared" si="89"/>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4">
        <f>YEAR(SalesDataTable[[#This Row],[Order Date]])</f>
        <v>2026</v>
      </c>
      <c r="D1106" s="12" t="str">
        <f>"Q"&amp;ROUNDUP(MONTH(SalesDataTable[[#This Row],[Order Date]])/3,0)</f>
        <v>Q2</v>
      </c>
      <c r="E1106" s="4">
        <f>MONTH(SalesDataTable[[#This Row],[Order Date]])</f>
        <v>6</v>
      </c>
      <c r="F1106" s="12" t="str">
        <f t="shared" si="85"/>
        <v>Jun</v>
      </c>
      <c r="G1106" s="4" t="s">
        <v>6</v>
      </c>
      <c r="H1106" s="4" t="s">
        <v>7</v>
      </c>
      <c r="I1106" s="4" t="s">
        <v>2</v>
      </c>
      <c r="J1106" s="4" t="s">
        <v>13</v>
      </c>
      <c r="K1106" s="4" t="s">
        <v>14</v>
      </c>
      <c r="L1106" s="4" t="s">
        <v>15</v>
      </c>
      <c r="M1106" s="9">
        <v>2</v>
      </c>
      <c r="N1106" s="6">
        <v>36.11</v>
      </c>
      <c r="O1106" s="7">
        <v>0.05</v>
      </c>
      <c r="P1106" s="6">
        <v>13.29</v>
      </c>
      <c r="Q1106" s="6">
        <f t="shared" si="86"/>
        <v>68.608999999999995</v>
      </c>
      <c r="R1106" s="6">
        <f t="shared" si="87"/>
        <v>26.58</v>
      </c>
      <c r="S1106" s="6">
        <f t="shared" si="88"/>
        <v>42.028999999999996</v>
      </c>
      <c r="T1106" s="8">
        <f t="shared" si="89"/>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4">
        <f>YEAR(SalesDataTable[[#This Row],[Order Date]])</f>
        <v>2026</v>
      </c>
      <c r="D1107" s="12" t="str">
        <f>"Q"&amp;ROUNDUP(MONTH(SalesDataTable[[#This Row],[Order Date]])/3,0)</f>
        <v>Q2</v>
      </c>
      <c r="E1107" s="4">
        <f>MONTH(SalesDataTable[[#This Row],[Order Date]])</f>
        <v>6</v>
      </c>
      <c r="F1107" s="12" t="str">
        <f t="shared" si="85"/>
        <v>Jun</v>
      </c>
      <c r="G1107" s="4" t="s">
        <v>0</v>
      </c>
      <c r="H1107" s="4" t="s">
        <v>1</v>
      </c>
      <c r="I1107" s="4" t="s">
        <v>8</v>
      </c>
      <c r="J1107" s="4" t="s">
        <v>16</v>
      </c>
      <c r="K1107" s="4" t="s">
        <v>34</v>
      </c>
      <c r="L1107" s="4" t="s">
        <v>35</v>
      </c>
      <c r="M1107" s="9">
        <v>4</v>
      </c>
      <c r="N1107" s="6">
        <v>40.909999999999997</v>
      </c>
      <c r="O1107" s="7">
        <v>0.05</v>
      </c>
      <c r="P1107" s="6">
        <v>14.42</v>
      </c>
      <c r="Q1107" s="6">
        <f t="shared" si="86"/>
        <v>155.45799999999997</v>
      </c>
      <c r="R1107" s="6">
        <f t="shared" si="87"/>
        <v>57.68</v>
      </c>
      <c r="S1107" s="6">
        <f t="shared" si="88"/>
        <v>97.777999999999963</v>
      </c>
      <c r="T1107" s="8">
        <f t="shared" si="89"/>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4">
        <f>YEAR(SalesDataTable[[#This Row],[Order Date]])</f>
        <v>2026</v>
      </c>
      <c r="D1108" s="12" t="str">
        <f>"Q"&amp;ROUNDUP(MONTH(SalesDataTable[[#This Row],[Order Date]])/3,0)</f>
        <v>Q2</v>
      </c>
      <c r="E1108" s="4">
        <f>MONTH(SalesDataTable[[#This Row],[Order Date]])</f>
        <v>6</v>
      </c>
      <c r="F1108" s="12" t="str">
        <f t="shared" si="85"/>
        <v>Jun</v>
      </c>
      <c r="G1108" s="4" t="s">
        <v>6</v>
      </c>
      <c r="H1108" s="4" t="s">
        <v>27</v>
      </c>
      <c r="I1108" s="4" t="s">
        <v>2</v>
      </c>
      <c r="J1108" s="4" t="s">
        <v>3</v>
      </c>
      <c r="K1108" s="4" t="s">
        <v>9</v>
      </c>
      <c r="L1108" s="4" t="s">
        <v>17</v>
      </c>
      <c r="M1108" s="9">
        <v>5</v>
      </c>
      <c r="N1108" s="6">
        <v>141.66999999999999</v>
      </c>
      <c r="O1108" s="7">
        <v>0.1</v>
      </c>
      <c r="P1108" s="6">
        <v>80.59</v>
      </c>
      <c r="Q1108" s="6">
        <f t="shared" si="86"/>
        <v>637.51499999999999</v>
      </c>
      <c r="R1108" s="6">
        <f t="shared" si="87"/>
        <v>402.95000000000005</v>
      </c>
      <c r="S1108" s="6">
        <f t="shared" si="88"/>
        <v>234.56499999999994</v>
      </c>
      <c r="T1108" s="8">
        <f t="shared" si="89"/>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4">
        <f>YEAR(SalesDataTable[[#This Row],[Order Date]])</f>
        <v>2026</v>
      </c>
      <c r="D1109" s="12" t="str">
        <f>"Q"&amp;ROUNDUP(MONTH(SalesDataTable[[#This Row],[Order Date]])/3,0)</f>
        <v>Q2</v>
      </c>
      <c r="E1109" s="4">
        <f>MONTH(SalesDataTable[[#This Row],[Order Date]])</f>
        <v>6</v>
      </c>
      <c r="F1109" s="12" t="str">
        <f t="shared" si="85"/>
        <v>Jun</v>
      </c>
      <c r="G1109" s="4" t="s">
        <v>20</v>
      </c>
      <c r="H1109" s="4" t="s">
        <v>31</v>
      </c>
      <c r="I1109" s="4" t="s">
        <v>2</v>
      </c>
      <c r="J1109" s="4" t="s">
        <v>3</v>
      </c>
      <c r="K1109" s="4" t="s">
        <v>14</v>
      </c>
      <c r="L1109" s="4" t="s">
        <v>32</v>
      </c>
      <c r="M1109" s="9">
        <v>1</v>
      </c>
      <c r="N1109" s="6">
        <v>47.53</v>
      </c>
      <c r="O1109" s="7">
        <v>0.05</v>
      </c>
      <c r="P1109" s="6">
        <v>18.5</v>
      </c>
      <c r="Q1109" s="6">
        <f t="shared" si="86"/>
        <v>45.153500000000001</v>
      </c>
      <c r="R1109" s="6">
        <f t="shared" si="87"/>
        <v>18.5</v>
      </c>
      <c r="S1109" s="6">
        <f t="shared" si="88"/>
        <v>26.653500000000001</v>
      </c>
      <c r="T1109" s="8">
        <f t="shared" si="89"/>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4">
        <f>YEAR(SalesDataTable[[#This Row],[Order Date]])</f>
        <v>2026</v>
      </c>
      <c r="D1110" s="12" t="str">
        <f>"Q"&amp;ROUNDUP(MONTH(SalesDataTable[[#This Row],[Order Date]])/3,0)</f>
        <v>Q2</v>
      </c>
      <c r="E1110" s="4">
        <f>MONTH(SalesDataTable[[#This Row],[Order Date]])</f>
        <v>6</v>
      </c>
      <c r="F1110" s="12" t="str">
        <f t="shared" si="85"/>
        <v>Jun</v>
      </c>
      <c r="G1110" s="4" t="s">
        <v>20</v>
      </c>
      <c r="H1110" s="4" t="s">
        <v>33</v>
      </c>
      <c r="I1110" s="4" t="s">
        <v>2</v>
      </c>
      <c r="J1110" s="4" t="s">
        <v>3</v>
      </c>
      <c r="K1110" s="4" t="s">
        <v>14</v>
      </c>
      <c r="L1110" s="4" t="s">
        <v>48</v>
      </c>
      <c r="M1110" s="9">
        <v>3</v>
      </c>
      <c r="N1110" s="6">
        <v>163.65</v>
      </c>
      <c r="O1110" s="7">
        <v>0.15</v>
      </c>
      <c r="P1110" s="6">
        <v>85.8</v>
      </c>
      <c r="Q1110" s="6">
        <f t="shared" si="86"/>
        <v>417.3075</v>
      </c>
      <c r="R1110" s="6">
        <f t="shared" si="87"/>
        <v>257.39999999999998</v>
      </c>
      <c r="S1110" s="6">
        <f t="shared" si="88"/>
        <v>159.90750000000003</v>
      </c>
      <c r="T1110" s="8">
        <f t="shared" si="89"/>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4">
        <f>YEAR(SalesDataTable[[#This Row],[Order Date]])</f>
        <v>2026</v>
      </c>
      <c r="D1111" s="12" t="str">
        <f>"Q"&amp;ROUNDUP(MONTH(SalesDataTable[[#This Row],[Order Date]])/3,0)</f>
        <v>Q2</v>
      </c>
      <c r="E1111" s="4">
        <f>MONTH(SalesDataTable[[#This Row],[Order Date]])</f>
        <v>6</v>
      </c>
      <c r="F1111" s="12" t="str">
        <f t="shared" si="85"/>
        <v>Jun</v>
      </c>
      <c r="G1111" s="4" t="s">
        <v>0</v>
      </c>
      <c r="H1111" s="4" t="s">
        <v>50</v>
      </c>
      <c r="I1111" s="4" t="s">
        <v>8</v>
      </c>
      <c r="J1111" s="4" t="s">
        <v>16</v>
      </c>
      <c r="K1111" s="4" t="s">
        <v>14</v>
      </c>
      <c r="L1111" s="4" t="s">
        <v>44</v>
      </c>
      <c r="M1111" s="9">
        <v>5</v>
      </c>
      <c r="N1111" s="6">
        <v>130.94999999999999</v>
      </c>
      <c r="O1111" s="7">
        <v>0.15</v>
      </c>
      <c r="P1111" s="6">
        <v>68.47</v>
      </c>
      <c r="Q1111" s="6">
        <f t="shared" si="86"/>
        <v>556.53750000000002</v>
      </c>
      <c r="R1111" s="6">
        <f t="shared" si="87"/>
        <v>342.35</v>
      </c>
      <c r="S1111" s="6">
        <f t="shared" si="88"/>
        <v>214.1875</v>
      </c>
      <c r="T1111" s="8">
        <f t="shared" si="89"/>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4">
        <f>YEAR(SalesDataTable[[#This Row],[Order Date]])</f>
        <v>2026</v>
      </c>
      <c r="D1112" s="12" t="str">
        <f>"Q"&amp;ROUNDUP(MONTH(SalesDataTable[[#This Row],[Order Date]])/3,0)</f>
        <v>Q2</v>
      </c>
      <c r="E1112" s="4">
        <f>MONTH(SalesDataTable[[#This Row],[Order Date]])</f>
        <v>6</v>
      </c>
      <c r="F1112" s="12" t="str">
        <f t="shared" si="85"/>
        <v>Jun</v>
      </c>
      <c r="G1112" s="4" t="s">
        <v>20</v>
      </c>
      <c r="H1112" s="4" t="s">
        <v>47</v>
      </c>
      <c r="I1112" s="4" t="s">
        <v>2</v>
      </c>
      <c r="J1112" s="4" t="s">
        <v>3</v>
      </c>
      <c r="K1112" s="4" t="s">
        <v>14</v>
      </c>
      <c r="L1112" s="4" t="s">
        <v>48</v>
      </c>
      <c r="M1112" s="9">
        <v>5</v>
      </c>
      <c r="N1112" s="6">
        <v>160.82</v>
      </c>
      <c r="O1112" s="7">
        <v>0</v>
      </c>
      <c r="P1112" s="6">
        <v>90.14</v>
      </c>
      <c r="Q1112" s="6">
        <f t="shared" si="86"/>
        <v>804.09999999999991</v>
      </c>
      <c r="R1112" s="6">
        <f t="shared" si="87"/>
        <v>450.7</v>
      </c>
      <c r="S1112" s="6">
        <f t="shared" si="88"/>
        <v>353.39999999999992</v>
      </c>
      <c r="T1112" s="8">
        <f t="shared" si="89"/>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4">
        <f>YEAR(SalesDataTable[[#This Row],[Order Date]])</f>
        <v>2026</v>
      </c>
      <c r="D1113" s="12" t="str">
        <f>"Q"&amp;ROUNDUP(MONTH(SalesDataTable[[#This Row],[Order Date]])/3,0)</f>
        <v>Q2</v>
      </c>
      <c r="E1113" s="4">
        <f>MONTH(SalesDataTable[[#This Row],[Order Date]])</f>
        <v>6</v>
      </c>
      <c r="F1113" s="12" t="str">
        <f t="shared" si="85"/>
        <v>Jun</v>
      </c>
      <c r="G1113" s="4" t="s">
        <v>6</v>
      </c>
      <c r="H1113" s="4" t="s">
        <v>43</v>
      </c>
      <c r="I1113" s="4" t="s">
        <v>19</v>
      </c>
      <c r="J1113" s="4" t="s">
        <v>13</v>
      </c>
      <c r="K1113" s="4" t="s">
        <v>4</v>
      </c>
      <c r="L1113" s="4" t="s">
        <v>26</v>
      </c>
      <c r="M1113" s="9">
        <v>3</v>
      </c>
      <c r="N1113" s="6">
        <v>40.51</v>
      </c>
      <c r="O1113" s="7">
        <v>0</v>
      </c>
      <c r="P1113" s="6">
        <v>16.940000000000001</v>
      </c>
      <c r="Q1113" s="6">
        <f t="shared" si="86"/>
        <v>121.53</v>
      </c>
      <c r="R1113" s="6">
        <f t="shared" si="87"/>
        <v>50.820000000000007</v>
      </c>
      <c r="S1113" s="6">
        <f t="shared" si="88"/>
        <v>70.709999999999994</v>
      </c>
      <c r="T1113" s="8">
        <f t="shared" si="89"/>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4">
        <f>YEAR(SalesDataTable[[#This Row],[Order Date]])</f>
        <v>2026</v>
      </c>
      <c r="D1114" s="12" t="str">
        <f>"Q"&amp;ROUNDUP(MONTH(SalesDataTable[[#This Row],[Order Date]])/3,0)</f>
        <v>Q2</v>
      </c>
      <c r="E1114" s="4">
        <f>MONTH(SalesDataTable[[#This Row],[Order Date]])</f>
        <v>6</v>
      </c>
      <c r="F1114" s="12" t="str">
        <f t="shared" si="85"/>
        <v>Jun</v>
      </c>
      <c r="G1114" s="4" t="s">
        <v>6</v>
      </c>
      <c r="H1114" s="4" t="s">
        <v>41</v>
      </c>
      <c r="I1114" s="4" t="s">
        <v>2</v>
      </c>
      <c r="J1114" s="4" t="s">
        <v>16</v>
      </c>
      <c r="K1114" s="4" t="s">
        <v>4</v>
      </c>
      <c r="L1114" s="4" t="s">
        <v>5</v>
      </c>
      <c r="M1114" s="9">
        <v>1</v>
      </c>
      <c r="N1114" s="6">
        <v>81.08</v>
      </c>
      <c r="O1114" s="7">
        <v>0</v>
      </c>
      <c r="P1114" s="6">
        <v>41.52</v>
      </c>
      <c r="Q1114" s="6">
        <f t="shared" si="86"/>
        <v>81.08</v>
      </c>
      <c r="R1114" s="6">
        <f t="shared" si="87"/>
        <v>41.52</v>
      </c>
      <c r="S1114" s="6">
        <f t="shared" si="88"/>
        <v>39.559999999999995</v>
      </c>
      <c r="T1114" s="8">
        <f t="shared" si="89"/>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4">
        <f>YEAR(SalesDataTable[[#This Row],[Order Date]])</f>
        <v>2026</v>
      </c>
      <c r="D1115" s="12" t="str">
        <f>"Q"&amp;ROUNDUP(MONTH(SalesDataTable[[#This Row],[Order Date]])/3,0)</f>
        <v>Q2</v>
      </c>
      <c r="E1115" s="4">
        <f>MONTH(SalesDataTable[[#This Row],[Order Date]])</f>
        <v>6</v>
      </c>
      <c r="F1115" s="12" t="str">
        <f t="shared" si="85"/>
        <v>Jun</v>
      </c>
      <c r="G1115" s="4" t="s">
        <v>11</v>
      </c>
      <c r="H1115" s="4" t="s">
        <v>39</v>
      </c>
      <c r="I1115" s="4" t="s">
        <v>8</v>
      </c>
      <c r="J1115" s="4" t="s">
        <v>16</v>
      </c>
      <c r="K1115" s="4" t="s">
        <v>9</v>
      </c>
      <c r="L1115" s="4" t="s">
        <v>37</v>
      </c>
      <c r="M1115" s="9">
        <v>4</v>
      </c>
      <c r="N1115" s="6">
        <v>150.43</v>
      </c>
      <c r="O1115" s="7">
        <v>0.1</v>
      </c>
      <c r="P1115" s="6">
        <v>77.650000000000006</v>
      </c>
      <c r="Q1115" s="6">
        <f t="shared" si="86"/>
        <v>541.548</v>
      </c>
      <c r="R1115" s="6">
        <f t="shared" si="87"/>
        <v>310.60000000000002</v>
      </c>
      <c r="S1115" s="6">
        <f t="shared" si="88"/>
        <v>230.94799999999998</v>
      </c>
      <c r="T1115" s="8">
        <f t="shared" si="89"/>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4">
        <f>YEAR(SalesDataTable[[#This Row],[Order Date]])</f>
        <v>2026</v>
      </c>
      <c r="D1116" s="12" t="str">
        <f>"Q"&amp;ROUNDUP(MONTH(SalesDataTable[[#This Row],[Order Date]])/3,0)</f>
        <v>Q2</v>
      </c>
      <c r="E1116" s="4">
        <f>MONTH(SalesDataTable[[#This Row],[Order Date]])</f>
        <v>6</v>
      </c>
      <c r="F1116" s="12" t="str">
        <f t="shared" si="85"/>
        <v>Jun</v>
      </c>
      <c r="G1116" s="4" t="s">
        <v>6</v>
      </c>
      <c r="H1116" s="4" t="s">
        <v>43</v>
      </c>
      <c r="I1116" s="4" t="s">
        <v>28</v>
      </c>
      <c r="J1116" s="4" t="s">
        <v>3</v>
      </c>
      <c r="K1116" s="4" t="s">
        <v>23</v>
      </c>
      <c r="L1116" s="4" t="s">
        <v>29</v>
      </c>
      <c r="M1116" s="9">
        <v>1</v>
      </c>
      <c r="N1116" s="6">
        <v>192.42</v>
      </c>
      <c r="O1116" s="7">
        <v>0</v>
      </c>
      <c r="P1116" s="6">
        <v>103.31</v>
      </c>
      <c r="Q1116" s="6">
        <f t="shared" si="86"/>
        <v>192.42</v>
      </c>
      <c r="R1116" s="6">
        <f t="shared" si="87"/>
        <v>103.31</v>
      </c>
      <c r="S1116" s="6">
        <f t="shared" si="88"/>
        <v>89.109999999999985</v>
      </c>
      <c r="T1116" s="8">
        <f t="shared" si="89"/>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4">
        <f>YEAR(SalesDataTable[[#This Row],[Order Date]])</f>
        <v>2026</v>
      </c>
      <c r="D1117" s="12" t="str">
        <f>"Q"&amp;ROUNDUP(MONTH(SalesDataTable[[#This Row],[Order Date]])/3,0)</f>
        <v>Q2</v>
      </c>
      <c r="E1117" s="4">
        <f>MONTH(SalesDataTable[[#This Row],[Order Date]])</f>
        <v>6</v>
      </c>
      <c r="F1117" s="12" t="str">
        <f t="shared" si="85"/>
        <v>Jun</v>
      </c>
      <c r="G1117" s="4" t="s">
        <v>20</v>
      </c>
      <c r="H1117" s="4" t="s">
        <v>31</v>
      </c>
      <c r="I1117" s="4" t="s">
        <v>8</v>
      </c>
      <c r="J1117" s="4" t="s">
        <v>16</v>
      </c>
      <c r="K1117" s="4" t="s">
        <v>23</v>
      </c>
      <c r="L1117" s="4" t="s">
        <v>24</v>
      </c>
      <c r="M1117" s="9">
        <v>10</v>
      </c>
      <c r="N1117" s="6">
        <v>333.14</v>
      </c>
      <c r="O1117" s="7">
        <v>0.15</v>
      </c>
      <c r="P1117" s="6">
        <v>194.52</v>
      </c>
      <c r="Q1117" s="6">
        <f t="shared" si="86"/>
        <v>2831.6899999999996</v>
      </c>
      <c r="R1117" s="6">
        <f t="shared" si="87"/>
        <v>1945.2</v>
      </c>
      <c r="S1117" s="6">
        <f t="shared" si="88"/>
        <v>886.48999999999955</v>
      </c>
      <c r="T1117" s="8">
        <f t="shared" si="89"/>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4">
        <f>YEAR(SalesDataTable[[#This Row],[Order Date]])</f>
        <v>2026</v>
      </c>
      <c r="D1118" s="12" t="str">
        <f>"Q"&amp;ROUNDUP(MONTH(SalesDataTable[[#This Row],[Order Date]])/3,0)</f>
        <v>Q2</v>
      </c>
      <c r="E1118" s="4">
        <f>MONTH(SalesDataTable[[#This Row],[Order Date]])</f>
        <v>6</v>
      </c>
      <c r="F1118" s="12" t="str">
        <f t="shared" si="85"/>
        <v>Jun</v>
      </c>
      <c r="G1118" s="4" t="s">
        <v>0</v>
      </c>
      <c r="H1118" s="4" t="s">
        <v>1</v>
      </c>
      <c r="I1118" s="4" t="s">
        <v>2</v>
      </c>
      <c r="J1118" s="4" t="s">
        <v>16</v>
      </c>
      <c r="K1118" s="4" t="s">
        <v>23</v>
      </c>
      <c r="L1118" s="4" t="s">
        <v>40</v>
      </c>
      <c r="M1118" s="9">
        <v>1</v>
      </c>
      <c r="N1118" s="6">
        <v>79.900000000000006</v>
      </c>
      <c r="O1118" s="7">
        <v>0.05</v>
      </c>
      <c r="P1118" s="6">
        <v>40.19</v>
      </c>
      <c r="Q1118" s="6">
        <f t="shared" si="86"/>
        <v>75.905000000000001</v>
      </c>
      <c r="R1118" s="6">
        <f t="shared" si="87"/>
        <v>40.19</v>
      </c>
      <c r="S1118" s="6">
        <f t="shared" si="88"/>
        <v>35.715000000000003</v>
      </c>
      <c r="T1118" s="8">
        <f t="shared" si="89"/>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4">
        <f>YEAR(SalesDataTable[[#This Row],[Order Date]])</f>
        <v>2026</v>
      </c>
      <c r="D1119" s="12" t="str">
        <f>"Q"&amp;ROUNDUP(MONTH(SalesDataTable[[#This Row],[Order Date]])/3,0)</f>
        <v>Q2</v>
      </c>
      <c r="E1119" s="4">
        <f>MONTH(SalesDataTable[[#This Row],[Order Date]])</f>
        <v>6</v>
      </c>
      <c r="F1119" s="12" t="str">
        <f t="shared" si="85"/>
        <v>Jun</v>
      </c>
      <c r="G1119" s="4" t="s">
        <v>20</v>
      </c>
      <c r="H1119" s="4" t="s">
        <v>47</v>
      </c>
      <c r="I1119" s="4" t="s">
        <v>2</v>
      </c>
      <c r="J1119" s="4" t="s">
        <v>3</v>
      </c>
      <c r="K1119" s="4" t="s">
        <v>4</v>
      </c>
      <c r="L1119" s="4" t="s">
        <v>22</v>
      </c>
      <c r="M1119" s="9">
        <v>1</v>
      </c>
      <c r="N1119" s="6">
        <v>51.12</v>
      </c>
      <c r="O1119" s="7">
        <v>0</v>
      </c>
      <c r="P1119" s="6">
        <v>22.43</v>
      </c>
      <c r="Q1119" s="6">
        <f t="shared" si="86"/>
        <v>51.12</v>
      </c>
      <c r="R1119" s="6">
        <f t="shared" si="87"/>
        <v>22.43</v>
      </c>
      <c r="S1119" s="6">
        <f t="shared" si="88"/>
        <v>28.689999999999998</v>
      </c>
      <c r="T1119" s="8">
        <f t="shared" si="89"/>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4">
        <f>YEAR(SalesDataTable[[#This Row],[Order Date]])</f>
        <v>2026</v>
      </c>
      <c r="D1120" s="12" t="str">
        <f>"Q"&amp;ROUNDUP(MONTH(SalesDataTable[[#This Row],[Order Date]])/3,0)</f>
        <v>Q2</v>
      </c>
      <c r="E1120" s="4">
        <f>MONTH(SalesDataTable[[#This Row],[Order Date]])</f>
        <v>6</v>
      </c>
      <c r="F1120" s="12" t="str">
        <f t="shared" si="85"/>
        <v>Jun</v>
      </c>
      <c r="G1120" s="4" t="s">
        <v>6</v>
      </c>
      <c r="H1120" s="4" t="s">
        <v>27</v>
      </c>
      <c r="I1120" s="4" t="s">
        <v>2</v>
      </c>
      <c r="J1120" s="4" t="s">
        <v>13</v>
      </c>
      <c r="K1120" s="4" t="s">
        <v>9</v>
      </c>
      <c r="L1120" s="4" t="s">
        <v>10</v>
      </c>
      <c r="M1120" s="9">
        <v>2</v>
      </c>
      <c r="N1120" s="6">
        <v>90.33</v>
      </c>
      <c r="O1120" s="7">
        <v>0</v>
      </c>
      <c r="P1120" s="6">
        <v>46.3</v>
      </c>
      <c r="Q1120" s="6">
        <f t="shared" si="86"/>
        <v>180.66</v>
      </c>
      <c r="R1120" s="6">
        <f t="shared" si="87"/>
        <v>92.6</v>
      </c>
      <c r="S1120" s="6">
        <f t="shared" si="88"/>
        <v>88.06</v>
      </c>
      <c r="T1120" s="8">
        <f t="shared" si="89"/>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4">
        <f>YEAR(SalesDataTable[[#This Row],[Order Date]])</f>
        <v>2026</v>
      </c>
      <c r="D1121" s="12" t="str">
        <f>"Q"&amp;ROUNDUP(MONTH(SalesDataTable[[#This Row],[Order Date]])/3,0)</f>
        <v>Q2</v>
      </c>
      <c r="E1121" s="4">
        <f>MONTH(SalesDataTable[[#This Row],[Order Date]])</f>
        <v>6</v>
      </c>
      <c r="F1121" s="12" t="str">
        <f t="shared" si="85"/>
        <v>Jun</v>
      </c>
      <c r="G1121" s="4" t="s">
        <v>20</v>
      </c>
      <c r="H1121" s="4" t="s">
        <v>31</v>
      </c>
      <c r="I1121" s="4" t="s">
        <v>2</v>
      </c>
      <c r="J1121" s="4" t="s">
        <v>16</v>
      </c>
      <c r="K1121" s="4" t="s">
        <v>14</v>
      </c>
      <c r="L1121" s="4" t="s">
        <v>15</v>
      </c>
      <c r="M1121" s="9">
        <v>2</v>
      </c>
      <c r="N1121" s="6">
        <v>36.799999999999997</v>
      </c>
      <c r="O1121" s="7">
        <v>0.05</v>
      </c>
      <c r="P1121" s="6">
        <v>13.94</v>
      </c>
      <c r="Q1121" s="6">
        <f t="shared" si="86"/>
        <v>69.919999999999987</v>
      </c>
      <c r="R1121" s="6">
        <f t="shared" si="87"/>
        <v>27.88</v>
      </c>
      <c r="S1121" s="6">
        <f t="shared" si="88"/>
        <v>42.039999999999992</v>
      </c>
      <c r="T1121" s="8">
        <f t="shared" si="89"/>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4">
        <f>YEAR(SalesDataTable[[#This Row],[Order Date]])</f>
        <v>2026</v>
      </c>
      <c r="D1122" s="12" t="str">
        <f>"Q"&amp;ROUNDUP(MONTH(SalesDataTable[[#This Row],[Order Date]])/3,0)</f>
        <v>Q2</v>
      </c>
      <c r="E1122" s="4">
        <f>MONTH(SalesDataTable[[#This Row],[Order Date]])</f>
        <v>6</v>
      </c>
      <c r="F1122" s="12" t="str">
        <f t="shared" si="85"/>
        <v>Jun</v>
      </c>
      <c r="G1122" s="4" t="s">
        <v>6</v>
      </c>
      <c r="H1122" s="4" t="s">
        <v>41</v>
      </c>
      <c r="I1122" s="4" t="s">
        <v>28</v>
      </c>
      <c r="J1122" s="4" t="s">
        <v>13</v>
      </c>
      <c r="K1122" s="4" t="s">
        <v>14</v>
      </c>
      <c r="L1122" s="4" t="s">
        <v>32</v>
      </c>
      <c r="M1122" s="9">
        <v>1</v>
      </c>
      <c r="N1122" s="6">
        <v>45.7</v>
      </c>
      <c r="O1122" s="7">
        <v>0.1</v>
      </c>
      <c r="P1122" s="6">
        <v>18.600000000000001</v>
      </c>
      <c r="Q1122" s="6">
        <f t="shared" si="86"/>
        <v>41.13</v>
      </c>
      <c r="R1122" s="6">
        <f t="shared" si="87"/>
        <v>18.600000000000001</v>
      </c>
      <c r="S1122" s="6">
        <f t="shared" si="88"/>
        <v>22.53</v>
      </c>
      <c r="T1122" s="8">
        <f t="shared" si="89"/>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4">
        <f>YEAR(SalesDataTable[[#This Row],[Order Date]])</f>
        <v>2026</v>
      </c>
      <c r="D1123" s="12" t="str">
        <f>"Q"&amp;ROUNDUP(MONTH(SalesDataTable[[#This Row],[Order Date]])/3,0)</f>
        <v>Q2</v>
      </c>
      <c r="E1123" s="4">
        <f>MONTH(SalesDataTable[[#This Row],[Order Date]])</f>
        <v>6</v>
      </c>
      <c r="F1123" s="12" t="str">
        <f t="shared" si="85"/>
        <v>Jun</v>
      </c>
      <c r="G1123" s="4" t="s">
        <v>11</v>
      </c>
      <c r="H1123" s="4" t="s">
        <v>25</v>
      </c>
      <c r="I1123" s="4" t="s">
        <v>28</v>
      </c>
      <c r="J1123" s="4" t="s">
        <v>3</v>
      </c>
      <c r="K1123" s="4" t="s">
        <v>14</v>
      </c>
      <c r="L1123" s="4" t="s">
        <v>48</v>
      </c>
      <c r="M1123" s="9">
        <v>3</v>
      </c>
      <c r="N1123" s="6">
        <v>162.30000000000001</v>
      </c>
      <c r="O1123" s="7">
        <v>0.1</v>
      </c>
      <c r="P1123" s="6">
        <v>86.43</v>
      </c>
      <c r="Q1123" s="6">
        <f t="shared" si="86"/>
        <v>438.21000000000004</v>
      </c>
      <c r="R1123" s="6">
        <f t="shared" si="87"/>
        <v>259.29000000000002</v>
      </c>
      <c r="S1123" s="6">
        <f t="shared" si="88"/>
        <v>178.92000000000002</v>
      </c>
      <c r="T1123" s="8">
        <f t="shared" si="89"/>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4">
        <f>YEAR(SalesDataTable[[#This Row],[Order Date]])</f>
        <v>2026</v>
      </c>
      <c r="D1124" s="12" t="str">
        <f>"Q"&amp;ROUNDUP(MONTH(SalesDataTable[[#This Row],[Order Date]])/3,0)</f>
        <v>Q2</v>
      </c>
      <c r="E1124" s="4">
        <f>MONTH(SalesDataTable[[#This Row],[Order Date]])</f>
        <v>6</v>
      </c>
      <c r="F1124" s="12" t="str">
        <f t="shared" si="85"/>
        <v>Jun</v>
      </c>
      <c r="G1124" s="4" t="s">
        <v>6</v>
      </c>
      <c r="H1124" s="4" t="s">
        <v>49</v>
      </c>
      <c r="I1124" s="4" t="s">
        <v>8</v>
      </c>
      <c r="J1124" s="4" t="s">
        <v>16</v>
      </c>
      <c r="K1124" s="4" t="s">
        <v>9</v>
      </c>
      <c r="L1124" s="4" t="s">
        <v>46</v>
      </c>
      <c r="M1124" s="9">
        <v>5</v>
      </c>
      <c r="N1124" s="6">
        <v>72.37</v>
      </c>
      <c r="O1124" s="7">
        <v>0.2</v>
      </c>
      <c r="P1124" s="6">
        <v>32.840000000000003</v>
      </c>
      <c r="Q1124" s="6">
        <f t="shared" si="86"/>
        <v>289.48</v>
      </c>
      <c r="R1124" s="6">
        <f t="shared" si="87"/>
        <v>164.20000000000002</v>
      </c>
      <c r="S1124" s="6">
        <f t="shared" si="88"/>
        <v>125.28</v>
      </c>
      <c r="T1124" s="8">
        <f t="shared" si="89"/>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4">
        <f>YEAR(SalesDataTable[[#This Row],[Order Date]])</f>
        <v>2026</v>
      </c>
      <c r="D1125" s="12" t="str">
        <f>"Q"&amp;ROUNDUP(MONTH(SalesDataTable[[#This Row],[Order Date]])/3,0)</f>
        <v>Q2</v>
      </c>
      <c r="E1125" s="4">
        <f>MONTH(SalesDataTable[[#This Row],[Order Date]])</f>
        <v>6</v>
      </c>
      <c r="F1125" s="12" t="str">
        <f t="shared" si="85"/>
        <v>Jun</v>
      </c>
      <c r="G1125" s="4" t="s">
        <v>11</v>
      </c>
      <c r="H1125" s="4" t="s">
        <v>18</v>
      </c>
      <c r="I1125" s="4" t="s">
        <v>2</v>
      </c>
      <c r="J1125" s="4" t="s">
        <v>13</v>
      </c>
      <c r="K1125" s="4" t="s">
        <v>34</v>
      </c>
      <c r="L1125" s="4" t="s">
        <v>42</v>
      </c>
      <c r="M1125" s="9">
        <v>2</v>
      </c>
      <c r="N1125" s="6">
        <v>35.61</v>
      </c>
      <c r="O1125" s="7">
        <v>0.15</v>
      </c>
      <c r="P1125" s="6">
        <v>13.96</v>
      </c>
      <c r="Q1125" s="6">
        <f t="shared" si="86"/>
        <v>60.536999999999999</v>
      </c>
      <c r="R1125" s="6">
        <f t="shared" si="87"/>
        <v>27.92</v>
      </c>
      <c r="S1125" s="6">
        <f t="shared" si="88"/>
        <v>32.616999999999997</v>
      </c>
      <c r="T1125" s="8">
        <f t="shared" si="89"/>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4">
        <f>YEAR(SalesDataTable[[#This Row],[Order Date]])</f>
        <v>2026</v>
      </c>
      <c r="D1126" s="12" t="str">
        <f>"Q"&amp;ROUNDUP(MONTH(SalesDataTable[[#This Row],[Order Date]])/3,0)</f>
        <v>Q2</v>
      </c>
      <c r="E1126" s="4">
        <f>MONTH(SalesDataTable[[#This Row],[Order Date]])</f>
        <v>6</v>
      </c>
      <c r="F1126" s="12" t="str">
        <f t="shared" si="85"/>
        <v>Jun</v>
      </c>
      <c r="G1126" s="4" t="s">
        <v>20</v>
      </c>
      <c r="H1126" s="4" t="s">
        <v>47</v>
      </c>
      <c r="I1126" s="4" t="s">
        <v>2</v>
      </c>
      <c r="J1126" s="4" t="s">
        <v>3</v>
      </c>
      <c r="K1126" s="4" t="s">
        <v>14</v>
      </c>
      <c r="L1126" s="4" t="s">
        <v>44</v>
      </c>
      <c r="M1126" s="9">
        <v>2</v>
      </c>
      <c r="N1126" s="6">
        <v>133.12</v>
      </c>
      <c r="O1126" s="7">
        <v>0</v>
      </c>
      <c r="P1126" s="6">
        <v>67.02</v>
      </c>
      <c r="Q1126" s="6">
        <f t="shared" si="86"/>
        <v>266.24</v>
      </c>
      <c r="R1126" s="6">
        <f t="shared" si="87"/>
        <v>134.04</v>
      </c>
      <c r="S1126" s="6">
        <f t="shared" si="88"/>
        <v>132.20000000000002</v>
      </c>
      <c r="T1126" s="8">
        <f t="shared" si="89"/>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4">
        <f>YEAR(SalesDataTable[[#This Row],[Order Date]])</f>
        <v>2026</v>
      </c>
      <c r="D1127" s="12" t="str">
        <f>"Q"&amp;ROUNDUP(MONTH(SalesDataTable[[#This Row],[Order Date]])/3,0)</f>
        <v>Q2</v>
      </c>
      <c r="E1127" s="4">
        <f>MONTH(SalesDataTable[[#This Row],[Order Date]])</f>
        <v>6</v>
      </c>
      <c r="F1127" s="12" t="str">
        <f t="shared" si="85"/>
        <v>Jun</v>
      </c>
      <c r="G1127" s="4" t="s">
        <v>0</v>
      </c>
      <c r="H1127" s="4" t="s">
        <v>50</v>
      </c>
      <c r="I1127" s="4" t="s">
        <v>28</v>
      </c>
      <c r="J1127" s="4" t="s">
        <v>3</v>
      </c>
      <c r="K1127" s="4" t="s">
        <v>4</v>
      </c>
      <c r="L1127" s="4" t="s">
        <v>22</v>
      </c>
      <c r="M1127" s="9">
        <v>1</v>
      </c>
      <c r="N1127" s="6">
        <v>51.23</v>
      </c>
      <c r="O1127" s="7">
        <v>0.05</v>
      </c>
      <c r="P1127" s="6">
        <v>23.12</v>
      </c>
      <c r="Q1127" s="6">
        <f t="shared" si="86"/>
        <v>48.668499999999995</v>
      </c>
      <c r="R1127" s="6">
        <f t="shared" si="87"/>
        <v>23.12</v>
      </c>
      <c r="S1127" s="6">
        <f t="shared" si="88"/>
        <v>25.548499999999994</v>
      </c>
      <c r="T1127" s="8">
        <f t="shared" si="89"/>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4">
        <f>YEAR(SalesDataTable[[#This Row],[Order Date]])</f>
        <v>2026</v>
      </c>
      <c r="D1128" s="12" t="str">
        <f>"Q"&amp;ROUNDUP(MONTH(SalesDataTable[[#This Row],[Order Date]])/3,0)</f>
        <v>Q2</v>
      </c>
      <c r="E1128" s="4">
        <f>MONTH(SalesDataTable[[#This Row],[Order Date]])</f>
        <v>6</v>
      </c>
      <c r="F1128" s="12" t="str">
        <f t="shared" si="85"/>
        <v>Jun</v>
      </c>
      <c r="G1128" s="4" t="s">
        <v>6</v>
      </c>
      <c r="H1128" s="4" t="s">
        <v>43</v>
      </c>
      <c r="I1128" s="4" t="s">
        <v>2</v>
      </c>
      <c r="J1128" s="4" t="s">
        <v>16</v>
      </c>
      <c r="K1128" s="4" t="s">
        <v>9</v>
      </c>
      <c r="L1128" s="4" t="s">
        <v>10</v>
      </c>
      <c r="M1128" s="9">
        <v>1</v>
      </c>
      <c r="N1128" s="6">
        <v>93.5</v>
      </c>
      <c r="O1128" s="7">
        <v>0</v>
      </c>
      <c r="P1128" s="6">
        <v>46.63</v>
      </c>
      <c r="Q1128" s="6">
        <f t="shared" si="86"/>
        <v>93.5</v>
      </c>
      <c r="R1128" s="6">
        <f t="shared" si="87"/>
        <v>46.63</v>
      </c>
      <c r="S1128" s="6">
        <f t="shared" si="88"/>
        <v>46.87</v>
      </c>
      <c r="T1128" s="8">
        <f t="shared" si="89"/>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4">
        <f>YEAR(SalesDataTable[[#This Row],[Order Date]])</f>
        <v>2026</v>
      </c>
      <c r="D1129" s="12" t="str">
        <f>"Q"&amp;ROUNDUP(MONTH(SalesDataTable[[#This Row],[Order Date]])/3,0)</f>
        <v>Q2</v>
      </c>
      <c r="E1129" s="4">
        <f>MONTH(SalesDataTable[[#This Row],[Order Date]])</f>
        <v>6</v>
      </c>
      <c r="F1129" s="12" t="str">
        <f t="shared" si="85"/>
        <v>Jun</v>
      </c>
      <c r="G1129" s="4" t="s">
        <v>20</v>
      </c>
      <c r="H1129" s="4" t="s">
        <v>21</v>
      </c>
      <c r="I1129" s="4" t="s">
        <v>19</v>
      </c>
      <c r="J1129" s="4" t="s">
        <v>3</v>
      </c>
      <c r="K1129" s="4" t="s">
        <v>34</v>
      </c>
      <c r="L1129" s="4" t="s">
        <v>35</v>
      </c>
      <c r="M1129" s="9">
        <v>3</v>
      </c>
      <c r="N1129" s="6">
        <v>41.16</v>
      </c>
      <c r="O1129" s="7">
        <v>0</v>
      </c>
      <c r="P1129" s="6">
        <v>14.79</v>
      </c>
      <c r="Q1129" s="6">
        <f t="shared" si="86"/>
        <v>123.47999999999999</v>
      </c>
      <c r="R1129" s="6">
        <f t="shared" si="87"/>
        <v>44.37</v>
      </c>
      <c r="S1129" s="6">
        <f t="shared" si="88"/>
        <v>79.109999999999985</v>
      </c>
      <c r="T1129" s="8">
        <f t="shared" si="89"/>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4">
        <f>YEAR(SalesDataTable[[#This Row],[Order Date]])</f>
        <v>2026</v>
      </c>
      <c r="D1130" s="12" t="str">
        <f>"Q"&amp;ROUNDUP(MONTH(SalesDataTable[[#This Row],[Order Date]])/3,0)</f>
        <v>Q2</v>
      </c>
      <c r="E1130" s="4">
        <f>MONTH(SalesDataTable[[#This Row],[Order Date]])</f>
        <v>6</v>
      </c>
      <c r="F1130" s="12" t="str">
        <f t="shared" si="85"/>
        <v>Jun</v>
      </c>
      <c r="G1130" s="4" t="s">
        <v>6</v>
      </c>
      <c r="H1130" s="4" t="s">
        <v>43</v>
      </c>
      <c r="I1130" s="4" t="s">
        <v>28</v>
      </c>
      <c r="J1130" s="4" t="s">
        <v>13</v>
      </c>
      <c r="K1130" s="4" t="s">
        <v>34</v>
      </c>
      <c r="L1130" s="4" t="s">
        <v>35</v>
      </c>
      <c r="M1130" s="9">
        <v>1</v>
      </c>
      <c r="N1130" s="6">
        <v>39.74</v>
      </c>
      <c r="O1130" s="7">
        <v>0.05</v>
      </c>
      <c r="P1130" s="6">
        <v>14.39</v>
      </c>
      <c r="Q1130" s="6">
        <f t="shared" si="86"/>
        <v>37.753</v>
      </c>
      <c r="R1130" s="6">
        <f t="shared" si="87"/>
        <v>14.39</v>
      </c>
      <c r="S1130" s="6">
        <f t="shared" si="88"/>
        <v>23.363</v>
      </c>
      <c r="T1130" s="8">
        <f t="shared" si="89"/>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4">
        <f>YEAR(SalesDataTable[[#This Row],[Order Date]])</f>
        <v>2026</v>
      </c>
      <c r="D1131" s="12" t="str">
        <f>"Q"&amp;ROUNDUP(MONTH(SalesDataTable[[#This Row],[Order Date]])/3,0)</f>
        <v>Q2</v>
      </c>
      <c r="E1131" s="4">
        <f>MONTH(SalesDataTable[[#This Row],[Order Date]])</f>
        <v>6</v>
      </c>
      <c r="F1131" s="12" t="str">
        <f t="shared" si="85"/>
        <v>Jun</v>
      </c>
      <c r="G1131" s="4" t="s">
        <v>20</v>
      </c>
      <c r="H1131" s="4" t="s">
        <v>31</v>
      </c>
      <c r="I1131" s="4" t="s">
        <v>2</v>
      </c>
      <c r="J1131" s="4" t="s">
        <v>3</v>
      </c>
      <c r="K1131" s="4" t="s">
        <v>14</v>
      </c>
      <c r="L1131" s="4" t="s">
        <v>32</v>
      </c>
      <c r="M1131" s="9">
        <v>3</v>
      </c>
      <c r="N1131" s="6">
        <v>46.79</v>
      </c>
      <c r="O1131" s="7">
        <v>0.1</v>
      </c>
      <c r="P1131" s="6">
        <v>18.25</v>
      </c>
      <c r="Q1131" s="6">
        <f t="shared" si="86"/>
        <v>126.33300000000001</v>
      </c>
      <c r="R1131" s="6">
        <f t="shared" si="87"/>
        <v>54.75</v>
      </c>
      <c r="S1131" s="6">
        <f t="shared" si="88"/>
        <v>71.583000000000013</v>
      </c>
      <c r="T1131" s="8">
        <f t="shared" si="89"/>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4">
        <f>YEAR(SalesDataTable[[#This Row],[Order Date]])</f>
        <v>2026</v>
      </c>
      <c r="D1132" s="12" t="str">
        <f>"Q"&amp;ROUNDUP(MONTH(SalesDataTable[[#This Row],[Order Date]])/3,0)</f>
        <v>Q2</v>
      </c>
      <c r="E1132" s="4">
        <f>MONTH(SalesDataTable[[#This Row],[Order Date]])</f>
        <v>6</v>
      </c>
      <c r="F1132" s="12" t="str">
        <f t="shared" si="85"/>
        <v>Jun</v>
      </c>
      <c r="G1132" s="4" t="s">
        <v>20</v>
      </c>
      <c r="H1132" s="4" t="s">
        <v>47</v>
      </c>
      <c r="I1132" s="4" t="s">
        <v>8</v>
      </c>
      <c r="J1132" s="4" t="s">
        <v>16</v>
      </c>
      <c r="K1132" s="4" t="s">
        <v>9</v>
      </c>
      <c r="L1132" s="4" t="s">
        <v>10</v>
      </c>
      <c r="M1132" s="9">
        <v>4</v>
      </c>
      <c r="N1132" s="6">
        <v>91.74</v>
      </c>
      <c r="O1132" s="7">
        <v>0.2</v>
      </c>
      <c r="P1132" s="6">
        <v>44.74</v>
      </c>
      <c r="Q1132" s="6">
        <f t="shared" si="86"/>
        <v>293.56799999999998</v>
      </c>
      <c r="R1132" s="6">
        <f t="shared" si="87"/>
        <v>178.96</v>
      </c>
      <c r="S1132" s="6">
        <f t="shared" si="88"/>
        <v>114.60799999999998</v>
      </c>
      <c r="T1132" s="8">
        <f t="shared" si="89"/>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4">
        <f>YEAR(SalesDataTable[[#This Row],[Order Date]])</f>
        <v>2026</v>
      </c>
      <c r="D1133" s="12" t="str">
        <f>"Q"&amp;ROUNDUP(MONTH(SalesDataTable[[#This Row],[Order Date]])/3,0)</f>
        <v>Q2</v>
      </c>
      <c r="E1133" s="4">
        <f>MONTH(SalesDataTable[[#This Row],[Order Date]])</f>
        <v>6</v>
      </c>
      <c r="F1133" s="12" t="str">
        <f t="shared" si="85"/>
        <v>Jun</v>
      </c>
      <c r="G1133" s="4" t="s">
        <v>20</v>
      </c>
      <c r="H1133" s="4" t="s">
        <v>47</v>
      </c>
      <c r="I1133" s="4" t="s">
        <v>2</v>
      </c>
      <c r="J1133" s="4" t="s">
        <v>13</v>
      </c>
      <c r="K1133" s="4" t="s">
        <v>34</v>
      </c>
      <c r="L1133" s="4" t="s">
        <v>42</v>
      </c>
      <c r="M1133" s="9">
        <v>1</v>
      </c>
      <c r="N1133" s="6">
        <v>36.28</v>
      </c>
      <c r="O1133" s="7">
        <v>0.1</v>
      </c>
      <c r="P1133" s="6">
        <v>13.8</v>
      </c>
      <c r="Q1133" s="6">
        <f t="shared" si="86"/>
        <v>32.652000000000001</v>
      </c>
      <c r="R1133" s="6">
        <f t="shared" si="87"/>
        <v>13.8</v>
      </c>
      <c r="S1133" s="6">
        <f t="shared" si="88"/>
        <v>18.852</v>
      </c>
      <c r="T1133" s="8">
        <f t="shared" si="89"/>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4">
        <f>YEAR(SalesDataTable[[#This Row],[Order Date]])</f>
        <v>2026</v>
      </c>
      <c r="D1134" s="12" t="str">
        <f>"Q"&amp;ROUNDUP(MONTH(SalesDataTable[[#This Row],[Order Date]])/3,0)</f>
        <v>Q2</v>
      </c>
      <c r="E1134" s="4">
        <f>MONTH(SalesDataTable[[#This Row],[Order Date]])</f>
        <v>6</v>
      </c>
      <c r="F1134" s="12" t="str">
        <f t="shared" si="85"/>
        <v>Jun</v>
      </c>
      <c r="G1134" s="4" t="s">
        <v>20</v>
      </c>
      <c r="H1134" s="4" t="s">
        <v>47</v>
      </c>
      <c r="I1134" s="4" t="s">
        <v>8</v>
      </c>
      <c r="J1134" s="4" t="s">
        <v>3</v>
      </c>
      <c r="K1134" s="4" t="s">
        <v>9</v>
      </c>
      <c r="L1134" s="4" t="s">
        <v>46</v>
      </c>
      <c r="M1134" s="9">
        <v>3</v>
      </c>
      <c r="N1134" s="6">
        <v>73.02</v>
      </c>
      <c r="O1134" s="7">
        <v>0.1</v>
      </c>
      <c r="P1134" s="6">
        <v>32.69</v>
      </c>
      <c r="Q1134" s="6">
        <f t="shared" si="86"/>
        <v>197.154</v>
      </c>
      <c r="R1134" s="6">
        <f t="shared" si="87"/>
        <v>98.07</v>
      </c>
      <c r="S1134" s="6">
        <f t="shared" si="88"/>
        <v>99.084000000000003</v>
      </c>
      <c r="T1134" s="8">
        <f t="shared" si="89"/>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4">
        <f>YEAR(SalesDataTable[[#This Row],[Order Date]])</f>
        <v>2026</v>
      </c>
      <c r="D1135" s="12" t="str">
        <f>"Q"&amp;ROUNDUP(MONTH(SalesDataTable[[#This Row],[Order Date]])/3,0)</f>
        <v>Q2</v>
      </c>
      <c r="E1135" s="4">
        <f>MONTH(SalesDataTable[[#This Row],[Order Date]])</f>
        <v>6</v>
      </c>
      <c r="F1135" s="12" t="str">
        <f t="shared" si="85"/>
        <v>Jun</v>
      </c>
      <c r="G1135" s="4" t="s">
        <v>20</v>
      </c>
      <c r="H1135" s="4" t="s">
        <v>21</v>
      </c>
      <c r="I1135" s="4" t="s">
        <v>2</v>
      </c>
      <c r="J1135" s="4" t="s">
        <v>13</v>
      </c>
      <c r="K1135" s="4" t="s">
        <v>9</v>
      </c>
      <c r="L1135" s="4" t="s">
        <v>37</v>
      </c>
      <c r="M1135" s="9">
        <v>4</v>
      </c>
      <c r="N1135" s="6">
        <v>153.38</v>
      </c>
      <c r="O1135" s="7">
        <v>0</v>
      </c>
      <c r="P1135" s="6">
        <v>76.92</v>
      </c>
      <c r="Q1135" s="6">
        <f t="shared" si="86"/>
        <v>613.52</v>
      </c>
      <c r="R1135" s="6">
        <f t="shared" si="87"/>
        <v>307.68</v>
      </c>
      <c r="S1135" s="6">
        <f t="shared" si="88"/>
        <v>305.83999999999997</v>
      </c>
      <c r="T1135" s="8">
        <f t="shared" si="89"/>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4">
        <f>YEAR(SalesDataTable[[#This Row],[Order Date]])</f>
        <v>2026</v>
      </c>
      <c r="D1136" s="12" t="str">
        <f>"Q"&amp;ROUNDUP(MONTH(SalesDataTable[[#This Row],[Order Date]])/3,0)</f>
        <v>Q2</v>
      </c>
      <c r="E1136" s="4">
        <f>MONTH(SalesDataTable[[#This Row],[Order Date]])</f>
        <v>6</v>
      </c>
      <c r="F1136" s="12" t="str">
        <f t="shared" si="85"/>
        <v>Jun</v>
      </c>
      <c r="G1136" s="4" t="s">
        <v>20</v>
      </c>
      <c r="H1136" s="4" t="s">
        <v>33</v>
      </c>
      <c r="I1136" s="4" t="s">
        <v>28</v>
      </c>
      <c r="J1136" s="4" t="s">
        <v>3</v>
      </c>
      <c r="K1136" s="4" t="s">
        <v>23</v>
      </c>
      <c r="L1136" s="4" t="s">
        <v>51</v>
      </c>
      <c r="M1136" s="9">
        <v>2</v>
      </c>
      <c r="N1136" s="6">
        <v>125.5</v>
      </c>
      <c r="O1136" s="7">
        <v>0</v>
      </c>
      <c r="P1136" s="6">
        <v>61.67</v>
      </c>
      <c r="Q1136" s="6">
        <f t="shared" si="86"/>
        <v>251</v>
      </c>
      <c r="R1136" s="6">
        <f t="shared" si="87"/>
        <v>123.34</v>
      </c>
      <c r="S1136" s="6">
        <f t="shared" si="88"/>
        <v>127.66</v>
      </c>
      <c r="T1136" s="8">
        <f t="shared" si="89"/>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4">
        <f>YEAR(SalesDataTable[[#This Row],[Order Date]])</f>
        <v>2026</v>
      </c>
      <c r="D1137" s="12" t="str">
        <f>"Q"&amp;ROUNDUP(MONTH(SalesDataTable[[#This Row],[Order Date]])/3,0)</f>
        <v>Q2</v>
      </c>
      <c r="E1137" s="4">
        <f>MONTH(SalesDataTable[[#This Row],[Order Date]])</f>
        <v>6</v>
      </c>
      <c r="F1137" s="12" t="str">
        <f t="shared" si="85"/>
        <v>Jun</v>
      </c>
      <c r="G1137" s="4" t="s">
        <v>0</v>
      </c>
      <c r="H1137" s="4" t="s">
        <v>1</v>
      </c>
      <c r="I1137" s="4" t="s">
        <v>8</v>
      </c>
      <c r="J1137" s="4" t="s">
        <v>3</v>
      </c>
      <c r="K1137" s="4" t="s">
        <v>4</v>
      </c>
      <c r="L1137" s="4" t="s">
        <v>5</v>
      </c>
      <c r="M1137" s="9">
        <v>3</v>
      </c>
      <c r="N1137" s="6">
        <v>80.75</v>
      </c>
      <c r="O1137" s="7">
        <v>0.15</v>
      </c>
      <c r="P1137" s="6">
        <v>42.81</v>
      </c>
      <c r="Q1137" s="6">
        <f t="shared" si="86"/>
        <v>205.91249999999999</v>
      </c>
      <c r="R1137" s="6">
        <f t="shared" si="87"/>
        <v>128.43</v>
      </c>
      <c r="S1137" s="6">
        <f t="shared" si="88"/>
        <v>77.482499999999987</v>
      </c>
      <c r="T1137" s="8">
        <f t="shared" si="89"/>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4">
        <f>YEAR(SalesDataTable[[#This Row],[Order Date]])</f>
        <v>2026</v>
      </c>
      <c r="D1138" s="12" t="str">
        <f>"Q"&amp;ROUNDUP(MONTH(SalesDataTable[[#This Row],[Order Date]])/3,0)</f>
        <v>Q2</v>
      </c>
      <c r="E1138" s="4">
        <f>MONTH(SalesDataTable[[#This Row],[Order Date]])</f>
        <v>6</v>
      </c>
      <c r="F1138" s="12" t="str">
        <f t="shared" si="85"/>
        <v>Jun</v>
      </c>
      <c r="G1138" s="4" t="s">
        <v>20</v>
      </c>
      <c r="H1138" s="4" t="s">
        <v>47</v>
      </c>
      <c r="I1138" s="4" t="s">
        <v>8</v>
      </c>
      <c r="J1138" s="4" t="s">
        <v>3</v>
      </c>
      <c r="K1138" s="4" t="s">
        <v>34</v>
      </c>
      <c r="L1138" s="4" t="s">
        <v>42</v>
      </c>
      <c r="M1138" s="9">
        <v>8</v>
      </c>
      <c r="N1138" s="6">
        <v>36.15</v>
      </c>
      <c r="O1138" s="7">
        <v>0.05</v>
      </c>
      <c r="P1138" s="6">
        <v>13.55</v>
      </c>
      <c r="Q1138" s="6">
        <f t="shared" si="86"/>
        <v>274.73999999999995</v>
      </c>
      <c r="R1138" s="6">
        <f t="shared" si="87"/>
        <v>108.4</v>
      </c>
      <c r="S1138" s="6">
        <f t="shared" si="88"/>
        <v>166.33999999999995</v>
      </c>
      <c r="T1138" s="8">
        <f t="shared" si="89"/>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4">
        <f>YEAR(SalesDataTable[[#This Row],[Order Date]])</f>
        <v>2026</v>
      </c>
      <c r="D1139" s="12" t="str">
        <f>"Q"&amp;ROUNDUP(MONTH(SalesDataTable[[#This Row],[Order Date]])/3,0)</f>
        <v>Q2</v>
      </c>
      <c r="E1139" s="4">
        <f>MONTH(SalesDataTable[[#This Row],[Order Date]])</f>
        <v>6</v>
      </c>
      <c r="F1139" s="12" t="str">
        <f t="shared" si="85"/>
        <v>Jun</v>
      </c>
      <c r="G1139" s="4" t="s">
        <v>0</v>
      </c>
      <c r="H1139" s="4" t="s">
        <v>50</v>
      </c>
      <c r="I1139" s="4" t="s">
        <v>2</v>
      </c>
      <c r="J1139" s="4" t="s">
        <v>13</v>
      </c>
      <c r="K1139" s="4" t="s">
        <v>9</v>
      </c>
      <c r="L1139" s="4" t="s">
        <v>17</v>
      </c>
      <c r="M1139" s="9">
        <v>2</v>
      </c>
      <c r="N1139" s="6">
        <v>143.1</v>
      </c>
      <c r="O1139" s="7">
        <v>0</v>
      </c>
      <c r="P1139" s="6">
        <v>78.11</v>
      </c>
      <c r="Q1139" s="6">
        <f t="shared" si="86"/>
        <v>286.2</v>
      </c>
      <c r="R1139" s="6">
        <f t="shared" si="87"/>
        <v>156.22</v>
      </c>
      <c r="S1139" s="6">
        <f t="shared" si="88"/>
        <v>129.97999999999999</v>
      </c>
      <c r="T1139" s="8">
        <f t="shared" si="89"/>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4">
        <f>YEAR(SalesDataTable[[#This Row],[Order Date]])</f>
        <v>2026</v>
      </c>
      <c r="D1140" s="12" t="str">
        <f>"Q"&amp;ROUNDUP(MONTH(SalesDataTable[[#This Row],[Order Date]])/3,0)</f>
        <v>Q2</v>
      </c>
      <c r="E1140" s="4">
        <f>MONTH(SalesDataTable[[#This Row],[Order Date]])</f>
        <v>6</v>
      </c>
      <c r="F1140" s="12" t="str">
        <f t="shared" si="85"/>
        <v>Jun</v>
      </c>
      <c r="G1140" s="4" t="s">
        <v>6</v>
      </c>
      <c r="H1140" s="4" t="s">
        <v>7</v>
      </c>
      <c r="I1140" s="4" t="s">
        <v>28</v>
      </c>
      <c r="J1140" s="4" t="s">
        <v>13</v>
      </c>
      <c r="K1140" s="4" t="s">
        <v>23</v>
      </c>
      <c r="L1140" s="4" t="s">
        <v>51</v>
      </c>
      <c r="M1140" s="9">
        <v>4</v>
      </c>
      <c r="N1140" s="6">
        <v>123.89</v>
      </c>
      <c r="O1140" s="7">
        <v>0</v>
      </c>
      <c r="P1140" s="6">
        <v>59.42</v>
      </c>
      <c r="Q1140" s="6">
        <f t="shared" si="86"/>
        <v>495.56</v>
      </c>
      <c r="R1140" s="6">
        <f t="shared" si="87"/>
        <v>237.68</v>
      </c>
      <c r="S1140" s="6">
        <f t="shared" si="88"/>
        <v>257.88</v>
      </c>
      <c r="T1140" s="8">
        <f t="shared" si="89"/>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4">
        <f>YEAR(SalesDataTable[[#This Row],[Order Date]])</f>
        <v>2026</v>
      </c>
      <c r="D1141" s="12" t="str">
        <f>"Q"&amp;ROUNDUP(MONTH(SalesDataTable[[#This Row],[Order Date]])/3,0)</f>
        <v>Q2</v>
      </c>
      <c r="E1141" s="4">
        <f>MONTH(SalesDataTable[[#This Row],[Order Date]])</f>
        <v>6</v>
      </c>
      <c r="F1141" s="12" t="str">
        <f t="shared" si="85"/>
        <v>Jun</v>
      </c>
      <c r="G1141" s="4" t="s">
        <v>6</v>
      </c>
      <c r="H1141" s="4" t="s">
        <v>41</v>
      </c>
      <c r="I1141" s="4" t="s">
        <v>2</v>
      </c>
      <c r="J1141" s="4" t="s">
        <v>16</v>
      </c>
      <c r="K1141" s="4" t="s">
        <v>14</v>
      </c>
      <c r="L1141" s="4" t="s">
        <v>44</v>
      </c>
      <c r="M1141" s="9">
        <v>1</v>
      </c>
      <c r="N1141" s="6">
        <v>135.41999999999999</v>
      </c>
      <c r="O1141" s="7">
        <v>0.05</v>
      </c>
      <c r="P1141" s="6">
        <v>68.180000000000007</v>
      </c>
      <c r="Q1141" s="6">
        <f t="shared" si="86"/>
        <v>128.64899999999997</v>
      </c>
      <c r="R1141" s="6">
        <f t="shared" si="87"/>
        <v>68.180000000000007</v>
      </c>
      <c r="S1141" s="6">
        <f t="shared" si="88"/>
        <v>60.468999999999966</v>
      </c>
      <c r="T1141" s="8">
        <f t="shared" si="89"/>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4">
        <f>YEAR(SalesDataTable[[#This Row],[Order Date]])</f>
        <v>2026</v>
      </c>
      <c r="D1142" s="12" t="str">
        <f>"Q"&amp;ROUNDUP(MONTH(SalesDataTable[[#This Row],[Order Date]])/3,0)</f>
        <v>Q2</v>
      </c>
      <c r="E1142" s="4">
        <f>MONTH(SalesDataTable[[#This Row],[Order Date]])</f>
        <v>6</v>
      </c>
      <c r="F1142" s="12" t="str">
        <f t="shared" si="85"/>
        <v>Jun</v>
      </c>
      <c r="G1142" s="4" t="s">
        <v>6</v>
      </c>
      <c r="H1142" s="4" t="s">
        <v>27</v>
      </c>
      <c r="I1142" s="4" t="s">
        <v>19</v>
      </c>
      <c r="J1142" s="4" t="s">
        <v>3</v>
      </c>
      <c r="K1142" s="4" t="s">
        <v>9</v>
      </c>
      <c r="L1142" s="4" t="s">
        <v>10</v>
      </c>
      <c r="M1142" s="9">
        <v>1</v>
      </c>
      <c r="N1142" s="6">
        <v>93.48</v>
      </c>
      <c r="O1142" s="7">
        <v>0.05</v>
      </c>
      <c r="P1142" s="6">
        <v>44.31</v>
      </c>
      <c r="Q1142" s="6">
        <f t="shared" si="86"/>
        <v>88.805999999999997</v>
      </c>
      <c r="R1142" s="6">
        <f t="shared" si="87"/>
        <v>44.31</v>
      </c>
      <c r="S1142" s="6">
        <f t="shared" si="88"/>
        <v>44.495999999999995</v>
      </c>
      <c r="T1142" s="8">
        <f t="shared" si="89"/>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4">
        <f>YEAR(SalesDataTable[[#This Row],[Order Date]])</f>
        <v>2026</v>
      </c>
      <c r="D1143" s="12" t="str">
        <f>"Q"&amp;ROUNDUP(MONTH(SalesDataTable[[#This Row],[Order Date]])/3,0)</f>
        <v>Q2</v>
      </c>
      <c r="E1143" s="4">
        <f>MONTH(SalesDataTable[[#This Row],[Order Date]])</f>
        <v>6</v>
      </c>
      <c r="F1143" s="12" t="str">
        <f t="shared" si="85"/>
        <v>Jun</v>
      </c>
      <c r="G1143" s="4" t="s">
        <v>6</v>
      </c>
      <c r="H1143" s="4" t="s">
        <v>7</v>
      </c>
      <c r="I1143" s="4" t="s">
        <v>28</v>
      </c>
      <c r="J1143" s="4" t="s">
        <v>3</v>
      </c>
      <c r="K1143" s="4" t="s">
        <v>9</v>
      </c>
      <c r="L1143" s="4" t="s">
        <v>37</v>
      </c>
      <c r="M1143" s="9">
        <v>1</v>
      </c>
      <c r="N1143" s="6">
        <v>156.05000000000001</v>
      </c>
      <c r="O1143" s="7">
        <v>0.05</v>
      </c>
      <c r="P1143" s="6">
        <v>81.28</v>
      </c>
      <c r="Q1143" s="6">
        <f t="shared" si="86"/>
        <v>148.2475</v>
      </c>
      <c r="R1143" s="6">
        <f t="shared" si="87"/>
        <v>81.28</v>
      </c>
      <c r="S1143" s="6">
        <f t="shared" si="88"/>
        <v>66.967500000000001</v>
      </c>
      <c r="T1143" s="8">
        <f t="shared" si="89"/>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4">
        <f>YEAR(SalesDataTable[[#This Row],[Order Date]])</f>
        <v>2026</v>
      </c>
      <c r="D1144" s="12" t="str">
        <f>"Q"&amp;ROUNDUP(MONTH(SalesDataTable[[#This Row],[Order Date]])/3,0)</f>
        <v>Q2</v>
      </c>
      <c r="E1144" s="4">
        <f>MONTH(SalesDataTable[[#This Row],[Order Date]])</f>
        <v>6</v>
      </c>
      <c r="F1144" s="12" t="str">
        <f t="shared" si="85"/>
        <v>Jun</v>
      </c>
      <c r="G1144" s="4" t="s">
        <v>6</v>
      </c>
      <c r="H1144" s="4" t="s">
        <v>27</v>
      </c>
      <c r="I1144" s="4" t="s">
        <v>2</v>
      </c>
      <c r="J1144" s="4" t="s">
        <v>3</v>
      </c>
      <c r="K1144" s="4" t="s">
        <v>34</v>
      </c>
      <c r="L1144" s="4" t="s">
        <v>42</v>
      </c>
      <c r="M1144" s="9">
        <v>1</v>
      </c>
      <c r="N1144" s="6">
        <v>36.74</v>
      </c>
      <c r="O1144" s="7">
        <v>0</v>
      </c>
      <c r="P1144" s="6">
        <v>14.15</v>
      </c>
      <c r="Q1144" s="6">
        <f t="shared" si="86"/>
        <v>36.74</v>
      </c>
      <c r="R1144" s="6">
        <f t="shared" si="87"/>
        <v>14.15</v>
      </c>
      <c r="S1144" s="6">
        <f t="shared" si="88"/>
        <v>22.590000000000003</v>
      </c>
      <c r="T1144" s="8">
        <f t="shared" si="89"/>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4">
        <f>YEAR(SalesDataTable[[#This Row],[Order Date]])</f>
        <v>2026</v>
      </c>
      <c r="D1145" s="12" t="str">
        <f>"Q"&amp;ROUNDUP(MONTH(SalesDataTable[[#This Row],[Order Date]])/3,0)</f>
        <v>Q2</v>
      </c>
      <c r="E1145" s="4">
        <f>MONTH(SalesDataTable[[#This Row],[Order Date]])</f>
        <v>6</v>
      </c>
      <c r="F1145" s="12" t="str">
        <f t="shared" si="85"/>
        <v>Jun</v>
      </c>
      <c r="G1145" s="4" t="s">
        <v>0</v>
      </c>
      <c r="H1145" s="4" t="s">
        <v>50</v>
      </c>
      <c r="I1145" s="4" t="s">
        <v>2</v>
      </c>
      <c r="J1145" s="4" t="s">
        <v>3</v>
      </c>
      <c r="K1145" s="4" t="s">
        <v>23</v>
      </c>
      <c r="L1145" s="4" t="s">
        <v>29</v>
      </c>
      <c r="M1145" s="9">
        <v>2</v>
      </c>
      <c r="N1145" s="6">
        <v>199.28</v>
      </c>
      <c r="O1145" s="7">
        <v>0</v>
      </c>
      <c r="P1145" s="6">
        <v>102.85</v>
      </c>
      <c r="Q1145" s="6">
        <f t="shared" si="86"/>
        <v>398.56</v>
      </c>
      <c r="R1145" s="6">
        <f t="shared" si="87"/>
        <v>205.7</v>
      </c>
      <c r="S1145" s="6">
        <f t="shared" si="88"/>
        <v>192.86</v>
      </c>
      <c r="T1145" s="8">
        <f t="shared" si="89"/>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4">
        <f>YEAR(SalesDataTable[[#This Row],[Order Date]])</f>
        <v>2026</v>
      </c>
      <c r="D1146" s="12" t="str">
        <f>"Q"&amp;ROUNDUP(MONTH(SalesDataTable[[#This Row],[Order Date]])/3,0)</f>
        <v>Q2</v>
      </c>
      <c r="E1146" s="4">
        <f>MONTH(SalesDataTable[[#This Row],[Order Date]])</f>
        <v>6</v>
      </c>
      <c r="F1146" s="12" t="str">
        <f t="shared" si="85"/>
        <v>Jun</v>
      </c>
      <c r="G1146" s="4" t="s">
        <v>0</v>
      </c>
      <c r="H1146" s="4" t="s">
        <v>1</v>
      </c>
      <c r="I1146" s="4" t="s">
        <v>28</v>
      </c>
      <c r="J1146" s="4" t="s">
        <v>3</v>
      </c>
      <c r="K1146" s="4" t="s">
        <v>34</v>
      </c>
      <c r="L1146" s="4" t="s">
        <v>42</v>
      </c>
      <c r="M1146" s="9">
        <v>2</v>
      </c>
      <c r="N1146" s="6">
        <v>37.04</v>
      </c>
      <c r="O1146" s="7">
        <v>0.05</v>
      </c>
      <c r="P1146" s="6">
        <v>13.76</v>
      </c>
      <c r="Q1146" s="6">
        <f t="shared" si="86"/>
        <v>70.375999999999991</v>
      </c>
      <c r="R1146" s="6">
        <f t="shared" si="87"/>
        <v>27.52</v>
      </c>
      <c r="S1146" s="6">
        <f t="shared" si="88"/>
        <v>42.855999999999995</v>
      </c>
      <c r="T1146" s="8">
        <f t="shared" si="89"/>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4">
        <f>YEAR(SalesDataTable[[#This Row],[Order Date]])</f>
        <v>2026</v>
      </c>
      <c r="D1147" s="12" t="str">
        <f>"Q"&amp;ROUNDUP(MONTH(SalesDataTable[[#This Row],[Order Date]])/3,0)</f>
        <v>Q2</v>
      </c>
      <c r="E1147" s="4">
        <f>MONTH(SalesDataTable[[#This Row],[Order Date]])</f>
        <v>6</v>
      </c>
      <c r="F1147" s="12" t="str">
        <f t="shared" si="85"/>
        <v>Jun</v>
      </c>
      <c r="G1147" s="4" t="s">
        <v>20</v>
      </c>
      <c r="H1147" s="4" t="s">
        <v>21</v>
      </c>
      <c r="I1147" s="4" t="s">
        <v>2</v>
      </c>
      <c r="J1147" s="4" t="s">
        <v>13</v>
      </c>
      <c r="K1147" s="4" t="s">
        <v>23</v>
      </c>
      <c r="L1147" s="4" t="s">
        <v>40</v>
      </c>
      <c r="M1147" s="9">
        <v>2</v>
      </c>
      <c r="N1147" s="6">
        <v>80.95</v>
      </c>
      <c r="O1147" s="7">
        <v>0.1</v>
      </c>
      <c r="P1147" s="6">
        <v>39.44</v>
      </c>
      <c r="Q1147" s="6">
        <f t="shared" si="86"/>
        <v>145.71</v>
      </c>
      <c r="R1147" s="6">
        <f t="shared" si="87"/>
        <v>78.88</v>
      </c>
      <c r="S1147" s="6">
        <f t="shared" si="88"/>
        <v>66.830000000000013</v>
      </c>
      <c r="T1147" s="8">
        <f t="shared" si="89"/>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4">
        <f>YEAR(SalesDataTable[[#This Row],[Order Date]])</f>
        <v>2026</v>
      </c>
      <c r="D1148" s="12" t="str">
        <f>"Q"&amp;ROUNDUP(MONTH(SalesDataTable[[#This Row],[Order Date]])/3,0)</f>
        <v>Q2</v>
      </c>
      <c r="E1148" s="4">
        <f>MONTH(SalesDataTable[[#This Row],[Order Date]])</f>
        <v>6</v>
      </c>
      <c r="F1148" s="12" t="str">
        <f t="shared" si="85"/>
        <v>Jun</v>
      </c>
      <c r="G1148" s="4" t="s">
        <v>0</v>
      </c>
      <c r="H1148" s="4" t="s">
        <v>36</v>
      </c>
      <c r="I1148" s="4" t="s">
        <v>28</v>
      </c>
      <c r="J1148" s="4" t="s">
        <v>3</v>
      </c>
      <c r="K1148" s="4" t="s">
        <v>9</v>
      </c>
      <c r="L1148" s="4" t="s">
        <v>37</v>
      </c>
      <c r="M1148" s="9">
        <v>1</v>
      </c>
      <c r="N1148" s="6">
        <v>151.46</v>
      </c>
      <c r="O1148" s="7">
        <v>0.05</v>
      </c>
      <c r="P1148" s="6">
        <v>77.98</v>
      </c>
      <c r="Q1148" s="6">
        <f t="shared" si="86"/>
        <v>143.887</v>
      </c>
      <c r="R1148" s="6">
        <f t="shared" si="87"/>
        <v>77.98</v>
      </c>
      <c r="S1148" s="6">
        <f t="shared" si="88"/>
        <v>65.906999999999996</v>
      </c>
      <c r="T1148" s="8">
        <f t="shared" si="89"/>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4">
        <f>YEAR(SalesDataTable[[#This Row],[Order Date]])</f>
        <v>2026</v>
      </c>
      <c r="D1149" s="12" t="str">
        <f>"Q"&amp;ROUNDUP(MONTH(SalesDataTable[[#This Row],[Order Date]])/3,0)</f>
        <v>Q2</v>
      </c>
      <c r="E1149" s="4">
        <f>MONTH(SalesDataTable[[#This Row],[Order Date]])</f>
        <v>6</v>
      </c>
      <c r="F1149" s="12" t="str">
        <f t="shared" si="85"/>
        <v>Jun</v>
      </c>
      <c r="G1149" s="4" t="s">
        <v>0</v>
      </c>
      <c r="H1149" s="4" t="s">
        <v>36</v>
      </c>
      <c r="I1149" s="4" t="s">
        <v>2</v>
      </c>
      <c r="J1149" s="4" t="s">
        <v>16</v>
      </c>
      <c r="K1149" s="4" t="s">
        <v>9</v>
      </c>
      <c r="L1149" s="4" t="s">
        <v>10</v>
      </c>
      <c r="M1149" s="9">
        <v>5</v>
      </c>
      <c r="N1149" s="6">
        <v>90.1</v>
      </c>
      <c r="O1149" s="7">
        <v>0</v>
      </c>
      <c r="P1149" s="6">
        <v>44.32</v>
      </c>
      <c r="Q1149" s="6">
        <f t="shared" si="86"/>
        <v>450.5</v>
      </c>
      <c r="R1149" s="6">
        <f t="shared" si="87"/>
        <v>221.6</v>
      </c>
      <c r="S1149" s="6">
        <f t="shared" si="88"/>
        <v>228.9</v>
      </c>
      <c r="T1149" s="8">
        <f t="shared" si="89"/>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4">
        <f>YEAR(SalesDataTable[[#This Row],[Order Date]])</f>
        <v>2026</v>
      </c>
      <c r="D1150" s="12" t="str">
        <f>"Q"&amp;ROUNDUP(MONTH(SalesDataTable[[#This Row],[Order Date]])/3,0)</f>
        <v>Q2</v>
      </c>
      <c r="E1150" s="4">
        <f>MONTH(SalesDataTable[[#This Row],[Order Date]])</f>
        <v>6</v>
      </c>
      <c r="F1150" s="12" t="str">
        <f t="shared" si="85"/>
        <v>Jun</v>
      </c>
      <c r="G1150" s="4" t="s">
        <v>0</v>
      </c>
      <c r="H1150" s="4" t="s">
        <v>1</v>
      </c>
      <c r="I1150" s="4" t="s">
        <v>28</v>
      </c>
      <c r="J1150" s="4" t="s">
        <v>16</v>
      </c>
      <c r="K1150" s="4" t="s">
        <v>9</v>
      </c>
      <c r="L1150" s="4" t="s">
        <v>37</v>
      </c>
      <c r="M1150" s="9">
        <v>1</v>
      </c>
      <c r="N1150" s="6">
        <v>155.69</v>
      </c>
      <c r="O1150" s="7">
        <v>0.1</v>
      </c>
      <c r="P1150" s="6">
        <v>79.42</v>
      </c>
      <c r="Q1150" s="6">
        <f t="shared" si="86"/>
        <v>140.12100000000001</v>
      </c>
      <c r="R1150" s="6">
        <f t="shared" si="87"/>
        <v>79.42</v>
      </c>
      <c r="S1150" s="6">
        <f t="shared" si="88"/>
        <v>60.701000000000008</v>
      </c>
      <c r="T1150" s="8">
        <f t="shared" si="89"/>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4">
        <f>YEAR(SalesDataTable[[#This Row],[Order Date]])</f>
        <v>2026</v>
      </c>
      <c r="D1151" s="12" t="str">
        <f>"Q"&amp;ROUNDUP(MONTH(SalesDataTable[[#This Row],[Order Date]])/3,0)</f>
        <v>Q2</v>
      </c>
      <c r="E1151" s="4">
        <f>MONTH(SalesDataTable[[#This Row],[Order Date]])</f>
        <v>6</v>
      </c>
      <c r="F1151" s="12" t="str">
        <f t="shared" si="85"/>
        <v>Jun</v>
      </c>
      <c r="G1151" s="4" t="s">
        <v>6</v>
      </c>
      <c r="H1151" s="4" t="s">
        <v>49</v>
      </c>
      <c r="I1151" s="4" t="s">
        <v>19</v>
      </c>
      <c r="J1151" s="4" t="s">
        <v>3</v>
      </c>
      <c r="K1151" s="4" t="s">
        <v>34</v>
      </c>
      <c r="L1151" s="4" t="s">
        <v>45</v>
      </c>
      <c r="M1151" s="9">
        <v>1</v>
      </c>
      <c r="N1151" s="6">
        <v>50.11</v>
      </c>
      <c r="O1151" s="7">
        <v>0.05</v>
      </c>
      <c r="P1151" s="6">
        <v>21.38</v>
      </c>
      <c r="Q1151" s="6">
        <f t="shared" si="86"/>
        <v>47.604499999999994</v>
      </c>
      <c r="R1151" s="6">
        <f t="shared" si="87"/>
        <v>21.38</v>
      </c>
      <c r="S1151" s="6">
        <f t="shared" si="88"/>
        <v>26.224499999999995</v>
      </c>
      <c r="T1151" s="8">
        <f t="shared" si="89"/>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4">
        <f>YEAR(SalesDataTable[[#This Row],[Order Date]])</f>
        <v>2026</v>
      </c>
      <c r="D1152" s="12" t="str">
        <f>"Q"&amp;ROUNDUP(MONTH(SalesDataTable[[#This Row],[Order Date]])/3,0)</f>
        <v>Q2</v>
      </c>
      <c r="E1152" s="4">
        <f>MONTH(SalesDataTable[[#This Row],[Order Date]])</f>
        <v>6</v>
      </c>
      <c r="F1152" s="12" t="str">
        <f t="shared" si="85"/>
        <v>Jun</v>
      </c>
      <c r="G1152" s="4" t="s">
        <v>11</v>
      </c>
      <c r="H1152" s="4" t="s">
        <v>12</v>
      </c>
      <c r="I1152" s="4" t="s">
        <v>19</v>
      </c>
      <c r="J1152" s="4" t="s">
        <v>3</v>
      </c>
      <c r="K1152" s="4" t="s">
        <v>9</v>
      </c>
      <c r="L1152" s="4" t="s">
        <v>17</v>
      </c>
      <c r="M1152" s="9">
        <v>1</v>
      </c>
      <c r="N1152" s="6">
        <v>142.55000000000001</v>
      </c>
      <c r="O1152" s="7">
        <v>0.1</v>
      </c>
      <c r="P1152" s="6">
        <v>79.709999999999994</v>
      </c>
      <c r="Q1152" s="6">
        <f t="shared" si="86"/>
        <v>128.29500000000002</v>
      </c>
      <c r="R1152" s="6">
        <f t="shared" si="87"/>
        <v>79.709999999999994</v>
      </c>
      <c r="S1152" s="6">
        <f t="shared" si="88"/>
        <v>48.585000000000022</v>
      </c>
      <c r="T1152" s="8">
        <f t="shared" si="89"/>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4">
        <f>YEAR(SalesDataTable[[#This Row],[Order Date]])</f>
        <v>2026</v>
      </c>
      <c r="D1153" s="12" t="str">
        <f>"Q"&amp;ROUNDUP(MONTH(SalesDataTable[[#This Row],[Order Date]])/3,0)</f>
        <v>Q2</v>
      </c>
      <c r="E1153" s="4">
        <f>MONTH(SalesDataTable[[#This Row],[Order Date]])</f>
        <v>6</v>
      </c>
      <c r="F1153" s="12" t="str">
        <f t="shared" si="85"/>
        <v>Jun</v>
      </c>
      <c r="G1153" s="4" t="s">
        <v>20</v>
      </c>
      <c r="H1153" s="4" t="s">
        <v>33</v>
      </c>
      <c r="I1153" s="4" t="s">
        <v>2</v>
      </c>
      <c r="J1153" s="4" t="s">
        <v>13</v>
      </c>
      <c r="K1153" s="4" t="s">
        <v>23</v>
      </c>
      <c r="L1153" s="4" t="s">
        <v>29</v>
      </c>
      <c r="M1153" s="9">
        <v>3</v>
      </c>
      <c r="N1153" s="6">
        <v>191.11</v>
      </c>
      <c r="O1153" s="7">
        <v>0.05</v>
      </c>
      <c r="P1153" s="6">
        <v>102.82</v>
      </c>
      <c r="Q1153" s="6">
        <f t="shared" si="86"/>
        <v>544.6635</v>
      </c>
      <c r="R1153" s="6">
        <f t="shared" si="87"/>
        <v>308.45999999999998</v>
      </c>
      <c r="S1153" s="6">
        <f t="shared" si="88"/>
        <v>236.20350000000002</v>
      </c>
      <c r="T1153" s="8">
        <f t="shared" si="89"/>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4">
        <f>YEAR(SalesDataTable[[#This Row],[Order Date]])</f>
        <v>2026</v>
      </c>
      <c r="D1154" s="12" t="str">
        <f>"Q"&amp;ROUNDUP(MONTH(SalesDataTable[[#This Row],[Order Date]])/3,0)</f>
        <v>Q2</v>
      </c>
      <c r="E1154" s="4">
        <f>MONTH(SalesDataTable[[#This Row],[Order Date]])</f>
        <v>6</v>
      </c>
      <c r="F1154" s="12" t="str">
        <f t="shared" ref="F1154:F1217" si="90">TEXT(B1154,"mmm")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91">M1154*N1154*(1-O1154)</f>
        <v>205.173</v>
      </c>
      <c r="R1154" s="6">
        <f t="shared" ref="R1154:R1217" si="92">M1154*P1154</f>
        <v>102.47999999999999</v>
      </c>
      <c r="S1154" s="6">
        <f t="shared" ref="S1154:S1217" si="93">Q1154-R1154</f>
        <v>102.69300000000001</v>
      </c>
      <c r="T1154" s="8">
        <f t="shared" ref="T1154:T1217" si="94">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4">
        <f>YEAR(SalesDataTable[[#This Row],[Order Date]])</f>
        <v>2026</v>
      </c>
      <c r="D1155" s="12" t="str">
        <f>"Q"&amp;ROUNDUP(MONTH(SalesDataTable[[#This Row],[Order Date]])/3,0)</f>
        <v>Q2</v>
      </c>
      <c r="E1155" s="4">
        <f>MONTH(SalesDataTable[[#This Row],[Order Date]])</f>
        <v>6</v>
      </c>
      <c r="F1155" s="12" t="str">
        <f t="shared" si="90"/>
        <v>Jun</v>
      </c>
      <c r="G1155" s="4" t="s">
        <v>6</v>
      </c>
      <c r="H1155" s="4" t="s">
        <v>41</v>
      </c>
      <c r="I1155" s="4" t="s">
        <v>2</v>
      </c>
      <c r="J1155" s="4" t="s">
        <v>16</v>
      </c>
      <c r="K1155" s="4" t="s">
        <v>4</v>
      </c>
      <c r="L1155" s="4" t="s">
        <v>5</v>
      </c>
      <c r="M1155" s="9">
        <v>2</v>
      </c>
      <c r="N1155" s="6">
        <v>81.489999999999995</v>
      </c>
      <c r="O1155" s="7">
        <v>0</v>
      </c>
      <c r="P1155" s="6">
        <v>42.15</v>
      </c>
      <c r="Q1155" s="6">
        <f t="shared" si="91"/>
        <v>162.97999999999999</v>
      </c>
      <c r="R1155" s="6">
        <f t="shared" si="92"/>
        <v>84.3</v>
      </c>
      <c r="S1155" s="6">
        <f t="shared" si="93"/>
        <v>78.679999999999993</v>
      </c>
      <c r="T1155" s="8">
        <f t="shared" si="94"/>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4">
        <f>YEAR(SalesDataTable[[#This Row],[Order Date]])</f>
        <v>2026</v>
      </c>
      <c r="D1156" s="12" t="str">
        <f>"Q"&amp;ROUNDUP(MONTH(SalesDataTable[[#This Row],[Order Date]])/3,0)</f>
        <v>Q2</v>
      </c>
      <c r="E1156" s="4">
        <f>MONTH(SalesDataTable[[#This Row],[Order Date]])</f>
        <v>6</v>
      </c>
      <c r="F1156" s="12" t="str">
        <f t="shared" si="90"/>
        <v>Jun</v>
      </c>
      <c r="G1156" s="4" t="s">
        <v>6</v>
      </c>
      <c r="H1156" s="4" t="s">
        <v>27</v>
      </c>
      <c r="I1156" s="4" t="s">
        <v>8</v>
      </c>
      <c r="J1156" s="4" t="s">
        <v>16</v>
      </c>
      <c r="K1156" s="4" t="s">
        <v>14</v>
      </c>
      <c r="L1156" s="4" t="s">
        <v>48</v>
      </c>
      <c r="M1156" s="9">
        <v>8</v>
      </c>
      <c r="N1156" s="6">
        <v>162.71</v>
      </c>
      <c r="O1156" s="7">
        <v>0.2</v>
      </c>
      <c r="P1156" s="6">
        <v>85.27</v>
      </c>
      <c r="Q1156" s="6">
        <f t="shared" si="91"/>
        <v>1041.3440000000001</v>
      </c>
      <c r="R1156" s="6">
        <f t="shared" si="92"/>
        <v>682.16</v>
      </c>
      <c r="S1156" s="6">
        <f t="shared" si="93"/>
        <v>359.18400000000008</v>
      </c>
      <c r="T1156" s="8">
        <f t="shared" si="94"/>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4">
        <f>YEAR(SalesDataTable[[#This Row],[Order Date]])</f>
        <v>2026</v>
      </c>
      <c r="D1157" s="12" t="str">
        <f>"Q"&amp;ROUNDUP(MONTH(SalesDataTable[[#This Row],[Order Date]])/3,0)</f>
        <v>Q2</v>
      </c>
      <c r="E1157" s="4">
        <f>MONTH(SalesDataTable[[#This Row],[Order Date]])</f>
        <v>6</v>
      </c>
      <c r="F1157" s="12" t="str">
        <f t="shared" si="90"/>
        <v>Jun</v>
      </c>
      <c r="G1157" s="4" t="s">
        <v>11</v>
      </c>
      <c r="H1157" s="4" t="s">
        <v>25</v>
      </c>
      <c r="I1157" s="4" t="s">
        <v>28</v>
      </c>
      <c r="J1157" s="4" t="s">
        <v>3</v>
      </c>
      <c r="K1157" s="4" t="s">
        <v>14</v>
      </c>
      <c r="L1157" s="4" t="s">
        <v>15</v>
      </c>
      <c r="M1157" s="9">
        <v>1</v>
      </c>
      <c r="N1157" s="6">
        <v>36.479999999999997</v>
      </c>
      <c r="O1157" s="7">
        <v>0.1</v>
      </c>
      <c r="P1157" s="6">
        <v>13.9</v>
      </c>
      <c r="Q1157" s="6">
        <f t="shared" si="91"/>
        <v>32.832000000000001</v>
      </c>
      <c r="R1157" s="6">
        <f t="shared" si="92"/>
        <v>13.9</v>
      </c>
      <c r="S1157" s="6">
        <f t="shared" si="93"/>
        <v>18.932000000000002</v>
      </c>
      <c r="T1157" s="8">
        <f t="shared" si="94"/>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4">
        <f>YEAR(SalesDataTable[[#This Row],[Order Date]])</f>
        <v>2026</v>
      </c>
      <c r="D1158" s="12" t="str">
        <f>"Q"&amp;ROUNDUP(MONTH(SalesDataTable[[#This Row],[Order Date]])/3,0)</f>
        <v>Q2</v>
      </c>
      <c r="E1158" s="4">
        <f>MONTH(SalesDataTable[[#This Row],[Order Date]])</f>
        <v>6</v>
      </c>
      <c r="F1158" s="12" t="str">
        <f t="shared" si="90"/>
        <v>Jun</v>
      </c>
      <c r="G1158" s="4" t="s">
        <v>6</v>
      </c>
      <c r="H1158" s="4" t="s">
        <v>27</v>
      </c>
      <c r="I1158" s="4" t="s">
        <v>8</v>
      </c>
      <c r="J1158" s="4" t="s">
        <v>16</v>
      </c>
      <c r="K1158" s="4" t="s">
        <v>14</v>
      </c>
      <c r="L1158" s="4" t="s">
        <v>44</v>
      </c>
      <c r="M1158" s="9">
        <v>6</v>
      </c>
      <c r="N1158" s="6">
        <v>136.65</v>
      </c>
      <c r="O1158" s="7">
        <v>0.15</v>
      </c>
      <c r="P1158" s="6">
        <v>68.56</v>
      </c>
      <c r="Q1158" s="6">
        <f t="shared" si="91"/>
        <v>696.91500000000008</v>
      </c>
      <c r="R1158" s="6">
        <f t="shared" si="92"/>
        <v>411.36</v>
      </c>
      <c r="S1158" s="6">
        <f t="shared" si="93"/>
        <v>285.55500000000006</v>
      </c>
      <c r="T1158" s="8">
        <f t="shared" si="94"/>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4">
        <f>YEAR(SalesDataTable[[#This Row],[Order Date]])</f>
        <v>2026</v>
      </c>
      <c r="D1159" s="12" t="str">
        <f>"Q"&amp;ROUNDUP(MONTH(SalesDataTable[[#This Row],[Order Date]])/3,0)</f>
        <v>Q2</v>
      </c>
      <c r="E1159" s="4">
        <f>MONTH(SalesDataTable[[#This Row],[Order Date]])</f>
        <v>6</v>
      </c>
      <c r="F1159" s="12" t="str">
        <f t="shared" si="90"/>
        <v>Jun</v>
      </c>
      <c r="G1159" s="4" t="s">
        <v>11</v>
      </c>
      <c r="H1159" s="4" t="s">
        <v>12</v>
      </c>
      <c r="I1159" s="4" t="s">
        <v>2</v>
      </c>
      <c r="J1159" s="4" t="s">
        <v>13</v>
      </c>
      <c r="K1159" s="4" t="s">
        <v>4</v>
      </c>
      <c r="L1159" s="4" t="s">
        <v>22</v>
      </c>
      <c r="M1159" s="9">
        <v>4</v>
      </c>
      <c r="N1159" s="6">
        <v>50.57</v>
      </c>
      <c r="O1159" s="7">
        <v>0</v>
      </c>
      <c r="P1159" s="6">
        <v>21.85</v>
      </c>
      <c r="Q1159" s="6">
        <f t="shared" si="91"/>
        <v>202.28</v>
      </c>
      <c r="R1159" s="6">
        <f t="shared" si="92"/>
        <v>87.4</v>
      </c>
      <c r="S1159" s="6">
        <f t="shared" si="93"/>
        <v>114.88</v>
      </c>
      <c r="T1159" s="8">
        <f t="shared" si="94"/>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4">
        <f>YEAR(SalesDataTable[[#This Row],[Order Date]])</f>
        <v>2026</v>
      </c>
      <c r="D1160" s="12" t="str">
        <f>"Q"&amp;ROUNDUP(MONTH(SalesDataTable[[#This Row],[Order Date]])/3,0)</f>
        <v>Q2</v>
      </c>
      <c r="E1160" s="4">
        <f>MONTH(SalesDataTable[[#This Row],[Order Date]])</f>
        <v>6</v>
      </c>
      <c r="F1160" s="12" t="str">
        <f t="shared" si="90"/>
        <v>Jun</v>
      </c>
      <c r="G1160" s="4" t="s">
        <v>20</v>
      </c>
      <c r="H1160" s="4" t="s">
        <v>33</v>
      </c>
      <c r="I1160" s="4" t="s">
        <v>2</v>
      </c>
      <c r="J1160" s="4" t="s">
        <v>13</v>
      </c>
      <c r="K1160" s="4" t="s">
        <v>4</v>
      </c>
      <c r="L1160" s="4" t="s">
        <v>30</v>
      </c>
      <c r="M1160" s="9">
        <v>3</v>
      </c>
      <c r="N1160" s="6">
        <v>103.72</v>
      </c>
      <c r="O1160" s="7">
        <v>0</v>
      </c>
      <c r="P1160" s="6">
        <v>50.34</v>
      </c>
      <c r="Q1160" s="6">
        <f t="shared" si="91"/>
        <v>311.15999999999997</v>
      </c>
      <c r="R1160" s="6">
        <f t="shared" si="92"/>
        <v>151.02000000000001</v>
      </c>
      <c r="S1160" s="6">
        <f t="shared" si="93"/>
        <v>160.13999999999996</v>
      </c>
      <c r="T1160" s="8">
        <f t="shared" si="94"/>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4">
        <f>YEAR(SalesDataTable[[#This Row],[Order Date]])</f>
        <v>2026</v>
      </c>
      <c r="D1161" s="12" t="str">
        <f>"Q"&amp;ROUNDUP(MONTH(SalesDataTable[[#This Row],[Order Date]])/3,0)</f>
        <v>Q2</v>
      </c>
      <c r="E1161" s="4">
        <f>MONTH(SalesDataTable[[#This Row],[Order Date]])</f>
        <v>6</v>
      </c>
      <c r="F1161" s="12" t="str">
        <f t="shared" si="90"/>
        <v>Jun</v>
      </c>
      <c r="G1161" s="4" t="s">
        <v>11</v>
      </c>
      <c r="H1161" s="4" t="s">
        <v>52</v>
      </c>
      <c r="I1161" s="4" t="s">
        <v>28</v>
      </c>
      <c r="J1161" s="4" t="s">
        <v>3</v>
      </c>
      <c r="K1161" s="4" t="s">
        <v>14</v>
      </c>
      <c r="L1161" s="4" t="s">
        <v>44</v>
      </c>
      <c r="M1161" s="9">
        <v>1</v>
      </c>
      <c r="N1161" s="6">
        <v>132.49</v>
      </c>
      <c r="O1161" s="7">
        <v>0</v>
      </c>
      <c r="P1161" s="6">
        <v>67.09</v>
      </c>
      <c r="Q1161" s="6">
        <f t="shared" si="91"/>
        <v>132.49</v>
      </c>
      <c r="R1161" s="6">
        <f t="shared" si="92"/>
        <v>67.09</v>
      </c>
      <c r="S1161" s="6">
        <f t="shared" si="93"/>
        <v>65.400000000000006</v>
      </c>
      <c r="T1161" s="8">
        <f t="shared" si="94"/>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4">
        <f>YEAR(SalesDataTable[[#This Row],[Order Date]])</f>
        <v>2026</v>
      </c>
      <c r="D1162" s="12" t="str">
        <f>"Q"&amp;ROUNDUP(MONTH(SalesDataTable[[#This Row],[Order Date]])/3,0)</f>
        <v>Q2</v>
      </c>
      <c r="E1162" s="4">
        <f>MONTH(SalesDataTable[[#This Row],[Order Date]])</f>
        <v>6</v>
      </c>
      <c r="F1162" s="12" t="str">
        <f t="shared" si="90"/>
        <v>Jun</v>
      </c>
      <c r="G1162" s="4" t="s">
        <v>11</v>
      </c>
      <c r="H1162" s="4" t="s">
        <v>18</v>
      </c>
      <c r="I1162" s="4" t="s">
        <v>2</v>
      </c>
      <c r="J1162" s="4" t="s">
        <v>13</v>
      </c>
      <c r="K1162" s="4" t="s">
        <v>23</v>
      </c>
      <c r="L1162" s="4" t="s">
        <v>40</v>
      </c>
      <c r="M1162" s="9">
        <v>2</v>
      </c>
      <c r="N1162" s="6">
        <v>80.650000000000006</v>
      </c>
      <c r="O1162" s="7">
        <v>0</v>
      </c>
      <c r="P1162" s="6">
        <v>39.18</v>
      </c>
      <c r="Q1162" s="6">
        <f t="shared" si="91"/>
        <v>161.30000000000001</v>
      </c>
      <c r="R1162" s="6">
        <f t="shared" si="92"/>
        <v>78.36</v>
      </c>
      <c r="S1162" s="6">
        <f t="shared" si="93"/>
        <v>82.940000000000012</v>
      </c>
      <c r="T1162" s="8">
        <f t="shared" si="94"/>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4">
        <f>YEAR(SalesDataTable[[#This Row],[Order Date]])</f>
        <v>2026</v>
      </c>
      <c r="D1163" s="12" t="str">
        <f>"Q"&amp;ROUNDUP(MONTH(SalesDataTable[[#This Row],[Order Date]])/3,0)</f>
        <v>Q2</v>
      </c>
      <c r="E1163" s="4">
        <f>MONTH(SalesDataTable[[#This Row],[Order Date]])</f>
        <v>6</v>
      </c>
      <c r="F1163" s="12" t="str">
        <f t="shared" si="90"/>
        <v>Jun</v>
      </c>
      <c r="G1163" s="4" t="s">
        <v>6</v>
      </c>
      <c r="H1163" s="4" t="s">
        <v>7</v>
      </c>
      <c r="I1163" s="4" t="s">
        <v>19</v>
      </c>
      <c r="J1163" s="4" t="s">
        <v>13</v>
      </c>
      <c r="K1163" s="4" t="s">
        <v>34</v>
      </c>
      <c r="L1163" s="4" t="s">
        <v>42</v>
      </c>
      <c r="M1163" s="9">
        <v>1</v>
      </c>
      <c r="N1163" s="6">
        <v>35.409999999999997</v>
      </c>
      <c r="O1163" s="7">
        <v>0.05</v>
      </c>
      <c r="P1163" s="6">
        <v>13.9</v>
      </c>
      <c r="Q1163" s="6">
        <f t="shared" si="91"/>
        <v>33.639499999999998</v>
      </c>
      <c r="R1163" s="6">
        <f t="shared" si="92"/>
        <v>13.9</v>
      </c>
      <c r="S1163" s="6">
        <f t="shared" si="93"/>
        <v>19.7395</v>
      </c>
      <c r="T1163" s="8">
        <f t="shared" si="94"/>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4">
        <f>YEAR(SalesDataTable[[#This Row],[Order Date]])</f>
        <v>2026</v>
      </c>
      <c r="D1164" s="12" t="str">
        <f>"Q"&amp;ROUNDUP(MONTH(SalesDataTable[[#This Row],[Order Date]])/3,0)</f>
        <v>Q2</v>
      </c>
      <c r="E1164" s="4">
        <f>MONTH(SalesDataTable[[#This Row],[Order Date]])</f>
        <v>6</v>
      </c>
      <c r="F1164" s="12" t="str">
        <f t="shared" si="90"/>
        <v>Jun</v>
      </c>
      <c r="G1164" s="4" t="s">
        <v>0</v>
      </c>
      <c r="H1164" s="4" t="s">
        <v>1</v>
      </c>
      <c r="I1164" s="4" t="s">
        <v>28</v>
      </c>
      <c r="J1164" s="4" t="s">
        <v>3</v>
      </c>
      <c r="K1164" s="4" t="s">
        <v>34</v>
      </c>
      <c r="L1164" s="4" t="s">
        <v>35</v>
      </c>
      <c r="M1164" s="9">
        <v>3</v>
      </c>
      <c r="N1164" s="6">
        <v>41.01</v>
      </c>
      <c r="O1164" s="7">
        <v>0</v>
      </c>
      <c r="P1164" s="6">
        <v>14.33</v>
      </c>
      <c r="Q1164" s="6">
        <f t="shared" si="91"/>
        <v>123.03</v>
      </c>
      <c r="R1164" s="6">
        <f t="shared" si="92"/>
        <v>42.99</v>
      </c>
      <c r="S1164" s="6">
        <f t="shared" si="93"/>
        <v>80.039999999999992</v>
      </c>
      <c r="T1164" s="8">
        <f t="shared" si="94"/>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4">
        <f>YEAR(SalesDataTable[[#This Row],[Order Date]])</f>
        <v>2026</v>
      </c>
      <c r="D1165" s="12" t="str">
        <f>"Q"&amp;ROUNDUP(MONTH(SalesDataTable[[#This Row],[Order Date]])/3,0)</f>
        <v>Q2</v>
      </c>
      <c r="E1165" s="4">
        <f>MONTH(SalesDataTable[[#This Row],[Order Date]])</f>
        <v>6</v>
      </c>
      <c r="F1165" s="12" t="str">
        <f t="shared" si="90"/>
        <v>Jun</v>
      </c>
      <c r="G1165" s="4" t="s">
        <v>20</v>
      </c>
      <c r="H1165" s="4" t="s">
        <v>33</v>
      </c>
      <c r="I1165" s="4" t="s">
        <v>2</v>
      </c>
      <c r="J1165" s="4" t="s">
        <v>16</v>
      </c>
      <c r="K1165" s="4" t="s">
        <v>14</v>
      </c>
      <c r="L1165" s="4" t="s">
        <v>15</v>
      </c>
      <c r="M1165" s="9">
        <v>1</v>
      </c>
      <c r="N1165" s="6">
        <v>36.01</v>
      </c>
      <c r="O1165" s="7">
        <v>0</v>
      </c>
      <c r="P1165" s="6">
        <v>13.23</v>
      </c>
      <c r="Q1165" s="6">
        <f t="shared" si="91"/>
        <v>36.01</v>
      </c>
      <c r="R1165" s="6">
        <f t="shared" si="92"/>
        <v>13.23</v>
      </c>
      <c r="S1165" s="6">
        <f t="shared" si="93"/>
        <v>22.779999999999998</v>
      </c>
      <c r="T1165" s="8">
        <f t="shared" si="94"/>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4">
        <f>YEAR(SalesDataTable[[#This Row],[Order Date]])</f>
        <v>2026</v>
      </c>
      <c r="D1166" s="12" t="str">
        <f>"Q"&amp;ROUNDUP(MONTH(SalesDataTable[[#This Row],[Order Date]])/3,0)</f>
        <v>Q2</v>
      </c>
      <c r="E1166" s="4">
        <f>MONTH(SalesDataTable[[#This Row],[Order Date]])</f>
        <v>6</v>
      </c>
      <c r="F1166" s="12" t="str">
        <f t="shared" si="90"/>
        <v>Jun</v>
      </c>
      <c r="G1166" s="4" t="s">
        <v>0</v>
      </c>
      <c r="H1166" s="4" t="s">
        <v>1</v>
      </c>
      <c r="I1166" s="4" t="s">
        <v>28</v>
      </c>
      <c r="J1166" s="4" t="s">
        <v>3</v>
      </c>
      <c r="K1166" s="4" t="s">
        <v>34</v>
      </c>
      <c r="L1166" s="4" t="s">
        <v>45</v>
      </c>
      <c r="M1166" s="9">
        <v>2</v>
      </c>
      <c r="N1166" s="6">
        <v>50.21</v>
      </c>
      <c r="O1166" s="7">
        <v>0.05</v>
      </c>
      <c r="P1166" s="6">
        <v>21.74</v>
      </c>
      <c r="Q1166" s="6">
        <f t="shared" si="91"/>
        <v>95.399000000000001</v>
      </c>
      <c r="R1166" s="6">
        <f t="shared" si="92"/>
        <v>43.48</v>
      </c>
      <c r="S1166" s="6">
        <f t="shared" si="93"/>
        <v>51.919000000000004</v>
      </c>
      <c r="T1166" s="8">
        <f t="shared" si="94"/>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4">
        <f>YEAR(SalesDataTable[[#This Row],[Order Date]])</f>
        <v>2026</v>
      </c>
      <c r="D1167" s="12" t="str">
        <f>"Q"&amp;ROUNDUP(MONTH(SalesDataTable[[#This Row],[Order Date]])/3,0)</f>
        <v>Q2</v>
      </c>
      <c r="E1167" s="4">
        <f>MONTH(SalesDataTable[[#This Row],[Order Date]])</f>
        <v>6</v>
      </c>
      <c r="F1167" s="12" t="str">
        <f t="shared" si="90"/>
        <v>Jun</v>
      </c>
      <c r="G1167" s="4" t="s">
        <v>11</v>
      </c>
      <c r="H1167" s="4" t="s">
        <v>39</v>
      </c>
      <c r="I1167" s="4" t="s">
        <v>28</v>
      </c>
      <c r="J1167" s="4" t="s">
        <v>3</v>
      </c>
      <c r="K1167" s="4" t="s">
        <v>4</v>
      </c>
      <c r="L1167" s="4" t="s">
        <v>30</v>
      </c>
      <c r="M1167" s="9">
        <v>3</v>
      </c>
      <c r="N1167" s="6">
        <v>100.3</v>
      </c>
      <c r="O1167" s="7">
        <v>0</v>
      </c>
      <c r="P1167" s="6">
        <v>49.26</v>
      </c>
      <c r="Q1167" s="6">
        <f t="shared" si="91"/>
        <v>300.89999999999998</v>
      </c>
      <c r="R1167" s="6">
        <f t="shared" si="92"/>
        <v>147.78</v>
      </c>
      <c r="S1167" s="6">
        <f t="shared" si="93"/>
        <v>153.11999999999998</v>
      </c>
      <c r="T1167" s="8">
        <f t="shared" si="94"/>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4">
        <f>YEAR(SalesDataTable[[#This Row],[Order Date]])</f>
        <v>2026</v>
      </c>
      <c r="D1168" s="12" t="str">
        <f>"Q"&amp;ROUNDUP(MONTH(SalesDataTable[[#This Row],[Order Date]])/3,0)</f>
        <v>Q2</v>
      </c>
      <c r="E1168" s="4">
        <f>MONTH(SalesDataTable[[#This Row],[Order Date]])</f>
        <v>6</v>
      </c>
      <c r="F1168" s="12" t="str">
        <f t="shared" si="90"/>
        <v>Jun</v>
      </c>
      <c r="G1168" s="4" t="s">
        <v>20</v>
      </c>
      <c r="H1168" s="4" t="s">
        <v>33</v>
      </c>
      <c r="I1168" s="4" t="s">
        <v>19</v>
      </c>
      <c r="J1168" s="4" t="s">
        <v>13</v>
      </c>
      <c r="K1168" s="4" t="s">
        <v>14</v>
      </c>
      <c r="L1168" s="4" t="s">
        <v>32</v>
      </c>
      <c r="M1168" s="9">
        <v>1</v>
      </c>
      <c r="N1168" s="6">
        <v>47.7</v>
      </c>
      <c r="O1168" s="7">
        <v>0.1</v>
      </c>
      <c r="P1168" s="6">
        <v>18.760000000000002</v>
      </c>
      <c r="Q1168" s="6">
        <f t="shared" si="91"/>
        <v>42.930000000000007</v>
      </c>
      <c r="R1168" s="6">
        <f t="shared" si="92"/>
        <v>18.760000000000002</v>
      </c>
      <c r="S1168" s="6">
        <f t="shared" si="93"/>
        <v>24.170000000000005</v>
      </c>
      <c r="T1168" s="8">
        <f t="shared" si="94"/>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4">
        <f>YEAR(SalesDataTable[[#This Row],[Order Date]])</f>
        <v>2026</v>
      </c>
      <c r="D1169" s="12" t="str">
        <f>"Q"&amp;ROUNDUP(MONTH(SalesDataTable[[#This Row],[Order Date]])/3,0)</f>
        <v>Q2</v>
      </c>
      <c r="E1169" s="4">
        <f>MONTH(SalesDataTable[[#This Row],[Order Date]])</f>
        <v>6</v>
      </c>
      <c r="F1169" s="12" t="str">
        <f t="shared" si="90"/>
        <v>Jun</v>
      </c>
      <c r="G1169" s="4" t="s">
        <v>6</v>
      </c>
      <c r="H1169" s="4" t="s">
        <v>49</v>
      </c>
      <c r="I1169" s="4" t="s">
        <v>2</v>
      </c>
      <c r="J1169" s="4" t="s">
        <v>13</v>
      </c>
      <c r="K1169" s="4" t="s">
        <v>4</v>
      </c>
      <c r="L1169" s="4" t="s">
        <v>26</v>
      </c>
      <c r="M1169" s="9">
        <v>2</v>
      </c>
      <c r="N1169" s="6">
        <v>40.94</v>
      </c>
      <c r="O1169" s="7">
        <v>0.1</v>
      </c>
      <c r="P1169" s="6">
        <v>16.88</v>
      </c>
      <c r="Q1169" s="6">
        <f t="shared" si="91"/>
        <v>73.691999999999993</v>
      </c>
      <c r="R1169" s="6">
        <f t="shared" si="92"/>
        <v>33.76</v>
      </c>
      <c r="S1169" s="6">
        <f t="shared" si="93"/>
        <v>39.931999999999995</v>
      </c>
      <c r="T1169" s="8">
        <f t="shared" si="94"/>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4">
        <f>YEAR(SalesDataTable[[#This Row],[Order Date]])</f>
        <v>2026</v>
      </c>
      <c r="D1170" s="12" t="str">
        <f>"Q"&amp;ROUNDUP(MONTH(SalesDataTable[[#This Row],[Order Date]])/3,0)</f>
        <v>Q2</v>
      </c>
      <c r="E1170" s="4">
        <f>MONTH(SalesDataTable[[#This Row],[Order Date]])</f>
        <v>6</v>
      </c>
      <c r="F1170" s="12" t="str">
        <f t="shared" si="90"/>
        <v>Jun</v>
      </c>
      <c r="G1170" s="4" t="s">
        <v>20</v>
      </c>
      <c r="H1170" s="4" t="s">
        <v>33</v>
      </c>
      <c r="I1170" s="4" t="s">
        <v>19</v>
      </c>
      <c r="J1170" s="4" t="s">
        <v>3</v>
      </c>
      <c r="K1170" s="4" t="s">
        <v>9</v>
      </c>
      <c r="L1170" s="4" t="s">
        <v>10</v>
      </c>
      <c r="M1170" s="9">
        <v>1</v>
      </c>
      <c r="N1170" s="6">
        <v>93.78</v>
      </c>
      <c r="O1170" s="7">
        <v>0</v>
      </c>
      <c r="P1170" s="6">
        <v>46.62</v>
      </c>
      <c r="Q1170" s="6">
        <f t="shared" si="91"/>
        <v>93.78</v>
      </c>
      <c r="R1170" s="6">
        <f t="shared" si="92"/>
        <v>46.62</v>
      </c>
      <c r="S1170" s="6">
        <f t="shared" si="93"/>
        <v>47.160000000000004</v>
      </c>
      <c r="T1170" s="8">
        <f t="shared" si="94"/>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4">
        <f>YEAR(SalesDataTable[[#This Row],[Order Date]])</f>
        <v>2026</v>
      </c>
      <c r="D1171" s="12" t="str">
        <f>"Q"&amp;ROUNDUP(MONTH(SalesDataTable[[#This Row],[Order Date]])/3,0)</f>
        <v>Q2</v>
      </c>
      <c r="E1171" s="4">
        <f>MONTH(SalesDataTable[[#This Row],[Order Date]])</f>
        <v>6</v>
      </c>
      <c r="F1171" s="12" t="str">
        <f t="shared" si="90"/>
        <v>Jun</v>
      </c>
      <c r="G1171" s="4" t="s">
        <v>20</v>
      </c>
      <c r="H1171" s="4" t="s">
        <v>21</v>
      </c>
      <c r="I1171" s="4" t="s">
        <v>19</v>
      </c>
      <c r="J1171" s="4" t="s">
        <v>13</v>
      </c>
      <c r="K1171" s="4" t="s">
        <v>34</v>
      </c>
      <c r="L1171" s="4" t="s">
        <v>45</v>
      </c>
      <c r="M1171" s="9">
        <v>2</v>
      </c>
      <c r="N1171" s="6">
        <v>51.42</v>
      </c>
      <c r="O1171" s="7">
        <v>0</v>
      </c>
      <c r="P1171" s="6">
        <v>22.19</v>
      </c>
      <c r="Q1171" s="6">
        <f t="shared" si="91"/>
        <v>102.84</v>
      </c>
      <c r="R1171" s="6">
        <f t="shared" si="92"/>
        <v>44.38</v>
      </c>
      <c r="S1171" s="6">
        <f t="shared" si="93"/>
        <v>58.46</v>
      </c>
      <c r="T1171" s="8">
        <f t="shared" si="94"/>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4">
        <f>YEAR(SalesDataTable[[#This Row],[Order Date]])</f>
        <v>2026</v>
      </c>
      <c r="D1172" s="12" t="str">
        <f>"Q"&amp;ROUNDUP(MONTH(SalesDataTable[[#This Row],[Order Date]])/3,0)</f>
        <v>Q2</v>
      </c>
      <c r="E1172" s="4">
        <f>MONTH(SalesDataTable[[#This Row],[Order Date]])</f>
        <v>6</v>
      </c>
      <c r="F1172" s="12" t="str">
        <f t="shared" si="90"/>
        <v>Jun</v>
      </c>
      <c r="G1172" s="4" t="s">
        <v>11</v>
      </c>
      <c r="H1172" s="4" t="s">
        <v>12</v>
      </c>
      <c r="I1172" s="4" t="s">
        <v>19</v>
      </c>
      <c r="J1172" s="4" t="s">
        <v>13</v>
      </c>
      <c r="K1172" s="4" t="s">
        <v>14</v>
      </c>
      <c r="L1172" s="4" t="s">
        <v>48</v>
      </c>
      <c r="M1172" s="9">
        <v>1</v>
      </c>
      <c r="N1172" s="6">
        <v>164.99</v>
      </c>
      <c r="O1172" s="7">
        <v>0.1</v>
      </c>
      <c r="P1172" s="6">
        <v>86.6</v>
      </c>
      <c r="Q1172" s="6">
        <f t="shared" si="91"/>
        <v>148.49100000000001</v>
      </c>
      <c r="R1172" s="6">
        <f t="shared" si="92"/>
        <v>86.6</v>
      </c>
      <c r="S1172" s="6">
        <f t="shared" si="93"/>
        <v>61.89100000000002</v>
      </c>
      <c r="T1172" s="8">
        <f t="shared" si="94"/>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4">
        <f>YEAR(SalesDataTable[[#This Row],[Order Date]])</f>
        <v>2026</v>
      </c>
      <c r="D1173" s="12" t="str">
        <f>"Q"&amp;ROUNDUP(MONTH(SalesDataTable[[#This Row],[Order Date]])/3,0)</f>
        <v>Q2</v>
      </c>
      <c r="E1173" s="4">
        <f>MONTH(SalesDataTable[[#This Row],[Order Date]])</f>
        <v>6</v>
      </c>
      <c r="F1173" s="12" t="str">
        <f t="shared" si="90"/>
        <v>Jun</v>
      </c>
      <c r="G1173" s="4" t="s">
        <v>11</v>
      </c>
      <c r="H1173" s="4" t="s">
        <v>25</v>
      </c>
      <c r="I1173" s="4" t="s">
        <v>28</v>
      </c>
      <c r="J1173" s="4" t="s">
        <v>3</v>
      </c>
      <c r="K1173" s="4" t="s">
        <v>9</v>
      </c>
      <c r="L1173" s="4" t="s">
        <v>17</v>
      </c>
      <c r="M1173" s="9">
        <v>1</v>
      </c>
      <c r="N1173" s="6">
        <v>145.65</v>
      </c>
      <c r="O1173" s="7">
        <v>0</v>
      </c>
      <c r="P1173" s="6">
        <v>79.87</v>
      </c>
      <c r="Q1173" s="6">
        <f t="shared" si="91"/>
        <v>145.65</v>
      </c>
      <c r="R1173" s="6">
        <f t="shared" si="92"/>
        <v>79.87</v>
      </c>
      <c r="S1173" s="6">
        <f t="shared" si="93"/>
        <v>65.78</v>
      </c>
      <c r="T1173" s="8">
        <f t="shared" si="94"/>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4">
        <f>YEAR(SalesDataTable[[#This Row],[Order Date]])</f>
        <v>2026</v>
      </c>
      <c r="D1174" s="12" t="str">
        <f>"Q"&amp;ROUNDUP(MONTH(SalesDataTable[[#This Row],[Order Date]])/3,0)</f>
        <v>Q2</v>
      </c>
      <c r="E1174" s="4">
        <f>MONTH(SalesDataTable[[#This Row],[Order Date]])</f>
        <v>6</v>
      </c>
      <c r="F1174" s="12" t="str">
        <f t="shared" si="90"/>
        <v>Jun</v>
      </c>
      <c r="G1174" s="4" t="s">
        <v>6</v>
      </c>
      <c r="H1174" s="4" t="s">
        <v>41</v>
      </c>
      <c r="I1174" s="4" t="s">
        <v>2</v>
      </c>
      <c r="J1174" s="4" t="s">
        <v>13</v>
      </c>
      <c r="K1174" s="4" t="s">
        <v>34</v>
      </c>
      <c r="L1174" s="4" t="s">
        <v>38</v>
      </c>
      <c r="M1174" s="9">
        <v>4</v>
      </c>
      <c r="N1174" s="6">
        <v>120.94</v>
      </c>
      <c r="O1174" s="7">
        <v>0.05</v>
      </c>
      <c r="P1174" s="6">
        <v>70.84</v>
      </c>
      <c r="Q1174" s="6">
        <f t="shared" si="91"/>
        <v>459.57199999999995</v>
      </c>
      <c r="R1174" s="6">
        <f t="shared" si="92"/>
        <v>283.36</v>
      </c>
      <c r="S1174" s="6">
        <f t="shared" si="93"/>
        <v>176.21199999999993</v>
      </c>
      <c r="T1174" s="8">
        <f t="shared" si="94"/>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4">
        <f>YEAR(SalesDataTable[[#This Row],[Order Date]])</f>
        <v>2026</v>
      </c>
      <c r="D1175" s="12" t="str">
        <f>"Q"&amp;ROUNDUP(MONTH(SalesDataTable[[#This Row],[Order Date]])/3,0)</f>
        <v>Q2</v>
      </c>
      <c r="E1175" s="4">
        <f>MONTH(SalesDataTable[[#This Row],[Order Date]])</f>
        <v>6</v>
      </c>
      <c r="F1175" s="12" t="str">
        <f t="shared" si="90"/>
        <v>Jun</v>
      </c>
      <c r="G1175" s="4" t="s">
        <v>20</v>
      </c>
      <c r="H1175" s="4" t="s">
        <v>47</v>
      </c>
      <c r="I1175" s="4" t="s">
        <v>2</v>
      </c>
      <c r="J1175" s="4" t="s">
        <v>3</v>
      </c>
      <c r="K1175" s="4" t="s">
        <v>14</v>
      </c>
      <c r="L1175" s="4" t="s">
        <v>15</v>
      </c>
      <c r="M1175" s="9">
        <v>1</v>
      </c>
      <c r="N1175" s="6">
        <v>36.94</v>
      </c>
      <c r="O1175" s="7">
        <v>0</v>
      </c>
      <c r="P1175" s="6">
        <v>13.25</v>
      </c>
      <c r="Q1175" s="6">
        <f t="shared" si="91"/>
        <v>36.94</v>
      </c>
      <c r="R1175" s="6">
        <f t="shared" si="92"/>
        <v>13.25</v>
      </c>
      <c r="S1175" s="6">
        <f t="shared" si="93"/>
        <v>23.689999999999998</v>
      </c>
      <c r="T1175" s="8">
        <f t="shared" si="94"/>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4">
        <f>YEAR(SalesDataTable[[#This Row],[Order Date]])</f>
        <v>2026</v>
      </c>
      <c r="D1176" s="12" t="str">
        <f>"Q"&amp;ROUNDUP(MONTH(SalesDataTable[[#This Row],[Order Date]])/3,0)</f>
        <v>Q2</v>
      </c>
      <c r="E1176" s="4">
        <f>MONTH(SalesDataTable[[#This Row],[Order Date]])</f>
        <v>6</v>
      </c>
      <c r="F1176" s="12" t="str">
        <f t="shared" si="90"/>
        <v>Jun</v>
      </c>
      <c r="G1176" s="4" t="s">
        <v>0</v>
      </c>
      <c r="H1176" s="4" t="s">
        <v>50</v>
      </c>
      <c r="I1176" s="4" t="s">
        <v>2</v>
      </c>
      <c r="J1176" s="4" t="s">
        <v>16</v>
      </c>
      <c r="K1176" s="4" t="s">
        <v>9</v>
      </c>
      <c r="L1176" s="4" t="s">
        <v>10</v>
      </c>
      <c r="M1176" s="9">
        <v>1</v>
      </c>
      <c r="N1176" s="6">
        <v>90.3</v>
      </c>
      <c r="O1176" s="7">
        <v>0.05</v>
      </c>
      <c r="P1176" s="6">
        <v>45.07</v>
      </c>
      <c r="Q1176" s="6">
        <f t="shared" si="91"/>
        <v>85.784999999999997</v>
      </c>
      <c r="R1176" s="6">
        <f t="shared" si="92"/>
        <v>45.07</v>
      </c>
      <c r="S1176" s="6">
        <f t="shared" si="93"/>
        <v>40.714999999999996</v>
      </c>
      <c r="T1176" s="8">
        <f t="shared" si="94"/>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4">
        <f>YEAR(SalesDataTable[[#This Row],[Order Date]])</f>
        <v>2026</v>
      </c>
      <c r="D1177" s="12" t="str">
        <f>"Q"&amp;ROUNDUP(MONTH(SalesDataTable[[#This Row],[Order Date]])/3,0)</f>
        <v>Q2</v>
      </c>
      <c r="E1177" s="4">
        <f>MONTH(SalesDataTable[[#This Row],[Order Date]])</f>
        <v>6</v>
      </c>
      <c r="F1177" s="12" t="str">
        <f t="shared" si="90"/>
        <v>Jun</v>
      </c>
      <c r="G1177" s="4" t="s">
        <v>20</v>
      </c>
      <c r="H1177" s="4" t="s">
        <v>47</v>
      </c>
      <c r="I1177" s="4" t="s">
        <v>28</v>
      </c>
      <c r="J1177" s="4" t="s">
        <v>3</v>
      </c>
      <c r="K1177" s="4" t="s">
        <v>23</v>
      </c>
      <c r="L1177" s="4" t="s">
        <v>24</v>
      </c>
      <c r="M1177" s="9">
        <v>1</v>
      </c>
      <c r="N1177" s="6">
        <v>335.05</v>
      </c>
      <c r="O1177" s="7">
        <v>0</v>
      </c>
      <c r="P1177" s="6">
        <v>191.67</v>
      </c>
      <c r="Q1177" s="6">
        <f t="shared" si="91"/>
        <v>335.05</v>
      </c>
      <c r="R1177" s="6">
        <f t="shared" si="92"/>
        <v>191.67</v>
      </c>
      <c r="S1177" s="6">
        <f t="shared" si="93"/>
        <v>143.38000000000002</v>
      </c>
      <c r="T1177" s="8">
        <f t="shared" si="94"/>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4">
        <f>YEAR(SalesDataTable[[#This Row],[Order Date]])</f>
        <v>2026</v>
      </c>
      <c r="D1178" s="12" t="str">
        <f>"Q"&amp;ROUNDUP(MONTH(SalesDataTable[[#This Row],[Order Date]])/3,0)</f>
        <v>Q2</v>
      </c>
      <c r="E1178" s="4">
        <f>MONTH(SalesDataTable[[#This Row],[Order Date]])</f>
        <v>6</v>
      </c>
      <c r="F1178" s="12" t="str">
        <f t="shared" si="90"/>
        <v>Jun</v>
      </c>
      <c r="G1178" s="4" t="s">
        <v>20</v>
      </c>
      <c r="H1178" s="4" t="s">
        <v>33</v>
      </c>
      <c r="I1178" s="4" t="s">
        <v>2</v>
      </c>
      <c r="J1178" s="4" t="s">
        <v>13</v>
      </c>
      <c r="K1178" s="4" t="s">
        <v>14</v>
      </c>
      <c r="L1178" s="4" t="s">
        <v>15</v>
      </c>
      <c r="M1178" s="9">
        <v>1</v>
      </c>
      <c r="N1178" s="6">
        <v>35.9</v>
      </c>
      <c r="O1178" s="7">
        <v>0.05</v>
      </c>
      <c r="P1178" s="6">
        <v>13.81</v>
      </c>
      <c r="Q1178" s="6">
        <f t="shared" si="91"/>
        <v>34.104999999999997</v>
      </c>
      <c r="R1178" s="6">
        <f t="shared" si="92"/>
        <v>13.81</v>
      </c>
      <c r="S1178" s="6">
        <f t="shared" si="93"/>
        <v>20.294999999999995</v>
      </c>
      <c r="T1178" s="8">
        <f t="shared" si="94"/>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4">
        <f>YEAR(SalesDataTable[[#This Row],[Order Date]])</f>
        <v>2026</v>
      </c>
      <c r="D1179" s="12" t="str">
        <f>"Q"&amp;ROUNDUP(MONTH(SalesDataTable[[#This Row],[Order Date]])/3,0)</f>
        <v>Q2</v>
      </c>
      <c r="E1179" s="4">
        <f>MONTH(SalesDataTable[[#This Row],[Order Date]])</f>
        <v>6</v>
      </c>
      <c r="F1179" s="12" t="str">
        <f t="shared" si="90"/>
        <v>Jun</v>
      </c>
      <c r="G1179" s="4" t="s">
        <v>20</v>
      </c>
      <c r="H1179" s="4" t="s">
        <v>47</v>
      </c>
      <c r="I1179" s="4" t="s">
        <v>2</v>
      </c>
      <c r="J1179" s="4" t="s">
        <v>3</v>
      </c>
      <c r="K1179" s="4" t="s">
        <v>4</v>
      </c>
      <c r="L1179" s="4" t="s">
        <v>22</v>
      </c>
      <c r="M1179" s="9">
        <v>6</v>
      </c>
      <c r="N1179" s="6">
        <v>51.34</v>
      </c>
      <c r="O1179" s="7">
        <v>0.1</v>
      </c>
      <c r="P1179" s="6">
        <v>22.47</v>
      </c>
      <c r="Q1179" s="6">
        <f t="shared" si="91"/>
        <v>277.23600000000005</v>
      </c>
      <c r="R1179" s="6">
        <f t="shared" si="92"/>
        <v>134.82</v>
      </c>
      <c r="S1179" s="6">
        <f t="shared" si="93"/>
        <v>142.41600000000005</v>
      </c>
      <c r="T1179" s="8">
        <f t="shared" si="94"/>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4">
        <f>YEAR(SalesDataTable[[#This Row],[Order Date]])</f>
        <v>2026</v>
      </c>
      <c r="D1180" s="12" t="str">
        <f>"Q"&amp;ROUNDUP(MONTH(SalesDataTable[[#This Row],[Order Date]])/3,0)</f>
        <v>Q2</v>
      </c>
      <c r="E1180" s="4">
        <f>MONTH(SalesDataTable[[#This Row],[Order Date]])</f>
        <v>6</v>
      </c>
      <c r="F1180" s="12" t="str">
        <f t="shared" si="90"/>
        <v>Jun</v>
      </c>
      <c r="G1180" s="4" t="s">
        <v>0</v>
      </c>
      <c r="H1180" s="4" t="s">
        <v>1</v>
      </c>
      <c r="I1180" s="4" t="s">
        <v>19</v>
      </c>
      <c r="J1180" s="4" t="s">
        <v>3</v>
      </c>
      <c r="K1180" s="4" t="s">
        <v>9</v>
      </c>
      <c r="L1180" s="4" t="s">
        <v>37</v>
      </c>
      <c r="M1180" s="9">
        <v>1</v>
      </c>
      <c r="N1180" s="6">
        <v>157.91</v>
      </c>
      <c r="O1180" s="7">
        <v>0</v>
      </c>
      <c r="P1180" s="6">
        <v>77.12</v>
      </c>
      <c r="Q1180" s="6">
        <f t="shared" si="91"/>
        <v>157.91</v>
      </c>
      <c r="R1180" s="6">
        <f t="shared" si="92"/>
        <v>77.12</v>
      </c>
      <c r="S1180" s="6">
        <f t="shared" si="93"/>
        <v>80.789999999999992</v>
      </c>
      <c r="T1180" s="8">
        <f t="shared" si="94"/>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4">
        <f>YEAR(SalesDataTable[[#This Row],[Order Date]])</f>
        <v>2026</v>
      </c>
      <c r="D1181" s="12" t="str">
        <f>"Q"&amp;ROUNDUP(MONTH(SalesDataTable[[#This Row],[Order Date]])/3,0)</f>
        <v>Q2</v>
      </c>
      <c r="E1181" s="4">
        <f>MONTH(SalesDataTable[[#This Row],[Order Date]])</f>
        <v>6</v>
      </c>
      <c r="F1181" s="12" t="str">
        <f t="shared" si="90"/>
        <v>Jun</v>
      </c>
      <c r="G1181" s="4" t="s">
        <v>20</v>
      </c>
      <c r="H1181" s="4" t="s">
        <v>47</v>
      </c>
      <c r="I1181" s="4" t="s">
        <v>2</v>
      </c>
      <c r="J1181" s="4" t="s">
        <v>13</v>
      </c>
      <c r="K1181" s="4" t="s">
        <v>4</v>
      </c>
      <c r="L1181" s="4" t="s">
        <v>26</v>
      </c>
      <c r="M1181" s="9">
        <v>3</v>
      </c>
      <c r="N1181" s="6">
        <v>41.09</v>
      </c>
      <c r="O1181" s="7">
        <v>0.05</v>
      </c>
      <c r="P1181" s="6">
        <v>16.809999999999999</v>
      </c>
      <c r="Q1181" s="6">
        <f t="shared" si="91"/>
        <v>117.10650000000001</v>
      </c>
      <c r="R1181" s="6">
        <f t="shared" si="92"/>
        <v>50.429999999999993</v>
      </c>
      <c r="S1181" s="6">
        <f t="shared" si="93"/>
        <v>66.676500000000019</v>
      </c>
      <c r="T1181" s="8">
        <f t="shared" si="94"/>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4">
        <f>YEAR(SalesDataTable[[#This Row],[Order Date]])</f>
        <v>2026</v>
      </c>
      <c r="D1182" s="12" t="str">
        <f>"Q"&amp;ROUNDUP(MONTH(SalesDataTable[[#This Row],[Order Date]])/3,0)</f>
        <v>Q2</v>
      </c>
      <c r="E1182" s="4">
        <f>MONTH(SalesDataTable[[#This Row],[Order Date]])</f>
        <v>6</v>
      </c>
      <c r="F1182" s="12" t="str">
        <f t="shared" si="90"/>
        <v>Jun</v>
      </c>
      <c r="G1182" s="4" t="s">
        <v>6</v>
      </c>
      <c r="H1182" s="4" t="s">
        <v>43</v>
      </c>
      <c r="I1182" s="4" t="s">
        <v>2</v>
      </c>
      <c r="J1182" s="4" t="s">
        <v>3</v>
      </c>
      <c r="K1182" s="4" t="s">
        <v>23</v>
      </c>
      <c r="L1182" s="4" t="s">
        <v>51</v>
      </c>
      <c r="M1182" s="9">
        <v>2</v>
      </c>
      <c r="N1182" s="6">
        <v>120.18</v>
      </c>
      <c r="O1182" s="7">
        <v>0.05</v>
      </c>
      <c r="P1182" s="6">
        <v>59.4</v>
      </c>
      <c r="Q1182" s="6">
        <f t="shared" si="91"/>
        <v>228.34200000000001</v>
      </c>
      <c r="R1182" s="6">
        <f t="shared" si="92"/>
        <v>118.8</v>
      </c>
      <c r="S1182" s="6">
        <f t="shared" si="93"/>
        <v>109.54200000000002</v>
      </c>
      <c r="T1182" s="8">
        <f t="shared" si="94"/>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4">
        <f>YEAR(SalesDataTable[[#This Row],[Order Date]])</f>
        <v>2026</v>
      </c>
      <c r="D1183" s="12" t="str">
        <f>"Q"&amp;ROUNDUP(MONTH(SalesDataTable[[#This Row],[Order Date]])/3,0)</f>
        <v>Q2</v>
      </c>
      <c r="E1183" s="4">
        <f>MONTH(SalesDataTable[[#This Row],[Order Date]])</f>
        <v>6</v>
      </c>
      <c r="F1183" s="12" t="str">
        <f t="shared" si="90"/>
        <v>Jun</v>
      </c>
      <c r="G1183" s="4" t="s">
        <v>20</v>
      </c>
      <c r="H1183" s="4" t="s">
        <v>47</v>
      </c>
      <c r="I1183" s="4" t="s">
        <v>28</v>
      </c>
      <c r="J1183" s="4" t="s">
        <v>13</v>
      </c>
      <c r="K1183" s="4" t="s">
        <v>23</v>
      </c>
      <c r="L1183" s="4" t="s">
        <v>29</v>
      </c>
      <c r="M1183" s="9">
        <v>1</v>
      </c>
      <c r="N1183" s="6">
        <v>198.1</v>
      </c>
      <c r="O1183" s="7">
        <v>0.1</v>
      </c>
      <c r="P1183" s="6">
        <v>103.46</v>
      </c>
      <c r="Q1183" s="6">
        <f t="shared" si="91"/>
        <v>178.29</v>
      </c>
      <c r="R1183" s="6">
        <f t="shared" si="92"/>
        <v>103.46</v>
      </c>
      <c r="S1183" s="6">
        <f t="shared" si="93"/>
        <v>74.83</v>
      </c>
      <c r="T1183" s="8">
        <f t="shared" si="94"/>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4">
        <f>YEAR(SalesDataTable[[#This Row],[Order Date]])</f>
        <v>2026</v>
      </c>
      <c r="D1184" s="12" t="str">
        <f>"Q"&amp;ROUNDUP(MONTH(SalesDataTable[[#This Row],[Order Date]])/3,0)</f>
        <v>Q2</v>
      </c>
      <c r="E1184" s="4">
        <f>MONTH(SalesDataTable[[#This Row],[Order Date]])</f>
        <v>6</v>
      </c>
      <c r="F1184" s="12" t="str">
        <f t="shared" si="90"/>
        <v>Jun</v>
      </c>
      <c r="G1184" s="4" t="s">
        <v>11</v>
      </c>
      <c r="H1184" s="4" t="s">
        <v>39</v>
      </c>
      <c r="I1184" s="4" t="s">
        <v>2</v>
      </c>
      <c r="J1184" s="4" t="s">
        <v>3</v>
      </c>
      <c r="K1184" s="4" t="s">
        <v>14</v>
      </c>
      <c r="L1184" s="4" t="s">
        <v>15</v>
      </c>
      <c r="M1184" s="9">
        <v>1</v>
      </c>
      <c r="N1184" s="6">
        <v>36.700000000000003</v>
      </c>
      <c r="O1184" s="7">
        <v>0.15</v>
      </c>
      <c r="P1184" s="6">
        <v>13.59</v>
      </c>
      <c r="Q1184" s="6">
        <f t="shared" si="91"/>
        <v>31.195</v>
      </c>
      <c r="R1184" s="6">
        <f t="shared" si="92"/>
        <v>13.59</v>
      </c>
      <c r="S1184" s="6">
        <f t="shared" si="93"/>
        <v>17.605</v>
      </c>
      <c r="T1184" s="8">
        <f t="shared" si="94"/>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4">
        <f>YEAR(SalesDataTable[[#This Row],[Order Date]])</f>
        <v>2026</v>
      </c>
      <c r="D1185" s="12" t="str">
        <f>"Q"&amp;ROUNDUP(MONTH(SalesDataTable[[#This Row],[Order Date]])/3,0)</f>
        <v>Q2</v>
      </c>
      <c r="E1185" s="4">
        <f>MONTH(SalesDataTable[[#This Row],[Order Date]])</f>
        <v>6</v>
      </c>
      <c r="F1185" s="12" t="str">
        <f t="shared" si="90"/>
        <v>Jun</v>
      </c>
      <c r="G1185" s="4" t="s">
        <v>20</v>
      </c>
      <c r="H1185" s="4" t="s">
        <v>31</v>
      </c>
      <c r="I1185" s="4" t="s">
        <v>19</v>
      </c>
      <c r="J1185" s="4" t="s">
        <v>13</v>
      </c>
      <c r="K1185" s="4" t="s">
        <v>14</v>
      </c>
      <c r="L1185" s="4" t="s">
        <v>48</v>
      </c>
      <c r="M1185" s="9">
        <v>1</v>
      </c>
      <c r="N1185" s="6">
        <v>167.23</v>
      </c>
      <c r="O1185" s="7">
        <v>0.05</v>
      </c>
      <c r="P1185" s="6">
        <v>85.14</v>
      </c>
      <c r="Q1185" s="6">
        <f t="shared" si="91"/>
        <v>158.86849999999998</v>
      </c>
      <c r="R1185" s="6">
        <f t="shared" si="92"/>
        <v>85.14</v>
      </c>
      <c r="S1185" s="6">
        <f t="shared" si="93"/>
        <v>73.728499999999983</v>
      </c>
      <c r="T1185" s="8">
        <f t="shared" si="94"/>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4">
        <f>YEAR(SalesDataTable[[#This Row],[Order Date]])</f>
        <v>2026</v>
      </c>
      <c r="D1186" s="12" t="str">
        <f>"Q"&amp;ROUNDUP(MONTH(SalesDataTable[[#This Row],[Order Date]])/3,0)</f>
        <v>Q2</v>
      </c>
      <c r="E1186" s="4">
        <f>MONTH(SalesDataTable[[#This Row],[Order Date]])</f>
        <v>6</v>
      </c>
      <c r="F1186" s="12" t="str">
        <f t="shared" si="90"/>
        <v>Jun</v>
      </c>
      <c r="G1186" s="4" t="s">
        <v>6</v>
      </c>
      <c r="H1186" s="4" t="s">
        <v>43</v>
      </c>
      <c r="I1186" s="4" t="s">
        <v>19</v>
      </c>
      <c r="J1186" s="4" t="s">
        <v>16</v>
      </c>
      <c r="K1186" s="4" t="s">
        <v>9</v>
      </c>
      <c r="L1186" s="4" t="s">
        <v>46</v>
      </c>
      <c r="M1186" s="9">
        <v>2</v>
      </c>
      <c r="N1186" s="6">
        <v>72.97</v>
      </c>
      <c r="O1186" s="7">
        <v>0</v>
      </c>
      <c r="P1186" s="6">
        <v>31.57</v>
      </c>
      <c r="Q1186" s="6">
        <f t="shared" si="91"/>
        <v>145.94</v>
      </c>
      <c r="R1186" s="6">
        <f t="shared" si="92"/>
        <v>63.14</v>
      </c>
      <c r="S1186" s="6">
        <f t="shared" si="93"/>
        <v>82.8</v>
      </c>
      <c r="T1186" s="8">
        <f t="shared" si="94"/>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4">
        <f>YEAR(SalesDataTable[[#This Row],[Order Date]])</f>
        <v>2026</v>
      </c>
      <c r="D1187" s="12" t="str">
        <f>"Q"&amp;ROUNDUP(MONTH(SalesDataTable[[#This Row],[Order Date]])/3,0)</f>
        <v>Q2</v>
      </c>
      <c r="E1187" s="4">
        <f>MONTH(SalesDataTable[[#This Row],[Order Date]])</f>
        <v>6</v>
      </c>
      <c r="F1187" s="12" t="str">
        <f t="shared" si="90"/>
        <v>Jun</v>
      </c>
      <c r="G1187" s="4" t="s">
        <v>6</v>
      </c>
      <c r="H1187" s="4" t="s">
        <v>41</v>
      </c>
      <c r="I1187" s="4" t="s">
        <v>19</v>
      </c>
      <c r="J1187" s="4" t="s">
        <v>13</v>
      </c>
      <c r="K1187" s="4" t="s">
        <v>4</v>
      </c>
      <c r="L1187" s="4" t="s">
        <v>5</v>
      </c>
      <c r="M1187" s="9">
        <v>3</v>
      </c>
      <c r="N1187" s="6">
        <v>82.91</v>
      </c>
      <c r="O1187" s="7">
        <v>0</v>
      </c>
      <c r="P1187" s="6">
        <v>42.29</v>
      </c>
      <c r="Q1187" s="6">
        <f t="shared" si="91"/>
        <v>248.73</v>
      </c>
      <c r="R1187" s="6">
        <f t="shared" si="92"/>
        <v>126.87</v>
      </c>
      <c r="S1187" s="6">
        <f t="shared" si="93"/>
        <v>121.85999999999999</v>
      </c>
      <c r="T1187" s="8">
        <f t="shared" si="94"/>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4">
        <f>YEAR(SalesDataTable[[#This Row],[Order Date]])</f>
        <v>2026</v>
      </c>
      <c r="D1188" s="12" t="str">
        <f>"Q"&amp;ROUNDUP(MONTH(SalesDataTable[[#This Row],[Order Date]])/3,0)</f>
        <v>Q2</v>
      </c>
      <c r="E1188" s="4">
        <f>MONTH(SalesDataTable[[#This Row],[Order Date]])</f>
        <v>6</v>
      </c>
      <c r="F1188" s="12" t="str">
        <f t="shared" si="90"/>
        <v>Jun</v>
      </c>
      <c r="G1188" s="4" t="s">
        <v>11</v>
      </c>
      <c r="H1188" s="4" t="s">
        <v>39</v>
      </c>
      <c r="I1188" s="4" t="s">
        <v>28</v>
      </c>
      <c r="J1188" s="4" t="s">
        <v>13</v>
      </c>
      <c r="K1188" s="4" t="s">
        <v>34</v>
      </c>
      <c r="L1188" s="4" t="s">
        <v>35</v>
      </c>
      <c r="M1188" s="9">
        <v>2</v>
      </c>
      <c r="N1188" s="6">
        <v>41.25</v>
      </c>
      <c r="O1188" s="7">
        <v>0</v>
      </c>
      <c r="P1188" s="6">
        <v>14.72</v>
      </c>
      <c r="Q1188" s="6">
        <f t="shared" si="91"/>
        <v>82.5</v>
      </c>
      <c r="R1188" s="6">
        <f t="shared" si="92"/>
        <v>29.44</v>
      </c>
      <c r="S1188" s="6">
        <f t="shared" si="93"/>
        <v>53.06</v>
      </c>
      <c r="T1188" s="8">
        <f t="shared" si="94"/>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4">
        <f>YEAR(SalesDataTable[[#This Row],[Order Date]])</f>
        <v>2026</v>
      </c>
      <c r="D1189" s="12" t="str">
        <f>"Q"&amp;ROUNDUP(MONTH(SalesDataTable[[#This Row],[Order Date]])/3,0)</f>
        <v>Q2</v>
      </c>
      <c r="E1189" s="4">
        <f>MONTH(SalesDataTable[[#This Row],[Order Date]])</f>
        <v>6</v>
      </c>
      <c r="F1189" s="12" t="str">
        <f t="shared" si="90"/>
        <v>Jun</v>
      </c>
      <c r="G1189" s="4" t="s">
        <v>20</v>
      </c>
      <c r="H1189" s="4" t="s">
        <v>33</v>
      </c>
      <c r="I1189" s="4" t="s">
        <v>8</v>
      </c>
      <c r="J1189" s="4" t="s">
        <v>16</v>
      </c>
      <c r="K1189" s="4" t="s">
        <v>23</v>
      </c>
      <c r="L1189" s="4" t="s">
        <v>29</v>
      </c>
      <c r="M1189" s="9">
        <v>6</v>
      </c>
      <c r="N1189" s="6">
        <v>194.79</v>
      </c>
      <c r="O1189" s="7">
        <v>0.15</v>
      </c>
      <c r="P1189" s="6">
        <v>106.78</v>
      </c>
      <c r="Q1189" s="6">
        <f t="shared" si="91"/>
        <v>993.42899999999997</v>
      </c>
      <c r="R1189" s="6">
        <f t="shared" si="92"/>
        <v>640.68000000000006</v>
      </c>
      <c r="S1189" s="6">
        <f t="shared" si="93"/>
        <v>352.74899999999991</v>
      </c>
      <c r="T1189" s="8">
        <f t="shared" si="94"/>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4">
        <f>YEAR(SalesDataTable[[#This Row],[Order Date]])</f>
        <v>2026</v>
      </c>
      <c r="D1190" s="12" t="str">
        <f>"Q"&amp;ROUNDUP(MONTH(SalesDataTable[[#This Row],[Order Date]])/3,0)</f>
        <v>Q2</v>
      </c>
      <c r="E1190" s="4">
        <f>MONTH(SalesDataTable[[#This Row],[Order Date]])</f>
        <v>6</v>
      </c>
      <c r="F1190" s="12" t="str">
        <f t="shared" si="90"/>
        <v>Jun</v>
      </c>
      <c r="G1190" s="4" t="s">
        <v>0</v>
      </c>
      <c r="H1190" s="4" t="s">
        <v>50</v>
      </c>
      <c r="I1190" s="4" t="s">
        <v>8</v>
      </c>
      <c r="J1190" s="4" t="s">
        <v>16</v>
      </c>
      <c r="K1190" s="4" t="s">
        <v>23</v>
      </c>
      <c r="L1190" s="4" t="s">
        <v>29</v>
      </c>
      <c r="M1190" s="9">
        <v>6</v>
      </c>
      <c r="N1190" s="6">
        <v>193.13</v>
      </c>
      <c r="O1190" s="7">
        <v>0.15</v>
      </c>
      <c r="P1190" s="6">
        <v>106.49</v>
      </c>
      <c r="Q1190" s="6">
        <f t="shared" si="91"/>
        <v>984.96299999999997</v>
      </c>
      <c r="R1190" s="6">
        <f t="shared" si="92"/>
        <v>638.93999999999994</v>
      </c>
      <c r="S1190" s="6">
        <f t="shared" si="93"/>
        <v>346.02300000000002</v>
      </c>
      <c r="T1190" s="8">
        <f t="shared" si="94"/>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4">
        <f>YEAR(SalesDataTable[[#This Row],[Order Date]])</f>
        <v>2026</v>
      </c>
      <c r="D1191" s="12" t="str">
        <f>"Q"&amp;ROUNDUP(MONTH(SalesDataTable[[#This Row],[Order Date]])/3,0)</f>
        <v>Q2</v>
      </c>
      <c r="E1191" s="4">
        <f>MONTH(SalesDataTable[[#This Row],[Order Date]])</f>
        <v>6</v>
      </c>
      <c r="F1191" s="12" t="str">
        <f t="shared" si="90"/>
        <v>Jun</v>
      </c>
      <c r="G1191" s="4" t="s">
        <v>11</v>
      </c>
      <c r="H1191" s="4" t="s">
        <v>18</v>
      </c>
      <c r="I1191" s="4" t="s">
        <v>2</v>
      </c>
      <c r="J1191" s="4" t="s">
        <v>13</v>
      </c>
      <c r="K1191" s="4" t="s">
        <v>4</v>
      </c>
      <c r="L1191" s="4" t="s">
        <v>5</v>
      </c>
      <c r="M1191" s="9">
        <v>1</v>
      </c>
      <c r="N1191" s="6">
        <v>82.7</v>
      </c>
      <c r="O1191" s="7">
        <v>0.05</v>
      </c>
      <c r="P1191" s="6">
        <v>42.16</v>
      </c>
      <c r="Q1191" s="6">
        <f t="shared" si="91"/>
        <v>78.564999999999998</v>
      </c>
      <c r="R1191" s="6">
        <f t="shared" si="92"/>
        <v>42.16</v>
      </c>
      <c r="S1191" s="6">
        <f t="shared" si="93"/>
        <v>36.405000000000001</v>
      </c>
      <c r="T1191" s="8">
        <f t="shared" si="94"/>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4">
        <f>YEAR(SalesDataTable[[#This Row],[Order Date]])</f>
        <v>2026</v>
      </c>
      <c r="D1192" s="12" t="str">
        <f>"Q"&amp;ROUNDUP(MONTH(SalesDataTable[[#This Row],[Order Date]])/3,0)</f>
        <v>Q2</v>
      </c>
      <c r="E1192" s="4">
        <f>MONTH(SalesDataTable[[#This Row],[Order Date]])</f>
        <v>6</v>
      </c>
      <c r="F1192" s="12" t="str">
        <f t="shared" si="90"/>
        <v>Jun</v>
      </c>
      <c r="G1192" s="4" t="s">
        <v>20</v>
      </c>
      <c r="H1192" s="4" t="s">
        <v>33</v>
      </c>
      <c r="I1192" s="4" t="s">
        <v>2</v>
      </c>
      <c r="J1192" s="4" t="s">
        <v>16</v>
      </c>
      <c r="K1192" s="4" t="s">
        <v>4</v>
      </c>
      <c r="L1192" s="4" t="s">
        <v>26</v>
      </c>
      <c r="M1192" s="9">
        <v>1</v>
      </c>
      <c r="N1192" s="6">
        <v>40.33</v>
      </c>
      <c r="O1192" s="7">
        <v>0</v>
      </c>
      <c r="P1192" s="6">
        <v>16.48</v>
      </c>
      <c r="Q1192" s="6">
        <f t="shared" si="91"/>
        <v>40.33</v>
      </c>
      <c r="R1192" s="6">
        <f t="shared" si="92"/>
        <v>16.48</v>
      </c>
      <c r="S1192" s="6">
        <f t="shared" si="93"/>
        <v>23.849999999999998</v>
      </c>
      <c r="T1192" s="8">
        <f t="shared" si="94"/>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4">
        <f>YEAR(SalesDataTable[[#This Row],[Order Date]])</f>
        <v>2026</v>
      </c>
      <c r="D1193" s="12" t="str">
        <f>"Q"&amp;ROUNDUP(MONTH(SalesDataTable[[#This Row],[Order Date]])/3,0)</f>
        <v>Q2</v>
      </c>
      <c r="E1193" s="4">
        <f>MONTH(SalesDataTable[[#This Row],[Order Date]])</f>
        <v>6</v>
      </c>
      <c r="F1193" s="12" t="str">
        <f t="shared" si="90"/>
        <v>Jun</v>
      </c>
      <c r="G1193" s="4" t="s">
        <v>0</v>
      </c>
      <c r="H1193" s="4" t="s">
        <v>1</v>
      </c>
      <c r="I1193" s="4" t="s">
        <v>2</v>
      </c>
      <c r="J1193" s="4" t="s">
        <v>16</v>
      </c>
      <c r="K1193" s="4" t="s">
        <v>23</v>
      </c>
      <c r="L1193" s="4" t="s">
        <v>40</v>
      </c>
      <c r="M1193" s="9">
        <v>1</v>
      </c>
      <c r="N1193" s="6">
        <v>81.99</v>
      </c>
      <c r="O1193" s="7">
        <v>0.15</v>
      </c>
      <c r="P1193" s="6">
        <v>40.29</v>
      </c>
      <c r="Q1193" s="6">
        <f t="shared" si="91"/>
        <v>69.691499999999991</v>
      </c>
      <c r="R1193" s="6">
        <f t="shared" si="92"/>
        <v>40.29</v>
      </c>
      <c r="S1193" s="6">
        <f t="shared" si="93"/>
        <v>29.401499999999992</v>
      </c>
      <c r="T1193" s="8">
        <f t="shared" si="94"/>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4">
        <f>YEAR(SalesDataTable[[#This Row],[Order Date]])</f>
        <v>2026</v>
      </c>
      <c r="D1194" s="12" t="str">
        <f>"Q"&amp;ROUNDUP(MONTH(SalesDataTable[[#This Row],[Order Date]])/3,0)</f>
        <v>Q2</v>
      </c>
      <c r="E1194" s="4">
        <f>MONTH(SalesDataTable[[#This Row],[Order Date]])</f>
        <v>6</v>
      </c>
      <c r="F1194" s="12" t="str">
        <f t="shared" si="90"/>
        <v>Jun</v>
      </c>
      <c r="G1194" s="4" t="s">
        <v>6</v>
      </c>
      <c r="H1194" s="4" t="s">
        <v>27</v>
      </c>
      <c r="I1194" s="4" t="s">
        <v>19</v>
      </c>
      <c r="J1194" s="4" t="s">
        <v>16</v>
      </c>
      <c r="K1194" s="4" t="s">
        <v>14</v>
      </c>
      <c r="L1194" s="4" t="s">
        <v>32</v>
      </c>
      <c r="M1194" s="9">
        <v>3</v>
      </c>
      <c r="N1194" s="6">
        <v>46.29</v>
      </c>
      <c r="O1194" s="7">
        <v>0</v>
      </c>
      <c r="P1194" s="6">
        <v>18.309999999999999</v>
      </c>
      <c r="Q1194" s="6">
        <f t="shared" si="91"/>
        <v>138.87</v>
      </c>
      <c r="R1194" s="6">
        <f t="shared" si="92"/>
        <v>54.929999999999993</v>
      </c>
      <c r="S1194" s="6">
        <f t="shared" si="93"/>
        <v>83.940000000000012</v>
      </c>
      <c r="T1194" s="8">
        <f t="shared" si="94"/>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4">
        <f>YEAR(SalesDataTable[[#This Row],[Order Date]])</f>
        <v>2026</v>
      </c>
      <c r="D1195" s="12" t="str">
        <f>"Q"&amp;ROUNDUP(MONTH(SalesDataTable[[#This Row],[Order Date]])/3,0)</f>
        <v>Q2</v>
      </c>
      <c r="E1195" s="4">
        <f>MONTH(SalesDataTable[[#This Row],[Order Date]])</f>
        <v>6</v>
      </c>
      <c r="F1195" s="12" t="str">
        <f t="shared" si="90"/>
        <v>Jun</v>
      </c>
      <c r="G1195" s="4" t="s">
        <v>20</v>
      </c>
      <c r="H1195" s="4" t="s">
        <v>31</v>
      </c>
      <c r="I1195" s="4" t="s">
        <v>2</v>
      </c>
      <c r="J1195" s="4" t="s">
        <v>13</v>
      </c>
      <c r="K1195" s="4" t="s">
        <v>4</v>
      </c>
      <c r="L1195" s="4" t="s">
        <v>26</v>
      </c>
      <c r="M1195" s="9">
        <v>1</v>
      </c>
      <c r="N1195" s="6">
        <v>39.729999999999997</v>
      </c>
      <c r="O1195" s="7">
        <v>0</v>
      </c>
      <c r="P1195" s="6">
        <v>16.55</v>
      </c>
      <c r="Q1195" s="6">
        <f t="shared" si="91"/>
        <v>39.729999999999997</v>
      </c>
      <c r="R1195" s="6">
        <f t="shared" si="92"/>
        <v>16.55</v>
      </c>
      <c r="S1195" s="6">
        <f t="shared" si="93"/>
        <v>23.179999999999996</v>
      </c>
      <c r="T1195" s="8">
        <f t="shared" si="94"/>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4">
        <f>YEAR(SalesDataTable[[#This Row],[Order Date]])</f>
        <v>2026</v>
      </c>
      <c r="D1196" s="12" t="str">
        <f>"Q"&amp;ROUNDUP(MONTH(SalesDataTable[[#This Row],[Order Date]])/3,0)</f>
        <v>Q2</v>
      </c>
      <c r="E1196" s="4">
        <f>MONTH(SalesDataTable[[#This Row],[Order Date]])</f>
        <v>6</v>
      </c>
      <c r="F1196" s="12" t="str">
        <f t="shared" si="90"/>
        <v>Jun</v>
      </c>
      <c r="G1196" s="4" t="s">
        <v>20</v>
      </c>
      <c r="H1196" s="4" t="s">
        <v>33</v>
      </c>
      <c r="I1196" s="4" t="s">
        <v>2</v>
      </c>
      <c r="J1196" s="4" t="s">
        <v>13</v>
      </c>
      <c r="K1196" s="4" t="s">
        <v>14</v>
      </c>
      <c r="L1196" s="4" t="s">
        <v>44</v>
      </c>
      <c r="M1196" s="9">
        <v>4</v>
      </c>
      <c r="N1196" s="6">
        <v>131.02000000000001</v>
      </c>
      <c r="O1196" s="7">
        <v>0.05</v>
      </c>
      <c r="P1196" s="6">
        <v>67.42</v>
      </c>
      <c r="Q1196" s="6">
        <f t="shared" si="91"/>
        <v>497.87600000000003</v>
      </c>
      <c r="R1196" s="6">
        <f t="shared" si="92"/>
        <v>269.68</v>
      </c>
      <c r="S1196" s="6">
        <f t="shared" si="93"/>
        <v>228.19600000000003</v>
      </c>
      <c r="T1196" s="8">
        <f t="shared" si="94"/>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4">
        <f>YEAR(SalesDataTable[[#This Row],[Order Date]])</f>
        <v>2026</v>
      </c>
      <c r="D1197" s="12" t="str">
        <f>"Q"&amp;ROUNDUP(MONTH(SalesDataTable[[#This Row],[Order Date]])/3,0)</f>
        <v>Q2</v>
      </c>
      <c r="E1197" s="4">
        <f>MONTH(SalesDataTable[[#This Row],[Order Date]])</f>
        <v>6</v>
      </c>
      <c r="F1197" s="12" t="str">
        <f t="shared" si="90"/>
        <v>Jun</v>
      </c>
      <c r="G1197" s="4" t="s">
        <v>6</v>
      </c>
      <c r="H1197" s="4" t="s">
        <v>43</v>
      </c>
      <c r="I1197" s="4" t="s">
        <v>2</v>
      </c>
      <c r="J1197" s="4" t="s">
        <v>13</v>
      </c>
      <c r="K1197" s="4" t="s">
        <v>14</v>
      </c>
      <c r="L1197" s="4" t="s">
        <v>32</v>
      </c>
      <c r="M1197" s="9">
        <v>2</v>
      </c>
      <c r="N1197" s="6">
        <v>46.69</v>
      </c>
      <c r="O1197" s="7">
        <v>0.05</v>
      </c>
      <c r="P1197" s="6">
        <v>18.23</v>
      </c>
      <c r="Q1197" s="6">
        <f t="shared" si="91"/>
        <v>88.710999999999999</v>
      </c>
      <c r="R1197" s="6">
        <f t="shared" si="92"/>
        <v>36.46</v>
      </c>
      <c r="S1197" s="6">
        <f t="shared" si="93"/>
        <v>52.250999999999998</v>
      </c>
      <c r="T1197" s="8">
        <f t="shared" si="94"/>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4">
        <f>YEAR(SalesDataTable[[#This Row],[Order Date]])</f>
        <v>2026</v>
      </c>
      <c r="D1198" s="12" t="str">
        <f>"Q"&amp;ROUNDUP(MONTH(SalesDataTable[[#This Row],[Order Date]])/3,0)</f>
        <v>Q2</v>
      </c>
      <c r="E1198" s="4">
        <f>MONTH(SalesDataTable[[#This Row],[Order Date]])</f>
        <v>6</v>
      </c>
      <c r="F1198" s="12" t="str">
        <f t="shared" si="90"/>
        <v>Jun</v>
      </c>
      <c r="G1198" s="4" t="s">
        <v>6</v>
      </c>
      <c r="H1198" s="4" t="s">
        <v>43</v>
      </c>
      <c r="I1198" s="4" t="s">
        <v>2</v>
      </c>
      <c r="J1198" s="4" t="s">
        <v>3</v>
      </c>
      <c r="K1198" s="4" t="s">
        <v>34</v>
      </c>
      <c r="L1198" s="4" t="s">
        <v>35</v>
      </c>
      <c r="M1198" s="9">
        <v>2</v>
      </c>
      <c r="N1198" s="6">
        <v>39.57</v>
      </c>
      <c r="O1198" s="7">
        <v>0.1</v>
      </c>
      <c r="P1198" s="6">
        <v>14.64</v>
      </c>
      <c r="Q1198" s="6">
        <f t="shared" si="91"/>
        <v>71.225999999999999</v>
      </c>
      <c r="R1198" s="6">
        <f t="shared" si="92"/>
        <v>29.28</v>
      </c>
      <c r="S1198" s="6">
        <f t="shared" si="93"/>
        <v>41.945999999999998</v>
      </c>
      <c r="T1198" s="8">
        <f t="shared" si="94"/>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4">
        <f>YEAR(SalesDataTable[[#This Row],[Order Date]])</f>
        <v>2026</v>
      </c>
      <c r="D1199" s="12" t="str">
        <f>"Q"&amp;ROUNDUP(MONTH(SalesDataTable[[#This Row],[Order Date]])/3,0)</f>
        <v>Q2</v>
      </c>
      <c r="E1199" s="4">
        <f>MONTH(SalesDataTable[[#This Row],[Order Date]])</f>
        <v>6</v>
      </c>
      <c r="F1199" s="12" t="str">
        <f t="shared" si="90"/>
        <v>Jun</v>
      </c>
      <c r="G1199" s="4" t="s">
        <v>11</v>
      </c>
      <c r="H1199" s="4" t="s">
        <v>12</v>
      </c>
      <c r="I1199" s="4" t="s">
        <v>2</v>
      </c>
      <c r="J1199" s="4" t="s">
        <v>3</v>
      </c>
      <c r="K1199" s="4" t="s">
        <v>9</v>
      </c>
      <c r="L1199" s="4" t="s">
        <v>17</v>
      </c>
      <c r="M1199" s="9">
        <v>1</v>
      </c>
      <c r="N1199" s="6">
        <v>146.46</v>
      </c>
      <c r="O1199" s="7">
        <v>0.15</v>
      </c>
      <c r="P1199" s="6">
        <v>80.760000000000005</v>
      </c>
      <c r="Q1199" s="6">
        <f t="shared" si="91"/>
        <v>124.491</v>
      </c>
      <c r="R1199" s="6">
        <f t="shared" si="92"/>
        <v>80.760000000000005</v>
      </c>
      <c r="S1199" s="6">
        <f t="shared" si="93"/>
        <v>43.730999999999995</v>
      </c>
      <c r="T1199" s="8">
        <f t="shared" si="94"/>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4">
        <f>YEAR(SalesDataTable[[#This Row],[Order Date]])</f>
        <v>2026</v>
      </c>
      <c r="D1200" s="12" t="str">
        <f>"Q"&amp;ROUNDUP(MONTH(SalesDataTable[[#This Row],[Order Date]])/3,0)</f>
        <v>Q2</v>
      </c>
      <c r="E1200" s="4">
        <f>MONTH(SalesDataTable[[#This Row],[Order Date]])</f>
        <v>6</v>
      </c>
      <c r="F1200" s="12" t="str">
        <f t="shared" si="90"/>
        <v>Jun</v>
      </c>
      <c r="G1200" s="4" t="s">
        <v>6</v>
      </c>
      <c r="H1200" s="4" t="s">
        <v>27</v>
      </c>
      <c r="I1200" s="4" t="s">
        <v>19</v>
      </c>
      <c r="J1200" s="4" t="s">
        <v>16</v>
      </c>
      <c r="K1200" s="4" t="s">
        <v>4</v>
      </c>
      <c r="L1200" s="4" t="s">
        <v>22</v>
      </c>
      <c r="M1200" s="9">
        <v>5</v>
      </c>
      <c r="N1200" s="6">
        <v>50.78</v>
      </c>
      <c r="O1200" s="7">
        <v>0</v>
      </c>
      <c r="P1200" s="6">
        <v>22.68</v>
      </c>
      <c r="Q1200" s="6">
        <f t="shared" si="91"/>
        <v>253.9</v>
      </c>
      <c r="R1200" s="6">
        <f t="shared" si="92"/>
        <v>113.4</v>
      </c>
      <c r="S1200" s="6">
        <f t="shared" si="93"/>
        <v>140.5</v>
      </c>
      <c r="T1200" s="8">
        <f t="shared" si="94"/>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4">
        <f>YEAR(SalesDataTable[[#This Row],[Order Date]])</f>
        <v>2026</v>
      </c>
      <c r="D1201" s="12" t="str">
        <f>"Q"&amp;ROUNDUP(MONTH(SalesDataTable[[#This Row],[Order Date]])/3,0)</f>
        <v>Q2</v>
      </c>
      <c r="E1201" s="4">
        <f>MONTH(SalesDataTable[[#This Row],[Order Date]])</f>
        <v>6</v>
      </c>
      <c r="F1201" s="12" t="str">
        <f t="shared" si="90"/>
        <v>Jun</v>
      </c>
      <c r="G1201" s="4" t="s">
        <v>11</v>
      </c>
      <c r="H1201" s="4" t="s">
        <v>39</v>
      </c>
      <c r="I1201" s="4" t="s">
        <v>28</v>
      </c>
      <c r="J1201" s="4" t="s">
        <v>3</v>
      </c>
      <c r="K1201" s="4" t="s">
        <v>14</v>
      </c>
      <c r="L1201" s="4" t="s">
        <v>32</v>
      </c>
      <c r="M1201" s="9">
        <v>3</v>
      </c>
      <c r="N1201" s="6">
        <v>47.61</v>
      </c>
      <c r="O1201" s="7">
        <v>0</v>
      </c>
      <c r="P1201" s="6">
        <v>18.21</v>
      </c>
      <c r="Q1201" s="6">
        <f t="shared" si="91"/>
        <v>142.82999999999998</v>
      </c>
      <c r="R1201" s="6">
        <f t="shared" si="92"/>
        <v>54.63</v>
      </c>
      <c r="S1201" s="6">
        <f t="shared" si="93"/>
        <v>88.199999999999989</v>
      </c>
      <c r="T1201" s="8">
        <f t="shared" si="94"/>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4">
        <f>YEAR(SalesDataTable[[#This Row],[Order Date]])</f>
        <v>2026</v>
      </c>
      <c r="D1202" s="12" t="str">
        <f>"Q"&amp;ROUNDUP(MONTH(SalesDataTable[[#This Row],[Order Date]])/3,0)</f>
        <v>Q2</v>
      </c>
      <c r="E1202" s="4">
        <f>MONTH(SalesDataTable[[#This Row],[Order Date]])</f>
        <v>6</v>
      </c>
      <c r="F1202" s="12" t="str">
        <f t="shared" si="90"/>
        <v>Jun</v>
      </c>
      <c r="G1202" s="4" t="s">
        <v>11</v>
      </c>
      <c r="H1202" s="4" t="s">
        <v>52</v>
      </c>
      <c r="I1202" s="4" t="s">
        <v>2</v>
      </c>
      <c r="J1202" s="4" t="s">
        <v>13</v>
      </c>
      <c r="K1202" s="4" t="s">
        <v>4</v>
      </c>
      <c r="L1202" s="4" t="s">
        <v>22</v>
      </c>
      <c r="M1202" s="9">
        <v>1</v>
      </c>
      <c r="N1202" s="6">
        <v>50.75</v>
      </c>
      <c r="O1202" s="7">
        <v>0.1</v>
      </c>
      <c r="P1202" s="6">
        <v>22.94</v>
      </c>
      <c r="Q1202" s="6">
        <f t="shared" si="91"/>
        <v>45.675000000000004</v>
      </c>
      <c r="R1202" s="6">
        <f t="shared" si="92"/>
        <v>22.94</v>
      </c>
      <c r="S1202" s="6">
        <f t="shared" si="93"/>
        <v>22.735000000000003</v>
      </c>
      <c r="T1202" s="8">
        <f t="shared" si="94"/>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4">
        <f>YEAR(SalesDataTable[[#This Row],[Order Date]])</f>
        <v>2026</v>
      </c>
      <c r="D1203" s="12" t="str">
        <f>"Q"&amp;ROUNDUP(MONTH(SalesDataTable[[#This Row],[Order Date]])/3,0)</f>
        <v>Q2</v>
      </c>
      <c r="E1203" s="4">
        <f>MONTH(SalesDataTable[[#This Row],[Order Date]])</f>
        <v>6</v>
      </c>
      <c r="F1203" s="12" t="str">
        <f t="shared" si="90"/>
        <v>Jun</v>
      </c>
      <c r="G1203" s="4" t="s">
        <v>11</v>
      </c>
      <c r="H1203" s="4" t="s">
        <v>25</v>
      </c>
      <c r="I1203" s="4" t="s">
        <v>28</v>
      </c>
      <c r="J1203" s="4" t="s">
        <v>3</v>
      </c>
      <c r="K1203" s="4" t="s">
        <v>34</v>
      </c>
      <c r="L1203" s="4" t="s">
        <v>45</v>
      </c>
      <c r="M1203" s="9">
        <v>1</v>
      </c>
      <c r="N1203" s="6">
        <v>50.33</v>
      </c>
      <c r="O1203" s="7">
        <v>0</v>
      </c>
      <c r="P1203" s="6">
        <v>21.66</v>
      </c>
      <c r="Q1203" s="6">
        <f t="shared" si="91"/>
        <v>50.33</v>
      </c>
      <c r="R1203" s="6">
        <f t="shared" si="92"/>
        <v>21.66</v>
      </c>
      <c r="S1203" s="6">
        <f t="shared" si="93"/>
        <v>28.669999999999998</v>
      </c>
      <c r="T1203" s="8">
        <f t="shared" si="94"/>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4">
        <f>YEAR(SalesDataTable[[#This Row],[Order Date]])</f>
        <v>2026</v>
      </c>
      <c r="D1204" s="12" t="str">
        <f>"Q"&amp;ROUNDUP(MONTH(SalesDataTable[[#This Row],[Order Date]])/3,0)</f>
        <v>Q2</v>
      </c>
      <c r="E1204" s="4">
        <f>MONTH(SalesDataTable[[#This Row],[Order Date]])</f>
        <v>6</v>
      </c>
      <c r="F1204" s="12" t="str">
        <f t="shared" si="90"/>
        <v>Jun</v>
      </c>
      <c r="G1204" s="4" t="s">
        <v>11</v>
      </c>
      <c r="H1204" s="4" t="s">
        <v>39</v>
      </c>
      <c r="I1204" s="4" t="s">
        <v>2</v>
      </c>
      <c r="J1204" s="4" t="s">
        <v>16</v>
      </c>
      <c r="K1204" s="4" t="s">
        <v>14</v>
      </c>
      <c r="L1204" s="4" t="s">
        <v>32</v>
      </c>
      <c r="M1204" s="9">
        <v>1</v>
      </c>
      <c r="N1204" s="6">
        <v>47.5</v>
      </c>
      <c r="O1204" s="7">
        <v>0.1</v>
      </c>
      <c r="P1204" s="6">
        <v>18.8</v>
      </c>
      <c r="Q1204" s="6">
        <f t="shared" si="91"/>
        <v>42.75</v>
      </c>
      <c r="R1204" s="6">
        <f t="shared" si="92"/>
        <v>18.8</v>
      </c>
      <c r="S1204" s="6">
        <f t="shared" si="93"/>
        <v>23.95</v>
      </c>
      <c r="T1204" s="8">
        <f t="shared" si="94"/>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4">
        <f>YEAR(SalesDataTable[[#This Row],[Order Date]])</f>
        <v>2026</v>
      </c>
      <c r="D1205" s="12" t="str">
        <f>"Q"&amp;ROUNDUP(MONTH(SalesDataTable[[#This Row],[Order Date]])/3,0)</f>
        <v>Q2</v>
      </c>
      <c r="E1205" s="4">
        <f>MONTH(SalesDataTable[[#This Row],[Order Date]])</f>
        <v>6</v>
      </c>
      <c r="F1205" s="12" t="str">
        <f t="shared" si="90"/>
        <v>Jun</v>
      </c>
      <c r="G1205" s="4" t="s">
        <v>11</v>
      </c>
      <c r="H1205" s="4" t="s">
        <v>39</v>
      </c>
      <c r="I1205" s="4" t="s">
        <v>28</v>
      </c>
      <c r="J1205" s="4" t="s">
        <v>3</v>
      </c>
      <c r="K1205" s="4" t="s">
        <v>14</v>
      </c>
      <c r="L1205" s="4" t="s">
        <v>44</v>
      </c>
      <c r="M1205" s="9">
        <v>2</v>
      </c>
      <c r="N1205" s="6">
        <v>130.33000000000001</v>
      </c>
      <c r="O1205" s="7">
        <v>0.1</v>
      </c>
      <c r="P1205" s="6">
        <v>67.319999999999993</v>
      </c>
      <c r="Q1205" s="6">
        <f t="shared" si="91"/>
        <v>234.59400000000002</v>
      </c>
      <c r="R1205" s="6">
        <f t="shared" si="92"/>
        <v>134.63999999999999</v>
      </c>
      <c r="S1205" s="6">
        <f t="shared" si="93"/>
        <v>99.954000000000036</v>
      </c>
      <c r="T1205" s="8">
        <f t="shared" si="94"/>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4">
        <f>YEAR(SalesDataTable[[#This Row],[Order Date]])</f>
        <v>2026</v>
      </c>
      <c r="D1206" s="12" t="str">
        <f>"Q"&amp;ROUNDUP(MONTH(SalesDataTable[[#This Row],[Order Date]])/3,0)</f>
        <v>Q2</v>
      </c>
      <c r="E1206" s="4">
        <f>MONTH(SalesDataTable[[#This Row],[Order Date]])</f>
        <v>6</v>
      </c>
      <c r="F1206" s="12" t="str">
        <f t="shared" si="90"/>
        <v>Jun</v>
      </c>
      <c r="G1206" s="4" t="s">
        <v>6</v>
      </c>
      <c r="H1206" s="4" t="s">
        <v>49</v>
      </c>
      <c r="I1206" s="4" t="s">
        <v>2</v>
      </c>
      <c r="J1206" s="4" t="s">
        <v>3</v>
      </c>
      <c r="K1206" s="4" t="s">
        <v>9</v>
      </c>
      <c r="L1206" s="4" t="s">
        <v>37</v>
      </c>
      <c r="M1206" s="9">
        <v>3</v>
      </c>
      <c r="N1206" s="6">
        <v>156.76</v>
      </c>
      <c r="O1206" s="7">
        <v>0.05</v>
      </c>
      <c r="P1206" s="6">
        <v>78.63</v>
      </c>
      <c r="Q1206" s="6">
        <f t="shared" si="91"/>
        <v>446.76599999999996</v>
      </c>
      <c r="R1206" s="6">
        <f t="shared" si="92"/>
        <v>235.89</v>
      </c>
      <c r="S1206" s="6">
        <f t="shared" si="93"/>
        <v>210.87599999999998</v>
      </c>
      <c r="T1206" s="8">
        <f t="shared" si="94"/>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4">
        <f>YEAR(SalesDataTable[[#This Row],[Order Date]])</f>
        <v>2026</v>
      </c>
      <c r="D1207" s="12" t="str">
        <f>"Q"&amp;ROUNDUP(MONTH(SalesDataTable[[#This Row],[Order Date]])/3,0)</f>
        <v>Q2</v>
      </c>
      <c r="E1207" s="4">
        <f>MONTH(SalesDataTable[[#This Row],[Order Date]])</f>
        <v>6</v>
      </c>
      <c r="F1207" s="12" t="str">
        <f t="shared" si="90"/>
        <v>Jun</v>
      </c>
      <c r="G1207" s="4" t="s">
        <v>11</v>
      </c>
      <c r="H1207" s="4" t="s">
        <v>39</v>
      </c>
      <c r="I1207" s="4" t="s">
        <v>2</v>
      </c>
      <c r="J1207" s="4" t="s">
        <v>13</v>
      </c>
      <c r="K1207" s="4" t="s">
        <v>34</v>
      </c>
      <c r="L1207" s="4" t="s">
        <v>42</v>
      </c>
      <c r="M1207" s="9">
        <v>4</v>
      </c>
      <c r="N1207" s="6">
        <v>35.770000000000003</v>
      </c>
      <c r="O1207" s="7">
        <v>0</v>
      </c>
      <c r="P1207" s="6">
        <v>13.75</v>
      </c>
      <c r="Q1207" s="6">
        <f t="shared" si="91"/>
        <v>143.08000000000001</v>
      </c>
      <c r="R1207" s="6">
        <f t="shared" si="92"/>
        <v>55</v>
      </c>
      <c r="S1207" s="6">
        <f t="shared" si="93"/>
        <v>88.080000000000013</v>
      </c>
      <c r="T1207" s="8">
        <f t="shared" si="94"/>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4">
        <f>YEAR(SalesDataTable[[#This Row],[Order Date]])</f>
        <v>2026</v>
      </c>
      <c r="D1208" s="12" t="str">
        <f>"Q"&amp;ROUNDUP(MONTH(SalesDataTable[[#This Row],[Order Date]])/3,0)</f>
        <v>Q2</v>
      </c>
      <c r="E1208" s="4">
        <f>MONTH(SalesDataTable[[#This Row],[Order Date]])</f>
        <v>6</v>
      </c>
      <c r="F1208" s="12" t="str">
        <f t="shared" si="90"/>
        <v>Jun</v>
      </c>
      <c r="G1208" s="4" t="s">
        <v>6</v>
      </c>
      <c r="H1208" s="4" t="s">
        <v>49</v>
      </c>
      <c r="I1208" s="4" t="s">
        <v>2</v>
      </c>
      <c r="J1208" s="4" t="s">
        <v>3</v>
      </c>
      <c r="K1208" s="4" t="s">
        <v>4</v>
      </c>
      <c r="L1208" s="4" t="s">
        <v>30</v>
      </c>
      <c r="M1208" s="9">
        <v>2</v>
      </c>
      <c r="N1208" s="6">
        <v>102.49</v>
      </c>
      <c r="O1208" s="7">
        <v>0</v>
      </c>
      <c r="P1208" s="6">
        <v>50.07</v>
      </c>
      <c r="Q1208" s="6">
        <f t="shared" si="91"/>
        <v>204.98</v>
      </c>
      <c r="R1208" s="6">
        <f t="shared" si="92"/>
        <v>100.14</v>
      </c>
      <c r="S1208" s="6">
        <f t="shared" si="93"/>
        <v>104.83999999999999</v>
      </c>
      <c r="T1208" s="8">
        <f t="shared" si="94"/>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4">
        <f>YEAR(SalesDataTable[[#This Row],[Order Date]])</f>
        <v>2026</v>
      </c>
      <c r="D1209" s="12" t="str">
        <f>"Q"&amp;ROUNDUP(MONTH(SalesDataTable[[#This Row],[Order Date]])/3,0)</f>
        <v>Q2</v>
      </c>
      <c r="E1209" s="4">
        <f>MONTH(SalesDataTable[[#This Row],[Order Date]])</f>
        <v>6</v>
      </c>
      <c r="F1209" s="12" t="str">
        <f t="shared" si="90"/>
        <v>Jun</v>
      </c>
      <c r="G1209" s="4" t="s">
        <v>0</v>
      </c>
      <c r="H1209" s="4" t="s">
        <v>1</v>
      </c>
      <c r="I1209" s="4" t="s">
        <v>8</v>
      </c>
      <c r="J1209" s="4" t="s">
        <v>16</v>
      </c>
      <c r="K1209" s="4" t="s">
        <v>4</v>
      </c>
      <c r="L1209" s="4" t="s">
        <v>5</v>
      </c>
      <c r="M1209" s="9">
        <v>8</v>
      </c>
      <c r="N1209" s="6">
        <v>82.47</v>
      </c>
      <c r="O1209" s="7">
        <v>0.15</v>
      </c>
      <c r="P1209" s="6">
        <v>42.58</v>
      </c>
      <c r="Q1209" s="6">
        <f t="shared" si="91"/>
        <v>560.79599999999994</v>
      </c>
      <c r="R1209" s="6">
        <f t="shared" si="92"/>
        <v>340.64</v>
      </c>
      <c r="S1209" s="6">
        <f t="shared" si="93"/>
        <v>220.15599999999995</v>
      </c>
      <c r="T1209" s="8">
        <f t="shared" si="94"/>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4">
        <f>YEAR(SalesDataTable[[#This Row],[Order Date]])</f>
        <v>2026</v>
      </c>
      <c r="D1210" s="12" t="str">
        <f>"Q"&amp;ROUNDUP(MONTH(SalesDataTable[[#This Row],[Order Date]])/3,0)</f>
        <v>Q2</v>
      </c>
      <c r="E1210" s="4">
        <f>MONTH(SalesDataTable[[#This Row],[Order Date]])</f>
        <v>6</v>
      </c>
      <c r="F1210" s="12" t="str">
        <f t="shared" si="90"/>
        <v>Jun</v>
      </c>
      <c r="G1210" s="4" t="s">
        <v>11</v>
      </c>
      <c r="H1210" s="4" t="s">
        <v>39</v>
      </c>
      <c r="I1210" s="4" t="s">
        <v>2</v>
      </c>
      <c r="J1210" s="4" t="s">
        <v>3</v>
      </c>
      <c r="K1210" s="4" t="s">
        <v>23</v>
      </c>
      <c r="L1210" s="4" t="s">
        <v>51</v>
      </c>
      <c r="M1210" s="9">
        <v>1</v>
      </c>
      <c r="N1210" s="6">
        <v>121.44</v>
      </c>
      <c r="O1210" s="7">
        <v>0</v>
      </c>
      <c r="P1210" s="6">
        <v>62.34</v>
      </c>
      <c r="Q1210" s="6">
        <f t="shared" si="91"/>
        <v>121.44</v>
      </c>
      <c r="R1210" s="6">
        <f t="shared" si="92"/>
        <v>62.34</v>
      </c>
      <c r="S1210" s="6">
        <f t="shared" si="93"/>
        <v>59.099999999999994</v>
      </c>
      <c r="T1210" s="8">
        <f t="shared" si="94"/>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4">
        <f>YEAR(SalesDataTable[[#This Row],[Order Date]])</f>
        <v>2026</v>
      </c>
      <c r="D1211" s="12" t="str">
        <f>"Q"&amp;ROUNDUP(MONTH(SalesDataTable[[#This Row],[Order Date]])/3,0)</f>
        <v>Q2</v>
      </c>
      <c r="E1211" s="4">
        <f>MONTH(SalesDataTable[[#This Row],[Order Date]])</f>
        <v>6</v>
      </c>
      <c r="F1211" s="12" t="str">
        <f t="shared" si="90"/>
        <v>Jun</v>
      </c>
      <c r="G1211" s="4" t="s">
        <v>0</v>
      </c>
      <c r="H1211" s="4" t="s">
        <v>1</v>
      </c>
      <c r="I1211" s="4" t="s">
        <v>28</v>
      </c>
      <c r="J1211" s="4" t="s">
        <v>13</v>
      </c>
      <c r="K1211" s="4" t="s">
        <v>14</v>
      </c>
      <c r="L1211" s="4" t="s">
        <v>32</v>
      </c>
      <c r="M1211" s="9">
        <v>4</v>
      </c>
      <c r="N1211" s="6">
        <v>46.44</v>
      </c>
      <c r="O1211" s="7">
        <v>0.05</v>
      </c>
      <c r="P1211" s="6">
        <v>18.2</v>
      </c>
      <c r="Q1211" s="6">
        <f t="shared" si="91"/>
        <v>176.47199999999998</v>
      </c>
      <c r="R1211" s="6">
        <f t="shared" si="92"/>
        <v>72.8</v>
      </c>
      <c r="S1211" s="6">
        <f t="shared" si="93"/>
        <v>103.67199999999998</v>
      </c>
      <c r="T1211" s="8">
        <f t="shared" si="94"/>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4">
        <f>YEAR(SalesDataTable[[#This Row],[Order Date]])</f>
        <v>2026</v>
      </c>
      <c r="D1212" s="12" t="str">
        <f>"Q"&amp;ROUNDUP(MONTH(SalesDataTable[[#This Row],[Order Date]])/3,0)</f>
        <v>Q2</v>
      </c>
      <c r="E1212" s="4">
        <f>MONTH(SalesDataTable[[#This Row],[Order Date]])</f>
        <v>6</v>
      </c>
      <c r="F1212" s="12" t="str">
        <f t="shared" si="90"/>
        <v>Jun</v>
      </c>
      <c r="G1212" s="4" t="s">
        <v>0</v>
      </c>
      <c r="H1212" s="4" t="s">
        <v>1</v>
      </c>
      <c r="I1212" s="4" t="s">
        <v>28</v>
      </c>
      <c r="J1212" s="4" t="s">
        <v>16</v>
      </c>
      <c r="K1212" s="4" t="s">
        <v>23</v>
      </c>
      <c r="L1212" s="4" t="s">
        <v>29</v>
      </c>
      <c r="M1212" s="9">
        <v>2</v>
      </c>
      <c r="N1212" s="6">
        <v>194.13</v>
      </c>
      <c r="O1212" s="7">
        <v>0.1</v>
      </c>
      <c r="P1212" s="6">
        <v>106.51</v>
      </c>
      <c r="Q1212" s="6">
        <f t="shared" si="91"/>
        <v>349.43400000000003</v>
      </c>
      <c r="R1212" s="6">
        <f t="shared" si="92"/>
        <v>213.02</v>
      </c>
      <c r="S1212" s="6">
        <f t="shared" si="93"/>
        <v>136.41400000000002</v>
      </c>
      <c r="T1212" s="8">
        <f t="shared" si="94"/>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4">
        <f>YEAR(SalesDataTable[[#This Row],[Order Date]])</f>
        <v>2026</v>
      </c>
      <c r="D1213" s="12" t="str">
        <f>"Q"&amp;ROUNDUP(MONTH(SalesDataTable[[#This Row],[Order Date]])/3,0)</f>
        <v>Q2</v>
      </c>
      <c r="E1213" s="4">
        <f>MONTH(SalesDataTable[[#This Row],[Order Date]])</f>
        <v>6</v>
      </c>
      <c r="F1213" s="12" t="str">
        <f t="shared" si="90"/>
        <v>Jun</v>
      </c>
      <c r="G1213" s="4" t="s">
        <v>0</v>
      </c>
      <c r="H1213" s="4" t="s">
        <v>36</v>
      </c>
      <c r="I1213" s="4" t="s">
        <v>2</v>
      </c>
      <c r="J1213" s="4" t="s">
        <v>16</v>
      </c>
      <c r="K1213" s="4" t="s">
        <v>4</v>
      </c>
      <c r="L1213" s="4" t="s">
        <v>5</v>
      </c>
      <c r="M1213" s="9">
        <v>4</v>
      </c>
      <c r="N1213" s="6">
        <v>81.86</v>
      </c>
      <c r="O1213" s="7">
        <v>0.05</v>
      </c>
      <c r="P1213" s="6">
        <v>42.22</v>
      </c>
      <c r="Q1213" s="6">
        <f t="shared" si="91"/>
        <v>311.06799999999998</v>
      </c>
      <c r="R1213" s="6">
        <f t="shared" si="92"/>
        <v>168.88</v>
      </c>
      <c r="S1213" s="6">
        <f t="shared" si="93"/>
        <v>142.18799999999999</v>
      </c>
      <c r="T1213" s="8">
        <f t="shared" si="94"/>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4">
        <f>YEAR(SalesDataTable[[#This Row],[Order Date]])</f>
        <v>2026</v>
      </c>
      <c r="D1214" s="12" t="str">
        <f>"Q"&amp;ROUNDUP(MONTH(SalesDataTable[[#This Row],[Order Date]])/3,0)</f>
        <v>Q2</v>
      </c>
      <c r="E1214" s="4">
        <f>MONTH(SalesDataTable[[#This Row],[Order Date]])</f>
        <v>6</v>
      </c>
      <c r="F1214" s="12" t="str">
        <f t="shared" si="90"/>
        <v>Jun</v>
      </c>
      <c r="G1214" s="4" t="s">
        <v>0</v>
      </c>
      <c r="H1214" s="4" t="s">
        <v>36</v>
      </c>
      <c r="I1214" s="4" t="s">
        <v>8</v>
      </c>
      <c r="J1214" s="4" t="s">
        <v>16</v>
      </c>
      <c r="K1214" s="4" t="s">
        <v>14</v>
      </c>
      <c r="L1214" s="4" t="s">
        <v>48</v>
      </c>
      <c r="M1214" s="9">
        <v>4</v>
      </c>
      <c r="N1214" s="6">
        <v>162.61000000000001</v>
      </c>
      <c r="O1214" s="7">
        <v>0.05</v>
      </c>
      <c r="P1214" s="6">
        <v>88.64</v>
      </c>
      <c r="Q1214" s="6">
        <f t="shared" si="91"/>
        <v>617.91800000000001</v>
      </c>
      <c r="R1214" s="6">
        <f t="shared" si="92"/>
        <v>354.56</v>
      </c>
      <c r="S1214" s="6">
        <f t="shared" si="93"/>
        <v>263.358</v>
      </c>
      <c r="T1214" s="8">
        <f t="shared" si="94"/>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4">
        <f>YEAR(SalesDataTable[[#This Row],[Order Date]])</f>
        <v>2026</v>
      </c>
      <c r="D1215" s="12" t="str">
        <f>"Q"&amp;ROUNDUP(MONTH(SalesDataTable[[#This Row],[Order Date]])/3,0)</f>
        <v>Q2</v>
      </c>
      <c r="E1215" s="4">
        <f>MONTH(SalesDataTable[[#This Row],[Order Date]])</f>
        <v>6</v>
      </c>
      <c r="F1215" s="12" t="str">
        <f t="shared" si="90"/>
        <v>Jun</v>
      </c>
      <c r="G1215" s="4" t="s">
        <v>6</v>
      </c>
      <c r="H1215" s="4" t="s">
        <v>43</v>
      </c>
      <c r="I1215" s="4" t="s">
        <v>19</v>
      </c>
      <c r="J1215" s="4" t="s">
        <v>13</v>
      </c>
      <c r="K1215" s="4" t="s">
        <v>4</v>
      </c>
      <c r="L1215" s="4" t="s">
        <v>26</v>
      </c>
      <c r="M1215" s="9">
        <v>1</v>
      </c>
      <c r="N1215" s="6">
        <v>40.26</v>
      </c>
      <c r="O1215" s="7">
        <v>0</v>
      </c>
      <c r="P1215" s="6">
        <v>16.62</v>
      </c>
      <c r="Q1215" s="6">
        <f t="shared" si="91"/>
        <v>40.26</v>
      </c>
      <c r="R1215" s="6">
        <f t="shared" si="92"/>
        <v>16.62</v>
      </c>
      <c r="S1215" s="6">
        <f t="shared" si="93"/>
        <v>23.639999999999997</v>
      </c>
      <c r="T1215" s="8">
        <f t="shared" si="94"/>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4">
        <f>YEAR(SalesDataTable[[#This Row],[Order Date]])</f>
        <v>2026</v>
      </c>
      <c r="D1216" s="12" t="str">
        <f>"Q"&amp;ROUNDUP(MONTH(SalesDataTable[[#This Row],[Order Date]])/3,0)</f>
        <v>Q2</v>
      </c>
      <c r="E1216" s="4">
        <f>MONTH(SalesDataTable[[#This Row],[Order Date]])</f>
        <v>6</v>
      </c>
      <c r="F1216" s="12" t="str">
        <f t="shared" si="90"/>
        <v>Jun</v>
      </c>
      <c r="G1216" s="4" t="s">
        <v>0</v>
      </c>
      <c r="H1216" s="4" t="s">
        <v>1</v>
      </c>
      <c r="I1216" s="4" t="s">
        <v>2</v>
      </c>
      <c r="J1216" s="4" t="s">
        <v>16</v>
      </c>
      <c r="K1216" s="4" t="s">
        <v>14</v>
      </c>
      <c r="L1216" s="4" t="s">
        <v>32</v>
      </c>
      <c r="M1216" s="9">
        <v>1</v>
      </c>
      <c r="N1216" s="6">
        <v>47.23</v>
      </c>
      <c r="O1216" s="7">
        <v>0.1</v>
      </c>
      <c r="P1216" s="6">
        <v>17.829999999999998</v>
      </c>
      <c r="Q1216" s="6">
        <f t="shared" si="91"/>
        <v>42.506999999999998</v>
      </c>
      <c r="R1216" s="6">
        <f t="shared" si="92"/>
        <v>17.829999999999998</v>
      </c>
      <c r="S1216" s="6">
        <f t="shared" si="93"/>
        <v>24.677</v>
      </c>
      <c r="T1216" s="8">
        <f t="shared" si="94"/>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4">
        <f>YEAR(SalesDataTable[[#This Row],[Order Date]])</f>
        <v>2026</v>
      </c>
      <c r="D1217" s="12" t="str">
        <f>"Q"&amp;ROUNDUP(MONTH(SalesDataTable[[#This Row],[Order Date]])/3,0)</f>
        <v>Q2</v>
      </c>
      <c r="E1217" s="4">
        <f>MONTH(SalesDataTable[[#This Row],[Order Date]])</f>
        <v>6</v>
      </c>
      <c r="F1217" s="12" t="str">
        <f t="shared" si="90"/>
        <v>Jun</v>
      </c>
      <c r="G1217" s="4" t="s">
        <v>11</v>
      </c>
      <c r="H1217" s="4" t="s">
        <v>39</v>
      </c>
      <c r="I1217" s="4" t="s">
        <v>2</v>
      </c>
      <c r="J1217" s="4" t="s">
        <v>13</v>
      </c>
      <c r="K1217" s="4" t="s">
        <v>34</v>
      </c>
      <c r="L1217" s="4" t="s">
        <v>45</v>
      </c>
      <c r="M1217" s="9">
        <v>1</v>
      </c>
      <c r="N1217" s="6">
        <v>50.13</v>
      </c>
      <c r="O1217" s="7">
        <v>0.15</v>
      </c>
      <c r="P1217" s="6">
        <v>22.22</v>
      </c>
      <c r="Q1217" s="6">
        <f t="shared" si="91"/>
        <v>42.610500000000002</v>
      </c>
      <c r="R1217" s="6">
        <f t="shared" si="92"/>
        <v>22.22</v>
      </c>
      <c r="S1217" s="6">
        <f t="shared" si="93"/>
        <v>20.390500000000003</v>
      </c>
      <c r="T1217" s="8">
        <f t="shared" si="94"/>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4">
        <f>YEAR(SalesDataTable[[#This Row],[Order Date]])</f>
        <v>2026</v>
      </c>
      <c r="D1218" s="12" t="str">
        <f>"Q"&amp;ROUNDUP(MONTH(SalesDataTable[[#This Row],[Order Date]])/3,0)</f>
        <v>Q2</v>
      </c>
      <c r="E1218" s="4">
        <f>MONTH(SalesDataTable[[#This Row],[Order Date]])</f>
        <v>6</v>
      </c>
      <c r="F1218" s="12" t="str">
        <f t="shared" ref="F1218:F1281" si="95">TEXT(B1218,"mmm")</f>
        <v>Jun</v>
      </c>
      <c r="G1218" s="4" t="s">
        <v>11</v>
      </c>
      <c r="H1218" s="4" t="s">
        <v>18</v>
      </c>
      <c r="I1218" s="4" t="s">
        <v>2</v>
      </c>
      <c r="J1218" s="4" t="s">
        <v>16</v>
      </c>
      <c r="K1218" s="4" t="s">
        <v>23</v>
      </c>
      <c r="L1218" s="4" t="s">
        <v>24</v>
      </c>
      <c r="M1218" s="9">
        <v>2</v>
      </c>
      <c r="N1218" s="6">
        <v>345.82</v>
      </c>
      <c r="O1218" s="7">
        <v>0.05</v>
      </c>
      <c r="P1218" s="6">
        <v>196.24</v>
      </c>
      <c r="Q1218" s="6">
        <f t="shared" ref="Q1218:Q1281" si="96">M1218*N1218*(1-O1218)</f>
        <v>657.05799999999999</v>
      </c>
      <c r="R1218" s="6">
        <f t="shared" ref="R1218:R1281" si="97">M1218*P1218</f>
        <v>392.48</v>
      </c>
      <c r="S1218" s="6">
        <f t="shared" ref="S1218:S1281" si="98">Q1218-R1218</f>
        <v>264.57799999999997</v>
      </c>
      <c r="T1218" s="8">
        <f t="shared" ref="T1218:T1281" si="9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4">
        <f>YEAR(SalesDataTable[[#This Row],[Order Date]])</f>
        <v>2026</v>
      </c>
      <c r="D1219" s="12" t="str">
        <f>"Q"&amp;ROUNDUP(MONTH(SalesDataTable[[#This Row],[Order Date]])/3,0)</f>
        <v>Q2</v>
      </c>
      <c r="E1219" s="4">
        <f>MONTH(SalesDataTable[[#This Row],[Order Date]])</f>
        <v>6</v>
      </c>
      <c r="F1219" s="12" t="str">
        <f t="shared" si="95"/>
        <v>Jun</v>
      </c>
      <c r="G1219" s="4" t="s">
        <v>0</v>
      </c>
      <c r="H1219" s="4" t="s">
        <v>50</v>
      </c>
      <c r="I1219" s="4" t="s">
        <v>19</v>
      </c>
      <c r="J1219" s="4" t="s">
        <v>13</v>
      </c>
      <c r="K1219" s="4" t="s">
        <v>23</v>
      </c>
      <c r="L1219" s="4" t="s">
        <v>51</v>
      </c>
      <c r="M1219" s="9">
        <v>1</v>
      </c>
      <c r="N1219" s="6">
        <v>126.12</v>
      </c>
      <c r="O1219" s="7">
        <v>0</v>
      </c>
      <c r="P1219" s="6">
        <v>62.18</v>
      </c>
      <c r="Q1219" s="6">
        <f t="shared" si="96"/>
        <v>126.12</v>
      </c>
      <c r="R1219" s="6">
        <f t="shared" si="97"/>
        <v>62.18</v>
      </c>
      <c r="S1219" s="6">
        <f t="shared" si="98"/>
        <v>63.940000000000005</v>
      </c>
      <c r="T1219" s="8">
        <f t="shared" si="9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4">
        <f>YEAR(SalesDataTable[[#This Row],[Order Date]])</f>
        <v>2026</v>
      </c>
      <c r="D1220" s="12" t="str">
        <f>"Q"&amp;ROUNDUP(MONTH(SalesDataTable[[#This Row],[Order Date]])/3,0)</f>
        <v>Q2</v>
      </c>
      <c r="E1220" s="4">
        <f>MONTH(SalesDataTable[[#This Row],[Order Date]])</f>
        <v>6</v>
      </c>
      <c r="F1220" s="12" t="str">
        <f t="shared" si="95"/>
        <v>Jun</v>
      </c>
      <c r="G1220" s="4" t="s">
        <v>20</v>
      </c>
      <c r="H1220" s="4" t="s">
        <v>31</v>
      </c>
      <c r="I1220" s="4" t="s">
        <v>28</v>
      </c>
      <c r="J1220" s="4" t="s">
        <v>3</v>
      </c>
      <c r="K1220" s="4" t="s">
        <v>34</v>
      </c>
      <c r="L1220" s="4" t="s">
        <v>42</v>
      </c>
      <c r="M1220" s="9">
        <v>1</v>
      </c>
      <c r="N1220" s="6">
        <v>36</v>
      </c>
      <c r="O1220" s="7">
        <v>0</v>
      </c>
      <c r="P1220" s="6">
        <v>13.95</v>
      </c>
      <c r="Q1220" s="6">
        <f t="shared" si="96"/>
        <v>36</v>
      </c>
      <c r="R1220" s="6">
        <f t="shared" si="97"/>
        <v>13.95</v>
      </c>
      <c r="S1220" s="6">
        <f t="shared" si="98"/>
        <v>22.05</v>
      </c>
      <c r="T1220" s="8">
        <f t="shared" si="9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4">
        <f>YEAR(SalesDataTable[[#This Row],[Order Date]])</f>
        <v>2026</v>
      </c>
      <c r="D1221" s="12" t="str">
        <f>"Q"&amp;ROUNDUP(MONTH(SalesDataTable[[#This Row],[Order Date]])/3,0)</f>
        <v>Q2</v>
      </c>
      <c r="E1221" s="4">
        <f>MONTH(SalesDataTable[[#This Row],[Order Date]])</f>
        <v>6</v>
      </c>
      <c r="F1221" s="12" t="str">
        <f t="shared" si="95"/>
        <v>Jun</v>
      </c>
      <c r="G1221" s="4" t="s">
        <v>0</v>
      </c>
      <c r="H1221" s="4" t="s">
        <v>1</v>
      </c>
      <c r="I1221" s="4" t="s">
        <v>2</v>
      </c>
      <c r="J1221" s="4" t="s">
        <v>3</v>
      </c>
      <c r="K1221" s="4" t="s">
        <v>14</v>
      </c>
      <c r="L1221" s="4" t="s">
        <v>48</v>
      </c>
      <c r="M1221" s="9">
        <v>1</v>
      </c>
      <c r="N1221" s="6">
        <v>162.25</v>
      </c>
      <c r="O1221" s="7">
        <v>0.05</v>
      </c>
      <c r="P1221" s="6">
        <v>89.28</v>
      </c>
      <c r="Q1221" s="6">
        <f t="shared" si="96"/>
        <v>154.13749999999999</v>
      </c>
      <c r="R1221" s="6">
        <f t="shared" si="97"/>
        <v>89.28</v>
      </c>
      <c r="S1221" s="6">
        <f t="shared" si="98"/>
        <v>64.857499999999987</v>
      </c>
      <c r="T1221" s="8">
        <f t="shared" si="9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4">
        <f>YEAR(SalesDataTable[[#This Row],[Order Date]])</f>
        <v>2026</v>
      </c>
      <c r="D1222" s="12" t="str">
        <f>"Q"&amp;ROUNDUP(MONTH(SalesDataTable[[#This Row],[Order Date]])/3,0)</f>
        <v>Q2</v>
      </c>
      <c r="E1222" s="4">
        <f>MONTH(SalesDataTable[[#This Row],[Order Date]])</f>
        <v>6</v>
      </c>
      <c r="F1222" s="12" t="str">
        <f t="shared" si="95"/>
        <v>Jun</v>
      </c>
      <c r="G1222" s="4" t="s">
        <v>6</v>
      </c>
      <c r="H1222" s="4" t="s">
        <v>41</v>
      </c>
      <c r="I1222" s="4" t="s">
        <v>2</v>
      </c>
      <c r="J1222" s="4" t="s">
        <v>3</v>
      </c>
      <c r="K1222" s="4" t="s">
        <v>9</v>
      </c>
      <c r="L1222" s="4" t="s">
        <v>37</v>
      </c>
      <c r="M1222" s="9">
        <v>1</v>
      </c>
      <c r="N1222" s="6">
        <v>150.44</v>
      </c>
      <c r="O1222" s="7">
        <v>0</v>
      </c>
      <c r="P1222" s="6">
        <v>80.5</v>
      </c>
      <c r="Q1222" s="6">
        <f t="shared" si="96"/>
        <v>150.44</v>
      </c>
      <c r="R1222" s="6">
        <f t="shared" si="97"/>
        <v>80.5</v>
      </c>
      <c r="S1222" s="6">
        <f t="shared" si="98"/>
        <v>69.94</v>
      </c>
      <c r="T1222" s="8">
        <f t="shared" si="9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4">
        <f>YEAR(SalesDataTable[[#This Row],[Order Date]])</f>
        <v>2026</v>
      </c>
      <c r="D1223" s="12" t="str">
        <f>"Q"&amp;ROUNDUP(MONTH(SalesDataTable[[#This Row],[Order Date]])/3,0)</f>
        <v>Q2</v>
      </c>
      <c r="E1223" s="4">
        <f>MONTH(SalesDataTable[[#This Row],[Order Date]])</f>
        <v>6</v>
      </c>
      <c r="F1223" s="12" t="str">
        <f t="shared" si="95"/>
        <v>Jun</v>
      </c>
      <c r="G1223" s="4" t="s">
        <v>0</v>
      </c>
      <c r="H1223" s="4" t="s">
        <v>1</v>
      </c>
      <c r="I1223" s="4" t="s">
        <v>19</v>
      </c>
      <c r="J1223" s="4" t="s">
        <v>16</v>
      </c>
      <c r="K1223" s="4" t="s">
        <v>23</v>
      </c>
      <c r="L1223" s="4" t="s">
        <v>51</v>
      </c>
      <c r="M1223" s="9">
        <v>2</v>
      </c>
      <c r="N1223" s="6">
        <v>126.17</v>
      </c>
      <c r="O1223" s="7">
        <v>0.05</v>
      </c>
      <c r="P1223" s="6">
        <v>61.13</v>
      </c>
      <c r="Q1223" s="6">
        <f t="shared" si="96"/>
        <v>239.72299999999998</v>
      </c>
      <c r="R1223" s="6">
        <f t="shared" si="97"/>
        <v>122.26</v>
      </c>
      <c r="S1223" s="6">
        <f t="shared" si="98"/>
        <v>117.46299999999998</v>
      </c>
      <c r="T1223" s="8">
        <f t="shared" si="9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4">
        <f>YEAR(SalesDataTable[[#This Row],[Order Date]])</f>
        <v>2026</v>
      </c>
      <c r="D1224" s="12" t="str">
        <f>"Q"&amp;ROUNDUP(MONTH(SalesDataTable[[#This Row],[Order Date]])/3,0)</f>
        <v>Q2</v>
      </c>
      <c r="E1224" s="4">
        <f>MONTH(SalesDataTable[[#This Row],[Order Date]])</f>
        <v>6</v>
      </c>
      <c r="F1224" s="12" t="str">
        <f t="shared" si="95"/>
        <v>Jun</v>
      </c>
      <c r="G1224" s="4" t="s">
        <v>20</v>
      </c>
      <c r="H1224" s="4" t="s">
        <v>31</v>
      </c>
      <c r="I1224" s="4" t="s">
        <v>28</v>
      </c>
      <c r="J1224" s="4" t="s">
        <v>3</v>
      </c>
      <c r="K1224" s="4" t="s">
        <v>23</v>
      </c>
      <c r="L1224" s="4" t="s">
        <v>40</v>
      </c>
      <c r="M1224" s="9">
        <v>2</v>
      </c>
      <c r="N1224" s="6">
        <v>83.72</v>
      </c>
      <c r="O1224" s="7">
        <v>0</v>
      </c>
      <c r="P1224" s="6">
        <v>38.96</v>
      </c>
      <c r="Q1224" s="6">
        <f t="shared" si="96"/>
        <v>167.44</v>
      </c>
      <c r="R1224" s="6">
        <f t="shared" si="97"/>
        <v>77.92</v>
      </c>
      <c r="S1224" s="6">
        <f t="shared" si="98"/>
        <v>89.52</v>
      </c>
      <c r="T1224" s="8">
        <f t="shared" si="9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4">
        <f>YEAR(SalesDataTable[[#This Row],[Order Date]])</f>
        <v>2026</v>
      </c>
      <c r="D1225" s="12" t="str">
        <f>"Q"&amp;ROUNDUP(MONTH(SalesDataTable[[#This Row],[Order Date]])/3,0)</f>
        <v>Q2</v>
      </c>
      <c r="E1225" s="4">
        <f>MONTH(SalesDataTable[[#This Row],[Order Date]])</f>
        <v>6</v>
      </c>
      <c r="F1225" s="12" t="str">
        <f t="shared" si="95"/>
        <v>Jun</v>
      </c>
      <c r="G1225" s="4" t="s">
        <v>20</v>
      </c>
      <c r="H1225" s="4" t="s">
        <v>33</v>
      </c>
      <c r="I1225" s="4" t="s">
        <v>28</v>
      </c>
      <c r="J1225" s="4" t="s">
        <v>13</v>
      </c>
      <c r="K1225" s="4" t="s">
        <v>9</v>
      </c>
      <c r="L1225" s="4" t="s">
        <v>46</v>
      </c>
      <c r="M1225" s="9">
        <v>1</v>
      </c>
      <c r="N1225" s="6">
        <v>70.58</v>
      </c>
      <c r="O1225" s="7">
        <v>0</v>
      </c>
      <c r="P1225" s="6">
        <v>32.78</v>
      </c>
      <c r="Q1225" s="6">
        <f t="shared" si="96"/>
        <v>70.58</v>
      </c>
      <c r="R1225" s="6">
        <f t="shared" si="97"/>
        <v>32.78</v>
      </c>
      <c r="S1225" s="6">
        <f t="shared" si="98"/>
        <v>37.799999999999997</v>
      </c>
      <c r="T1225" s="8">
        <f t="shared" si="9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4">
        <f>YEAR(SalesDataTable[[#This Row],[Order Date]])</f>
        <v>2026</v>
      </c>
      <c r="D1226" s="12" t="str">
        <f>"Q"&amp;ROUNDUP(MONTH(SalesDataTable[[#This Row],[Order Date]])/3,0)</f>
        <v>Q2</v>
      </c>
      <c r="E1226" s="4">
        <f>MONTH(SalesDataTable[[#This Row],[Order Date]])</f>
        <v>6</v>
      </c>
      <c r="F1226" s="12" t="str">
        <f t="shared" si="95"/>
        <v>Jun</v>
      </c>
      <c r="G1226" s="4" t="s">
        <v>20</v>
      </c>
      <c r="H1226" s="4" t="s">
        <v>47</v>
      </c>
      <c r="I1226" s="4" t="s">
        <v>8</v>
      </c>
      <c r="J1226" s="4" t="s">
        <v>16</v>
      </c>
      <c r="K1226" s="4" t="s">
        <v>23</v>
      </c>
      <c r="L1226" s="4" t="s">
        <v>40</v>
      </c>
      <c r="M1226" s="9">
        <v>5</v>
      </c>
      <c r="N1226" s="6">
        <v>81.96</v>
      </c>
      <c r="O1226" s="7">
        <v>0.05</v>
      </c>
      <c r="P1226" s="6">
        <v>39.130000000000003</v>
      </c>
      <c r="Q1226" s="6">
        <f t="shared" si="96"/>
        <v>389.30999999999995</v>
      </c>
      <c r="R1226" s="6">
        <f t="shared" si="97"/>
        <v>195.65</v>
      </c>
      <c r="S1226" s="6">
        <f t="shared" si="98"/>
        <v>193.65999999999994</v>
      </c>
      <c r="T1226" s="8">
        <f t="shared" si="9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4">
        <f>YEAR(SalesDataTable[[#This Row],[Order Date]])</f>
        <v>2026</v>
      </c>
      <c r="D1227" s="12" t="str">
        <f>"Q"&amp;ROUNDUP(MONTH(SalesDataTable[[#This Row],[Order Date]])/3,0)</f>
        <v>Q2</v>
      </c>
      <c r="E1227" s="4">
        <f>MONTH(SalesDataTable[[#This Row],[Order Date]])</f>
        <v>6</v>
      </c>
      <c r="F1227" s="12" t="str">
        <f t="shared" si="95"/>
        <v>Jun</v>
      </c>
      <c r="G1227" s="4" t="s">
        <v>6</v>
      </c>
      <c r="H1227" s="4" t="s">
        <v>49</v>
      </c>
      <c r="I1227" s="4" t="s">
        <v>2</v>
      </c>
      <c r="J1227" s="4" t="s">
        <v>13</v>
      </c>
      <c r="K1227" s="4" t="s">
        <v>4</v>
      </c>
      <c r="L1227" s="4" t="s">
        <v>26</v>
      </c>
      <c r="M1227" s="9">
        <v>1</v>
      </c>
      <c r="N1227" s="6">
        <v>40.67</v>
      </c>
      <c r="O1227" s="7">
        <v>0</v>
      </c>
      <c r="P1227" s="6">
        <v>16.5</v>
      </c>
      <c r="Q1227" s="6">
        <f t="shared" si="96"/>
        <v>40.67</v>
      </c>
      <c r="R1227" s="6">
        <f t="shared" si="97"/>
        <v>16.5</v>
      </c>
      <c r="S1227" s="6">
        <f t="shared" si="98"/>
        <v>24.17</v>
      </c>
      <c r="T1227" s="8">
        <f t="shared" si="9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4">
        <f>YEAR(SalesDataTable[[#This Row],[Order Date]])</f>
        <v>2026</v>
      </c>
      <c r="D1228" s="12" t="str">
        <f>"Q"&amp;ROUNDUP(MONTH(SalesDataTable[[#This Row],[Order Date]])/3,0)</f>
        <v>Q2</v>
      </c>
      <c r="E1228" s="4">
        <f>MONTH(SalesDataTable[[#This Row],[Order Date]])</f>
        <v>6</v>
      </c>
      <c r="F1228" s="12" t="str">
        <f t="shared" si="95"/>
        <v>Jun</v>
      </c>
      <c r="G1228" s="4" t="s">
        <v>11</v>
      </c>
      <c r="H1228" s="4" t="s">
        <v>52</v>
      </c>
      <c r="I1228" s="4" t="s">
        <v>19</v>
      </c>
      <c r="J1228" s="4" t="s">
        <v>13</v>
      </c>
      <c r="K1228" s="4" t="s">
        <v>34</v>
      </c>
      <c r="L1228" s="4" t="s">
        <v>35</v>
      </c>
      <c r="M1228" s="9">
        <v>1</v>
      </c>
      <c r="N1228" s="6">
        <v>40.94</v>
      </c>
      <c r="O1228" s="7">
        <v>0</v>
      </c>
      <c r="P1228" s="6">
        <v>14.47</v>
      </c>
      <c r="Q1228" s="6">
        <f t="shared" si="96"/>
        <v>40.94</v>
      </c>
      <c r="R1228" s="6">
        <f t="shared" si="97"/>
        <v>14.47</v>
      </c>
      <c r="S1228" s="6">
        <f t="shared" si="98"/>
        <v>26.47</v>
      </c>
      <c r="T1228" s="8">
        <f t="shared" si="9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4">
        <f>YEAR(SalesDataTable[[#This Row],[Order Date]])</f>
        <v>2026</v>
      </c>
      <c r="D1229" s="12" t="str">
        <f>"Q"&amp;ROUNDUP(MONTH(SalesDataTable[[#This Row],[Order Date]])/3,0)</f>
        <v>Q2</v>
      </c>
      <c r="E1229" s="4">
        <f>MONTH(SalesDataTable[[#This Row],[Order Date]])</f>
        <v>6</v>
      </c>
      <c r="F1229" s="12" t="str">
        <f t="shared" si="95"/>
        <v>Jun</v>
      </c>
      <c r="G1229" s="4" t="s">
        <v>20</v>
      </c>
      <c r="H1229" s="4" t="s">
        <v>33</v>
      </c>
      <c r="I1229" s="4" t="s">
        <v>8</v>
      </c>
      <c r="J1229" s="4" t="s">
        <v>16</v>
      </c>
      <c r="K1229" s="4" t="s">
        <v>4</v>
      </c>
      <c r="L1229" s="4" t="s">
        <v>30</v>
      </c>
      <c r="M1229" s="9">
        <v>3</v>
      </c>
      <c r="N1229" s="6">
        <v>100.89</v>
      </c>
      <c r="O1229" s="7">
        <v>0.05</v>
      </c>
      <c r="P1229" s="6">
        <v>49.08</v>
      </c>
      <c r="Q1229" s="6">
        <f t="shared" si="96"/>
        <v>287.53649999999999</v>
      </c>
      <c r="R1229" s="6">
        <f t="shared" si="97"/>
        <v>147.24</v>
      </c>
      <c r="S1229" s="6">
        <f t="shared" si="98"/>
        <v>140.29649999999998</v>
      </c>
      <c r="T1229" s="8">
        <f t="shared" si="9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4">
        <f>YEAR(SalesDataTable[[#This Row],[Order Date]])</f>
        <v>2026</v>
      </c>
      <c r="D1230" s="12" t="str">
        <f>"Q"&amp;ROUNDUP(MONTH(SalesDataTable[[#This Row],[Order Date]])/3,0)</f>
        <v>Q2</v>
      </c>
      <c r="E1230" s="4">
        <f>MONTH(SalesDataTable[[#This Row],[Order Date]])</f>
        <v>6</v>
      </c>
      <c r="F1230" s="12" t="str">
        <f t="shared" si="95"/>
        <v>Jun</v>
      </c>
      <c r="G1230" s="4" t="s">
        <v>6</v>
      </c>
      <c r="H1230" s="4" t="s">
        <v>43</v>
      </c>
      <c r="I1230" s="4" t="s">
        <v>8</v>
      </c>
      <c r="J1230" s="4" t="s">
        <v>16</v>
      </c>
      <c r="K1230" s="4" t="s">
        <v>4</v>
      </c>
      <c r="L1230" s="4" t="s">
        <v>26</v>
      </c>
      <c r="M1230" s="9">
        <v>3</v>
      </c>
      <c r="N1230" s="6">
        <v>39.78</v>
      </c>
      <c r="O1230" s="7">
        <v>0.15</v>
      </c>
      <c r="P1230" s="6">
        <v>16.850000000000001</v>
      </c>
      <c r="Q1230" s="6">
        <f t="shared" si="96"/>
        <v>101.43900000000001</v>
      </c>
      <c r="R1230" s="6">
        <f t="shared" si="97"/>
        <v>50.550000000000004</v>
      </c>
      <c r="S1230" s="6">
        <f t="shared" si="98"/>
        <v>50.889000000000003</v>
      </c>
      <c r="T1230" s="8">
        <f t="shared" si="9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4">
        <f>YEAR(SalesDataTable[[#This Row],[Order Date]])</f>
        <v>2026</v>
      </c>
      <c r="D1231" s="12" t="str">
        <f>"Q"&amp;ROUNDUP(MONTH(SalesDataTable[[#This Row],[Order Date]])/3,0)</f>
        <v>Q2</v>
      </c>
      <c r="E1231" s="4">
        <f>MONTH(SalesDataTable[[#This Row],[Order Date]])</f>
        <v>6</v>
      </c>
      <c r="F1231" s="12" t="str">
        <f t="shared" si="95"/>
        <v>Jun</v>
      </c>
      <c r="G1231" s="4" t="s">
        <v>0</v>
      </c>
      <c r="H1231" s="4" t="s">
        <v>1</v>
      </c>
      <c r="I1231" s="4" t="s">
        <v>2</v>
      </c>
      <c r="J1231" s="4" t="s">
        <v>3</v>
      </c>
      <c r="K1231" s="4" t="s">
        <v>34</v>
      </c>
      <c r="L1231" s="4" t="s">
        <v>35</v>
      </c>
      <c r="M1231" s="9">
        <v>1</v>
      </c>
      <c r="N1231" s="6">
        <v>40.299999999999997</v>
      </c>
      <c r="O1231" s="7">
        <v>0.05</v>
      </c>
      <c r="P1231" s="6">
        <v>14.79</v>
      </c>
      <c r="Q1231" s="6">
        <f t="shared" si="96"/>
        <v>38.284999999999997</v>
      </c>
      <c r="R1231" s="6">
        <f t="shared" si="97"/>
        <v>14.79</v>
      </c>
      <c r="S1231" s="6">
        <f t="shared" si="98"/>
        <v>23.494999999999997</v>
      </c>
      <c r="T1231" s="8">
        <f t="shared" si="9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4">
        <f>YEAR(SalesDataTable[[#This Row],[Order Date]])</f>
        <v>2026</v>
      </c>
      <c r="D1232" s="12" t="str">
        <f>"Q"&amp;ROUNDUP(MONTH(SalesDataTable[[#This Row],[Order Date]])/3,0)</f>
        <v>Q2</v>
      </c>
      <c r="E1232" s="4">
        <f>MONTH(SalesDataTable[[#This Row],[Order Date]])</f>
        <v>6</v>
      </c>
      <c r="F1232" s="12" t="str">
        <f t="shared" si="95"/>
        <v>Jun</v>
      </c>
      <c r="G1232" s="4" t="s">
        <v>6</v>
      </c>
      <c r="H1232" s="4" t="s">
        <v>41</v>
      </c>
      <c r="I1232" s="4" t="s">
        <v>19</v>
      </c>
      <c r="J1232" s="4" t="s">
        <v>3</v>
      </c>
      <c r="K1232" s="4" t="s">
        <v>9</v>
      </c>
      <c r="L1232" s="4" t="s">
        <v>10</v>
      </c>
      <c r="M1232" s="9">
        <v>1</v>
      </c>
      <c r="N1232" s="6">
        <v>90.91</v>
      </c>
      <c r="O1232" s="7">
        <v>0.05</v>
      </c>
      <c r="P1232" s="6">
        <v>45.9</v>
      </c>
      <c r="Q1232" s="6">
        <f t="shared" si="96"/>
        <v>86.364499999999992</v>
      </c>
      <c r="R1232" s="6">
        <f t="shared" si="97"/>
        <v>45.9</v>
      </c>
      <c r="S1232" s="6">
        <f t="shared" si="98"/>
        <v>40.464499999999994</v>
      </c>
      <c r="T1232" s="8">
        <f t="shared" si="9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4">
        <f>YEAR(SalesDataTable[[#This Row],[Order Date]])</f>
        <v>2026</v>
      </c>
      <c r="D1233" s="12" t="str">
        <f>"Q"&amp;ROUNDUP(MONTH(SalesDataTable[[#This Row],[Order Date]])/3,0)</f>
        <v>Q2</v>
      </c>
      <c r="E1233" s="4">
        <f>MONTH(SalesDataTable[[#This Row],[Order Date]])</f>
        <v>6</v>
      </c>
      <c r="F1233" s="12" t="str">
        <f t="shared" si="95"/>
        <v>Jun</v>
      </c>
      <c r="G1233" s="4" t="s">
        <v>0</v>
      </c>
      <c r="H1233" s="4" t="s">
        <v>1</v>
      </c>
      <c r="I1233" s="4" t="s">
        <v>8</v>
      </c>
      <c r="J1233" s="4" t="s">
        <v>16</v>
      </c>
      <c r="K1233" s="4" t="s">
        <v>14</v>
      </c>
      <c r="L1233" s="4" t="s">
        <v>48</v>
      </c>
      <c r="M1233" s="9">
        <v>5</v>
      </c>
      <c r="N1233" s="6">
        <v>162.29</v>
      </c>
      <c r="O1233" s="7">
        <v>0.15</v>
      </c>
      <c r="P1233" s="6">
        <v>86.66</v>
      </c>
      <c r="Q1233" s="6">
        <f t="shared" si="96"/>
        <v>689.73249999999996</v>
      </c>
      <c r="R1233" s="6">
        <f t="shared" si="97"/>
        <v>433.29999999999995</v>
      </c>
      <c r="S1233" s="6">
        <f t="shared" si="98"/>
        <v>256.4325</v>
      </c>
      <c r="T1233" s="8">
        <f t="shared" si="9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4">
        <f>YEAR(SalesDataTable[[#This Row],[Order Date]])</f>
        <v>2026</v>
      </c>
      <c r="D1234" s="12" t="str">
        <f>"Q"&amp;ROUNDUP(MONTH(SalesDataTable[[#This Row],[Order Date]])/3,0)</f>
        <v>Q2</v>
      </c>
      <c r="E1234" s="4">
        <f>MONTH(SalesDataTable[[#This Row],[Order Date]])</f>
        <v>6</v>
      </c>
      <c r="F1234" s="12" t="str">
        <f t="shared" si="95"/>
        <v>Jun</v>
      </c>
      <c r="G1234" s="4" t="s">
        <v>6</v>
      </c>
      <c r="H1234" s="4" t="s">
        <v>41</v>
      </c>
      <c r="I1234" s="4" t="s">
        <v>2</v>
      </c>
      <c r="J1234" s="4" t="s">
        <v>16</v>
      </c>
      <c r="K1234" s="4" t="s">
        <v>4</v>
      </c>
      <c r="L1234" s="4" t="s">
        <v>22</v>
      </c>
      <c r="M1234" s="9">
        <v>2</v>
      </c>
      <c r="N1234" s="6">
        <v>51.03</v>
      </c>
      <c r="O1234" s="7">
        <v>0</v>
      </c>
      <c r="P1234" s="6">
        <v>22.59</v>
      </c>
      <c r="Q1234" s="6">
        <f t="shared" si="96"/>
        <v>102.06</v>
      </c>
      <c r="R1234" s="6">
        <f t="shared" si="97"/>
        <v>45.18</v>
      </c>
      <c r="S1234" s="6">
        <f t="shared" si="98"/>
        <v>56.88</v>
      </c>
      <c r="T1234" s="8">
        <f t="shared" si="9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4">
        <f>YEAR(SalesDataTable[[#This Row],[Order Date]])</f>
        <v>2026</v>
      </c>
      <c r="D1235" s="12" t="str">
        <f>"Q"&amp;ROUNDUP(MONTH(SalesDataTable[[#This Row],[Order Date]])/3,0)</f>
        <v>Q2</v>
      </c>
      <c r="E1235" s="4">
        <f>MONTH(SalesDataTable[[#This Row],[Order Date]])</f>
        <v>6</v>
      </c>
      <c r="F1235" s="12" t="str">
        <f t="shared" si="95"/>
        <v>Jun</v>
      </c>
      <c r="G1235" s="4" t="s">
        <v>6</v>
      </c>
      <c r="H1235" s="4" t="s">
        <v>43</v>
      </c>
      <c r="I1235" s="4" t="s">
        <v>2</v>
      </c>
      <c r="J1235" s="4" t="s">
        <v>16</v>
      </c>
      <c r="K1235" s="4" t="s">
        <v>34</v>
      </c>
      <c r="L1235" s="4" t="s">
        <v>45</v>
      </c>
      <c r="M1235" s="9">
        <v>1</v>
      </c>
      <c r="N1235" s="6">
        <v>50.67</v>
      </c>
      <c r="O1235" s="7">
        <v>0</v>
      </c>
      <c r="P1235" s="6">
        <v>22.18</v>
      </c>
      <c r="Q1235" s="6">
        <f t="shared" si="96"/>
        <v>50.67</v>
      </c>
      <c r="R1235" s="6">
        <f t="shared" si="97"/>
        <v>22.18</v>
      </c>
      <c r="S1235" s="6">
        <f t="shared" si="98"/>
        <v>28.490000000000002</v>
      </c>
      <c r="T1235" s="8">
        <f t="shared" si="9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4">
        <f>YEAR(SalesDataTable[[#This Row],[Order Date]])</f>
        <v>2026</v>
      </c>
      <c r="D1236" s="12" t="str">
        <f>"Q"&amp;ROUNDUP(MONTH(SalesDataTable[[#This Row],[Order Date]])/3,0)</f>
        <v>Q2</v>
      </c>
      <c r="E1236" s="4">
        <f>MONTH(SalesDataTable[[#This Row],[Order Date]])</f>
        <v>6</v>
      </c>
      <c r="F1236" s="12" t="str">
        <f t="shared" si="95"/>
        <v>Jun</v>
      </c>
      <c r="G1236" s="4" t="s">
        <v>20</v>
      </c>
      <c r="H1236" s="4" t="s">
        <v>33</v>
      </c>
      <c r="I1236" s="4" t="s">
        <v>8</v>
      </c>
      <c r="J1236" s="4" t="s">
        <v>3</v>
      </c>
      <c r="K1236" s="4" t="s">
        <v>14</v>
      </c>
      <c r="L1236" s="4" t="s">
        <v>44</v>
      </c>
      <c r="M1236" s="9">
        <v>10</v>
      </c>
      <c r="N1236" s="6">
        <v>130.62</v>
      </c>
      <c r="O1236" s="7">
        <v>0.05</v>
      </c>
      <c r="P1236" s="6">
        <v>67.05</v>
      </c>
      <c r="Q1236" s="6">
        <f t="shared" si="96"/>
        <v>1240.8899999999999</v>
      </c>
      <c r="R1236" s="6">
        <f t="shared" si="97"/>
        <v>670.5</v>
      </c>
      <c r="S1236" s="6">
        <f t="shared" si="98"/>
        <v>570.38999999999987</v>
      </c>
      <c r="T1236" s="8">
        <f t="shared" si="9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4">
        <f>YEAR(SalesDataTable[[#This Row],[Order Date]])</f>
        <v>2026</v>
      </c>
      <c r="D1237" s="12" t="str">
        <f>"Q"&amp;ROUNDUP(MONTH(SalesDataTable[[#This Row],[Order Date]])/3,0)</f>
        <v>Q2</v>
      </c>
      <c r="E1237" s="4">
        <f>MONTH(SalesDataTable[[#This Row],[Order Date]])</f>
        <v>6</v>
      </c>
      <c r="F1237" s="12" t="str">
        <f t="shared" si="95"/>
        <v>Jun</v>
      </c>
      <c r="G1237" s="4" t="s">
        <v>11</v>
      </c>
      <c r="H1237" s="4" t="s">
        <v>25</v>
      </c>
      <c r="I1237" s="4" t="s">
        <v>2</v>
      </c>
      <c r="J1237" s="4" t="s">
        <v>13</v>
      </c>
      <c r="K1237" s="4" t="s">
        <v>23</v>
      </c>
      <c r="L1237" s="4" t="s">
        <v>29</v>
      </c>
      <c r="M1237" s="9">
        <v>4</v>
      </c>
      <c r="N1237" s="6">
        <v>194.6</v>
      </c>
      <c r="O1237" s="7">
        <v>0</v>
      </c>
      <c r="P1237" s="6">
        <v>104.64</v>
      </c>
      <c r="Q1237" s="6">
        <f t="shared" si="96"/>
        <v>778.4</v>
      </c>
      <c r="R1237" s="6">
        <f t="shared" si="97"/>
        <v>418.56</v>
      </c>
      <c r="S1237" s="6">
        <f t="shared" si="98"/>
        <v>359.84</v>
      </c>
      <c r="T1237" s="8">
        <f t="shared" si="9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4">
        <f>YEAR(SalesDataTable[[#This Row],[Order Date]])</f>
        <v>2026</v>
      </c>
      <c r="D1238" s="12" t="str">
        <f>"Q"&amp;ROUNDUP(MONTH(SalesDataTable[[#This Row],[Order Date]])/3,0)</f>
        <v>Q2</v>
      </c>
      <c r="E1238" s="4">
        <f>MONTH(SalesDataTable[[#This Row],[Order Date]])</f>
        <v>6</v>
      </c>
      <c r="F1238" s="12" t="str">
        <f t="shared" si="95"/>
        <v>Jun</v>
      </c>
      <c r="G1238" s="4" t="s">
        <v>11</v>
      </c>
      <c r="H1238" s="4" t="s">
        <v>12</v>
      </c>
      <c r="I1238" s="4" t="s">
        <v>19</v>
      </c>
      <c r="J1238" s="4" t="s">
        <v>13</v>
      </c>
      <c r="K1238" s="4" t="s">
        <v>9</v>
      </c>
      <c r="L1238" s="4" t="s">
        <v>10</v>
      </c>
      <c r="M1238" s="9">
        <v>1</v>
      </c>
      <c r="N1238" s="6">
        <v>94</v>
      </c>
      <c r="O1238" s="7">
        <v>0</v>
      </c>
      <c r="P1238" s="6">
        <v>45.62</v>
      </c>
      <c r="Q1238" s="6">
        <f t="shared" si="96"/>
        <v>94</v>
      </c>
      <c r="R1238" s="6">
        <f t="shared" si="97"/>
        <v>45.62</v>
      </c>
      <c r="S1238" s="6">
        <f t="shared" si="98"/>
        <v>48.38</v>
      </c>
      <c r="T1238" s="8">
        <f t="shared" si="9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4">
        <f>YEAR(SalesDataTable[[#This Row],[Order Date]])</f>
        <v>2026</v>
      </c>
      <c r="D1239" s="12" t="str">
        <f>"Q"&amp;ROUNDUP(MONTH(SalesDataTable[[#This Row],[Order Date]])/3,0)</f>
        <v>Q2</v>
      </c>
      <c r="E1239" s="4">
        <f>MONTH(SalesDataTable[[#This Row],[Order Date]])</f>
        <v>6</v>
      </c>
      <c r="F1239" s="12" t="str">
        <f t="shared" si="95"/>
        <v>Jun</v>
      </c>
      <c r="G1239" s="4" t="s">
        <v>20</v>
      </c>
      <c r="H1239" s="4" t="s">
        <v>33</v>
      </c>
      <c r="I1239" s="4" t="s">
        <v>2</v>
      </c>
      <c r="J1239" s="4" t="s">
        <v>3</v>
      </c>
      <c r="K1239" s="4" t="s">
        <v>34</v>
      </c>
      <c r="L1239" s="4" t="s">
        <v>35</v>
      </c>
      <c r="M1239" s="9">
        <v>2</v>
      </c>
      <c r="N1239" s="6">
        <v>40.46</v>
      </c>
      <c r="O1239" s="7">
        <v>0</v>
      </c>
      <c r="P1239" s="6">
        <v>15.15</v>
      </c>
      <c r="Q1239" s="6">
        <f t="shared" si="96"/>
        <v>80.92</v>
      </c>
      <c r="R1239" s="6">
        <f t="shared" si="97"/>
        <v>30.3</v>
      </c>
      <c r="S1239" s="6">
        <f t="shared" si="98"/>
        <v>50.620000000000005</v>
      </c>
      <c r="T1239" s="8">
        <f t="shared" si="9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4">
        <f>YEAR(SalesDataTable[[#This Row],[Order Date]])</f>
        <v>2026</v>
      </c>
      <c r="D1240" s="12" t="str">
        <f>"Q"&amp;ROUNDUP(MONTH(SalesDataTable[[#This Row],[Order Date]])/3,0)</f>
        <v>Q2</v>
      </c>
      <c r="E1240" s="4">
        <f>MONTH(SalesDataTable[[#This Row],[Order Date]])</f>
        <v>6</v>
      </c>
      <c r="F1240" s="12" t="str">
        <f t="shared" si="95"/>
        <v>Jun</v>
      </c>
      <c r="G1240" s="4" t="s">
        <v>6</v>
      </c>
      <c r="H1240" s="4" t="s">
        <v>27</v>
      </c>
      <c r="I1240" s="4" t="s">
        <v>19</v>
      </c>
      <c r="J1240" s="4" t="s">
        <v>13</v>
      </c>
      <c r="K1240" s="4" t="s">
        <v>9</v>
      </c>
      <c r="L1240" s="4" t="s">
        <v>37</v>
      </c>
      <c r="M1240" s="9">
        <v>1</v>
      </c>
      <c r="N1240" s="6">
        <v>156.11000000000001</v>
      </c>
      <c r="O1240" s="7">
        <v>0</v>
      </c>
      <c r="P1240" s="6">
        <v>79.52</v>
      </c>
      <c r="Q1240" s="6">
        <f t="shared" si="96"/>
        <v>156.11000000000001</v>
      </c>
      <c r="R1240" s="6">
        <f t="shared" si="97"/>
        <v>79.52</v>
      </c>
      <c r="S1240" s="6">
        <f t="shared" si="98"/>
        <v>76.590000000000018</v>
      </c>
      <c r="T1240" s="8">
        <f t="shared" si="9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4">
        <f>YEAR(SalesDataTable[[#This Row],[Order Date]])</f>
        <v>2026</v>
      </c>
      <c r="D1241" s="12" t="str">
        <f>"Q"&amp;ROUNDUP(MONTH(SalesDataTable[[#This Row],[Order Date]])/3,0)</f>
        <v>Q3</v>
      </c>
      <c r="E1241" s="4">
        <f>MONTH(SalesDataTable[[#This Row],[Order Date]])</f>
        <v>7</v>
      </c>
      <c r="F1241" s="12" t="str">
        <f t="shared" si="95"/>
        <v>Jul</v>
      </c>
      <c r="G1241" s="4" t="s">
        <v>11</v>
      </c>
      <c r="H1241" s="4" t="s">
        <v>18</v>
      </c>
      <c r="I1241" s="4" t="s">
        <v>2</v>
      </c>
      <c r="J1241" s="4" t="s">
        <v>3</v>
      </c>
      <c r="K1241" s="4" t="s">
        <v>23</v>
      </c>
      <c r="L1241" s="4" t="s">
        <v>51</v>
      </c>
      <c r="M1241" s="9">
        <v>2</v>
      </c>
      <c r="N1241" s="6">
        <v>121.78</v>
      </c>
      <c r="O1241" s="7">
        <v>0.1</v>
      </c>
      <c r="P1241" s="6">
        <v>59.62</v>
      </c>
      <c r="Q1241" s="6">
        <f t="shared" si="96"/>
        <v>219.20400000000001</v>
      </c>
      <c r="R1241" s="6">
        <f t="shared" si="97"/>
        <v>119.24</v>
      </c>
      <c r="S1241" s="6">
        <f t="shared" si="98"/>
        <v>99.964000000000013</v>
      </c>
      <c r="T1241" s="8">
        <f t="shared" si="9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4">
        <f>YEAR(SalesDataTable[[#This Row],[Order Date]])</f>
        <v>2026</v>
      </c>
      <c r="D1242" s="12" t="str">
        <f>"Q"&amp;ROUNDUP(MONTH(SalesDataTable[[#This Row],[Order Date]])/3,0)</f>
        <v>Q3</v>
      </c>
      <c r="E1242" s="4">
        <f>MONTH(SalesDataTable[[#This Row],[Order Date]])</f>
        <v>7</v>
      </c>
      <c r="F1242" s="12" t="str">
        <f t="shared" si="95"/>
        <v>Jul</v>
      </c>
      <c r="G1242" s="4" t="s">
        <v>0</v>
      </c>
      <c r="H1242" s="4" t="s">
        <v>50</v>
      </c>
      <c r="I1242" s="4" t="s">
        <v>28</v>
      </c>
      <c r="J1242" s="4" t="s">
        <v>13</v>
      </c>
      <c r="K1242" s="4" t="s">
        <v>34</v>
      </c>
      <c r="L1242" s="4" t="s">
        <v>42</v>
      </c>
      <c r="M1242" s="9">
        <v>3</v>
      </c>
      <c r="N1242" s="6">
        <v>36.22</v>
      </c>
      <c r="O1242" s="7">
        <v>0.1</v>
      </c>
      <c r="P1242" s="6">
        <v>13.83</v>
      </c>
      <c r="Q1242" s="6">
        <f t="shared" si="96"/>
        <v>97.793999999999997</v>
      </c>
      <c r="R1242" s="6">
        <f t="shared" si="97"/>
        <v>41.49</v>
      </c>
      <c r="S1242" s="6">
        <f t="shared" si="98"/>
        <v>56.303999999999995</v>
      </c>
      <c r="T1242" s="8">
        <f t="shared" si="9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4">
        <f>YEAR(SalesDataTable[[#This Row],[Order Date]])</f>
        <v>2026</v>
      </c>
      <c r="D1243" s="12" t="str">
        <f>"Q"&amp;ROUNDUP(MONTH(SalesDataTable[[#This Row],[Order Date]])/3,0)</f>
        <v>Q3</v>
      </c>
      <c r="E1243" s="4">
        <f>MONTH(SalesDataTable[[#This Row],[Order Date]])</f>
        <v>7</v>
      </c>
      <c r="F1243" s="12" t="str">
        <f t="shared" si="95"/>
        <v>Jul</v>
      </c>
      <c r="G1243" s="4" t="s">
        <v>20</v>
      </c>
      <c r="H1243" s="4" t="s">
        <v>31</v>
      </c>
      <c r="I1243" s="4" t="s">
        <v>8</v>
      </c>
      <c r="J1243" s="4" t="s">
        <v>16</v>
      </c>
      <c r="K1243" s="4" t="s">
        <v>14</v>
      </c>
      <c r="L1243" s="4" t="s">
        <v>48</v>
      </c>
      <c r="M1243" s="9">
        <v>10</v>
      </c>
      <c r="N1243" s="6">
        <v>161.78</v>
      </c>
      <c r="O1243" s="7">
        <v>0.1</v>
      </c>
      <c r="P1243" s="6">
        <v>85.11</v>
      </c>
      <c r="Q1243" s="6">
        <f t="shared" si="96"/>
        <v>1456.02</v>
      </c>
      <c r="R1243" s="6">
        <f t="shared" si="97"/>
        <v>851.1</v>
      </c>
      <c r="S1243" s="6">
        <f t="shared" si="98"/>
        <v>604.91999999999996</v>
      </c>
      <c r="T1243" s="8">
        <f t="shared" si="9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4">
        <f>YEAR(SalesDataTable[[#This Row],[Order Date]])</f>
        <v>2026</v>
      </c>
      <c r="D1244" s="12" t="str">
        <f>"Q"&amp;ROUNDUP(MONTH(SalesDataTable[[#This Row],[Order Date]])/3,0)</f>
        <v>Q3</v>
      </c>
      <c r="E1244" s="4">
        <f>MONTH(SalesDataTable[[#This Row],[Order Date]])</f>
        <v>7</v>
      </c>
      <c r="F1244" s="12" t="str">
        <f t="shared" si="95"/>
        <v>Jul</v>
      </c>
      <c r="G1244" s="4" t="s">
        <v>20</v>
      </c>
      <c r="H1244" s="4" t="s">
        <v>31</v>
      </c>
      <c r="I1244" s="4" t="s">
        <v>2</v>
      </c>
      <c r="J1244" s="4" t="s">
        <v>16</v>
      </c>
      <c r="K1244" s="4" t="s">
        <v>23</v>
      </c>
      <c r="L1244" s="4" t="s">
        <v>51</v>
      </c>
      <c r="M1244" s="9">
        <v>3</v>
      </c>
      <c r="N1244" s="6">
        <v>126.23</v>
      </c>
      <c r="O1244" s="7">
        <v>0.05</v>
      </c>
      <c r="P1244" s="6">
        <v>61.81</v>
      </c>
      <c r="Q1244" s="6">
        <f t="shared" si="96"/>
        <v>359.75549999999998</v>
      </c>
      <c r="R1244" s="6">
        <f t="shared" si="97"/>
        <v>185.43</v>
      </c>
      <c r="S1244" s="6">
        <f t="shared" si="98"/>
        <v>174.32549999999998</v>
      </c>
      <c r="T1244" s="8">
        <f t="shared" si="9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4">
        <f>YEAR(SalesDataTable[[#This Row],[Order Date]])</f>
        <v>2026</v>
      </c>
      <c r="D1245" s="12" t="str">
        <f>"Q"&amp;ROUNDUP(MONTH(SalesDataTable[[#This Row],[Order Date]])/3,0)</f>
        <v>Q3</v>
      </c>
      <c r="E1245" s="4">
        <f>MONTH(SalesDataTable[[#This Row],[Order Date]])</f>
        <v>7</v>
      </c>
      <c r="F1245" s="12" t="str">
        <f t="shared" si="95"/>
        <v>Jul</v>
      </c>
      <c r="G1245" s="4" t="s">
        <v>20</v>
      </c>
      <c r="H1245" s="4" t="s">
        <v>33</v>
      </c>
      <c r="I1245" s="4" t="s">
        <v>2</v>
      </c>
      <c r="J1245" s="4" t="s">
        <v>3</v>
      </c>
      <c r="K1245" s="4" t="s">
        <v>4</v>
      </c>
      <c r="L1245" s="4" t="s">
        <v>5</v>
      </c>
      <c r="M1245" s="9">
        <v>4</v>
      </c>
      <c r="N1245" s="6">
        <v>79.97</v>
      </c>
      <c r="O1245" s="7">
        <v>0.1</v>
      </c>
      <c r="P1245" s="6">
        <v>43.36</v>
      </c>
      <c r="Q1245" s="6">
        <f t="shared" si="96"/>
        <v>287.892</v>
      </c>
      <c r="R1245" s="6">
        <f t="shared" si="97"/>
        <v>173.44</v>
      </c>
      <c r="S1245" s="6">
        <f t="shared" si="98"/>
        <v>114.452</v>
      </c>
      <c r="T1245" s="8">
        <f t="shared" si="9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4">
        <f>YEAR(SalesDataTable[[#This Row],[Order Date]])</f>
        <v>2026</v>
      </c>
      <c r="D1246" s="12" t="str">
        <f>"Q"&amp;ROUNDUP(MONTH(SalesDataTable[[#This Row],[Order Date]])/3,0)</f>
        <v>Q3</v>
      </c>
      <c r="E1246" s="4">
        <f>MONTH(SalesDataTable[[#This Row],[Order Date]])</f>
        <v>7</v>
      </c>
      <c r="F1246" s="12" t="str">
        <f t="shared" si="95"/>
        <v>Jul</v>
      </c>
      <c r="G1246" s="4" t="s">
        <v>20</v>
      </c>
      <c r="H1246" s="4" t="s">
        <v>33</v>
      </c>
      <c r="I1246" s="4" t="s">
        <v>19</v>
      </c>
      <c r="J1246" s="4" t="s">
        <v>13</v>
      </c>
      <c r="K1246" s="4" t="s">
        <v>4</v>
      </c>
      <c r="L1246" s="4" t="s">
        <v>30</v>
      </c>
      <c r="M1246" s="9">
        <v>2</v>
      </c>
      <c r="N1246" s="6">
        <v>102.37</v>
      </c>
      <c r="O1246" s="7">
        <v>0</v>
      </c>
      <c r="P1246" s="6">
        <v>50.25</v>
      </c>
      <c r="Q1246" s="6">
        <f t="shared" si="96"/>
        <v>204.74</v>
      </c>
      <c r="R1246" s="6">
        <f t="shared" si="97"/>
        <v>100.5</v>
      </c>
      <c r="S1246" s="6">
        <f t="shared" si="98"/>
        <v>104.24000000000001</v>
      </c>
      <c r="T1246" s="8">
        <f t="shared" si="9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4">
        <f>YEAR(SalesDataTable[[#This Row],[Order Date]])</f>
        <v>2026</v>
      </c>
      <c r="D1247" s="12" t="str">
        <f>"Q"&amp;ROUNDUP(MONTH(SalesDataTable[[#This Row],[Order Date]])/3,0)</f>
        <v>Q3</v>
      </c>
      <c r="E1247" s="4">
        <f>MONTH(SalesDataTable[[#This Row],[Order Date]])</f>
        <v>7</v>
      </c>
      <c r="F1247" s="12" t="str">
        <f t="shared" si="95"/>
        <v>Jul</v>
      </c>
      <c r="G1247" s="4" t="s">
        <v>20</v>
      </c>
      <c r="H1247" s="4" t="s">
        <v>47</v>
      </c>
      <c r="I1247" s="4" t="s">
        <v>2</v>
      </c>
      <c r="J1247" s="4" t="s">
        <v>13</v>
      </c>
      <c r="K1247" s="4" t="s">
        <v>4</v>
      </c>
      <c r="L1247" s="4" t="s">
        <v>30</v>
      </c>
      <c r="M1247" s="9">
        <v>1</v>
      </c>
      <c r="N1247" s="6">
        <v>102.13</v>
      </c>
      <c r="O1247" s="7">
        <v>0</v>
      </c>
      <c r="P1247" s="6">
        <v>49.17</v>
      </c>
      <c r="Q1247" s="6">
        <f t="shared" si="96"/>
        <v>102.13</v>
      </c>
      <c r="R1247" s="6">
        <f t="shared" si="97"/>
        <v>49.17</v>
      </c>
      <c r="S1247" s="6">
        <f t="shared" si="98"/>
        <v>52.959999999999994</v>
      </c>
      <c r="T1247" s="8">
        <f t="shared" si="9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4">
        <f>YEAR(SalesDataTable[[#This Row],[Order Date]])</f>
        <v>2026</v>
      </c>
      <c r="D1248" s="12" t="str">
        <f>"Q"&amp;ROUNDUP(MONTH(SalesDataTable[[#This Row],[Order Date]])/3,0)</f>
        <v>Q3</v>
      </c>
      <c r="E1248" s="4">
        <f>MONTH(SalesDataTable[[#This Row],[Order Date]])</f>
        <v>7</v>
      </c>
      <c r="F1248" s="12" t="str">
        <f t="shared" si="95"/>
        <v>Jul</v>
      </c>
      <c r="G1248" s="4" t="s">
        <v>11</v>
      </c>
      <c r="H1248" s="4" t="s">
        <v>12</v>
      </c>
      <c r="I1248" s="4" t="s">
        <v>2</v>
      </c>
      <c r="J1248" s="4" t="s">
        <v>3</v>
      </c>
      <c r="K1248" s="4" t="s">
        <v>14</v>
      </c>
      <c r="L1248" s="4" t="s">
        <v>48</v>
      </c>
      <c r="M1248" s="9">
        <v>1</v>
      </c>
      <c r="N1248" s="6">
        <v>161.82</v>
      </c>
      <c r="O1248" s="7">
        <v>0</v>
      </c>
      <c r="P1248" s="6">
        <v>87.15</v>
      </c>
      <c r="Q1248" s="6">
        <f t="shared" si="96"/>
        <v>161.82</v>
      </c>
      <c r="R1248" s="6">
        <f t="shared" si="97"/>
        <v>87.15</v>
      </c>
      <c r="S1248" s="6">
        <f t="shared" si="98"/>
        <v>74.669999999999987</v>
      </c>
      <c r="T1248" s="8">
        <f t="shared" si="9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4">
        <f>YEAR(SalesDataTable[[#This Row],[Order Date]])</f>
        <v>2026</v>
      </c>
      <c r="D1249" s="12" t="str">
        <f>"Q"&amp;ROUNDUP(MONTH(SalesDataTable[[#This Row],[Order Date]])/3,0)</f>
        <v>Q3</v>
      </c>
      <c r="E1249" s="4">
        <f>MONTH(SalesDataTable[[#This Row],[Order Date]])</f>
        <v>7</v>
      </c>
      <c r="F1249" s="12" t="str">
        <f t="shared" si="95"/>
        <v>Jul</v>
      </c>
      <c r="G1249" s="4" t="s">
        <v>20</v>
      </c>
      <c r="H1249" s="4" t="s">
        <v>33</v>
      </c>
      <c r="I1249" s="4" t="s">
        <v>2</v>
      </c>
      <c r="J1249" s="4" t="s">
        <v>13</v>
      </c>
      <c r="K1249" s="4" t="s">
        <v>4</v>
      </c>
      <c r="L1249" s="4" t="s">
        <v>5</v>
      </c>
      <c r="M1249" s="9">
        <v>2</v>
      </c>
      <c r="N1249" s="6">
        <v>83.29</v>
      </c>
      <c r="O1249" s="7">
        <v>0</v>
      </c>
      <c r="P1249" s="6">
        <v>42.45</v>
      </c>
      <c r="Q1249" s="6">
        <f t="shared" si="96"/>
        <v>166.58</v>
      </c>
      <c r="R1249" s="6">
        <f t="shared" si="97"/>
        <v>84.9</v>
      </c>
      <c r="S1249" s="6">
        <f t="shared" si="98"/>
        <v>81.680000000000007</v>
      </c>
      <c r="T1249" s="8">
        <f t="shared" si="9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4">
        <f>YEAR(SalesDataTable[[#This Row],[Order Date]])</f>
        <v>2026</v>
      </c>
      <c r="D1250" s="12" t="str">
        <f>"Q"&amp;ROUNDUP(MONTH(SalesDataTable[[#This Row],[Order Date]])/3,0)</f>
        <v>Q3</v>
      </c>
      <c r="E1250" s="4">
        <f>MONTH(SalesDataTable[[#This Row],[Order Date]])</f>
        <v>7</v>
      </c>
      <c r="F1250" s="12" t="str">
        <f t="shared" si="95"/>
        <v>Jul</v>
      </c>
      <c r="G1250" s="4" t="s">
        <v>11</v>
      </c>
      <c r="H1250" s="4" t="s">
        <v>52</v>
      </c>
      <c r="I1250" s="4" t="s">
        <v>2</v>
      </c>
      <c r="J1250" s="4" t="s">
        <v>13</v>
      </c>
      <c r="K1250" s="4" t="s">
        <v>14</v>
      </c>
      <c r="L1250" s="4" t="s">
        <v>44</v>
      </c>
      <c r="M1250" s="9">
        <v>2</v>
      </c>
      <c r="N1250" s="6">
        <v>136.72999999999999</v>
      </c>
      <c r="O1250" s="7">
        <v>0</v>
      </c>
      <c r="P1250" s="6">
        <v>66.03</v>
      </c>
      <c r="Q1250" s="6">
        <f t="shared" si="96"/>
        <v>273.45999999999998</v>
      </c>
      <c r="R1250" s="6">
        <f t="shared" si="97"/>
        <v>132.06</v>
      </c>
      <c r="S1250" s="6">
        <f t="shared" si="98"/>
        <v>141.39999999999998</v>
      </c>
      <c r="T1250" s="8">
        <f t="shared" si="9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4">
        <f>YEAR(SalesDataTable[[#This Row],[Order Date]])</f>
        <v>2026</v>
      </c>
      <c r="D1251" s="12" t="str">
        <f>"Q"&amp;ROUNDUP(MONTH(SalesDataTable[[#This Row],[Order Date]])/3,0)</f>
        <v>Q3</v>
      </c>
      <c r="E1251" s="4">
        <f>MONTH(SalesDataTable[[#This Row],[Order Date]])</f>
        <v>7</v>
      </c>
      <c r="F1251" s="12" t="str">
        <f t="shared" si="95"/>
        <v>Jul</v>
      </c>
      <c r="G1251" s="4" t="s">
        <v>11</v>
      </c>
      <c r="H1251" s="4" t="s">
        <v>12</v>
      </c>
      <c r="I1251" s="4" t="s">
        <v>28</v>
      </c>
      <c r="J1251" s="4" t="s">
        <v>3</v>
      </c>
      <c r="K1251" s="4" t="s">
        <v>9</v>
      </c>
      <c r="L1251" s="4" t="s">
        <v>37</v>
      </c>
      <c r="M1251" s="9">
        <v>2</v>
      </c>
      <c r="N1251" s="6">
        <v>152.44</v>
      </c>
      <c r="O1251" s="7">
        <v>0</v>
      </c>
      <c r="P1251" s="6">
        <v>81.23</v>
      </c>
      <c r="Q1251" s="6">
        <f t="shared" si="96"/>
        <v>304.88</v>
      </c>
      <c r="R1251" s="6">
        <f t="shared" si="97"/>
        <v>162.46</v>
      </c>
      <c r="S1251" s="6">
        <f t="shared" si="98"/>
        <v>142.41999999999999</v>
      </c>
      <c r="T1251" s="8">
        <f t="shared" si="9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4">
        <f>YEAR(SalesDataTable[[#This Row],[Order Date]])</f>
        <v>2026</v>
      </c>
      <c r="D1252" s="12" t="str">
        <f>"Q"&amp;ROUNDUP(MONTH(SalesDataTable[[#This Row],[Order Date]])/3,0)</f>
        <v>Q3</v>
      </c>
      <c r="E1252" s="4">
        <f>MONTH(SalesDataTable[[#This Row],[Order Date]])</f>
        <v>7</v>
      </c>
      <c r="F1252" s="12" t="str">
        <f t="shared" si="95"/>
        <v>Jul</v>
      </c>
      <c r="G1252" s="4" t="s">
        <v>20</v>
      </c>
      <c r="H1252" s="4" t="s">
        <v>31</v>
      </c>
      <c r="I1252" s="4" t="s">
        <v>2</v>
      </c>
      <c r="J1252" s="4" t="s">
        <v>13</v>
      </c>
      <c r="K1252" s="4" t="s">
        <v>9</v>
      </c>
      <c r="L1252" s="4" t="s">
        <v>46</v>
      </c>
      <c r="M1252" s="9">
        <v>2</v>
      </c>
      <c r="N1252" s="6">
        <v>71.28</v>
      </c>
      <c r="O1252" s="7">
        <v>0.1</v>
      </c>
      <c r="P1252" s="6">
        <v>32.67</v>
      </c>
      <c r="Q1252" s="6">
        <f t="shared" si="96"/>
        <v>128.304</v>
      </c>
      <c r="R1252" s="6">
        <f t="shared" si="97"/>
        <v>65.34</v>
      </c>
      <c r="S1252" s="6">
        <f t="shared" si="98"/>
        <v>62.963999999999999</v>
      </c>
      <c r="T1252" s="8">
        <f t="shared" si="9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4">
        <f>YEAR(SalesDataTable[[#This Row],[Order Date]])</f>
        <v>2026</v>
      </c>
      <c r="D1253" s="12" t="str">
        <f>"Q"&amp;ROUNDUP(MONTH(SalesDataTable[[#This Row],[Order Date]])/3,0)</f>
        <v>Q3</v>
      </c>
      <c r="E1253" s="4">
        <f>MONTH(SalesDataTable[[#This Row],[Order Date]])</f>
        <v>7</v>
      </c>
      <c r="F1253" s="12" t="str">
        <f t="shared" si="95"/>
        <v>Jul</v>
      </c>
      <c r="G1253" s="4" t="s">
        <v>11</v>
      </c>
      <c r="H1253" s="4" t="s">
        <v>18</v>
      </c>
      <c r="I1253" s="4" t="s">
        <v>28</v>
      </c>
      <c r="J1253" s="4" t="s">
        <v>3</v>
      </c>
      <c r="K1253" s="4" t="s">
        <v>4</v>
      </c>
      <c r="L1253" s="4" t="s">
        <v>5</v>
      </c>
      <c r="M1253" s="9">
        <v>1</v>
      </c>
      <c r="N1253" s="6">
        <v>80.290000000000006</v>
      </c>
      <c r="O1253" s="7">
        <v>0.1</v>
      </c>
      <c r="P1253" s="6">
        <v>43.47</v>
      </c>
      <c r="Q1253" s="6">
        <f t="shared" si="96"/>
        <v>72.26100000000001</v>
      </c>
      <c r="R1253" s="6">
        <f t="shared" si="97"/>
        <v>43.47</v>
      </c>
      <c r="S1253" s="6">
        <f t="shared" si="98"/>
        <v>28.791000000000011</v>
      </c>
      <c r="T1253" s="8">
        <f t="shared" si="9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4">
        <f>YEAR(SalesDataTable[[#This Row],[Order Date]])</f>
        <v>2026</v>
      </c>
      <c r="D1254" s="12" t="str">
        <f>"Q"&amp;ROUNDUP(MONTH(SalesDataTable[[#This Row],[Order Date]])/3,0)</f>
        <v>Q3</v>
      </c>
      <c r="E1254" s="4">
        <f>MONTH(SalesDataTable[[#This Row],[Order Date]])</f>
        <v>7</v>
      </c>
      <c r="F1254" s="12" t="str">
        <f t="shared" si="95"/>
        <v>Jul</v>
      </c>
      <c r="G1254" s="4" t="s">
        <v>6</v>
      </c>
      <c r="H1254" s="4" t="s">
        <v>27</v>
      </c>
      <c r="I1254" s="4" t="s">
        <v>28</v>
      </c>
      <c r="J1254" s="4" t="s">
        <v>13</v>
      </c>
      <c r="K1254" s="4" t="s">
        <v>9</v>
      </c>
      <c r="L1254" s="4" t="s">
        <v>17</v>
      </c>
      <c r="M1254" s="9">
        <v>1</v>
      </c>
      <c r="N1254" s="6">
        <v>142.38</v>
      </c>
      <c r="O1254" s="7">
        <v>0.05</v>
      </c>
      <c r="P1254" s="6">
        <v>77.17</v>
      </c>
      <c r="Q1254" s="6">
        <f t="shared" si="96"/>
        <v>135.261</v>
      </c>
      <c r="R1254" s="6">
        <f t="shared" si="97"/>
        <v>77.17</v>
      </c>
      <c r="S1254" s="6">
        <f t="shared" si="98"/>
        <v>58.090999999999994</v>
      </c>
      <c r="T1254" s="8">
        <f t="shared" si="9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4">
        <f>YEAR(SalesDataTable[[#This Row],[Order Date]])</f>
        <v>2026</v>
      </c>
      <c r="D1255" s="12" t="str">
        <f>"Q"&amp;ROUNDUP(MONTH(SalesDataTable[[#This Row],[Order Date]])/3,0)</f>
        <v>Q3</v>
      </c>
      <c r="E1255" s="4">
        <f>MONTH(SalesDataTable[[#This Row],[Order Date]])</f>
        <v>7</v>
      </c>
      <c r="F1255" s="12" t="str">
        <f t="shared" si="95"/>
        <v>Jul</v>
      </c>
      <c r="G1255" s="4" t="s">
        <v>20</v>
      </c>
      <c r="H1255" s="4" t="s">
        <v>31</v>
      </c>
      <c r="I1255" s="4" t="s">
        <v>2</v>
      </c>
      <c r="J1255" s="4" t="s">
        <v>13</v>
      </c>
      <c r="K1255" s="4" t="s">
        <v>9</v>
      </c>
      <c r="L1255" s="4" t="s">
        <v>10</v>
      </c>
      <c r="M1255" s="9">
        <v>3</v>
      </c>
      <c r="N1255" s="6">
        <v>91.47</v>
      </c>
      <c r="O1255" s="7">
        <v>0.05</v>
      </c>
      <c r="P1255" s="6">
        <v>45.6</v>
      </c>
      <c r="Q1255" s="6">
        <f t="shared" si="96"/>
        <v>260.68949999999995</v>
      </c>
      <c r="R1255" s="6">
        <f t="shared" si="97"/>
        <v>136.80000000000001</v>
      </c>
      <c r="S1255" s="6">
        <f t="shared" si="98"/>
        <v>123.88949999999994</v>
      </c>
      <c r="T1255" s="8">
        <f t="shared" si="9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4">
        <f>YEAR(SalesDataTable[[#This Row],[Order Date]])</f>
        <v>2026</v>
      </c>
      <c r="D1256" s="12" t="str">
        <f>"Q"&amp;ROUNDUP(MONTH(SalesDataTable[[#This Row],[Order Date]])/3,0)</f>
        <v>Q3</v>
      </c>
      <c r="E1256" s="4">
        <f>MONTH(SalesDataTable[[#This Row],[Order Date]])</f>
        <v>7</v>
      </c>
      <c r="F1256" s="12" t="str">
        <f t="shared" si="95"/>
        <v>Jul</v>
      </c>
      <c r="G1256" s="4" t="s">
        <v>6</v>
      </c>
      <c r="H1256" s="4" t="s">
        <v>41</v>
      </c>
      <c r="I1256" s="4" t="s">
        <v>19</v>
      </c>
      <c r="J1256" s="4" t="s">
        <v>13</v>
      </c>
      <c r="K1256" s="4" t="s">
        <v>14</v>
      </c>
      <c r="L1256" s="4" t="s">
        <v>32</v>
      </c>
      <c r="M1256" s="9">
        <v>1</v>
      </c>
      <c r="N1256" s="6">
        <v>45.92</v>
      </c>
      <c r="O1256" s="7">
        <v>0.05</v>
      </c>
      <c r="P1256" s="6">
        <v>17.91</v>
      </c>
      <c r="Q1256" s="6">
        <f t="shared" si="96"/>
        <v>43.624000000000002</v>
      </c>
      <c r="R1256" s="6">
        <f t="shared" si="97"/>
        <v>17.91</v>
      </c>
      <c r="S1256" s="6">
        <f t="shared" si="98"/>
        <v>25.714000000000002</v>
      </c>
      <c r="T1256" s="8">
        <f t="shared" si="9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4">
        <f>YEAR(SalesDataTable[[#This Row],[Order Date]])</f>
        <v>2026</v>
      </c>
      <c r="D1257" s="12" t="str">
        <f>"Q"&amp;ROUNDUP(MONTH(SalesDataTable[[#This Row],[Order Date]])/3,0)</f>
        <v>Q3</v>
      </c>
      <c r="E1257" s="4">
        <f>MONTH(SalesDataTable[[#This Row],[Order Date]])</f>
        <v>7</v>
      </c>
      <c r="F1257" s="12" t="str">
        <f t="shared" si="95"/>
        <v>Jul</v>
      </c>
      <c r="G1257" s="4" t="s">
        <v>20</v>
      </c>
      <c r="H1257" s="4" t="s">
        <v>21</v>
      </c>
      <c r="I1257" s="4" t="s">
        <v>19</v>
      </c>
      <c r="J1257" s="4" t="s">
        <v>13</v>
      </c>
      <c r="K1257" s="4" t="s">
        <v>34</v>
      </c>
      <c r="L1257" s="4" t="s">
        <v>42</v>
      </c>
      <c r="M1257" s="9">
        <v>1</v>
      </c>
      <c r="N1257" s="6">
        <v>36.01</v>
      </c>
      <c r="O1257" s="7">
        <v>0</v>
      </c>
      <c r="P1257" s="6">
        <v>14.11</v>
      </c>
      <c r="Q1257" s="6">
        <f t="shared" si="96"/>
        <v>36.01</v>
      </c>
      <c r="R1257" s="6">
        <f t="shared" si="97"/>
        <v>14.11</v>
      </c>
      <c r="S1257" s="6">
        <f t="shared" si="98"/>
        <v>21.9</v>
      </c>
      <c r="T1257" s="8">
        <f t="shared" si="9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4">
        <f>YEAR(SalesDataTable[[#This Row],[Order Date]])</f>
        <v>2026</v>
      </c>
      <c r="D1258" s="12" t="str">
        <f>"Q"&amp;ROUNDUP(MONTH(SalesDataTable[[#This Row],[Order Date]])/3,0)</f>
        <v>Q3</v>
      </c>
      <c r="E1258" s="4">
        <f>MONTH(SalesDataTable[[#This Row],[Order Date]])</f>
        <v>7</v>
      </c>
      <c r="F1258" s="12" t="str">
        <f t="shared" si="95"/>
        <v>Jul</v>
      </c>
      <c r="G1258" s="4" t="s">
        <v>20</v>
      </c>
      <c r="H1258" s="4" t="s">
        <v>47</v>
      </c>
      <c r="I1258" s="4" t="s">
        <v>2</v>
      </c>
      <c r="J1258" s="4" t="s">
        <v>16</v>
      </c>
      <c r="K1258" s="4" t="s">
        <v>14</v>
      </c>
      <c r="L1258" s="4" t="s">
        <v>48</v>
      </c>
      <c r="M1258" s="9">
        <v>1</v>
      </c>
      <c r="N1258" s="6">
        <v>165.8</v>
      </c>
      <c r="O1258" s="7">
        <v>0.1</v>
      </c>
      <c r="P1258" s="6">
        <v>88.32</v>
      </c>
      <c r="Q1258" s="6">
        <f t="shared" si="96"/>
        <v>149.22000000000003</v>
      </c>
      <c r="R1258" s="6">
        <f t="shared" si="97"/>
        <v>88.32</v>
      </c>
      <c r="S1258" s="6">
        <f t="shared" si="98"/>
        <v>60.900000000000034</v>
      </c>
      <c r="T1258" s="8">
        <f t="shared" si="9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4">
        <f>YEAR(SalesDataTable[[#This Row],[Order Date]])</f>
        <v>2026</v>
      </c>
      <c r="D1259" s="12" t="str">
        <f>"Q"&amp;ROUNDUP(MONTH(SalesDataTable[[#This Row],[Order Date]])/3,0)</f>
        <v>Q3</v>
      </c>
      <c r="E1259" s="4">
        <f>MONTH(SalesDataTable[[#This Row],[Order Date]])</f>
        <v>7</v>
      </c>
      <c r="F1259" s="12" t="str">
        <f t="shared" si="95"/>
        <v>Jul</v>
      </c>
      <c r="G1259" s="4" t="s">
        <v>11</v>
      </c>
      <c r="H1259" s="4" t="s">
        <v>12</v>
      </c>
      <c r="I1259" s="4" t="s">
        <v>8</v>
      </c>
      <c r="J1259" s="4" t="s">
        <v>16</v>
      </c>
      <c r="K1259" s="4" t="s">
        <v>34</v>
      </c>
      <c r="L1259" s="4" t="s">
        <v>35</v>
      </c>
      <c r="M1259" s="9">
        <v>5</v>
      </c>
      <c r="N1259" s="6">
        <v>40.36</v>
      </c>
      <c r="O1259" s="7">
        <v>0.15</v>
      </c>
      <c r="P1259" s="6">
        <v>14.57</v>
      </c>
      <c r="Q1259" s="6">
        <f t="shared" si="96"/>
        <v>171.53</v>
      </c>
      <c r="R1259" s="6">
        <f t="shared" si="97"/>
        <v>72.849999999999994</v>
      </c>
      <c r="S1259" s="6">
        <f t="shared" si="98"/>
        <v>98.68</v>
      </c>
      <c r="T1259" s="8">
        <f t="shared" si="9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4">
        <f>YEAR(SalesDataTable[[#This Row],[Order Date]])</f>
        <v>2026</v>
      </c>
      <c r="D1260" s="12" t="str">
        <f>"Q"&amp;ROUNDUP(MONTH(SalesDataTable[[#This Row],[Order Date]])/3,0)</f>
        <v>Q3</v>
      </c>
      <c r="E1260" s="4">
        <f>MONTH(SalesDataTable[[#This Row],[Order Date]])</f>
        <v>7</v>
      </c>
      <c r="F1260" s="12" t="str">
        <f t="shared" si="95"/>
        <v>Jul</v>
      </c>
      <c r="G1260" s="4" t="s">
        <v>11</v>
      </c>
      <c r="H1260" s="4" t="s">
        <v>52</v>
      </c>
      <c r="I1260" s="4" t="s">
        <v>8</v>
      </c>
      <c r="J1260" s="4" t="s">
        <v>16</v>
      </c>
      <c r="K1260" s="4" t="s">
        <v>9</v>
      </c>
      <c r="L1260" s="4" t="s">
        <v>17</v>
      </c>
      <c r="M1260" s="9">
        <v>12</v>
      </c>
      <c r="N1260" s="6">
        <v>143.77000000000001</v>
      </c>
      <c r="O1260" s="7">
        <v>0.1</v>
      </c>
      <c r="P1260" s="6">
        <v>81.680000000000007</v>
      </c>
      <c r="Q1260" s="6">
        <f t="shared" si="96"/>
        <v>1552.7160000000003</v>
      </c>
      <c r="R1260" s="6">
        <f t="shared" si="97"/>
        <v>980.16000000000008</v>
      </c>
      <c r="S1260" s="6">
        <f t="shared" si="98"/>
        <v>572.55600000000027</v>
      </c>
      <c r="T1260" s="8">
        <f t="shared" si="9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4">
        <f>YEAR(SalesDataTable[[#This Row],[Order Date]])</f>
        <v>2026</v>
      </c>
      <c r="D1261" s="12" t="str">
        <f>"Q"&amp;ROUNDUP(MONTH(SalesDataTable[[#This Row],[Order Date]])/3,0)</f>
        <v>Q3</v>
      </c>
      <c r="E1261" s="4">
        <f>MONTH(SalesDataTable[[#This Row],[Order Date]])</f>
        <v>7</v>
      </c>
      <c r="F1261" s="12" t="str">
        <f t="shared" si="95"/>
        <v>Jul</v>
      </c>
      <c r="G1261" s="4" t="s">
        <v>6</v>
      </c>
      <c r="H1261" s="4" t="s">
        <v>43</v>
      </c>
      <c r="I1261" s="4" t="s">
        <v>2</v>
      </c>
      <c r="J1261" s="4" t="s">
        <v>13</v>
      </c>
      <c r="K1261" s="4" t="s">
        <v>9</v>
      </c>
      <c r="L1261" s="4" t="s">
        <v>46</v>
      </c>
      <c r="M1261" s="9">
        <v>2</v>
      </c>
      <c r="N1261" s="6">
        <v>70.5</v>
      </c>
      <c r="O1261" s="7">
        <v>0</v>
      </c>
      <c r="P1261" s="6">
        <v>32.51</v>
      </c>
      <c r="Q1261" s="6">
        <f t="shared" si="96"/>
        <v>141</v>
      </c>
      <c r="R1261" s="6">
        <f t="shared" si="97"/>
        <v>65.02</v>
      </c>
      <c r="S1261" s="6">
        <f t="shared" si="98"/>
        <v>75.98</v>
      </c>
      <c r="T1261" s="8">
        <f t="shared" si="9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4">
        <f>YEAR(SalesDataTable[[#This Row],[Order Date]])</f>
        <v>2026</v>
      </c>
      <c r="D1262" s="12" t="str">
        <f>"Q"&amp;ROUNDUP(MONTH(SalesDataTable[[#This Row],[Order Date]])/3,0)</f>
        <v>Q3</v>
      </c>
      <c r="E1262" s="4">
        <f>MONTH(SalesDataTable[[#This Row],[Order Date]])</f>
        <v>7</v>
      </c>
      <c r="F1262" s="12" t="str">
        <f t="shared" si="95"/>
        <v>Jul</v>
      </c>
      <c r="G1262" s="4" t="s">
        <v>6</v>
      </c>
      <c r="H1262" s="4" t="s">
        <v>49</v>
      </c>
      <c r="I1262" s="4" t="s">
        <v>2</v>
      </c>
      <c r="J1262" s="4" t="s">
        <v>13</v>
      </c>
      <c r="K1262" s="4" t="s">
        <v>9</v>
      </c>
      <c r="L1262" s="4" t="s">
        <v>37</v>
      </c>
      <c r="M1262" s="9">
        <v>2</v>
      </c>
      <c r="N1262" s="6">
        <v>152.88999999999999</v>
      </c>
      <c r="O1262" s="7">
        <v>0</v>
      </c>
      <c r="P1262" s="6">
        <v>81.34</v>
      </c>
      <c r="Q1262" s="6">
        <f t="shared" si="96"/>
        <v>305.77999999999997</v>
      </c>
      <c r="R1262" s="6">
        <f t="shared" si="97"/>
        <v>162.68</v>
      </c>
      <c r="S1262" s="6">
        <f t="shared" si="98"/>
        <v>143.09999999999997</v>
      </c>
      <c r="T1262" s="8">
        <f t="shared" si="9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4">
        <f>YEAR(SalesDataTable[[#This Row],[Order Date]])</f>
        <v>2026</v>
      </c>
      <c r="D1263" s="12" t="str">
        <f>"Q"&amp;ROUNDUP(MONTH(SalesDataTable[[#This Row],[Order Date]])/3,0)</f>
        <v>Q3</v>
      </c>
      <c r="E1263" s="4">
        <f>MONTH(SalesDataTable[[#This Row],[Order Date]])</f>
        <v>7</v>
      </c>
      <c r="F1263" s="12" t="str">
        <f t="shared" si="95"/>
        <v>Jul</v>
      </c>
      <c r="G1263" s="4" t="s">
        <v>0</v>
      </c>
      <c r="H1263" s="4" t="s">
        <v>50</v>
      </c>
      <c r="I1263" s="4" t="s">
        <v>2</v>
      </c>
      <c r="J1263" s="4" t="s">
        <v>13</v>
      </c>
      <c r="K1263" s="4" t="s">
        <v>4</v>
      </c>
      <c r="L1263" s="4" t="s">
        <v>5</v>
      </c>
      <c r="M1263" s="9">
        <v>2</v>
      </c>
      <c r="N1263" s="6">
        <v>81.900000000000006</v>
      </c>
      <c r="O1263" s="7">
        <v>0</v>
      </c>
      <c r="P1263" s="6">
        <v>42.61</v>
      </c>
      <c r="Q1263" s="6">
        <f t="shared" si="96"/>
        <v>163.80000000000001</v>
      </c>
      <c r="R1263" s="6">
        <f t="shared" si="97"/>
        <v>85.22</v>
      </c>
      <c r="S1263" s="6">
        <f t="shared" si="98"/>
        <v>78.580000000000013</v>
      </c>
      <c r="T1263" s="8">
        <f t="shared" si="9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4">
        <f>YEAR(SalesDataTable[[#This Row],[Order Date]])</f>
        <v>2026</v>
      </c>
      <c r="D1264" s="12" t="str">
        <f>"Q"&amp;ROUNDUP(MONTH(SalesDataTable[[#This Row],[Order Date]])/3,0)</f>
        <v>Q3</v>
      </c>
      <c r="E1264" s="4">
        <f>MONTH(SalesDataTable[[#This Row],[Order Date]])</f>
        <v>7</v>
      </c>
      <c r="F1264" s="12" t="str">
        <f t="shared" si="95"/>
        <v>Jul</v>
      </c>
      <c r="G1264" s="4" t="s">
        <v>11</v>
      </c>
      <c r="H1264" s="4" t="s">
        <v>39</v>
      </c>
      <c r="I1264" s="4" t="s">
        <v>19</v>
      </c>
      <c r="J1264" s="4" t="s">
        <v>13</v>
      </c>
      <c r="K1264" s="4" t="s">
        <v>4</v>
      </c>
      <c r="L1264" s="4" t="s">
        <v>30</v>
      </c>
      <c r="M1264" s="9">
        <v>1</v>
      </c>
      <c r="N1264" s="6">
        <v>103.58</v>
      </c>
      <c r="O1264" s="7">
        <v>0</v>
      </c>
      <c r="P1264" s="6">
        <v>51.94</v>
      </c>
      <c r="Q1264" s="6">
        <f t="shared" si="96"/>
        <v>103.58</v>
      </c>
      <c r="R1264" s="6">
        <f t="shared" si="97"/>
        <v>51.94</v>
      </c>
      <c r="S1264" s="6">
        <f t="shared" si="98"/>
        <v>51.64</v>
      </c>
      <c r="T1264" s="8">
        <f t="shared" si="9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4">
        <f>YEAR(SalesDataTable[[#This Row],[Order Date]])</f>
        <v>2026</v>
      </c>
      <c r="D1265" s="12" t="str">
        <f>"Q"&amp;ROUNDUP(MONTH(SalesDataTable[[#This Row],[Order Date]])/3,0)</f>
        <v>Q3</v>
      </c>
      <c r="E1265" s="4">
        <f>MONTH(SalesDataTable[[#This Row],[Order Date]])</f>
        <v>7</v>
      </c>
      <c r="F1265" s="12" t="str">
        <f t="shared" si="95"/>
        <v>Jul</v>
      </c>
      <c r="G1265" s="4" t="s">
        <v>11</v>
      </c>
      <c r="H1265" s="4" t="s">
        <v>18</v>
      </c>
      <c r="I1265" s="4" t="s">
        <v>8</v>
      </c>
      <c r="J1265" s="4" t="s">
        <v>3</v>
      </c>
      <c r="K1265" s="4" t="s">
        <v>9</v>
      </c>
      <c r="L1265" s="4" t="s">
        <v>46</v>
      </c>
      <c r="M1265" s="9">
        <v>4</v>
      </c>
      <c r="N1265" s="6">
        <v>69.7</v>
      </c>
      <c r="O1265" s="7">
        <v>0.1</v>
      </c>
      <c r="P1265" s="6">
        <v>32.799999999999997</v>
      </c>
      <c r="Q1265" s="6">
        <f t="shared" si="96"/>
        <v>250.92000000000002</v>
      </c>
      <c r="R1265" s="6">
        <f t="shared" si="97"/>
        <v>131.19999999999999</v>
      </c>
      <c r="S1265" s="6">
        <f t="shared" si="98"/>
        <v>119.72000000000003</v>
      </c>
      <c r="T1265" s="8">
        <f t="shared" si="9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4">
        <f>YEAR(SalesDataTable[[#This Row],[Order Date]])</f>
        <v>2026</v>
      </c>
      <c r="D1266" s="12" t="str">
        <f>"Q"&amp;ROUNDUP(MONTH(SalesDataTable[[#This Row],[Order Date]])/3,0)</f>
        <v>Q3</v>
      </c>
      <c r="E1266" s="4">
        <f>MONTH(SalesDataTable[[#This Row],[Order Date]])</f>
        <v>7</v>
      </c>
      <c r="F1266" s="12" t="str">
        <f t="shared" si="95"/>
        <v>Jul</v>
      </c>
      <c r="G1266" s="4" t="s">
        <v>6</v>
      </c>
      <c r="H1266" s="4" t="s">
        <v>43</v>
      </c>
      <c r="I1266" s="4" t="s">
        <v>2</v>
      </c>
      <c r="J1266" s="4" t="s">
        <v>16</v>
      </c>
      <c r="K1266" s="4" t="s">
        <v>34</v>
      </c>
      <c r="L1266" s="4" t="s">
        <v>35</v>
      </c>
      <c r="M1266" s="9">
        <v>1</v>
      </c>
      <c r="N1266" s="6">
        <v>40.549999999999997</v>
      </c>
      <c r="O1266" s="7">
        <v>0.05</v>
      </c>
      <c r="P1266" s="6">
        <v>14.44</v>
      </c>
      <c r="Q1266" s="6">
        <f t="shared" si="96"/>
        <v>38.522499999999994</v>
      </c>
      <c r="R1266" s="6">
        <f t="shared" si="97"/>
        <v>14.44</v>
      </c>
      <c r="S1266" s="6">
        <f t="shared" si="98"/>
        <v>24.082499999999996</v>
      </c>
      <c r="T1266" s="8">
        <f t="shared" si="9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4">
        <f>YEAR(SalesDataTable[[#This Row],[Order Date]])</f>
        <v>2026</v>
      </c>
      <c r="D1267" s="12" t="str">
        <f>"Q"&amp;ROUNDUP(MONTH(SalesDataTable[[#This Row],[Order Date]])/3,0)</f>
        <v>Q3</v>
      </c>
      <c r="E1267" s="4">
        <f>MONTH(SalesDataTable[[#This Row],[Order Date]])</f>
        <v>7</v>
      </c>
      <c r="F1267" s="12" t="str">
        <f t="shared" si="95"/>
        <v>Jul</v>
      </c>
      <c r="G1267" s="4" t="s">
        <v>20</v>
      </c>
      <c r="H1267" s="4" t="s">
        <v>33</v>
      </c>
      <c r="I1267" s="4" t="s">
        <v>2</v>
      </c>
      <c r="J1267" s="4" t="s">
        <v>13</v>
      </c>
      <c r="K1267" s="4" t="s">
        <v>9</v>
      </c>
      <c r="L1267" s="4" t="s">
        <v>17</v>
      </c>
      <c r="M1267" s="9">
        <v>2</v>
      </c>
      <c r="N1267" s="6">
        <v>145.88999999999999</v>
      </c>
      <c r="O1267" s="7">
        <v>0</v>
      </c>
      <c r="P1267" s="6">
        <v>80.709999999999994</v>
      </c>
      <c r="Q1267" s="6">
        <f t="shared" si="96"/>
        <v>291.77999999999997</v>
      </c>
      <c r="R1267" s="6">
        <f t="shared" si="97"/>
        <v>161.41999999999999</v>
      </c>
      <c r="S1267" s="6">
        <f t="shared" si="98"/>
        <v>130.35999999999999</v>
      </c>
      <c r="T1267" s="8">
        <f t="shared" si="9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4">
        <f>YEAR(SalesDataTable[[#This Row],[Order Date]])</f>
        <v>2026</v>
      </c>
      <c r="D1268" s="12" t="str">
        <f>"Q"&amp;ROUNDUP(MONTH(SalesDataTable[[#This Row],[Order Date]])/3,0)</f>
        <v>Q3</v>
      </c>
      <c r="E1268" s="4">
        <f>MONTH(SalesDataTable[[#This Row],[Order Date]])</f>
        <v>7</v>
      </c>
      <c r="F1268" s="12" t="str">
        <f t="shared" si="95"/>
        <v>Jul</v>
      </c>
      <c r="G1268" s="4" t="s">
        <v>20</v>
      </c>
      <c r="H1268" s="4" t="s">
        <v>47</v>
      </c>
      <c r="I1268" s="4" t="s">
        <v>2</v>
      </c>
      <c r="J1268" s="4" t="s">
        <v>3</v>
      </c>
      <c r="K1268" s="4" t="s">
        <v>14</v>
      </c>
      <c r="L1268" s="4" t="s">
        <v>48</v>
      </c>
      <c r="M1268" s="9">
        <v>1</v>
      </c>
      <c r="N1268" s="6">
        <v>163.25</v>
      </c>
      <c r="O1268" s="7">
        <v>0</v>
      </c>
      <c r="P1268" s="6">
        <v>89.71</v>
      </c>
      <c r="Q1268" s="6">
        <f t="shared" si="96"/>
        <v>163.25</v>
      </c>
      <c r="R1268" s="6">
        <f t="shared" si="97"/>
        <v>89.71</v>
      </c>
      <c r="S1268" s="6">
        <f t="shared" si="98"/>
        <v>73.540000000000006</v>
      </c>
      <c r="T1268" s="8">
        <f t="shared" si="9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4">
        <f>YEAR(SalesDataTable[[#This Row],[Order Date]])</f>
        <v>2026</v>
      </c>
      <c r="D1269" s="12" t="str">
        <f>"Q"&amp;ROUNDUP(MONTH(SalesDataTable[[#This Row],[Order Date]])/3,0)</f>
        <v>Q3</v>
      </c>
      <c r="E1269" s="4">
        <f>MONTH(SalesDataTable[[#This Row],[Order Date]])</f>
        <v>7</v>
      </c>
      <c r="F1269" s="12" t="str">
        <f t="shared" si="95"/>
        <v>Jul</v>
      </c>
      <c r="G1269" s="4" t="s">
        <v>6</v>
      </c>
      <c r="H1269" s="4" t="s">
        <v>7</v>
      </c>
      <c r="I1269" s="4" t="s">
        <v>2</v>
      </c>
      <c r="J1269" s="4" t="s">
        <v>3</v>
      </c>
      <c r="K1269" s="4" t="s">
        <v>34</v>
      </c>
      <c r="L1269" s="4" t="s">
        <v>35</v>
      </c>
      <c r="M1269" s="9">
        <v>1</v>
      </c>
      <c r="N1269" s="6">
        <v>40.39</v>
      </c>
      <c r="O1269" s="7">
        <v>0.1</v>
      </c>
      <c r="P1269" s="6">
        <v>14.38</v>
      </c>
      <c r="Q1269" s="6">
        <f t="shared" si="96"/>
        <v>36.350999999999999</v>
      </c>
      <c r="R1269" s="6">
        <f t="shared" si="97"/>
        <v>14.38</v>
      </c>
      <c r="S1269" s="6">
        <f t="shared" si="98"/>
        <v>21.970999999999997</v>
      </c>
      <c r="T1269" s="8">
        <f t="shared" si="9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4">
        <f>YEAR(SalesDataTable[[#This Row],[Order Date]])</f>
        <v>2026</v>
      </c>
      <c r="D1270" s="12" t="str">
        <f>"Q"&amp;ROUNDUP(MONTH(SalesDataTable[[#This Row],[Order Date]])/3,0)</f>
        <v>Q3</v>
      </c>
      <c r="E1270" s="4">
        <f>MONTH(SalesDataTable[[#This Row],[Order Date]])</f>
        <v>7</v>
      </c>
      <c r="F1270" s="12" t="str">
        <f t="shared" si="95"/>
        <v>Jul</v>
      </c>
      <c r="G1270" s="4" t="s">
        <v>0</v>
      </c>
      <c r="H1270" s="4" t="s">
        <v>50</v>
      </c>
      <c r="I1270" s="4" t="s">
        <v>19</v>
      </c>
      <c r="J1270" s="4" t="s">
        <v>3</v>
      </c>
      <c r="K1270" s="4" t="s">
        <v>23</v>
      </c>
      <c r="L1270" s="4" t="s">
        <v>29</v>
      </c>
      <c r="M1270" s="9">
        <v>1</v>
      </c>
      <c r="N1270" s="6">
        <v>200.22</v>
      </c>
      <c r="O1270" s="7">
        <v>0</v>
      </c>
      <c r="P1270" s="6">
        <v>104.38</v>
      </c>
      <c r="Q1270" s="6">
        <f t="shared" si="96"/>
        <v>200.22</v>
      </c>
      <c r="R1270" s="6">
        <f t="shared" si="97"/>
        <v>104.38</v>
      </c>
      <c r="S1270" s="6">
        <f t="shared" si="98"/>
        <v>95.84</v>
      </c>
      <c r="T1270" s="8">
        <f t="shared" si="9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4">
        <f>YEAR(SalesDataTable[[#This Row],[Order Date]])</f>
        <v>2026</v>
      </c>
      <c r="D1271" s="12" t="str">
        <f>"Q"&amp;ROUNDUP(MONTH(SalesDataTable[[#This Row],[Order Date]])/3,0)</f>
        <v>Q3</v>
      </c>
      <c r="E1271" s="4">
        <f>MONTH(SalesDataTable[[#This Row],[Order Date]])</f>
        <v>7</v>
      </c>
      <c r="F1271" s="12" t="str">
        <f t="shared" si="95"/>
        <v>Jul</v>
      </c>
      <c r="G1271" s="4" t="s">
        <v>6</v>
      </c>
      <c r="H1271" s="4" t="s">
        <v>27</v>
      </c>
      <c r="I1271" s="4" t="s">
        <v>2</v>
      </c>
      <c r="J1271" s="4" t="s">
        <v>3</v>
      </c>
      <c r="K1271" s="4" t="s">
        <v>14</v>
      </c>
      <c r="L1271" s="4" t="s">
        <v>48</v>
      </c>
      <c r="M1271" s="9">
        <v>1</v>
      </c>
      <c r="N1271" s="6">
        <v>164.78</v>
      </c>
      <c r="O1271" s="7">
        <v>0.1</v>
      </c>
      <c r="P1271" s="6">
        <v>88.72</v>
      </c>
      <c r="Q1271" s="6">
        <f t="shared" si="96"/>
        <v>148.30199999999999</v>
      </c>
      <c r="R1271" s="6">
        <f t="shared" si="97"/>
        <v>88.72</v>
      </c>
      <c r="S1271" s="6">
        <f t="shared" si="98"/>
        <v>59.581999999999994</v>
      </c>
      <c r="T1271" s="8">
        <f t="shared" si="9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4">
        <f>YEAR(SalesDataTable[[#This Row],[Order Date]])</f>
        <v>2026</v>
      </c>
      <c r="D1272" s="12" t="str">
        <f>"Q"&amp;ROUNDUP(MONTH(SalesDataTable[[#This Row],[Order Date]])/3,0)</f>
        <v>Q3</v>
      </c>
      <c r="E1272" s="4">
        <f>MONTH(SalesDataTable[[#This Row],[Order Date]])</f>
        <v>7</v>
      </c>
      <c r="F1272" s="12" t="str">
        <f t="shared" si="95"/>
        <v>Jul</v>
      </c>
      <c r="G1272" s="4" t="s">
        <v>6</v>
      </c>
      <c r="H1272" s="4" t="s">
        <v>49</v>
      </c>
      <c r="I1272" s="4" t="s">
        <v>2</v>
      </c>
      <c r="J1272" s="4" t="s">
        <v>3</v>
      </c>
      <c r="K1272" s="4" t="s">
        <v>9</v>
      </c>
      <c r="L1272" s="4" t="s">
        <v>17</v>
      </c>
      <c r="M1272" s="9">
        <v>4</v>
      </c>
      <c r="N1272" s="6">
        <v>142.86000000000001</v>
      </c>
      <c r="O1272" s="7">
        <v>0</v>
      </c>
      <c r="P1272" s="6">
        <v>81.62</v>
      </c>
      <c r="Q1272" s="6">
        <f t="shared" si="96"/>
        <v>571.44000000000005</v>
      </c>
      <c r="R1272" s="6">
        <f t="shared" si="97"/>
        <v>326.48</v>
      </c>
      <c r="S1272" s="6">
        <f t="shared" si="98"/>
        <v>244.96000000000004</v>
      </c>
      <c r="T1272" s="8">
        <f t="shared" si="9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4">
        <f>YEAR(SalesDataTable[[#This Row],[Order Date]])</f>
        <v>2026</v>
      </c>
      <c r="D1273" s="12" t="str">
        <f>"Q"&amp;ROUNDUP(MONTH(SalesDataTable[[#This Row],[Order Date]])/3,0)</f>
        <v>Q3</v>
      </c>
      <c r="E1273" s="4">
        <f>MONTH(SalesDataTable[[#This Row],[Order Date]])</f>
        <v>7</v>
      </c>
      <c r="F1273" s="12" t="str">
        <f t="shared" si="95"/>
        <v>Jul</v>
      </c>
      <c r="G1273" s="4" t="s">
        <v>20</v>
      </c>
      <c r="H1273" s="4" t="s">
        <v>47</v>
      </c>
      <c r="I1273" s="4" t="s">
        <v>28</v>
      </c>
      <c r="J1273" s="4" t="s">
        <v>16</v>
      </c>
      <c r="K1273" s="4" t="s">
        <v>4</v>
      </c>
      <c r="L1273" s="4" t="s">
        <v>26</v>
      </c>
      <c r="M1273" s="9">
        <v>1</v>
      </c>
      <c r="N1273" s="6">
        <v>41.18</v>
      </c>
      <c r="O1273" s="7">
        <v>0</v>
      </c>
      <c r="P1273" s="6">
        <v>16.25</v>
      </c>
      <c r="Q1273" s="6">
        <f t="shared" si="96"/>
        <v>41.18</v>
      </c>
      <c r="R1273" s="6">
        <f t="shared" si="97"/>
        <v>16.25</v>
      </c>
      <c r="S1273" s="6">
        <f t="shared" si="98"/>
        <v>24.93</v>
      </c>
      <c r="T1273" s="8">
        <f t="shared" si="9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4">
        <f>YEAR(SalesDataTable[[#This Row],[Order Date]])</f>
        <v>2026</v>
      </c>
      <c r="D1274" s="12" t="str">
        <f>"Q"&amp;ROUNDUP(MONTH(SalesDataTable[[#This Row],[Order Date]])/3,0)</f>
        <v>Q3</v>
      </c>
      <c r="E1274" s="4">
        <f>MONTH(SalesDataTable[[#This Row],[Order Date]])</f>
        <v>7</v>
      </c>
      <c r="F1274" s="12" t="str">
        <f t="shared" si="95"/>
        <v>Jul</v>
      </c>
      <c r="G1274" s="4" t="s">
        <v>6</v>
      </c>
      <c r="H1274" s="4" t="s">
        <v>41</v>
      </c>
      <c r="I1274" s="4" t="s">
        <v>8</v>
      </c>
      <c r="J1274" s="4" t="s">
        <v>16</v>
      </c>
      <c r="K1274" s="4" t="s">
        <v>34</v>
      </c>
      <c r="L1274" s="4" t="s">
        <v>42</v>
      </c>
      <c r="M1274" s="9">
        <v>12</v>
      </c>
      <c r="N1274" s="6">
        <v>35.81</v>
      </c>
      <c r="O1274" s="7">
        <v>0.15</v>
      </c>
      <c r="P1274" s="6">
        <v>14.29</v>
      </c>
      <c r="Q1274" s="6">
        <f t="shared" si="96"/>
        <v>365.262</v>
      </c>
      <c r="R1274" s="6">
        <f t="shared" si="97"/>
        <v>171.48</v>
      </c>
      <c r="S1274" s="6">
        <f t="shared" si="98"/>
        <v>193.78200000000001</v>
      </c>
      <c r="T1274" s="8">
        <f t="shared" si="9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4">
        <f>YEAR(SalesDataTable[[#This Row],[Order Date]])</f>
        <v>2026</v>
      </c>
      <c r="D1275" s="12" t="str">
        <f>"Q"&amp;ROUNDUP(MONTH(SalesDataTable[[#This Row],[Order Date]])/3,0)</f>
        <v>Q3</v>
      </c>
      <c r="E1275" s="4">
        <f>MONTH(SalesDataTable[[#This Row],[Order Date]])</f>
        <v>7</v>
      </c>
      <c r="F1275" s="12" t="str">
        <f t="shared" si="95"/>
        <v>Jul</v>
      </c>
      <c r="G1275" s="4" t="s">
        <v>6</v>
      </c>
      <c r="H1275" s="4" t="s">
        <v>49</v>
      </c>
      <c r="I1275" s="4" t="s">
        <v>19</v>
      </c>
      <c r="J1275" s="4" t="s">
        <v>13</v>
      </c>
      <c r="K1275" s="4" t="s">
        <v>23</v>
      </c>
      <c r="L1275" s="4" t="s">
        <v>24</v>
      </c>
      <c r="M1275" s="9">
        <v>3</v>
      </c>
      <c r="N1275" s="6">
        <v>345.42</v>
      </c>
      <c r="O1275" s="7">
        <v>0</v>
      </c>
      <c r="P1275" s="6">
        <v>198.69</v>
      </c>
      <c r="Q1275" s="6">
        <f t="shared" si="96"/>
        <v>1036.26</v>
      </c>
      <c r="R1275" s="6">
        <f t="shared" si="97"/>
        <v>596.06999999999994</v>
      </c>
      <c r="S1275" s="6">
        <f t="shared" si="98"/>
        <v>440.19000000000005</v>
      </c>
      <c r="T1275" s="8">
        <f t="shared" si="9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4">
        <f>YEAR(SalesDataTable[[#This Row],[Order Date]])</f>
        <v>2026</v>
      </c>
      <c r="D1276" s="12" t="str">
        <f>"Q"&amp;ROUNDUP(MONTH(SalesDataTable[[#This Row],[Order Date]])/3,0)</f>
        <v>Q3</v>
      </c>
      <c r="E1276" s="4">
        <f>MONTH(SalesDataTable[[#This Row],[Order Date]])</f>
        <v>7</v>
      </c>
      <c r="F1276" s="12" t="str">
        <f t="shared" si="95"/>
        <v>Jul</v>
      </c>
      <c r="G1276" s="4" t="s">
        <v>20</v>
      </c>
      <c r="H1276" s="4" t="s">
        <v>33</v>
      </c>
      <c r="I1276" s="4" t="s">
        <v>2</v>
      </c>
      <c r="J1276" s="4" t="s">
        <v>3</v>
      </c>
      <c r="K1276" s="4" t="s">
        <v>4</v>
      </c>
      <c r="L1276" s="4" t="s">
        <v>30</v>
      </c>
      <c r="M1276" s="9">
        <v>4</v>
      </c>
      <c r="N1276" s="6">
        <v>101.66</v>
      </c>
      <c r="O1276" s="7">
        <v>0.1</v>
      </c>
      <c r="P1276" s="6">
        <v>51.55</v>
      </c>
      <c r="Q1276" s="6">
        <f t="shared" si="96"/>
        <v>365.976</v>
      </c>
      <c r="R1276" s="6">
        <f t="shared" si="97"/>
        <v>206.2</v>
      </c>
      <c r="S1276" s="6">
        <f t="shared" si="98"/>
        <v>159.77600000000001</v>
      </c>
      <c r="T1276" s="8">
        <f t="shared" si="9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4">
        <f>YEAR(SalesDataTable[[#This Row],[Order Date]])</f>
        <v>2026</v>
      </c>
      <c r="D1277" s="12" t="str">
        <f>"Q"&amp;ROUNDUP(MONTH(SalesDataTable[[#This Row],[Order Date]])/3,0)</f>
        <v>Q3</v>
      </c>
      <c r="E1277" s="4">
        <f>MONTH(SalesDataTable[[#This Row],[Order Date]])</f>
        <v>7</v>
      </c>
      <c r="F1277" s="12" t="str">
        <f t="shared" si="95"/>
        <v>Jul</v>
      </c>
      <c r="G1277" s="4" t="s">
        <v>20</v>
      </c>
      <c r="H1277" s="4" t="s">
        <v>47</v>
      </c>
      <c r="I1277" s="4" t="s">
        <v>2</v>
      </c>
      <c r="J1277" s="4" t="s">
        <v>16</v>
      </c>
      <c r="K1277" s="4" t="s">
        <v>9</v>
      </c>
      <c r="L1277" s="4" t="s">
        <v>17</v>
      </c>
      <c r="M1277" s="9">
        <v>3</v>
      </c>
      <c r="N1277" s="6">
        <v>146.88999999999999</v>
      </c>
      <c r="O1277" s="7">
        <v>0</v>
      </c>
      <c r="P1277" s="6">
        <v>77.650000000000006</v>
      </c>
      <c r="Q1277" s="6">
        <f t="shared" si="96"/>
        <v>440.66999999999996</v>
      </c>
      <c r="R1277" s="6">
        <f t="shared" si="97"/>
        <v>232.95000000000002</v>
      </c>
      <c r="S1277" s="6">
        <f t="shared" si="98"/>
        <v>207.71999999999994</v>
      </c>
      <c r="T1277" s="8">
        <f t="shared" si="9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4">
        <f>YEAR(SalesDataTable[[#This Row],[Order Date]])</f>
        <v>2026</v>
      </c>
      <c r="D1278" s="12" t="str">
        <f>"Q"&amp;ROUNDUP(MONTH(SalesDataTable[[#This Row],[Order Date]])/3,0)</f>
        <v>Q3</v>
      </c>
      <c r="E1278" s="4">
        <f>MONTH(SalesDataTable[[#This Row],[Order Date]])</f>
        <v>7</v>
      </c>
      <c r="F1278" s="12" t="str">
        <f t="shared" si="95"/>
        <v>Jul</v>
      </c>
      <c r="G1278" s="4" t="s">
        <v>20</v>
      </c>
      <c r="H1278" s="4" t="s">
        <v>47</v>
      </c>
      <c r="I1278" s="4" t="s">
        <v>28</v>
      </c>
      <c r="J1278" s="4" t="s">
        <v>3</v>
      </c>
      <c r="K1278" s="4" t="s">
        <v>14</v>
      </c>
      <c r="L1278" s="4" t="s">
        <v>48</v>
      </c>
      <c r="M1278" s="9">
        <v>2</v>
      </c>
      <c r="N1278" s="6">
        <v>161.21</v>
      </c>
      <c r="O1278" s="7">
        <v>0</v>
      </c>
      <c r="P1278" s="6">
        <v>85.2</v>
      </c>
      <c r="Q1278" s="6">
        <f t="shared" si="96"/>
        <v>322.42</v>
      </c>
      <c r="R1278" s="6">
        <f t="shared" si="97"/>
        <v>170.4</v>
      </c>
      <c r="S1278" s="6">
        <f t="shared" si="98"/>
        <v>152.02000000000001</v>
      </c>
      <c r="T1278" s="8">
        <f t="shared" si="9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4">
        <f>YEAR(SalesDataTable[[#This Row],[Order Date]])</f>
        <v>2026</v>
      </c>
      <c r="D1279" s="12" t="str">
        <f>"Q"&amp;ROUNDUP(MONTH(SalesDataTable[[#This Row],[Order Date]])/3,0)</f>
        <v>Q3</v>
      </c>
      <c r="E1279" s="4">
        <f>MONTH(SalesDataTable[[#This Row],[Order Date]])</f>
        <v>7</v>
      </c>
      <c r="F1279" s="12" t="str">
        <f t="shared" si="95"/>
        <v>Jul</v>
      </c>
      <c r="G1279" s="4" t="s">
        <v>20</v>
      </c>
      <c r="H1279" s="4" t="s">
        <v>33</v>
      </c>
      <c r="I1279" s="4" t="s">
        <v>19</v>
      </c>
      <c r="J1279" s="4" t="s">
        <v>13</v>
      </c>
      <c r="K1279" s="4" t="s">
        <v>9</v>
      </c>
      <c r="L1279" s="4" t="s">
        <v>46</v>
      </c>
      <c r="M1279" s="9">
        <v>2</v>
      </c>
      <c r="N1279" s="6">
        <v>71.27</v>
      </c>
      <c r="O1279" s="7">
        <v>0.05</v>
      </c>
      <c r="P1279" s="6">
        <v>32.85</v>
      </c>
      <c r="Q1279" s="6">
        <f t="shared" si="96"/>
        <v>135.41299999999998</v>
      </c>
      <c r="R1279" s="6">
        <f t="shared" si="97"/>
        <v>65.7</v>
      </c>
      <c r="S1279" s="6">
        <f t="shared" si="98"/>
        <v>69.71299999999998</v>
      </c>
      <c r="T1279" s="8">
        <f t="shared" si="9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4">
        <f>YEAR(SalesDataTable[[#This Row],[Order Date]])</f>
        <v>2026</v>
      </c>
      <c r="D1280" s="12" t="str">
        <f>"Q"&amp;ROUNDUP(MONTH(SalesDataTable[[#This Row],[Order Date]])/3,0)</f>
        <v>Q3</v>
      </c>
      <c r="E1280" s="4">
        <f>MONTH(SalesDataTable[[#This Row],[Order Date]])</f>
        <v>7</v>
      </c>
      <c r="F1280" s="12" t="str">
        <f t="shared" si="95"/>
        <v>Jul</v>
      </c>
      <c r="G1280" s="4" t="s">
        <v>0</v>
      </c>
      <c r="H1280" s="4" t="s">
        <v>36</v>
      </c>
      <c r="I1280" s="4" t="s">
        <v>19</v>
      </c>
      <c r="J1280" s="4" t="s">
        <v>3</v>
      </c>
      <c r="K1280" s="4" t="s">
        <v>34</v>
      </c>
      <c r="L1280" s="4" t="s">
        <v>45</v>
      </c>
      <c r="M1280" s="9">
        <v>3</v>
      </c>
      <c r="N1280" s="6">
        <v>50.16</v>
      </c>
      <c r="O1280" s="7">
        <v>0.05</v>
      </c>
      <c r="P1280" s="6">
        <v>22.24</v>
      </c>
      <c r="Q1280" s="6">
        <f t="shared" si="96"/>
        <v>142.95599999999999</v>
      </c>
      <c r="R1280" s="6">
        <f t="shared" si="97"/>
        <v>66.72</v>
      </c>
      <c r="S1280" s="6">
        <f t="shared" si="98"/>
        <v>76.23599999999999</v>
      </c>
      <c r="T1280" s="8">
        <f t="shared" si="9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4">
        <f>YEAR(SalesDataTable[[#This Row],[Order Date]])</f>
        <v>2026</v>
      </c>
      <c r="D1281" s="12" t="str">
        <f>"Q"&amp;ROUNDUP(MONTH(SalesDataTable[[#This Row],[Order Date]])/3,0)</f>
        <v>Q3</v>
      </c>
      <c r="E1281" s="4">
        <f>MONTH(SalesDataTable[[#This Row],[Order Date]])</f>
        <v>7</v>
      </c>
      <c r="F1281" s="12" t="str">
        <f t="shared" si="95"/>
        <v>Jul</v>
      </c>
      <c r="G1281" s="4" t="s">
        <v>20</v>
      </c>
      <c r="H1281" s="4" t="s">
        <v>21</v>
      </c>
      <c r="I1281" s="4" t="s">
        <v>28</v>
      </c>
      <c r="J1281" s="4" t="s">
        <v>13</v>
      </c>
      <c r="K1281" s="4" t="s">
        <v>9</v>
      </c>
      <c r="L1281" s="4" t="s">
        <v>17</v>
      </c>
      <c r="M1281" s="9">
        <v>1</v>
      </c>
      <c r="N1281" s="6">
        <v>145.37</v>
      </c>
      <c r="O1281" s="7">
        <v>0.05</v>
      </c>
      <c r="P1281" s="6">
        <v>81.02</v>
      </c>
      <c r="Q1281" s="6">
        <f t="shared" si="96"/>
        <v>138.10149999999999</v>
      </c>
      <c r="R1281" s="6">
        <f t="shared" si="97"/>
        <v>81.02</v>
      </c>
      <c r="S1281" s="6">
        <f t="shared" si="98"/>
        <v>57.081499999999991</v>
      </c>
      <c r="T1281" s="8">
        <f t="shared" si="9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4">
        <f>YEAR(SalesDataTable[[#This Row],[Order Date]])</f>
        <v>2026</v>
      </c>
      <c r="D1282" s="12" t="str">
        <f>"Q"&amp;ROUNDUP(MONTH(SalesDataTable[[#This Row],[Order Date]])/3,0)</f>
        <v>Q3</v>
      </c>
      <c r="E1282" s="4">
        <f>MONTH(SalesDataTable[[#This Row],[Order Date]])</f>
        <v>7</v>
      </c>
      <c r="F1282" s="12" t="str">
        <f t="shared" ref="F1282:F1345" si="100">TEXT(B1282,"mmm")</f>
        <v>Jul</v>
      </c>
      <c r="G1282" s="4" t="s">
        <v>20</v>
      </c>
      <c r="H1282" s="4" t="s">
        <v>31</v>
      </c>
      <c r="I1282" s="4" t="s">
        <v>19</v>
      </c>
      <c r="J1282" s="4" t="s">
        <v>13</v>
      </c>
      <c r="K1282" s="4" t="s">
        <v>14</v>
      </c>
      <c r="L1282" s="4" t="s">
        <v>32</v>
      </c>
      <c r="M1282" s="9">
        <v>2</v>
      </c>
      <c r="N1282" s="6">
        <v>47.1</v>
      </c>
      <c r="O1282" s="7">
        <v>0</v>
      </c>
      <c r="P1282" s="6">
        <v>17.920000000000002</v>
      </c>
      <c r="Q1282" s="6">
        <f t="shared" ref="Q1282:Q1345" si="101">M1282*N1282*(1-O1282)</f>
        <v>94.2</v>
      </c>
      <c r="R1282" s="6">
        <f t="shared" ref="R1282:R1345" si="102">M1282*P1282</f>
        <v>35.840000000000003</v>
      </c>
      <c r="S1282" s="6">
        <f t="shared" ref="S1282:S1345" si="103">Q1282-R1282</f>
        <v>58.36</v>
      </c>
      <c r="T1282" s="8">
        <f t="shared" ref="T1282:T1345" si="104">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4">
        <f>YEAR(SalesDataTable[[#This Row],[Order Date]])</f>
        <v>2026</v>
      </c>
      <c r="D1283" s="12" t="str">
        <f>"Q"&amp;ROUNDUP(MONTH(SalesDataTable[[#This Row],[Order Date]])/3,0)</f>
        <v>Q3</v>
      </c>
      <c r="E1283" s="4">
        <f>MONTH(SalesDataTable[[#This Row],[Order Date]])</f>
        <v>7</v>
      </c>
      <c r="F1283" s="12" t="str">
        <f t="shared" si="100"/>
        <v>Jul</v>
      </c>
      <c r="G1283" s="4" t="s">
        <v>20</v>
      </c>
      <c r="H1283" s="4" t="s">
        <v>47</v>
      </c>
      <c r="I1283" s="4" t="s">
        <v>8</v>
      </c>
      <c r="J1283" s="4" t="s">
        <v>16</v>
      </c>
      <c r="K1283" s="4" t="s">
        <v>9</v>
      </c>
      <c r="L1283" s="4" t="s">
        <v>37</v>
      </c>
      <c r="M1283" s="9">
        <v>5</v>
      </c>
      <c r="N1283" s="6">
        <v>155.09</v>
      </c>
      <c r="O1283" s="7">
        <v>0.1</v>
      </c>
      <c r="P1283" s="6">
        <v>78.52</v>
      </c>
      <c r="Q1283" s="6">
        <f t="shared" si="101"/>
        <v>697.90500000000009</v>
      </c>
      <c r="R1283" s="6">
        <f t="shared" si="102"/>
        <v>392.59999999999997</v>
      </c>
      <c r="S1283" s="6">
        <f t="shared" si="103"/>
        <v>305.30500000000012</v>
      </c>
      <c r="T1283" s="8">
        <f t="shared" si="104"/>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4">
        <f>YEAR(SalesDataTable[[#This Row],[Order Date]])</f>
        <v>2026</v>
      </c>
      <c r="D1284" s="12" t="str">
        <f>"Q"&amp;ROUNDUP(MONTH(SalesDataTable[[#This Row],[Order Date]])/3,0)</f>
        <v>Q3</v>
      </c>
      <c r="E1284" s="4">
        <f>MONTH(SalesDataTable[[#This Row],[Order Date]])</f>
        <v>7</v>
      </c>
      <c r="F1284" s="12" t="str">
        <f t="shared" si="100"/>
        <v>Jul</v>
      </c>
      <c r="G1284" s="4" t="s">
        <v>20</v>
      </c>
      <c r="H1284" s="4" t="s">
        <v>47</v>
      </c>
      <c r="I1284" s="4" t="s">
        <v>2</v>
      </c>
      <c r="J1284" s="4" t="s">
        <v>13</v>
      </c>
      <c r="K1284" s="4" t="s">
        <v>4</v>
      </c>
      <c r="L1284" s="4" t="s">
        <v>5</v>
      </c>
      <c r="M1284" s="9">
        <v>3</v>
      </c>
      <c r="N1284" s="6">
        <v>82.89</v>
      </c>
      <c r="O1284" s="7">
        <v>0</v>
      </c>
      <c r="P1284" s="6">
        <v>42.31</v>
      </c>
      <c r="Q1284" s="6">
        <f t="shared" si="101"/>
        <v>248.67000000000002</v>
      </c>
      <c r="R1284" s="6">
        <f t="shared" si="102"/>
        <v>126.93</v>
      </c>
      <c r="S1284" s="6">
        <f t="shared" si="103"/>
        <v>121.74000000000001</v>
      </c>
      <c r="T1284" s="8">
        <f t="shared" si="104"/>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4">
        <f>YEAR(SalesDataTable[[#This Row],[Order Date]])</f>
        <v>2026</v>
      </c>
      <c r="D1285" s="12" t="str">
        <f>"Q"&amp;ROUNDUP(MONTH(SalesDataTable[[#This Row],[Order Date]])/3,0)</f>
        <v>Q3</v>
      </c>
      <c r="E1285" s="4">
        <f>MONTH(SalesDataTable[[#This Row],[Order Date]])</f>
        <v>7</v>
      </c>
      <c r="F1285" s="12" t="str">
        <f t="shared" si="100"/>
        <v>Jul</v>
      </c>
      <c r="G1285" s="4" t="s">
        <v>11</v>
      </c>
      <c r="H1285" s="4" t="s">
        <v>18</v>
      </c>
      <c r="I1285" s="4" t="s">
        <v>19</v>
      </c>
      <c r="J1285" s="4" t="s">
        <v>13</v>
      </c>
      <c r="K1285" s="4" t="s">
        <v>4</v>
      </c>
      <c r="L1285" s="4" t="s">
        <v>5</v>
      </c>
      <c r="M1285" s="9">
        <v>2</v>
      </c>
      <c r="N1285" s="6">
        <v>80.8</v>
      </c>
      <c r="O1285" s="7">
        <v>0</v>
      </c>
      <c r="P1285" s="6">
        <v>42.21</v>
      </c>
      <c r="Q1285" s="6">
        <f t="shared" si="101"/>
        <v>161.6</v>
      </c>
      <c r="R1285" s="6">
        <f t="shared" si="102"/>
        <v>84.42</v>
      </c>
      <c r="S1285" s="6">
        <f t="shared" si="103"/>
        <v>77.179999999999993</v>
      </c>
      <c r="T1285" s="8">
        <f t="shared" si="104"/>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4">
        <f>YEAR(SalesDataTable[[#This Row],[Order Date]])</f>
        <v>2026</v>
      </c>
      <c r="D1286" s="12" t="str">
        <f>"Q"&amp;ROUNDUP(MONTH(SalesDataTable[[#This Row],[Order Date]])/3,0)</f>
        <v>Q3</v>
      </c>
      <c r="E1286" s="4">
        <f>MONTH(SalesDataTable[[#This Row],[Order Date]])</f>
        <v>7</v>
      </c>
      <c r="F1286" s="12" t="str">
        <f t="shared" si="100"/>
        <v>Jul</v>
      </c>
      <c r="G1286" s="4" t="s">
        <v>11</v>
      </c>
      <c r="H1286" s="4" t="s">
        <v>25</v>
      </c>
      <c r="I1286" s="4" t="s">
        <v>2</v>
      </c>
      <c r="J1286" s="4" t="s">
        <v>13</v>
      </c>
      <c r="K1286" s="4" t="s">
        <v>34</v>
      </c>
      <c r="L1286" s="4" t="s">
        <v>35</v>
      </c>
      <c r="M1286" s="9">
        <v>2</v>
      </c>
      <c r="N1286" s="6">
        <v>39.54</v>
      </c>
      <c r="O1286" s="7">
        <v>0.05</v>
      </c>
      <c r="P1286" s="6">
        <v>14.68</v>
      </c>
      <c r="Q1286" s="6">
        <f t="shared" si="101"/>
        <v>75.125999999999991</v>
      </c>
      <c r="R1286" s="6">
        <f t="shared" si="102"/>
        <v>29.36</v>
      </c>
      <c r="S1286" s="6">
        <f t="shared" si="103"/>
        <v>45.765999999999991</v>
      </c>
      <c r="T1286" s="8">
        <f t="shared" si="104"/>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4">
        <f>YEAR(SalesDataTable[[#This Row],[Order Date]])</f>
        <v>2026</v>
      </c>
      <c r="D1287" s="12" t="str">
        <f>"Q"&amp;ROUNDUP(MONTH(SalesDataTable[[#This Row],[Order Date]])/3,0)</f>
        <v>Q3</v>
      </c>
      <c r="E1287" s="4">
        <f>MONTH(SalesDataTable[[#This Row],[Order Date]])</f>
        <v>7</v>
      </c>
      <c r="F1287" s="12" t="str">
        <f t="shared" si="100"/>
        <v>Jul</v>
      </c>
      <c r="G1287" s="4" t="s">
        <v>11</v>
      </c>
      <c r="H1287" s="4" t="s">
        <v>12</v>
      </c>
      <c r="I1287" s="4" t="s">
        <v>2</v>
      </c>
      <c r="J1287" s="4" t="s">
        <v>13</v>
      </c>
      <c r="K1287" s="4" t="s">
        <v>34</v>
      </c>
      <c r="L1287" s="4" t="s">
        <v>38</v>
      </c>
      <c r="M1287" s="9">
        <v>2</v>
      </c>
      <c r="N1287" s="6">
        <v>121.35</v>
      </c>
      <c r="O1287" s="7">
        <v>0</v>
      </c>
      <c r="P1287" s="6">
        <v>71.06</v>
      </c>
      <c r="Q1287" s="6">
        <f t="shared" si="101"/>
        <v>242.7</v>
      </c>
      <c r="R1287" s="6">
        <f t="shared" si="102"/>
        <v>142.12</v>
      </c>
      <c r="S1287" s="6">
        <f t="shared" si="103"/>
        <v>100.57999999999998</v>
      </c>
      <c r="T1287" s="8">
        <f t="shared" si="104"/>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4">
        <f>YEAR(SalesDataTable[[#This Row],[Order Date]])</f>
        <v>2026</v>
      </c>
      <c r="D1288" s="12" t="str">
        <f>"Q"&amp;ROUNDUP(MONTH(SalesDataTable[[#This Row],[Order Date]])/3,0)</f>
        <v>Q3</v>
      </c>
      <c r="E1288" s="4">
        <f>MONTH(SalesDataTable[[#This Row],[Order Date]])</f>
        <v>7</v>
      </c>
      <c r="F1288" s="12" t="str">
        <f t="shared" si="100"/>
        <v>Jul</v>
      </c>
      <c r="G1288" s="4" t="s">
        <v>20</v>
      </c>
      <c r="H1288" s="4" t="s">
        <v>33</v>
      </c>
      <c r="I1288" s="4" t="s">
        <v>19</v>
      </c>
      <c r="J1288" s="4" t="s">
        <v>3</v>
      </c>
      <c r="K1288" s="4" t="s">
        <v>34</v>
      </c>
      <c r="L1288" s="4" t="s">
        <v>35</v>
      </c>
      <c r="M1288" s="9">
        <v>1</v>
      </c>
      <c r="N1288" s="6">
        <v>41.37</v>
      </c>
      <c r="O1288" s="7">
        <v>0</v>
      </c>
      <c r="P1288" s="6">
        <v>15.12</v>
      </c>
      <c r="Q1288" s="6">
        <f t="shared" si="101"/>
        <v>41.37</v>
      </c>
      <c r="R1288" s="6">
        <f t="shared" si="102"/>
        <v>15.12</v>
      </c>
      <c r="S1288" s="6">
        <f t="shared" si="103"/>
        <v>26.25</v>
      </c>
      <c r="T1288" s="8">
        <f t="shared" si="104"/>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4">
        <f>YEAR(SalesDataTable[[#This Row],[Order Date]])</f>
        <v>2026</v>
      </c>
      <c r="D1289" s="12" t="str">
        <f>"Q"&amp;ROUNDUP(MONTH(SalesDataTable[[#This Row],[Order Date]])/3,0)</f>
        <v>Q3</v>
      </c>
      <c r="E1289" s="4">
        <f>MONTH(SalesDataTable[[#This Row],[Order Date]])</f>
        <v>7</v>
      </c>
      <c r="F1289" s="12" t="str">
        <f t="shared" si="100"/>
        <v>Jul</v>
      </c>
      <c r="G1289" s="4" t="s">
        <v>6</v>
      </c>
      <c r="H1289" s="4" t="s">
        <v>43</v>
      </c>
      <c r="I1289" s="4" t="s">
        <v>2</v>
      </c>
      <c r="J1289" s="4" t="s">
        <v>13</v>
      </c>
      <c r="K1289" s="4" t="s">
        <v>4</v>
      </c>
      <c r="L1289" s="4" t="s">
        <v>5</v>
      </c>
      <c r="M1289" s="9">
        <v>5</v>
      </c>
      <c r="N1289" s="6">
        <v>81.63</v>
      </c>
      <c r="O1289" s="7">
        <v>0.05</v>
      </c>
      <c r="P1289" s="6">
        <v>42.36</v>
      </c>
      <c r="Q1289" s="6">
        <f t="shared" si="101"/>
        <v>387.74249999999995</v>
      </c>
      <c r="R1289" s="6">
        <f t="shared" si="102"/>
        <v>211.8</v>
      </c>
      <c r="S1289" s="6">
        <f t="shared" si="103"/>
        <v>175.94249999999994</v>
      </c>
      <c r="T1289" s="8">
        <f t="shared" si="104"/>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4">
        <f>YEAR(SalesDataTable[[#This Row],[Order Date]])</f>
        <v>2026</v>
      </c>
      <c r="D1290" s="12" t="str">
        <f>"Q"&amp;ROUNDUP(MONTH(SalesDataTable[[#This Row],[Order Date]])/3,0)</f>
        <v>Q3</v>
      </c>
      <c r="E1290" s="4">
        <f>MONTH(SalesDataTable[[#This Row],[Order Date]])</f>
        <v>7</v>
      </c>
      <c r="F1290" s="12" t="str">
        <f t="shared" si="100"/>
        <v>Jul</v>
      </c>
      <c r="G1290" s="4" t="s">
        <v>6</v>
      </c>
      <c r="H1290" s="4" t="s">
        <v>7</v>
      </c>
      <c r="I1290" s="4" t="s">
        <v>2</v>
      </c>
      <c r="J1290" s="4" t="s">
        <v>3</v>
      </c>
      <c r="K1290" s="4" t="s">
        <v>34</v>
      </c>
      <c r="L1290" s="4" t="s">
        <v>42</v>
      </c>
      <c r="M1290" s="9">
        <v>1</v>
      </c>
      <c r="N1290" s="6">
        <v>36.19</v>
      </c>
      <c r="O1290" s="7">
        <v>0</v>
      </c>
      <c r="P1290" s="6">
        <v>13.91</v>
      </c>
      <c r="Q1290" s="6">
        <f t="shared" si="101"/>
        <v>36.19</v>
      </c>
      <c r="R1290" s="6">
        <f t="shared" si="102"/>
        <v>13.91</v>
      </c>
      <c r="S1290" s="6">
        <f t="shared" si="103"/>
        <v>22.279999999999998</v>
      </c>
      <c r="T1290" s="8">
        <f t="shared" si="104"/>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4">
        <f>YEAR(SalesDataTable[[#This Row],[Order Date]])</f>
        <v>2026</v>
      </c>
      <c r="D1291" s="12" t="str">
        <f>"Q"&amp;ROUNDUP(MONTH(SalesDataTable[[#This Row],[Order Date]])/3,0)</f>
        <v>Q3</v>
      </c>
      <c r="E1291" s="4">
        <f>MONTH(SalesDataTable[[#This Row],[Order Date]])</f>
        <v>7</v>
      </c>
      <c r="F1291" s="12" t="str">
        <f t="shared" si="100"/>
        <v>Jul</v>
      </c>
      <c r="G1291" s="4" t="s">
        <v>6</v>
      </c>
      <c r="H1291" s="4" t="s">
        <v>7</v>
      </c>
      <c r="I1291" s="4" t="s">
        <v>28</v>
      </c>
      <c r="J1291" s="4" t="s">
        <v>13</v>
      </c>
      <c r="K1291" s="4" t="s">
        <v>9</v>
      </c>
      <c r="L1291" s="4" t="s">
        <v>17</v>
      </c>
      <c r="M1291" s="9">
        <v>1</v>
      </c>
      <c r="N1291" s="6">
        <v>142.04</v>
      </c>
      <c r="O1291" s="7">
        <v>0</v>
      </c>
      <c r="P1291" s="6">
        <v>81.67</v>
      </c>
      <c r="Q1291" s="6">
        <f t="shared" si="101"/>
        <v>142.04</v>
      </c>
      <c r="R1291" s="6">
        <f t="shared" si="102"/>
        <v>81.67</v>
      </c>
      <c r="S1291" s="6">
        <f t="shared" si="103"/>
        <v>60.36999999999999</v>
      </c>
      <c r="T1291" s="8">
        <f t="shared" si="104"/>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4">
        <f>YEAR(SalesDataTable[[#This Row],[Order Date]])</f>
        <v>2026</v>
      </c>
      <c r="D1292" s="12" t="str">
        <f>"Q"&amp;ROUNDUP(MONTH(SalesDataTable[[#This Row],[Order Date]])/3,0)</f>
        <v>Q3</v>
      </c>
      <c r="E1292" s="4">
        <f>MONTH(SalesDataTable[[#This Row],[Order Date]])</f>
        <v>7</v>
      </c>
      <c r="F1292" s="12" t="str">
        <f t="shared" si="100"/>
        <v>Jul</v>
      </c>
      <c r="G1292" s="4" t="s">
        <v>11</v>
      </c>
      <c r="H1292" s="4" t="s">
        <v>25</v>
      </c>
      <c r="I1292" s="4" t="s">
        <v>2</v>
      </c>
      <c r="J1292" s="4" t="s">
        <v>16</v>
      </c>
      <c r="K1292" s="4" t="s">
        <v>14</v>
      </c>
      <c r="L1292" s="4" t="s">
        <v>44</v>
      </c>
      <c r="M1292" s="9">
        <v>1</v>
      </c>
      <c r="N1292" s="6">
        <v>133.66999999999999</v>
      </c>
      <c r="O1292" s="7">
        <v>0</v>
      </c>
      <c r="P1292" s="6">
        <v>68.25</v>
      </c>
      <c r="Q1292" s="6">
        <f t="shared" si="101"/>
        <v>133.66999999999999</v>
      </c>
      <c r="R1292" s="6">
        <f t="shared" si="102"/>
        <v>68.25</v>
      </c>
      <c r="S1292" s="6">
        <f t="shared" si="103"/>
        <v>65.419999999999987</v>
      </c>
      <c r="T1292" s="8">
        <f t="shared" si="104"/>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4">
        <f>YEAR(SalesDataTable[[#This Row],[Order Date]])</f>
        <v>2026</v>
      </c>
      <c r="D1293" s="12" t="str">
        <f>"Q"&amp;ROUNDUP(MONTH(SalesDataTable[[#This Row],[Order Date]])/3,0)</f>
        <v>Q3</v>
      </c>
      <c r="E1293" s="4">
        <f>MONTH(SalesDataTable[[#This Row],[Order Date]])</f>
        <v>7</v>
      </c>
      <c r="F1293" s="12" t="str">
        <f t="shared" si="100"/>
        <v>Jul</v>
      </c>
      <c r="G1293" s="4" t="s">
        <v>11</v>
      </c>
      <c r="H1293" s="4" t="s">
        <v>39</v>
      </c>
      <c r="I1293" s="4" t="s">
        <v>2</v>
      </c>
      <c r="J1293" s="4" t="s">
        <v>13</v>
      </c>
      <c r="K1293" s="4" t="s">
        <v>14</v>
      </c>
      <c r="L1293" s="4" t="s">
        <v>48</v>
      </c>
      <c r="M1293" s="9">
        <v>6</v>
      </c>
      <c r="N1293" s="6">
        <v>166.6</v>
      </c>
      <c r="O1293" s="7">
        <v>0</v>
      </c>
      <c r="P1293" s="6">
        <v>88.14</v>
      </c>
      <c r="Q1293" s="6">
        <f t="shared" si="101"/>
        <v>999.59999999999991</v>
      </c>
      <c r="R1293" s="6">
        <f t="shared" si="102"/>
        <v>528.84</v>
      </c>
      <c r="S1293" s="6">
        <f t="shared" si="103"/>
        <v>470.75999999999988</v>
      </c>
      <c r="T1293" s="8">
        <f t="shared" si="104"/>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4">
        <f>YEAR(SalesDataTable[[#This Row],[Order Date]])</f>
        <v>2026</v>
      </c>
      <c r="D1294" s="12" t="str">
        <f>"Q"&amp;ROUNDUP(MONTH(SalesDataTable[[#This Row],[Order Date]])/3,0)</f>
        <v>Q3</v>
      </c>
      <c r="E1294" s="4">
        <f>MONTH(SalesDataTable[[#This Row],[Order Date]])</f>
        <v>7</v>
      </c>
      <c r="F1294" s="12" t="str">
        <f t="shared" si="100"/>
        <v>Jul</v>
      </c>
      <c r="G1294" s="4" t="s">
        <v>6</v>
      </c>
      <c r="H1294" s="4" t="s">
        <v>43</v>
      </c>
      <c r="I1294" s="4" t="s">
        <v>2</v>
      </c>
      <c r="J1294" s="4" t="s">
        <v>3</v>
      </c>
      <c r="K1294" s="4" t="s">
        <v>4</v>
      </c>
      <c r="L1294" s="4" t="s">
        <v>30</v>
      </c>
      <c r="M1294" s="9">
        <v>2</v>
      </c>
      <c r="N1294" s="6">
        <v>99.93</v>
      </c>
      <c r="O1294" s="7">
        <v>0.1</v>
      </c>
      <c r="P1294" s="6">
        <v>51.96</v>
      </c>
      <c r="Q1294" s="6">
        <f t="shared" si="101"/>
        <v>179.87400000000002</v>
      </c>
      <c r="R1294" s="6">
        <f t="shared" si="102"/>
        <v>103.92</v>
      </c>
      <c r="S1294" s="6">
        <f t="shared" si="103"/>
        <v>75.954000000000022</v>
      </c>
      <c r="T1294" s="8">
        <f t="shared" si="104"/>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4">
        <f>YEAR(SalesDataTable[[#This Row],[Order Date]])</f>
        <v>2026</v>
      </c>
      <c r="D1295" s="12" t="str">
        <f>"Q"&amp;ROUNDUP(MONTH(SalesDataTable[[#This Row],[Order Date]])/3,0)</f>
        <v>Q3</v>
      </c>
      <c r="E1295" s="4">
        <f>MONTH(SalesDataTable[[#This Row],[Order Date]])</f>
        <v>7</v>
      </c>
      <c r="F1295" s="12" t="str">
        <f t="shared" si="100"/>
        <v>Jul</v>
      </c>
      <c r="G1295" s="4" t="s">
        <v>0</v>
      </c>
      <c r="H1295" s="4" t="s">
        <v>50</v>
      </c>
      <c r="I1295" s="4" t="s">
        <v>19</v>
      </c>
      <c r="J1295" s="4" t="s">
        <v>3</v>
      </c>
      <c r="K1295" s="4" t="s">
        <v>4</v>
      </c>
      <c r="L1295" s="4" t="s">
        <v>30</v>
      </c>
      <c r="M1295" s="9">
        <v>6</v>
      </c>
      <c r="N1295" s="6">
        <v>100.56</v>
      </c>
      <c r="O1295" s="7">
        <v>0</v>
      </c>
      <c r="P1295" s="6">
        <v>49.47</v>
      </c>
      <c r="Q1295" s="6">
        <f t="shared" si="101"/>
        <v>603.36</v>
      </c>
      <c r="R1295" s="6">
        <f t="shared" si="102"/>
        <v>296.82</v>
      </c>
      <c r="S1295" s="6">
        <f t="shared" si="103"/>
        <v>306.54000000000002</v>
      </c>
      <c r="T1295" s="8">
        <f t="shared" si="104"/>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4">
        <f>YEAR(SalesDataTable[[#This Row],[Order Date]])</f>
        <v>2026</v>
      </c>
      <c r="D1296" s="12" t="str">
        <f>"Q"&amp;ROUNDUP(MONTH(SalesDataTable[[#This Row],[Order Date]])/3,0)</f>
        <v>Q3</v>
      </c>
      <c r="E1296" s="4">
        <f>MONTH(SalesDataTable[[#This Row],[Order Date]])</f>
        <v>7</v>
      </c>
      <c r="F1296" s="12" t="str">
        <f t="shared" si="100"/>
        <v>Jul</v>
      </c>
      <c r="G1296" s="4" t="s">
        <v>0</v>
      </c>
      <c r="H1296" s="4" t="s">
        <v>36</v>
      </c>
      <c r="I1296" s="4" t="s">
        <v>2</v>
      </c>
      <c r="J1296" s="4" t="s">
        <v>3</v>
      </c>
      <c r="K1296" s="4" t="s">
        <v>23</v>
      </c>
      <c r="L1296" s="4" t="s">
        <v>29</v>
      </c>
      <c r="M1296" s="9">
        <v>1</v>
      </c>
      <c r="N1296" s="6">
        <v>200.48</v>
      </c>
      <c r="O1296" s="7">
        <v>0.05</v>
      </c>
      <c r="P1296" s="6">
        <v>104.11</v>
      </c>
      <c r="Q1296" s="6">
        <f t="shared" si="101"/>
        <v>190.45599999999999</v>
      </c>
      <c r="R1296" s="6">
        <f t="shared" si="102"/>
        <v>104.11</v>
      </c>
      <c r="S1296" s="6">
        <f t="shared" si="103"/>
        <v>86.345999999999989</v>
      </c>
      <c r="T1296" s="8">
        <f t="shared" si="104"/>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4">
        <f>YEAR(SalesDataTable[[#This Row],[Order Date]])</f>
        <v>2026</v>
      </c>
      <c r="D1297" s="12" t="str">
        <f>"Q"&amp;ROUNDUP(MONTH(SalesDataTable[[#This Row],[Order Date]])/3,0)</f>
        <v>Q3</v>
      </c>
      <c r="E1297" s="4">
        <f>MONTH(SalesDataTable[[#This Row],[Order Date]])</f>
        <v>7</v>
      </c>
      <c r="F1297" s="12" t="str">
        <f t="shared" si="100"/>
        <v>Jul</v>
      </c>
      <c r="G1297" s="4" t="s">
        <v>20</v>
      </c>
      <c r="H1297" s="4" t="s">
        <v>33</v>
      </c>
      <c r="I1297" s="4" t="s">
        <v>2</v>
      </c>
      <c r="J1297" s="4" t="s">
        <v>13</v>
      </c>
      <c r="K1297" s="4" t="s">
        <v>4</v>
      </c>
      <c r="L1297" s="4" t="s">
        <v>22</v>
      </c>
      <c r="M1297" s="9">
        <v>1</v>
      </c>
      <c r="N1297" s="6">
        <v>51.06</v>
      </c>
      <c r="O1297" s="7">
        <v>0.15</v>
      </c>
      <c r="P1297" s="6">
        <v>22.56</v>
      </c>
      <c r="Q1297" s="6">
        <f t="shared" si="101"/>
        <v>43.401000000000003</v>
      </c>
      <c r="R1297" s="6">
        <f t="shared" si="102"/>
        <v>22.56</v>
      </c>
      <c r="S1297" s="6">
        <f t="shared" si="103"/>
        <v>20.841000000000005</v>
      </c>
      <c r="T1297" s="8">
        <f t="shared" si="104"/>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4">
        <f>YEAR(SalesDataTable[[#This Row],[Order Date]])</f>
        <v>2026</v>
      </c>
      <c r="D1298" s="12" t="str">
        <f>"Q"&amp;ROUNDUP(MONTH(SalesDataTable[[#This Row],[Order Date]])/3,0)</f>
        <v>Q3</v>
      </c>
      <c r="E1298" s="4">
        <f>MONTH(SalesDataTable[[#This Row],[Order Date]])</f>
        <v>7</v>
      </c>
      <c r="F1298" s="12" t="str">
        <f t="shared" si="100"/>
        <v>Jul</v>
      </c>
      <c r="G1298" s="4" t="s">
        <v>0</v>
      </c>
      <c r="H1298" s="4" t="s">
        <v>50</v>
      </c>
      <c r="I1298" s="4" t="s">
        <v>19</v>
      </c>
      <c r="J1298" s="4" t="s">
        <v>13</v>
      </c>
      <c r="K1298" s="4" t="s">
        <v>34</v>
      </c>
      <c r="L1298" s="4" t="s">
        <v>38</v>
      </c>
      <c r="M1298" s="9">
        <v>2</v>
      </c>
      <c r="N1298" s="6">
        <v>125.9</v>
      </c>
      <c r="O1298" s="7">
        <v>0.15</v>
      </c>
      <c r="P1298" s="6">
        <v>70.27</v>
      </c>
      <c r="Q1298" s="6">
        <f t="shared" si="101"/>
        <v>214.03</v>
      </c>
      <c r="R1298" s="6">
        <f t="shared" si="102"/>
        <v>140.54</v>
      </c>
      <c r="S1298" s="6">
        <f t="shared" si="103"/>
        <v>73.490000000000009</v>
      </c>
      <c r="T1298" s="8">
        <f t="shared" si="104"/>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4">
        <f>YEAR(SalesDataTable[[#This Row],[Order Date]])</f>
        <v>2026</v>
      </c>
      <c r="D1299" s="12" t="str">
        <f>"Q"&amp;ROUNDUP(MONTH(SalesDataTable[[#This Row],[Order Date]])/3,0)</f>
        <v>Q3</v>
      </c>
      <c r="E1299" s="4">
        <f>MONTH(SalesDataTable[[#This Row],[Order Date]])</f>
        <v>7</v>
      </c>
      <c r="F1299" s="12" t="str">
        <f t="shared" si="100"/>
        <v>Jul</v>
      </c>
      <c r="G1299" s="4" t="s">
        <v>6</v>
      </c>
      <c r="H1299" s="4" t="s">
        <v>43</v>
      </c>
      <c r="I1299" s="4" t="s">
        <v>19</v>
      </c>
      <c r="J1299" s="4" t="s">
        <v>3</v>
      </c>
      <c r="K1299" s="4" t="s">
        <v>23</v>
      </c>
      <c r="L1299" s="4" t="s">
        <v>29</v>
      </c>
      <c r="M1299" s="9">
        <v>2</v>
      </c>
      <c r="N1299" s="6">
        <v>192.24</v>
      </c>
      <c r="O1299" s="7">
        <v>0.05</v>
      </c>
      <c r="P1299" s="6">
        <v>103.65</v>
      </c>
      <c r="Q1299" s="6">
        <f t="shared" si="101"/>
        <v>365.25599999999997</v>
      </c>
      <c r="R1299" s="6">
        <f t="shared" si="102"/>
        <v>207.3</v>
      </c>
      <c r="S1299" s="6">
        <f t="shared" si="103"/>
        <v>157.95599999999996</v>
      </c>
      <c r="T1299" s="8">
        <f t="shared" si="104"/>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4">
        <f>YEAR(SalesDataTable[[#This Row],[Order Date]])</f>
        <v>2026</v>
      </c>
      <c r="D1300" s="12" t="str">
        <f>"Q"&amp;ROUNDUP(MONTH(SalesDataTable[[#This Row],[Order Date]])/3,0)</f>
        <v>Q3</v>
      </c>
      <c r="E1300" s="4">
        <f>MONTH(SalesDataTable[[#This Row],[Order Date]])</f>
        <v>7</v>
      </c>
      <c r="F1300" s="12" t="str">
        <f t="shared" si="100"/>
        <v>Jul</v>
      </c>
      <c r="G1300" s="4" t="s">
        <v>0</v>
      </c>
      <c r="H1300" s="4" t="s">
        <v>1</v>
      </c>
      <c r="I1300" s="4" t="s">
        <v>2</v>
      </c>
      <c r="J1300" s="4" t="s">
        <v>16</v>
      </c>
      <c r="K1300" s="4" t="s">
        <v>34</v>
      </c>
      <c r="L1300" s="4" t="s">
        <v>35</v>
      </c>
      <c r="M1300" s="9">
        <v>2</v>
      </c>
      <c r="N1300" s="6">
        <v>40.79</v>
      </c>
      <c r="O1300" s="7">
        <v>0</v>
      </c>
      <c r="P1300" s="6">
        <v>14.61</v>
      </c>
      <c r="Q1300" s="6">
        <f t="shared" si="101"/>
        <v>81.58</v>
      </c>
      <c r="R1300" s="6">
        <f t="shared" si="102"/>
        <v>29.22</v>
      </c>
      <c r="S1300" s="6">
        <f t="shared" si="103"/>
        <v>52.36</v>
      </c>
      <c r="T1300" s="8">
        <f t="shared" si="104"/>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4">
        <f>YEAR(SalesDataTable[[#This Row],[Order Date]])</f>
        <v>2026</v>
      </c>
      <c r="D1301" s="12" t="str">
        <f>"Q"&amp;ROUNDUP(MONTH(SalesDataTable[[#This Row],[Order Date]])/3,0)</f>
        <v>Q3</v>
      </c>
      <c r="E1301" s="4">
        <f>MONTH(SalesDataTable[[#This Row],[Order Date]])</f>
        <v>7</v>
      </c>
      <c r="F1301" s="12" t="str">
        <f t="shared" si="100"/>
        <v>Jul</v>
      </c>
      <c r="G1301" s="4" t="s">
        <v>0</v>
      </c>
      <c r="H1301" s="4" t="s">
        <v>36</v>
      </c>
      <c r="I1301" s="4" t="s">
        <v>19</v>
      </c>
      <c r="J1301" s="4" t="s">
        <v>13</v>
      </c>
      <c r="K1301" s="4" t="s">
        <v>23</v>
      </c>
      <c r="L1301" s="4" t="s">
        <v>51</v>
      </c>
      <c r="M1301" s="9">
        <v>2</v>
      </c>
      <c r="N1301" s="6">
        <v>125.73</v>
      </c>
      <c r="O1301" s="7">
        <v>0.15</v>
      </c>
      <c r="P1301" s="6">
        <v>61.75</v>
      </c>
      <c r="Q1301" s="6">
        <f t="shared" si="101"/>
        <v>213.74100000000001</v>
      </c>
      <c r="R1301" s="6">
        <f t="shared" si="102"/>
        <v>123.5</v>
      </c>
      <c r="S1301" s="6">
        <f t="shared" si="103"/>
        <v>90.241000000000014</v>
      </c>
      <c r="T1301" s="8">
        <f t="shared" si="104"/>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4">
        <f>YEAR(SalesDataTable[[#This Row],[Order Date]])</f>
        <v>2026</v>
      </c>
      <c r="D1302" s="12" t="str">
        <f>"Q"&amp;ROUNDUP(MONTH(SalesDataTable[[#This Row],[Order Date]])/3,0)</f>
        <v>Q3</v>
      </c>
      <c r="E1302" s="4">
        <f>MONTH(SalesDataTable[[#This Row],[Order Date]])</f>
        <v>7</v>
      </c>
      <c r="F1302" s="12" t="str">
        <f t="shared" si="100"/>
        <v>Jul</v>
      </c>
      <c r="G1302" s="4" t="s">
        <v>0</v>
      </c>
      <c r="H1302" s="4" t="s">
        <v>50</v>
      </c>
      <c r="I1302" s="4" t="s">
        <v>2</v>
      </c>
      <c r="J1302" s="4" t="s">
        <v>16</v>
      </c>
      <c r="K1302" s="4" t="s">
        <v>14</v>
      </c>
      <c r="L1302" s="4" t="s">
        <v>48</v>
      </c>
      <c r="M1302" s="9">
        <v>1</v>
      </c>
      <c r="N1302" s="6">
        <v>164.92</v>
      </c>
      <c r="O1302" s="7">
        <v>0</v>
      </c>
      <c r="P1302" s="6">
        <v>89.47</v>
      </c>
      <c r="Q1302" s="6">
        <f t="shared" si="101"/>
        <v>164.92</v>
      </c>
      <c r="R1302" s="6">
        <f t="shared" si="102"/>
        <v>89.47</v>
      </c>
      <c r="S1302" s="6">
        <f t="shared" si="103"/>
        <v>75.449999999999989</v>
      </c>
      <c r="T1302" s="8">
        <f t="shared" si="104"/>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4">
        <f>YEAR(SalesDataTable[[#This Row],[Order Date]])</f>
        <v>2026</v>
      </c>
      <c r="D1303" s="12" t="str">
        <f>"Q"&amp;ROUNDUP(MONTH(SalesDataTable[[#This Row],[Order Date]])/3,0)</f>
        <v>Q3</v>
      </c>
      <c r="E1303" s="4">
        <f>MONTH(SalesDataTable[[#This Row],[Order Date]])</f>
        <v>7</v>
      </c>
      <c r="F1303" s="12" t="str">
        <f t="shared" si="100"/>
        <v>Jul</v>
      </c>
      <c r="G1303" s="4" t="s">
        <v>6</v>
      </c>
      <c r="H1303" s="4" t="s">
        <v>27</v>
      </c>
      <c r="I1303" s="4" t="s">
        <v>19</v>
      </c>
      <c r="J1303" s="4" t="s">
        <v>13</v>
      </c>
      <c r="K1303" s="4" t="s">
        <v>4</v>
      </c>
      <c r="L1303" s="4" t="s">
        <v>30</v>
      </c>
      <c r="M1303" s="9">
        <v>5</v>
      </c>
      <c r="N1303" s="6">
        <v>103.91</v>
      </c>
      <c r="O1303" s="7">
        <v>0</v>
      </c>
      <c r="P1303" s="6">
        <v>51.19</v>
      </c>
      <c r="Q1303" s="6">
        <f t="shared" si="101"/>
        <v>519.54999999999995</v>
      </c>
      <c r="R1303" s="6">
        <f t="shared" si="102"/>
        <v>255.95</v>
      </c>
      <c r="S1303" s="6">
        <f t="shared" si="103"/>
        <v>263.59999999999997</v>
      </c>
      <c r="T1303" s="8">
        <f t="shared" si="104"/>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4">
        <f>YEAR(SalesDataTable[[#This Row],[Order Date]])</f>
        <v>2026</v>
      </c>
      <c r="D1304" s="12" t="str">
        <f>"Q"&amp;ROUNDUP(MONTH(SalesDataTable[[#This Row],[Order Date]])/3,0)</f>
        <v>Q3</v>
      </c>
      <c r="E1304" s="4">
        <f>MONTH(SalesDataTable[[#This Row],[Order Date]])</f>
        <v>7</v>
      </c>
      <c r="F1304" s="12" t="str">
        <f t="shared" si="100"/>
        <v>Jul</v>
      </c>
      <c r="G1304" s="4" t="s">
        <v>11</v>
      </c>
      <c r="H1304" s="4" t="s">
        <v>52</v>
      </c>
      <c r="I1304" s="4" t="s">
        <v>8</v>
      </c>
      <c r="J1304" s="4" t="s">
        <v>16</v>
      </c>
      <c r="K1304" s="4" t="s">
        <v>4</v>
      </c>
      <c r="L1304" s="4" t="s">
        <v>22</v>
      </c>
      <c r="M1304" s="9">
        <v>10</v>
      </c>
      <c r="N1304" s="6">
        <v>49.69</v>
      </c>
      <c r="O1304" s="7">
        <v>0.1</v>
      </c>
      <c r="P1304" s="6">
        <v>21.82</v>
      </c>
      <c r="Q1304" s="6">
        <f t="shared" si="101"/>
        <v>447.21</v>
      </c>
      <c r="R1304" s="6">
        <f t="shared" si="102"/>
        <v>218.2</v>
      </c>
      <c r="S1304" s="6">
        <f t="shared" si="103"/>
        <v>229.01</v>
      </c>
      <c r="T1304" s="8">
        <f t="shared" si="104"/>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4">
        <f>YEAR(SalesDataTable[[#This Row],[Order Date]])</f>
        <v>2026</v>
      </c>
      <c r="D1305" s="12" t="str">
        <f>"Q"&amp;ROUNDUP(MONTH(SalesDataTable[[#This Row],[Order Date]])/3,0)</f>
        <v>Q3</v>
      </c>
      <c r="E1305" s="4">
        <f>MONTH(SalesDataTable[[#This Row],[Order Date]])</f>
        <v>7</v>
      </c>
      <c r="F1305" s="12" t="str">
        <f t="shared" si="100"/>
        <v>Jul</v>
      </c>
      <c r="G1305" s="4" t="s">
        <v>20</v>
      </c>
      <c r="H1305" s="4" t="s">
        <v>31</v>
      </c>
      <c r="I1305" s="4" t="s">
        <v>19</v>
      </c>
      <c r="J1305" s="4" t="s">
        <v>3</v>
      </c>
      <c r="K1305" s="4" t="s">
        <v>9</v>
      </c>
      <c r="L1305" s="4" t="s">
        <v>10</v>
      </c>
      <c r="M1305" s="9">
        <v>3</v>
      </c>
      <c r="N1305" s="6">
        <v>94.19</v>
      </c>
      <c r="O1305" s="7">
        <v>0</v>
      </c>
      <c r="P1305" s="6">
        <v>44.1</v>
      </c>
      <c r="Q1305" s="6">
        <f t="shared" si="101"/>
        <v>282.57</v>
      </c>
      <c r="R1305" s="6">
        <f t="shared" si="102"/>
        <v>132.30000000000001</v>
      </c>
      <c r="S1305" s="6">
        <f t="shared" si="103"/>
        <v>150.26999999999998</v>
      </c>
      <c r="T1305" s="8">
        <f t="shared" si="104"/>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4">
        <f>YEAR(SalesDataTable[[#This Row],[Order Date]])</f>
        <v>2026</v>
      </c>
      <c r="D1306" s="12" t="str">
        <f>"Q"&amp;ROUNDUP(MONTH(SalesDataTable[[#This Row],[Order Date]])/3,0)</f>
        <v>Q3</v>
      </c>
      <c r="E1306" s="4">
        <f>MONTH(SalesDataTable[[#This Row],[Order Date]])</f>
        <v>7</v>
      </c>
      <c r="F1306" s="12" t="str">
        <f t="shared" si="100"/>
        <v>Jul</v>
      </c>
      <c r="G1306" s="4" t="s">
        <v>6</v>
      </c>
      <c r="H1306" s="4" t="s">
        <v>49</v>
      </c>
      <c r="I1306" s="4" t="s">
        <v>19</v>
      </c>
      <c r="J1306" s="4" t="s">
        <v>3</v>
      </c>
      <c r="K1306" s="4" t="s">
        <v>14</v>
      </c>
      <c r="L1306" s="4" t="s">
        <v>32</v>
      </c>
      <c r="M1306" s="9">
        <v>1</v>
      </c>
      <c r="N1306" s="6">
        <v>46.87</v>
      </c>
      <c r="O1306" s="7">
        <v>0</v>
      </c>
      <c r="P1306" s="6">
        <v>18.649999999999999</v>
      </c>
      <c r="Q1306" s="6">
        <f t="shared" si="101"/>
        <v>46.87</v>
      </c>
      <c r="R1306" s="6">
        <f t="shared" si="102"/>
        <v>18.649999999999999</v>
      </c>
      <c r="S1306" s="6">
        <f t="shared" si="103"/>
        <v>28.22</v>
      </c>
      <c r="T1306" s="8">
        <f t="shared" si="104"/>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4">
        <f>YEAR(SalesDataTable[[#This Row],[Order Date]])</f>
        <v>2026</v>
      </c>
      <c r="D1307" s="12" t="str">
        <f>"Q"&amp;ROUNDUP(MONTH(SalesDataTable[[#This Row],[Order Date]])/3,0)</f>
        <v>Q3</v>
      </c>
      <c r="E1307" s="4">
        <f>MONTH(SalesDataTable[[#This Row],[Order Date]])</f>
        <v>7</v>
      </c>
      <c r="F1307" s="12" t="str">
        <f t="shared" si="100"/>
        <v>Jul</v>
      </c>
      <c r="G1307" s="4" t="s">
        <v>11</v>
      </c>
      <c r="H1307" s="4" t="s">
        <v>52</v>
      </c>
      <c r="I1307" s="4" t="s">
        <v>2</v>
      </c>
      <c r="J1307" s="4" t="s">
        <v>3</v>
      </c>
      <c r="K1307" s="4" t="s">
        <v>14</v>
      </c>
      <c r="L1307" s="4" t="s">
        <v>15</v>
      </c>
      <c r="M1307" s="9">
        <v>1</v>
      </c>
      <c r="N1307" s="6">
        <v>36.99</v>
      </c>
      <c r="O1307" s="7">
        <v>0.1</v>
      </c>
      <c r="P1307" s="6">
        <v>13.2</v>
      </c>
      <c r="Q1307" s="6">
        <f t="shared" si="101"/>
        <v>33.291000000000004</v>
      </c>
      <c r="R1307" s="6">
        <f t="shared" si="102"/>
        <v>13.2</v>
      </c>
      <c r="S1307" s="6">
        <f t="shared" si="103"/>
        <v>20.091000000000005</v>
      </c>
      <c r="T1307" s="8">
        <f t="shared" si="104"/>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4">
        <f>YEAR(SalesDataTable[[#This Row],[Order Date]])</f>
        <v>2026</v>
      </c>
      <c r="D1308" s="12" t="str">
        <f>"Q"&amp;ROUNDUP(MONTH(SalesDataTable[[#This Row],[Order Date]])/3,0)</f>
        <v>Q3</v>
      </c>
      <c r="E1308" s="4">
        <f>MONTH(SalesDataTable[[#This Row],[Order Date]])</f>
        <v>7</v>
      </c>
      <c r="F1308" s="12" t="str">
        <f t="shared" si="100"/>
        <v>Jul</v>
      </c>
      <c r="G1308" s="4" t="s">
        <v>0</v>
      </c>
      <c r="H1308" s="4" t="s">
        <v>50</v>
      </c>
      <c r="I1308" s="4" t="s">
        <v>2</v>
      </c>
      <c r="J1308" s="4" t="s">
        <v>3</v>
      </c>
      <c r="K1308" s="4" t="s">
        <v>14</v>
      </c>
      <c r="L1308" s="4" t="s">
        <v>44</v>
      </c>
      <c r="M1308" s="9">
        <v>1</v>
      </c>
      <c r="N1308" s="6">
        <v>135.44</v>
      </c>
      <c r="O1308" s="7">
        <v>0</v>
      </c>
      <c r="P1308" s="6">
        <v>65.48</v>
      </c>
      <c r="Q1308" s="6">
        <f t="shared" si="101"/>
        <v>135.44</v>
      </c>
      <c r="R1308" s="6">
        <f t="shared" si="102"/>
        <v>65.48</v>
      </c>
      <c r="S1308" s="6">
        <f t="shared" si="103"/>
        <v>69.959999999999994</v>
      </c>
      <c r="T1308" s="8">
        <f t="shared" si="104"/>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4">
        <f>YEAR(SalesDataTable[[#This Row],[Order Date]])</f>
        <v>2026</v>
      </c>
      <c r="D1309" s="12" t="str">
        <f>"Q"&amp;ROUNDUP(MONTH(SalesDataTable[[#This Row],[Order Date]])/3,0)</f>
        <v>Q3</v>
      </c>
      <c r="E1309" s="4">
        <f>MONTH(SalesDataTable[[#This Row],[Order Date]])</f>
        <v>7</v>
      </c>
      <c r="F1309" s="12" t="str">
        <f t="shared" si="100"/>
        <v>Jul</v>
      </c>
      <c r="G1309" s="4" t="s">
        <v>6</v>
      </c>
      <c r="H1309" s="4" t="s">
        <v>7</v>
      </c>
      <c r="I1309" s="4" t="s">
        <v>2</v>
      </c>
      <c r="J1309" s="4" t="s">
        <v>13</v>
      </c>
      <c r="K1309" s="4" t="s">
        <v>9</v>
      </c>
      <c r="L1309" s="4" t="s">
        <v>10</v>
      </c>
      <c r="M1309" s="9">
        <v>3</v>
      </c>
      <c r="N1309" s="6">
        <v>92.25</v>
      </c>
      <c r="O1309" s="7">
        <v>0</v>
      </c>
      <c r="P1309" s="6">
        <v>46.27</v>
      </c>
      <c r="Q1309" s="6">
        <f t="shared" si="101"/>
        <v>276.75</v>
      </c>
      <c r="R1309" s="6">
        <f t="shared" si="102"/>
        <v>138.81</v>
      </c>
      <c r="S1309" s="6">
        <f t="shared" si="103"/>
        <v>137.94</v>
      </c>
      <c r="T1309" s="8">
        <f t="shared" si="104"/>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4">
        <f>YEAR(SalesDataTable[[#This Row],[Order Date]])</f>
        <v>2026</v>
      </c>
      <c r="D1310" s="12" t="str">
        <f>"Q"&amp;ROUNDUP(MONTH(SalesDataTable[[#This Row],[Order Date]])/3,0)</f>
        <v>Q3</v>
      </c>
      <c r="E1310" s="4">
        <f>MONTH(SalesDataTable[[#This Row],[Order Date]])</f>
        <v>7</v>
      </c>
      <c r="F1310" s="12" t="str">
        <f t="shared" si="100"/>
        <v>Jul</v>
      </c>
      <c r="G1310" s="4" t="s">
        <v>11</v>
      </c>
      <c r="H1310" s="4" t="s">
        <v>25</v>
      </c>
      <c r="I1310" s="4" t="s">
        <v>2</v>
      </c>
      <c r="J1310" s="4" t="s">
        <v>13</v>
      </c>
      <c r="K1310" s="4" t="s">
        <v>23</v>
      </c>
      <c r="L1310" s="4" t="s">
        <v>29</v>
      </c>
      <c r="M1310" s="9">
        <v>2</v>
      </c>
      <c r="N1310" s="6">
        <v>192.6</v>
      </c>
      <c r="O1310" s="7">
        <v>0</v>
      </c>
      <c r="P1310" s="6">
        <v>104.89</v>
      </c>
      <c r="Q1310" s="6">
        <f t="shared" si="101"/>
        <v>385.2</v>
      </c>
      <c r="R1310" s="6">
        <f t="shared" si="102"/>
        <v>209.78</v>
      </c>
      <c r="S1310" s="6">
        <f t="shared" si="103"/>
        <v>175.42</v>
      </c>
      <c r="T1310" s="8">
        <f t="shared" si="104"/>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4">
        <f>YEAR(SalesDataTable[[#This Row],[Order Date]])</f>
        <v>2026</v>
      </c>
      <c r="D1311" s="12" t="str">
        <f>"Q"&amp;ROUNDUP(MONTH(SalesDataTable[[#This Row],[Order Date]])/3,0)</f>
        <v>Q3</v>
      </c>
      <c r="E1311" s="4">
        <f>MONTH(SalesDataTable[[#This Row],[Order Date]])</f>
        <v>7</v>
      </c>
      <c r="F1311" s="12" t="str">
        <f t="shared" si="100"/>
        <v>Jul</v>
      </c>
      <c r="G1311" s="4" t="s">
        <v>20</v>
      </c>
      <c r="H1311" s="4" t="s">
        <v>33</v>
      </c>
      <c r="I1311" s="4" t="s">
        <v>2</v>
      </c>
      <c r="J1311" s="4" t="s">
        <v>3</v>
      </c>
      <c r="K1311" s="4" t="s">
        <v>4</v>
      </c>
      <c r="L1311" s="4" t="s">
        <v>26</v>
      </c>
      <c r="M1311" s="9">
        <v>1</v>
      </c>
      <c r="N1311" s="6">
        <v>39.94</v>
      </c>
      <c r="O1311" s="7">
        <v>0</v>
      </c>
      <c r="P1311" s="6">
        <v>16.89</v>
      </c>
      <c r="Q1311" s="6">
        <f t="shared" si="101"/>
        <v>39.94</v>
      </c>
      <c r="R1311" s="6">
        <f t="shared" si="102"/>
        <v>16.89</v>
      </c>
      <c r="S1311" s="6">
        <f t="shared" si="103"/>
        <v>23.049999999999997</v>
      </c>
      <c r="T1311" s="8">
        <f t="shared" si="104"/>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4">
        <f>YEAR(SalesDataTable[[#This Row],[Order Date]])</f>
        <v>2026</v>
      </c>
      <c r="D1312" s="12" t="str">
        <f>"Q"&amp;ROUNDUP(MONTH(SalesDataTable[[#This Row],[Order Date]])/3,0)</f>
        <v>Q3</v>
      </c>
      <c r="E1312" s="4">
        <f>MONTH(SalesDataTable[[#This Row],[Order Date]])</f>
        <v>7</v>
      </c>
      <c r="F1312" s="12" t="str">
        <f t="shared" si="100"/>
        <v>Jul</v>
      </c>
      <c r="G1312" s="4" t="s">
        <v>11</v>
      </c>
      <c r="H1312" s="4" t="s">
        <v>12</v>
      </c>
      <c r="I1312" s="4" t="s">
        <v>2</v>
      </c>
      <c r="J1312" s="4" t="s">
        <v>3</v>
      </c>
      <c r="K1312" s="4" t="s">
        <v>9</v>
      </c>
      <c r="L1312" s="4" t="s">
        <v>37</v>
      </c>
      <c r="M1312" s="9">
        <v>3</v>
      </c>
      <c r="N1312" s="6">
        <v>150.61000000000001</v>
      </c>
      <c r="O1312" s="7">
        <v>0</v>
      </c>
      <c r="P1312" s="6">
        <v>79.900000000000006</v>
      </c>
      <c r="Q1312" s="6">
        <f t="shared" si="101"/>
        <v>451.83000000000004</v>
      </c>
      <c r="R1312" s="6">
        <f t="shared" si="102"/>
        <v>239.70000000000002</v>
      </c>
      <c r="S1312" s="6">
        <f t="shared" si="103"/>
        <v>212.13000000000002</v>
      </c>
      <c r="T1312" s="8">
        <f t="shared" si="104"/>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4">
        <f>YEAR(SalesDataTable[[#This Row],[Order Date]])</f>
        <v>2026</v>
      </c>
      <c r="D1313" s="12" t="str">
        <f>"Q"&amp;ROUNDUP(MONTH(SalesDataTable[[#This Row],[Order Date]])/3,0)</f>
        <v>Q3</v>
      </c>
      <c r="E1313" s="4">
        <f>MONTH(SalesDataTable[[#This Row],[Order Date]])</f>
        <v>7</v>
      </c>
      <c r="F1313" s="12" t="str">
        <f t="shared" si="100"/>
        <v>Jul</v>
      </c>
      <c r="G1313" s="4" t="s">
        <v>20</v>
      </c>
      <c r="H1313" s="4" t="s">
        <v>47</v>
      </c>
      <c r="I1313" s="4" t="s">
        <v>2</v>
      </c>
      <c r="J1313" s="4" t="s">
        <v>3</v>
      </c>
      <c r="K1313" s="4" t="s">
        <v>9</v>
      </c>
      <c r="L1313" s="4" t="s">
        <v>46</v>
      </c>
      <c r="M1313" s="9">
        <v>2</v>
      </c>
      <c r="N1313" s="6">
        <v>71.069999999999993</v>
      </c>
      <c r="O1313" s="7">
        <v>0</v>
      </c>
      <c r="P1313" s="6">
        <v>31.57</v>
      </c>
      <c r="Q1313" s="6">
        <f t="shared" si="101"/>
        <v>142.13999999999999</v>
      </c>
      <c r="R1313" s="6">
        <f t="shared" si="102"/>
        <v>63.14</v>
      </c>
      <c r="S1313" s="6">
        <f t="shared" si="103"/>
        <v>78.999999999999986</v>
      </c>
      <c r="T1313" s="8">
        <f t="shared" si="104"/>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4">
        <f>YEAR(SalesDataTable[[#This Row],[Order Date]])</f>
        <v>2026</v>
      </c>
      <c r="D1314" s="12" t="str">
        <f>"Q"&amp;ROUNDUP(MONTH(SalesDataTable[[#This Row],[Order Date]])/3,0)</f>
        <v>Q3</v>
      </c>
      <c r="E1314" s="4">
        <f>MONTH(SalesDataTable[[#This Row],[Order Date]])</f>
        <v>7</v>
      </c>
      <c r="F1314" s="12" t="str">
        <f t="shared" si="100"/>
        <v>Jul</v>
      </c>
      <c r="G1314" s="4" t="s">
        <v>0</v>
      </c>
      <c r="H1314" s="4" t="s">
        <v>1</v>
      </c>
      <c r="I1314" s="4" t="s">
        <v>19</v>
      </c>
      <c r="J1314" s="4" t="s">
        <v>13</v>
      </c>
      <c r="K1314" s="4" t="s">
        <v>4</v>
      </c>
      <c r="L1314" s="4" t="s">
        <v>22</v>
      </c>
      <c r="M1314" s="9">
        <v>1</v>
      </c>
      <c r="N1314" s="6">
        <v>50.78</v>
      </c>
      <c r="O1314" s="7">
        <v>0</v>
      </c>
      <c r="P1314" s="6">
        <v>22.29</v>
      </c>
      <c r="Q1314" s="6">
        <f t="shared" si="101"/>
        <v>50.78</v>
      </c>
      <c r="R1314" s="6">
        <f t="shared" si="102"/>
        <v>22.29</v>
      </c>
      <c r="S1314" s="6">
        <f t="shared" si="103"/>
        <v>28.490000000000002</v>
      </c>
      <c r="T1314" s="8">
        <f t="shared" si="104"/>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4">
        <f>YEAR(SalesDataTable[[#This Row],[Order Date]])</f>
        <v>2026</v>
      </c>
      <c r="D1315" s="12" t="str">
        <f>"Q"&amp;ROUNDUP(MONTH(SalesDataTable[[#This Row],[Order Date]])/3,0)</f>
        <v>Q3</v>
      </c>
      <c r="E1315" s="4">
        <f>MONTH(SalesDataTable[[#This Row],[Order Date]])</f>
        <v>7</v>
      </c>
      <c r="F1315" s="12" t="str">
        <f t="shared" si="100"/>
        <v>Jul</v>
      </c>
      <c r="G1315" s="4" t="s">
        <v>0</v>
      </c>
      <c r="H1315" s="4" t="s">
        <v>50</v>
      </c>
      <c r="I1315" s="4" t="s">
        <v>2</v>
      </c>
      <c r="J1315" s="4" t="s">
        <v>3</v>
      </c>
      <c r="K1315" s="4" t="s">
        <v>9</v>
      </c>
      <c r="L1315" s="4" t="s">
        <v>17</v>
      </c>
      <c r="M1315" s="9">
        <v>2</v>
      </c>
      <c r="N1315" s="6">
        <v>141.51</v>
      </c>
      <c r="O1315" s="7">
        <v>0.05</v>
      </c>
      <c r="P1315" s="6">
        <v>77.040000000000006</v>
      </c>
      <c r="Q1315" s="6">
        <f t="shared" si="101"/>
        <v>268.86899999999997</v>
      </c>
      <c r="R1315" s="6">
        <f t="shared" si="102"/>
        <v>154.08000000000001</v>
      </c>
      <c r="S1315" s="6">
        <f t="shared" si="103"/>
        <v>114.78899999999996</v>
      </c>
      <c r="T1315" s="8">
        <f t="shared" si="104"/>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4">
        <f>YEAR(SalesDataTable[[#This Row],[Order Date]])</f>
        <v>2026</v>
      </c>
      <c r="D1316" s="12" t="str">
        <f>"Q"&amp;ROUNDUP(MONTH(SalesDataTable[[#This Row],[Order Date]])/3,0)</f>
        <v>Q3</v>
      </c>
      <c r="E1316" s="4">
        <f>MONTH(SalesDataTable[[#This Row],[Order Date]])</f>
        <v>7</v>
      </c>
      <c r="F1316" s="12" t="str">
        <f t="shared" si="100"/>
        <v>Jul</v>
      </c>
      <c r="G1316" s="4" t="s">
        <v>6</v>
      </c>
      <c r="H1316" s="4" t="s">
        <v>43</v>
      </c>
      <c r="I1316" s="4" t="s">
        <v>28</v>
      </c>
      <c r="J1316" s="4" t="s">
        <v>3</v>
      </c>
      <c r="K1316" s="4" t="s">
        <v>9</v>
      </c>
      <c r="L1316" s="4" t="s">
        <v>37</v>
      </c>
      <c r="M1316" s="9">
        <v>1</v>
      </c>
      <c r="N1316" s="6">
        <v>156.44</v>
      </c>
      <c r="O1316" s="7">
        <v>0.1</v>
      </c>
      <c r="P1316" s="6">
        <v>80.72</v>
      </c>
      <c r="Q1316" s="6">
        <f t="shared" si="101"/>
        <v>140.79599999999999</v>
      </c>
      <c r="R1316" s="6">
        <f t="shared" si="102"/>
        <v>80.72</v>
      </c>
      <c r="S1316" s="6">
        <f t="shared" si="103"/>
        <v>60.075999999999993</v>
      </c>
      <c r="T1316" s="8">
        <f t="shared" si="104"/>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4">
        <f>YEAR(SalesDataTable[[#This Row],[Order Date]])</f>
        <v>2026</v>
      </c>
      <c r="D1317" s="12" t="str">
        <f>"Q"&amp;ROUNDUP(MONTH(SalesDataTable[[#This Row],[Order Date]])/3,0)</f>
        <v>Q3</v>
      </c>
      <c r="E1317" s="4">
        <f>MONTH(SalesDataTable[[#This Row],[Order Date]])</f>
        <v>7</v>
      </c>
      <c r="F1317" s="12" t="str">
        <f t="shared" si="100"/>
        <v>Jul</v>
      </c>
      <c r="G1317" s="4" t="s">
        <v>6</v>
      </c>
      <c r="H1317" s="4" t="s">
        <v>43</v>
      </c>
      <c r="I1317" s="4" t="s">
        <v>2</v>
      </c>
      <c r="J1317" s="4" t="s">
        <v>13</v>
      </c>
      <c r="K1317" s="4" t="s">
        <v>34</v>
      </c>
      <c r="L1317" s="4" t="s">
        <v>45</v>
      </c>
      <c r="M1317" s="9">
        <v>2</v>
      </c>
      <c r="N1317" s="6">
        <v>51.75</v>
      </c>
      <c r="O1317" s="7">
        <v>0</v>
      </c>
      <c r="P1317" s="6">
        <v>21.4</v>
      </c>
      <c r="Q1317" s="6">
        <f t="shared" si="101"/>
        <v>103.5</v>
      </c>
      <c r="R1317" s="6">
        <f t="shared" si="102"/>
        <v>42.8</v>
      </c>
      <c r="S1317" s="6">
        <f t="shared" si="103"/>
        <v>60.7</v>
      </c>
      <c r="T1317" s="8">
        <f t="shared" si="104"/>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4">
        <f>YEAR(SalesDataTable[[#This Row],[Order Date]])</f>
        <v>2026</v>
      </c>
      <c r="D1318" s="12" t="str">
        <f>"Q"&amp;ROUNDUP(MONTH(SalesDataTable[[#This Row],[Order Date]])/3,0)</f>
        <v>Q3</v>
      </c>
      <c r="E1318" s="4">
        <f>MONTH(SalesDataTable[[#This Row],[Order Date]])</f>
        <v>7</v>
      </c>
      <c r="F1318" s="12" t="str">
        <f t="shared" si="100"/>
        <v>Jul</v>
      </c>
      <c r="G1318" s="4" t="s">
        <v>11</v>
      </c>
      <c r="H1318" s="4" t="s">
        <v>25</v>
      </c>
      <c r="I1318" s="4" t="s">
        <v>28</v>
      </c>
      <c r="J1318" s="4" t="s">
        <v>13</v>
      </c>
      <c r="K1318" s="4" t="s">
        <v>23</v>
      </c>
      <c r="L1318" s="4" t="s">
        <v>40</v>
      </c>
      <c r="M1318" s="9">
        <v>1</v>
      </c>
      <c r="N1318" s="6">
        <v>82.23</v>
      </c>
      <c r="O1318" s="7">
        <v>0.1</v>
      </c>
      <c r="P1318" s="6">
        <v>38.340000000000003</v>
      </c>
      <c r="Q1318" s="6">
        <f t="shared" si="101"/>
        <v>74.007000000000005</v>
      </c>
      <c r="R1318" s="6">
        <f t="shared" si="102"/>
        <v>38.340000000000003</v>
      </c>
      <c r="S1318" s="6">
        <f t="shared" si="103"/>
        <v>35.667000000000002</v>
      </c>
      <c r="T1318" s="8">
        <f t="shared" si="104"/>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4">
        <f>YEAR(SalesDataTable[[#This Row],[Order Date]])</f>
        <v>2026</v>
      </c>
      <c r="D1319" s="12" t="str">
        <f>"Q"&amp;ROUNDUP(MONTH(SalesDataTable[[#This Row],[Order Date]])/3,0)</f>
        <v>Q3</v>
      </c>
      <c r="E1319" s="4">
        <f>MONTH(SalesDataTable[[#This Row],[Order Date]])</f>
        <v>7</v>
      </c>
      <c r="F1319" s="12" t="str">
        <f t="shared" si="100"/>
        <v>Jul</v>
      </c>
      <c r="G1319" s="4" t="s">
        <v>6</v>
      </c>
      <c r="H1319" s="4" t="s">
        <v>27</v>
      </c>
      <c r="I1319" s="4" t="s">
        <v>2</v>
      </c>
      <c r="J1319" s="4" t="s">
        <v>13</v>
      </c>
      <c r="K1319" s="4" t="s">
        <v>9</v>
      </c>
      <c r="L1319" s="4" t="s">
        <v>17</v>
      </c>
      <c r="M1319" s="9">
        <v>1</v>
      </c>
      <c r="N1319" s="6">
        <v>144.16999999999999</v>
      </c>
      <c r="O1319" s="7">
        <v>0.1</v>
      </c>
      <c r="P1319" s="6">
        <v>78.13</v>
      </c>
      <c r="Q1319" s="6">
        <f t="shared" si="101"/>
        <v>129.75299999999999</v>
      </c>
      <c r="R1319" s="6">
        <f t="shared" si="102"/>
        <v>78.13</v>
      </c>
      <c r="S1319" s="6">
        <f t="shared" si="103"/>
        <v>51.62299999999999</v>
      </c>
      <c r="T1319" s="8">
        <f t="shared" si="104"/>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4">
        <f>YEAR(SalesDataTable[[#This Row],[Order Date]])</f>
        <v>2026</v>
      </c>
      <c r="D1320" s="12" t="str">
        <f>"Q"&amp;ROUNDUP(MONTH(SalesDataTable[[#This Row],[Order Date]])/3,0)</f>
        <v>Q3</v>
      </c>
      <c r="E1320" s="4">
        <f>MONTH(SalesDataTable[[#This Row],[Order Date]])</f>
        <v>7</v>
      </c>
      <c r="F1320" s="12" t="str">
        <f t="shared" si="100"/>
        <v>Jul</v>
      </c>
      <c r="G1320" s="4" t="s">
        <v>6</v>
      </c>
      <c r="H1320" s="4" t="s">
        <v>43</v>
      </c>
      <c r="I1320" s="4" t="s">
        <v>2</v>
      </c>
      <c r="J1320" s="4" t="s">
        <v>3</v>
      </c>
      <c r="K1320" s="4" t="s">
        <v>23</v>
      </c>
      <c r="L1320" s="4" t="s">
        <v>40</v>
      </c>
      <c r="M1320" s="9">
        <v>4</v>
      </c>
      <c r="N1320" s="6">
        <v>82.47</v>
      </c>
      <c r="O1320" s="7">
        <v>0</v>
      </c>
      <c r="P1320" s="6">
        <v>40.22</v>
      </c>
      <c r="Q1320" s="6">
        <f t="shared" si="101"/>
        <v>329.88</v>
      </c>
      <c r="R1320" s="6">
        <f t="shared" si="102"/>
        <v>160.88</v>
      </c>
      <c r="S1320" s="6">
        <f t="shared" si="103"/>
        <v>169</v>
      </c>
      <c r="T1320" s="8">
        <f t="shared" si="104"/>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4">
        <f>YEAR(SalesDataTable[[#This Row],[Order Date]])</f>
        <v>2026</v>
      </c>
      <c r="D1321" s="12" t="str">
        <f>"Q"&amp;ROUNDUP(MONTH(SalesDataTable[[#This Row],[Order Date]])/3,0)</f>
        <v>Q3</v>
      </c>
      <c r="E1321" s="4">
        <f>MONTH(SalesDataTable[[#This Row],[Order Date]])</f>
        <v>7</v>
      </c>
      <c r="F1321" s="12" t="str">
        <f t="shared" si="100"/>
        <v>Jul</v>
      </c>
      <c r="G1321" s="4" t="s">
        <v>20</v>
      </c>
      <c r="H1321" s="4" t="s">
        <v>33</v>
      </c>
      <c r="I1321" s="4" t="s">
        <v>2</v>
      </c>
      <c r="J1321" s="4" t="s">
        <v>13</v>
      </c>
      <c r="K1321" s="4" t="s">
        <v>23</v>
      </c>
      <c r="L1321" s="4" t="s">
        <v>51</v>
      </c>
      <c r="M1321" s="9">
        <v>1</v>
      </c>
      <c r="N1321" s="6">
        <v>122.14</v>
      </c>
      <c r="O1321" s="7">
        <v>0.15</v>
      </c>
      <c r="P1321" s="6">
        <v>59.87</v>
      </c>
      <c r="Q1321" s="6">
        <f t="shared" si="101"/>
        <v>103.819</v>
      </c>
      <c r="R1321" s="6">
        <f t="shared" si="102"/>
        <v>59.87</v>
      </c>
      <c r="S1321" s="6">
        <f t="shared" si="103"/>
        <v>43.949000000000005</v>
      </c>
      <c r="T1321" s="8">
        <f t="shared" si="104"/>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4">
        <f>YEAR(SalesDataTable[[#This Row],[Order Date]])</f>
        <v>2026</v>
      </c>
      <c r="D1322" s="12" t="str">
        <f>"Q"&amp;ROUNDUP(MONTH(SalesDataTable[[#This Row],[Order Date]])/3,0)</f>
        <v>Q3</v>
      </c>
      <c r="E1322" s="4">
        <f>MONTH(SalesDataTable[[#This Row],[Order Date]])</f>
        <v>7</v>
      </c>
      <c r="F1322" s="12" t="str">
        <f t="shared" si="100"/>
        <v>Jul</v>
      </c>
      <c r="G1322" s="4" t="s">
        <v>11</v>
      </c>
      <c r="H1322" s="4" t="s">
        <v>52</v>
      </c>
      <c r="I1322" s="4" t="s">
        <v>19</v>
      </c>
      <c r="J1322" s="4" t="s">
        <v>3</v>
      </c>
      <c r="K1322" s="4" t="s">
        <v>9</v>
      </c>
      <c r="L1322" s="4" t="s">
        <v>17</v>
      </c>
      <c r="M1322" s="9">
        <v>3</v>
      </c>
      <c r="N1322" s="6">
        <v>143.59</v>
      </c>
      <c r="O1322" s="7">
        <v>0</v>
      </c>
      <c r="P1322" s="6">
        <v>78.91</v>
      </c>
      <c r="Q1322" s="6">
        <f t="shared" si="101"/>
        <v>430.77</v>
      </c>
      <c r="R1322" s="6">
        <f t="shared" si="102"/>
        <v>236.73</v>
      </c>
      <c r="S1322" s="6">
        <f t="shared" si="103"/>
        <v>194.04</v>
      </c>
      <c r="T1322" s="8">
        <f t="shared" si="104"/>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4">
        <f>YEAR(SalesDataTable[[#This Row],[Order Date]])</f>
        <v>2026</v>
      </c>
      <c r="D1323" s="12" t="str">
        <f>"Q"&amp;ROUNDUP(MONTH(SalesDataTable[[#This Row],[Order Date]])/3,0)</f>
        <v>Q3</v>
      </c>
      <c r="E1323" s="4">
        <f>MONTH(SalesDataTable[[#This Row],[Order Date]])</f>
        <v>7</v>
      </c>
      <c r="F1323" s="12" t="str">
        <f t="shared" si="100"/>
        <v>Jul</v>
      </c>
      <c r="G1323" s="4" t="s">
        <v>20</v>
      </c>
      <c r="H1323" s="4" t="s">
        <v>47</v>
      </c>
      <c r="I1323" s="4" t="s">
        <v>2</v>
      </c>
      <c r="J1323" s="4" t="s">
        <v>16</v>
      </c>
      <c r="K1323" s="4" t="s">
        <v>9</v>
      </c>
      <c r="L1323" s="4" t="s">
        <v>37</v>
      </c>
      <c r="M1323" s="9">
        <v>2</v>
      </c>
      <c r="N1323" s="6">
        <v>157.66</v>
      </c>
      <c r="O1323" s="7">
        <v>0</v>
      </c>
      <c r="P1323" s="6">
        <v>78.760000000000005</v>
      </c>
      <c r="Q1323" s="6">
        <f t="shared" si="101"/>
        <v>315.32</v>
      </c>
      <c r="R1323" s="6">
        <f t="shared" si="102"/>
        <v>157.52000000000001</v>
      </c>
      <c r="S1323" s="6">
        <f t="shared" si="103"/>
        <v>157.79999999999998</v>
      </c>
      <c r="T1323" s="8">
        <f t="shared" si="104"/>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4">
        <f>YEAR(SalesDataTable[[#This Row],[Order Date]])</f>
        <v>2026</v>
      </c>
      <c r="D1324" s="12" t="str">
        <f>"Q"&amp;ROUNDUP(MONTH(SalesDataTable[[#This Row],[Order Date]])/3,0)</f>
        <v>Q3</v>
      </c>
      <c r="E1324" s="4">
        <f>MONTH(SalesDataTable[[#This Row],[Order Date]])</f>
        <v>7</v>
      </c>
      <c r="F1324" s="12" t="str">
        <f t="shared" si="100"/>
        <v>Jul</v>
      </c>
      <c r="G1324" s="4" t="s">
        <v>6</v>
      </c>
      <c r="H1324" s="4" t="s">
        <v>7</v>
      </c>
      <c r="I1324" s="4" t="s">
        <v>2</v>
      </c>
      <c r="J1324" s="4" t="s">
        <v>16</v>
      </c>
      <c r="K1324" s="4" t="s">
        <v>4</v>
      </c>
      <c r="L1324" s="4" t="s">
        <v>30</v>
      </c>
      <c r="M1324" s="9">
        <v>1</v>
      </c>
      <c r="N1324" s="6">
        <v>101.58</v>
      </c>
      <c r="O1324" s="7">
        <v>0</v>
      </c>
      <c r="P1324" s="6">
        <v>49.83</v>
      </c>
      <c r="Q1324" s="6">
        <f t="shared" si="101"/>
        <v>101.58</v>
      </c>
      <c r="R1324" s="6">
        <f t="shared" si="102"/>
        <v>49.83</v>
      </c>
      <c r="S1324" s="6">
        <f t="shared" si="103"/>
        <v>51.75</v>
      </c>
      <c r="T1324" s="8">
        <f t="shared" si="104"/>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4">
        <f>YEAR(SalesDataTable[[#This Row],[Order Date]])</f>
        <v>2026</v>
      </c>
      <c r="D1325" s="12" t="str">
        <f>"Q"&amp;ROUNDUP(MONTH(SalesDataTable[[#This Row],[Order Date]])/3,0)</f>
        <v>Q3</v>
      </c>
      <c r="E1325" s="4">
        <f>MONTH(SalesDataTable[[#This Row],[Order Date]])</f>
        <v>7</v>
      </c>
      <c r="F1325" s="12" t="str">
        <f t="shared" si="100"/>
        <v>Jul</v>
      </c>
      <c r="G1325" s="4" t="s">
        <v>11</v>
      </c>
      <c r="H1325" s="4" t="s">
        <v>18</v>
      </c>
      <c r="I1325" s="4" t="s">
        <v>2</v>
      </c>
      <c r="J1325" s="4" t="s">
        <v>3</v>
      </c>
      <c r="K1325" s="4" t="s">
        <v>14</v>
      </c>
      <c r="L1325" s="4" t="s">
        <v>48</v>
      </c>
      <c r="M1325" s="9">
        <v>4</v>
      </c>
      <c r="N1325" s="6">
        <v>166.71</v>
      </c>
      <c r="O1325" s="7">
        <v>0</v>
      </c>
      <c r="P1325" s="6">
        <v>86.55</v>
      </c>
      <c r="Q1325" s="6">
        <f t="shared" si="101"/>
        <v>666.84</v>
      </c>
      <c r="R1325" s="6">
        <f t="shared" si="102"/>
        <v>346.2</v>
      </c>
      <c r="S1325" s="6">
        <f t="shared" si="103"/>
        <v>320.64000000000004</v>
      </c>
      <c r="T1325" s="8">
        <f t="shared" si="104"/>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4">
        <f>YEAR(SalesDataTable[[#This Row],[Order Date]])</f>
        <v>2026</v>
      </c>
      <c r="D1326" s="12" t="str">
        <f>"Q"&amp;ROUNDUP(MONTH(SalesDataTable[[#This Row],[Order Date]])/3,0)</f>
        <v>Q3</v>
      </c>
      <c r="E1326" s="4">
        <f>MONTH(SalesDataTable[[#This Row],[Order Date]])</f>
        <v>7</v>
      </c>
      <c r="F1326" s="12" t="str">
        <f t="shared" si="100"/>
        <v>Jul</v>
      </c>
      <c r="G1326" s="4" t="s">
        <v>6</v>
      </c>
      <c r="H1326" s="4" t="s">
        <v>43</v>
      </c>
      <c r="I1326" s="4" t="s">
        <v>19</v>
      </c>
      <c r="J1326" s="4" t="s">
        <v>13</v>
      </c>
      <c r="K1326" s="4" t="s">
        <v>4</v>
      </c>
      <c r="L1326" s="4" t="s">
        <v>5</v>
      </c>
      <c r="M1326" s="9">
        <v>2</v>
      </c>
      <c r="N1326" s="6">
        <v>83.33</v>
      </c>
      <c r="O1326" s="7">
        <v>0</v>
      </c>
      <c r="P1326" s="6">
        <v>42.11</v>
      </c>
      <c r="Q1326" s="6">
        <f t="shared" si="101"/>
        <v>166.66</v>
      </c>
      <c r="R1326" s="6">
        <f t="shared" si="102"/>
        <v>84.22</v>
      </c>
      <c r="S1326" s="6">
        <f t="shared" si="103"/>
        <v>82.44</v>
      </c>
      <c r="T1326" s="8">
        <f t="shared" si="104"/>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4">
        <f>YEAR(SalesDataTable[[#This Row],[Order Date]])</f>
        <v>2026</v>
      </c>
      <c r="D1327" s="12" t="str">
        <f>"Q"&amp;ROUNDUP(MONTH(SalesDataTable[[#This Row],[Order Date]])/3,0)</f>
        <v>Q3</v>
      </c>
      <c r="E1327" s="4">
        <f>MONTH(SalesDataTable[[#This Row],[Order Date]])</f>
        <v>7</v>
      </c>
      <c r="F1327" s="12" t="str">
        <f t="shared" si="100"/>
        <v>Jul</v>
      </c>
      <c r="G1327" s="4" t="s">
        <v>0</v>
      </c>
      <c r="H1327" s="4" t="s">
        <v>50</v>
      </c>
      <c r="I1327" s="4" t="s">
        <v>2</v>
      </c>
      <c r="J1327" s="4" t="s">
        <v>13</v>
      </c>
      <c r="K1327" s="4" t="s">
        <v>9</v>
      </c>
      <c r="L1327" s="4" t="s">
        <v>46</v>
      </c>
      <c r="M1327" s="9">
        <v>2</v>
      </c>
      <c r="N1327" s="6">
        <v>71.77</v>
      </c>
      <c r="O1327" s="7">
        <v>0.05</v>
      </c>
      <c r="P1327" s="6">
        <v>32.9</v>
      </c>
      <c r="Q1327" s="6">
        <f t="shared" si="101"/>
        <v>136.363</v>
      </c>
      <c r="R1327" s="6">
        <f t="shared" si="102"/>
        <v>65.8</v>
      </c>
      <c r="S1327" s="6">
        <f t="shared" si="103"/>
        <v>70.563000000000002</v>
      </c>
      <c r="T1327" s="8">
        <f t="shared" si="104"/>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4">
        <f>YEAR(SalesDataTable[[#This Row],[Order Date]])</f>
        <v>2026</v>
      </c>
      <c r="D1328" s="12" t="str">
        <f>"Q"&amp;ROUNDUP(MONTH(SalesDataTable[[#This Row],[Order Date]])/3,0)</f>
        <v>Q3</v>
      </c>
      <c r="E1328" s="4">
        <f>MONTH(SalesDataTable[[#This Row],[Order Date]])</f>
        <v>7</v>
      </c>
      <c r="F1328" s="12" t="str">
        <f t="shared" si="100"/>
        <v>Jul</v>
      </c>
      <c r="G1328" s="4" t="s">
        <v>0</v>
      </c>
      <c r="H1328" s="4" t="s">
        <v>50</v>
      </c>
      <c r="I1328" s="4" t="s">
        <v>2</v>
      </c>
      <c r="J1328" s="4" t="s">
        <v>13</v>
      </c>
      <c r="K1328" s="4" t="s">
        <v>14</v>
      </c>
      <c r="L1328" s="4" t="s">
        <v>48</v>
      </c>
      <c r="M1328" s="9">
        <v>3</v>
      </c>
      <c r="N1328" s="6">
        <v>164.5</v>
      </c>
      <c r="O1328" s="7">
        <v>0</v>
      </c>
      <c r="P1328" s="6">
        <v>87.06</v>
      </c>
      <c r="Q1328" s="6">
        <f t="shared" si="101"/>
        <v>493.5</v>
      </c>
      <c r="R1328" s="6">
        <f t="shared" si="102"/>
        <v>261.18</v>
      </c>
      <c r="S1328" s="6">
        <f t="shared" si="103"/>
        <v>232.32</v>
      </c>
      <c r="T1328" s="8">
        <f t="shared" si="104"/>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4">
        <f>YEAR(SalesDataTable[[#This Row],[Order Date]])</f>
        <v>2026</v>
      </c>
      <c r="D1329" s="12" t="str">
        <f>"Q"&amp;ROUNDUP(MONTH(SalesDataTable[[#This Row],[Order Date]])/3,0)</f>
        <v>Q3</v>
      </c>
      <c r="E1329" s="4">
        <f>MONTH(SalesDataTable[[#This Row],[Order Date]])</f>
        <v>7</v>
      </c>
      <c r="F1329" s="12" t="str">
        <f t="shared" si="100"/>
        <v>Jul</v>
      </c>
      <c r="G1329" s="4" t="s">
        <v>0</v>
      </c>
      <c r="H1329" s="4" t="s">
        <v>50</v>
      </c>
      <c r="I1329" s="4" t="s">
        <v>2</v>
      </c>
      <c r="J1329" s="4" t="s">
        <v>3</v>
      </c>
      <c r="K1329" s="4" t="s">
        <v>23</v>
      </c>
      <c r="L1329" s="4" t="s">
        <v>40</v>
      </c>
      <c r="M1329" s="9">
        <v>3</v>
      </c>
      <c r="N1329" s="6">
        <v>82.28</v>
      </c>
      <c r="O1329" s="7">
        <v>0.1</v>
      </c>
      <c r="P1329" s="6">
        <v>39.51</v>
      </c>
      <c r="Q1329" s="6">
        <f t="shared" si="101"/>
        <v>222.15600000000001</v>
      </c>
      <c r="R1329" s="6">
        <f t="shared" si="102"/>
        <v>118.53</v>
      </c>
      <c r="S1329" s="6">
        <f t="shared" si="103"/>
        <v>103.626</v>
      </c>
      <c r="T1329" s="8">
        <f t="shared" si="104"/>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4">
        <f>YEAR(SalesDataTable[[#This Row],[Order Date]])</f>
        <v>2026</v>
      </c>
      <c r="D1330" s="12" t="str">
        <f>"Q"&amp;ROUNDUP(MONTH(SalesDataTable[[#This Row],[Order Date]])/3,0)</f>
        <v>Q3</v>
      </c>
      <c r="E1330" s="4">
        <f>MONTH(SalesDataTable[[#This Row],[Order Date]])</f>
        <v>7</v>
      </c>
      <c r="F1330" s="12" t="str">
        <f t="shared" si="100"/>
        <v>Jul</v>
      </c>
      <c r="G1330" s="4" t="s">
        <v>11</v>
      </c>
      <c r="H1330" s="4" t="s">
        <v>12</v>
      </c>
      <c r="I1330" s="4" t="s">
        <v>19</v>
      </c>
      <c r="J1330" s="4" t="s">
        <v>13</v>
      </c>
      <c r="K1330" s="4" t="s">
        <v>4</v>
      </c>
      <c r="L1330" s="4" t="s">
        <v>30</v>
      </c>
      <c r="M1330" s="9">
        <v>2</v>
      </c>
      <c r="N1330" s="6">
        <v>103.17</v>
      </c>
      <c r="O1330" s="7">
        <v>0</v>
      </c>
      <c r="P1330" s="6">
        <v>50.49</v>
      </c>
      <c r="Q1330" s="6">
        <f t="shared" si="101"/>
        <v>206.34</v>
      </c>
      <c r="R1330" s="6">
        <f t="shared" si="102"/>
        <v>100.98</v>
      </c>
      <c r="S1330" s="6">
        <f t="shared" si="103"/>
        <v>105.36</v>
      </c>
      <c r="T1330" s="8">
        <f t="shared" si="104"/>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4">
        <f>YEAR(SalesDataTable[[#This Row],[Order Date]])</f>
        <v>2026</v>
      </c>
      <c r="D1331" s="12" t="str">
        <f>"Q"&amp;ROUNDUP(MONTH(SalesDataTable[[#This Row],[Order Date]])/3,0)</f>
        <v>Q3</v>
      </c>
      <c r="E1331" s="4">
        <f>MONTH(SalesDataTable[[#This Row],[Order Date]])</f>
        <v>7</v>
      </c>
      <c r="F1331" s="12" t="str">
        <f t="shared" si="100"/>
        <v>Jul</v>
      </c>
      <c r="G1331" s="4" t="s">
        <v>0</v>
      </c>
      <c r="H1331" s="4" t="s">
        <v>50</v>
      </c>
      <c r="I1331" s="4" t="s">
        <v>2</v>
      </c>
      <c r="J1331" s="4" t="s">
        <v>13</v>
      </c>
      <c r="K1331" s="4" t="s">
        <v>4</v>
      </c>
      <c r="L1331" s="4" t="s">
        <v>22</v>
      </c>
      <c r="M1331" s="9">
        <v>1</v>
      </c>
      <c r="N1331" s="6">
        <v>50.33</v>
      </c>
      <c r="O1331" s="7">
        <v>0.05</v>
      </c>
      <c r="P1331" s="6">
        <v>22.06</v>
      </c>
      <c r="Q1331" s="6">
        <f t="shared" si="101"/>
        <v>47.813499999999998</v>
      </c>
      <c r="R1331" s="6">
        <f t="shared" si="102"/>
        <v>22.06</v>
      </c>
      <c r="S1331" s="6">
        <f t="shared" si="103"/>
        <v>25.753499999999999</v>
      </c>
      <c r="T1331" s="8">
        <f t="shared" si="104"/>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4">
        <f>YEAR(SalesDataTable[[#This Row],[Order Date]])</f>
        <v>2026</v>
      </c>
      <c r="D1332" s="12" t="str">
        <f>"Q"&amp;ROUNDUP(MONTH(SalesDataTable[[#This Row],[Order Date]])/3,0)</f>
        <v>Q3</v>
      </c>
      <c r="E1332" s="4">
        <f>MONTH(SalesDataTable[[#This Row],[Order Date]])</f>
        <v>7</v>
      </c>
      <c r="F1332" s="12" t="str">
        <f t="shared" si="100"/>
        <v>Jul</v>
      </c>
      <c r="G1332" s="4" t="s">
        <v>6</v>
      </c>
      <c r="H1332" s="4" t="s">
        <v>41</v>
      </c>
      <c r="I1332" s="4" t="s">
        <v>8</v>
      </c>
      <c r="J1332" s="4" t="s">
        <v>16</v>
      </c>
      <c r="K1332" s="4" t="s">
        <v>9</v>
      </c>
      <c r="L1332" s="4" t="s">
        <v>17</v>
      </c>
      <c r="M1332" s="9">
        <v>6</v>
      </c>
      <c r="N1332" s="6">
        <v>142.78</v>
      </c>
      <c r="O1332" s="7">
        <v>0.15</v>
      </c>
      <c r="P1332" s="6">
        <v>80.38</v>
      </c>
      <c r="Q1332" s="6">
        <f t="shared" si="101"/>
        <v>728.178</v>
      </c>
      <c r="R1332" s="6">
        <f t="shared" si="102"/>
        <v>482.28</v>
      </c>
      <c r="S1332" s="6">
        <f t="shared" si="103"/>
        <v>245.89800000000002</v>
      </c>
      <c r="T1332" s="8">
        <f t="shared" si="104"/>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4">
        <f>YEAR(SalesDataTable[[#This Row],[Order Date]])</f>
        <v>2026</v>
      </c>
      <c r="D1333" s="12" t="str">
        <f>"Q"&amp;ROUNDUP(MONTH(SalesDataTable[[#This Row],[Order Date]])/3,0)</f>
        <v>Q3</v>
      </c>
      <c r="E1333" s="4">
        <f>MONTH(SalesDataTable[[#This Row],[Order Date]])</f>
        <v>7</v>
      </c>
      <c r="F1333" s="12" t="str">
        <f t="shared" si="100"/>
        <v>Jul</v>
      </c>
      <c r="G1333" s="4" t="s">
        <v>6</v>
      </c>
      <c r="H1333" s="4" t="s">
        <v>27</v>
      </c>
      <c r="I1333" s="4" t="s">
        <v>2</v>
      </c>
      <c r="J1333" s="4" t="s">
        <v>13</v>
      </c>
      <c r="K1333" s="4" t="s">
        <v>23</v>
      </c>
      <c r="L1333" s="4" t="s">
        <v>29</v>
      </c>
      <c r="M1333" s="9">
        <v>1</v>
      </c>
      <c r="N1333" s="6">
        <v>195.38</v>
      </c>
      <c r="O1333" s="7">
        <v>0.05</v>
      </c>
      <c r="P1333" s="6">
        <v>101.67</v>
      </c>
      <c r="Q1333" s="6">
        <f t="shared" si="101"/>
        <v>185.61099999999999</v>
      </c>
      <c r="R1333" s="6">
        <f t="shared" si="102"/>
        <v>101.67</v>
      </c>
      <c r="S1333" s="6">
        <f t="shared" si="103"/>
        <v>83.940999999999988</v>
      </c>
      <c r="T1333" s="8">
        <f t="shared" si="104"/>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4">
        <f>YEAR(SalesDataTable[[#This Row],[Order Date]])</f>
        <v>2026</v>
      </c>
      <c r="D1334" s="12" t="str">
        <f>"Q"&amp;ROUNDUP(MONTH(SalesDataTable[[#This Row],[Order Date]])/3,0)</f>
        <v>Q3</v>
      </c>
      <c r="E1334" s="4">
        <f>MONTH(SalesDataTable[[#This Row],[Order Date]])</f>
        <v>7</v>
      </c>
      <c r="F1334" s="12" t="str">
        <f t="shared" si="100"/>
        <v>Jul</v>
      </c>
      <c r="G1334" s="4" t="s">
        <v>20</v>
      </c>
      <c r="H1334" s="4" t="s">
        <v>21</v>
      </c>
      <c r="I1334" s="4" t="s">
        <v>19</v>
      </c>
      <c r="J1334" s="4" t="s">
        <v>3</v>
      </c>
      <c r="K1334" s="4" t="s">
        <v>4</v>
      </c>
      <c r="L1334" s="4" t="s">
        <v>30</v>
      </c>
      <c r="M1334" s="9">
        <v>5</v>
      </c>
      <c r="N1334" s="6">
        <v>104.8</v>
      </c>
      <c r="O1334" s="7">
        <v>0</v>
      </c>
      <c r="P1334" s="6">
        <v>50.94</v>
      </c>
      <c r="Q1334" s="6">
        <f t="shared" si="101"/>
        <v>524</v>
      </c>
      <c r="R1334" s="6">
        <f t="shared" si="102"/>
        <v>254.7</v>
      </c>
      <c r="S1334" s="6">
        <f t="shared" si="103"/>
        <v>269.3</v>
      </c>
      <c r="T1334" s="8">
        <f t="shared" si="104"/>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4">
        <f>YEAR(SalesDataTable[[#This Row],[Order Date]])</f>
        <v>2026</v>
      </c>
      <c r="D1335" s="12" t="str">
        <f>"Q"&amp;ROUNDUP(MONTH(SalesDataTable[[#This Row],[Order Date]])/3,0)</f>
        <v>Q3</v>
      </c>
      <c r="E1335" s="4">
        <f>MONTH(SalesDataTable[[#This Row],[Order Date]])</f>
        <v>7</v>
      </c>
      <c r="F1335" s="12" t="str">
        <f t="shared" si="100"/>
        <v>Jul</v>
      </c>
      <c r="G1335" s="4" t="s">
        <v>20</v>
      </c>
      <c r="H1335" s="4" t="s">
        <v>31</v>
      </c>
      <c r="I1335" s="4" t="s">
        <v>2</v>
      </c>
      <c r="J1335" s="4" t="s">
        <v>3</v>
      </c>
      <c r="K1335" s="4" t="s">
        <v>23</v>
      </c>
      <c r="L1335" s="4" t="s">
        <v>40</v>
      </c>
      <c r="M1335" s="9">
        <v>3</v>
      </c>
      <c r="N1335" s="6">
        <v>82.26</v>
      </c>
      <c r="O1335" s="7">
        <v>0</v>
      </c>
      <c r="P1335" s="6">
        <v>40.020000000000003</v>
      </c>
      <c r="Q1335" s="6">
        <f t="shared" si="101"/>
        <v>246.78000000000003</v>
      </c>
      <c r="R1335" s="6">
        <f t="shared" si="102"/>
        <v>120.06</v>
      </c>
      <c r="S1335" s="6">
        <f t="shared" si="103"/>
        <v>126.72000000000003</v>
      </c>
      <c r="T1335" s="8">
        <f t="shared" si="104"/>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4">
        <f>YEAR(SalesDataTable[[#This Row],[Order Date]])</f>
        <v>2026</v>
      </c>
      <c r="D1336" s="12" t="str">
        <f>"Q"&amp;ROUNDUP(MONTH(SalesDataTable[[#This Row],[Order Date]])/3,0)</f>
        <v>Q3</v>
      </c>
      <c r="E1336" s="4">
        <f>MONTH(SalesDataTable[[#This Row],[Order Date]])</f>
        <v>7</v>
      </c>
      <c r="F1336" s="12" t="str">
        <f t="shared" si="100"/>
        <v>Jul</v>
      </c>
      <c r="G1336" s="4" t="s">
        <v>11</v>
      </c>
      <c r="H1336" s="4" t="s">
        <v>39</v>
      </c>
      <c r="I1336" s="4" t="s">
        <v>2</v>
      </c>
      <c r="J1336" s="4" t="s">
        <v>16</v>
      </c>
      <c r="K1336" s="4" t="s">
        <v>9</v>
      </c>
      <c r="L1336" s="4" t="s">
        <v>10</v>
      </c>
      <c r="M1336" s="9">
        <v>1</v>
      </c>
      <c r="N1336" s="6">
        <v>90.79</v>
      </c>
      <c r="O1336" s="7">
        <v>0</v>
      </c>
      <c r="P1336" s="6">
        <v>46.39</v>
      </c>
      <c r="Q1336" s="6">
        <f t="shared" si="101"/>
        <v>90.79</v>
      </c>
      <c r="R1336" s="6">
        <f t="shared" si="102"/>
        <v>46.39</v>
      </c>
      <c r="S1336" s="6">
        <f t="shared" si="103"/>
        <v>44.400000000000006</v>
      </c>
      <c r="T1336" s="8">
        <f t="shared" si="104"/>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4">
        <f>YEAR(SalesDataTable[[#This Row],[Order Date]])</f>
        <v>2026</v>
      </c>
      <c r="D1337" s="12" t="str">
        <f>"Q"&amp;ROUNDUP(MONTH(SalesDataTable[[#This Row],[Order Date]])/3,0)</f>
        <v>Q3</v>
      </c>
      <c r="E1337" s="4">
        <f>MONTH(SalesDataTable[[#This Row],[Order Date]])</f>
        <v>7</v>
      </c>
      <c r="F1337" s="12" t="str">
        <f t="shared" si="100"/>
        <v>Jul</v>
      </c>
      <c r="G1337" s="4" t="s">
        <v>6</v>
      </c>
      <c r="H1337" s="4" t="s">
        <v>41</v>
      </c>
      <c r="I1337" s="4" t="s">
        <v>2</v>
      </c>
      <c r="J1337" s="4" t="s">
        <v>3</v>
      </c>
      <c r="K1337" s="4" t="s">
        <v>4</v>
      </c>
      <c r="L1337" s="4" t="s">
        <v>26</v>
      </c>
      <c r="M1337" s="9">
        <v>1</v>
      </c>
      <c r="N1337" s="6">
        <v>41.33</v>
      </c>
      <c r="O1337" s="7">
        <v>0</v>
      </c>
      <c r="P1337" s="6">
        <v>17.2</v>
      </c>
      <c r="Q1337" s="6">
        <f t="shared" si="101"/>
        <v>41.33</v>
      </c>
      <c r="R1337" s="6">
        <f t="shared" si="102"/>
        <v>17.2</v>
      </c>
      <c r="S1337" s="6">
        <f t="shared" si="103"/>
        <v>24.13</v>
      </c>
      <c r="T1337" s="8">
        <f t="shared" si="104"/>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4">
        <f>YEAR(SalesDataTable[[#This Row],[Order Date]])</f>
        <v>2026</v>
      </c>
      <c r="D1338" s="12" t="str">
        <f>"Q"&amp;ROUNDUP(MONTH(SalesDataTable[[#This Row],[Order Date]])/3,0)</f>
        <v>Q3</v>
      </c>
      <c r="E1338" s="4">
        <f>MONTH(SalesDataTable[[#This Row],[Order Date]])</f>
        <v>7</v>
      </c>
      <c r="F1338" s="12" t="str">
        <f t="shared" si="100"/>
        <v>Jul</v>
      </c>
      <c r="G1338" s="4" t="s">
        <v>11</v>
      </c>
      <c r="H1338" s="4" t="s">
        <v>12</v>
      </c>
      <c r="I1338" s="4" t="s">
        <v>2</v>
      </c>
      <c r="J1338" s="4" t="s">
        <v>3</v>
      </c>
      <c r="K1338" s="4" t="s">
        <v>34</v>
      </c>
      <c r="L1338" s="4" t="s">
        <v>35</v>
      </c>
      <c r="M1338" s="9">
        <v>2</v>
      </c>
      <c r="N1338" s="6">
        <v>41.09</v>
      </c>
      <c r="O1338" s="7">
        <v>0.05</v>
      </c>
      <c r="P1338" s="6">
        <v>14.54</v>
      </c>
      <c r="Q1338" s="6">
        <f t="shared" si="101"/>
        <v>78.070999999999998</v>
      </c>
      <c r="R1338" s="6">
        <f t="shared" si="102"/>
        <v>29.08</v>
      </c>
      <c r="S1338" s="6">
        <f t="shared" si="103"/>
        <v>48.991</v>
      </c>
      <c r="T1338" s="8">
        <f t="shared" si="104"/>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4">
        <f>YEAR(SalesDataTable[[#This Row],[Order Date]])</f>
        <v>2026</v>
      </c>
      <c r="D1339" s="12" t="str">
        <f>"Q"&amp;ROUNDUP(MONTH(SalesDataTable[[#This Row],[Order Date]])/3,0)</f>
        <v>Q3</v>
      </c>
      <c r="E1339" s="4">
        <f>MONTH(SalesDataTable[[#This Row],[Order Date]])</f>
        <v>7</v>
      </c>
      <c r="F1339" s="12" t="str">
        <f t="shared" si="100"/>
        <v>Jul</v>
      </c>
      <c r="G1339" s="4" t="s">
        <v>6</v>
      </c>
      <c r="H1339" s="4" t="s">
        <v>43</v>
      </c>
      <c r="I1339" s="4" t="s">
        <v>8</v>
      </c>
      <c r="J1339" s="4" t="s">
        <v>16</v>
      </c>
      <c r="K1339" s="4" t="s">
        <v>23</v>
      </c>
      <c r="L1339" s="4" t="s">
        <v>40</v>
      </c>
      <c r="M1339" s="9">
        <v>5</v>
      </c>
      <c r="N1339" s="6">
        <v>82.39</v>
      </c>
      <c r="O1339" s="7">
        <v>0.05</v>
      </c>
      <c r="P1339" s="6">
        <v>39.479999999999997</v>
      </c>
      <c r="Q1339" s="6">
        <f t="shared" si="101"/>
        <v>391.35249999999996</v>
      </c>
      <c r="R1339" s="6">
        <f t="shared" si="102"/>
        <v>197.39999999999998</v>
      </c>
      <c r="S1339" s="6">
        <f t="shared" si="103"/>
        <v>193.95249999999999</v>
      </c>
      <c r="T1339" s="8">
        <f t="shared" si="104"/>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4">
        <f>YEAR(SalesDataTable[[#This Row],[Order Date]])</f>
        <v>2026</v>
      </c>
      <c r="D1340" s="12" t="str">
        <f>"Q"&amp;ROUNDUP(MONTH(SalesDataTable[[#This Row],[Order Date]])/3,0)</f>
        <v>Q3</v>
      </c>
      <c r="E1340" s="4">
        <f>MONTH(SalesDataTable[[#This Row],[Order Date]])</f>
        <v>7</v>
      </c>
      <c r="F1340" s="12" t="str">
        <f t="shared" si="100"/>
        <v>Jul</v>
      </c>
      <c r="G1340" s="4" t="s">
        <v>6</v>
      </c>
      <c r="H1340" s="4" t="s">
        <v>49</v>
      </c>
      <c r="I1340" s="4" t="s">
        <v>2</v>
      </c>
      <c r="J1340" s="4" t="s">
        <v>16</v>
      </c>
      <c r="K1340" s="4" t="s">
        <v>34</v>
      </c>
      <c r="L1340" s="4" t="s">
        <v>42</v>
      </c>
      <c r="M1340" s="9">
        <v>3</v>
      </c>
      <c r="N1340" s="6">
        <v>37</v>
      </c>
      <c r="O1340" s="7">
        <v>0</v>
      </c>
      <c r="P1340" s="6">
        <v>13.69</v>
      </c>
      <c r="Q1340" s="6">
        <f t="shared" si="101"/>
        <v>111</v>
      </c>
      <c r="R1340" s="6">
        <f t="shared" si="102"/>
        <v>41.07</v>
      </c>
      <c r="S1340" s="6">
        <f t="shared" si="103"/>
        <v>69.930000000000007</v>
      </c>
      <c r="T1340" s="8">
        <f t="shared" si="104"/>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4">
        <f>YEAR(SalesDataTable[[#This Row],[Order Date]])</f>
        <v>2026</v>
      </c>
      <c r="D1341" s="12" t="str">
        <f>"Q"&amp;ROUNDUP(MONTH(SalesDataTable[[#This Row],[Order Date]])/3,0)</f>
        <v>Q3</v>
      </c>
      <c r="E1341" s="4">
        <f>MONTH(SalesDataTable[[#This Row],[Order Date]])</f>
        <v>7</v>
      </c>
      <c r="F1341" s="12" t="str">
        <f t="shared" si="100"/>
        <v>Jul</v>
      </c>
      <c r="G1341" s="4" t="s">
        <v>20</v>
      </c>
      <c r="H1341" s="4" t="s">
        <v>33</v>
      </c>
      <c r="I1341" s="4" t="s">
        <v>19</v>
      </c>
      <c r="J1341" s="4" t="s">
        <v>13</v>
      </c>
      <c r="K1341" s="4" t="s">
        <v>34</v>
      </c>
      <c r="L1341" s="4" t="s">
        <v>35</v>
      </c>
      <c r="M1341" s="9">
        <v>2</v>
      </c>
      <c r="N1341" s="6">
        <v>40.9</v>
      </c>
      <c r="O1341" s="7">
        <v>0</v>
      </c>
      <c r="P1341" s="6">
        <v>14.81</v>
      </c>
      <c r="Q1341" s="6">
        <f t="shared" si="101"/>
        <v>81.8</v>
      </c>
      <c r="R1341" s="6">
        <f t="shared" si="102"/>
        <v>29.62</v>
      </c>
      <c r="S1341" s="6">
        <f t="shared" si="103"/>
        <v>52.179999999999993</v>
      </c>
      <c r="T1341" s="8">
        <f t="shared" si="104"/>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4">
        <f>YEAR(SalesDataTable[[#This Row],[Order Date]])</f>
        <v>2026</v>
      </c>
      <c r="D1342" s="12" t="str">
        <f>"Q"&amp;ROUNDUP(MONTH(SalesDataTable[[#This Row],[Order Date]])/3,0)</f>
        <v>Q3</v>
      </c>
      <c r="E1342" s="4">
        <f>MONTH(SalesDataTable[[#This Row],[Order Date]])</f>
        <v>7</v>
      </c>
      <c r="F1342" s="12" t="str">
        <f t="shared" si="100"/>
        <v>Jul</v>
      </c>
      <c r="G1342" s="4" t="s">
        <v>0</v>
      </c>
      <c r="H1342" s="4" t="s">
        <v>1</v>
      </c>
      <c r="I1342" s="4" t="s">
        <v>2</v>
      </c>
      <c r="J1342" s="4" t="s">
        <v>13</v>
      </c>
      <c r="K1342" s="4" t="s">
        <v>34</v>
      </c>
      <c r="L1342" s="4" t="s">
        <v>38</v>
      </c>
      <c r="M1342" s="9">
        <v>1</v>
      </c>
      <c r="N1342" s="6">
        <v>123.33</v>
      </c>
      <c r="O1342" s="7">
        <v>0.1</v>
      </c>
      <c r="P1342" s="6">
        <v>70.900000000000006</v>
      </c>
      <c r="Q1342" s="6">
        <f t="shared" si="101"/>
        <v>110.997</v>
      </c>
      <c r="R1342" s="6">
        <f t="shared" si="102"/>
        <v>70.900000000000006</v>
      </c>
      <c r="S1342" s="6">
        <f t="shared" si="103"/>
        <v>40.096999999999994</v>
      </c>
      <c r="T1342" s="8">
        <f t="shared" si="104"/>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4">
        <f>YEAR(SalesDataTable[[#This Row],[Order Date]])</f>
        <v>2026</v>
      </c>
      <c r="D1343" s="12" t="str">
        <f>"Q"&amp;ROUNDUP(MONTH(SalesDataTable[[#This Row],[Order Date]])/3,0)</f>
        <v>Q3</v>
      </c>
      <c r="E1343" s="4">
        <f>MONTH(SalesDataTable[[#This Row],[Order Date]])</f>
        <v>7</v>
      </c>
      <c r="F1343" s="12" t="str">
        <f t="shared" si="100"/>
        <v>Jul</v>
      </c>
      <c r="G1343" s="4" t="s">
        <v>6</v>
      </c>
      <c r="H1343" s="4" t="s">
        <v>43</v>
      </c>
      <c r="I1343" s="4" t="s">
        <v>28</v>
      </c>
      <c r="J1343" s="4" t="s">
        <v>16</v>
      </c>
      <c r="K1343" s="4" t="s">
        <v>9</v>
      </c>
      <c r="L1343" s="4" t="s">
        <v>37</v>
      </c>
      <c r="M1343" s="9">
        <v>1</v>
      </c>
      <c r="N1343" s="6">
        <v>153.25</v>
      </c>
      <c r="O1343" s="7">
        <v>0.15</v>
      </c>
      <c r="P1343" s="6">
        <v>78.28</v>
      </c>
      <c r="Q1343" s="6">
        <f t="shared" si="101"/>
        <v>130.26249999999999</v>
      </c>
      <c r="R1343" s="6">
        <f t="shared" si="102"/>
        <v>78.28</v>
      </c>
      <c r="S1343" s="6">
        <f t="shared" si="103"/>
        <v>51.982499999999987</v>
      </c>
      <c r="T1343" s="8">
        <f t="shared" si="104"/>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4">
        <f>YEAR(SalesDataTable[[#This Row],[Order Date]])</f>
        <v>2026</v>
      </c>
      <c r="D1344" s="12" t="str">
        <f>"Q"&amp;ROUNDUP(MONTH(SalesDataTable[[#This Row],[Order Date]])/3,0)</f>
        <v>Q3</v>
      </c>
      <c r="E1344" s="4">
        <f>MONTH(SalesDataTable[[#This Row],[Order Date]])</f>
        <v>7</v>
      </c>
      <c r="F1344" s="12" t="str">
        <f t="shared" si="100"/>
        <v>Jul</v>
      </c>
      <c r="G1344" s="4" t="s">
        <v>20</v>
      </c>
      <c r="H1344" s="4" t="s">
        <v>31</v>
      </c>
      <c r="I1344" s="4" t="s">
        <v>28</v>
      </c>
      <c r="J1344" s="4" t="s">
        <v>13</v>
      </c>
      <c r="K1344" s="4" t="s">
        <v>14</v>
      </c>
      <c r="L1344" s="4" t="s">
        <v>44</v>
      </c>
      <c r="M1344" s="9">
        <v>3</v>
      </c>
      <c r="N1344" s="6">
        <v>134.43</v>
      </c>
      <c r="O1344" s="7">
        <v>0.1</v>
      </c>
      <c r="P1344" s="6">
        <v>65.78</v>
      </c>
      <c r="Q1344" s="6">
        <f t="shared" si="101"/>
        <v>362.96100000000001</v>
      </c>
      <c r="R1344" s="6">
        <f t="shared" si="102"/>
        <v>197.34</v>
      </c>
      <c r="S1344" s="6">
        <f t="shared" si="103"/>
        <v>165.62100000000001</v>
      </c>
      <c r="T1344" s="8">
        <f t="shared" si="104"/>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4">
        <f>YEAR(SalesDataTable[[#This Row],[Order Date]])</f>
        <v>2026</v>
      </c>
      <c r="D1345" s="12" t="str">
        <f>"Q"&amp;ROUNDUP(MONTH(SalesDataTable[[#This Row],[Order Date]])/3,0)</f>
        <v>Q3</v>
      </c>
      <c r="E1345" s="4">
        <f>MONTH(SalesDataTable[[#This Row],[Order Date]])</f>
        <v>7</v>
      </c>
      <c r="F1345" s="12" t="str">
        <f t="shared" si="100"/>
        <v>Jul</v>
      </c>
      <c r="G1345" s="4" t="s">
        <v>0</v>
      </c>
      <c r="H1345" s="4" t="s">
        <v>1</v>
      </c>
      <c r="I1345" s="4" t="s">
        <v>2</v>
      </c>
      <c r="J1345" s="4" t="s">
        <v>3</v>
      </c>
      <c r="K1345" s="4" t="s">
        <v>9</v>
      </c>
      <c r="L1345" s="4" t="s">
        <v>10</v>
      </c>
      <c r="M1345" s="9">
        <v>1</v>
      </c>
      <c r="N1345" s="6">
        <v>93.73</v>
      </c>
      <c r="O1345" s="7">
        <v>0.05</v>
      </c>
      <c r="P1345" s="6">
        <v>44.51</v>
      </c>
      <c r="Q1345" s="6">
        <f t="shared" si="101"/>
        <v>89.043499999999995</v>
      </c>
      <c r="R1345" s="6">
        <f t="shared" si="102"/>
        <v>44.51</v>
      </c>
      <c r="S1345" s="6">
        <f t="shared" si="103"/>
        <v>44.533499999999997</v>
      </c>
      <c r="T1345" s="8">
        <f t="shared" si="104"/>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4">
        <f>YEAR(SalesDataTable[[#This Row],[Order Date]])</f>
        <v>2026</v>
      </c>
      <c r="D1346" s="12" t="str">
        <f>"Q"&amp;ROUNDUP(MONTH(SalesDataTable[[#This Row],[Order Date]])/3,0)</f>
        <v>Q3</v>
      </c>
      <c r="E1346" s="4">
        <f>MONTH(SalesDataTable[[#This Row],[Order Date]])</f>
        <v>7</v>
      </c>
      <c r="F1346" s="12" t="str">
        <f t="shared" ref="F1346:F1409" si="105">TEXT(B1346,"mmm")</f>
        <v>Jul</v>
      </c>
      <c r="G1346" s="4" t="s">
        <v>0</v>
      </c>
      <c r="H1346" s="4" t="s">
        <v>1</v>
      </c>
      <c r="I1346" s="4" t="s">
        <v>2</v>
      </c>
      <c r="J1346" s="4" t="s">
        <v>3</v>
      </c>
      <c r="K1346" s="4" t="s">
        <v>14</v>
      </c>
      <c r="L1346" s="4" t="s">
        <v>15</v>
      </c>
      <c r="M1346" s="9">
        <v>1</v>
      </c>
      <c r="N1346" s="6">
        <v>37.090000000000003</v>
      </c>
      <c r="O1346" s="7">
        <v>0</v>
      </c>
      <c r="P1346" s="6">
        <v>13.43</v>
      </c>
      <c r="Q1346" s="6">
        <f t="shared" ref="Q1346:Q1409" si="106">M1346*N1346*(1-O1346)</f>
        <v>37.090000000000003</v>
      </c>
      <c r="R1346" s="6">
        <f t="shared" ref="R1346:R1409" si="107">M1346*P1346</f>
        <v>13.43</v>
      </c>
      <c r="S1346" s="6">
        <f t="shared" ref="S1346:S1409" si="108">Q1346-R1346</f>
        <v>23.660000000000004</v>
      </c>
      <c r="T1346" s="8">
        <f t="shared" ref="T1346:T1409" si="109">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4">
        <f>YEAR(SalesDataTable[[#This Row],[Order Date]])</f>
        <v>2026</v>
      </c>
      <c r="D1347" s="12" t="str">
        <f>"Q"&amp;ROUNDUP(MONTH(SalesDataTable[[#This Row],[Order Date]])/3,0)</f>
        <v>Q3</v>
      </c>
      <c r="E1347" s="4">
        <f>MONTH(SalesDataTable[[#This Row],[Order Date]])</f>
        <v>7</v>
      </c>
      <c r="F1347" s="12" t="str">
        <f t="shared" si="105"/>
        <v>Jul</v>
      </c>
      <c r="G1347" s="4" t="s">
        <v>0</v>
      </c>
      <c r="H1347" s="4" t="s">
        <v>1</v>
      </c>
      <c r="I1347" s="4" t="s">
        <v>19</v>
      </c>
      <c r="J1347" s="4" t="s">
        <v>13</v>
      </c>
      <c r="K1347" s="4" t="s">
        <v>14</v>
      </c>
      <c r="L1347" s="4" t="s">
        <v>32</v>
      </c>
      <c r="M1347" s="9">
        <v>1</v>
      </c>
      <c r="N1347" s="6">
        <v>45.43</v>
      </c>
      <c r="O1347" s="7">
        <v>0</v>
      </c>
      <c r="P1347" s="6">
        <v>18.66</v>
      </c>
      <c r="Q1347" s="6">
        <f t="shared" si="106"/>
        <v>45.43</v>
      </c>
      <c r="R1347" s="6">
        <f t="shared" si="107"/>
        <v>18.66</v>
      </c>
      <c r="S1347" s="6">
        <f t="shared" si="108"/>
        <v>26.77</v>
      </c>
      <c r="T1347" s="8">
        <f t="shared" si="109"/>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4">
        <f>YEAR(SalesDataTable[[#This Row],[Order Date]])</f>
        <v>2026</v>
      </c>
      <c r="D1348" s="12" t="str">
        <f>"Q"&amp;ROUNDUP(MONTH(SalesDataTable[[#This Row],[Order Date]])/3,0)</f>
        <v>Q3</v>
      </c>
      <c r="E1348" s="4">
        <f>MONTH(SalesDataTable[[#This Row],[Order Date]])</f>
        <v>7</v>
      </c>
      <c r="F1348" s="12" t="str">
        <f t="shared" si="105"/>
        <v>Jul</v>
      </c>
      <c r="G1348" s="4" t="s">
        <v>20</v>
      </c>
      <c r="H1348" s="4" t="s">
        <v>33</v>
      </c>
      <c r="I1348" s="4" t="s">
        <v>28</v>
      </c>
      <c r="J1348" s="4" t="s">
        <v>13</v>
      </c>
      <c r="K1348" s="4" t="s">
        <v>34</v>
      </c>
      <c r="L1348" s="4" t="s">
        <v>35</v>
      </c>
      <c r="M1348" s="9">
        <v>1</v>
      </c>
      <c r="N1348" s="6">
        <v>39.5</v>
      </c>
      <c r="O1348" s="7">
        <v>0.1</v>
      </c>
      <c r="P1348" s="6">
        <v>14.86</v>
      </c>
      <c r="Q1348" s="6">
        <f t="shared" si="106"/>
        <v>35.550000000000004</v>
      </c>
      <c r="R1348" s="6">
        <f t="shared" si="107"/>
        <v>14.86</v>
      </c>
      <c r="S1348" s="6">
        <f t="shared" si="108"/>
        <v>20.690000000000005</v>
      </c>
      <c r="T1348" s="8">
        <f t="shared" si="109"/>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4">
        <f>YEAR(SalesDataTable[[#This Row],[Order Date]])</f>
        <v>2026</v>
      </c>
      <c r="D1349" s="12" t="str">
        <f>"Q"&amp;ROUNDUP(MONTH(SalesDataTable[[#This Row],[Order Date]])/3,0)</f>
        <v>Q3</v>
      </c>
      <c r="E1349" s="4">
        <f>MONTH(SalesDataTable[[#This Row],[Order Date]])</f>
        <v>7</v>
      </c>
      <c r="F1349" s="12" t="str">
        <f t="shared" si="105"/>
        <v>Jul</v>
      </c>
      <c r="G1349" s="4" t="s">
        <v>11</v>
      </c>
      <c r="H1349" s="4" t="s">
        <v>52</v>
      </c>
      <c r="I1349" s="4" t="s">
        <v>19</v>
      </c>
      <c r="J1349" s="4" t="s">
        <v>3</v>
      </c>
      <c r="K1349" s="4" t="s">
        <v>34</v>
      </c>
      <c r="L1349" s="4" t="s">
        <v>38</v>
      </c>
      <c r="M1349" s="9">
        <v>2</v>
      </c>
      <c r="N1349" s="6">
        <v>123.58</v>
      </c>
      <c r="O1349" s="7">
        <v>0.1</v>
      </c>
      <c r="P1349" s="6">
        <v>68.739999999999995</v>
      </c>
      <c r="Q1349" s="6">
        <f t="shared" si="106"/>
        <v>222.44399999999999</v>
      </c>
      <c r="R1349" s="6">
        <f t="shared" si="107"/>
        <v>137.47999999999999</v>
      </c>
      <c r="S1349" s="6">
        <f t="shared" si="108"/>
        <v>84.963999999999999</v>
      </c>
      <c r="T1349" s="8">
        <f t="shared" si="109"/>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4">
        <f>YEAR(SalesDataTable[[#This Row],[Order Date]])</f>
        <v>2026</v>
      </c>
      <c r="D1350" s="12" t="str">
        <f>"Q"&amp;ROUNDUP(MONTH(SalesDataTable[[#This Row],[Order Date]])/3,0)</f>
        <v>Q3</v>
      </c>
      <c r="E1350" s="4">
        <f>MONTH(SalesDataTable[[#This Row],[Order Date]])</f>
        <v>7</v>
      </c>
      <c r="F1350" s="12" t="str">
        <f t="shared" si="105"/>
        <v>Jul</v>
      </c>
      <c r="G1350" s="4" t="s">
        <v>20</v>
      </c>
      <c r="H1350" s="4" t="s">
        <v>47</v>
      </c>
      <c r="I1350" s="4" t="s">
        <v>19</v>
      </c>
      <c r="J1350" s="4" t="s">
        <v>3</v>
      </c>
      <c r="K1350" s="4" t="s">
        <v>4</v>
      </c>
      <c r="L1350" s="4" t="s">
        <v>30</v>
      </c>
      <c r="M1350" s="9">
        <v>1</v>
      </c>
      <c r="N1350" s="6">
        <v>103.61</v>
      </c>
      <c r="O1350" s="7">
        <v>0</v>
      </c>
      <c r="P1350" s="6">
        <v>51.84</v>
      </c>
      <c r="Q1350" s="6">
        <f t="shared" si="106"/>
        <v>103.61</v>
      </c>
      <c r="R1350" s="6">
        <f t="shared" si="107"/>
        <v>51.84</v>
      </c>
      <c r="S1350" s="6">
        <f t="shared" si="108"/>
        <v>51.769999999999996</v>
      </c>
      <c r="T1350" s="8">
        <f t="shared" si="109"/>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4">
        <f>YEAR(SalesDataTable[[#This Row],[Order Date]])</f>
        <v>2026</v>
      </c>
      <c r="D1351" s="12" t="str">
        <f>"Q"&amp;ROUNDUP(MONTH(SalesDataTable[[#This Row],[Order Date]])/3,0)</f>
        <v>Q3</v>
      </c>
      <c r="E1351" s="4">
        <f>MONTH(SalesDataTable[[#This Row],[Order Date]])</f>
        <v>7</v>
      </c>
      <c r="F1351" s="12" t="str">
        <f t="shared" si="105"/>
        <v>Jul</v>
      </c>
      <c r="G1351" s="4" t="s">
        <v>11</v>
      </c>
      <c r="H1351" s="4" t="s">
        <v>12</v>
      </c>
      <c r="I1351" s="4" t="s">
        <v>19</v>
      </c>
      <c r="J1351" s="4" t="s">
        <v>3</v>
      </c>
      <c r="K1351" s="4" t="s">
        <v>9</v>
      </c>
      <c r="L1351" s="4" t="s">
        <v>17</v>
      </c>
      <c r="M1351" s="9">
        <v>2</v>
      </c>
      <c r="N1351" s="6">
        <v>145.75</v>
      </c>
      <c r="O1351" s="7">
        <v>0.05</v>
      </c>
      <c r="P1351" s="6">
        <v>79.319999999999993</v>
      </c>
      <c r="Q1351" s="6">
        <f t="shared" si="106"/>
        <v>276.92500000000001</v>
      </c>
      <c r="R1351" s="6">
        <f t="shared" si="107"/>
        <v>158.63999999999999</v>
      </c>
      <c r="S1351" s="6">
        <f t="shared" si="108"/>
        <v>118.28500000000003</v>
      </c>
      <c r="T1351" s="8">
        <f t="shared" si="109"/>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4">
        <f>YEAR(SalesDataTable[[#This Row],[Order Date]])</f>
        <v>2026</v>
      </c>
      <c r="D1352" s="12" t="str">
        <f>"Q"&amp;ROUNDUP(MONTH(SalesDataTable[[#This Row],[Order Date]])/3,0)</f>
        <v>Q3</v>
      </c>
      <c r="E1352" s="4">
        <f>MONTH(SalesDataTable[[#This Row],[Order Date]])</f>
        <v>7</v>
      </c>
      <c r="F1352" s="12" t="str">
        <f t="shared" si="105"/>
        <v>Jul</v>
      </c>
      <c r="G1352" s="4" t="s">
        <v>20</v>
      </c>
      <c r="H1352" s="4" t="s">
        <v>33</v>
      </c>
      <c r="I1352" s="4" t="s">
        <v>28</v>
      </c>
      <c r="J1352" s="4" t="s">
        <v>13</v>
      </c>
      <c r="K1352" s="4" t="s">
        <v>23</v>
      </c>
      <c r="L1352" s="4" t="s">
        <v>29</v>
      </c>
      <c r="M1352" s="9">
        <v>2</v>
      </c>
      <c r="N1352" s="6">
        <v>193.76</v>
      </c>
      <c r="O1352" s="7">
        <v>0.1</v>
      </c>
      <c r="P1352" s="6">
        <v>104.66</v>
      </c>
      <c r="Q1352" s="6">
        <f t="shared" si="106"/>
        <v>348.76799999999997</v>
      </c>
      <c r="R1352" s="6">
        <f t="shared" si="107"/>
        <v>209.32</v>
      </c>
      <c r="S1352" s="6">
        <f t="shared" si="108"/>
        <v>139.44799999999998</v>
      </c>
      <c r="T1352" s="8">
        <f t="shared" si="109"/>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4">
        <f>YEAR(SalesDataTable[[#This Row],[Order Date]])</f>
        <v>2026</v>
      </c>
      <c r="D1353" s="12" t="str">
        <f>"Q"&amp;ROUNDUP(MONTH(SalesDataTable[[#This Row],[Order Date]])/3,0)</f>
        <v>Q3</v>
      </c>
      <c r="E1353" s="4">
        <f>MONTH(SalesDataTable[[#This Row],[Order Date]])</f>
        <v>7</v>
      </c>
      <c r="F1353" s="12" t="str">
        <f t="shared" si="105"/>
        <v>Jul</v>
      </c>
      <c r="G1353" s="4" t="s">
        <v>11</v>
      </c>
      <c r="H1353" s="4" t="s">
        <v>52</v>
      </c>
      <c r="I1353" s="4" t="s">
        <v>2</v>
      </c>
      <c r="J1353" s="4" t="s">
        <v>3</v>
      </c>
      <c r="K1353" s="4" t="s">
        <v>9</v>
      </c>
      <c r="L1353" s="4" t="s">
        <v>17</v>
      </c>
      <c r="M1353" s="9">
        <v>2</v>
      </c>
      <c r="N1353" s="6">
        <v>146.09</v>
      </c>
      <c r="O1353" s="7">
        <v>0.1</v>
      </c>
      <c r="P1353" s="6">
        <v>79.36</v>
      </c>
      <c r="Q1353" s="6">
        <f t="shared" si="106"/>
        <v>262.96199999999999</v>
      </c>
      <c r="R1353" s="6">
        <f t="shared" si="107"/>
        <v>158.72</v>
      </c>
      <c r="S1353" s="6">
        <f t="shared" si="108"/>
        <v>104.24199999999999</v>
      </c>
      <c r="T1353" s="8">
        <f t="shared" si="109"/>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4">
        <f>YEAR(SalesDataTable[[#This Row],[Order Date]])</f>
        <v>2026</v>
      </c>
      <c r="D1354" s="12" t="str">
        <f>"Q"&amp;ROUNDUP(MONTH(SalesDataTable[[#This Row],[Order Date]])/3,0)</f>
        <v>Q3</v>
      </c>
      <c r="E1354" s="4">
        <f>MONTH(SalesDataTable[[#This Row],[Order Date]])</f>
        <v>7</v>
      </c>
      <c r="F1354" s="12" t="str">
        <f t="shared" si="105"/>
        <v>Jul</v>
      </c>
      <c r="G1354" s="4" t="s">
        <v>6</v>
      </c>
      <c r="H1354" s="4" t="s">
        <v>49</v>
      </c>
      <c r="I1354" s="4" t="s">
        <v>19</v>
      </c>
      <c r="J1354" s="4" t="s">
        <v>13</v>
      </c>
      <c r="K1354" s="4" t="s">
        <v>14</v>
      </c>
      <c r="L1354" s="4" t="s">
        <v>44</v>
      </c>
      <c r="M1354" s="9">
        <v>1</v>
      </c>
      <c r="N1354" s="6">
        <v>131.91999999999999</v>
      </c>
      <c r="O1354" s="7">
        <v>0</v>
      </c>
      <c r="P1354" s="6">
        <v>66.19</v>
      </c>
      <c r="Q1354" s="6">
        <f t="shared" si="106"/>
        <v>131.91999999999999</v>
      </c>
      <c r="R1354" s="6">
        <f t="shared" si="107"/>
        <v>66.19</v>
      </c>
      <c r="S1354" s="6">
        <f t="shared" si="108"/>
        <v>65.72999999999999</v>
      </c>
      <c r="T1354" s="8">
        <f t="shared" si="109"/>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4">
        <f>YEAR(SalesDataTable[[#This Row],[Order Date]])</f>
        <v>2026</v>
      </c>
      <c r="D1355" s="12" t="str">
        <f>"Q"&amp;ROUNDUP(MONTH(SalesDataTable[[#This Row],[Order Date]])/3,0)</f>
        <v>Q3</v>
      </c>
      <c r="E1355" s="4">
        <f>MONTH(SalesDataTable[[#This Row],[Order Date]])</f>
        <v>7</v>
      </c>
      <c r="F1355" s="12" t="str">
        <f t="shared" si="105"/>
        <v>Jul</v>
      </c>
      <c r="G1355" s="4" t="s">
        <v>6</v>
      </c>
      <c r="H1355" s="4" t="s">
        <v>41</v>
      </c>
      <c r="I1355" s="4" t="s">
        <v>8</v>
      </c>
      <c r="J1355" s="4" t="s">
        <v>16</v>
      </c>
      <c r="K1355" s="4" t="s">
        <v>23</v>
      </c>
      <c r="L1355" s="4" t="s">
        <v>40</v>
      </c>
      <c r="M1355" s="9">
        <v>6</v>
      </c>
      <c r="N1355" s="6">
        <v>83.28</v>
      </c>
      <c r="O1355" s="7">
        <v>0.15</v>
      </c>
      <c r="P1355" s="6">
        <v>38.76</v>
      </c>
      <c r="Q1355" s="6">
        <f t="shared" si="106"/>
        <v>424.72800000000001</v>
      </c>
      <c r="R1355" s="6">
        <f t="shared" si="107"/>
        <v>232.56</v>
      </c>
      <c r="S1355" s="6">
        <f t="shared" si="108"/>
        <v>192.16800000000001</v>
      </c>
      <c r="T1355" s="8">
        <f t="shared" si="109"/>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4">
        <f>YEAR(SalesDataTable[[#This Row],[Order Date]])</f>
        <v>2026</v>
      </c>
      <c r="D1356" s="12" t="str">
        <f>"Q"&amp;ROUNDUP(MONTH(SalesDataTable[[#This Row],[Order Date]])/3,0)</f>
        <v>Q3</v>
      </c>
      <c r="E1356" s="4">
        <f>MONTH(SalesDataTable[[#This Row],[Order Date]])</f>
        <v>7</v>
      </c>
      <c r="F1356" s="12" t="str">
        <f t="shared" si="105"/>
        <v>Jul</v>
      </c>
      <c r="G1356" s="4" t="s">
        <v>6</v>
      </c>
      <c r="H1356" s="4" t="s">
        <v>27</v>
      </c>
      <c r="I1356" s="4" t="s">
        <v>2</v>
      </c>
      <c r="J1356" s="4" t="s">
        <v>13</v>
      </c>
      <c r="K1356" s="4" t="s">
        <v>14</v>
      </c>
      <c r="L1356" s="4" t="s">
        <v>15</v>
      </c>
      <c r="M1356" s="9">
        <v>1</v>
      </c>
      <c r="N1356" s="6">
        <v>36.479999999999997</v>
      </c>
      <c r="O1356" s="7">
        <v>0.05</v>
      </c>
      <c r="P1356" s="6">
        <v>13.22</v>
      </c>
      <c r="Q1356" s="6">
        <f t="shared" si="106"/>
        <v>34.655999999999999</v>
      </c>
      <c r="R1356" s="6">
        <f t="shared" si="107"/>
        <v>13.22</v>
      </c>
      <c r="S1356" s="6">
        <f t="shared" si="108"/>
        <v>21.436</v>
      </c>
      <c r="T1356" s="8">
        <f t="shared" si="109"/>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4">
        <f>YEAR(SalesDataTable[[#This Row],[Order Date]])</f>
        <v>2026</v>
      </c>
      <c r="D1357" s="12" t="str">
        <f>"Q"&amp;ROUNDUP(MONTH(SalesDataTable[[#This Row],[Order Date]])/3,0)</f>
        <v>Q3</v>
      </c>
      <c r="E1357" s="4">
        <f>MONTH(SalesDataTable[[#This Row],[Order Date]])</f>
        <v>7</v>
      </c>
      <c r="F1357" s="12" t="str">
        <f t="shared" si="105"/>
        <v>Jul</v>
      </c>
      <c r="G1357" s="4" t="s">
        <v>0</v>
      </c>
      <c r="H1357" s="4" t="s">
        <v>1</v>
      </c>
      <c r="I1357" s="4" t="s">
        <v>19</v>
      </c>
      <c r="J1357" s="4" t="s">
        <v>13</v>
      </c>
      <c r="K1357" s="4" t="s">
        <v>9</v>
      </c>
      <c r="L1357" s="4" t="s">
        <v>37</v>
      </c>
      <c r="M1357" s="9">
        <v>3</v>
      </c>
      <c r="N1357" s="6">
        <v>155.44</v>
      </c>
      <c r="O1357" s="7">
        <v>0.05</v>
      </c>
      <c r="P1357" s="6">
        <v>79.95</v>
      </c>
      <c r="Q1357" s="6">
        <f t="shared" si="106"/>
        <v>443.00399999999996</v>
      </c>
      <c r="R1357" s="6">
        <f t="shared" si="107"/>
        <v>239.85000000000002</v>
      </c>
      <c r="S1357" s="6">
        <f t="shared" si="108"/>
        <v>203.15399999999994</v>
      </c>
      <c r="T1357" s="8">
        <f t="shared" si="109"/>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4">
        <f>YEAR(SalesDataTable[[#This Row],[Order Date]])</f>
        <v>2026</v>
      </c>
      <c r="D1358" s="12" t="str">
        <f>"Q"&amp;ROUNDUP(MONTH(SalesDataTable[[#This Row],[Order Date]])/3,0)</f>
        <v>Q3</v>
      </c>
      <c r="E1358" s="4">
        <f>MONTH(SalesDataTable[[#This Row],[Order Date]])</f>
        <v>7</v>
      </c>
      <c r="F1358" s="12" t="str">
        <f t="shared" si="105"/>
        <v>Jul</v>
      </c>
      <c r="G1358" s="4" t="s">
        <v>0</v>
      </c>
      <c r="H1358" s="4" t="s">
        <v>50</v>
      </c>
      <c r="I1358" s="4" t="s">
        <v>8</v>
      </c>
      <c r="J1358" s="4" t="s">
        <v>3</v>
      </c>
      <c r="K1358" s="4" t="s">
        <v>34</v>
      </c>
      <c r="L1358" s="4" t="s">
        <v>35</v>
      </c>
      <c r="M1358" s="9">
        <v>6</v>
      </c>
      <c r="N1358" s="6">
        <v>40.58</v>
      </c>
      <c r="O1358" s="7">
        <v>0.15</v>
      </c>
      <c r="P1358" s="6">
        <v>15.06</v>
      </c>
      <c r="Q1358" s="6">
        <f t="shared" si="106"/>
        <v>206.958</v>
      </c>
      <c r="R1358" s="6">
        <f t="shared" si="107"/>
        <v>90.36</v>
      </c>
      <c r="S1358" s="6">
        <f t="shared" si="108"/>
        <v>116.598</v>
      </c>
      <c r="T1358" s="8">
        <f t="shared" si="109"/>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4">
        <f>YEAR(SalesDataTable[[#This Row],[Order Date]])</f>
        <v>2026</v>
      </c>
      <c r="D1359" s="12" t="str">
        <f>"Q"&amp;ROUNDUP(MONTH(SalesDataTable[[#This Row],[Order Date]])/3,0)</f>
        <v>Q3</v>
      </c>
      <c r="E1359" s="4">
        <f>MONTH(SalesDataTable[[#This Row],[Order Date]])</f>
        <v>7</v>
      </c>
      <c r="F1359" s="12" t="str">
        <f t="shared" si="105"/>
        <v>Jul</v>
      </c>
      <c r="G1359" s="4" t="s">
        <v>20</v>
      </c>
      <c r="H1359" s="4" t="s">
        <v>47</v>
      </c>
      <c r="I1359" s="4" t="s">
        <v>2</v>
      </c>
      <c r="J1359" s="4" t="s">
        <v>3</v>
      </c>
      <c r="K1359" s="4" t="s">
        <v>4</v>
      </c>
      <c r="L1359" s="4" t="s">
        <v>30</v>
      </c>
      <c r="M1359" s="9">
        <v>2</v>
      </c>
      <c r="N1359" s="6">
        <v>101.03</v>
      </c>
      <c r="O1359" s="7">
        <v>0.1</v>
      </c>
      <c r="P1359" s="6">
        <v>50.98</v>
      </c>
      <c r="Q1359" s="6">
        <f t="shared" si="106"/>
        <v>181.85400000000001</v>
      </c>
      <c r="R1359" s="6">
        <f t="shared" si="107"/>
        <v>101.96</v>
      </c>
      <c r="S1359" s="6">
        <f t="shared" si="108"/>
        <v>79.89400000000002</v>
      </c>
      <c r="T1359" s="8">
        <f t="shared" si="109"/>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4">
        <f>YEAR(SalesDataTable[[#This Row],[Order Date]])</f>
        <v>2026</v>
      </c>
      <c r="D1360" s="12" t="str">
        <f>"Q"&amp;ROUNDUP(MONTH(SalesDataTable[[#This Row],[Order Date]])/3,0)</f>
        <v>Q3</v>
      </c>
      <c r="E1360" s="4">
        <f>MONTH(SalesDataTable[[#This Row],[Order Date]])</f>
        <v>7</v>
      </c>
      <c r="F1360" s="12" t="str">
        <f t="shared" si="105"/>
        <v>Jul</v>
      </c>
      <c r="G1360" s="4" t="s">
        <v>0</v>
      </c>
      <c r="H1360" s="4" t="s">
        <v>36</v>
      </c>
      <c r="I1360" s="4" t="s">
        <v>19</v>
      </c>
      <c r="J1360" s="4" t="s">
        <v>3</v>
      </c>
      <c r="K1360" s="4" t="s">
        <v>23</v>
      </c>
      <c r="L1360" s="4" t="s">
        <v>40</v>
      </c>
      <c r="M1360" s="9">
        <v>1</v>
      </c>
      <c r="N1360" s="6">
        <v>80.150000000000006</v>
      </c>
      <c r="O1360" s="7">
        <v>0.05</v>
      </c>
      <c r="P1360" s="6">
        <v>38.89</v>
      </c>
      <c r="Q1360" s="6">
        <f t="shared" si="106"/>
        <v>76.142499999999998</v>
      </c>
      <c r="R1360" s="6">
        <f t="shared" si="107"/>
        <v>38.89</v>
      </c>
      <c r="S1360" s="6">
        <f t="shared" si="108"/>
        <v>37.252499999999998</v>
      </c>
      <c r="T1360" s="8">
        <f t="shared" si="109"/>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4">
        <f>YEAR(SalesDataTable[[#This Row],[Order Date]])</f>
        <v>2026</v>
      </c>
      <c r="D1361" s="12" t="str">
        <f>"Q"&amp;ROUNDUP(MONTH(SalesDataTable[[#This Row],[Order Date]])/3,0)</f>
        <v>Q3</v>
      </c>
      <c r="E1361" s="4">
        <f>MONTH(SalesDataTable[[#This Row],[Order Date]])</f>
        <v>7</v>
      </c>
      <c r="F1361" s="12" t="str">
        <f t="shared" si="105"/>
        <v>Jul</v>
      </c>
      <c r="G1361" s="4" t="s">
        <v>11</v>
      </c>
      <c r="H1361" s="4" t="s">
        <v>12</v>
      </c>
      <c r="I1361" s="4" t="s">
        <v>19</v>
      </c>
      <c r="J1361" s="4" t="s">
        <v>13</v>
      </c>
      <c r="K1361" s="4" t="s">
        <v>23</v>
      </c>
      <c r="L1361" s="4" t="s">
        <v>40</v>
      </c>
      <c r="M1361" s="9">
        <v>1</v>
      </c>
      <c r="N1361" s="6">
        <v>83.74</v>
      </c>
      <c r="O1361" s="7">
        <v>0</v>
      </c>
      <c r="P1361" s="6">
        <v>38.96</v>
      </c>
      <c r="Q1361" s="6">
        <f t="shared" si="106"/>
        <v>83.74</v>
      </c>
      <c r="R1361" s="6">
        <f t="shared" si="107"/>
        <v>38.96</v>
      </c>
      <c r="S1361" s="6">
        <f t="shared" si="108"/>
        <v>44.779999999999994</v>
      </c>
      <c r="T1361" s="8">
        <f t="shared" si="109"/>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4">
        <f>YEAR(SalesDataTable[[#This Row],[Order Date]])</f>
        <v>2026</v>
      </c>
      <c r="D1362" s="12" t="str">
        <f>"Q"&amp;ROUNDUP(MONTH(SalesDataTable[[#This Row],[Order Date]])/3,0)</f>
        <v>Q3</v>
      </c>
      <c r="E1362" s="4">
        <f>MONTH(SalesDataTable[[#This Row],[Order Date]])</f>
        <v>7</v>
      </c>
      <c r="F1362" s="12" t="str">
        <f t="shared" si="105"/>
        <v>Jul</v>
      </c>
      <c r="G1362" s="4" t="s">
        <v>11</v>
      </c>
      <c r="H1362" s="4" t="s">
        <v>25</v>
      </c>
      <c r="I1362" s="4" t="s">
        <v>8</v>
      </c>
      <c r="J1362" s="4" t="s">
        <v>3</v>
      </c>
      <c r="K1362" s="4" t="s">
        <v>14</v>
      </c>
      <c r="L1362" s="4" t="s">
        <v>15</v>
      </c>
      <c r="M1362" s="9">
        <v>8</v>
      </c>
      <c r="N1362" s="6">
        <v>35.75</v>
      </c>
      <c r="O1362" s="7">
        <v>0.15</v>
      </c>
      <c r="P1362" s="6">
        <v>13.56</v>
      </c>
      <c r="Q1362" s="6">
        <f t="shared" si="106"/>
        <v>243.1</v>
      </c>
      <c r="R1362" s="6">
        <f t="shared" si="107"/>
        <v>108.48</v>
      </c>
      <c r="S1362" s="6">
        <f t="shared" si="108"/>
        <v>134.62</v>
      </c>
      <c r="T1362" s="8">
        <f t="shared" si="109"/>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4">
        <f>YEAR(SalesDataTable[[#This Row],[Order Date]])</f>
        <v>2026</v>
      </c>
      <c r="D1363" s="12" t="str">
        <f>"Q"&amp;ROUNDUP(MONTH(SalesDataTable[[#This Row],[Order Date]])/3,0)</f>
        <v>Q3</v>
      </c>
      <c r="E1363" s="4">
        <f>MONTH(SalesDataTable[[#This Row],[Order Date]])</f>
        <v>7</v>
      </c>
      <c r="F1363" s="12" t="str">
        <f t="shared" si="105"/>
        <v>Jul</v>
      </c>
      <c r="G1363" s="4" t="s">
        <v>0</v>
      </c>
      <c r="H1363" s="4" t="s">
        <v>50</v>
      </c>
      <c r="I1363" s="4" t="s">
        <v>2</v>
      </c>
      <c r="J1363" s="4" t="s">
        <v>13</v>
      </c>
      <c r="K1363" s="4" t="s">
        <v>4</v>
      </c>
      <c r="L1363" s="4" t="s">
        <v>5</v>
      </c>
      <c r="M1363" s="9">
        <v>3</v>
      </c>
      <c r="N1363" s="6">
        <v>81.39</v>
      </c>
      <c r="O1363" s="7">
        <v>0</v>
      </c>
      <c r="P1363" s="6">
        <v>43.54</v>
      </c>
      <c r="Q1363" s="6">
        <f t="shared" si="106"/>
        <v>244.17000000000002</v>
      </c>
      <c r="R1363" s="6">
        <f t="shared" si="107"/>
        <v>130.62</v>
      </c>
      <c r="S1363" s="6">
        <f t="shared" si="108"/>
        <v>113.55000000000001</v>
      </c>
      <c r="T1363" s="8">
        <f t="shared" si="109"/>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4">
        <f>YEAR(SalesDataTable[[#This Row],[Order Date]])</f>
        <v>2026</v>
      </c>
      <c r="D1364" s="12" t="str">
        <f>"Q"&amp;ROUNDUP(MONTH(SalesDataTable[[#This Row],[Order Date]])/3,0)</f>
        <v>Q3</v>
      </c>
      <c r="E1364" s="4">
        <f>MONTH(SalesDataTable[[#This Row],[Order Date]])</f>
        <v>7</v>
      </c>
      <c r="F1364" s="12" t="str">
        <f t="shared" si="105"/>
        <v>Jul</v>
      </c>
      <c r="G1364" s="4" t="s">
        <v>11</v>
      </c>
      <c r="H1364" s="4" t="s">
        <v>39</v>
      </c>
      <c r="I1364" s="4" t="s">
        <v>28</v>
      </c>
      <c r="J1364" s="4" t="s">
        <v>13</v>
      </c>
      <c r="K1364" s="4" t="s">
        <v>14</v>
      </c>
      <c r="L1364" s="4" t="s">
        <v>15</v>
      </c>
      <c r="M1364" s="9">
        <v>1</v>
      </c>
      <c r="N1364" s="6">
        <v>36.799999999999997</v>
      </c>
      <c r="O1364" s="7">
        <v>0</v>
      </c>
      <c r="P1364" s="6">
        <v>13.91</v>
      </c>
      <c r="Q1364" s="6">
        <f t="shared" si="106"/>
        <v>36.799999999999997</v>
      </c>
      <c r="R1364" s="6">
        <f t="shared" si="107"/>
        <v>13.91</v>
      </c>
      <c r="S1364" s="6">
        <f t="shared" si="108"/>
        <v>22.889999999999997</v>
      </c>
      <c r="T1364" s="8">
        <f t="shared" si="109"/>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4">
        <f>YEAR(SalesDataTable[[#This Row],[Order Date]])</f>
        <v>2026</v>
      </c>
      <c r="D1365" s="12" t="str">
        <f>"Q"&amp;ROUNDUP(MONTH(SalesDataTable[[#This Row],[Order Date]])/3,0)</f>
        <v>Q3</v>
      </c>
      <c r="E1365" s="4">
        <f>MONTH(SalesDataTable[[#This Row],[Order Date]])</f>
        <v>7</v>
      </c>
      <c r="F1365" s="12" t="str">
        <f t="shared" si="105"/>
        <v>Jul</v>
      </c>
      <c r="G1365" s="4" t="s">
        <v>11</v>
      </c>
      <c r="H1365" s="4" t="s">
        <v>52</v>
      </c>
      <c r="I1365" s="4" t="s">
        <v>8</v>
      </c>
      <c r="J1365" s="4" t="s">
        <v>3</v>
      </c>
      <c r="K1365" s="4" t="s">
        <v>23</v>
      </c>
      <c r="L1365" s="4" t="s">
        <v>29</v>
      </c>
      <c r="M1365" s="9">
        <v>6</v>
      </c>
      <c r="N1365" s="6">
        <v>194.15</v>
      </c>
      <c r="O1365" s="7">
        <v>0.1</v>
      </c>
      <c r="P1365" s="6">
        <v>105.12</v>
      </c>
      <c r="Q1365" s="6">
        <f t="shared" si="106"/>
        <v>1048.4100000000001</v>
      </c>
      <c r="R1365" s="6">
        <f t="shared" si="107"/>
        <v>630.72</v>
      </c>
      <c r="S1365" s="6">
        <f t="shared" si="108"/>
        <v>417.69000000000005</v>
      </c>
      <c r="T1365" s="8">
        <f t="shared" si="109"/>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4">
        <f>YEAR(SalesDataTable[[#This Row],[Order Date]])</f>
        <v>2026</v>
      </c>
      <c r="D1366" s="12" t="str">
        <f>"Q"&amp;ROUNDUP(MONTH(SalesDataTable[[#This Row],[Order Date]])/3,0)</f>
        <v>Q3</v>
      </c>
      <c r="E1366" s="4">
        <f>MONTH(SalesDataTable[[#This Row],[Order Date]])</f>
        <v>7</v>
      </c>
      <c r="F1366" s="12" t="str">
        <f t="shared" si="105"/>
        <v>Jul</v>
      </c>
      <c r="G1366" s="4" t="s">
        <v>0</v>
      </c>
      <c r="H1366" s="4" t="s">
        <v>36</v>
      </c>
      <c r="I1366" s="4" t="s">
        <v>2</v>
      </c>
      <c r="J1366" s="4" t="s">
        <v>13</v>
      </c>
      <c r="K1366" s="4" t="s">
        <v>34</v>
      </c>
      <c r="L1366" s="4" t="s">
        <v>45</v>
      </c>
      <c r="M1366" s="9">
        <v>1</v>
      </c>
      <c r="N1366" s="6">
        <v>50.94</v>
      </c>
      <c r="O1366" s="7">
        <v>0</v>
      </c>
      <c r="P1366" s="6">
        <v>22.28</v>
      </c>
      <c r="Q1366" s="6">
        <f t="shared" si="106"/>
        <v>50.94</v>
      </c>
      <c r="R1366" s="6">
        <f t="shared" si="107"/>
        <v>22.28</v>
      </c>
      <c r="S1366" s="6">
        <f t="shared" si="108"/>
        <v>28.659999999999997</v>
      </c>
      <c r="T1366" s="8">
        <f t="shared" si="109"/>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4">
        <f>YEAR(SalesDataTable[[#This Row],[Order Date]])</f>
        <v>2026</v>
      </c>
      <c r="D1367" s="12" t="str">
        <f>"Q"&amp;ROUNDUP(MONTH(SalesDataTable[[#This Row],[Order Date]])/3,0)</f>
        <v>Q3</v>
      </c>
      <c r="E1367" s="4">
        <f>MONTH(SalesDataTable[[#This Row],[Order Date]])</f>
        <v>7</v>
      </c>
      <c r="F1367" s="12" t="str">
        <f t="shared" si="105"/>
        <v>Jul</v>
      </c>
      <c r="G1367" s="4" t="s">
        <v>20</v>
      </c>
      <c r="H1367" s="4" t="s">
        <v>33</v>
      </c>
      <c r="I1367" s="4" t="s">
        <v>2</v>
      </c>
      <c r="J1367" s="4" t="s">
        <v>3</v>
      </c>
      <c r="K1367" s="4" t="s">
        <v>34</v>
      </c>
      <c r="L1367" s="4" t="s">
        <v>38</v>
      </c>
      <c r="M1367" s="9">
        <v>2</v>
      </c>
      <c r="N1367" s="6">
        <v>125.89</v>
      </c>
      <c r="O1367" s="7">
        <v>0</v>
      </c>
      <c r="P1367" s="6">
        <v>70.8</v>
      </c>
      <c r="Q1367" s="6">
        <f t="shared" si="106"/>
        <v>251.78</v>
      </c>
      <c r="R1367" s="6">
        <f t="shared" si="107"/>
        <v>141.6</v>
      </c>
      <c r="S1367" s="6">
        <f t="shared" si="108"/>
        <v>110.18</v>
      </c>
      <c r="T1367" s="8">
        <f t="shared" si="109"/>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4">
        <f>YEAR(SalesDataTable[[#This Row],[Order Date]])</f>
        <v>2026</v>
      </c>
      <c r="D1368" s="12" t="str">
        <f>"Q"&amp;ROUNDUP(MONTH(SalesDataTable[[#This Row],[Order Date]])/3,0)</f>
        <v>Q3</v>
      </c>
      <c r="E1368" s="4">
        <f>MONTH(SalesDataTable[[#This Row],[Order Date]])</f>
        <v>7</v>
      </c>
      <c r="F1368" s="12" t="str">
        <f t="shared" si="105"/>
        <v>Jul</v>
      </c>
      <c r="G1368" s="4" t="s">
        <v>0</v>
      </c>
      <c r="H1368" s="4" t="s">
        <v>36</v>
      </c>
      <c r="I1368" s="4" t="s">
        <v>2</v>
      </c>
      <c r="J1368" s="4" t="s">
        <v>13</v>
      </c>
      <c r="K1368" s="4" t="s">
        <v>34</v>
      </c>
      <c r="L1368" s="4" t="s">
        <v>45</v>
      </c>
      <c r="M1368" s="9">
        <v>2</v>
      </c>
      <c r="N1368" s="6">
        <v>51.9</v>
      </c>
      <c r="O1368" s="7">
        <v>0</v>
      </c>
      <c r="P1368" s="6">
        <v>21.82</v>
      </c>
      <c r="Q1368" s="6">
        <f t="shared" si="106"/>
        <v>103.8</v>
      </c>
      <c r="R1368" s="6">
        <f t="shared" si="107"/>
        <v>43.64</v>
      </c>
      <c r="S1368" s="6">
        <f t="shared" si="108"/>
        <v>60.16</v>
      </c>
      <c r="T1368" s="8">
        <f t="shared" si="109"/>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4">
        <f>YEAR(SalesDataTable[[#This Row],[Order Date]])</f>
        <v>2026</v>
      </c>
      <c r="D1369" s="12" t="str">
        <f>"Q"&amp;ROUNDUP(MONTH(SalesDataTable[[#This Row],[Order Date]])/3,0)</f>
        <v>Q3</v>
      </c>
      <c r="E1369" s="4">
        <f>MONTH(SalesDataTable[[#This Row],[Order Date]])</f>
        <v>7</v>
      </c>
      <c r="F1369" s="12" t="str">
        <f t="shared" si="105"/>
        <v>Jul</v>
      </c>
      <c r="G1369" s="4" t="s">
        <v>0</v>
      </c>
      <c r="H1369" s="4" t="s">
        <v>1</v>
      </c>
      <c r="I1369" s="4" t="s">
        <v>19</v>
      </c>
      <c r="J1369" s="4" t="s">
        <v>13</v>
      </c>
      <c r="K1369" s="4" t="s">
        <v>34</v>
      </c>
      <c r="L1369" s="4" t="s">
        <v>35</v>
      </c>
      <c r="M1369" s="9">
        <v>2</v>
      </c>
      <c r="N1369" s="6">
        <v>39.75</v>
      </c>
      <c r="O1369" s="7">
        <v>0</v>
      </c>
      <c r="P1369" s="6">
        <v>14.78</v>
      </c>
      <c r="Q1369" s="6">
        <f t="shared" si="106"/>
        <v>79.5</v>
      </c>
      <c r="R1369" s="6">
        <f t="shared" si="107"/>
        <v>29.56</v>
      </c>
      <c r="S1369" s="6">
        <f t="shared" si="108"/>
        <v>49.94</v>
      </c>
      <c r="T1369" s="8">
        <f t="shared" si="109"/>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4">
        <f>YEAR(SalesDataTable[[#This Row],[Order Date]])</f>
        <v>2026</v>
      </c>
      <c r="D1370" s="12" t="str">
        <f>"Q"&amp;ROUNDUP(MONTH(SalesDataTable[[#This Row],[Order Date]])/3,0)</f>
        <v>Q3</v>
      </c>
      <c r="E1370" s="4">
        <f>MONTH(SalesDataTable[[#This Row],[Order Date]])</f>
        <v>7</v>
      </c>
      <c r="F1370" s="12" t="str">
        <f t="shared" si="105"/>
        <v>Jul</v>
      </c>
      <c r="G1370" s="4" t="s">
        <v>6</v>
      </c>
      <c r="H1370" s="4" t="s">
        <v>43</v>
      </c>
      <c r="I1370" s="4" t="s">
        <v>28</v>
      </c>
      <c r="J1370" s="4" t="s">
        <v>3</v>
      </c>
      <c r="K1370" s="4" t="s">
        <v>9</v>
      </c>
      <c r="L1370" s="4" t="s">
        <v>10</v>
      </c>
      <c r="M1370" s="9">
        <v>1</v>
      </c>
      <c r="N1370" s="6">
        <v>93.46</v>
      </c>
      <c r="O1370" s="7">
        <v>0.15</v>
      </c>
      <c r="P1370" s="6">
        <v>46.65</v>
      </c>
      <c r="Q1370" s="6">
        <f t="shared" si="106"/>
        <v>79.440999999999988</v>
      </c>
      <c r="R1370" s="6">
        <f t="shared" si="107"/>
        <v>46.65</v>
      </c>
      <c r="S1370" s="6">
        <f t="shared" si="108"/>
        <v>32.79099999999999</v>
      </c>
      <c r="T1370" s="8">
        <f t="shared" si="109"/>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4">
        <f>YEAR(SalesDataTable[[#This Row],[Order Date]])</f>
        <v>2026</v>
      </c>
      <c r="D1371" s="12" t="str">
        <f>"Q"&amp;ROUNDUP(MONTH(SalesDataTable[[#This Row],[Order Date]])/3,0)</f>
        <v>Q3</v>
      </c>
      <c r="E1371" s="4">
        <f>MONTH(SalesDataTable[[#This Row],[Order Date]])</f>
        <v>7</v>
      </c>
      <c r="F1371" s="12" t="str">
        <f t="shared" si="105"/>
        <v>Jul</v>
      </c>
      <c r="G1371" s="4" t="s">
        <v>20</v>
      </c>
      <c r="H1371" s="4" t="s">
        <v>47</v>
      </c>
      <c r="I1371" s="4" t="s">
        <v>8</v>
      </c>
      <c r="J1371" s="4" t="s">
        <v>16</v>
      </c>
      <c r="K1371" s="4" t="s">
        <v>4</v>
      </c>
      <c r="L1371" s="4" t="s">
        <v>5</v>
      </c>
      <c r="M1371" s="9">
        <v>3</v>
      </c>
      <c r="N1371" s="6">
        <v>82.79</v>
      </c>
      <c r="O1371" s="7">
        <v>0.1</v>
      </c>
      <c r="P1371" s="6">
        <v>43.07</v>
      </c>
      <c r="Q1371" s="6">
        <f t="shared" si="106"/>
        <v>223.53300000000002</v>
      </c>
      <c r="R1371" s="6">
        <f t="shared" si="107"/>
        <v>129.21</v>
      </c>
      <c r="S1371" s="6">
        <f t="shared" si="108"/>
        <v>94.323000000000008</v>
      </c>
      <c r="T1371" s="8">
        <f t="shared" si="109"/>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4">
        <f>YEAR(SalesDataTable[[#This Row],[Order Date]])</f>
        <v>2026</v>
      </c>
      <c r="D1372" s="12" t="str">
        <f>"Q"&amp;ROUNDUP(MONTH(SalesDataTable[[#This Row],[Order Date]])/3,0)</f>
        <v>Q3</v>
      </c>
      <c r="E1372" s="4">
        <f>MONTH(SalesDataTable[[#This Row],[Order Date]])</f>
        <v>7</v>
      </c>
      <c r="F1372" s="12" t="str">
        <f t="shared" si="105"/>
        <v>Jul</v>
      </c>
      <c r="G1372" s="4" t="s">
        <v>11</v>
      </c>
      <c r="H1372" s="4" t="s">
        <v>12</v>
      </c>
      <c r="I1372" s="4" t="s">
        <v>19</v>
      </c>
      <c r="J1372" s="4" t="s">
        <v>16</v>
      </c>
      <c r="K1372" s="4" t="s">
        <v>9</v>
      </c>
      <c r="L1372" s="4" t="s">
        <v>10</v>
      </c>
      <c r="M1372" s="9">
        <v>1</v>
      </c>
      <c r="N1372" s="6">
        <v>92.54</v>
      </c>
      <c r="O1372" s="7">
        <v>0</v>
      </c>
      <c r="P1372" s="6">
        <v>44.48</v>
      </c>
      <c r="Q1372" s="6">
        <f t="shared" si="106"/>
        <v>92.54</v>
      </c>
      <c r="R1372" s="6">
        <f t="shared" si="107"/>
        <v>44.48</v>
      </c>
      <c r="S1372" s="6">
        <f t="shared" si="108"/>
        <v>48.060000000000009</v>
      </c>
      <c r="T1372" s="8">
        <f t="shared" si="109"/>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4">
        <f>YEAR(SalesDataTable[[#This Row],[Order Date]])</f>
        <v>2026</v>
      </c>
      <c r="D1373" s="12" t="str">
        <f>"Q"&amp;ROUNDUP(MONTH(SalesDataTable[[#This Row],[Order Date]])/3,0)</f>
        <v>Q3</v>
      </c>
      <c r="E1373" s="4">
        <f>MONTH(SalesDataTable[[#This Row],[Order Date]])</f>
        <v>7</v>
      </c>
      <c r="F1373" s="12" t="str">
        <f t="shared" si="105"/>
        <v>Jul</v>
      </c>
      <c r="G1373" s="4" t="s">
        <v>6</v>
      </c>
      <c r="H1373" s="4" t="s">
        <v>49</v>
      </c>
      <c r="I1373" s="4" t="s">
        <v>19</v>
      </c>
      <c r="J1373" s="4" t="s">
        <v>13</v>
      </c>
      <c r="K1373" s="4" t="s">
        <v>14</v>
      </c>
      <c r="L1373" s="4" t="s">
        <v>32</v>
      </c>
      <c r="M1373" s="9">
        <v>1</v>
      </c>
      <c r="N1373" s="6">
        <v>46.53</v>
      </c>
      <c r="O1373" s="7">
        <v>0</v>
      </c>
      <c r="P1373" s="6">
        <v>18.829999999999998</v>
      </c>
      <c r="Q1373" s="6">
        <f t="shared" si="106"/>
        <v>46.53</v>
      </c>
      <c r="R1373" s="6">
        <f t="shared" si="107"/>
        <v>18.829999999999998</v>
      </c>
      <c r="S1373" s="6">
        <f t="shared" si="108"/>
        <v>27.700000000000003</v>
      </c>
      <c r="T1373" s="8">
        <f t="shared" si="109"/>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4">
        <f>YEAR(SalesDataTable[[#This Row],[Order Date]])</f>
        <v>2026</v>
      </c>
      <c r="D1374" s="12" t="str">
        <f>"Q"&amp;ROUNDUP(MONTH(SalesDataTable[[#This Row],[Order Date]])/3,0)</f>
        <v>Q3</v>
      </c>
      <c r="E1374" s="4">
        <f>MONTH(SalesDataTable[[#This Row],[Order Date]])</f>
        <v>7</v>
      </c>
      <c r="F1374" s="12" t="str">
        <f t="shared" si="105"/>
        <v>Jul</v>
      </c>
      <c r="G1374" s="4" t="s">
        <v>6</v>
      </c>
      <c r="H1374" s="4" t="s">
        <v>43</v>
      </c>
      <c r="I1374" s="4" t="s">
        <v>2</v>
      </c>
      <c r="J1374" s="4" t="s">
        <v>3</v>
      </c>
      <c r="K1374" s="4" t="s">
        <v>4</v>
      </c>
      <c r="L1374" s="4" t="s">
        <v>22</v>
      </c>
      <c r="M1374" s="9">
        <v>2</v>
      </c>
      <c r="N1374" s="6">
        <v>49.69</v>
      </c>
      <c r="O1374" s="7">
        <v>0</v>
      </c>
      <c r="P1374" s="6">
        <v>21.97</v>
      </c>
      <c r="Q1374" s="6">
        <f t="shared" si="106"/>
        <v>99.38</v>
      </c>
      <c r="R1374" s="6">
        <f t="shared" si="107"/>
        <v>43.94</v>
      </c>
      <c r="S1374" s="6">
        <f t="shared" si="108"/>
        <v>55.44</v>
      </c>
      <c r="T1374" s="8">
        <f t="shared" si="109"/>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4">
        <f>YEAR(SalesDataTable[[#This Row],[Order Date]])</f>
        <v>2026</v>
      </c>
      <c r="D1375" s="12" t="str">
        <f>"Q"&amp;ROUNDUP(MONTH(SalesDataTable[[#This Row],[Order Date]])/3,0)</f>
        <v>Q3</v>
      </c>
      <c r="E1375" s="4">
        <f>MONTH(SalesDataTable[[#This Row],[Order Date]])</f>
        <v>7</v>
      </c>
      <c r="F1375" s="12" t="str">
        <f t="shared" si="105"/>
        <v>Jul</v>
      </c>
      <c r="G1375" s="4" t="s">
        <v>20</v>
      </c>
      <c r="H1375" s="4" t="s">
        <v>33</v>
      </c>
      <c r="I1375" s="4" t="s">
        <v>28</v>
      </c>
      <c r="J1375" s="4" t="s">
        <v>13</v>
      </c>
      <c r="K1375" s="4" t="s">
        <v>9</v>
      </c>
      <c r="L1375" s="4" t="s">
        <v>46</v>
      </c>
      <c r="M1375" s="9">
        <v>3</v>
      </c>
      <c r="N1375" s="6">
        <v>71.34</v>
      </c>
      <c r="O1375" s="7">
        <v>0.1</v>
      </c>
      <c r="P1375" s="6">
        <v>31.71</v>
      </c>
      <c r="Q1375" s="6">
        <f t="shared" si="106"/>
        <v>192.61800000000002</v>
      </c>
      <c r="R1375" s="6">
        <f t="shared" si="107"/>
        <v>95.13</v>
      </c>
      <c r="S1375" s="6">
        <f t="shared" si="108"/>
        <v>97.488000000000028</v>
      </c>
      <c r="T1375" s="8">
        <f t="shared" si="109"/>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4">
        <f>YEAR(SalesDataTable[[#This Row],[Order Date]])</f>
        <v>2026</v>
      </c>
      <c r="D1376" s="12" t="str">
        <f>"Q"&amp;ROUNDUP(MONTH(SalesDataTable[[#This Row],[Order Date]])/3,0)</f>
        <v>Q3</v>
      </c>
      <c r="E1376" s="4">
        <f>MONTH(SalesDataTable[[#This Row],[Order Date]])</f>
        <v>7</v>
      </c>
      <c r="F1376" s="12" t="str">
        <f t="shared" si="105"/>
        <v>Jul</v>
      </c>
      <c r="G1376" s="4" t="s">
        <v>6</v>
      </c>
      <c r="H1376" s="4" t="s">
        <v>49</v>
      </c>
      <c r="I1376" s="4" t="s">
        <v>28</v>
      </c>
      <c r="J1376" s="4" t="s">
        <v>3</v>
      </c>
      <c r="K1376" s="4" t="s">
        <v>4</v>
      </c>
      <c r="L1376" s="4" t="s">
        <v>5</v>
      </c>
      <c r="M1376" s="9">
        <v>1</v>
      </c>
      <c r="N1376" s="6">
        <v>83.03</v>
      </c>
      <c r="O1376" s="7">
        <v>0</v>
      </c>
      <c r="P1376" s="6">
        <v>42.41</v>
      </c>
      <c r="Q1376" s="6">
        <f t="shared" si="106"/>
        <v>83.03</v>
      </c>
      <c r="R1376" s="6">
        <f t="shared" si="107"/>
        <v>42.41</v>
      </c>
      <c r="S1376" s="6">
        <f t="shared" si="108"/>
        <v>40.620000000000005</v>
      </c>
      <c r="T1376" s="8">
        <f t="shared" si="109"/>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4">
        <f>YEAR(SalesDataTable[[#This Row],[Order Date]])</f>
        <v>2026</v>
      </c>
      <c r="D1377" s="12" t="str">
        <f>"Q"&amp;ROUNDUP(MONTH(SalesDataTable[[#This Row],[Order Date]])/3,0)</f>
        <v>Q3</v>
      </c>
      <c r="E1377" s="4">
        <f>MONTH(SalesDataTable[[#This Row],[Order Date]])</f>
        <v>7</v>
      </c>
      <c r="F1377" s="12" t="str">
        <f t="shared" si="105"/>
        <v>Jul</v>
      </c>
      <c r="G1377" s="4" t="s">
        <v>20</v>
      </c>
      <c r="H1377" s="4" t="s">
        <v>21</v>
      </c>
      <c r="I1377" s="4" t="s">
        <v>2</v>
      </c>
      <c r="J1377" s="4" t="s">
        <v>3</v>
      </c>
      <c r="K1377" s="4" t="s">
        <v>34</v>
      </c>
      <c r="L1377" s="4" t="s">
        <v>35</v>
      </c>
      <c r="M1377" s="9">
        <v>1</v>
      </c>
      <c r="N1377" s="6">
        <v>40.799999999999997</v>
      </c>
      <c r="O1377" s="7">
        <v>0</v>
      </c>
      <c r="P1377" s="6">
        <v>14.42</v>
      </c>
      <c r="Q1377" s="6">
        <f t="shared" si="106"/>
        <v>40.799999999999997</v>
      </c>
      <c r="R1377" s="6">
        <f t="shared" si="107"/>
        <v>14.42</v>
      </c>
      <c r="S1377" s="6">
        <f t="shared" si="108"/>
        <v>26.379999999999995</v>
      </c>
      <c r="T1377" s="8">
        <f t="shared" si="109"/>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4">
        <f>YEAR(SalesDataTable[[#This Row],[Order Date]])</f>
        <v>2026</v>
      </c>
      <c r="D1378" s="12" t="str">
        <f>"Q"&amp;ROUNDUP(MONTH(SalesDataTable[[#This Row],[Order Date]])/3,0)</f>
        <v>Q3</v>
      </c>
      <c r="E1378" s="4">
        <f>MONTH(SalesDataTable[[#This Row],[Order Date]])</f>
        <v>7</v>
      </c>
      <c r="F1378" s="12" t="str">
        <f t="shared" si="105"/>
        <v>Jul</v>
      </c>
      <c r="G1378" s="4" t="s">
        <v>6</v>
      </c>
      <c r="H1378" s="4" t="s">
        <v>27</v>
      </c>
      <c r="I1378" s="4" t="s">
        <v>28</v>
      </c>
      <c r="J1378" s="4" t="s">
        <v>3</v>
      </c>
      <c r="K1378" s="4" t="s">
        <v>23</v>
      </c>
      <c r="L1378" s="4" t="s">
        <v>51</v>
      </c>
      <c r="M1378" s="9">
        <v>2</v>
      </c>
      <c r="N1378" s="6">
        <v>125.34</v>
      </c>
      <c r="O1378" s="7">
        <v>0.15</v>
      </c>
      <c r="P1378" s="6">
        <v>59.04</v>
      </c>
      <c r="Q1378" s="6">
        <f t="shared" si="106"/>
        <v>213.078</v>
      </c>
      <c r="R1378" s="6">
        <f t="shared" si="107"/>
        <v>118.08</v>
      </c>
      <c r="S1378" s="6">
        <f t="shared" si="108"/>
        <v>94.998000000000005</v>
      </c>
      <c r="T1378" s="8">
        <f t="shared" si="109"/>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4">
        <f>YEAR(SalesDataTable[[#This Row],[Order Date]])</f>
        <v>2026</v>
      </c>
      <c r="D1379" s="12" t="str">
        <f>"Q"&amp;ROUNDUP(MONTH(SalesDataTable[[#This Row],[Order Date]])/3,0)</f>
        <v>Q3</v>
      </c>
      <c r="E1379" s="4">
        <f>MONTH(SalesDataTable[[#This Row],[Order Date]])</f>
        <v>7</v>
      </c>
      <c r="F1379" s="12" t="str">
        <f t="shared" si="105"/>
        <v>Jul</v>
      </c>
      <c r="G1379" s="4" t="s">
        <v>0</v>
      </c>
      <c r="H1379" s="4" t="s">
        <v>36</v>
      </c>
      <c r="I1379" s="4" t="s">
        <v>2</v>
      </c>
      <c r="J1379" s="4" t="s">
        <v>3</v>
      </c>
      <c r="K1379" s="4" t="s">
        <v>34</v>
      </c>
      <c r="L1379" s="4" t="s">
        <v>38</v>
      </c>
      <c r="M1379" s="9">
        <v>1</v>
      </c>
      <c r="N1379" s="6">
        <v>122.73</v>
      </c>
      <c r="O1379" s="7">
        <v>0.1</v>
      </c>
      <c r="P1379" s="6">
        <v>70.540000000000006</v>
      </c>
      <c r="Q1379" s="6">
        <f t="shared" si="106"/>
        <v>110.45700000000001</v>
      </c>
      <c r="R1379" s="6">
        <f t="shared" si="107"/>
        <v>70.540000000000006</v>
      </c>
      <c r="S1379" s="6">
        <f t="shared" si="108"/>
        <v>39.917000000000002</v>
      </c>
      <c r="T1379" s="8">
        <f t="shared" si="109"/>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4">
        <f>YEAR(SalesDataTable[[#This Row],[Order Date]])</f>
        <v>2026</v>
      </c>
      <c r="D1380" s="12" t="str">
        <f>"Q"&amp;ROUNDUP(MONTH(SalesDataTable[[#This Row],[Order Date]])/3,0)</f>
        <v>Q3</v>
      </c>
      <c r="E1380" s="4">
        <f>MONTH(SalesDataTable[[#This Row],[Order Date]])</f>
        <v>7</v>
      </c>
      <c r="F1380" s="12" t="str">
        <f t="shared" si="105"/>
        <v>Jul</v>
      </c>
      <c r="G1380" s="4" t="s">
        <v>11</v>
      </c>
      <c r="H1380" s="4" t="s">
        <v>25</v>
      </c>
      <c r="I1380" s="4" t="s">
        <v>19</v>
      </c>
      <c r="J1380" s="4" t="s">
        <v>13</v>
      </c>
      <c r="K1380" s="4" t="s">
        <v>9</v>
      </c>
      <c r="L1380" s="4" t="s">
        <v>10</v>
      </c>
      <c r="M1380" s="9">
        <v>5</v>
      </c>
      <c r="N1380" s="6">
        <v>92.72</v>
      </c>
      <c r="O1380" s="7">
        <v>0.1</v>
      </c>
      <c r="P1380" s="6">
        <v>46.2</v>
      </c>
      <c r="Q1380" s="6">
        <f t="shared" si="106"/>
        <v>417.24</v>
      </c>
      <c r="R1380" s="6">
        <f t="shared" si="107"/>
        <v>231</v>
      </c>
      <c r="S1380" s="6">
        <f t="shared" si="108"/>
        <v>186.24</v>
      </c>
      <c r="T1380" s="8">
        <f t="shared" si="109"/>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4">
        <f>YEAR(SalesDataTable[[#This Row],[Order Date]])</f>
        <v>2026</v>
      </c>
      <c r="D1381" s="12" t="str">
        <f>"Q"&amp;ROUNDUP(MONTH(SalesDataTable[[#This Row],[Order Date]])/3,0)</f>
        <v>Q3</v>
      </c>
      <c r="E1381" s="4">
        <f>MONTH(SalesDataTable[[#This Row],[Order Date]])</f>
        <v>7</v>
      </c>
      <c r="F1381" s="12" t="str">
        <f t="shared" si="105"/>
        <v>Jul</v>
      </c>
      <c r="G1381" s="4" t="s">
        <v>20</v>
      </c>
      <c r="H1381" s="4" t="s">
        <v>31</v>
      </c>
      <c r="I1381" s="4" t="s">
        <v>8</v>
      </c>
      <c r="J1381" s="4" t="s">
        <v>16</v>
      </c>
      <c r="K1381" s="4" t="s">
        <v>34</v>
      </c>
      <c r="L1381" s="4" t="s">
        <v>42</v>
      </c>
      <c r="M1381" s="9">
        <v>5</v>
      </c>
      <c r="N1381" s="6">
        <v>36.29</v>
      </c>
      <c r="O1381" s="7">
        <v>0.05</v>
      </c>
      <c r="P1381" s="6">
        <v>13.52</v>
      </c>
      <c r="Q1381" s="6">
        <f t="shared" si="106"/>
        <v>172.37749999999997</v>
      </c>
      <c r="R1381" s="6">
        <f t="shared" si="107"/>
        <v>67.599999999999994</v>
      </c>
      <c r="S1381" s="6">
        <f t="shared" si="108"/>
        <v>104.77749999999997</v>
      </c>
      <c r="T1381" s="8">
        <f t="shared" si="109"/>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4">
        <f>YEAR(SalesDataTable[[#This Row],[Order Date]])</f>
        <v>2026</v>
      </c>
      <c r="D1382" s="12" t="str">
        <f>"Q"&amp;ROUNDUP(MONTH(SalesDataTable[[#This Row],[Order Date]])/3,0)</f>
        <v>Q3</v>
      </c>
      <c r="E1382" s="4">
        <f>MONTH(SalesDataTable[[#This Row],[Order Date]])</f>
        <v>7</v>
      </c>
      <c r="F1382" s="12" t="str">
        <f t="shared" si="105"/>
        <v>Jul</v>
      </c>
      <c r="G1382" s="4" t="s">
        <v>11</v>
      </c>
      <c r="H1382" s="4" t="s">
        <v>12</v>
      </c>
      <c r="I1382" s="4" t="s">
        <v>2</v>
      </c>
      <c r="J1382" s="4" t="s">
        <v>16</v>
      </c>
      <c r="K1382" s="4" t="s">
        <v>4</v>
      </c>
      <c r="L1382" s="4" t="s">
        <v>22</v>
      </c>
      <c r="M1382" s="9">
        <v>2</v>
      </c>
      <c r="N1382" s="6">
        <v>49.84</v>
      </c>
      <c r="O1382" s="7">
        <v>0.1</v>
      </c>
      <c r="P1382" s="6">
        <v>23.06</v>
      </c>
      <c r="Q1382" s="6">
        <f t="shared" si="106"/>
        <v>89.712000000000003</v>
      </c>
      <c r="R1382" s="6">
        <f t="shared" si="107"/>
        <v>46.12</v>
      </c>
      <c r="S1382" s="6">
        <f t="shared" si="108"/>
        <v>43.592000000000006</v>
      </c>
      <c r="T1382" s="8">
        <f t="shared" si="109"/>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4">
        <f>YEAR(SalesDataTable[[#This Row],[Order Date]])</f>
        <v>2026</v>
      </c>
      <c r="D1383" s="12" t="str">
        <f>"Q"&amp;ROUNDUP(MONTH(SalesDataTable[[#This Row],[Order Date]])/3,0)</f>
        <v>Q3</v>
      </c>
      <c r="E1383" s="4">
        <f>MONTH(SalesDataTable[[#This Row],[Order Date]])</f>
        <v>7</v>
      </c>
      <c r="F1383" s="12" t="str">
        <f t="shared" si="105"/>
        <v>Jul</v>
      </c>
      <c r="G1383" s="4" t="s">
        <v>6</v>
      </c>
      <c r="H1383" s="4" t="s">
        <v>43</v>
      </c>
      <c r="I1383" s="4" t="s">
        <v>28</v>
      </c>
      <c r="J1383" s="4" t="s">
        <v>16</v>
      </c>
      <c r="K1383" s="4" t="s">
        <v>34</v>
      </c>
      <c r="L1383" s="4" t="s">
        <v>42</v>
      </c>
      <c r="M1383" s="9">
        <v>1</v>
      </c>
      <c r="N1383" s="6">
        <v>35.799999999999997</v>
      </c>
      <c r="O1383" s="7">
        <v>0</v>
      </c>
      <c r="P1383" s="6">
        <v>14.05</v>
      </c>
      <c r="Q1383" s="6">
        <f t="shared" si="106"/>
        <v>35.799999999999997</v>
      </c>
      <c r="R1383" s="6">
        <f t="shared" si="107"/>
        <v>14.05</v>
      </c>
      <c r="S1383" s="6">
        <f t="shared" si="108"/>
        <v>21.749999999999996</v>
      </c>
      <c r="T1383" s="8">
        <f t="shared" si="109"/>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4">
        <f>YEAR(SalesDataTable[[#This Row],[Order Date]])</f>
        <v>2026</v>
      </c>
      <c r="D1384" s="12" t="str">
        <f>"Q"&amp;ROUNDUP(MONTH(SalesDataTable[[#This Row],[Order Date]])/3,0)</f>
        <v>Q3</v>
      </c>
      <c r="E1384" s="4">
        <f>MONTH(SalesDataTable[[#This Row],[Order Date]])</f>
        <v>7</v>
      </c>
      <c r="F1384" s="12" t="str">
        <f t="shared" si="105"/>
        <v>Jul</v>
      </c>
      <c r="G1384" s="4" t="s">
        <v>20</v>
      </c>
      <c r="H1384" s="4" t="s">
        <v>47</v>
      </c>
      <c r="I1384" s="4" t="s">
        <v>2</v>
      </c>
      <c r="J1384" s="4" t="s">
        <v>13</v>
      </c>
      <c r="K1384" s="4" t="s">
        <v>23</v>
      </c>
      <c r="L1384" s="4" t="s">
        <v>29</v>
      </c>
      <c r="M1384" s="9">
        <v>1</v>
      </c>
      <c r="N1384" s="6">
        <v>195.12</v>
      </c>
      <c r="O1384" s="7">
        <v>0</v>
      </c>
      <c r="P1384" s="6">
        <v>101.14</v>
      </c>
      <c r="Q1384" s="6">
        <f t="shared" si="106"/>
        <v>195.12</v>
      </c>
      <c r="R1384" s="6">
        <f t="shared" si="107"/>
        <v>101.14</v>
      </c>
      <c r="S1384" s="6">
        <f t="shared" si="108"/>
        <v>93.98</v>
      </c>
      <c r="T1384" s="8">
        <f t="shared" si="109"/>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4">
        <f>YEAR(SalesDataTable[[#This Row],[Order Date]])</f>
        <v>2026</v>
      </c>
      <c r="D1385" s="12" t="str">
        <f>"Q"&amp;ROUNDUP(MONTH(SalesDataTable[[#This Row],[Order Date]])/3,0)</f>
        <v>Q3</v>
      </c>
      <c r="E1385" s="4">
        <f>MONTH(SalesDataTable[[#This Row],[Order Date]])</f>
        <v>7</v>
      </c>
      <c r="F1385" s="12" t="str">
        <f t="shared" si="105"/>
        <v>Jul</v>
      </c>
      <c r="G1385" s="4" t="s">
        <v>0</v>
      </c>
      <c r="H1385" s="4" t="s">
        <v>50</v>
      </c>
      <c r="I1385" s="4" t="s">
        <v>2</v>
      </c>
      <c r="J1385" s="4" t="s">
        <v>13</v>
      </c>
      <c r="K1385" s="4" t="s">
        <v>4</v>
      </c>
      <c r="L1385" s="4" t="s">
        <v>26</v>
      </c>
      <c r="M1385" s="9">
        <v>2</v>
      </c>
      <c r="N1385" s="6">
        <v>39.69</v>
      </c>
      <c r="O1385" s="7">
        <v>0.05</v>
      </c>
      <c r="P1385" s="6">
        <v>16.88</v>
      </c>
      <c r="Q1385" s="6">
        <f t="shared" si="106"/>
        <v>75.410999999999987</v>
      </c>
      <c r="R1385" s="6">
        <f t="shared" si="107"/>
        <v>33.76</v>
      </c>
      <c r="S1385" s="6">
        <f t="shared" si="108"/>
        <v>41.650999999999989</v>
      </c>
      <c r="T1385" s="8">
        <f t="shared" si="109"/>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4">
        <f>YEAR(SalesDataTable[[#This Row],[Order Date]])</f>
        <v>2026</v>
      </c>
      <c r="D1386" s="12" t="str">
        <f>"Q"&amp;ROUNDUP(MONTH(SalesDataTable[[#This Row],[Order Date]])/3,0)</f>
        <v>Q3</v>
      </c>
      <c r="E1386" s="4">
        <f>MONTH(SalesDataTable[[#This Row],[Order Date]])</f>
        <v>7</v>
      </c>
      <c r="F1386" s="12" t="str">
        <f t="shared" si="105"/>
        <v>Jul</v>
      </c>
      <c r="G1386" s="4" t="s">
        <v>11</v>
      </c>
      <c r="H1386" s="4" t="s">
        <v>18</v>
      </c>
      <c r="I1386" s="4" t="s">
        <v>19</v>
      </c>
      <c r="J1386" s="4" t="s">
        <v>3</v>
      </c>
      <c r="K1386" s="4" t="s">
        <v>23</v>
      </c>
      <c r="L1386" s="4" t="s">
        <v>24</v>
      </c>
      <c r="M1386" s="9">
        <v>1</v>
      </c>
      <c r="N1386" s="6">
        <v>348.73</v>
      </c>
      <c r="O1386" s="7">
        <v>0.15</v>
      </c>
      <c r="P1386" s="6">
        <v>190.33</v>
      </c>
      <c r="Q1386" s="6">
        <f t="shared" si="106"/>
        <v>296.4205</v>
      </c>
      <c r="R1386" s="6">
        <f t="shared" si="107"/>
        <v>190.33</v>
      </c>
      <c r="S1386" s="6">
        <f t="shared" si="108"/>
        <v>106.09049999999999</v>
      </c>
      <c r="T1386" s="8">
        <f t="shared" si="109"/>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4">
        <f>YEAR(SalesDataTable[[#This Row],[Order Date]])</f>
        <v>2026</v>
      </c>
      <c r="D1387" s="12" t="str">
        <f>"Q"&amp;ROUNDUP(MONTH(SalesDataTable[[#This Row],[Order Date]])/3,0)</f>
        <v>Q3</v>
      </c>
      <c r="E1387" s="4">
        <f>MONTH(SalesDataTable[[#This Row],[Order Date]])</f>
        <v>7</v>
      </c>
      <c r="F1387" s="12" t="str">
        <f t="shared" si="105"/>
        <v>Jul</v>
      </c>
      <c r="G1387" s="4" t="s">
        <v>6</v>
      </c>
      <c r="H1387" s="4" t="s">
        <v>43</v>
      </c>
      <c r="I1387" s="4" t="s">
        <v>19</v>
      </c>
      <c r="J1387" s="4" t="s">
        <v>3</v>
      </c>
      <c r="K1387" s="4" t="s">
        <v>14</v>
      </c>
      <c r="L1387" s="4" t="s">
        <v>15</v>
      </c>
      <c r="M1387" s="9">
        <v>1</v>
      </c>
      <c r="N1387" s="6">
        <v>35.5</v>
      </c>
      <c r="O1387" s="7">
        <v>0</v>
      </c>
      <c r="P1387" s="6">
        <v>13.26</v>
      </c>
      <c r="Q1387" s="6">
        <f t="shared" si="106"/>
        <v>35.5</v>
      </c>
      <c r="R1387" s="6">
        <f t="shared" si="107"/>
        <v>13.26</v>
      </c>
      <c r="S1387" s="6">
        <f t="shared" si="108"/>
        <v>22.240000000000002</v>
      </c>
      <c r="T1387" s="8">
        <f t="shared" si="109"/>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4">
        <f>YEAR(SalesDataTable[[#This Row],[Order Date]])</f>
        <v>2026</v>
      </c>
      <c r="D1388" s="12" t="str">
        <f>"Q"&amp;ROUNDUP(MONTH(SalesDataTable[[#This Row],[Order Date]])/3,0)</f>
        <v>Q3</v>
      </c>
      <c r="E1388" s="4">
        <f>MONTH(SalesDataTable[[#This Row],[Order Date]])</f>
        <v>7</v>
      </c>
      <c r="F1388" s="12" t="str">
        <f t="shared" si="105"/>
        <v>Jul</v>
      </c>
      <c r="G1388" s="4" t="s">
        <v>0</v>
      </c>
      <c r="H1388" s="4" t="s">
        <v>36</v>
      </c>
      <c r="I1388" s="4" t="s">
        <v>2</v>
      </c>
      <c r="J1388" s="4" t="s">
        <v>16</v>
      </c>
      <c r="K1388" s="4" t="s">
        <v>14</v>
      </c>
      <c r="L1388" s="4" t="s">
        <v>32</v>
      </c>
      <c r="M1388" s="9">
        <v>1</v>
      </c>
      <c r="N1388" s="6">
        <v>46.44</v>
      </c>
      <c r="O1388" s="7">
        <v>0</v>
      </c>
      <c r="P1388" s="6">
        <v>18.47</v>
      </c>
      <c r="Q1388" s="6">
        <f t="shared" si="106"/>
        <v>46.44</v>
      </c>
      <c r="R1388" s="6">
        <f t="shared" si="107"/>
        <v>18.47</v>
      </c>
      <c r="S1388" s="6">
        <f t="shared" si="108"/>
        <v>27.97</v>
      </c>
      <c r="T1388" s="8">
        <f t="shared" si="109"/>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4">
        <f>YEAR(SalesDataTable[[#This Row],[Order Date]])</f>
        <v>2026</v>
      </c>
      <c r="D1389" s="12" t="str">
        <f>"Q"&amp;ROUNDUP(MONTH(SalesDataTable[[#This Row],[Order Date]])/3,0)</f>
        <v>Q3</v>
      </c>
      <c r="E1389" s="4">
        <f>MONTH(SalesDataTable[[#This Row],[Order Date]])</f>
        <v>7</v>
      </c>
      <c r="F1389" s="12" t="str">
        <f t="shared" si="105"/>
        <v>Jul</v>
      </c>
      <c r="G1389" s="4" t="s">
        <v>6</v>
      </c>
      <c r="H1389" s="4" t="s">
        <v>49</v>
      </c>
      <c r="I1389" s="4" t="s">
        <v>2</v>
      </c>
      <c r="J1389" s="4" t="s">
        <v>13</v>
      </c>
      <c r="K1389" s="4" t="s">
        <v>9</v>
      </c>
      <c r="L1389" s="4" t="s">
        <v>46</v>
      </c>
      <c r="M1389" s="9">
        <v>1</v>
      </c>
      <c r="N1389" s="6">
        <v>70.44</v>
      </c>
      <c r="O1389" s="7">
        <v>0.05</v>
      </c>
      <c r="P1389" s="6">
        <v>32.229999999999997</v>
      </c>
      <c r="Q1389" s="6">
        <f t="shared" si="106"/>
        <v>66.917999999999992</v>
      </c>
      <c r="R1389" s="6">
        <f t="shared" si="107"/>
        <v>32.229999999999997</v>
      </c>
      <c r="S1389" s="6">
        <f t="shared" si="108"/>
        <v>34.687999999999995</v>
      </c>
      <c r="T1389" s="8">
        <f t="shared" si="109"/>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4">
        <f>YEAR(SalesDataTable[[#This Row],[Order Date]])</f>
        <v>2026</v>
      </c>
      <c r="D1390" s="12" t="str">
        <f>"Q"&amp;ROUNDUP(MONTH(SalesDataTable[[#This Row],[Order Date]])/3,0)</f>
        <v>Q3</v>
      </c>
      <c r="E1390" s="4">
        <f>MONTH(SalesDataTable[[#This Row],[Order Date]])</f>
        <v>7</v>
      </c>
      <c r="F1390" s="12" t="str">
        <f t="shared" si="105"/>
        <v>Jul</v>
      </c>
      <c r="G1390" s="4" t="s">
        <v>0</v>
      </c>
      <c r="H1390" s="4" t="s">
        <v>50</v>
      </c>
      <c r="I1390" s="4" t="s">
        <v>19</v>
      </c>
      <c r="J1390" s="4" t="s">
        <v>13</v>
      </c>
      <c r="K1390" s="4" t="s">
        <v>9</v>
      </c>
      <c r="L1390" s="4" t="s">
        <v>46</v>
      </c>
      <c r="M1390" s="9">
        <v>1</v>
      </c>
      <c r="N1390" s="6">
        <v>69.78</v>
      </c>
      <c r="O1390" s="7">
        <v>0.05</v>
      </c>
      <c r="P1390" s="6">
        <v>32.83</v>
      </c>
      <c r="Q1390" s="6">
        <f t="shared" si="106"/>
        <v>66.290999999999997</v>
      </c>
      <c r="R1390" s="6">
        <f t="shared" si="107"/>
        <v>32.83</v>
      </c>
      <c r="S1390" s="6">
        <f t="shared" si="108"/>
        <v>33.460999999999999</v>
      </c>
      <c r="T1390" s="8">
        <f t="shared" si="109"/>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4">
        <f>YEAR(SalesDataTable[[#This Row],[Order Date]])</f>
        <v>2026</v>
      </c>
      <c r="D1391" s="12" t="str">
        <f>"Q"&amp;ROUNDUP(MONTH(SalesDataTable[[#This Row],[Order Date]])/3,0)</f>
        <v>Q3</v>
      </c>
      <c r="E1391" s="4">
        <f>MONTH(SalesDataTable[[#This Row],[Order Date]])</f>
        <v>7</v>
      </c>
      <c r="F1391" s="12" t="str">
        <f t="shared" si="105"/>
        <v>Jul</v>
      </c>
      <c r="G1391" s="4" t="s">
        <v>11</v>
      </c>
      <c r="H1391" s="4" t="s">
        <v>25</v>
      </c>
      <c r="I1391" s="4" t="s">
        <v>19</v>
      </c>
      <c r="J1391" s="4" t="s">
        <v>13</v>
      </c>
      <c r="K1391" s="4" t="s">
        <v>14</v>
      </c>
      <c r="L1391" s="4" t="s">
        <v>15</v>
      </c>
      <c r="M1391" s="9">
        <v>4</v>
      </c>
      <c r="N1391" s="6">
        <v>35.450000000000003</v>
      </c>
      <c r="O1391" s="7">
        <v>0.1</v>
      </c>
      <c r="P1391" s="6">
        <v>13.83</v>
      </c>
      <c r="Q1391" s="6">
        <f t="shared" si="106"/>
        <v>127.62000000000002</v>
      </c>
      <c r="R1391" s="6">
        <f t="shared" si="107"/>
        <v>55.32</v>
      </c>
      <c r="S1391" s="6">
        <f t="shared" si="108"/>
        <v>72.300000000000011</v>
      </c>
      <c r="T1391" s="8">
        <f t="shared" si="109"/>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4">
        <f>YEAR(SalesDataTable[[#This Row],[Order Date]])</f>
        <v>2026</v>
      </c>
      <c r="D1392" s="12" t="str">
        <f>"Q"&amp;ROUNDUP(MONTH(SalesDataTable[[#This Row],[Order Date]])/3,0)</f>
        <v>Q3</v>
      </c>
      <c r="E1392" s="4">
        <f>MONTH(SalesDataTable[[#This Row],[Order Date]])</f>
        <v>7</v>
      </c>
      <c r="F1392" s="12" t="str">
        <f t="shared" si="105"/>
        <v>Jul</v>
      </c>
      <c r="G1392" s="4" t="s">
        <v>20</v>
      </c>
      <c r="H1392" s="4" t="s">
        <v>33</v>
      </c>
      <c r="I1392" s="4" t="s">
        <v>2</v>
      </c>
      <c r="J1392" s="4" t="s">
        <v>3</v>
      </c>
      <c r="K1392" s="4" t="s">
        <v>4</v>
      </c>
      <c r="L1392" s="4" t="s">
        <v>22</v>
      </c>
      <c r="M1392" s="9">
        <v>1</v>
      </c>
      <c r="N1392" s="6">
        <v>50.82</v>
      </c>
      <c r="O1392" s="7">
        <v>0.05</v>
      </c>
      <c r="P1392" s="6">
        <v>22.36</v>
      </c>
      <c r="Q1392" s="6">
        <f t="shared" si="106"/>
        <v>48.278999999999996</v>
      </c>
      <c r="R1392" s="6">
        <f t="shared" si="107"/>
        <v>22.36</v>
      </c>
      <c r="S1392" s="6">
        <f t="shared" si="108"/>
        <v>25.918999999999997</v>
      </c>
      <c r="T1392" s="8">
        <f t="shared" si="109"/>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4">
        <f>YEAR(SalesDataTable[[#This Row],[Order Date]])</f>
        <v>2026</v>
      </c>
      <c r="D1393" s="12" t="str">
        <f>"Q"&amp;ROUNDUP(MONTH(SalesDataTable[[#This Row],[Order Date]])/3,0)</f>
        <v>Q3</v>
      </c>
      <c r="E1393" s="4">
        <f>MONTH(SalesDataTable[[#This Row],[Order Date]])</f>
        <v>7</v>
      </c>
      <c r="F1393" s="12" t="str">
        <f t="shared" si="105"/>
        <v>Jul</v>
      </c>
      <c r="G1393" s="4" t="s">
        <v>11</v>
      </c>
      <c r="H1393" s="4" t="s">
        <v>12</v>
      </c>
      <c r="I1393" s="4" t="s">
        <v>2</v>
      </c>
      <c r="J1393" s="4" t="s">
        <v>3</v>
      </c>
      <c r="K1393" s="4" t="s">
        <v>23</v>
      </c>
      <c r="L1393" s="4" t="s">
        <v>51</v>
      </c>
      <c r="M1393" s="9">
        <v>1</v>
      </c>
      <c r="N1393" s="6">
        <v>126.13</v>
      </c>
      <c r="O1393" s="7">
        <v>0.15</v>
      </c>
      <c r="P1393" s="6">
        <v>60.43</v>
      </c>
      <c r="Q1393" s="6">
        <f t="shared" si="106"/>
        <v>107.2105</v>
      </c>
      <c r="R1393" s="6">
        <f t="shared" si="107"/>
        <v>60.43</v>
      </c>
      <c r="S1393" s="6">
        <f t="shared" si="108"/>
        <v>46.780499999999996</v>
      </c>
      <c r="T1393" s="8">
        <f t="shared" si="109"/>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4">
        <f>YEAR(SalesDataTable[[#This Row],[Order Date]])</f>
        <v>2026</v>
      </c>
      <c r="D1394" s="12" t="str">
        <f>"Q"&amp;ROUNDUP(MONTH(SalesDataTable[[#This Row],[Order Date]])/3,0)</f>
        <v>Q3</v>
      </c>
      <c r="E1394" s="4">
        <f>MONTH(SalesDataTable[[#This Row],[Order Date]])</f>
        <v>7</v>
      </c>
      <c r="F1394" s="12" t="str">
        <f t="shared" si="105"/>
        <v>Jul</v>
      </c>
      <c r="G1394" s="4" t="s">
        <v>11</v>
      </c>
      <c r="H1394" s="4" t="s">
        <v>39</v>
      </c>
      <c r="I1394" s="4" t="s">
        <v>2</v>
      </c>
      <c r="J1394" s="4" t="s">
        <v>3</v>
      </c>
      <c r="K1394" s="4" t="s">
        <v>9</v>
      </c>
      <c r="L1394" s="4" t="s">
        <v>46</v>
      </c>
      <c r="M1394" s="9">
        <v>3</v>
      </c>
      <c r="N1394" s="6">
        <v>72.150000000000006</v>
      </c>
      <c r="O1394" s="7">
        <v>0</v>
      </c>
      <c r="P1394" s="6">
        <v>33.01</v>
      </c>
      <c r="Q1394" s="6">
        <f t="shared" si="106"/>
        <v>216.45000000000002</v>
      </c>
      <c r="R1394" s="6">
        <f t="shared" si="107"/>
        <v>99.03</v>
      </c>
      <c r="S1394" s="6">
        <f t="shared" si="108"/>
        <v>117.42000000000002</v>
      </c>
      <c r="T1394" s="8">
        <f t="shared" si="109"/>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4">
        <f>YEAR(SalesDataTable[[#This Row],[Order Date]])</f>
        <v>2026</v>
      </c>
      <c r="D1395" s="12" t="str">
        <f>"Q"&amp;ROUNDUP(MONTH(SalesDataTable[[#This Row],[Order Date]])/3,0)</f>
        <v>Q3</v>
      </c>
      <c r="E1395" s="4">
        <f>MONTH(SalesDataTable[[#This Row],[Order Date]])</f>
        <v>7</v>
      </c>
      <c r="F1395" s="12" t="str">
        <f t="shared" si="105"/>
        <v>Jul</v>
      </c>
      <c r="G1395" s="4" t="s">
        <v>6</v>
      </c>
      <c r="H1395" s="4" t="s">
        <v>7</v>
      </c>
      <c r="I1395" s="4" t="s">
        <v>2</v>
      </c>
      <c r="J1395" s="4" t="s">
        <v>3</v>
      </c>
      <c r="K1395" s="4" t="s">
        <v>34</v>
      </c>
      <c r="L1395" s="4" t="s">
        <v>42</v>
      </c>
      <c r="M1395" s="9">
        <v>1</v>
      </c>
      <c r="N1395" s="6">
        <v>35.58</v>
      </c>
      <c r="O1395" s="7">
        <v>0</v>
      </c>
      <c r="P1395" s="6">
        <v>13.68</v>
      </c>
      <c r="Q1395" s="6">
        <f t="shared" si="106"/>
        <v>35.58</v>
      </c>
      <c r="R1395" s="6">
        <f t="shared" si="107"/>
        <v>13.68</v>
      </c>
      <c r="S1395" s="6">
        <f t="shared" si="108"/>
        <v>21.9</v>
      </c>
      <c r="T1395" s="8">
        <f t="shared" si="109"/>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4">
        <f>YEAR(SalesDataTable[[#This Row],[Order Date]])</f>
        <v>2026</v>
      </c>
      <c r="D1396" s="12" t="str">
        <f>"Q"&amp;ROUNDUP(MONTH(SalesDataTable[[#This Row],[Order Date]])/3,0)</f>
        <v>Q3</v>
      </c>
      <c r="E1396" s="4">
        <f>MONTH(SalesDataTable[[#This Row],[Order Date]])</f>
        <v>7</v>
      </c>
      <c r="F1396" s="12" t="str">
        <f t="shared" si="105"/>
        <v>Jul</v>
      </c>
      <c r="G1396" s="4" t="s">
        <v>11</v>
      </c>
      <c r="H1396" s="4" t="s">
        <v>18</v>
      </c>
      <c r="I1396" s="4" t="s">
        <v>2</v>
      </c>
      <c r="J1396" s="4" t="s">
        <v>13</v>
      </c>
      <c r="K1396" s="4" t="s">
        <v>9</v>
      </c>
      <c r="L1396" s="4" t="s">
        <v>37</v>
      </c>
      <c r="M1396" s="9">
        <v>1</v>
      </c>
      <c r="N1396" s="6">
        <v>154.9</v>
      </c>
      <c r="O1396" s="7">
        <v>0.05</v>
      </c>
      <c r="P1396" s="6">
        <v>77.819999999999993</v>
      </c>
      <c r="Q1396" s="6">
        <f t="shared" si="106"/>
        <v>147.155</v>
      </c>
      <c r="R1396" s="6">
        <f t="shared" si="107"/>
        <v>77.819999999999993</v>
      </c>
      <c r="S1396" s="6">
        <f t="shared" si="108"/>
        <v>69.335000000000008</v>
      </c>
      <c r="T1396" s="8">
        <f t="shared" si="109"/>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4">
        <f>YEAR(SalesDataTable[[#This Row],[Order Date]])</f>
        <v>2026</v>
      </c>
      <c r="D1397" s="12" t="str">
        <f>"Q"&amp;ROUNDUP(MONTH(SalesDataTable[[#This Row],[Order Date]])/3,0)</f>
        <v>Q3</v>
      </c>
      <c r="E1397" s="4">
        <f>MONTH(SalesDataTable[[#This Row],[Order Date]])</f>
        <v>7</v>
      </c>
      <c r="F1397" s="12" t="str">
        <f t="shared" si="105"/>
        <v>Jul</v>
      </c>
      <c r="G1397" s="4" t="s">
        <v>6</v>
      </c>
      <c r="H1397" s="4" t="s">
        <v>49</v>
      </c>
      <c r="I1397" s="4" t="s">
        <v>19</v>
      </c>
      <c r="J1397" s="4" t="s">
        <v>16</v>
      </c>
      <c r="K1397" s="4" t="s">
        <v>23</v>
      </c>
      <c r="L1397" s="4" t="s">
        <v>40</v>
      </c>
      <c r="M1397" s="9">
        <v>2</v>
      </c>
      <c r="N1397" s="6">
        <v>80.98</v>
      </c>
      <c r="O1397" s="7">
        <v>0.05</v>
      </c>
      <c r="P1397" s="6">
        <v>39.85</v>
      </c>
      <c r="Q1397" s="6">
        <f t="shared" si="106"/>
        <v>153.86199999999999</v>
      </c>
      <c r="R1397" s="6">
        <f t="shared" si="107"/>
        <v>79.7</v>
      </c>
      <c r="S1397" s="6">
        <f t="shared" si="108"/>
        <v>74.161999999999992</v>
      </c>
      <c r="T1397" s="8">
        <f t="shared" si="109"/>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4">
        <f>YEAR(SalesDataTable[[#This Row],[Order Date]])</f>
        <v>2026</v>
      </c>
      <c r="D1398" s="12" t="str">
        <f>"Q"&amp;ROUNDUP(MONTH(SalesDataTable[[#This Row],[Order Date]])/3,0)</f>
        <v>Q3</v>
      </c>
      <c r="E1398" s="4">
        <f>MONTH(SalesDataTable[[#This Row],[Order Date]])</f>
        <v>7</v>
      </c>
      <c r="F1398" s="12" t="str">
        <f t="shared" si="105"/>
        <v>Jul</v>
      </c>
      <c r="G1398" s="4" t="s">
        <v>6</v>
      </c>
      <c r="H1398" s="4" t="s">
        <v>43</v>
      </c>
      <c r="I1398" s="4" t="s">
        <v>2</v>
      </c>
      <c r="J1398" s="4" t="s">
        <v>13</v>
      </c>
      <c r="K1398" s="4" t="s">
        <v>9</v>
      </c>
      <c r="L1398" s="4" t="s">
        <v>10</v>
      </c>
      <c r="M1398" s="9">
        <v>1</v>
      </c>
      <c r="N1398" s="6">
        <v>91.36</v>
      </c>
      <c r="O1398" s="7">
        <v>0</v>
      </c>
      <c r="P1398" s="6">
        <v>44.86</v>
      </c>
      <c r="Q1398" s="6">
        <f t="shared" si="106"/>
        <v>91.36</v>
      </c>
      <c r="R1398" s="6">
        <f t="shared" si="107"/>
        <v>44.86</v>
      </c>
      <c r="S1398" s="6">
        <f t="shared" si="108"/>
        <v>46.5</v>
      </c>
      <c r="T1398" s="8">
        <f t="shared" si="109"/>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4">
        <f>YEAR(SalesDataTable[[#This Row],[Order Date]])</f>
        <v>2026</v>
      </c>
      <c r="D1399" s="12" t="str">
        <f>"Q"&amp;ROUNDUP(MONTH(SalesDataTable[[#This Row],[Order Date]])/3,0)</f>
        <v>Q3</v>
      </c>
      <c r="E1399" s="4">
        <f>MONTH(SalesDataTable[[#This Row],[Order Date]])</f>
        <v>7</v>
      </c>
      <c r="F1399" s="12" t="str">
        <f t="shared" si="105"/>
        <v>Jul</v>
      </c>
      <c r="G1399" s="4" t="s">
        <v>11</v>
      </c>
      <c r="H1399" s="4" t="s">
        <v>12</v>
      </c>
      <c r="I1399" s="4" t="s">
        <v>2</v>
      </c>
      <c r="J1399" s="4" t="s">
        <v>3</v>
      </c>
      <c r="K1399" s="4" t="s">
        <v>4</v>
      </c>
      <c r="L1399" s="4" t="s">
        <v>26</v>
      </c>
      <c r="M1399" s="9">
        <v>2</v>
      </c>
      <c r="N1399" s="6">
        <v>39.409999999999997</v>
      </c>
      <c r="O1399" s="7">
        <v>0</v>
      </c>
      <c r="P1399" s="6">
        <v>16.8</v>
      </c>
      <c r="Q1399" s="6">
        <f t="shared" si="106"/>
        <v>78.819999999999993</v>
      </c>
      <c r="R1399" s="6">
        <f t="shared" si="107"/>
        <v>33.6</v>
      </c>
      <c r="S1399" s="6">
        <f t="shared" si="108"/>
        <v>45.219999999999992</v>
      </c>
      <c r="T1399" s="8">
        <f t="shared" si="109"/>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4">
        <f>YEAR(SalesDataTable[[#This Row],[Order Date]])</f>
        <v>2026</v>
      </c>
      <c r="D1400" s="12" t="str">
        <f>"Q"&amp;ROUNDUP(MONTH(SalesDataTable[[#This Row],[Order Date]])/3,0)</f>
        <v>Q3</v>
      </c>
      <c r="E1400" s="4">
        <f>MONTH(SalesDataTable[[#This Row],[Order Date]])</f>
        <v>7</v>
      </c>
      <c r="F1400" s="12" t="str">
        <f t="shared" si="105"/>
        <v>Jul</v>
      </c>
      <c r="G1400" s="4" t="s">
        <v>0</v>
      </c>
      <c r="H1400" s="4" t="s">
        <v>1</v>
      </c>
      <c r="I1400" s="4" t="s">
        <v>2</v>
      </c>
      <c r="J1400" s="4" t="s">
        <v>3</v>
      </c>
      <c r="K1400" s="4" t="s">
        <v>14</v>
      </c>
      <c r="L1400" s="4" t="s">
        <v>44</v>
      </c>
      <c r="M1400" s="9">
        <v>2</v>
      </c>
      <c r="N1400" s="6">
        <v>134.99</v>
      </c>
      <c r="O1400" s="7">
        <v>0</v>
      </c>
      <c r="P1400" s="6">
        <v>68.77</v>
      </c>
      <c r="Q1400" s="6">
        <f t="shared" si="106"/>
        <v>269.98</v>
      </c>
      <c r="R1400" s="6">
        <f t="shared" si="107"/>
        <v>137.54</v>
      </c>
      <c r="S1400" s="6">
        <f t="shared" si="108"/>
        <v>132.44000000000003</v>
      </c>
      <c r="T1400" s="8">
        <f t="shared" si="109"/>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4">
        <f>YEAR(SalesDataTable[[#This Row],[Order Date]])</f>
        <v>2026</v>
      </c>
      <c r="D1401" s="12" t="str">
        <f>"Q"&amp;ROUNDUP(MONTH(SalesDataTable[[#This Row],[Order Date]])/3,0)</f>
        <v>Q3</v>
      </c>
      <c r="E1401" s="4">
        <f>MONTH(SalesDataTable[[#This Row],[Order Date]])</f>
        <v>7</v>
      </c>
      <c r="F1401" s="12" t="str">
        <f t="shared" si="105"/>
        <v>Jul</v>
      </c>
      <c r="G1401" s="4" t="s">
        <v>6</v>
      </c>
      <c r="H1401" s="4" t="s">
        <v>43</v>
      </c>
      <c r="I1401" s="4" t="s">
        <v>28</v>
      </c>
      <c r="J1401" s="4" t="s">
        <v>13</v>
      </c>
      <c r="K1401" s="4" t="s">
        <v>4</v>
      </c>
      <c r="L1401" s="4" t="s">
        <v>26</v>
      </c>
      <c r="M1401" s="9">
        <v>2</v>
      </c>
      <c r="N1401" s="6">
        <v>40.93</v>
      </c>
      <c r="O1401" s="7">
        <v>0.05</v>
      </c>
      <c r="P1401" s="6">
        <v>16.89</v>
      </c>
      <c r="Q1401" s="6">
        <f t="shared" si="106"/>
        <v>77.766999999999996</v>
      </c>
      <c r="R1401" s="6">
        <f t="shared" si="107"/>
        <v>33.78</v>
      </c>
      <c r="S1401" s="6">
        <f t="shared" si="108"/>
        <v>43.986999999999995</v>
      </c>
      <c r="T1401" s="8">
        <f t="shared" si="109"/>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4">
        <f>YEAR(SalesDataTable[[#This Row],[Order Date]])</f>
        <v>2026</v>
      </c>
      <c r="D1402" s="12" t="str">
        <f>"Q"&amp;ROUNDUP(MONTH(SalesDataTable[[#This Row],[Order Date]])/3,0)</f>
        <v>Q3</v>
      </c>
      <c r="E1402" s="4">
        <f>MONTH(SalesDataTable[[#This Row],[Order Date]])</f>
        <v>7</v>
      </c>
      <c r="F1402" s="12" t="str">
        <f t="shared" si="105"/>
        <v>Jul</v>
      </c>
      <c r="G1402" s="4" t="s">
        <v>20</v>
      </c>
      <c r="H1402" s="4" t="s">
        <v>47</v>
      </c>
      <c r="I1402" s="4" t="s">
        <v>28</v>
      </c>
      <c r="J1402" s="4" t="s">
        <v>3</v>
      </c>
      <c r="K1402" s="4" t="s">
        <v>9</v>
      </c>
      <c r="L1402" s="4" t="s">
        <v>10</v>
      </c>
      <c r="M1402" s="9">
        <v>1</v>
      </c>
      <c r="N1402" s="6">
        <v>90.02</v>
      </c>
      <c r="O1402" s="7">
        <v>0.05</v>
      </c>
      <c r="P1402" s="6">
        <v>45.83</v>
      </c>
      <c r="Q1402" s="6">
        <f t="shared" si="106"/>
        <v>85.518999999999991</v>
      </c>
      <c r="R1402" s="6">
        <f t="shared" si="107"/>
        <v>45.83</v>
      </c>
      <c r="S1402" s="6">
        <f t="shared" si="108"/>
        <v>39.688999999999993</v>
      </c>
      <c r="T1402" s="8">
        <f t="shared" si="109"/>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4">
        <f>YEAR(SalesDataTable[[#This Row],[Order Date]])</f>
        <v>2026</v>
      </c>
      <c r="D1403" s="12" t="str">
        <f>"Q"&amp;ROUNDUP(MONTH(SalesDataTable[[#This Row],[Order Date]])/3,0)</f>
        <v>Q3</v>
      </c>
      <c r="E1403" s="4">
        <f>MONTH(SalesDataTable[[#This Row],[Order Date]])</f>
        <v>7</v>
      </c>
      <c r="F1403" s="12" t="str">
        <f t="shared" si="105"/>
        <v>Jul</v>
      </c>
      <c r="G1403" s="4" t="s">
        <v>0</v>
      </c>
      <c r="H1403" s="4" t="s">
        <v>1</v>
      </c>
      <c r="I1403" s="4" t="s">
        <v>19</v>
      </c>
      <c r="J1403" s="4" t="s">
        <v>3</v>
      </c>
      <c r="K1403" s="4" t="s">
        <v>34</v>
      </c>
      <c r="L1403" s="4" t="s">
        <v>45</v>
      </c>
      <c r="M1403" s="9">
        <v>2</v>
      </c>
      <c r="N1403" s="6">
        <v>50.73</v>
      </c>
      <c r="O1403" s="7">
        <v>0</v>
      </c>
      <c r="P1403" s="6">
        <v>21.87</v>
      </c>
      <c r="Q1403" s="6">
        <f t="shared" si="106"/>
        <v>101.46</v>
      </c>
      <c r="R1403" s="6">
        <f t="shared" si="107"/>
        <v>43.74</v>
      </c>
      <c r="S1403" s="6">
        <f t="shared" si="108"/>
        <v>57.719999999999992</v>
      </c>
      <c r="T1403" s="8">
        <f t="shared" si="109"/>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4">
        <f>YEAR(SalesDataTable[[#This Row],[Order Date]])</f>
        <v>2026</v>
      </c>
      <c r="D1404" s="12" t="str">
        <f>"Q"&amp;ROUNDUP(MONTH(SalesDataTable[[#This Row],[Order Date]])/3,0)</f>
        <v>Q3</v>
      </c>
      <c r="E1404" s="4">
        <f>MONTH(SalesDataTable[[#This Row],[Order Date]])</f>
        <v>7</v>
      </c>
      <c r="F1404" s="12" t="str">
        <f t="shared" si="105"/>
        <v>Jul</v>
      </c>
      <c r="G1404" s="4" t="s">
        <v>20</v>
      </c>
      <c r="H1404" s="4" t="s">
        <v>47</v>
      </c>
      <c r="I1404" s="4" t="s">
        <v>19</v>
      </c>
      <c r="J1404" s="4" t="s">
        <v>13</v>
      </c>
      <c r="K1404" s="4" t="s">
        <v>34</v>
      </c>
      <c r="L1404" s="4" t="s">
        <v>38</v>
      </c>
      <c r="M1404" s="9">
        <v>3</v>
      </c>
      <c r="N1404" s="6">
        <v>121.05</v>
      </c>
      <c r="O1404" s="7">
        <v>0.05</v>
      </c>
      <c r="P1404" s="6">
        <v>68.56</v>
      </c>
      <c r="Q1404" s="6">
        <f t="shared" si="106"/>
        <v>344.99249999999995</v>
      </c>
      <c r="R1404" s="6">
        <f t="shared" si="107"/>
        <v>205.68</v>
      </c>
      <c r="S1404" s="6">
        <f t="shared" si="108"/>
        <v>139.31249999999994</v>
      </c>
      <c r="T1404" s="8">
        <f t="shared" si="109"/>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4">
        <f>YEAR(SalesDataTable[[#This Row],[Order Date]])</f>
        <v>2026</v>
      </c>
      <c r="D1405" s="12" t="str">
        <f>"Q"&amp;ROUNDUP(MONTH(SalesDataTable[[#This Row],[Order Date]])/3,0)</f>
        <v>Q3</v>
      </c>
      <c r="E1405" s="4">
        <f>MONTH(SalesDataTable[[#This Row],[Order Date]])</f>
        <v>7</v>
      </c>
      <c r="F1405" s="12" t="str">
        <f t="shared" si="105"/>
        <v>Jul</v>
      </c>
      <c r="G1405" s="4" t="s">
        <v>6</v>
      </c>
      <c r="H1405" s="4" t="s">
        <v>41</v>
      </c>
      <c r="I1405" s="4" t="s">
        <v>2</v>
      </c>
      <c r="J1405" s="4" t="s">
        <v>13</v>
      </c>
      <c r="K1405" s="4" t="s">
        <v>4</v>
      </c>
      <c r="L1405" s="4" t="s">
        <v>5</v>
      </c>
      <c r="M1405" s="9">
        <v>2</v>
      </c>
      <c r="N1405" s="6">
        <v>81.739999999999995</v>
      </c>
      <c r="O1405" s="7">
        <v>0</v>
      </c>
      <c r="P1405" s="6">
        <v>42.75</v>
      </c>
      <c r="Q1405" s="6">
        <f t="shared" si="106"/>
        <v>163.47999999999999</v>
      </c>
      <c r="R1405" s="6">
        <f t="shared" si="107"/>
        <v>85.5</v>
      </c>
      <c r="S1405" s="6">
        <f t="shared" si="108"/>
        <v>77.97999999999999</v>
      </c>
      <c r="T1405" s="8">
        <f t="shared" si="109"/>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4">
        <f>YEAR(SalesDataTable[[#This Row],[Order Date]])</f>
        <v>2026</v>
      </c>
      <c r="D1406" s="12" t="str">
        <f>"Q"&amp;ROUNDUP(MONTH(SalesDataTable[[#This Row],[Order Date]])/3,0)</f>
        <v>Q3</v>
      </c>
      <c r="E1406" s="4">
        <f>MONTH(SalesDataTable[[#This Row],[Order Date]])</f>
        <v>7</v>
      </c>
      <c r="F1406" s="12" t="str">
        <f t="shared" si="105"/>
        <v>Jul</v>
      </c>
      <c r="G1406" s="4" t="s">
        <v>6</v>
      </c>
      <c r="H1406" s="4" t="s">
        <v>43</v>
      </c>
      <c r="I1406" s="4" t="s">
        <v>2</v>
      </c>
      <c r="J1406" s="4" t="s">
        <v>3</v>
      </c>
      <c r="K1406" s="4" t="s">
        <v>9</v>
      </c>
      <c r="L1406" s="4" t="s">
        <v>37</v>
      </c>
      <c r="M1406" s="9">
        <v>3</v>
      </c>
      <c r="N1406" s="6">
        <v>154.01</v>
      </c>
      <c r="O1406" s="7">
        <v>0.1</v>
      </c>
      <c r="P1406" s="6">
        <v>78.78</v>
      </c>
      <c r="Q1406" s="6">
        <f t="shared" si="106"/>
        <v>415.827</v>
      </c>
      <c r="R1406" s="6">
        <f t="shared" si="107"/>
        <v>236.34</v>
      </c>
      <c r="S1406" s="6">
        <f t="shared" si="108"/>
        <v>179.48699999999999</v>
      </c>
      <c r="T1406" s="8">
        <f t="shared" si="109"/>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4">
        <f>YEAR(SalesDataTable[[#This Row],[Order Date]])</f>
        <v>2026</v>
      </c>
      <c r="D1407" s="12" t="str">
        <f>"Q"&amp;ROUNDUP(MONTH(SalesDataTable[[#This Row],[Order Date]])/3,0)</f>
        <v>Q3</v>
      </c>
      <c r="E1407" s="4">
        <f>MONTH(SalesDataTable[[#This Row],[Order Date]])</f>
        <v>7</v>
      </c>
      <c r="F1407" s="12" t="str">
        <f t="shared" si="105"/>
        <v>Jul</v>
      </c>
      <c r="G1407" s="4" t="s">
        <v>6</v>
      </c>
      <c r="H1407" s="4" t="s">
        <v>43</v>
      </c>
      <c r="I1407" s="4" t="s">
        <v>28</v>
      </c>
      <c r="J1407" s="4" t="s">
        <v>13</v>
      </c>
      <c r="K1407" s="4" t="s">
        <v>4</v>
      </c>
      <c r="L1407" s="4" t="s">
        <v>30</v>
      </c>
      <c r="M1407" s="9">
        <v>4</v>
      </c>
      <c r="N1407" s="6">
        <v>101.61</v>
      </c>
      <c r="O1407" s="7">
        <v>0</v>
      </c>
      <c r="P1407" s="6">
        <v>51.68</v>
      </c>
      <c r="Q1407" s="6">
        <f t="shared" si="106"/>
        <v>406.44</v>
      </c>
      <c r="R1407" s="6">
        <f t="shared" si="107"/>
        <v>206.72</v>
      </c>
      <c r="S1407" s="6">
        <f t="shared" si="108"/>
        <v>199.72</v>
      </c>
      <c r="T1407" s="8">
        <f t="shared" si="109"/>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4">
        <f>YEAR(SalesDataTable[[#This Row],[Order Date]])</f>
        <v>2026</v>
      </c>
      <c r="D1408" s="12" t="str">
        <f>"Q"&amp;ROUNDUP(MONTH(SalesDataTable[[#This Row],[Order Date]])/3,0)</f>
        <v>Q3</v>
      </c>
      <c r="E1408" s="4">
        <f>MONTH(SalesDataTable[[#This Row],[Order Date]])</f>
        <v>7</v>
      </c>
      <c r="F1408" s="12" t="str">
        <f t="shared" si="105"/>
        <v>Jul</v>
      </c>
      <c r="G1408" s="4" t="s">
        <v>11</v>
      </c>
      <c r="H1408" s="4" t="s">
        <v>39</v>
      </c>
      <c r="I1408" s="4" t="s">
        <v>19</v>
      </c>
      <c r="J1408" s="4" t="s">
        <v>3</v>
      </c>
      <c r="K1408" s="4" t="s">
        <v>34</v>
      </c>
      <c r="L1408" s="4" t="s">
        <v>42</v>
      </c>
      <c r="M1408" s="9">
        <v>2</v>
      </c>
      <c r="N1408" s="6">
        <v>36.869999999999997</v>
      </c>
      <c r="O1408" s="7">
        <v>0.15</v>
      </c>
      <c r="P1408" s="6">
        <v>13.94</v>
      </c>
      <c r="Q1408" s="6">
        <f t="shared" si="106"/>
        <v>62.678999999999995</v>
      </c>
      <c r="R1408" s="6">
        <f t="shared" si="107"/>
        <v>27.88</v>
      </c>
      <c r="S1408" s="6">
        <f t="shared" si="108"/>
        <v>34.798999999999992</v>
      </c>
      <c r="T1408" s="8">
        <f t="shared" si="109"/>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4">
        <f>YEAR(SalesDataTable[[#This Row],[Order Date]])</f>
        <v>2026</v>
      </c>
      <c r="D1409" s="12" t="str">
        <f>"Q"&amp;ROUNDUP(MONTH(SalesDataTable[[#This Row],[Order Date]])/3,0)</f>
        <v>Q3</v>
      </c>
      <c r="E1409" s="4">
        <f>MONTH(SalesDataTable[[#This Row],[Order Date]])</f>
        <v>7</v>
      </c>
      <c r="F1409" s="12" t="str">
        <f t="shared" si="105"/>
        <v>Jul</v>
      </c>
      <c r="G1409" s="4" t="s">
        <v>20</v>
      </c>
      <c r="H1409" s="4" t="s">
        <v>33</v>
      </c>
      <c r="I1409" s="4" t="s">
        <v>2</v>
      </c>
      <c r="J1409" s="4" t="s">
        <v>13</v>
      </c>
      <c r="K1409" s="4" t="s">
        <v>23</v>
      </c>
      <c r="L1409" s="4" t="s">
        <v>51</v>
      </c>
      <c r="M1409" s="9">
        <v>2</v>
      </c>
      <c r="N1409" s="6">
        <v>121.06</v>
      </c>
      <c r="O1409" s="7">
        <v>0</v>
      </c>
      <c r="P1409" s="6">
        <v>59.62</v>
      </c>
      <c r="Q1409" s="6">
        <f t="shared" si="106"/>
        <v>242.12</v>
      </c>
      <c r="R1409" s="6">
        <f t="shared" si="107"/>
        <v>119.24</v>
      </c>
      <c r="S1409" s="6">
        <f t="shared" si="108"/>
        <v>122.88000000000001</v>
      </c>
      <c r="T1409" s="8">
        <f t="shared" si="109"/>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4">
        <f>YEAR(SalesDataTable[[#This Row],[Order Date]])</f>
        <v>2026</v>
      </c>
      <c r="D1410" s="12" t="str">
        <f>"Q"&amp;ROUNDUP(MONTH(SalesDataTable[[#This Row],[Order Date]])/3,0)</f>
        <v>Q3</v>
      </c>
      <c r="E1410" s="4">
        <f>MONTH(SalesDataTable[[#This Row],[Order Date]])</f>
        <v>7</v>
      </c>
      <c r="F1410" s="12" t="str">
        <f t="shared" ref="F1410:F1473" si="110">TEXT(B1410,"mmm")</f>
        <v>Jul</v>
      </c>
      <c r="G1410" s="4" t="s">
        <v>6</v>
      </c>
      <c r="H1410" s="4" t="s">
        <v>43</v>
      </c>
      <c r="I1410" s="4" t="s">
        <v>2</v>
      </c>
      <c r="J1410" s="4" t="s">
        <v>13</v>
      </c>
      <c r="K1410" s="4" t="s">
        <v>9</v>
      </c>
      <c r="L1410" s="4" t="s">
        <v>46</v>
      </c>
      <c r="M1410" s="9">
        <v>2</v>
      </c>
      <c r="N1410" s="6">
        <v>71.81</v>
      </c>
      <c r="O1410" s="7">
        <v>0</v>
      </c>
      <c r="P1410" s="6">
        <v>32.35</v>
      </c>
      <c r="Q1410" s="6">
        <f t="shared" ref="Q1410:Q1473" si="111">M1410*N1410*(1-O1410)</f>
        <v>143.62</v>
      </c>
      <c r="R1410" s="6">
        <f t="shared" ref="R1410:R1473" si="112">M1410*P1410</f>
        <v>64.7</v>
      </c>
      <c r="S1410" s="6">
        <f t="shared" ref="S1410:S1473" si="113">Q1410-R1410</f>
        <v>78.92</v>
      </c>
      <c r="T1410" s="8">
        <f t="shared" ref="T1410:T1473" si="114">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4">
        <f>YEAR(SalesDataTable[[#This Row],[Order Date]])</f>
        <v>2026</v>
      </c>
      <c r="D1411" s="12" t="str">
        <f>"Q"&amp;ROUNDUP(MONTH(SalesDataTable[[#This Row],[Order Date]])/3,0)</f>
        <v>Q3</v>
      </c>
      <c r="E1411" s="4">
        <f>MONTH(SalesDataTable[[#This Row],[Order Date]])</f>
        <v>7</v>
      </c>
      <c r="F1411" s="12" t="str">
        <f t="shared" si="110"/>
        <v>Jul</v>
      </c>
      <c r="G1411" s="4" t="s">
        <v>6</v>
      </c>
      <c r="H1411" s="4" t="s">
        <v>43</v>
      </c>
      <c r="I1411" s="4" t="s">
        <v>2</v>
      </c>
      <c r="J1411" s="4" t="s">
        <v>13</v>
      </c>
      <c r="K1411" s="4" t="s">
        <v>9</v>
      </c>
      <c r="L1411" s="4" t="s">
        <v>17</v>
      </c>
      <c r="M1411" s="9">
        <v>4</v>
      </c>
      <c r="N1411" s="6">
        <v>145.18</v>
      </c>
      <c r="O1411" s="7">
        <v>0</v>
      </c>
      <c r="P1411" s="6">
        <v>79.540000000000006</v>
      </c>
      <c r="Q1411" s="6">
        <f t="shared" si="111"/>
        <v>580.72</v>
      </c>
      <c r="R1411" s="6">
        <f t="shared" si="112"/>
        <v>318.16000000000003</v>
      </c>
      <c r="S1411" s="6">
        <f t="shared" si="113"/>
        <v>262.56</v>
      </c>
      <c r="T1411" s="8">
        <f t="shared" si="114"/>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4">
        <f>YEAR(SalesDataTable[[#This Row],[Order Date]])</f>
        <v>2026</v>
      </c>
      <c r="D1412" s="12" t="str">
        <f>"Q"&amp;ROUNDUP(MONTH(SalesDataTable[[#This Row],[Order Date]])/3,0)</f>
        <v>Q3</v>
      </c>
      <c r="E1412" s="4">
        <f>MONTH(SalesDataTable[[#This Row],[Order Date]])</f>
        <v>7</v>
      </c>
      <c r="F1412" s="12" t="str">
        <f t="shared" si="110"/>
        <v>Jul</v>
      </c>
      <c r="G1412" s="4" t="s">
        <v>6</v>
      </c>
      <c r="H1412" s="4" t="s">
        <v>43</v>
      </c>
      <c r="I1412" s="4" t="s">
        <v>2</v>
      </c>
      <c r="J1412" s="4" t="s">
        <v>13</v>
      </c>
      <c r="K1412" s="4" t="s">
        <v>34</v>
      </c>
      <c r="L1412" s="4" t="s">
        <v>42</v>
      </c>
      <c r="M1412" s="9">
        <v>2</v>
      </c>
      <c r="N1412" s="6">
        <v>36.07</v>
      </c>
      <c r="O1412" s="7">
        <v>0</v>
      </c>
      <c r="P1412" s="6">
        <v>13.6</v>
      </c>
      <c r="Q1412" s="6">
        <f t="shared" si="111"/>
        <v>72.14</v>
      </c>
      <c r="R1412" s="6">
        <f t="shared" si="112"/>
        <v>27.2</v>
      </c>
      <c r="S1412" s="6">
        <f t="shared" si="113"/>
        <v>44.94</v>
      </c>
      <c r="T1412" s="8">
        <f t="shared" si="114"/>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4">
        <f>YEAR(SalesDataTable[[#This Row],[Order Date]])</f>
        <v>2026</v>
      </c>
      <c r="D1413" s="12" t="str">
        <f>"Q"&amp;ROUNDUP(MONTH(SalesDataTable[[#This Row],[Order Date]])/3,0)</f>
        <v>Q3</v>
      </c>
      <c r="E1413" s="4">
        <f>MONTH(SalesDataTable[[#This Row],[Order Date]])</f>
        <v>7</v>
      </c>
      <c r="F1413" s="12" t="str">
        <f t="shared" si="110"/>
        <v>Jul</v>
      </c>
      <c r="G1413" s="4" t="s">
        <v>6</v>
      </c>
      <c r="H1413" s="4" t="s">
        <v>49</v>
      </c>
      <c r="I1413" s="4" t="s">
        <v>19</v>
      </c>
      <c r="J1413" s="4" t="s">
        <v>13</v>
      </c>
      <c r="K1413" s="4" t="s">
        <v>9</v>
      </c>
      <c r="L1413" s="4" t="s">
        <v>46</v>
      </c>
      <c r="M1413" s="9">
        <v>3</v>
      </c>
      <c r="N1413" s="6">
        <v>72.23</v>
      </c>
      <c r="O1413" s="7">
        <v>0.1</v>
      </c>
      <c r="P1413" s="6">
        <v>31.67</v>
      </c>
      <c r="Q1413" s="6">
        <f t="shared" si="111"/>
        <v>195.02100000000002</v>
      </c>
      <c r="R1413" s="6">
        <f t="shared" si="112"/>
        <v>95.01</v>
      </c>
      <c r="S1413" s="6">
        <f t="shared" si="113"/>
        <v>100.01100000000001</v>
      </c>
      <c r="T1413" s="8">
        <f t="shared" si="114"/>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4">
        <f>YEAR(SalesDataTable[[#This Row],[Order Date]])</f>
        <v>2026</v>
      </c>
      <c r="D1414" s="12" t="str">
        <f>"Q"&amp;ROUNDUP(MONTH(SalesDataTable[[#This Row],[Order Date]])/3,0)</f>
        <v>Q3</v>
      </c>
      <c r="E1414" s="4">
        <f>MONTH(SalesDataTable[[#This Row],[Order Date]])</f>
        <v>7</v>
      </c>
      <c r="F1414" s="12" t="str">
        <f t="shared" si="110"/>
        <v>Jul</v>
      </c>
      <c r="G1414" s="4" t="s">
        <v>6</v>
      </c>
      <c r="H1414" s="4" t="s">
        <v>49</v>
      </c>
      <c r="I1414" s="4" t="s">
        <v>19</v>
      </c>
      <c r="J1414" s="4" t="s">
        <v>3</v>
      </c>
      <c r="K1414" s="4" t="s">
        <v>14</v>
      </c>
      <c r="L1414" s="4" t="s">
        <v>15</v>
      </c>
      <c r="M1414" s="9">
        <v>1</v>
      </c>
      <c r="N1414" s="6">
        <v>36.549999999999997</v>
      </c>
      <c r="O1414" s="7">
        <v>0.1</v>
      </c>
      <c r="P1414" s="6">
        <v>13.2</v>
      </c>
      <c r="Q1414" s="6">
        <f t="shared" si="111"/>
        <v>32.894999999999996</v>
      </c>
      <c r="R1414" s="6">
        <f t="shared" si="112"/>
        <v>13.2</v>
      </c>
      <c r="S1414" s="6">
        <f t="shared" si="113"/>
        <v>19.694999999999997</v>
      </c>
      <c r="T1414" s="8">
        <f t="shared" si="114"/>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4">
        <f>YEAR(SalesDataTable[[#This Row],[Order Date]])</f>
        <v>2026</v>
      </c>
      <c r="D1415" s="12" t="str">
        <f>"Q"&amp;ROUNDUP(MONTH(SalesDataTable[[#This Row],[Order Date]])/3,0)</f>
        <v>Q3</v>
      </c>
      <c r="E1415" s="4">
        <f>MONTH(SalesDataTable[[#This Row],[Order Date]])</f>
        <v>7</v>
      </c>
      <c r="F1415" s="12" t="str">
        <f t="shared" si="110"/>
        <v>Jul</v>
      </c>
      <c r="G1415" s="4" t="s">
        <v>6</v>
      </c>
      <c r="H1415" s="4" t="s">
        <v>49</v>
      </c>
      <c r="I1415" s="4" t="s">
        <v>2</v>
      </c>
      <c r="J1415" s="4" t="s">
        <v>13</v>
      </c>
      <c r="K1415" s="4" t="s">
        <v>23</v>
      </c>
      <c r="L1415" s="4" t="s">
        <v>51</v>
      </c>
      <c r="M1415" s="9">
        <v>5</v>
      </c>
      <c r="N1415" s="6">
        <v>124.68</v>
      </c>
      <c r="O1415" s="7">
        <v>0.05</v>
      </c>
      <c r="P1415" s="6">
        <v>60.61</v>
      </c>
      <c r="Q1415" s="6">
        <f t="shared" si="111"/>
        <v>592.23</v>
      </c>
      <c r="R1415" s="6">
        <f t="shared" si="112"/>
        <v>303.05</v>
      </c>
      <c r="S1415" s="6">
        <f t="shared" si="113"/>
        <v>289.18</v>
      </c>
      <c r="T1415" s="8">
        <f t="shared" si="114"/>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4">
        <f>YEAR(SalesDataTable[[#This Row],[Order Date]])</f>
        <v>2026</v>
      </c>
      <c r="D1416" s="12" t="str">
        <f>"Q"&amp;ROUNDUP(MONTH(SalesDataTable[[#This Row],[Order Date]])/3,0)</f>
        <v>Q3</v>
      </c>
      <c r="E1416" s="4">
        <f>MONTH(SalesDataTable[[#This Row],[Order Date]])</f>
        <v>7</v>
      </c>
      <c r="F1416" s="12" t="str">
        <f t="shared" si="110"/>
        <v>Jul</v>
      </c>
      <c r="G1416" s="4" t="s">
        <v>20</v>
      </c>
      <c r="H1416" s="4" t="s">
        <v>33</v>
      </c>
      <c r="I1416" s="4" t="s">
        <v>2</v>
      </c>
      <c r="J1416" s="4" t="s">
        <v>3</v>
      </c>
      <c r="K1416" s="4" t="s">
        <v>4</v>
      </c>
      <c r="L1416" s="4" t="s">
        <v>30</v>
      </c>
      <c r="M1416" s="9">
        <v>1</v>
      </c>
      <c r="N1416" s="6">
        <v>101.7</v>
      </c>
      <c r="O1416" s="7">
        <v>0.05</v>
      </c>
      <c r="P1416" s="6">
        <v>49.92</v>
      </c>
      <c r="Q1416" s="6">
        <f t="shared" si="111"/>
        <v>96.614999999999995</v>
      </c>
      <c r="R1416" s="6">
        <f t="shared" si="112"/>
        <v>49.92</v>
      </c>
      <c r="S1416" s="6">
        <f t="shared" si="113"/>
        <v>46.694999999999993</v>
      </c>
      <c r="T1416" s="8">
        <f t="shared" si="114"/>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4">
        <f>YEAR(SalesDataTable[[#This Row],[Order Date]])</f>
        <v>2026</v>
      </c>
      <c r="D1417" s="12" t="str">
        <f>"Q"&amp;ROUNDUP(MONTH(SalesDataTable[[#This Row],[Order Date]])/3,0)</f>
        <v>Q3</v>
      </c>
      <c r="E1417" s="4">
        <f>MONTH(SalesDataTable[[#This Row],[Order Date]])</f>
        <v>7</v>
      </c>
      <c r="F1417" s="12" t="str">
        <f t="shared" si="110"/>
        <v>Jul</v>
      </c>
      <c r="G1417" s="4" t="s">
        <v>11</v>
      </c>
      <c r="H1417" s="4" t="s">
        <v>52</v>
      </c>
      <c r="I1417" s="4" t="s">
        <v>2</v>
      </c>
      <c r="J1417" s="4" t="s">
        <v>13</v>
      </c>
      <c r="K1417" s="4" t="s">
        <v>34</v>
      </c>
      <c r="L1417" s="4" t="s">
        <v>45</v>
      </c>
      <c r="M1417" s="9">
        <v>2</v>
      </c>
      <c r="N1417" s="6">
        <v>50.24</v>
      </c>
      <c r="O1417" s="7">
        <v>0.05</v>
      </c>
      <c r="P1417" s="6">
        <v>21.88</v>
      </c>
      <c r="Q1417" s="6">
        <f t="shared" si="111"/>
        <v>95.456000000000003</v>
      </c>
      <c r="R1417" s="6">
        <f t="shared" si="112"/>
        <v>43.76</v>
      </c>
      <c r="S1417" s="6">
        <f t="shared" si="113"/>
        <v>51.696000000000005</v>
      </c>
      <c r="T1417" s="8">
        <f t="shared" si="114"/>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4">
        <f>YEAR(SalesDataTable[[#This Row],[Order Date]])</f>
        <v>2026</v>
      </c>
      <c r="D1418" s="12" t="str">
        <f>"Q"&amp;ROUNDUP(MONTH(SalesDataTable[[#This Row],[Order Date]])/3,0)</f>
        <v>Q3</v>
      </c>
      <c r="E1418" s="4">
        <f>MONTH(SalesDataTable[[#This Row],[Order Date]])</f>
        <v>7</v>
      </c>
      <c r="F1418" s="12" t="str">
        <f t="shared" si="110"/>
        <v>Jul</v>
      </c>
      <c r="G1418" s="4" t="s">
        <v>20</v>
      </c>
      <c r="H1418" s="4" t="s">
        <v>47</v>
      </c>
      <c r="I1418" s="4" t="s">
        <v>19</v>
      </c>
      <c r="J1418" s="4" t="s">
        <v>3</v>
      </c>
      <c r="K1418" s="4" t="s">
        <v>34</v>
      </c>
      <c r="L1418" s="4" t="s">
        <v>42</v>
      </c>
      <c r="M1418" s="9">
        <v>3</v>
      </c>
      <c r="N1418" s="6">
        <v>35.53</v>
      </c>
      <c r="O1418" s="7">
        <v>0</v>
      </c>
      <c r="P1418" s="6">
        <v>14</v>
      </c>
      <c r="Q1418" s="6">
        <f t="shared" si="111"/>
        <v>106.59</v>
      </c>
      <c r="R1418" s="6">
        <f t="shared" si="112"/>
        <v>42</v>
      </c>
      <c r="S1418" s="6">
        <f t="shared" si="113"/>
        <v>64.59</v>
      </c>
      <c r="T1418" s="8">
        <f t="shared" si="114"/>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4">
        <f>YEAR(SalesDataTable[[#This Row],[Order Date]])</f>
        <v>2026</v>
      </c>
      <c r="D1419" s="12" t="str">
        <f>"Q"&amp;ROUNDUP(MONTH(SalesDataTable[[#This Row],[Order Date]])/3,0)</f>
        <v>Q3</v>
      </c>
      <c r="E1419" s="4">
        <f>MONTH(SalesDataTable[[#This Row],[Order Date]])</f>
        <v>7</v>
      </c>
      <c r="F1419" s="12" t="str">
        <f t="shared" si="110"/>
        <v>Jul</v>
      </c>
      <c r="G1419" s="4" t="s">
        <v>11</v>
      </c>
      <c r="H1419" s="4" t="s">
        <v>12</v>
      </c>
      <c r="I1419" s="4" t="s">
        <v>28</v>
      </c>
      <c r="J1419" s="4" t="s">
        <v>13</v>
      </c>
      <c r="K1419" s="4" t="s">
        <v>14</v>
      </c>
      <c r="L1419" s="4" t="s">
        <v>32</v>
      </c>
      <c r="M1419" s="9">
        <v>2</v>
      </c>
      <c r="N1419" s="6">
        <v>46.89</v>
      </c>
      <c r="O1419" s="7">
        <v>0.1</v>
      </c>
      <c r="P1419" s="6">
        <v>18.53</v>
      </c>
      <c r="Q1419" s="6">
        <f t="shared" si="111"/>
        <v>84.402000000000001</v>
      </c>
      <c r="R1419" s="6">
        <f t="shared" si="112"/>
        <v>37.06</v>
      </c>
      <c r="S1419" s="6">
        <f t="shared" si="113"/>
        <v>47.341999999999999</v>
      </c>
      <c r="T1419" s="8">
        <f t="shared" si="114"/>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4">
        <f>YEAR(SalesDataTable[[#This Row],[Order Date]])</f>
        <v>2026</v>
      </c>
      <c r="D1420" s="12" t="str">
        <f>"Q"&amp;ROUNDUP(MONTH(SalesDataTable[[#This Row],[Order Date]])/3,0)</f>
        <v>Q3</v>
      </c>
      <c r="E1420" s="4">
        <f>MONTH(SalesDataTable[[#This Row],[Order Date]])</f>
        <v>7</v>
      </c>
      <c r="F1420" s="12" t="str">
        <f t="shared" si="110"/>
        <v>Jul</v>
      </c>
      <c r="G1420" s="4" t="s">
        <v>0</v>
      </c>
      <c r="H1420" s="4" t="s">
        <v>1</v>
      </c>
      <c r="I1420" s="4" t="s">
        <v>19</v>
      </c>
      <c r="J1420" s="4" t="s">
        <v>3</v>
      </c>
      <c r="K1420" s="4" t="s">
        <v>23</v>
      </c>
      <c r="L1420" s="4" t="s">
        <v>29</v>
      </c>
      <c r="M1420" s="9">
        <v>1</v>
      </c>
      <c r="N1420" s="6">
        <v>197.29</v>
      </c>
      <c r="O1420" s="7">
        <v>0.1</v>
      </c>
      <c r="P1420" s="6">
        <v>104.7</v>
      </c>
      <c r="Q1420" s="6">
        <f t="shared" si="111"/>
        <v>177.56100000000001</v>
      </c>
      <c r="R1420" s="6">
        <f t="shared" si="112"/>
        <v>104.7</v>
      </c>
      <c r="S1420" s="6">
        <f t="shared" si="113"/>
        <v>72.861000000000004</v>
      </c>
      <c r="T1420" s="8">
        <f t="shared" si="114"/>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4">
        <f>YEAR(SalesDataTable[[#This Row],[Order Date]])</f>
        <v>2026</v>
      </c>
      <c r="D1421" s="12" t="str">
        <f>"Q"&amp;ROUNDUP(MONTH(SalesDataTable[[#This Row],[Order Date]])/3,0)</f>
        <v>Q3</v>
      </c>
      <c r="E1421" s="4">
        <f>MONTH(SalesDataTable[[#This Row],[Order Date]])</f>
        <v>7</v>
      </c>
      <c r="F1421" s="12" t="str">
        <f t="shared" si="110"/>
        <v>Jul</v>
      </c>
      <c r="G1421" s="4" t="s">
        <v>0</v>
      </c>
      <c r="H1421" s="4" t="s">
        <v>36</v>
      </c>
      <c r="I1421" s="4" t="s">
        <v>19</v>
      </c>
      <c r="J1421" s="4" t="s">
        <v>16</v>
      </c>
      <c r="K1421" s="4" t="s">
        <v>9</v>
      </c>
      <c r="L1421" s="4" t="s">
        <v>46</v>
      </c>
      <c r="M1421" s="9">
        <v>1</v>
      </c>
      <c r="N1421" s="6">
        <v>70.52</v>
      </c>
      <c r="O1421" s="7">
        <v>0.1</v>
      </c>
      <c r="P1421" s="6">
        <v>33.28</v>
      </c>
      <c r="Q1421" s="6">
        <f t="shared" si="111"/>
        <v>63.467999999999996</v>
      </c>
      <c r="R1421" s="6">
        <f t="shared" si="112"/>
        <v>33.28</v>
      </c>
      <c r="S1421" s="6">
        <f t="shared" si="113"/>
        <v>30.187999999999995</v>
      </c>
      <c r="T1421" s="8">
        <f t="shared" si="114"/>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4">
        <f>YEAR(SalesDataTable[[#This Row],[Order Date]])</f>
        <v>2026</v>
      </c>
      <c r="D1422" s="12" t="str">
        <f>"Q"&amp;ROUNDUP(MONTH(SalesDataTable[[#This Row],[Order Date]])/3,0)</f>
        <v>Q3</v>
      </c>
      <c r="E1422" s="4">
        <f>MONTH(SalesDataTable[[#This Row],[Order Date]])</f>
        <v>7</v>
      </c>
      <c r="F1422" s="12" t="str">
        <f t="shared" si="110"/>
        <v>Jul</v>
      </c>
      <c r="G1422" s="4" t="s">
        <v>6</v>
      </c>
      <c r="H1422" s="4" t="s">
        <v>43</v>
      </c>
      <c r="I1422" s="4" t="s">
        <v>28</v>
      </c>
      <c r="J1422" s="4" t="s">
        <v>13</v>
      </c>
      <c r="K1422" s="4" t="s">
        <v>34</v>
      </c>
      <c r="L1422" s="4" t="s">
        <v>45</v>
      </c>
      <c r="M1422" s="9">
        <v>3</v>
      </c>
      <c r="N1422" s="6">
        <v>49.9</v>
      </c>
      <c r="O1422" s="7">
        <v>0.05</v>
      </c>
      <c r="P1422" s="6">
        <v>22.27</v>
      </c>
      <c r="Q1422" s="6">
        <f t="shared" si="111"/>
        <v>142.21499999999997</v>
      </c>
      <c r="R1422" s="6">
        <f t="shared" si="112"/>
        <v>66.81</v>
      </c>
      <c r="S1422" s="6">
        <f t="shared" si="113"/>
        <v>75.404999999999973</v>
      </c>
      <c r="T1422" s="8">
        <f t="shared" si="114"/>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4">
        <f>YEAR(SalesDataTable[[#This Row],[Order Date]])</f>
        <v>2026</v>
      </c>
      <c r="D1423" s="12" t="str">
        <f>"Q"&amp;ROUNDUP(MONTH(SalesDataTable[[#This Row],[Order Date]])/3,0)</f>
        <v>Q3</v>
      </c>
      <c r="E1423" s="4">
        <f>MONTH(SalesDataTable[[#This Row],[Order Date]])</f>
        <v>7</v>
      </c>
      <c r="F1423" s="12" t="str">
        <f t="shared" si="110"/>
        <v>Jul</v>
      </c>
      <c r="G1423" s="4" t="s">
        <v>20</v>
      </c>
      <c r="H1423" s="4" t="s">
        <v>31</v>
      </c>
      <c r="I1423" s="4" t="s">
        <v>19</v>
      </c>
      <c r="J1423" s="4" t="s">
        <v>13</v>
      </c>
      <c r="K1423" s="4" t="s">
        <v>9</v>
      </c>
      <c r="L1423" s="4" t="s">
        <v>37</v>
      </c>
      <c r="M1423" s="9">
        <v>3</v>
      </c>
      <c r="N1423" s="6">
        <v>156.25</v>
      </c>
      <c r="O1423" s="7">
        <v>0</v>
      </c>
      <c r="P1423" s="6">
        <v>79.900000000000006</v>
      </c>
      <c r="Q1423" s="6">
        <f t="shared" si="111"/>
        <v>468.75</v>
      </c>
      <c r="R1423" s="6">
        <f t="shared" si="112"/>
        <v>239.70000000000002</v>
      </c>
      <c r="S1423" s="6">
        <f t="shared" si="113"/>
        <v>229.04999999999998</v>
      </c>
      <c r="T1423" s="8">
        <f t="shared" si="114"/>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4">
        <f>YEAR(SalesDataTable[[#This Row],[Order Date]])</f>
        <v>2026</v>
      </c>
      <c r="D1424" s="12" t="str">
        <f>"Q"&amp;ROUNDUP(MONTH(SalesDataTable[[#This Row],[Order Date]])/3,0)</f>
        <v>Q3</v>
      </c>
      <c r="E1424" s="4">
        <f>MONTH(SalesDataTable[[#This Row],[Order Date]])</f>
        <v>7</v>
      </c>
      <c r="F1424" s="12" t="str">
        <f t="shared" si="110"/>
        <v>Jul</v>
      </c>
      <c r="G1424" s="4" t="s">
        <v>11</v>
      </c>
      <c r="H1424" s="4" t="s">
        <v>12</v>
      </c>
      <c r="I1424" s="4" t="s">
        <v>28</v>
      </c>
      <c r="J1424" s="4" t="s">
        <v>3</v>
      </c>
      <c r="K1424" s="4" t="s">
        <v>23</v>
      </c>
      <c r="L1424" s="4" t="s">
        <v>51</v>
      </c>
      <c r="M1424" s="9">
        <v>3</v>
      </c>
      <c r="N1424" s="6">
        <v>120.14</v>
      </c>
      <c r="O1424" s="7">
        <v>0</v>
      </c>
      <c r="P1424" s="6">
        <v>58.9</v>
      </c>
      <c r="Q1424" s="6">
        <f t="shared" si="111"/>
        <v>360.42</v>
      </c>
      <c r="R1424" s="6">
        <f t="shared" si="112"/>
        <v>176.7</v>
      </c>
      <c r="S1424" s="6">
        <f t="shared" si="113"/>
        <v>183.72000000000003</v>
      </c>
      <c r="T1424" s="8">
        <f t="shared" si="114"/>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4">
        <f>YEAR(SalesDataTable[[#This Row],[Order Date]])</f>
        <v>2026</v>
      </c>
      <c r="D1425" s="12" t="str">
        <f>"Q"&amp;ROUNDUP(MONTH(SalesDataTable[[#This Row],[Order Date]])/3,0)</f>
        <v>Q3</v>
      </c>
      <c r="E1425" s="4">
        <f>MONTH(SalesDataTable[[#This Row],[Order Date]])</f>
        <v>7</v>
      </c>
      <c r="F1425" s="12" t="str">
        <f t="shared" si="110"/>
        <v>Jul</v>
      </c>
      <c r="G1425" s="4" t="s">
        <v>6</v>
      </c>
      <c r="H1425" s="4" t="s">
        <v>49</v>
      </c>
      <c r="I1425" s="4" t="s">
        <v>19</v>
      </c>
      <c r="J1425" s="4" t="s">
        <v>3</v>
      </c>
      <c r="K1425" s="4" t="s">
        <v>9</v>
      </c>
      <c r="L1425" s="4" t="s">
        <v>17</v>
      </c>
      <c r="M1425" s="9">
        <v>1</v>
      </c>
      <c r="N1425" s="6">
        <v>145.21</v>
      </c>
      <c r="O1425" s="7">
        <v>0</v>
      </c>
      <c r="P1425" s="6">
        <v>80.52</v>
      </c>
      <c r="Q1425" s="6">
        <f t="shared" si="111"/>
        <v>145.21</v>
      </c>
      <c r="R1425" s="6">
        <f t="shared" si="112"/>
        <v>80.52</v>
      </c>
      <c r="S1425" s="6">
        <f t="shared" si="113"/>
        <v>64.690000000000012</v>
      </c>
      <c r="T1425" s="8">
        <f t="shared" si="114"/>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4">
        <f>YEAR(SalesDataTable[[#This Row],[Order Date]])</f>
        <v>2026</v>
      </c>
      <c r="D1426" s="12" t="str">
        <f>"Q"&amp;ROUNDUP(MONTH(SalesDataTable[[#This Row],[Order Date]])/3,0)</f>
        <v>Q3</v>
      </c>
      <c r="E1426" s="4">
        <f>MONTH(SalesDataTable[[#This Row],[Order Date]])</f>
        <v>7</v>
      </c>
      <c r="F1426" s="12" t="str">
        <f t="shared" si="110"/>
        <v>Jul</v>
      </c>
      <c r="G1426" s="4" t="s">
        <v>11</v>
      </c>
      <c r="H1426" s="4" t="s">
        <v>12</v>
      </c>
      <c r="I1426" s="4" t="s">
        <v>19</v>
      </c>
      <c r="J1426" s="4" t="s">
        <v>3</v>
      </c>
      <c r="K1426" s="4" t="s">
        <v>4</v>
      </c>
      <c r="L1426" s="4" t="s">
        <v>26</v>
      </c>
      <c r="M1426" s="9">
        <v>2</v>
      </c>
      <c r="N1426" s="6">
        <v>39.78</v>
      </c>
      <c r="O1426" s="7">
        <v>0.1</v>
      </c>
      <c r="P1426" s="6">
        <v>16.260000000000002</v>
      </c>
      <c r="Q1426" s="6">
        <f t="shared" si="111"/>
        <v>71.603999999999999</v>
      </c>
      <c r="R1426" s="6">
        <f t="shared" si="112"/>
        <v>32.520000000000003</v>
      </c>
      <c r="S1426" s="6">
        <f t="shared" si="113"/>
        <v>39.083999999999996</v>
      </c>
      <c r="T1426" s="8">
        <f t="shared" si="114"/>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4">
        <f>YEAR(SalesDataTable[[#This Row],[Order Date]])</f>
        <v>2026</v>
      </c>
      <c r="D1427" s="12" t="str">
        <f>"Q"&amp;ROUNDUP(MONTH(SalesDataTable[[#This Row],[Order Date]])/3,0)</f>
        <v>Q3</v>
      </c>
      <c r="E1427" s="4">
        <f>MONTH(SalesDataTable[[#This Row],[Order Date]])</f>
        <v>7</v>
      </c>
      <c r="F1427" s="12" t="str">
        <f t="shared" si="110"/>
        <v>Jul</v>
      </c>
      <c r="G1427" s="4" t="s">
        <v>6</v>
      </c>
      <c r="H1427" s="4" t="s">
        <v>27</v>
      </c>
      <c r="I1427" s="4" t="s">
        <v>2</v>
      </c>
      <c r="J1427" s="4" t="s">
        <v>13</v>
      </c>
      <c r="K1427" s="4" t="s">
        <v>14</v>
      </c>
      <c r="L1427" s="4" t="s">
        <v>48</v>
      </c>
      <c r="M1427" s="9">
        <v>2</v>
      </c>
      <c r="N1427" s="6">
        <v>161.97</v>
      </c>
      <c r="O1427" s="7">
        <v>0.1</v>
      </c>
      <c r="P1427" s="6">
        <v>88.57</v>
      </c>
      <c r="Q1427" s="6">
        <f t="shared" si="111"/>
        <v>291.54599999999999</v>
      </c>
      <c r="R1427" s="6">
        <f t="shared" si="112"/>
        <v>177.14</v>
      </c>
      <c r="S1427" s="6">
        <f t="shared" si="113"/>
        <v>114.40600000000001</v>
      </c>
      <c r="T1427" s="8">
        <f t="shared" si="114"/>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4">
        <f>YEAR(SalesDataTable[[#This Row],[Order Date]])</f>
        <v>2026</v>
      </c>
      <c r="D1428" s="12" t="str">
        <f>"Q"&amp;ROUNDUP(MONTH(SalesDataTable[[#This Row],[Order Date]])/3,0)</f>
        <v>Q3</v>
      </c>
      <c r="E1428" s="4">
        <f>MONTH(SalesDataTable[[#This Row],[Order Date]])</f>
        <v>7</v>
      </c>
      <c r="F1428" s="12" t="str">
        <f t="shared" si="110"/>
        <v>Jul</v>
      </c>
      <c r="G1428" s="4" t="s">
        <v>11</v>
      </c>
      <c r="H1428" s="4" t="s">
        <v>18</v>
      </c>
      <c r="I1428" s="4" t="s">
        <v>19</v>
      </c>
      <c r="J1428" s="4" t="s">
        <v>13</v>
      </c>
      <c r="K1428" s="4" t="s">
        <v>34</v>
      </c>
      <c r="L1428" s="4" t="s">
        <v>38</v>
      </c>
      <c r="M1428" s="9">
        <v>2</v>
      </c>
      <c r="N1428" s="6">
        <v>125.37</v>
      </c>
      <c r="O1428" s="7">
        <v>0</v>
      </c>
      <c r="P1428" s="6">
        <v>68.040000000000006</v>
      </c>
      <c r="Q1428" s="6">
        <f t="shared" si="111"/>
        <v>250.74</v>
      </c>
      <c r="R1428" s="6">
        <f t="shared" si="112"/>
        <v>136.08000000000001</v>
      </c>
      <c r="S1428" s="6">
        <f t="shared" si="113"/>
        <v>114.66</v>
      </c>
      <c r="T1428" s="8">
        <f t="shared" si="114"/>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4">
        <f>YEAR(SalesDataTable[[#This Row],[Order Date]])</f>
        <v>2026</v>
      </c>
      <c r="D1429" s="12" t="str">
        <f>"Q"&amp;ROUNDUP(MONTH(SalesDataTable[[#This Row],[Order Date]])/3,0)</f>
        <v>Q3</v>
      </c>
      <c r="E1429" s="4">
        <f>MONTH(SalesDataTable[[#This Row],[Order Date]])</f>
        <v>7</v>
      </c>
      <c r="F1429" s="12" t="str">
        <f t="shared" si="110"/>
        <v>Jul</v>
      </c>
      <c r="G1429" s="4" t="s">
        <v>0</v>
      </c>
      <c r="H1429" s="4" t="s">
        <v>50</v>
      </c>
      <c r="I1429" s="4" t="s">
        <v>2</v>
      </c>
      <c r="J1429" s="4" t="s">
        <v>13</v>
      </c>
      <c r="K1429" s="4" t="s">
        <v>23</v>
      </c>
      <c r="L1429" s="4" t="s">
        <v>29</v>
      </c>
      <c r="M1429" s="9">
        <v>1</v>
      </c>
      <c r="N1429" s="6">
        <v>196.57</v>
      </c>
      <c r="O1429" s="7">
        <v>0</v>
      </c>
      <c r="P1429" s="6">
        <v>104.78</v>
      </c>
      <c r="Q1429" s="6">
        <f t="shared" si="111"/>
        <v>196.57</v>
      </c>
      <c r="R1429" s="6">
        <f t="shared" si="112"/>
        <v>104.78</v>
      </c>
      <c r="S1429" s="6">
        <f t="shared" si="113"/>
        <v>91.789999999999992</v>
      </c>
      <c r="T1429" s="8">
        <f t="shared" si="114"/>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4">
        <f>YEAR(SalesDataTable[[#This Row],[Order Date]])</f>
        <v>2026</v>
      </c>
      <c r="D1430" s="12" t="str">
        <f>"Q"&amp;ROUNDUP(MONTH(SalesDataTable[[#This Row],[Order Date]])/3,0)</f>
        <v>Q3</v>
      </c>
      <c r="E1430" s="4">
        <f>MONTH(SalesDataTable[[#This Row],[Order Date]])</f>
        <v>7</v>
      </c>
      <c r="F1430" s="12" t="str">
        <f t="shared" si="110"/>
        <v>Jul</v>
      </c>
      <c r="G1430" s="4" t="s">
        <v>11</v>
      </c>
      <c r="H1430" s="4" t="s">
        <v>52</v>
      </c>
      <c r="I1430" s="4" t="s">
        <v>2</v>
      </c>
      <c r="J1430" s="4" t="s">
        <v>3</v>
      </c>
      <c r="K1430" s="4" t="s">
        <v>23</v>
      </c>
      <c r="L1430" s="4" t="s">
        <v>29</v>
      </c>
      <c r="M1430" s="9">
        <v>2</v>
      </c>
      <c r="N1430" s="6">
        <v>195.74</v>
      </c>
      <c r="O1430" s="7">
        <v>0.05</v>
      </c>
      <c r="P1430" s="6">
        <v>107.17</v>
      </c>
      <c r="Q1430" s="6">
        <f t="shared" si="111"/>
        <v>371.90600000000001</v>
      </c>
      <c r="R1430" s="6">
        <f t="shared" si="112"/>
        <v>214.34</v>
      </c>
      <c r="S1430" s="6">
        <f t="shared" si="113"/>
        <v>157.566</v>
      </c>
      <c r="T1430" s="8">
        <f t="shared" si="114"/>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4">
        <f>YEAR(SalesDataTable[[#This Row],[Order Date]])</f>
        <v>2026</v>
      </c>
      <c r="D1431" s="12" t="str">
        <f>"Q"&amp;ROUNDUP(MONTH(SalesDataTable[[#This Row],[Order Date]])/3,0)</f>
        <v>Q3</v>
      </c>
      <c r="E1431" s="4">
        <f>MONTH(SalesDataTable[[#This Row],[Order Date]])</f>
        <v>7</v>
      </c>
      <c r="F1431" s="12" t="str">
        <f t="shared" si="110"/>
        <v>Jul</v>
      </c>
      <c r="G1431" s="4" t="s">
        <v>6</v>
      </c>
      <c r="H1431" s="4" t="s">
        <v>49</v>
      </c>
      <c r="I1431" s="4" t="s">
        <v>19</v>
      </c>
      <c r="J1431" s="4" t="s">
        <v>13</v>
      </c>
      <c r="K1431" s="4" t="s">
        <v>23</v>
      </c>
      <c r="L1431" s="4" t="s">
        <v>29</v>
      </c>
      <c r="M1431" s="9">
        <v>3</v>
      </c>
      <c r="N1431" s="6">
        <v>192.28</v>
      </c>
      <c r="O1431" s="7">
        <v>0</v>
      </c>
      <c r="P1431" s="6">
        <v>104.3</v>
      </c>
      <c r="Q1431" s="6">
        <f t="shared" si="111"/>
        <v>576.84</v>
      </c>
      <c r="R1431" s="6">
        <f t="shared" si="112"/>
        <v>312.89999999999998</v>
      </c>
      <c r="S1431" s="6">
        <f t="shared" si="113"/>
        <v>263.94000000000005</v>
      </c>
      <c r="T1431" s="8">
        <f t="shared" si="114"/>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4">
        <f>YEAR(SalesDataTable[[#This Row],[Order Date]])</f>
        <v>2026</v>
      </c>
      <c r="D1432" s="12" t="str">
        <f>"Q"&amp;ROUNDUP(MONTH(SalesDataTable[[#This Row],[Order Date]])/3,0)</f>
        <v>Q3</v>
      </c>
      <c r="E1432" s="4">
        <f>MONTH(SalesDataTable[[#This Row],[Order Date]])</f>
        <v>7</v>
      </c>
      <c r="F1432" s="12" t="str">
        <f t="shared" si="110"/>
        <v>Jul</v>
      </c>
      <c r="G1432" s="4" t="s">
        <v>6</v>
      </c>
      <c r="H1432" s="4" t="s">
        <v>7</v>
      </c>
      <c r="I1432" s="4" t="s">
        <v>2</v>
      </c>
      <c r="J1432" s="4" t="s">
        <v>3</v>
      </c>
      <c r="K1432" s="4" t="s">
        <v>9</v>
      </c>
      <c r="L1432" s="4" t="s">
        <v>46</v>
      </c>
      <c r="M1432" s="9">
        <v>2</v>
      </c>
      <c r="N1432" s="6">
        <v>70.150000000000006</v>
      </c>
      <c r="O1432" s="7">
        <v>0.05</v>
      </c>
      <c r="P1432" s="6">
        <v>32.950000000000003</v>
      </c>
      <c r="Q1432" s="6">
        <f t="shared" si="111"/>
        <v>133.285</v>
      </c>
      <c r="R1432" s="6">
        <f t="shared" si="112"/>
        <v>65.900000000000006</v>
      </c>
      <c r="S1432" s="6">
        <f t="shared" si="113"/>
        <v>67.384999999999991</v>
      </c>
      <c r="T1432" s="8">
        <f t="shared" si="114"/>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4">
        <f>YEAR(SalesDataTable[[#This Row],[Order Date]])</f>
        <v>2026</v>
      </c>
      <c r="D1433" s="12" t="str">
        <f>"Q"&amp;ROUNDUP(MONTH(SalesDataTable[[#This Row],[Order Date]])/3,0)</f>
        <v>Q3</v>
      </c>
      <c r="E1433" s="4">
        <f>MONTH(SalesDataTable[[#This Row],[Order Date]])</f>
        <v>7</v>
      </c>
      <c r="F1433" s="12" t="str">
        <f t="shared" si="110"/>
        <v>Jul</v>
      </c>
      <c r="G1433" s="4" t="s">
        <v>11</v>
      </c>
      <c r="H1433" s="4" t="s">
        <v>12</v>
      </c>
      <c r="I1433" s="4" t="s">
        <v>2</v>
      </c>
      <c r="J1433" s="4" t="s">
        <v>3</v>
      </c>
      <c r="K1433" s="4" t="s">
        <v>23</v>
      </c>
      <c r="L1433" s="4" t="s">
        <v>24</v>
      </c>
      <c r="M1433" s="9">
        <v>2</v>
      </c>
      <c r="N1433" s="6">
        <v>342.38</v>
      </c>
      <c r="O1433" s="7">
        <v>0.05</v>
      </c>
      <c r="P1433" s="6">
        <v>192.01</v>
      </c>
      <c r="Q1433" s="6">
        <f t="shared" si="111"/>
        <v>650.52199999999993</v>
      </c>
      <c r="R1433" s="6">
        <f t="shared" si="112"/>
        <v>384.02</v>
      </c>
      <c r="S1433" s="6">
        <f t="shared" si="113"/>
        <v>266.50199999999995</v>
      </c>
      <c r="T1433" s="8">
        <f t="shared" si="114"/>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4">
        <f>YEAR(SalesDataTable[[#This Row],[Order Date]])</f>
        <v>2026</v>
      </c>
      <c r="D1434" s="12" t="str">
        <f>"Q"&amp;ROUNDUP(MONTH(SalesDataTable[[#This Row],[Order Date]])/3,0)</f>
        <v>Q3</v>
      </c>
      <c r="E1434" s="4">
        <f>MONTH(SalesDataTable[[#This Row],[Order Date]])</f>
        <v>7</v>
      </c>
      <c r="F1434" s="12" t="str">
        <f t="shared" si="110"/>
        <v>Jul</v>
      </c>
      <c r="G1434" s="4" t="s">
        <v>6</v>
      </c>
      <c r="H1434" s="4" t="s">
        <v>49</v>
      </c>
      <c r="I1434" s="4" t="s">
        <v>28</v>
      </c>
      <c r="J1434" s="4" t="s">
        <v>13</v>
      </c>
      <c r="K1434" s="4" t="s">
        <v>34</v>
      </c>
      <c r="L1434" s="4" t="s">
        <v>45</v>
      </c>
      <c r="M1434" s="9">
        <v>1</v>
      </c>
      <c r="N1434" s="6">
        <v>50.59</v>
      </c>
      <c r="O1434" s="7">
        <v>0.05</v>
      </c>
      <c r="P1434" s="6">
        <v>22.04</v>
      </c>
      <c r="Q1434" s="6">
        <f t="shared" si="111"/>
        <v>48.060499999999998</v>
      </c>
      <c r="R1434" s="6">
        <f t="shared" si="112"/>
        <v>22.04</v>
      </c>
      <c r="S1434" s="6">
        <f t="shared" si="113"/>
        <v>26.020499999999998</v>
      </c>
      <c r="T1434" s="8">
        <f t="shared" si="114"/>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4">
        <f>YEAR(SalesDataTable[[#This Row],[Order Date]])</f>
        <v>2026</v>
      </c>
      <c r="D1435" s="12" t="str">
        <f>"Q"&amp;ROUNDUP(MONTH(SalesDataTable[[#This Row],[Order Date]])/3,0)</f>
        <v>Q3</v>
      </c>
      <c r="E1435" s="4">
        <f>MONTH(SalesDataTable[[#This Row],[Order Date]])</f>
        <v>7</v>
      </c>
      <c r="F1435" s="12" t="str">
        <f t="shared" si="110"/>
        <v>Jul</v>
      </c>
      <c r="G1435" s="4" t="s">
        <v>20</v>
      </c>
      <c r="H1435" s="4" t="s">
        <v>21</v>
      </c>
      <c r="I1435" s="4" t="s">
        <v>19</v>
      </c>
      <c r="J1435" s="4" t="s">
        <v>13</v>
      </c>
      <c r="K1435" s="4" t="s">
        <v>14</v>
      </c>
      <c r="L1435" s="4" t="s">
        <v>32</v>
      </c>
      <c r="M1435" s="9">
        <v>2</v>
      </c>
      <c r="N1435" s="6">
        <v>46.34</v>
      </c>
      <c r="O1435" s="7">
        <v>0.1</v>
      </c>
      <c r="P1435" s="6">
        <v>18.41</v>
      </c>
      <c r="Q1435" s="6">
        <f t="shared" si="111"/>
        <v>83.412000000000006</v>
      </c>
      <c r="R1435" s="6">
        <f t="shared" si="112"/>
        <v>36.82</v>
      </c>
      <c r="S1435" s="6">
        <f t="shared" si="113"/>
        <v>46.592000000000006</v>
      </c>
      <c r="T1435" s="8">
        <f t="shared" si="114"/>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4">
        <f>YEAR(SalesDataTable[[#This Row],[Order Date]])</f>
        <v>2026</v>
      </c>
      <c r="D1436" s="12" t="str">
        <f>"Q"&amp;ROUNDUP(MONTH(SalesDataTable[[#This Row],[Order Date]])/3,0)</f>
        <v>Q3</v>
      </c>
      <c r="E1436" s="4">
        <f>MONTH(SalesDataTable[[#This Row],[Order Date]])</f>
        <v>7</v>
      </c>
      <c r="F1436" s="12" t="str">
        <f t="shared" si="110"/>
        <v>Jul</v>
      </c>
      <c r="G1436" s="4" t="s">
        <v>6</v>
      </c>
      <c r="H1436" s="4" t="s">
        <v>27</v>
      </c>
      <c r="I1436" s="4" t="s">
        <v>28</v>
      </c>
      <c r="J1436" s="4" t="s">
        <v>13</v>
      </c>
      <c r="K1436" s="4" t="s">
        <v>9</v>
      </c>
      <c r="L1436" s="4" t="s">
        <v>10</v>
      </c>
      <c r="M1436" s="9">
        <v>1</v>
      </c>
      <c r="N1436" s="6">
        <v>91.45</v>
      </c>
      <c r="O1436" s="7">
        <v>0</v>
      </c>
      <c r="P1436" s="6">
        <v>44.16</v>
      </c>
      <c r="Q1436" s="6">
        <f t="shared" si="111"/>
        <v>91.45</v>
      </c>
      <c r="R1436" s="6">
        <f t="shared" si="112"/>
        <v>44.16</v>
      </c>
      <c r="S1436" s="6">
        <f t="shared" si="113"/>
        <v>47.290000000000006</v>
      </c>
      <c r="T1436" s="8">
        <f t="shared" si="114"/>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4">
        <f>YEAR(SalesDataTable[[#This Row],[Order Date]])</f>
        <v>2026</v>
      </c>
      <c r="D1437" s="12" t="str">
        <f>"Q"&amp;ROUNDUP(MONTH(SalesDataTable[[#This Row],[Order Date]])/3,0)</f>
        <v>Q3</v>
      </c>
      <c r="E1437" s="4">
        <f>MONTH(SalesDataTable[[#This Row],[Order Date]])</f>
        <v>7</v>
      </c>
      <c r="F1437" s="12" t="str">
        <f t="shared" si="110"/>
        <v>Jul</v>
      </c>
      <c r="G1437" s="4" t="s">
        <v>20</v>
      </c>
      <c r="H1437" s="4" t="s">
        <v>33</v>
      </c>
      <c r="I1437" s="4" t="s">
        <v>28</v>
      </c>
      <c r="J1437" s="4" t="s">
        <v>3</v>
      </c>
      <c r="K1437" s="4" t="s">
        <v>4</v>
      </c>
      <c r="L1437" s="4" t="s">
        <v>26</v>
      </c>
      <c r="M1437" s="9">
        <v>3</v>
      </c>
      <c r="N1437" s="6">
        <v>40.28</v>
      </c>
      <c r="O1437" s="7">
        <v>0</v>
      </c>
      <c r="P1437" s="6">
        <v>17.12</v>
      </c>
      <c r="Q1437" s="6">
        <f t="shared" si="111"/>
        <v>120.84</v>
      </c>
      <c r="R1437" s="6">
        <f t="shared" si="112"/>
        <v>51.36</v>
      </c>
      <c r="S1437" s="6">
        <f t="shared" si="113"/>
        <v>69.48</v>
      </c>
      <c r="T1437" s="8">
        <f t="shared" si="114"/>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4">
        <f>YEAR(SalesDataTable[[#This Row],[Order Date]])</f>
        <v>2026</v>
      </c>
      <c r="D1438" s="12" t="str">
        <f>"Q"&amp;ROUNDUP(MONTH(SalesDataTable[[#This Row],[Order Date]])/3,0)</f>
        <v>Q3</v>
      </c>
      <c r="E1438" s="4">
        <f>MONTH(SalesDataTable[[#This Row],[Order Date]])</f>
        <v>7</v>
      </c>
      <c r="F1438" s="12" t="str">
        <f t="shared" si="110"/>
        <v>Jul</v>
      </c>
      <c r="G1438" s="4" t="s">
        <v>6</v>
      </c>
      <c r="H1438" s="4" t="s">
        <v>49</v>
      </c>
      <c r="I1438" s="4" t="s">
        <v>2</v>
      </c>
      <c r="J1438" s="4" t="s">
        <v>3</v>
      </c>
      <c r="K1438" s="4" t="s">
        <v>34</v>
      </c>
      <c r="L1438" s="4" t="s">
        <v>42</v>
      </c>
      <c r="M1438" s="9">
        <v>2</v>
      </c>
      <c r="N1438" s="6">
        <v>36.93</v>
      </c>
      <c r="O1438" s="7">
        <v>0</v>
      </c>
      <c r="P1438" s="6">
        <v>13.63</v>
      </c>
      <c r="Q1438" s="6">
        <f t="shared" si="111"/>
        <v>73.86</v>
      </c>
      <c r="R1438" s="6">
        <f t="shared" si="112"/>
        <v>27.26</v>
      </c>
      <c r="S1438" s="6">
        <f t="shared" si="113"/>
        <v>46.599999999999994</v>
      </c>
      <c r="T1438" s="8">
        <f t="shared" si="114"/>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4">
        <f>YEAR(SalesDataTable[[#This Row],[Order Date]])</f>
        <v>2026</v>
      </c>
      <c r="D1439" s="12" t="str">
        <f>"Q"&amp;ROUNDUP(MONTH(SalesDataTable[[#This Row],[Order Date]])/3,0)</f>
        <v>Q3</v>
      </c>
      <c r="E1439" s="4">
        <f>MONTH(SalesDataTable[[#This Row],[Order Date]])</f>
        <v>7</v>
      </c>
      <c r="F1439" s="12" t="str">
        <f t="shared" si="110"/>
        <v>Jul</v>
      </c>
      <c r="G1439" s="4" t="s">
        <v>11</v>
      </c>
      <c r="H1439" s="4" t="s">
        <v>12</v>
      </c>
      <c r="I1439" s="4" t="s">
        <v>28</v>
      </c>
      <c r="J1439" s="4" t="s">
        <v>3</v>
      </c>
      <c r="K1439" s="4" t="s">
        <v>9</v>
      </c>
      <c r="L1439" s="4" t="s">
        <v>17</v>
      </c>
      <c r="M1439" s="9">
        <v>1</v>
      </c>
      <c r="N1439" s="6">
        <v>143.69</v>
      </c>
      <c r="O1439" s="7">
        <v>0</v>
      </c>
      <c r="P1439" s="6">
        <v>80.87</v>
      </c>
      <c r="Q1439" s="6">
        <f t="shared" si="111"/>
        <v>143.69</v>
      </c>
      <c r="R1439" s="6">
        <f t="shared" si="112"/>
        <v>80.87</v>
      </c>
      <c r="S1439" s="6">
        <f t="shared" si="113"/>
        <v>62.819999999999993</v>
      </c>
      <c r="T1439" s="8">
        <f t="shared" si="114"/>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4">
        <f>YEAR(SalesDataTable[[#This Row],[Order Date]])</f>
        <v>2026</v>
      </c>
      <c r="D1440" s="12" t="str">
        <f>"Q"&amp;ROUNDUP(MONTH(SalesDataTable[[#This Row],[Order Date]])/3,0)</f>
        <v>Q3</v>
      </c>
      <c r="E1440" s="4">
        <f>MONTH(SalesDataTable[[#This Row],[Order Date]])</f>
        <v>7</v>
      </c>
      <c r="F1440" s="12" t="str">
        <f t="shared" si="110"/>
        <v>Jul</v>
      </c>
      <c r="G1440" s="4" t="s">
        <v>6</v>
      </c>
      <c r="H1440" s="4" t="s">
        <v>49</v>
      </c>
      <c r="I1440" s="4" t="s">
        <v>28</v>
      </c>
      <c r="J1440" s="4" t="s">
        <v>13</v>
      </c>
      <c r="K1440" s="4" t="s">
        <v>9</v>
      </c>
      <c r="L1440" s="4" t="s">
        <v>17</v>
      </c>
      <c r="M1440" s="9">
        <v>2</v>
      </c>
      <c r="N1440" s="6">
        <v>147.09</v>
      </c>
      <c r="O1440" s="7">
        <v>0</v>
      </c>
      <c r="P1440" s="6">
        <v>81.58</v>
      </c>
      <c r="Q1440" s="6">
        <f t="shared" si="111"/>
        <v>294.18</v>
      </c>
      <c r="R1440" s="6">
        <f t="shared" si="112"/>
        <v>163.16</v>
      </c>
      <c r="S1440" s="6">
        <f t="shared" si="113"/>
        <v>131.02000000000001</v>
      </c>
      <c r="T1440" s="8">
        <f t="shared" si="114"/>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4">
        <f>YEAR(SalesDataTable[[#This Row],[Order Date]])</f>
        <v>2026</v>
      </c>
      <c r="D1441" s="12" t="str">
        <f>"Q"&amp;ROUNDUP(MONTH(SalesDataTable[[#This Row],[Order Date]])/3,0)</f>
        <v>Q3</v>
      </c>
      <c r="E1441" s="4">
        <f>MONTH(SalesDataTable[[#This Row],[Order Date]])</f>
        <v>7</v>
      </c>
      <c r="F1441" s="12" t="str">
        <f t="shared" si="110"/>
        <v>Jul</v>
      </c>
      <c r="G1441" s="4" t="s">
        <v>11</v>
      </c>
      <c r="H1441" s="4" t="s">
        <v>25</v>
      </c>
      <c r="I1441" s="4" t="s">
        <v>2</v>
      </c>
      <c r="J1441" s="4" t="s">
        <v>13</v>
      </c>
      <c r="K1441" s="4" t="s">
        <v>9</v>
      </c>
      <c r="L1441" s="4" t="s">
        <v>37</v>
      </c>
      <c r="M1441" s="9">
        <v>1</v>
      </c>
      <c r="N1441" s="6">
        <v>153.88</v>
      </c>
      <c r="O1441" s="7">
        <v>0</v>
      </c>
      <c r="P1441" s="6">
        <v>80.98</v>
      </c>
      <c r="Q1441" s="6">
        <f t="shared" si="111"/>
        <v>153.88</v>
      </c>
      <c r="R1441" s="6">
        <f t="shared" si="112"/>
        <v>80.98</v>
      </c>
      <c r="S1441" s="6">
        <f t="shared" si="113"/>
        <v>72.899999999999991</v>
      </c>
      <c r="T1441" s="8">
        <f t="shared" si="114"/>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4">
        <f>YEAR(SalesDataTable[[#This Row],[Order Date]])</f>
        <v>2026</v>
      </c>
      <c r="D1442" s="12" t="str">
        <f>"Q"&amp;ROUNDUP(MONTH(SalesDataTable[[#This Row],[Order Date]])/3,0)</f>
        <v>Q3</v>
      </c>
      <c r="E1442" s="4">
        <f>MONTH(SalesDataTable[[#This Row],[Order Date]])</f>
        <v>7</v>
      </c>
      <c r="F1442" s="12" t="str">
        <f t="shared" si="110"/>
        <v>Jul</v>
      </c>
      <c r="G1442" s="4" t="s">
        <v>20</v>
      </c>
      <c r="H1442" s="4" t="s">
        <v>47</v>
      </c>
      <c r="I1442" s="4" t="s">
        <v>28</v>
      </c>
      <c r="J1442" s="4" t="s">
        <v>13</v>
      </c>
      <c r="K1442" s="4" t="s">
        <v>9</v>
      </c>
      <c r="L1442" s="4" t="s">
        <v>46</v>
      </c>
      <c r="M1442" s="9">
        <v>3</v>
      </c>
      <c r="N1442" s="6">
        <v>72.2</v>
      </c>
      <c r="O1442" s="7">
        <v>0</v>
      </c>
      <c r="P1442" s="6">
        <v>31.45</v>
      </c>
      <c r="Q1442" s="6">
        <f t="shared" si="111"/>
        <v>216.60000000000002</v>
      </c>
      <c r="R1442" s="6">
        <f t="shared" si="112"/>
        <v>94.35</v>
      </c>
      <c r="S1442" s="6">
        <f t="shared" si="113"/>
        <v>122.25000000000003</v>
      </c>
      <c r="T1442" s="8">
        <f t="shared" si="114"/>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4">
        <f>YEAR(SalesDataTable[[#This Row],[Order Date]])</f>
        <v>2026</v>
      </c>
      <c r="D1443" s="12" t="str">
        <f>"Q"&amp;ROUNDUP(MONTH(SalesDataTable[[#This Row],[Order Date]])/3,0)</f>
        <v>Q3</v>
      </c>
      <c r="E1443" s="4">
        <f>MONTH(SalesDataTable[[#This Row],[Order Date]])</f>
        <v>7</v>
      </c>
      <c r="F1443" s="12" t="str">
        <f t="shared" si="110"/>
        <v>Jul</v>
      </c>
      <c r="G1443" s="4" t="s">
        <v>20</v>
      </c>
      <c r="H1443" s="4" t="s">
        <v>47</v>
      </c>
      <c r="I1443" s="4" t="s">
        <v>19</v>
      </c>
      <c r="J1443" s="4" t="s">
        <v>16</v>
      </c>
      <c r="K1443" s="4" t="s">
        <v>34</v>
      </c>
      <c r="L1443" s="4" t="s">
        <v>35</v>
      </c>
      <c r="M1443" s="9">
        <v>1</v>
      </c>
      <c r="N1443" s="6">
        <v>40.67</v>
      </c>
      <c r="O1443" s="7">
        <v>0</v>
      </c>
      <c r="P1443" s="6">
        <v>14.28</v>
      </c>
      <c r="Q1443" s="6">
        <f t="shared" si="111"/>
        <v>40.67</v>
      </c>
      <c r="R1443" s="6">
        <f t="shared" si="112"/>
        <v>14.28</v>
      </c>
      <c r="S1443" s="6">
        <f t="shared" si="113"/>
        <v>26.39</v>
      </c>
      <c r="T1443" s="8">
        <f t="shared" si="114"/>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4">
        <f>YEAR(SalesDataTable[[#This Row],[Order Date]])</f>
        <v>2026</v>
      </c>
      <c r="D1444" s="12" t="str">
        <f>"Q"&amp;ROUNDUP(MONTH(SalesDataTable[[#This Row],[Order Date]])/3,0)</f>
        <v>Q3</v>
      </c>
      <c r="E1444" s="4">
        <f>MONTH(SalesDataTable[[#This Row],[Order Date]])</f>
        <v>7</v>
      </c>
      <c r="F1444" s="12" t="str">
        <f t="shared" si="110"/>
        <v>Jul</v>
      </c>
      <c r="G1444" s="4" t="s">
        <v>0</v>
      </c>
      <c r="H1444" s="4" t="s">
        <v>1</v>
      </c>
      <c r="I1444" s="4" t="s">
        <v>2</v>
      </c>
      <c r="J1444" s="4" t="s">
        <v>13</v>
      </c>
      <c r="K1444" s="4" t="s">
        <v>9</v>
      </c>
      <c r="L1444" s="4" t="s">
        <v>37</v>
      </c>
      <c r="M1444" s="9">
        <v>3</v>
      </c>
      <c r="N1444" s="6">
        <v>152.53</v>
      </c>
      <c r="O1444" s="7">
        <v>0</v>
      </c>
      <c r="P1444" s="6">
        <v>80.88</v>
      </c>
      <c r="Q1444" s="6">
        <f t="shared" si="111"/>
        <v>457.59000000000003</v>
      </c>
      <c r="R1444" s="6">
        <f t="shared" si="112"/>
        <v>242.64</v>
      </c>
      <c r="S1444" s="6">
        <f t="shared" si="113"/>
        <v>214.95000000000005</v>
      </c>
      <c r="T1444" s="8">
        <f t="shared" si="114"/>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4">
        <f>YEAR(SalesDataTable[[#This Row],[Order Date]])</f>
        <v>2026</v>
      </c>
      <c r="D1445" s="12" t="str">
        <f>"Q"&amp;ROUNDUP(MONTH(SalesDataTable[[#This Row],[Order Date]])/3,0)</f>
        <v>Q3</v>
      </c>
      <c r="E1445" s="4">
        <f>MONTH(SalesDataTable[[#This Row],[Order Date]])</f>
        <v>7</v>
      </c>
      <c r="F1445" s="12" t="str">
        <f t="shared" si="110"/>
        <v>Jul</v>
      </c>
      <c r="G1445" s="4" t="s">
        <v>6</v>
      </c>
      <c r="H1445" s="4" t="s">
        <v>41</v>
      </c>
      <c r="I1445" s="4" t="s">
        <v>19</v>
      </c>
      <c r="J1445" s="4" t="s">
        <v>3</v>
      </c>
      <c r="K1445" s="4" t="s">
        <v>14</v>
      </c>
      <c r="L1445" s="4" t="s">
        <v>15</v>
      </c>
      <c r="M1445" s="9">
        <v>2</v>
      </c>
      <c r="N1445" s="6">
        <v>35.39</v>
      </c>
      <c r="O1445" s="7">
        <v>0.05</v>
      </c>
      <c r="P1445" s="6">
        <v>13.39</v>
      </c>
      <c r="Q1445" s="6">
        <f t="shared" si="111"/>
        <v>67.241</v>
      </c>
      <c r="R1445" s="6">
        <f t="shared" si="112"/>
        <v>26.78</v>
      </c>
      <c r="S1445" s="6">
        <f t="shared" si="113"/>
        <v>40.460999999999999</v>
      </c>
      <c r="T1445" s="8">
        <f t="shared" si="114"/>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4">
        <f>YEAR(SalesDataTable[[#This Row],[Order Date]])</f>
        <v>2026</v>
      </c>
      <c r="D1446" s="12" t="str">
        <f>"Q"&amp;ROUNDUP(MONTH(SalesDataTable[[#This Row],[Order Date]])/3,0)</f>
        <v>Q3</v>
      </c>
      <c r="E1446" s="4">
        <f>MONTH(SalesDataTable[[#This Row],[Order Date]])</f>
        <v>7</v>
      </c>
      <c r="F1446" s="12" t="str">
        <f t="shared" si="110"/>
        <v>Jul</v>
      </c>
      <c r="G1446" s="4" t="s">
        <v>20</v>
      </c>
      <c r="H1446" s="4" t="s">
        <v>21</v>
      </c>
      <c r="I1446" s="4" t="s">
        <v>2</v>
      </c>
      <c r="J1446" s="4" t="s">
        <v>3</v>
      </c>
      <c r="K1446" s="4" t="s">
        <v>9</v>
      </c>
      <c r="L1446" s="4" t="s">
        <v>10</v>
      </c>
      <c r="M1446" s="9">
        <v>5</v>
      </c>
      <c r="N1446" s="6">
        <v>93.35</v>
      </c>
      <c r="O1446" s="7">
        <v>0</v>
      </c>
      <c r="P1446" s="6">
        <v>46.31</v>
      </c>
      <c r="Q1446" s="6">
        <f t="shared" si="111"/>
        <v>466.75</v>
      </c>
      <c r="R1446" s="6">
        <f t="shared" si="112"/>
        <v>231.55</v>
      </c>
      <c r="S1446" s="6">
        <f t="shared" si="113"/>
        <v>235.2</v>
      </c>
      <c r="T1446" s="8">
        <f t="shared" si="114"/>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4">
        <f>YEAR(SalesDataTable[[#This Row],[Order Date]])</f>
        <v>2026</v>
      </c>
      <c r="D1447" s="12" t="str">
        <f>"Q"&amp;ROUNDUP(MONTH(SalesDataTable[[#This Row],[Order Date]])/3,0)</f>
        <v>Q3</v>
      </c>
      <c r="E1447" s="4">
        <f>MONTH(SalesDataTable[[#This Row],[Order Date]])</f>
        <v>7</v>
      </c>
      <c r="F1447" s="12" t="str">
        <f t="shared" si="110"/>
        <v>Jul</v>
      </c>
      <c r="G1447" s="4" t="s">
        <v>6</v>
      </c>
      <c r="H1447" s="4" t="s">
        <v>43</v>
      </c>
      <c r="I1447" s="4" t="s">
        <v>2</v>
      </c>
      <c r="J1447" s="4" t="s">
        <v>3</v>
      </c>
      <c r="K1447" s="4" t="s">
        <v>4</v>
      </c>
      <c r="L1447" s="4" t="s">
        <v>22</v>
      </c>
      <c r="M1447" s="9">
        <v>2</v>
      </c>
      <c r="N1447" s="6">
        <v>51.71</v>
      </c>
      <c r="O1447" s="7">
        <v>0</v>
      </c>
      <c r="P1447" s="6">
        <v>22.75</v>
      </c>
      <c r="Q1447" s="6">
        <f t="shared" si="111"/>
        <v>103.42</v>
      </c>
      <c r="R1447" s="6">
        <f t="shared" si="112"/>
        <v>45.5</v>
      </c>
      <c r="S1447" s="6">
        <f t="shared" si="113"/>
        <v>57.92</v>
      </c>
      <c r="T1447" s="8">
        <f t="shared" si="114"/>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4">
        <f>YEAR(SalesDataTable[[#This Row],[Order Date]])</f>
        <v>2026</v>
      </c>
      <c r="D1448" s="12" t="str">
        <f>"Q"&amp;ROUNDUP(MONTH(SalesDataTable[[#This Row],[Order Date]])/3,0)</f>
        <v>Q3</v>
      </c>
      <c r="E1448" s="4">
        <f>MONTH(SalesDataTable[[#This Row],[Order Date]])</f>
        <v>7</v>
      </c>
      <c r="F1448" s="12" t="str">
        <f t="shared" si="110"/>
        <v>Jul</v>
      </c>
      <c r="G1448" s="4" t="s">
        <v>0</v>
      </c>
      <c r="H1448" s="4" t="s">
        <v>1</v>
      </c>
      <c r="I1448" s="4" t="s">
        <v>2</v>
      </c>
      <c r="J1448" s="4" t="s">
        <v>13</v>
      </c>
      <c r="K1448" s="4" t="s">
        <v>4</v>
      </c>
      <c r="L1448" s="4" t="s">
        <v>26</v>
      </c>
      <c r="M1448" s="9">
        <v>1</v>
      </c>
      <c r="N1448" s="6">
        <v>39.86</v>
      </c>
      <c r="O1448" s="7">
        <v>0</v>
      </c>
      <c r="P1448" s="6">
        <v>16.53</v>
      </c>
      <c r="Q1448" s="6">
        <f t="shared" si="111"/>
        <v>39.86</v>
      </c>
      <c r="R1448" s="6">
        <f t="shared" si="112"/>
        <v>16.53</v>
      </c>
      <c r="S1448" s="6">
        <f t="shared" si="113"/>
        <v>23.33</v>
      </c>
      <c r="T1448" s="8">
        <f t="shared" si="114"/>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4">
        <f>YEAR(SalesDataTable[[#This Row],[Order Date]])</f>
        <v>2026</v>
      </c>
      <c r="D1449" s="12" t="str">
        <f>"Q"&amp;ROUNDUP(MONTH(SalesDataTable[[#This Row],[Order Date]])/3,0)</f>
        <v>Q3</v>
      </c>
      <c r="E1449" s="4">
        <f>MONTH(SalesDataTable[[#This Row],[Order Date]])</f>
        <v>7</v>
      </c>
      <c r="F1449" s="12" t="str">
        <f t="shared" si="110"/>
        <v>Jul</v>
      </c>
      <c r="G1449" s="4" t="s">
        <v>20</v>
      </c>
      <c r="H1449" s="4" t="s">
        <v>33</v>
      </c>
      <c r="I1449" s="4" t="s">
        <v>2</v>
      </c>
      <c r="J1449" s="4" t="s">
        <v>13</v>
      </c>
      <c r="K1449" s="4" t="s">
        <v>23</v>
      </c>
      <c r="L1449" s="4" t="s">
        <v>40</v>
      </c>
      <c r="M1449" s="9">
        <v>2</v>
      </c>
      <c r="N1449" s="6">
        <v>83.71</v>
      </c>
      <c r="O1449" s="7">
        <v>0</v>
      </c>
      <c r="P1449" s="6">
        <v>39.29</v>
      </c>
      <c r="Q1449" s="6">
        <f t="shared" si="111"/>
        <v>167.42</v>
      </c>
      <c r="R1449" s="6">
        <f t="shared" si="112"/>
        <v>78.58</v>
      </c>
      <c r="S1449" s="6">
        <f t="shared" si="113"/>
        <v>88.839999999999989</v>
      </c>
      <c r="T1449" s="8">
        <f t="shared" si="114"/>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4">
        <f>YEAR(SalesDataTable[[#This Row],[Order Date]])</f>
        <v>2026</v>
      </c>
      <c r="D1450" s="12" t="str">
        <f>"Q"&amp;ROUNDUP(MONTH(SalesDataTable[[#This Row],[Order Date]])/3,0)</f>
        <v>Q3</v>
      </c>
      <c r="E1450" s="4">
        <f>MONTH(SalesDataTable[[#This Row],[Order Date]])</f>
        <v>7</v>
      </c>
      <c r="F1450" s="12" t="str">
        <f t="shared" si="110"/>
        <v>Jul</v>
      </c>
      <c r="G1450" s="4" t="s">
        <v>6</v>
      </c>
      <c r="H1450" s="4" t="s">
        <v>49</v>
      </c>
      <c r="I1450" s="4" t="s">
        <v>19</v>
      </c>
      <c r="J1450" s="4" t="s">
        <v>13</v>
      </c>
      <c r="K1450" s="4" t="s">
        <v>14</v>
      </c>
      <c r="L1450" s="4" t="s">
        <v>32</v>
      </c>
      <c r="M1450" s="9">
        <v>1</v>
      </c>
      <c r="N1450" s="6">
        <v>47.62</v>
      </c>
      <c r="O1450" s="7">
        <v>0</v>
      </c>
      <c r="P1450" s="6">
        <v>17.82</v>
      </c>
      <c r="Q1450" s="6">
        <f t="shared" si="111"/>
        <v>47.62</v>
      </c>
      <c r="R1450" s="6">
        <f t="shared" si="112"/>
        <v>17.82</v>
      </c>
      <c r="S1450" s="6">
        <f t="shared" si="113"/>
        <v>29.799999999999997</v>
      </c>
      <c r="T1450" s="8">
        <f t="shared" si="114"/>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4">
        <f>YEAR(SalesDataTable[[#This Row],[Order Date]])</f>
        <v>2026</v>
      </c>
      <c r="D1451" s="12" t="str">
        <f>"Q"&amp;ROUNDUP(MONTH(SalesDataTable[[#This Row],[Order Date]])/3,0)</f>
        <v>Q3</v>
      </c>
      <c r="E1451" s="4">
        <f>MONTH(SalesDataTable[[#This Row],[Order Date]])</f>
        <v>7</v>
      </c>
      <c r="F1451" s="12" t="str">
        <f t="shared" si="110"/>
        <v>Jul</v>
      </c>
      <c r="G1451" s="4" t="s">
        <v>6</v>
      </c>
      <c r="H1451" s="4" t="s">
        <v>43</v>
      </c>
      <c r="I1451" s="4" t="s">
        <v>2</v>
      </c>
      <c r="J1451" s="4" t="s">
        <v>3</v>
      </c>
      <c r="K1451" s="4" t="s">
        <v>4</v>
      </c>
      <c r="L1451" s="4" t="s">
        <v>5</v>
      </c>
      <c r="M1451" s="9">
        <v>1</v>
      </c>
      <c r="N1451" s="6">
        <v>80.05</v>
      </c>
      <c r="O1451" s="7">
        <v>0.05</v>
      </c>
      <c r="P1451" s="6">
        <v>43.81</v>
      </c>
      <c r="Q1451" s="6">
        <f t="shared" si="111"/>
        <v>76.047499999999999</v>
      </c>
      <c r="R1451" s="6">
        <f t="shared" si="112"/>
        <v>43.81</v>
      </c>
      <c r="S1451" s="6">
        <f t="shared" si="113"/>
        <v>32.237499999999997</v>
      </c>
      <c r="T1451" s="8">
        <f t="shared" si="114"/>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4">
        <f>YEAR(SalesDataTable[[#This Row],[Order Date]])</f>
        <v>2026</v>
      </c>
      <c r="D1452" s="12" t="str">
        <f>"Q"&amp;ROUNDUP(MONTH(SalesDataTable[[#This Row],[Order Date]])/3,0)</f>
        <v>Q3</v>
      </c>
      <c r="E1452" s="4">
        <f>MONTH(SalesDataTable[[#This Row],[Order Date]])</f>
        <v>7</v>
      </c>
      <c r="F1452" s="12" t="str">
        <f t="shared" si="110"/>
        <v>Jul</v>
      </c>
      <c r="G1452" s="4" t="s">
        <v>20</v>
      </c>
      <c r="H1452" s="4" t="s">
        <v>33</v>
      </c>
      <c r="I1452" s="4" t="s">
        <v>19</v>
      </c>
      <c r="J1452" s="4" t="s">
        <v>3</v>
      </c>
      <c r="K1452" s="4" t="s">
        <v>34</v>
      </c>
      <c r="L1452" s="4" t="s">
        <v>45</v>
      </c>
      <c r="M1452" s="9">
        <v>1</v>
      </c>
      <c r="N1452" s="6">
        <v>51.82</v>
      </c>
      <c r="O1452" s="7">
        <v>0</v>
      </c>
      <c r="P1452" s="6">
        <v>21.43</v>
      </c>
      <c r="Q1452" s="6">
        <f t="shared" si="111"/>
        <v>51.82</v>
      </c>
      <c r="R1452" s="6">
        <f t="shared" si="112"/>
        <v>21.43</v>
      </c>
      <c r="S1452" s="6">
        <f t="shared" si="113"/>
        <v>30.39</v>
      </c>
      <c r="T1452" s="8">
        <f t="shared" si="114"/>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4">
        <f>YEAR(SalesDataTable[[#This Row],[Order Date]])</f>
        <v>2026</v>
      </c>
      <c r="D1453" s="12" t="str">
        <f>"Q"&amp;ROUNDUP(MONTH(SalesDataTable[[#This Row],[Order Date]])/3,0)</f>
        <v>Q3</v>
      </c>
      <c r="E1453" s="4">
        <f>MONTH(SalesDataTable[[#This Row],[Order Date]])</f>
        <v>7</v>
      </c>
      <c r="F1453" s="12" t="str">
        <f t="shared" si="110"/>
        <v>Jul</v>
      </c>
      <c r="G1453" s="4" t="s">
        <v>6</v>
      </c>
      <c r="H1453" s="4" t="s">
        <v>41</v>
      </c>
      <c r="I1453" s="4" t="s">
        <v>2</v>
      </c>
      <c r="J1453" s="4" t="s">
        <v>16</v>
      </c>
      <c r="K1453" s="4" t="s">
        <v>14</v>
      </c>
      <c r="L1453" s="4" t="s">
        <v>48</v>
      </c>
      <c r="M1453" s="9">
        <v>4</v>
      </c>
      <c r="N1453" s="6">
        <v>161.28</v>
      </c>
      <c r="O1453" s="7">
        <v>0.15</v>
      </c>
      <c r="P1453" s="6">
        <v>89.2</v>
      </c>
      <c r="Q1453" s="6">
        <f t="shared" si="111"/>
        <v>548.35199999999998</v>
      </c>
      <c r="R1453" s="6">
        <f t="shared" si="112"/>
        <v>356.8</v>
      </c>
      <c r="S1453" s="6">
        <f t="shared" si="113"/>
        <v>191.55199999999996</v>
      </c>
      <c r="T1453" s="8">
        <f t="shared" si="114"/>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4">
        <f>YEAR(SalesDataTable[[#This Row],[Order Date]])</f>
        <v>2026</v>
      </c>
      <c r="D1454" s="12" t="str">
        <f>"Q"&amp;ROUNDUP(MONTH(SalesDataTable[[#This Row],[Order Date]])/3,0)</f>
        <v>Q3</v>
      </c>
      <c r="E1454" s="4">
        <f>MONTH(SalesDataTable[[#This Row],[Order Date]])</f>
        <v>7</v>
      </c>
      <c r="F1454" s="12" t="str">
        <f t="shared" si="110"/>
        <v>Jul</v>
      </c>
      <c r="G1454" s="4" t="s">
        <v>0</v>
      </c>
      <c r="H1454" s="4" t="s">
        <v>1</v>
      </c>
      <c r="I1454" s="4" t="s">
        <v>2</v>
      </c>
      <c r="J1454" s="4" t="s">
        <v>13</v>
      </c>
      <c r="K1454" s="4" t="s">
        <v>4</v>
      </c>
      <c r="L1454" s="4" t="s">
        <v>26</v>
      </c>
      <c r="M1454" s="9">
        <v>1</v>
      </c>
      <c r="N1454" s="6">
        <v>39.86</v>
      </c>
      <c r="O1454" s="7">
        <v>0.05</v>
      </c>
      <c r="P1454" s="6">
        <v>16.989999999999998</v>
      </c>
      <c r="Q1454" s="6">
        <f t="shared" si="111"/>
        <v>37.866999999999997</v>
      </c>
      <c r="R1454" s="6">
        <f t="shared" si="112"/>
        <v>16.989999999999998</v>
      </c>
      <c r="S1454" s="6">
        <f t="shared" si="113"/>
        <v>20.876999999999999</v>
      </c>
      <c r="T1454" s="8">
        <f t="shared" si="114"/>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4">
        <f>YEAR(SalesDataTable[[#This Row],[Order Date]])</f>
        <v>2026</v>
      </c>
      <c r="D1455" s="12" t="str">
        <f>"Q"&amp;ROUNDUP(MONTH(SalesDataTable[[#This Row],[Order Date]])/3,0)</f>
        <v>Q3</v>
      </c>
      <c r="E1455" s="4">
        <f>MONTH(SalesDataTable[[#This Row],[Order Date]])</f>
        <v>7</v>
      </c>
      <c r="F1455" s="12" t="str">
        <f t="shared" si="110"/>
        <v>Jul</v>
      </c>
      <c r="G1455" s="4" t="s">
        <v>20</v>
      </c>
      <c r="H1455" s="4" t="s">
        <v>33</v>
      </c>
      <c r="I1455" s="4" t="s">
        <v>28</v>
      </c>
      <c r="J1455" s="4" t="s">
        <v>13</v>
      </c>
      <c r="K1455" s="4" t="s">
        <v>4</v>
      </c>
      <c r="L1455" s="4" t="s">
        <v>30</v>
      </c>
      <c r="M1455" s="9">
        <v>6</v>
      </c>
      <c r="N1455" s="6">
        <v>102.96</v>
      </c>
      <c r="O1455" s="7">
        <v>0.05</v>
      </c>
      <c r="P1455" s="6">
        <v>51.74</v>
      </c>
      <c r="Q1455" s="6">
        <f t="shared" si="111"/>
        <v>586.87199999999996</v>
      </c>
      <c r="R1455" s="6">
        <f t="shared" si="112"/>
        <v>310.44</v>
      </c>
      <c r="S1455" s="6">
        <f t="shared" si="113"/>
        <v>276.43199999999996</v>
      </c>
      <c r="T1455" s="8">
        <f t="shared" si="114"/>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4">
        <f>YEAR(SalesDataTable[[#This Row],[Order Date]])</f>
        <v>2026</v>
      </c>
      <c r="D1456" s="12" t="str">
        <f>"Q"&amp;ROUNDUP(MONTH(SalesDataTable[[#This Row],[Order Date]])/3,0)</f>
        <v>Q3</v>
      </c>
      <c r="E1456" s="4">
        <f>MONTH(SalesDataTable[[#This Row],[Order Date]])</f>
        <v>7</v>
      </c>
      <c r="F1456" s="12" t="str">
        <f t="shared" si="110"/>
        <v>Jul</v>
      </c>
      <c r="G1456" s="4" t="s">
        <v>6</v>
      </c>
      <c r="H1456" s="4" t="s">
        <v>43</v>
      </c>
      <c r="I1456" s="4" t="s">
        <v>28</v>
      </c>
      <c r="J1456" s="4" t="s">
        <v>3</v>
      </c>
      <c r="K1456" s="4" t="s">
        <v>9</v>
      </c>
      <c r="L1456" s="4" t="s">
        <v>10</v>
      </c>
      <c r="M1456" s="9">
        <v>1</v>
      </c>
      <c r="N1456" s="6">
        <v>94.04</v>
      </c>
      <c r="O1456" s="7">
        <v>0</v>
      </c>
      <c r="P1456" s="6">
        <v>44.88</v>
      </c>
      <c r="Q1456" s="6">
        <f t="shared" si="111"/>
        <v>94.04</v>
      </c>
      <c r="R1456" s="6">
        <f t="shared" si="112"/>
        <v>44.88</v>
      </c>
      <c r="S1456" s="6">
        <f t="shared" si="113"/>
        <v>49.160000000000004</v>
      </c>
      <c r="T1456" s="8">
        <f t="shared" si="114"/>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4">
        <f>YEAR(SalesDataTable[[#This Row],[Order Date]])</f>
        <v>2026</v>
      </c>
      <c r="D1457" s="12" t="str">
        <f>"Q"&amp;ROUNDUP(MONTH(SalesDataTable[[#This Row],[Order Date]])/3,0)</f>
        <v>Q3</v>
      </c>
      <c r="E1457" s="4">
        <f>MONTH(SalesDataTable[[#This Row],[Order Date]])</f>
        <v>7</v>
      </c>
      <c r="F1457" s="12" t="str">
        <f t="shared" si="110"/>
        <v>Jul</v>
      </c>
      <c r="G1457" s="4" t="s">
        <v>20</v>
      </c>
      <c r="H1457" s="4" t="s">
        <v>33</v>
      </c>
      <c r="I1457" s="4" t="s">
        <v>2</v>
      </c>
      <c r="J1457" s="4" t="s">
        <v>13</v>
      </c>
      <c r="K1457" s="4" t="s">
        <v>9</v>
      </c>
      <c r="L1457" s="4" t="s">
        <v>46</v>
      </c>
      <c r="M1457" s="9">
        <v>2</v>
      </c>
      <c r="N1457" s="6">
        <v>70.790000000000006</v>
      </c>
      <c r="O1457" s="7">
        <v>0</v>
      </c>
      <c r="P1457" s="6">
        <v>32.44</v>
      </c>
      <c r="Q1457" s="6">
        <f t="shared" si="111"/>
        <v>141.58000000000001</v>
      </c>
      <c r="R1457" s="6">
        <f t="shared" si="112"/>
        <v>64.88</v>
      </c>
      <c r="S1457" s="6">
        <f t="shared" si="113"/>
        <v>76.700000000000017</v>
      </c>
      <c r="T1457" s="8">
        <f t="shared" si="114"/>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4">
        <f>YEAR(SalesDataTable[[#This Row],[Order Date]])</f>
        <v>2026</v>
      </c>
      <c r="D1458" s="12" t="str">
        <f>"Q"&amp;ROUNDUP(MONTH(SalesDataTable[[#This Row],[Order Date]])/3,0)</f>
        <v>Q3</v>
      </c>
      <c r="E1458" s="4">
        <f>MONTH(SalesDataTable[[#This Row],[Order Date]])</f>
        <v>7</v>
      </c>
      <c r="F1458" s="12" t="str">
        <f t="shared" si="110"/>
        <v>Jul</v>
      </c>
      <c r="G1458" s="4" t="s">
        <v>11</v>
      </c>
      <c r="H1458" s="4" t="s">
        <v>39</v>
      </c>
      <c r="I1458" s="4" t="s">
        <v>2</v>
      </c>
      <c r="J1458" s="4" t="s">
        <v>13</v>
      </c>
      <c r="K1458" s="4" t="s">
        <v>14</v>
      </c>
      <c r="L1458" s="4" t="s">
        <v>32</v>
      </c>
      <c r="M1458" s="9">
        <v>2</v>
      </c>
      <c r="N1458" s="6">
        <v>46.41</v>
      </c>
      <c r="O1458" s="7">
        <v>0</v>
      </c>
      <c r="P1458" s="6">
        <v>18.600000000000001</v>
      </c>
      <c r="Q1458" s="6">
        <f t="shared" si="111"/>
        <v>92.82</v>
      </c>
      <c r="R1458" s="6">
        <f t="shared" si="112"/>
        <v>37.200000000000003</v>
      </c>
      <c r="S1458" s="6">
        <f t="shared" si="113"/>
        <v>55.61999999999999</v>
      </c>
      <c r="T1458" s="8">
        <f t="shared" si="114"/>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4">
        <f>YEAR(SalesDataTable[[#This Row],[Order Date]])</f>
        <v>2026</v>
      </c>
      <c r="D1459" s="12" t="str">
        <f>"Q"&amp;ROUNDUP(MONTH(SalesDataTable[[#This Row],[Order Date]])/3,0)</f>
        <v>Q3</v>
      </c>
      <c r="E1459" s="4">
        <f>MONTH(SalesDataTable[[#This Row],[Order Date]])</f>
        <v>7</v>
      </c>
      <c r="F1459" s="12" t="str">
        <f t="shared" si="110"/>
        <v>Jul</v>
      </c>
      <c r="G1459" s="4" t="s">
        <v>20</v>
      </c>
      <c r="H1459" s="4" t="s">
        <v>47</v>
      </c>
      <c r="I1459" s="4" t="s">
        <v>28</v>
      </c>
      <c r="J1459" s="4" t="s">
        <v>13</v>
      </c>
      <c r="K1459" s="4" t="s">
        <v>9</v>
      </c>
      <c r="L1459" s="4" t="s">
        <v>46</v>
      </c>
      <c r="M1459" s="9">
        <v>1</v>
      </c>
      <c r="N1459" s="6">
        <v>69.75</v>
      </c>
      <c r="O1459" s="7">
        <v>0</v>
      </c>
      <c r="P1459" s="6">
        <v>33.299999999999997</v>
      </c>
      <c r="Q1459" s="6">
        <f t="shared" si="111"/>
        <v>69.75</v>
      </c>
      <c r="R1459" s="6">
        <f t="shared" si="112"/>
        <v>33.299999999999997</v>
      </c>
      <c r="S1459" s="6">
        <f t="shared" si="113"/>
        <v>36.450000000000003</v>
      </c>
      <c r="T1459" s="8">
        <f t="shared" si="114"/>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4">
        <f>YEAR(SalesDataTable[[#This Row],[Order Date]])</f>
        <v>2026</v>
      </c>
      <c r="D1460" s="12" t="str">
        <f>"Q"&amp;ROUNDUP(MONTH(SalesDataTable[[#This Row],[Order Date]])/3,0)</f>
        <v>Q3</v>
      </c>
      <c r="E1460" s="4">
        <f>MONTH(SalesDataTable[[#This Row],[Order Date]])</f>
        <v>7</v>
      </c>
      <c r="F1460" s="12" t="str">
        <f t="shared" si="110"/>
        <v>Jul</v>
      </c>
      <c r="G1460" s="4" t="s">
        <v>0</v>
      </c>
      <c r="H1460" s="4" t="s">
        <v>50</v>
      </c>
      <c r="I1460" s="4" t="s">
        <v>19</v>
      </c>
      <c r="J1460" s="4" t="s">
        <v>16</v>
      </c>
      <c r="K1460" s="4" t="s">
        <v>4</v>
      </c>
      <c r="L1460" s="4" t="s">
        <v>26</v>
      </c>
      <c r="M1460" s="9">
        <v>3</v>
      </c>
      <c r="N1460" s="6">
        <v>40.81</v>
      </c>
      <c r="O1460" s="7">
        <v>0</v>
      </c>
      <c r="P1460" s="6">
        <v>16.86</v>
      </c>
      <c r="Q1460" s="6">
        <f t="shared" si="111"/>
        <v>122.43</v>
      </c>
      <c r="R1460" s="6">
        <f t="shared" si="112"/>
        <v>50.58</v>
      </c>
      <c r="S1460" s="6">
        <f t="shared" si="113"/>
        <v>71.850000000000009</v>
      </c>
      <c r="T1460" s="8">
        <f t="shared" si="114"/>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4">
        <f>YEAR(SalesDataTable[[#This Row],[Order Date]])</f>
        <v>2026</v>
      </c>
      <c r="D1461" s="12" t="str">
        <f>"Q"&amp;ROUNDUP(MONTH(SalesDataTable[[#This Row],[Order Date]])/3,0)</f>
        <v>Q3</v>
      </c>
      <c r="E1461" s="4">
        <f>MONTH(SalesDataTable[[#This Row],[Order Date]])</f>
        <v>7</v>
      </c>
      <c r="F1461" s="12" t="str">
        <f t="shared" si="110"/>
        <v>Jul</v>
      </c>
      <c r="G1461" s="4" t="s">
        <v>20</v>
      </c>
      <c r="H1461" s="4" t="s">
        <v>33</v>
      </c>
      <c r="I1461" s="4" t="s">
        <v>28</v>
      </c>
      <c r="J1461" s="4" t="s">
        <v>3</v>
      </c>
      <c r="K1461" s="4" t="s">
        <v>9</v>
      </c>
      <c r="L1461" s="4" t="s">
        <v>37</v>
      </c>
      <c r="M1461" s="9">
        <v>5</v>
      </c>
      <c r="N1461" s="6">
        <v>156.69</v>
      </c>
      <c r="O1461" s="7">
        <v>0</v>
      </c>
      <c r="P1461" s="6">
        <v>80.489999999999995</v>
      </c>
      <c r="Q1461" s="6">
        <f t="shared" si="111"/>
        <v>783.45</v>
      </c>
      <c r="R1461" s="6">
        <f t="shared" si="112"/>
        <v>402.45</v>
      </c>
      <c r="S1461" s="6">
        <f t="shared" si="113"/>
        <v>381.00000000000006</v>
      </c>
      <c r="T1461" s="8">
        <f t="shared" si="114"/>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4">
        <f>YEAR(SalesDataTable[[#This Row],[Order Date]])</f>
        <v>2026</v>
      </c>
      <c r="D1462" s="12" t="str">
        <f>"Q"&amp;ROUNDUP(MONTH(SalesDataTable[[#This Row],[Order Date]])/3,0)</f>
        <v>Q3</v>
      </c>
      <c r="E1462" s="4">
        <f>MONTH(SalesDataTable[[#This Row],[Order Date]])</f>
        <v>7</v>
      </c>
      <c r="F1462" s="12" t="str">
        <f t="shared" si="110"/>
        <v>Jul</v>
      </c>
      <c r="G1462" s="4" t="s">
        <v>6</v>
      </c>
      <c r="H1462" s="4" t="s">
        <v>27</v>
      </c>
      <c r="I1462" s="4" t="s">
        <v>28</v>
      </c>
      <c r="J1462" s="4" t="s">
        <v>3</v>
      </c>
      <c r="K1462" s="4" t="s">
        <v>14</v>
      </c>
      <c r="L1462" s="4" t="s">
        <v>48</v>
      </c>
      <c r="M1462" s="9">
        <v>1</v>
      </c>
      <c r="N1462" s="6">
        <v>168.59</v>
      </c>
      <c r="O1462" s="7">
        <v>0.1</v>
      </c>
      <c r="P1462" s="6">
        <v>88.8</v>
      </c>
      <c r="Q1462" s="6">
        <f t="shared" si="111"/>
        <v>151.73099999999999</v>
      </c>
      <c r="R1462" s="6">
        <f t="shared" si="112"/>
        <v>88.8</v>
      </c>
      <c r="S1462" s="6">
        <f t="shared" si="113"/>
        <v>62.930999999999997</v>
      </c>
      <c r="T1462" s="8">
        <f t="shared" si="114"/>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4">
        <f>YEAR(SalesDataTable[[#This Row],[Order Date]])</f>
        <v>2026</v>
      </c>
      <c r="D1463" s="12" t="str">
        <f>"Q"&amp;ROUNDUP(MONTH(SalesDataTable[[#This Row],[Order Date]])/3,0)</f>
        <v>Q3</v>
      </c>
      <c r="E1463" s="4">
        <f>MONTH(SalesDataTable[[#This Row],[Order Date]])</f>
        <v>7</v>
      </c>
      <c r="F1463" s="12" t="str">
        <f t="shared" si="110"/>
        <v>Jul</v>
      </c>
      <c r="G1463" s="4" t="s">
        <v>6</v>
      </c>
      <c r="H1463" s="4" t="s">
        <v>43</v>
      </c>
      <c r="I1463" s="4" t="s">
        <v>2</v>
      </c>
      <c r="J1463" s="4" t="s">
        <v>16</v>
      </c>
      <c r="K1463" s="4" t="s">
        <v>14</v>
      </c>
      <c r="L1463" s="4" t="s">
        <v>15</v>
      </c>
      <c r="M1463" s="9">
        <v>5</v>
      </c>
      <c r="N1463" s="6">
        <v>36.880000000000003</v>
      </c>
      <c r="O1463" s="7">
        <v>0.1</v>
      </c>
      <c r="P1463" s="6">
        <v>13.76</v>
      </c>
      <c r="Q1463" s="6">
        <f t="shared" si="111"/>
        <v>165.96</v>
      </c>
      <c r="R1463" s="6">
        <f t="shared" si="112"/>
        <v>68.8</v>
      </c>
      <c r="S1463" s="6">
        <f t="shared" si="113"/>
        <v>97.160000000000011</v>
      </c>
      <c r="T1463" s="8">
        <f t="shared" si="114"/>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4">
        <f>YEAR(SalesDataTable[[#This Row],[Order Date]])</f>
        <v>2026</v>
      </c>
      <c r="D1464" s="12" t="str">
        <f>"Q"&amp;ROUNDUP(MONTH(SalesDataTable[[#This Row],[Order Date]])/3,0)</f>
        <v>Q3</v>
      </c>
      <c r="E1464" s="4">
        <f>MONTH(SalesDataTable[[#This Row],[Order Date]])</f>
        <v>7</v>
      </c>
      <c r="F1464" s="12" t="str">
        <f t="shared" si="110"/>
        <v>Jul</v>
      </c>
      <c r="G1464" s="4" t="s">
        <v>0</v>
      </c>
      <c r="H1464" s="4" t="s">
        <v>1</v>
      </c>
      <c r="I1464" s="4" t="s">
        <v>8</v>
      </c>
      <c r="J1464" s="4" t="s">
        <v>16</v>
      </c>
      <c r="K1464" s="4" t="s">
        <v>14</v>
      </c>
      <c r="L1464" s="4" t="s">
        <v>44</v>
      </c>
      <c r="M1464" s="9">
        <v>8</v>
      </c>
      <c r="N1464" s="6">
        <v>136.13</v>
      </c>
      <c r="O1464" s="7">
        <v>0.1</v>
      </c>
      <c r="P1464" s="6">
        <v>66.55</v>
      </c>
      <c r="Q1464" s="6">
        <f t="shared" si="111"/>
        <v>980.13599999999997</v>
      </c>
      <c r="R1464" s="6">
        <f t="shared" si="112"/>
        <v>532.4</v>
      </c>
      <c r="S1464" s="6">
        <f t="shared" si="113"/>
        <v>447.73599999999999</v>
      </c>
      <c r="T1464" s="8">
        <f t="shared" si="114"/>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4">
        <f>YEAR(SalesDataTable[[#This Row],[Order Date]])</f>
        <v>2026</v>
      </c>
      <c r="D1465" s="12" t="str">
        <f>"Q"&amp;ROUNDUP(MONTH(SalesDataTable[[#This Row],[Order Date]])/3,0)</f>
        <v>Q3</v>
      </c>
      <c r="E1465" s="4">
        <f>MONTH(SalesDataTable[[#This Row],[Order Date]])</f>
        <v>7</v>
      </c>
      <c r="F1465" s="12" t="str">
        <f t="shared" si="110"/>
        <v>Jul</v>
      </c>
      <c r="G1465" s="4" t="s">
        <v>6</v>
      </c>
      <c r="H1465" s="4" t="s">
        <v>49</v>
      </c>
      <c r="I1465" s="4" t="s">
        <v>28</v>
      </c>
      <c r="J1465" s="4" t="s">
        <v>3</v>
      </c>
      <c r="K1465" s="4" t="s">
        <v>4</v>
      </c>
      <c r="L1465" s="4" t="s">
        <v>26</v>
      </c>
      <c r="M1465" s="9">
        <v>2</v>
      </c>
      <c r="N1465" s="6">
        <v>40.479999999999997</v>
      </c>
      <c r="O1465" s="7">
        <v>0.05</v>
      </c>
      <c r="P1465" s="6">
        <v>16.93</v>
      </c>
      <c r="Q1465" s="6">
        <f t="shared" si="111"/>
        <v>76.911999999999992</v>
      </c>
      <c r="R1465" s="6">
        <f t="shared" si="112"/>
        <v>33.86</v>
      </c>
      <c r="S1465" s="6">
        <f t="shared" si="113"/>
        <v>43.051999999999992</v>
      </c>
      <c r="T1465" s="8">
        <f t="shared" si="114"/>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4">
        <f>YEAR(SalesDataTable[[#This Row],[Order Date]])</f>
        <v>2026</v>
      </c>
      <c r="D1466" s="12" t="str">
        <f>"Q"&amp;ROUNDUP(MONTH(SalesDataTable[[#This Row],[Order Date]])/3,0)</f>
        <v>Q3</v>
      </c>
      <c r="E1466" s="4">
        <f>MONTH(SalesDataTable[[#This Row],[Order Date]])</f>
        <v>7</v>
      </c>
      <c r="F1466" s="12" t="str">
        <f t="shared" si="110"/>
        <v>Jul</v>
      </c>
      <c r="G1466" s="4" t="s">
        <v>0</v>
      </c>
      <c r="H1466" s="4" t="s">
        <v>1</v>
      </c>
      <c r="I1466" s="4" t="s">
        <v>2</v>
      </c>
      <c r="J1466" s="4" t="s">
        <v>13</v>
      </c>
      <c r="K1466" s="4" t="s">
        <v>4</v>
      </c>
      <c r="L1466" s="4" t="s">
        <v>22</v>
      </c>
      <c r="M1466" s="9">
        <v>4</v>
      </c>
      <c r="N1466" s="6">
        <v>50.09</v>
      </c>
      <c r="O1466" s="7">
        <v>0</v>
      </c>
      <c r="P1466" s="6">
        <v>22.11</v>
      </c>
      <c r="Q1466" s="6">
        <f t="shared" si="111"/>
        <v>200.36</v>
      </c>
      <c r="R1466" s="6">
        <f t="shared" si="112"/>
        <v>88.44</v>
      </c>
      <c r="S1466" s="6">
        <f t="shared" si="113"/>
        <v>111.92000000000002</v>
      </c>
      <c r="T1466" s="8">
        <f t="shared" si="114"/>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4">
        <f>YEAR(SalesDataTable[[#This Row],[Order Date]])</f>
        <v>2026</v>
      </c>
      <c r="D1467" s="12" t="str">
        <f>"Q"&amp;ROUNDUP(MONTH(SalesDataTable[[#This Row],[Order Date]])/3,0)</f>
        <v>Q3</v>
      </c>
      <c r="E1467" s="4">
        <f>MONTH(SalesDataTable[[#This Row],[Order Date]])</f>
        <v>7</v>
      </c>
      <c r="F1467" s="12" t="str">
        <f t="shared" si="110"/>
        <v>Jul</v>
      </c>
      <c r="G1467" s="4" t="s">
        <v>20</v>
      </c>
      <c r="H1467" s="4" t="s">
        <v>33</v>
      </c>
      <c r="I1467" s="4" t="s">
        <v>2</v>
      </c>
      <c r="J1467" s="4" t="s">
        <v>3</v>
      </c>
      <c r="K1467" s="4" t="s">
        <v>9</v>
      </c>
      <c r="L1467" s="4" t="s">
        <v>37</v>
      </c>
      <c r="M1467" s="9">
        <v>1</v>
      </c>
      <c r="N1467" s="6">
        <v>156.54</v>
      </c>
      <c r="O1467" s="7">
        <v>0.1</v>
      </c>
      <c r="P1467" s="6">
        <v>77.38</v>
      </c>
      <c r="Q1467" s="6">
        <f t="shared" si="111"/>
        <v>140.886</v>
      </c>
      <c r="R1467" s="6">
        <f t="shared" si="112"/>
        <v>77.38</v>
      </c>
      <c r="S1467" s="6">
        <f t="shared" si="113"/>
        <v>63.506</v>
      </c>
      <c r="T1467" s="8">
        <f t="shared" si="114"/>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4">
        <f>YEAR(SalesDataTable[[#This Row],[Order Date]])</f>
        <v>2026</v>
      </c>
      <c r="D1468" s="12" t="str">
        <f>"Q"&amp;ROUNDUP(MONTH(SalesDataTable[[#This Row],[Order Date]])/3,0)</f>
        <v>Q3</v>
      </c>
      <c r="E1468" s="4">
        <f>MONTH(SalesDataTable[[#This Row],[Order Date]])</f>
        <v>7</v>
      </c>
      <c r="F1468" s="12" t="str">
        <f t="shared" si="110"/>
        <v>Jul</v>
      </c>
      <c r="G1468" s="4" t="s">
        <v>6</v>
      </c>
      <c r="H1468" s="4" t="s">
        <v>27</v>
      </c>
      <c r="I1468" s="4" t="s">
        <v>19</v>
      </c>
      <c r="J1468" s="4" t="s">
        <v>3</v>
      </c>
      <c r="K1468" s="4" t="s">
        <v>9</v>
      </c>
      <c r="L1468" s="4" t="s">
        <v>37</v>
      </c>
      <c r="M1468" s="9">
        <v>1</v>
      </c>
      <c r="N1468" s="6">
        <v>152.1</v>
      </c>
      <c r="O1468" s="7">
        <v>0.1</v>
      </c>
      <c r="P1468" s="6">
        <v>80.459999999999994</v>
      </c>
      <c r="Q1468" s="6">
        <f t="shared" si="111"/>
        <v>136.88999999999999</v>
      </c>
      <c r="R1468" s="6">
        <f t="shared" si="112"/>
        <v>80.459999999999994</v>
      </c>
      <c r="S1468" s="6">
        <f t="shared" si="113"/>
        <v>56.429999999999993</v>
      </c>
      <c r="T1468" s="8">
        <f t="shared" si="114"/>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4">
        <f>YEAR(SalesDataTable[[#This Row],[Order Date]])</f>
        <v>2026</v>
      </c>
      <c r="D1469" s="12" t="str">
        <f>"Q"&amp;ROUNDUP(MONTH(SalesDataTable[[#This Row],[Order Date]])/3,0)</f>
        <v>Q3</v>
      </c>
      <c r="E1469" s="4">
        <f>MONTH(SalesDataTable[[#This Row],[Order Date]])</f>
        <v>7</v>
      </c>
      <c r="F1469" s="12" t="str">
        <f t="shared" si="110"/>
        <v>Jul</v>
      </c>
      <c r="G1469" s="4" t="s">
        <v>6</v>
      </c>
      <c r="H1469" s="4" t="s">
        <v>41</v>
      </c>
      <c r="I1469" s="4" t="s">
        <v>2</v>
      </c>
      <c r="J1469" s="4" t="s">
        <v>3</v>
      </c>
      <c r="K1469" s="4" t="s">
        <v>9</v>
      </c>
      <c r="L1469" s="4" t="s">
        <v>37</v>
      </c>
      <c r="M1469" s="9">
        <v>1</v>
      </c>
      <c r="N1469" s="6">
        <v>155.35</v>
      </c>
      <c r="O1469" s="7">
        <v>0</v>
      </c>
      <c r="P1469" s="6">
        <v>80.47</v>
      </c>
      <c r="Q1469" s="6">
        <f t="shared" si="111"/>
        <v>155.35</v>
      </c>
      <c r="R1469" s="6">
        <f t="shared" si="112"/>
        <v>80.47</v>
      </c>
      <c r="S1469" s="6">
        <f t="shared" si="113"/>
        <v>74.88</v>
      </c>
      <c r="T1469" s="8">
        <f t="shared" si="114"/>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4">
        <f>YEAR(SalesDataTable[[#This Row],[Order Date]])</f>
        <v>2026</v>
      </c>
      <c r="D1470" s="12" t="str">
        <f>"Q"&amp;ROUNDUP(MONTH(SalesDataTable[[#This Row],[Order Date]])/3,0)</f>
        <v>Q3</v>
      </c>
      <c r="E1470" s="4">
        <f>MONTH(SalesDataTable[[#This Row],[Order Date]])</f>
        <v>7</v>
      </c>
      <c r="F1470" s="12" t="str">
        <f t="shared" si="110"/>
        <v>Jul</v>
      </c>
      <c r="G1470" s="4" t="s">
        <v>11</v>
      </c>
      <c r="H1470" s="4" t="s">
        <v>18</v>
      </c>
      <c r="I1470" s="4" t="s">
        <v>28</v>
      </c>
      <c r="J1470" s="4" t="s">
        <v>13</v>
      </c>
      <c r="K1470" s="4" t="s">
        <v>4</v>
      </c>
      <c r="L1470" s="4" t="s">
        <v>5</v>
      </c>
      <c r="M1470" s="9">
        <v>1</v>
      </c>
      <c r="N1470" s="6">
        <v>81.13</v>
      </c>
      <c r="O1470" s="7">
        <v>0.05</v>
      </c>
      <c r="P1470" s="6">
        <v>42.41</v>
      </c>
      <c r="Q1470" s="6">
        <f t="shared" si="111"/>
        <v>77.073499999999996</v>
      </c>
      <c r="R1470" s="6">
        <f t="shared" si="112"/>
        <v>42.41</v>
      </c>
      <c r="S1470" s="6">
        <f t="shared" si="113"/>
        <v>34.663499999999999</v>
      </c>
      <c r="T1470" s="8">
        <f t="shared" si="114"/>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4">
        <f>YEAR(SalesDataTable[[#This Row],[Order Date]])</f>
        <v>2026</v>
      </c>
      <c r="D1471" s="12" t="str">
        <f>"Q"&amp;ROUNDUP(MONTH(SalesDataTable[[#This Row],[Order Date]])/3,0)</f>
        <v>Q3</v>
      </c>
      <c r="E1471" s="4">
        <f>MONTH(SalesDataTable[[#This Row],[Order Date]])</f>
        <v>7</v>
      </c>
      <c r="F1471" s="12" t="str">
        <f t="shared" si="110"/>
        <v>Jul</v>
      </c>
      <c r="G1471" s="4" t="s">
        <v>6</v>
      </c>
      <c r="H1471" s="4" t="s">
        <v>41</v>
      </c>
      <c r="I1471" s="4" t="s">
        <v>2</v>
      </c>
      <c r="J1471" s="4" t="s">
        <v>13</v>
      </c>
      <c r="K1471" s="4" t="s">
        <v>9</v>
      </c>
      <c r="L1471" s="4" t="s">
        <v>17</v>
      </c>
      <c r="M1471" s="9">
        <v>1</v>
      </c>
      <c r="N1471" s="6">
        <v>145.87</v>
      </c>
      <c r="O1471" s="7">
        <v>0</v>
      </c>
      <c r="P1471" s="6">
        <v>81.430000000000007</v>
      </c>
      <c r="Q1471" s="6">
        <f t="shared" si="111"/>
        <v>145.87</v>
      </c>
      <c r="R1471" s="6">
        <f t="shared" si="112"/>
        <v>81.430000000000007</v>
      </c>
      <c r="S1471" s="6">
        <f t="shared" si="113"/>
        <v>64.44</v>
      </c>
      <c r="T1471" s="8">
        <f t="shared" si="114"/>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4">
        <f>YEAR(SalesDataTable[[#This Row],[Order Date]])</f>
        <v>2026</v>
      </c>
      <c r="D1472" s="12" t="str">
        <f>"Q"&amp;ROUNDUP(MONTH(SalesDataTable[[#This Row],[Order Date]])/3,0)</f>
        <v>Q3</v>
      </c>
      <c r="E1472" s="4">
        <f>MONTH(SalesDataTable[[#This Row],[Order Date]])</f>
        <v>7</v>
      </c>
      <c r="F1472" s="12" t="str">
        <f t="shared" si="110"/>
        <v>Jul</v>
      </c>
      <c r="G1472" s="4" t="s">
        <v>6</v>
      </c>
      <c r="H1472" s="4" t="s">
        <v>43</v>
      </c>
      <c r="I1472" s="4" t="s">
        <v>2</v>
      </c>
      <c r="J1472" s="4" t="s">
        <v>13</v>
      </c>
      <c r="K1472" s="4" t="s">
        <v>9</v>
      </c>
      <c r="L1472" s="4" t="s">
        <v>37</v>
      </c>
      <c r="M1472" s="9">
        <v>6</v>
      </c>
      <c r="N1472" s="6">
        <v>151.88999999999999</v>
      </c>
      <c r="O1472" s="7">
        <v>0.15</v>
      </c>
      <c r="P1472" s="6">
        <v>76.83</v>
      </c>
      <c r="Q1472" s="6">
        <f t="shared" si="111"/>
        <v>774.6389999999999</v>
      </c>
      <c r="R1472" s="6">
        <f t="shared" si="112"/>
        <v>460.98</v>
      </c>
      <c r="S1472" s="6">
        <f t="shared" si="113"/>
        <v>313.65899999999988</v>
      </c>
      <c r="T1472" s="8">
        <f t="shared" si="114"/>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4">
        <f>YEAR(SalesDataTable[[#This Row],[Order Date]])</f>
        <v>2026</v>
      </c>
      <c r="D1473" s="12" t="str">
        <f>"Q"&amp;ROUNDUP(MONTH(SalesDataTable[[#This Row],[Order Date]])/3,0)</f>
        <v>Q3</v>
      </c>
      <c r="E1473" s="4">
        <f>MONTH(SalesDataTable[[#This Row],[Order Date]])</f>
        <v>7</v>
      </c>
      <c r="F1473" s="12" t="str">
        <f t="shared" si="110"/>
        <v>Jul</v>
      </c>
      <c r="G1473" s="4" t="s">
        <v>11</v>
      </c>
      <c r="H1473" s="4" t="s">
        <v>39</v>
      </c>
      <c r="I1473" s="4" t="s">
        <v>2</v>
      </c>
      <c r="J1473" s="4" t="s">
        <v>13</v>
      </c>
      <c r="K1473" s="4" t="s">
        <v>34</v>
      </c>
      <c r="L1473" s="4" t="s">
        <v>35</v>
      </c>
      <c r="M1473" s="9">
        <v>2</v>
      </c>
      <c r="N1473" s="6">
        <v>41.14</v>
      </c>
      <c r="O1473" s="7">
        <v>0.1</v>
      </c>
      <c r="P1473" s="6">
        <v>14.84</v>
      </c>
      <c r="Q1473" s="6">
        <f t="shared" si="111"/>
        <v>74.052000000000007</v>
      </c>
      <c r="R1473" s="6">
        <f t="shared" si="112"/>
        <v>29.68</v>
      </c>
      <c r="S1473" s="6">
        <f t="shared" si="113"/>
        <v>44.372000000000007</v>
      </c>
      <c r="T1473" s="8">
        <f t="shared" si="114"/>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4">
        <f>YEAR(SalesDataTable[[#This Row],[Order Date]])</f>
        <v>2026</v>
      </c>
      <c r="D1474" s="12" t="str">
        <f>"Q"&amp;ROUNDUP(MONTH(SalesDataTable[[#This Row],[Order Date]])/3,0)</f>
        <v>Q3</v>
      </c>
      <c r="E1474" s="4">
        <f>MONTH(SalesDataTable[[#This Row],[Order Date]])</f>
        <v>7</v>
      </c>
      <c r="F1474" s="12" t="str">
        <f t="shared" ref="F1474:F1537" si="115">TEXT(B1474,"mmm")</f>
        <v>Jul</v>
      </c>
      <c r="G1474" s="4" t="s">
        <v>20</v>
      </c>
      <c r="H1474" s="4" t="s">
        <v>21</v>
      </c>
      <c r="I1474" s="4" t="s">
        <v>19</v>
      </c>
      <c r="J1474" s="4" t="s">
        <v>3</v>
      </c>
      <c r="K1474" s="4" t="s">
        <v>4</v>
      </c>
      <c r="L1474" s="4" t="s">
        <v>22</v>
      </c>
      <c r="M1474" s="9">
        <v>1</v>
      </c>
      <c r="N1474" s="6">
        <v>49.5</v>
      </c>
      <c r="O1474" s="7">
        <v>0</v>
      </c>
      <c r="P1474" s="6">
        <v>21.83</v>
      </c>
      <c r="Q1474" s="6">
        <f t="shared" ref="Q1474:Q1537" si="116">M1474*N1474*(1-O1474)</f>
        <v>49.5</v>
      </c>
      <c r="R1474" s="6">
        <f t="shared" ref="R1474:R1537" si="117">M1474*P1474</f>
        <v>21.83</v>
      </c>
      <c r="S1474" s="6">
        <f t="shared" ref="S1474:S1537" si="118">Q1474-R1474</f>
        <v>27.67</v>
      </c>
      <c r="T1474" s="8">
        <f t="shared" ref="T1474:T1537" si="119">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4">
        <f>YEAR(SalesDataTable[[#This Row],[Order Date]])</f>
        <v>2026</v>
      </c>
      <c r="D1475" s="12" t="str">
        <f>"Q"&amp;ROUNDUP(MONTH(SalesDataTable[[#This Row],[Order Date]])/3,0)</f>
        <v>Q3</v>
      </c>
      <c r="E1475" s="4">
        <f>MONTH(SalesDataTable[[#This Row],[Order Date]])</f>
        <v>7</v>
      </c>
      <c r="F1475" s="12" t="str">
        <f t="shared" si="115"/>
        <v>Jul</v>
      </c>
      <c r="G1475" s="4" t="s">
        <v>20</v>
      </c>
      <c r="H1475" s="4" t="s">
        <v>31</v>
      </c>
      <c r="I1475" s="4" t="s">
        <v>2</v>
      </c>
      <c r="J1475" s="4" t="s">
        <v>13</v>
      </c>
      <c r="K1475" s="4" t="s">
        <v>14</v>
      </c>
      <c r="L1475" s="4" t="s">
        <v>32</v>
      </c>
      <c r="M1475" s="9">
        <v>2</v>
      </c>
      <c r="N1475" s="6">
        <v>46.48</v>
      </c>
      <c r="O1475" s="7">
        <v>0.05</v>
      </c>
      <c r="P1475" s="6">
        <v>18.760000000000002</v>
      </c>
      <c r="Q1475" s="6">
        <f t="shared" si="116"/>
        <v>88.311999999999983</v>
      </c>
      <c r="R1475" s="6">
        <f t="shared" si="117"/>
        <v>37.520000000000003</v>
      </c>
      <c r="S1475" s="6">
        <f t="shared" si="118"/>
        <v>50.79199999999998</v>
      </c>
      <c r="T1475" s="8">
        <f t="shared" si="119"/>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4">
        <f>YEAR(SalesDataTable[[#This Row],[Order Date]])</f>
        <v>2026</v>
      </c>
      <c r="D1476" s="12" t="str">
        <f>"Q"&amp;ROUNDUP(MONTH(SalesDataTable[[#This Row],[Order Date]])/3,0)</f>
        <v>Q3</v>
      </c>
      <c r="E1476" s="4">
        <f>MONTH(SalesDataTable[[#This Row],[Order Date]])</f>
        <v>7</v>
      </c>
      <c r="F1476" s="12" t="str">
        <f t="shared" si="115"/>
        <v>Jul</v>
      </c>
      <c r="G1476" s="4" t="s">
        <v>11</v>
      </c>
      <c r="H1476" s="4" t="s">
        <v>12</v>
      </c>
      <c r="I1476" s="4" t="s">
        <v>28</v>
      </c>
      <c r="J1476" s="4" t="s">
        <v>3</v>
      </c>
      <c r="K1476" s="4" t="s">
        <v>14</v>
      </c>
      <c r="L1476" s="4" t="s">
        <v>15</v>
      </c>
      <c r="M1476" s="9">
        <v>1</v>
      </c>
      <c r="N1476" s="6">
        <v>36.909999999999997</v>
      </c>
      <c r="O1476" s="7">
        <v>0</v>
      </c>
      <c r="P1476" s="6">
        <v>13.56</v>
      </c>
      <c r="Q1476" s="6">
        <f t="shared" si="116"/>
        <v>36.909999999999997</v>
      </c>
      <c r="R1476" s="6">
        <f t="shared" si="117"/>
        <v>13.56</v>
      </c>
      <c r="S1476" s="6">
        <f t="shared" si="118"/>
        <v>23.349999999999994</v>
      </c>
      <c r="T1476" s="8">
        <f t="shared" si="119"/>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4">
        <f>YEAR(SalesDataTable[[#This Row],[Order Date]])</f>
        <v>2026</v>
      </c>
      <c r="D1477" s="12" t="str">
        <f>"Q"&amp;ROUNDUP(MONTH(SalesDataTable[[#This Row],[Order Date]])/3,0)</f>
        <v>Q3</v>
      </c>
      <c r="E1477" s="4">
        <f>MONTH(SalesDataTable[[#This Row],[Order Date]])</f>
        <v>7</v>
      </c>
      <c r="F1477" s="12" t="str">
        <f t="shared" si="115"/>
        <v>Jul</v>
      </c>
      <c r="G1477" s="4" t="s">
        <v>0</v>
      </c>
      <c r="H1477" s="4" t="s">
        <v>1</v>
      </c>
      <c r="I1477" s="4" t="s">
        <v>2</v>
      </c>
      <c r="J1477" s="4" t="s">
        <v>3</v>
      </c>
      <c r="K1477" s="4" t="s">
        <v>14</v>
      </c>
      <c r="L1477" s="4" t="s">
        <v>15</v>
      </c>
      <c r="M1477" s="9">
        <v>1</v>
      </c>
      <c r="N1477" s="6">
        <v>35.6</v>
      </c>
      <c r="O1477" s="7">
        <v>0</v>
      </c>
      <c r="P1477" s="6">
        <v>13.91</v>
      </c>
      <c r="Q1477" s="6">
        <f t="shared" si="116"/>
        <v>35.6</v>
      </c>
      <c r="R1477" s="6">
        <f t="shared" si="117"/>
        <v>13.91</v>
      </c>
      <c r="S1477" s="6">
        <f t="shared" si="118"/>
        <v>21.69</v>
      </c>
      <c r="T1477" s="8">
        <f t="shared" si="119"/>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4">
        <f>YEAR(SalesDataTable[[#This Row],[Order Date]])</f>
        <v>2026</v>
      </c>
      <c r="D1478" s="12" t="str">
        <f>"Q"&amp;ROUNDUP(MONTH(SalesDataTable[[#This Row],[Order Date]])/3,0)</f>
        <v>Q3</v>
      </c>
      <c r="E1478" s="4">
        <f>MONTH(SalesDataTable[[#This Row],[Order Date]])</f>
        <v>7</v>
      </c>
      <c r="F1478" s="12" t="str">
        <f t="shared" si="115"/>
        <v>Jul</v>
      </c>
      <c r="G1478" s="4" t="s">
        <v>6</v>
      </c>
      <c r="H1478" s="4" t="s">
        <v>41</v>
      </c>
      <c r="I1478" s="4" t="s">
        <v>19</v>
      </c>
      <c r="J1478" s="4" t="s">
        <v>13</v>
      </c>
      <c r="K1478" s="4" t="s">
        <v>4</v>
      </c>
      <c r="L1478" s="4" t="s">
        <v>5</v>
      </c>
      <c r="M1478" s="9">
        <v>2</v>
      </c>
      <c r="N1478" s="6">
        <v>80.25</v>
      </c>
      <c r="O1478" s="7">
        <v>0.05</v>
      </c>
      <c r="P1478" s="6">
        <v>42.39</v>
      </c>
      <c r="Q1478" s="6">
        <f t="shared" si="116"/>
        <v>152.47499999999999</v>
      </c>
      <c r="R1478" s="6">
        <f t="shared" si="117"/>
        <v>84.78</v>
      </c>
      <c r="S1478" s="6">
        <f t="shared" si="118"/>
        <v>67.694999999999993</v>
      </c>
      <c r="T1478" s="8">
        <f t="shared" si="119"/>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4">
        <f>YEAR(SalesDataTable[[#This Row],[Order Date]])</f>
        <v>2026</v>
      </c>
      <c r="D1479" s="12" t="str">
        <f>"Q"&amp;ROUNDUP(MONTH(SalesDataTable[[#This Row],[Order Date]])/3,0)</f>
        <v>Q3</v>
      </c>
      <c r="E1479" s="4">
        <f>MONTH(SalesDataTable[[#This Row],[Order Date]])</f>
        <v>7</v>
      </c>
      <c r="F1479" s="12" t="str">
        <f t="shared" si="115"/>
        <v>Jul</v>
      </c>
      <c r="G1479" s="4" t="s">
        <v>0</v>
      </c>
      <c r="H1479" s="4" t="s">
        <v>1</v>
      </c>
      <c r="I1479" s="4" t="s">
        <v>28</v>
      </c>
      <c r="J1479" s="4" t="s">
        <v>3</v>
      </c>
      <c r="K1479" s="4" t="s">
        <v>14</v>
      </c>
      <c r="L1479" s="4" t="s">
        <v>32</v>
      </c>
      <c r="M1479" s="9">
        <v>2</v>
      </c>
      <c r="N1479" s="6">
        <v>47.52</v>
      </c>
      <c r="O1479" s="7">
        <v>0.1</v>
      </c>
      <c r="P1479" s="6">
        <v>17.86</v>
      </c>
      <c r="Q1479" s="6">
        <f t="shared" si="116"/>
        <v>85.536000000000001</v>
      </c>
      <c r="R1479" s="6">
        <f t="shared" si="117"/>
        <v>35.72</v>
      </c>
      <c r="S1479" s="6">
        <f t="shared" si="118"/>
        <v>49.816000000000003</v>
      </c>
      <c r="T1479" s="8">
        <f t="shared" si="119"/>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4">
        <f>YEAR(SalesDataTable[[#This Row],[Order Date]])</f>
        <v>2026</v>
      </c>
      <c r="D1480" s="12" t="str">
        <f>"Q"&amp;ROUNDUP(MONTH(SalesDataTable[[#This Row],[Order Date]])/3,0)</f>
        <v>Q3</v>
      </c>
      <c r="E1480" s="4">
        <f>MONTH(SalesDataTable[[#This Row],[Order Date]])</f>
        <v>7</v>
      </c>
      <c r="F1480" s="12" t="str">
        <f t="shared" si="115"/>
        <v>Jul</v>
      </c>
      <c r="G1480" s="4" t="s">
        <v>20</v>
      </c>
      <c r="H1480" s="4" t="s">
        <v>47</v>
      </c>
      <c r="I1480" s="4" t="s">
        <v>2</v>
      </c>
      <c r="J1480" s="4" t="s">
        <v>13</v>
      </c>
      <c r="K1480" s="4" t="s">
        <v>14</v>
      </c>
      <c r="L1480" s="4" t="s">
        <v>48</v>
      </c>
      <c r="M1480" s="9">
        <v>2</v>
      </c>
      <c r="N1480" s="6">
        <v>164.58</v>
      </c>
      <c r="O1480" s="7">
        <v>0.1</v>
      </c>
      <c r="P1480" s="6">
        <v>86.55</v>
      </c>
      <c r="Q1480" s="6">
        <f t="shared" si="116"/>
        <v>296.24400000000003</v>
      </c>
      <c r="R1480" s="6">
        <f t="shared" si="117"/>
        <v>173.1</v>
      </c>
      <c r="S1480" s="6">
        <f t="shared" si="118"/>
        <v>123.14400000000003</v>
      </c>
      <c r="T1480" s="8">
        <f t="shared" si="119"/>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4">
        <f>YEAR(SalesDataTable[[#This Row],[Order Date]])</f>
        <v>2026</v>
      </c>
      <c r="D1481" s="12" t="str">
        <f>"Q"&amp;ROUNDUP(MONTH(SalesDataTable[[#This Row],[Order Date]])/3,0)</f>
        <v>Q3</v>
      </c>
      <c r="E1481" s="4">
        <f>MONTH(SalesDataTable[[#This Row],[Order Date]])</f>
        <v>7</v>
      </c>
      <c r="F1481" s="12" t="str">
        <f t="shared" si="115"/>
        <v>Jul</v>
      </c>
      <c r="G1481" s="4" t="s">
        <v>0</v>
      </c>
      <c r="H1481" s="4" t="s">
        <v>36</v>
      </c>
      <c r="I1481" s="4" t="s">
        <v>2</v>
      </c>
      <c r="J1481" s="4" t="s">
        <v>13</v>
      </c>
      <c r="K1481" s="4" t="s">
        <v>4</v>
      </c>
      <c r="L1481" s="4" t="s">
        <v>26</v>
      </c>
      <c r="M1481" s="9">
        <v>1</v>
      </c>
      <c r="N1481" s="6">
        <v>39.99</v>
      </c>
      <c r="O1481" s="7">
        <v>0.05</v>
      </c>
      <c r="P1481" s="6">
        <v>16.739999999999998</v>
      </c>
      <c r="Q1481" s="6">
        <f t="shared" si="116"/>
        <v>37.990499999999997</v>
      </c>
      <c r="R1481" s="6">
        <f t="shared" si="117"/>
        <v>16.739999999999998</v>
      </c>
      <c r="S1481" s="6">
        <f t="shared" si="118"/>
        <v>21.250499999999999</v>
      </c>
      <c r="T1481" s="8">
        <f t="shared" si="119"/>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4">
        <f>YEAR(SalesDataTable[[#This Row],[Order Date]])</f>
        <v>2026</v>
      </c>
      <c r="D1482" s="12" t="str">
        <f>"Q"&amp;ROUNDUP(MONTH(SalesDataTable[[#This Row],[Order Date]])/3,0)</f>
        <v>Q3</v>
      </c>
      <c r="E1482" s="4">
        <f>MONTH(SalesDataTable[[#This Row],[Order Date]])</f>
        <v>7</v>
      </c>
      <c r="F1482" s="12" t="str">
        <f t="shared" si="115"/>
        <v>Jul</v>
      </c>
      <c r="G1482" s="4" t="s">
        <v>6</v>
      </c>
      <c r="H1482" s="4" t="s">
        <v>43</v>
      </c>
      <c r="I1482" s="4" t="s">
        <v>19</v>
      </c>
      <c r="J1482" s="4" t="s">
        <v>13</v>
      </c>
      <c r="K1482" s="4" t="s">
        <v>9</v>
      </c>
      <c r="L1482" s="4" t="s">
        <v>17</v>
      </c>
      <c r="M1482" s="9">
        <v>1</v>
      </c>
      <c r="N1482" s="6">
        <v>140.44</v>
      </c>
      <c r="O1482" s="7">
        <v>0</v>
      </c>
      <c r="P1482" s="6">
        <v>77.08</v>
      </c>
      <c r="Q1482" s="6">
        <f t="shared" si="116"/>
        <v>140.44</v>
      </c>
      <c r="R1482" s="6">
        <f t="shared" si="117"/>
        <v>77.08</v>
      </c>
      <c r="S1482" s="6">
        <f t="shared" si="118"/>
        <v>63.36</v>
      </c>
      <c r="T1482" s="8">
        <f t="shared" si="119"/>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4">
        <f>YEAR(SalesDataTable[[#This Row],[Order Date]])</f>
        <v>2026</v>
      </c>
      <c r="D1483" s="12" t="str">
        <f>"Q"&amp;ROUNDUP(MONTH(SalesDataTable[[#This Row],[Order Date]])/3,0)</f>
        <v>Q3</v>
      </c>
      <c r="E1483" s="4">
        <f>MONTH(SalesDataTable[[#This Row],[Order Date]])</f>
        <v>7</v>
      </c>
      <c r="F1483" s="12" t="str">
        <f t="shared" si="115"/>
        <v>Jul</v>
      </c>
      <c r="G1483" s="4" t="s">
        <v>11</v>
      </c>
      <c r="H1483" s="4" t="s">
        <v>39</v>
      </c>
      <c r="I1483" s="4" t="s">
        <v>28</v>
      </c>
      <c r="J1483" s="4" t="s">
        <v>13</v>
      </c>
      <c r="K1483" s="4" t="s">
        <v>34</v>
      </c>
      <c r="L1483" s="4" t="s">
        <v>38</v>
      </c>
      <c r="M1483" s="9">
        <v>2</v>
      </c>
      <c r="N1483" s="6">
        <v>123.73</v>
      </c>
      <c r="O1483" s="7">
        <v>0.05</v>
      </c>
      <c r="P1483" s="6">
        <v>68.22</v>
      </c>
      <c r="Q1483" s="6">
        <f t="shared" si="116"/>
        <v>235.08699999999999</v>
      </c>
      <c r="R1483" s="6">
        <f t="shared" si="117"/>
        <v>136.44</v>
      </c>
      <c r="S1483" s="6">
        <f t="shared" si="118"/>
        <v>98.646999999999991</v>
      </c>
      <c r="T1483" s="8">
        <f t="shared" si="119"/>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4">
        <f>YEAR(SalesDataTable[[#This Row],[Order Date]])</f>
        <v>2026</v>
      </c>
      <c r="D1484" s="12" t="str">
        <f>"Q"&amp;ROUNDUP(MONTH(SalesDataTable[[#This Row],[Order Date]])/3,0)</f>
        <v>Q3</v>
      </c>
      <c r="E1484" s="4">
        <f>MONTH(SalesDataTable[[#This Row],[Order Date]])</f>
        <v>7</v>
      </c>
      <c r="F1484" s="12" t="str">
        <f t="shared" si="115"/>
        <v>Jul</v>
      </c>
      <c r="G1484" s="4" t="s">
        <v>20</v>
      </c>
      <c r="H1484" s="4" t="s">
        <v>47</v>
      </c>
      <c r="I1484" s="4" t="s">
        <v>8</v>
      </c>
      <c r="J1484" s="4" t="s">
        <v>13</v>
      </c>
      <c r="K1484" s="4" t="s">
        <v>14</v>
      </c>
      <c r="L1484" s="4" t="s">
        <v>44</v>
      </c>
      <c r="M1484" s="9">
        <v>3</v>
      </c>
      <c r="N1484" s="6">
        <v>132.68</v>
      </c>
      <c r="O1484" s="7">
        <v>0.15</v>
      </c>
      <c r="P1484" s="6">
        <v>67.38</v>
      </c>
      <c r="Q1484" s="6">
        <f t="shared" si="116"/>
        <v>338.334</v>
      </c>
      <c r="R1484" s="6">
        <f t="shared" si="117"/>
        <v>202.14</v>
      </c>
      <c r="S1484" s="6">
        <f t="shared" si="118"/>
        <v>136.19400000000002</v>
      </c>
      <c r="T1484" s="8">
        <f t="shared" si="119"/>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4">
        <f>YEAR(SalesDataTable[[#This Row],[Order Date]])</f>
        <v>2026</v>
      </c>
      <c r="D1485" s="12" t="str">
        <f>"Q"&amp;ROUNDUP(MONTH(SalesDataTable[[#This Row],[Order Date]])/3,0)</f>
        <v>Q3</v>
      </c>
      <c r="E1485" s="4">
        <f>MONTH(SalesDataTable[[#This Row],[Order Date]])</f>
        <v>7</v>
      </c>
      <c r="F1485" s="12" t="str">
        <f t="shared" si="115"/>
        <v>Jul</v>
      </c>
      <c r="G1485" s="4" t="s">
        <v>20</v>
      </c>
      <c r="H1485" s="4" t="s">
        <v>31</v>
      </c>
      <c r="I1485" s="4" t="s">
        <v>19</v>
      </c>
      <c r="J1485" s="4" t="s">
        <v>13</v>
      </c>
      <c r="K1485" s="4" t="s">
        <v>34</v>
      </c>
      <c r="L1485" s="4" t="s">
        <v>42</v>
      </c>
      <c r="M1485" s="9">
        <v>1</v>
      </c>
      <c r="N1485" s="6">
        <v>35.479999999999997</v>
      </c>
      <c r="O1485" s="7">
        <v>0.05</v>
      </c>
      <c r="P1485" s="6">
        <v>14.15</v>
      </c>
      <c r="Q1485" s="6">
        <f t="shared" si="116"/>
        <v>33.705999999999996</v>
      </c>
      <c r="R1485" s="6">
        <f t="shared" si="117"/>
        <v>14.15</v>
      </c>
      <c r="S1485" s="6">
        <f t="shared" si="118"/>
        <v>19.555999999999997</v>
      </c>
      <c r="T1485" s="8">
        <f t="shared" si="119"/>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4">
        <f>YEAR(SalesDataTable[[#This Row],[Order Date]])</f>
        <v>2026</v>
      </c>
      <c r="D1486" s="12" t="str">
        <f>"Q"&amp;ROUNDUP(MONTH(SalesDataTable[[#This Row],[Order Date]])/3,0)</f>
        <v>Q3</v>
      </c>
      <c r="E1486" s="4">
        <f>MONTH(SalesDataTable[[#This Row],[Order Date]])</f>
        <v>7</v>
      </c>
      <c r="F1486" s="12" t="str">
        <f t="shared" si="115"/>
        <v>Jul</v>
      </c>
      <c r="G1486" s="4" t="s">
        <v>20</v>
      </c>
      <c r="H1486" s="4" t="s">
        <v>31</v>
      </c>
      <c r="I1486" s="4" t="s">
        <v>2</v>
      </c>
      <c r="J1486" s="4" t="s">
        <v>16</v>
      </c>
      <c r="K1486" s="4" t="s">
        <v>14</v>
      </c>
      <c r="L1486" s="4" t="s">
        <v>44</v>
      </c>
      <c r="M1486" s="9">
        <v>3</v>
      </c>
      <c r="N1486" s="6">
        <v>134.63</v>
      </c>
      <c r="O1486" s="7">
        <v>0</v>
      </c>
      <c r="P1486" s="6">
        <v>67.2</v>
      </c>
      <c r="Q1486" s="6">
        <f t="shared" si="116"/>
        <v>403.89</v>
      </c>
      <c r="R1486" s="6">
        <f t="shared" si="117"/>
        <v>201.60000000000002</v>
      </c>
      <c r="S1486" s="6">
        <f t="shared" si="118"/>
        <v>202.28999999999996</v>
      </c>
      <c r="T1486" s="8">
        <f t="shared" si="119"/>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4">
        <f>YEAR(SalesDataTable[[#This Row],[Order Date]])</f>
        <v>2026</v>
      </c>
      <c r="D1487" s="12" t="str">
        <f>"Q"&amp;ROUNDUP(MONTH(SalesDataTable[[#This Row],[Order Date]])/3,0)</f>
        <v>Q3</v>
      </c>
      <c r="E1487" s="4">
        <f>MONTH(SalesDataTable[[#This Row],[Order Date]])</f>
        <v>7</v>
      </c>
      <c r="F1487" s="12" t="str">
        <f t="shared" si="115"/>
        <v>Jul</v>
      </c>
      <c r="G1487" s="4" t="s">
        <v>0</v>
      </c>
      <c r="H1487" s="4" t="s">
        <v>36</v>
      </c>
      <c r="I1487" s="4" t="s">
        <v>28</v>
      </c>
      <c r="J1487" s="4" t="s">
        <v>13</v>
      </c>
      <c r="K1487" s="4" t="s">
        <v>9</v>
      </c>
      <c r="L1487" s="4" t="s">
        <v>46</v>
      </c>
      <c r="M1487" s="9">
        <v>3</v>
      </c>
      <c r="N1487" s="6">
        <v>72.03</v>
      </c>
      <c r="O1487" s="7">
        <v>0</v>
      </c>
      <c r="P1487" s="6">
        <v>32.46</v>
      </c>
      <c r="Q1487" s="6">
        <f t="shared" si="116"/>
        <v>216.09</v>
      </c>
      <c r="R1487" s="6">
        <f t="shared" si="117"/>
        <v>97.38</v>
      </c>
      <c r="S1487" s="6">
        <f t="shared" si="118"/>
        <v>118.71000000000001</v>
      </c>
      <c r="T1487" s="8">
        <f t="shared" si="119"/>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4">
        <f>YEAR(SalesDataTable[[#This Row],[Order Date]])</f>
        <v>2026</v>
      </c>
      <c r="D1488" s="12" t="str">
        <f>"Q"&amp;ROUNDUP(MONTH(SalesDataTable[[#This Row],[Order Date]])/3,0)</f>
        <v>Q3</v>
      </c>
      <c r="E1488" s="4">
        <f>MONTH(SalesDataTable[[#This Row],[Order Date]])</f>
        <v>7</v>
      </c>
      <c r="F1488" s="12" t="str">
        <f t="shared" si="115"/>
        <v>Jul</v>
      </c>
      <c r="G1488" s="4" t="s">
        <v>20</v>
      </c>
      <c r="H1488" s="4" t="s">
        <v>31</v>
      </c>
      <c r="I1488" s="4" t="s">
        <v>28</v>
      </c>
      <c r="J1488" s="4" t="s">
        <v>3</v>
      </c>
      <c r="K1488" s="4" t="s">
        <v>34</v>
      </c>
      <c r="L1488" s="4" t="s">
        <v>35</v>
      </c>
      <c r="M1488" s="9">
        <v>1</v>
      </c>
      <c r="N1488" s="6">
        <v>40.24</v>
      </c>
      <c r="O1488" s="7">
        <v>0</v>
      </c>
      <c r="P1488" s="6">
        <v>15.05</v>
      </c>
      <c r="Q1488" s="6">
        <f t="shared" si="116"/>
        <v>40.24</v>
      </c>
      <c r="R1488" s="6">
        <f t="shared" si="117"/>
        <v>15.05</v>
      </c>
      <c r="S1488" s="6">
        <f t="shared" si="118"/>
        <v>25.19</v>
      </c>
      <c r="T1488" s="8">
        <f t="shared" si="119"/>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4">
        <f>YEAR(SalesDataTable[[#This Row],[Order Date]])</f>
        <v>2026</v>
      </c>
      <c r="D1489" s="12" t="str">
        <f>"Q"&amp;ROUNDUP(MONTH(SalesDataTable[[#This Row],[Order Date]])/3,0)</f>
        <v>Q3</v>
      </c>
      <c r="E1489" s="4">
        <f>MONTH(SalesDataTable[[#This Row],[Order Date]])</f>
        <v>7</v>
      </c>
      <c r="F1489" s="12" t="str">
        <f t="shared" si="115"/>
        <v>Jul</v>
      </c>
      <c r="G1489" s="4" t="s">
        <v>11</v>
      </c>
      <c r="H1489" s="4" t="s">
        <v>25</v>
      </c>
      <c r="I1489" s="4" t="s">
        <v>19</v>
      </c>
      <c r="J1489" s="4" t="s">
        <v>3</v>
      </c>
      <c r="K1489" s="4" t="s">
        <v>14</v>
      </c>
      <c r="L1489" s="4" t="s">
        <v>15</v>
      </c>
      <c r="M1489" s="9">
        <v>1</v>
      </c>
      <c r="N1489" s="6">
        <v>36.14</v>
      </c>
      <c r="O1489" s="7">
        <v>0</v>
      </c>
      <c r="P1489" s="6">
        <v>13.52</v>
      </c>
      <c r="Q1489" s="6">
        <f t="shared" si="116"/>
        <v>36.14</v>
      </c>
      <c r="R1489" s="6">
        <f t="shared" si="117"/>
        <v>13.52</v>
      </c>
      <c r="S1489" s="6">
        <f t="shared" si="118"/>
        <v>22.62</v>
      </c>
      <c r="T1489" s="8">
        <f t="shared" si="119"/>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4">
        <f>YEAR(SalesDataTable[[#This Row],[Order Date]])</f>
        <v>2026</v>
      </c>
      <c r="D1490" s="12" t="str">
        <f>"Q"&amp;ROUNDUP(MONTH(SalesDataTable[[#This Row],[Order Date]])/3,0)</f>
        <v>Q3</v>
      </c>
      <c r="E1490" s="4">
        <f>MONTH(SalesDataTable[[#This Row],[Order Date]])</f>
        <v>7</v>
      </c>
      <c r="F1490" s="12" t="str">
        <f t="shared" si="115"/>
        <v>Jul</v>
      </c>
      <c r="G1490" s="4" t="s">
        <v>6</v>
      </c>
      <c r="H1490" s="4" t="s">
        <v>41</v>
      </c>
      <c r="I1490" s="4" t="s">
        <v>2</v>
      </c>
      <c r="J1490" s="4" t="s">
        <v>13</v>
      </c>
      <c r="K1490" s="4" t="s">
        <v>34</v>
      </c>
      <c r="L1490" s="4" t="s">
        <v>35</v>
      </c>
      <c r="M1490" s="9">
        <v>2</v>
      </c>
      <c r="N1490" s="6">
        <v>40.22</v>
      </c>
      <c r="O1490" s="7">
        <v>0.05</v>
      </c>
      <c r="P1490" s="6">
        <v>14.72</v>
      </c>
      <c r="Q1490" s="6">
        <f t="shared" si="116"/>
        <v>76.417999999999992</v>
      </c>
      <c r="R1490" s="6">
        <f t="shared" si="117"/>
        <v>29.44</v>
      </c>
      <c r="S1490" s="6">
        <f t="shared" si="118"/>
        <v>46.977999999999994</v>
      </c>
      <c r="T1490" s="8">
        <f t="shared" si="119"/>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4">
        <f>YEAR(SalesDataTable[[#This Row],[Order Date]])</f>
        <v>2026</v>
      </c>
      <c r="D1491" s="12" t="str">
        <f>"Q"&amp;ROUNDUP(MONTH(SalesDataTable[[#This Row],[Order Date]])/3,0)</f>
        <v>Q3</v>
      </c>
      <c r="E1491" s="4">
        <f>MONTH(SalesDataTable[[#This Row],[Order Date]])</f>
        <v>7</v>
      </c>
      <c r="F1491" s="12" t="str">
        <f t="shared" si="115"/>
        <v>Jul</v>
      </c>
      <c r="G1491" s="4" t="s">
        <v>20</v>
      </c>
      <c r="H1491" s="4" t="s">
        <v>31</v>
      </c>
      <c r="I1491" s="4" t="s">
        <v>2</v>
      </c>
      <c r="J1491" s="4" t="s">
        <v>3</v>
      </c>
      <c r="K1491" s="4" t="s">
        <v>34</v>
      </c>
      <c r="L1491" s="4" t="s">
        <v>42</v>
      </c>
      <c r="M1491" s="9">
        <v>3</v>
      </c>
      <c r="N1491" s="6">
        <v>37.130000000000003</v>
      </c>
      <c r="O1491" s="7">
        <v>0.05</v>
      </c>
      <c r="P1491" s="6">
        <v>14.29</v>
      </c>
      <c r="Q1491" s="6">
        <f t="shared" si="116"/>
        <v>105.82050000000001</v>
      </c>
      <c r="R1491" s="6">
        <f t="shared" si="117"/>
        <v>42.87</v>
      </c>
      <c r="S1491" s="6">
        <f t="shared" si="118"/>
        <v>62.950500000000012</v>
      </c>
      <c r="T1491" s="8">
        <f t="shared" si="119"/>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4">
        <f>YEAR(SalesDataTable[[#This Row],[Order Date]])</f>
        <v>2026</v>
      </c>
      <c r="D1492" s="12" t="str">
        <f>"Q"&amp;ROUNDUP(MONTH(SalesDataTable[[#This Row],[Order Date]])/3,0)</f>
        <v>Q3</v>
      </c>
      <c r="E1492" s="4">
        <f>MONTH(SalesDataTable[[#This Row],[Order Date]])</f>
        <v>7</v>
      </c>
      <c r="F1492" s="12" t="str">
        <f t="shared" si="115"/>
        <v>Jul</v>
      </c>
      <c r="G1492" s="4" t="s">
        <v>0</v>
      </c>
      <c r="H1492" s="4" t="s">
        <v>36</v>
      </c>
      <c r="I1492" s="4" t="s">
        <v>2</v>
      </c>
      <c r="J1492" s="4" t="s">
        <v>13</v>
      </c>
      <c r="K1492" s="4" t="s">
        <v>23</v>
      </c>
      <c r="L1492" s="4" t="s">
        <v>51</v>
      </c>
      <c r="M1492" s="9">
        <v>4</v>
      </c>
      <c r="N1492" s="6">
        <v>125.07</v>
      </c>
      <c r="O1492" s="7">
        <v>0.05</v>
      </c>
      <c r="P1492" s="6">
        <v>60</v>
      </c>
      <c r="Q1492" s="6">
        <f t="shared" si="116"/>
        <v>475.26599999999996</v>
      </c>
      <c r="R1492" s="6">
        <f t="shared" si="117"/>
        <v>240</v>
      </c>
      <c r="S1492" s="6">
        <f t="shared" si="118"/>
        <v>235.26599999999996</v>
      </c>
      <c r="T1492" s="8">
        <f t="shared" si="119"/>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4">
        <f>YEAR(SalesDataTable[[#This Row],[Order Date]])</f>
        <v>2026</v>
      </c>
      <c r="D1493" s="12" t="str">
        <f>"Q"&amp;ROUNDUP(MONTH(SalesDataTable[[#This Row],[Order Date]])/3,0)</f>
        <v>Q3</v>
      </c>
      <c r="E1493" s="4">
        <f>MONTH(SalesDataTable[[#This Row],[Order Date]])</f>
        <v>7</v>
      </c>
      <c r="F1493" s="12" t="str">
        <f t="shared" si="115"/>
        <v>Jul</v>
      </c>
      <c r="G1493" s="4" t="s">
        <v>20</v>
      </c>
      <c r="H1493" s="4" t="s">
        <v>47</v>
      </c>
      <c r="I1493" s="4" t="s">
        <v>8</v>
      </c>
      <c r="J1493" s="4" t="s">
        <v>3</v>
      </c>
      <c r="K1493" s="4" t="s">
        <v>34</v>
      </c>
      <c r="L1493" s="4" t="s">
        <v>38</v>
      </c>
      <c r="M1493" s="9">
        <v>5</v>
      </c>
      <c r="N1493" s="6">
        <v>122.14</v>
      </c>
      <c r="O1493" s="7">
        <v>0.05</v>
      </c>
      <c r="P1493" s="6">
        <v>70.64</v>
      </c>
      <c r="Q1493" s="6">
        <f t="shared" si="116"/>
        <v>580.16499999999996</v>
      </c>
      <c r="R1493" s="6">
        <f t="shared" si="117"/>
        <v>353.2</v>
      </c>
      <c r="S1493" s="6">
        <f t="shared" si="118"/>
        <v>226.96499999999997</v>
      </c>
      <c r="T1493" s="8">
        <f t="shared" si="119"/>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4">
        <f>YEAR(SalesDataTable[[#This Row],[Order Date]])</f>
        <v>2026</v>
      </c>
      <c r="D1494" s="12" t="str">
        <f>"Q"&amp;ROUNDUP(MONTH(SalesDataTable[[#This Row],[Order Date]])/3,0)</f>
        <v>Q3</v>
      </c>
      <c r="E1494" s="4">
        <f>MONTH(SalesDataTable[[#This Row],[Order Date]])</f>
        <v>7</v>
      </c>
      <c r="F1494" s="12" t="str">
        <f t="shared" si="115"/>
        <v>Jul</v>
      </c>
      <c r="G1494" s="4" t="s">
        <v>6</v>
      </c>
      <c r="H1494" s="4" t="s">
        <v>41</v>
      </c>
      <c r="I1494" s="4" t="s">
        <v>2</v>
      </c>
      <c r="J1494" s="4" t="s">
        <v>16</v>
      </c>
      <c r="K1494" s="4" t="s">
        <v>23</v>
      </c>
      <c r="L1494" s="4" t="s">
        <v>51</v>
      </c>
      <c r="M1494" s="9">
        <v>1</v>
      </c>
      <c r="N1494" s="6">
        <v>120.09</v>
      </c>
      <c r="O1494" s="7">
        <v>0</v>
      </c>
      <c r="P1494" s="6">
        <v>62.18</v>
      </c>
      <c r="Q1494" s="6">
        <f t="shared" si="116"/>
        <v>120.09</v>
      </c>
      <c r="R1494" s="6">
        <f t="shared" si="117"/>
        <v>62.18</v>
      </c>
      <c r="S1494" s="6">
        <f t="shared" si="118"/>
        <v>57.910000000000004</v>
      </c>
      <c r="T1494" s="8">
        <f t="shared" si="119"/>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4">
        <f>YEAR(SalesDataTable[[#This Row],[Order Date]])</f>
        <v>2026</v>
      </c>
      <c r="D1495" s="12" t="str">
        <f>"Q"&amp;ROUNDUP(MONTH(SalesDataTable[[#This Row],[Order Date]])/3,0)</f>
        <v>Q3</v>
      </c>
      <c r="E1495" s="4">
        <f>MONTH(SalesDataTable[[#This Row],[Order Date]])</f>
        <v>7</v>
      </c>
      <c r="F1495" s="12" t="str">
        <f t="shared" si="115"/>
        <v>Jul</v>
      </c>
      <c r="G1495" s="4" t="s">
        <v>20</v>
      </c>
      <c r="H1495" s="4" t="s">
        <v>21</v>
      </c>
      <c r="I1495" s="4" t="s">
        <v>28</v>
      </c>
      <c r="J1495" s="4" t="s">
        <v>3</v>
      </c>
      <c r="K1495" s="4" t="s">
        <v>4</v>
      </c>
      <c r="L1495" s="4" t="s">
        <v>30</v>
      </c>
      <c r="M1495" s="9">
        <v>6</v>
      </c>
      <c r="N1495" s="6">
        <v>102.75</v>
      </c>
      <c r="O1495" s="7">
        <v>0</v>
      </c>
      <c r="P1495" s="6">
        <v>51.55</v>
      </c>
      <c r="Q1495" s="6">
        <f t="shared" si="116"/>
        <v>616.5</v>
      </c>
      <c r="R1495" s="6">
        <f t="shared" si="117"/>
        <v>309.29999999999995</v>
      </c>
      <c r="S1495" s="6">
        <f t="shared" si="118"/>
        <v>307.20000000000005</v>
      </c>
      <c r="T1495" s="8">
        <f t="shared" si="119"/>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4">
        <f>YEAR(SalesDataTable[[#This Row],[Order Date]])</f>
        <v>2026</v>
      </c>
      <c r="D1496" s="12" t="str">
        <f>"Q"&amp;ROUNDUP(MONTH(SalesDataTable[[#This Row],[Order Date]])/3,0)</f>
        <v>Q3</v>
      </c>
      <c r="E1496" s="4">
        <f>MONTH(SalesDataTable[[#This Row],[Order Date]])</f>
        <v>7</v>
      </c>
      <c r="F1496" s="12" t="str">
        <f t="shared" si="115"/>
        <v>Jul</v>
      </c>
      <c r="G1496" s="4" t="s">
        <v>11</v>
      </c>
      <c r="H1496" s="4" t="s">
        <v>12</v>
      </c>
      <c r="I1496" s="4" t="s">
        <v>2</v>
      </c>
      <c r="J1496" s="4" t="s">
        <v>3</v>
      </c>
      <c r="K1496" s="4" t="s">
        <v>23</v>
      </c>
      <c r="L1496" s="4" t="s">
        <v>29</v>
      </c>
      <c r="M1496" s="9">
        <v>4</v>
      </c>
      <c r="N1496" s="6">
        <v>191.15</v>
      </c>
      <c r="O1496" s="7">
        <v>0</v>
      </c>
      <c r="P1496" s="6">
        <v>105.01</v>
      </c>
      <c r="Q1496" s="6">
        <f t="shared" si="116"/>
        <v>764.6</v>
      </c>
      <c r="R1496" s="6">
        <f t="shared" si="117"/>
        <v>420.04</v>
      </c>
      <c r="S1496" s="6">
        <f t="shared" si="118"/>
        <v>344.56</v>
      </c>
      <c r="T1496" s="8">
        <f t="shared" si="119"/>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4">
        <f>YEAR(SalesDataTable[[#This Row],[Order Date]])</f>
        <v>2026</v>
      </c>
      <c r="D1497" s="12" t="str">
        <f>"Q"&amp;ROUNDUP(MONTH(SalesDataTable[[#This Row],[Order Date]])/3,0)</f>
        <v>Q3</v>
      </c>
      <c r="E1497" s="4">
        <f>MONTH(SalesDataTable[[#This Row],[Order Date]])</f>
        <v>7</v>
      </c>
      <c r="F1497" s="12" t="str">
        <f t="shared" si="115"/>
        <v>Jul</v>
      </c>
      <c r="G1497" s="4" t="s">
        <v>0</v>
      </c>
      <c r="H1497" s="4" t="s">
        <v>36</v>
      </c>
      <c r="I1497" s="4" t="s">
        <v>2</v>
      </c>
      <c r="J1497" s="4" t="s">
        <v>16</v>
      </c>
      <c r="K1497" s="4" t="s">
        <v>34</v>
      </c>
      <c r="L1497" s="4" t="s">
        <v>35</v>
      </c>
      <c r="M1497" s="9">
        <v>2</v>
      </c>
      <c r="N1497" s="6">
        <v>40.15</v>
      </c>
      <c r="O1497" s="7">
        <v>0.1</v>
      </c>
      <c r="P1497" s="6">
        <v>14.86</v>
      </c>
      <c r="Q1497" s="6">
        <f t="shared" si="116"/>
        <v>72.27</v>
      </c>
      <c r="R1497" s="6">
        <f t="shared" si="117"/>
        <v>29.72</v>
      </c>
      <c r="S1497" s="6">
        <f t="shared" si="118"/>
        <v>42.55</v>
      </c>
      <c r="T1497" s="8">
        <f t="shared" si="119"/>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4">
        <f>YEAR(SalesDataTable[[#This Row],[Order Date]])</f>
        <v>2026</v>
      </c>
      <c r="D1498" s="12" t="str">
        <f>"Q"&amp;ROUNDUP(MONTH(SalesDataTable[[#This Row],[Order Date]])/3,0)</f>
        <v>Q3</v>
      </c>
      <c r="E1498" s="4">
        <f>MONTH(SalesDataTable[[#This Row],[Order Date]])</f>
        <v>7</v>
      </c>
      <c r="F1498" s="12" t="str">
        <f t="shared" si="115"/>
        <v>Jul</v>
      </c>
      <c r="G1498" s="4" t="s">
        <v>6</v>
      </c>
      <c r="H1498" s="4" t="s">
        <v>41</v>
      </c>
      <c r="I1498" s="4" t="s">
        <v>28</v>
      </c>
      <c r="J1498" s="4" t="s">
        <v>16</v>
      </c>
      <c r="K1498" s="4" t="s">
        <v>23</v>
      </c>
      <c r="L1498" s="4" t="s">
        <v>40</v>
      </c>
      <c r="M1498" s="9">
        <v>1</v>
      </c>
      <c r="N1498" s="6">
        <v>83.05</v>
      </c>
      <c r="O1498" s="7">
        <v>0</v>
      </c>
      <c r="P1498" s="6">
        <v>38.86</v>
      </c>
      <c r="Q1498" s="6">
        <f t="shared" si="116"/>
        <v>83.05</v>
      </c>
      <c r="R1498" s="6">
        <f t="shared" si="117"/>
        <v>38.86</v>
      </c>
      <c r="S1498" s="6">
        <f t="shared" si="118"/>
        <v>44.19</v>
      </c>
      <c r="T1498" s="8">
        <f t="shared" si="119"/>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4">
        <f>YEAR(SalesDataTable[[#This Row],[Order Date]])</f>
        <v>2026</v>
      </c>
      <c r="D1499" s="12" t="str">
        <f>"Q"&amp;ROUNDUP(MONTH(SalesDataTable[[#This Row],[Order Date]])/3,0)</f>
        <v>Q3</v>
      </c>
      <c r="E1499" s="4">
        <f>MONTH(SalesDataTable[[#This Row],[Order Date]])</f>
        <v>7</v>
      </c>
      <c r="F1499" s="12" t="str">
        <f t="shared" si="115"/>
        <v>Jul</v>
      </c>
      <c r="G1499" s="4" t="s">
        <v>0</v>
      </c>
      <c r="H1499" s="4" t="s">
        <v>36</v>
      </c>
      <c r="I1499" s="4" t="s">
        <v>2</v>
      </c>
      <c r="J1499" s="4" t="s">
        <v>3</v>
      </c>
      <c r="K1499" s="4" t="s">
        <v>9</v>
      </c>
      <c r="L1499" s="4" t="s">
        <v>17</v>
      </c>
      <c r="M1499" s="9">
        <v>2</v>
      </c>
      <c r="N1499" s="6">
        <v>146.22999999999999</v>
      </c>
      <c r="O1499" s="7">
        <v>0</v>
      </c>
      <c r="P1499" s="6">
        <v>79.040000000000006</v>
      </c>
      <c r="Q1499" s="6">
        <f t="shared" si="116"/>
        <v>292.45999999999998</v>
      </c>
      <c r="R1499" s="6">
        <f t="shared" si="117"/>
        <v>158.08000000000001</v>
      </c>
      <c r="S1499" s="6">
        <f t="shared" si="118"/>
        <v>134.37999999999997</v>
      </c>
      <c r="T1499" s="8">
        <f t="shared" si="119"/>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4">
        <f>YEAR(SalesDataTable[[#This Row],[Order Date]])</f>
        <v>2026</v>
      </c>
      <c r="D1500" s="12" t="str">
        <f>"Q"&amp;ROUNDUP(MONTH(SalesDataTable[[#This Row],[Order Date]])/3,0)</f>
        <v>Q3</v>
      </c>
      <c r="E1500" s="4">
        <f>MONTH(SalesDataTable[[#This Row],[Order Date]])</f>
        <v>7</v>
      </c>
      <c r="F1500" s="12" t="str">
        <f t="shared" si="115"/>
        <v>Jul</v>
      </c>
      <c r="G1500" s="4" t="s">
        <v>6</v>
      </c>
      <c r="H1500" s="4" t="s">
        <v>49</v>
      </c>
      <c r="I1500" s="4" t="s">
        <v>2</v>
      </c>
      <c r="J1500" s="4" t="s">
        <v>3</v>
      </c>
      <c r="K1500" s="4" t="s">
        <v>9</v>
      </c>
      <c r="L1500" s="4" t="s">
        <v>17</v>
      </c>
      <c r="M1500" s="9">
        <v>2</v>
      </c>
      <c r="N1500" s="6">
        <v>144.09</v>
      </c>
      <c r="O1500" s="7">
        <v>0</v>
      </c>
      <c r="P1500" s="6">
        <v>77.67</v>
      </c>
      <c r="Q1500" s="6">
        <f t="shared" si="116"/>
        <v>288.18</v>
      </c>
      <c r="R1500" s="6">
        <f t="shared" si="117"/>
        <v>155.34</v>
      </c>
      <c r="S1500" s="6">
        <f t="shared" si="118"/>
        <v>132.84</v>
      </c>
      <c r="T1500" s="8">
        <f t="shared" si="119"/>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4">
        <f>YEAR(SalesDataTable[[#This Row],[Order Date]])</f>
        <v>2026</v>
      </c>
      <c r="D1501" s="12" t="str">
        <f>"Q"&amp;ROUNDUP(MONTH(SalesDataTable[[#This Row],[Order Date]])/3,0)</f>
        <v>Q3</v>
      </c>
      <c r="E1501" s="4">
        <f>MONTH(SalesDataTable[[#This Row],[Order Date]])</f>
        <v>7</v>
      </c>
      <c r="F1501" s="12" t="str">
        <f t="shared" si="115"/>
        <v>Jul</v>
      </c>
      <c r="G1501" s="4" t="s">
        <v>11</v>
      </c>
      <c r="H1501" s="4" t="s">
        <v>39</v>
      </c>
      <c r="I1501" s="4" t="s">
        <v>19</v>
      </c>
      <c r="J1501" s="4" t="s">
        <v>16</v>
      </c>
      <c r="K1501" s="4" t="s">
        <v>9</v>
      </c>
      <c r="L1501" s="4" t="s">
        <v>10</v>
      </c>
      <c r="M1501" s="9">
        <v>3</v>
      </c>
      <c r="N1501" s="6">
        <v>93.01</v>
      </c>
      <c r="O1501" s="7">
        <v>0.15</v>
      </c>
      <c r="P1501" s="6">
        <v>46.68</v>
      </c>
      <c r="Q1501" s="6">
        <f t="shared" si="116"/>
        <v>237.17550000000003</v>
      </c>
      <c r="R1501" s="6">
        <f t="shared" si="117"/>
        <v>140.04</v>
      </c>
      <c r="S1501" s="6">
        <f t="shared" si="118"/>
        <v>97.135500000000036</v>
      </c>
      <c r="T1501" s="8">
        <f t="shared" si="119"/>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4">
        <f>YEAR(SalesDataTable[[#This Row],[Order Date]])</f>
        <v>2026</v>
      </c>
      <c r="D1502" s="12" t="str">
        <f>"Q"&amp;ROUNDUP(MONTH(SalesDataTable[[#This Row],[Order Date]])/3,0)</f>
        <v>Q3</v>
      </c>
      <c r="E1502" s="4">
        <f>MONTH(SalesDataTable[[#This Row],[Order Date]])</f>
        <v>7</v>
      </c>
      <c r="F1502" s="12" t="str">
        <f t="shared" si="115"/>
        <v>Jul</v>
      </c>
      <c r="G1502" s="4" t="s">
        <v>0</v>
      </c>
      <c r="H1502" s="4" t="s">
        <v>1</v>
      </c>
      <c r="I1502" s="4" t="s">
        <v>19</v>
      </c>
      <c r="J1502" s="4" t="s">
        <v>13</v>
      </c>
      <c r="K1502" s="4" t="s">
        <v>23</v>
      </c>
      <c r="L1502" s="4" t="s">
        <v>51</v>
      </c>
      <c r="M1502" s="9">
        <v>1</v>
      </c>
      <c r="N1502" s="6">
        <v>121.61</v>
      </c>
      <c r="O1502" s="7">
        <v>0.1</v>
      </c>
      <c r="P1502" s="6">
        <v>60.58</v>
      </c>
      <c r="Q1502" s="6">
        <f t="shared" si="116"/>
        <v>109.449</v>
      </c>
      <c r="R1502" s="6">
        <f t="shared" si="117"/>
        <v>60.58</v>
      </c>
      <c r="S1502" s="6">
        <f t="shared" si="118"/>
        <v>48.869</v>
      </c>
      <c r="T1502" s="8">
        <f t="shared" si="119"/>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4">
        <f>YEAR(SalesDataTable[[#This Row],[Order Date]])</f>
        <v>2026</v>
      </c>
      <c r="D1503" s="12" t="str">
        <f>"Q"&amp;ROUNDUP(MONTH(SalesDataTable[[#This Row],[Order Date]])/3,0)</f>
        <v>Q3</v>
      </c>
      <c r="E1503" s="4">
        <f>MONTH(SalesDataTable[[#This Row],[Order Date]])</f>
        <v>7</v>
      </c>
      <c r="F1503" s="12" t="str">
        <f t="shared" si="115"/>
        <v>Jul</v>
      </c>
      <c r="G1503" s="4" t="s">
        <v>20</v>
      </c>
      <c r="H1503" s="4" t="s">
        <v>21</v>
      </c>
      <c r="I1503" s="4" t="s">
        <v>2</v>
      </c>
      <c r="J1503" s="4" t="s">
        <v>16</v>
      </c>
      <c r="K1503" s="4" t="s">
        <v>23</v>
      </c>
      <c r="L1503" s="4" t="s">
        <v>29</v>
      </c>
      <c r="M1503" s="9">
        <v>2</v>
      </c>
      <c r="N1503" s="6">
        <v>195.09</v>
      </c>
      <c r="O1503" s="7">
        <v>0</v>
      </c>
      <c r="P1503" s="6">
        <v>106.82</v>
      </c>
      <c r="Q1503" s="6">
        <f t="shared" si="116"/>
        <v>390.18</v>
      </c>
      <c r="R1503" s="6">
        <f t="shared" si="117"/>
        <v>213.64</v>
      </c>
      <c r="S1503" s="6">
        <f t="shared" si="118"/>
        <v>176.54000000000002</v>
      </c>
      <c r="T1503" s="8">
        <f t="shared" si="119"/>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4">
        <f>YEAR(SalesDataTable[[#This Row],[Order Date]])</f>
        <v>2026</v>
      </c>
      <c r="D1504" s="12" t="str">
        <f>"Q"&amp;ROUNDUP(MONTH(SalesDataTable[[#This Row],[Order Date]])/3,0)</f>
        <v>Q3</v>
      </c>
      <c r="E1504" s="4">
        <f>MONTH(SalesDataTable[[#This Row],[Order Date]])</f>
        <v>7</v>
      </c>
      <c r="F1504" s="12" t="str">
        <f t="shared" si="115"/>
        <v>Jul</v>
      </c>
      <c r="G1504" s="4" t="s">
        <v>11</v>
      </c>
      <c r="H1504" s="4" t="s">
        <v>39</v>
      </c>
      <c r="I1504" s="4" t="s">
        <v>19</v>
      </c>
      <c r="J1504" s="4" t="s">
        <v>3</v>
      </c>
      <c r="K1504" s="4" t="s">
        <v>14</v>
      </c>
      <c r="L1504" s="4" t="s">
        <v>48</v>
      </c>
      <c r="M1504" s="9">
        <v>3</v>
      </c>
      <c r="N1504" s="6">
        <v>167.52</v>
      </c>
      <c r="O1504" s="7">
        <v>0</v>
      </c>
      <c r="P1504" s="6">
        <v>87.26</v>
      </c>
      <c r="Q1504" s="6">
        <f t="shared" si="116"/>
        <v>502.56000000000006</v>
      </c>
      <c r="R1504" s="6">
        <f t="shared" si="117"/>
        <v>261.78000000000003</v>
      </c>
      <c r="S1504" s="6">
        <f t="shared" si="118"/>
        <v>240.78000000000003</v>
      </c>
      <c r="T1504" s="8">
        <f t="shared" si="119"/>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4">
        <f>YEAR(SalesDataTable[[#This Row],[Order Date]])</f>
        <v>2026</v>
      </c>
      <c r="D1505" s="12" t="str">
        <f>"Q"&amp;ROUNDUP(MONTH(SalesDataTable[[#This Row],[Order Date]])/3,0)</f>
        <v>Q3</v>
      </c>
      <c r="E1505" s="4">
        <f>MONTH(SalesDataTable[[#This Row],[Order Date]])</f>
        <v>7</v>
      </c>
      <c r="F1505" s="12" t="str">
        <f t="shared" si="115"/>
        <v>Jul</v>
      </c>
      <c r="G1505" s="4" t="s">
        <v>6</v>
      </c>
      <c r="H1505" s="4" t="s">
        <v>49</v>
      </c>
      <c r="I1505" s="4" t="s">
        <v>28</v>
      </c>
      <c r="J1505" s="4" t="s">
        <v>13</v>
      </c>
      <c r="K1505" s="4" t="s">
        <v>4</v>
      </c>
      <c r="L1505" s="4" t="s">
        <v>22</v>
      </c>
      <c r="M1505" s="9">
        <v>3</v>
      </c>
      <c r="N1505" s="6">
        <v>50.98</v>
      </c>
      <c r="O1505" s="7">
        <v>0</v>
      </c>
      <c r="P1505" s="6">
        <v>22.63</v>
      </c>
      <c r="Q1505" s="6">
        <f t="shared" si="116"/>
        <v>152.94</v>
      </c>
      <c r="R1505" s="6">
        <f t="shared" si="117"/>
        <v>67.89</v>
      </c>
      <c r="S1505" s="6">
        <f t="shared" si="118"/>
        <v>85.05</v>
      </c>
      <c r="T1505" s="8">
        <f t="shared" si="119"/>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4">
        <f>YEAR(SalesDataTable[[#This Row],[Order Date]])</f>
        <v>2026</v>
      </c>
      <c r="D1506" s="12" t="str">
        <f>"Q"&amp;ROUNDUP(MONTH(SalesDataTable[[#This Row],[Order Date]])/3,0)</f>
        <v>Q3</v>
      </c>
      <c r="E1506" s="4">
        <f>MONTH(SalesDataTable[[#This Row],[Order Date]])</f>
        <v>7</v>
      </c>
      <c r="F1506" s="12" t="str">
        <f t="shared" si="115"/>
        <v>Jul</v>
      </c>
      <c r="G1506" s="4" t="s">
        <v>6</v>
      </c>
      <c r="H1506" s="4" t="s">
        <v>41</v>
      </c>
      <c r="I1506" s="4" t="s">
        <v>28</v>
      </c>
      <c r="J1506" s="4" t="s">
        <v>13</v>
      </c>
      <c r="K1506" s="4" t="s">
        <v>34</v>
      </c>
      <c r="L1506" s="4" t="s">
        <v>45</v>
      </c>
      <c r="M1506" s="9">
        <v>2</v>
      </c>
      <c r="N1506" s="6">
        <v>49.98</v>
      </c>
      <c r="O1506" s="7">
        <v>0.1</v>
      </c>
      <c r="P1506" s="6">
        <v>21.91</v>
      </c>
      <c r="Q1506" s="6">
        <f t="shared" si="116"/>
        <v>89.963999999999999</v>
      </c>
      <c r="R1506" s="6">
        <f t="shared" si="117"/>
        <v>43.82</v>
      </c>
      <c r="S1506" s="6">
        <f t="shared" si="118"/>
        <v>46.143999999999998</v>
      </c>
      <c r="T1506" s="8">
        <f t="shared" si="119"/>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4">
        <f>YEAR(SalesDataTable[[#This Row],[Order Date]])</f>
        <v>2026</v>
      </c>
      <c r="D1507" s="12" t="str">
        <f>"Q"&amp;ROUNDUP(MONTH(SalesDataTable[[#This Row],[Order Date]])/3,0)</f>
        <v>Q3</v>
      </c>
      <c r="E1507" s="4">
        <f>MONTH(SalesDataTable[[#This Row],[Order Date]])</f>
        <v>7</v>
      </c>
      <c r="F1507" s="12" t="str">
        <f t="shared" si="115"/>
        <v>Jul</v>
      </c>
      <c r="G1507" s="4" t="s">
        <v>20</v>
      </c>
      <c r="H1507" s="4" t="s">
        <v>21</v>
      </c>
      <c r="I1507" s="4" t="s">
        <v>8</v>
      </c>
      <c r="J1507" s="4" t="s">
        <v>16</v>
      </c>
      <c r="K1507" s="4" t="s">
        <v>14</v>
      </c>
      <c r="L1507" s="4" t="s">
        <v>15</v>
      </c>
      <c r="M1507" s="9">
        <v>4</v>
      </c>
      <c r="N1507" s="6">
        <v>36.44</v>
      </c>
      <c r="O1507" s="7">
        <v>0.15</v>
      </c>
      <c r="P1507" s="6">
        <v>13.32</v>
      </c>
      <c r="Q1507" s="6">
        <f t="shared" si="116"/>
        <v>123.89599999999999</v>
      </c>
      <c r="R1507" s="6">
        <f t="shared" si="117"/>
        <v>53.28</v>
      </c>
      <c r="S1507" s="6">
        <f t="shared" si="118"/>
        <v>70.615999999999985</v>
      </c>
      <c r="T1507" s="8">
        <f t="shared" si="119"/>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4">
        <f>YEAR(SalesDataTable[[#This Row],[Order Date]])</f>
        <v>2026</v>
      </c>
      <c r="D1508" s="12" t="str">
        <f>"Q"&amp;ROUNDUP(MONTH(SalesDataTable[[#This Row],[Order Date]])/3,0)</f>
        <v>Q3</v>
      </c>
      <c r="E1508" s="4">
        <f>MONTH(SalesDataTable[[#This Row],[Order Date]])</f>
        <v>7</v>
      </c>
      <c r="F1508" s="12" t="str">
        <f t="shared" si="115"/>
        <v>Jul</v>
      </c>
      <c r="G1508" s="4" t="s">
        <v>0</v>
      </c>
      <c r="H1508" s="4" t="s">
        <v>1</v>
      </c>
      <c r="I1508" s="4" t="s">
        <v>2</v>
      </c>
      <c r="J1508" s="4" t="s">
        <v>3</v>
      </c>
      <c r="K1508" s="4" t="s">
        <v>23</v>
      </c>
      <c r="L1508" s="4" t="s">
        <v>29</v>
      </c>
      <c r="M1508" s="9">
        <v>1</v>
      </c>
      <c r="N1508" s="6">
        <v>195.34</v>
      </c>
      <c r="O1508" s="7">
        <v>0.05</v>
      </c>
      <c r="P1508" s="6">
        <v>106.6</v>
      </c>
      <c r="Q1508" s="6">
        <f t="shared" si="116"/>
        <v>185.57300000000001</v>
      </c>
      <c r="R1508" s="6">
        <f t="shared" si="117"/>
        <v>106.6</v>
      </c>
      <c r="S1508" s="6">
        <f t="shared" si="118"/>
        <v>78.973000000000013</v>
      </c>
      <c r="T1508" s="8">
        <f t="shared" si="119"/>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4">
        <f>YEAR(SalesDataTable[[#This Row],[Order Date]])</f>
        <v>2026</v>
      </c>
      <c r="D1509" s="12" t="str">
        <f>"Q"&amp;ROUNDUP(MONTH(SalesDataTable[[#This Row],[Order Date]])/3,0)</f>
        <v>Q3</v>
      </c>
      <c r="E1509" s="4">
        <f>MONTH(SalesDataTable[[#This Row],[Order Date]])</f>
        <v>7</v>
      </c>
      <c r="F1509" s="12" t="str">
        <f t="shared" si="115"/>
        <v>Jul</v>
      </c>
      <c r="G1509" s="4" t="s">
        <v>11</v>
      </c>
      <c r="H1509" s="4" t="s">
        <v>25</v>
      </c>
      <c r="I1509" s="4" t="s">
        <v>2</v>
      </c>
      <c r="J1509" s="4" t="s">
        <v>16</v>
      </c>
      <c r="K1509" s="4" t="s">
        <v>4</v>
      </c>
      <c r="L1509" s="4" t="s">
        <v>30</v>
      </c>
      <c r="M1509" s="9">
        <v>1</v>
      </c>
      <c r="N1509" s="6">
        <v>103.31</v>
      </c>
      <c r="O1509" s="7">
        <v>0</v>
      </c>
      <c r="P1509" s="6">
        <v>50.93</v>
      </c>
      <c r="Q1509" s="6">
        <f t="shared" si="116"/>
        <v>103.31</v>
      </c>
      <c r="R1509" s="6">
        <f t="shared" si="117"/>
        <v>50.93</v>
      </c>
      <c r="S1509" s="6">
        <f t="shared" si="118"/>
        <v>52.38</v>
      </c>
      <c r="T1509" s="8">
        <f t="shared" si="119"/>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4">
        <f>YEAR(SalesDataTable[[#This Row],[Order Date]])</f>
        <v>2026</v>
      </c>
      <c r="D1510" s="12" t="str">
        <f>"Q"&amp;ROUNDUP(MONTH(SalesDataTable[[#This Row],[Order Date]])/3,0)</f>
        <v>Q3</v>
      </c>
      <c r="E1510" s="4">
        <f>MONTH(SalesDataTable[[#This Row],[Order Date]])</f>
        <v>7</v>
      </c>
      <c r="F1510" s="12" t="str">
        <f t="shared" si="115"/>
        <v>Jul</v>
      </c>
      <c r="G1510" s="4" t="s">
        <v>0</v>
      </c>
      <c r="H1510" s="4" t="s">
        <v>1</v>
      </c>
      <c r="I1510" s="4" t="s">
        <v>2</v>
      </c>
      <c r="J1510" s="4" t="s">
        <v>13</v>
      </c>
      <c r="K1510" s="4" t="s">
        <v>23</v>
      </c>
      <c r="L1510" s="4" t="s">
        <v>51</v>
      </c>
      <c r="M1510" s="9">
        <v>3</v>
      </c>
      <c r="N1510" s="6">
        <v>123.31</v>
      </c>
      <c r="O1510" s="7">
        <v>0</v>
      </c>
      <c r="P1510" s="6">
        <v>59.16</v>
      </c>
      <c r="Q1510" s="6">
        <f t="shared" si="116"/>
        <v>369.93</v>
      </c>
      <c r="R1510" s="6">
        <f t="shared" si="117"/>
        <v>177.48</v>
      </c>
      <c r="S1510" s="6">
        <f t="shared" si="118"/>
        <v>192.45000000000002</v>
      </c>
      <c r="T1510" s="8">
        <f t="shared" si="119"/>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4">
        <f>YEAR(SalesDataTable[[#This Row],[Order Date]])</f>
        <v>2026</v>
      </c>
      <c r="D1511" s="12" t="str">
        <f>"Q"&amp;ROUNDUP(MONTH(SalesDataTable[[#This Row],[Order Date]])/3,0)</f>
        <v>Q3</v>
      </c>
      <c r="E1511" s="4">
        <f>MONTH(SalesDataTable[[#This Row],[Order Date]])</f>
        <v>7</v>
      </c>
      <c r="F1511" s="12" t="str">
        <f t="shared" si="115"/>
        <v>Jul</v>
      </c>
      <c r="G1511" s="4" t="s">
        <v>0</v>
      </c>
      <c r="H1511" s="4" t="s">
        <v>50</v>
      </c>
      <c r="I1511" s="4" t="s">
        <v>2</v>
      </c>
      <c r="J1511" s="4" t="s">
        <v>13</v>
      </c>
      <c r="K1511" s="4" t="s">
        <v>34</v>
      </c>
      <c r="L1511" s="4" t="s">
        <v>35</v>
      </c>
      <c r="M1511" s="9">
        <v>1</v>
      </c>
      <c r="N1511" s="6">
        <v>40.36</v>
      </c>
      <c r="O1511" s="7">
        <v>0.1</v>
      </c>
      <c r="P1511" s="6">
        <v>14.82</v>
      </c>
      <c r="Q1511" s="6">
        <f t="shared" si="116"/>
        <v>36.323999999999998</v>
      </c>
      <c r="R1511" s="6">
        <f t="shared" si="117"/>
        <v>14.82</v>
      </c>
      <c r="S1511" s="6">
        <f t="shared" si="118"/>
        <v>21.503999999999998</v>
      </c>
      <c r="T1511" s="8">
        <f t="shared" si="119"/>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4">
        <f>YEAR(SalesDataTable[[#This Row],[Order Date]])</f>
        <v>2026</v>
      </c>
      <c r="D1512" s="12" t="str">
        <f>"Q"&amp;ROUNDUP(MONTH(SalesDataTable[[#This Row],[Order Date]])/3,0)</f>
        <v>Q3</v>
      </c>
      <c r="E1512" s="4">
        <f>MONTH(SalesDataTable[[#This Row],[Order Date]])</f>
        <v>7</v>
      </c>
      <c r="F1512" s="12" t="str">
        <f t="shared" si="115"/>
        <v>Jul</v>
      </c>
      <c r="G1512" s="4" t="s">
        <v>0</v>
      </c>
      <c r="H1512" s="4" t="s">
        <v>50</v>
      </c>
      <c r="I1512" s="4" t="s">
        <v>19</v>
      </c>
      <c r="J1512" s="4" t="s">
        <v>13</v>
      </c>
      <c r="K1512" s="4" t="s">
        <v>23</v>
      </c>
      <c r="L1512" s="4" t="s">
        <v>40</v>
      </c>
      <c r="M1512" s="9">
        <v>2</v>
      </c>
      <c r="N1512" s="6">
        <v>83.06</v>
      </c>
      <c r="O1512" s="7">
        <v>0</v>
      </c>
      <c r="P1512" s="6">
        <v>38.74</v>
      </c>
      <c r="Q1512" s="6">
        <f t="shared" si="116"/>
        <v>166.12</v>
      </c>
      <c r="R1512" s="6">
        <f t="shared" si="117"/>
        <v>77.48</v>
      </c>
      <c r="S1512" s="6">
        <f t="shared" si="118"/>
        <v>88.64</v>
      </c>
      <c r="T1512" s="8">
        <f t="shared" si="119"/>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4">
        <f>YEAR(SalesDataTable[[#This Row],[Order Date]])</f>
        <v>2026</v>
      </c>
      <c r="D1513" s="12" t="str">
        <f>"Q"&amp;ROUNDUP(MONTH(SalesDataTable[[#This Row],[Order Date]])/3,0)</f>
        <v>Q3</v>
      </c>
      <c r="E1513" s="4">
        <f>MONTH(SalesDataTable[[#This Row],[Order Date]])</f>
        <v>7</v>
      </c>
      <c r="F1513" s="12" t="str">
        <f t="shared" si="115"/>
        <v>Jul</v>
      </c>
      <c r="G1513" s="4" t="s">
        <v>11</v>
      </c>
      <c r="H1513" s="4" t="s">
        <v>18</v>
      </c>
      <c r="I1513" s="4" t="s">
        <v>2</v>
      </c>
      <c r="J1513" s="4" t="s">
        <v>3</v>
      </c>
      <c r="K1513" s="4" t="s">
        <v>9</v>
      </c>
      <c r="L1513" s="4" t="s">
        <v>37</v>
      </c>
      <c r="M1513" s="9">
        <v>2</v>
      </c>
      <c r="N1513" s="6">
        <v>151.72999999999999</v>
      </c>
      <c r="O1513" s="7">
        <v>0</v>
      </c>
      <c r="P1513" s="6">
        <v>81.209999999999994</v>
      </c>
      <c r="Q1513" s="6">
        <f t="shared" si="116"/>
        <v>303.45999999999998</v>
      </c>
      <c r="R1513" s="6">
        <f t="shared" si="117"/>
        <v>162.41999999999999</v>
      </c>
      <c r="S1513" s="6">
        <f t="shared" si="118"/>
        <v>141.04</v>
      </c>
      <c r="T1513" s="8">
        <f t="shared" si="119"/>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4">
        <f>YEAR(SalesDataTable[[#This Row],[Order Date]])</f>
        <v>2026</v>
      </c>
      <c r="D1514" s="12" t="str">
        <f>"Q"&amp;ROUNDUP(MONTH(SalesDataTable[[#This Row],[Order Date]])/3,0)</f>
        <v>Q3</v>
      </c>
      <c r="E1514" s="4">
        <f>MONTH(SalesDataTable[[#This Row],[Order Date]])</f>
        <v>7</v>
      </c>
      <c r="F1514" s="12" t="str">
        <f t="shared" si="115"/>
        <v>Jul</v>
      </c>
      <c r="G1514" s="4" t="s">
        <v>20</v>
      </c>
      <c r="H1514" s="4" t="s">
        <v>33</v>
      </c>
      <c r="I1514" s="4" t="s">
        <v>2</v>
      </c>
      <c r="J1514" s="4" t="s">
        <v>13</v>
      </c>
      <c r="K1514" s="4" t="s">
        <v>9</v>
      </c>
      <c r="L1514" s="4" t="s">
        <v>46</v>
      </c>
      <c r="M1514" s="9">
        <v>4</v>
      </c>
      <c r="N1514" s="6">
        <v>72.010000000000005</v>
      </c>
      <c r="O1514" s="7">
        <v>0.05</v>
      </c>
      <c r="P1514" s="6">
        <v>32.36</v>
      </c>
      <c r="Q1514" s="6">
        <f t="shared" si="116"/>
        <v>273.63800000000003</v>
      </c>
      <c r="R1514" s="6">
        <f t="shared" si="117"/>
        <v>129.44</v>
      </c>
      <c r="S1514" s="6">
        <f t="shared" si="118"/>
        <v>144.19800000000004</v>
      </c>
      <c r="T1514" s="8">
        <f t="shared" si="119"/>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4">
        <f>YEAR(SalesDataTable[[#This Row],[Order Date]])</f>
        <v>2026</v>
      </c>
      <c r="D1515" s="12" t="str">
        <f>"Q"&amp;ROUNDUP(MONTH(SalesDataTable[[#This Row],[Order Date]])/3,0)</f>
        <v>Q3</v>
      </c>
      <c r="E1515" s="4">
        <f>MONTH(SalesDataTable[[#This Row],[Order Date]])</f>
        <v>7</v>
      </c>
      <c r="F1515" s="12" t="str">
        <f t="shared" si="115"/>
        <v>Jul</v>
      </c>
      <c r="G1515" s="4" t="s">
        <v>6</v>
      </c>
      <c r="H1515" s="4" t="s">
        <v>41</v>
      </c>
      <c r="I1515" s="4" t="s">
        <v>2</v>
      </c>
      <c r="J1515" s="4" t="s">
        <v>16</v>
      </c>
      <c r="K1515" s="4" t="s">
        <v>9</v>
      </c>
      <c r="L1515" s="4" t="s">
        <v>37</v>
      </c>
      <c r="M1515" s="9">
        <v>1</v>
      </c>
      <c r="N1515" s="6">
        <v>154.87</v>
      </c>
      <c r="O1515" s="7">
        <v>0</v>
      </c>
      <c r="P1515" s="6">
        <v>80.459999999999994</v>
      </c>
      <c r="Q1515" s="6">
        <f t="shared" si="116"/>
        <v>154.87</v>
      </c>
      <c r="R1515" s="6">
        <f t="shared" si="117"/>
        <v>80.459999999999994</v>
      </c>
      <c r="S1515" s="6">
        <f t="shared" si="118"/>
        <v>74.410000000000011</v>
      </c>
      <c r="T1515" s="8">
        <f t="shared" si="119"/>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4">
        <f>YEAR(SalesDataTable[[#This Row],[Order Date]])</f>
        <v>2026</v>
      </c>
      <c r="D1516" s="12" t="str">
        <f>"Q"&amp;ROUNDUP(MONTH(SalesDataTable[[#This Row],[Order Date]])/3,0)</f>
        <v>Q3</v>
      </c>
      <c r="E1516" s="4">
        <f>MONTH(SalesDataTable[[#This Row],[Order Date]])</f>
        <v>7</v>
      </c>
      <c r="F1516" s="12" t="str">
        <f t="shared" si="115"/>
        <v>Jul</v>
      </c>
      <c r="G1516" s="4" t="s">
        <v>6</v>
      </c>
      <c r="H1516" s="4" t="s">
        <v>7</v>
      </c>
      <c r="I1516" s="4" t="s">
        <v>2</v>
      </c>
      <c r="J1516" s="4" t="s">
        <v>13</v>
      </c>
      <c r="K1516" s="4" t="s">
        <v>14</v>
      </c>
      <c r="L1516" s="4" t="s">
        <v>44</v>
      </c>
      <c r="M1516" s="9">
        <v>3</v>
      </c>
      <c r="N1516" s="6">
        <v>134.61000000000001</v>
      </c>
      <c r="O1516" s="7">
        <v>0.1</v>
      </c>
      <c r="P1516" s="6">
        <v>65.77</v>
      </c>
      <c r="Q1516" s="6">
        <f t="shared" si="116"/>
        <v>363.44700000000006</v>
      </c>
      <c r="R1516" s="6">
        <f t="shared" si="117"/>
        <v>197.31</v>
      </c>
      <c r="S1516" s="6">
        <f t="shared" si="118"/>
        <v>166.13700000000006</v>
      </c>
      <c r="T1516" s="8">
        <f t="shared" si="119"/>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4">
        <f>YEAR(SalesDataTable[[#This Row],[Order Date]])</f>
        <v>2026</v>
      </c>
      <c r="D1517" s="12" t="str">
        <f>"Q"&amp;ROUNDUP(MONTH(SalesDataTable[[#This Row],[Order Date]])/3,0)</f>
        <v>Q3</v>
      </c>
      <c r="E1517" s="4">
        <f>MONTH(SalesDataTable[[#This Row],[Order Date]])</f>
        <v>7</v>
      </c>
      <c r="F1517" s="12" t="str">
        <f t="shared" si="115"/>
        <v>Jul</v>
      </c>
      <c r="G1517" s="4" t="s">
        <v>20</v>
      </c>
      <c r="H1517" s="4" t="s">
        <v>47</v>
      </c>
      <c r="I1517" s="4" t="s">
        <v>2</v>
      </c>
      <c r="J1517" s="4" t="s">
        <v>3</v>
      </c>
      <c r="K1517" s="4" t="s">
        <v>4</v>
      </c>
      <c r="L1517" s="4" t="s">
        <v>5</v>
      </c>
      <c r="M1517" s="9">
        <v>3</v>
      </c>
      <c r="N1517" s="6">
        <v>81.5</v>
      </c>
      <c r="O1517" s="7">
        <v>0.05</v>
      </c>
      <c r="P1517" s="6">
        <v>43.85</v>
      </c>
      <c r="Q1517" s="6">
        <f t="shared" si="116"/>
        <v>232.27499999999998</v>
      </c>
      <c r="R1517" s="6">
        <f t="shared" si="117"/>
        <v>131.55000000000001</v>
      </c>
      <c r="S1517" s="6">
        <f t="shared" si="118"/>
        <v>100.72499999999997</v>
      </c>
      <c r="T1517" s="8">
        <f t="shared" si="119"/>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4">
        <f>YEAR(SalesDataTable[[#This Row],[Order Date]])</f>
        <v>2026</v>
      </c>
      <c r="D1518" s="12" t="str">
        <f>"Q"&amp;ROUNDUP(MONTH(SalesDataTable[[#This Row],[Order Date]])/3,0)</f>
        <v>Q3</v>
      </c>
      <c r="E1518" s="4">
        <f>MONTH(SalesDataTable[[#This Row],[Order Date]])</f>
        <v>7</v>
      </c>
      <c r="F1518" s="12" t="str">
        <f t="shared" si="115"/>
        <v>Jul</v>
      </c>
      <c r="G1518" s="4" t="s">
        <v>0</v>
      </c>
      <c r="H1518" s="4" t="s">
        <v>1</v>
      </c>
      <c r="I1518" s="4" t="s">
        <v>28</v>
      </c>
      <c r="J1518" s="4" t="s">
        <v>16</v>
      </c>
      <c r="K1518" s="4" t="s">
        <v>14</v>
      </c>
      <c r="L1518" s="4" t="s">
        <v>44</v>
      </c>
      <c r="M1518" s="9">
        <v>2</v>
      </c>
      <c r="N1518" s="6">
        <v>135.63</v>
      </c>
      <c r="O1518" s="7">
        <v>0</v>
      </c>
      <c r="P1518" s="6">
        <v>66.63</v>
      </c>
      <c r="Q1518" s="6">
        <f t="shared" si="116"/>
        <v>271.26</v>
      </c>
      <c r="R1518" s="6">
        <f t="shared" si="117"/>
        <v>133.26</v>
      </c>
      <c r="S1518" s="6">
        <f t="shared" si="118"/>
        <v>138</v>
      </c>
      <c r="T1518" s="8">
        <f t="shared" si="119"/>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4">
        <f>YEAR(SalesDataTable[[#This Row],[Order Date]])</f>
        <v>2026</v>
      </c>
      <c r="D1519" s="12" t="str">
        <f>"Q"&amp;ROUNDUP(MONTH(SalesDataTable[[#This Row],[Order Date]])/3,0)</f>
        <v>Q3</v>
      </c>
      <c r="E1519" s="4">
        <f>MONTH(SalesDataTable[[#This Row],[Order Date]])</f>
        <v>7</v>
      </c>
      <c r="F1519" s="12" t="str">
        <f t="shared" si="115"/>
        <v>Jul</v>
      </c>
      <c r="G1519" s="4" t="s">
        <v>0</v>
      </c>
      <c r="H1519" s="4" t="s">
        <v>36</v>
      </c>
      <c r="I1519" s="4" t="s">
        <v>8</v>
      </c>
      <c r="J1519" s="4" t="s">
        <v>16</v>
      </c>
      <c r="K1519" s="4" t="s">
        <v>14</v>
      </c>
      <c r="L1519" s="4" t="s">
        <v>44</v>
      </c>
      <c r="M1519" s="9">
        <v>15</v>
      </c>
      <c r="N1519" s="6">
        <v>133.44999999999999</v>
      </c>
      <c r="O1519" s="7">
        <v>0.2</v>
      </c>
      <c r="P1519" s="6">
        <v>65.819999999999993</v>
      </c>
      <c r="Q1519" s="6">
        <f t="shared" si="116"/>
        <v>1601.3999999999999</v>
      </c>
      <c r="R1519" s="6">
        <f t="shared" si="117"/>
        <v>987.3</v>
      </c>
      <c r="S1519" s="6">
        <f t="shared" si="118"/>
        <v>614.09999999999991</v>
      </c>
      <c r="T1519" s="8">
        <f t="shared" si="119"/>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4">
        <f>YEAR(SalesDataTable[[#This Row],[Order Date]])</f>
        <v>2026</v>
      </c>
      <c r="D1520" s="12" t="str">
        <f>"Q"&amp;ROUNDUP(MONTH(SalesDataTable[[#This Row],[Order Date]])/3,0)</f>
        <v>Q3</v>
      </c>
      <c r="E1520" s="4">
        <f>MONTH(SalesDataTable[[#This Row],[Order Date]])</f>
        <v>7</v>
      </c>
      <c r="F1520" s="12" t="str">
        <f t="shared" si="115"/>
        <v>Jul</v>
      </c>
      <c r="G1520" s="4" t="s">
        <v>0</v>
      </c>
      <c r="H1520" s="4" t="s">
        <v>50</v>
      </c>
      <c r="I1520" s="4" t="s">
        <v>2</v>
      </c>
      <c r="J1520" s="4" t="s">
        <v>16</v>
      </c>
      <c r="K1520" s="4" t="s">
        <v>23</v>
      </c>
      <c r="L1520" s="4" t="s">
        <v>51</v>
      </c>
      <c r="M1520" s="9">
        <v>1</v>
      </c>
      <c r="N1520" s="6">
        <v>120.94</v>
      </c>
      <c r="O1520" s="7">
        <v>0</v>
      </c>
      <c r="P1520" s="6">
        <v>62.24</v>
      </c>
      <c r="Q1520" s="6">
        <f t="shared" si="116"/>
        <v>120.94</v>
      </c>
      <c r="R1520" s="6">
        <f t="shared" si="117"/>
        <v>62.24</v>
      </c>
      <c r="S1520" s="6">
        <f t="shared" si="118"/>
        <v>58.699999999999996</v>
      </c>
      <c r="T1520" s="8">
        <f t="shared" si="119"/>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4">
        <f>YEAR(SalesDataTable[[#This Row],[Order Date]])</f>
        <v>2026</v>
      </c>
      <c r="D1521" s="12" t="str">
        <f>"Q"&amp;ROUNDUP(MONTH(SalesDataTable[[#This Row],[Order Date]])/3,0)</f>
        <v>Q3</v>
      </c>
      <c r="E1521" s="4">
        <f>MONTH(SalesDataTable[[#This Row],[Order Date]])</f>
        <v>7</v>
      </c>
      <c r="F1521" s="12" t="str">
        <f t="shared" si="115"/>
        <v>Jul</v>
      </c>
      <c r="G1521" s="4" t="s">
        <v>6</v>
      </c>
      <c r="H1521" s="4" t="s">
        <v>41</v>
      </c>
      <c r="I1521" s="4" t="s">
        <v>2</v>
      </c>
      <c r="J1521" s="4" t="s">
        <v>3</v>
      </c>
      <c r="K1521" s="4" t="s">
        <v>23</v>
      </c>
      <c r="L1521" s="4" t="s">
        <v>24</v>
      </c>
      <c r="M1521" s="9">
        <v>2</v>
      </c>
      <c r="N1521" s="6">
        <v>332.99</v>
      </c>
      <c r="O1521" s="7">
        <v>0.15</v>
      </c>
      <c r="P1521" s="6">
        <v>199.09</v>
      </c>
      <c r="Q1521" s="6">
        <f t="shared" si="116"/>
        <v>566.08299999999997</v>
      </c>
      <c r="R1521" s="6">
        <f t="shared" si="117"/>
        <v>398.18</v>
      </c>
      <c r="S1521" s="6">
        <f t="shared" si="118"/>
        <v>167.90299999999996</v>
      </c>
      <c r="T1521" s="8">
        <f t="shared" si="119"/>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4">
        <f>YEAR(SalesDataTable[[#This Row],[Order Date]])</f>
        <v>2026</v>
      </c>
      <c r="D1522" s="12" t="str">
        <f>"Q"&amp;ROUNDUP(MONTH(SalesDataTable[[#This Row],[Order Date]])/3,0)</f>
        <v>Q3</v>
      </c>
      <c r="E1522" s="4">
        <f>MONTH(SalesDataTable[[#This Row],[Order Date]])</f>
        <v>7</v>
      </c>
      <c r="F1522" s="12" t="str">
        <f t="shared" si="115"/>
        <v>Jul</v>
      </c>
      <c r="G1522" s="4" t="s">
        <v>0</v>
      </c>
      <c r="H1522" s="4" t="s">
        <v>50</v>
      </c>
      <c r="I1522" s="4" t="s">
        <v>2</v>
      </c>
      <c r="J1522" s="4" t="s">
        <v>3</v>
      </c>
      <c r="K1522" s="4" t="s">
        <v>23</v>
      </c>
      <c r="L1522" s="4" t="s">
        <v>51</v>
      </c>
      <c r="M1522" s="9">
        <v>3</v>
      </c>
      <c r="N1522" s="6">
        <v>120.88</v>
      </c>
      <c r="O1522" s="7">
        <v>0</v>
      </c>
      <c r="P1522" s="6">
        <v>60.97</v>
      </c>
      <c r="Q1522" s="6">
        <f t="shared" si="116"/>
        <v>362.64</v>
      </c>
      <c r="R1522" s="6">
        <f t="shared" si="117"/>
        <v>182.91</v>
      </c>
      <c r="S1522" s="6">
        <f t="shared" si="118"/>
        <v>179.73</v>
      </c>
      <c r="T1522" s="8">
        <f t="shared" si="119"/>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4">
        <f>YEAR(SalesDataTable[[#This Row],[Order Date]])</f>
        <v>2026</v>
      </c>
      <c r="D1523" s="12" t="str">
        <f>"Q"&amp;ROUNDUP(MONTH(SalesDataTable[[#This Row],[Order Date]])/3,0)</f>
        <v>Q3</v>
      </c>
      <c r="E1523" s="4">
        <f>MONTH(SalesDataTable[[#This Row],[Order Date]])</f>
        <v>7</v>
      </c>
      <c r="F1523" s="12" t="str">
        <f t="shared" si="115"/>
        <v>Jul</v>
      </c>
      <c r="G1523" s="4" t="s">
        <v>20</v>
      </c>
      <c r="H1523" s="4" t="s">
        <v>33</v>
      </c>
      <c r="I1523" s="4" t="s">
        <v>2</v>
      </c>
      <c r="J1523" s="4" t="s">
        <v>3</v>
      </c>
      <c r="K1523" s="4" t="s">
        <v>4</v>
      </c>
      <c r="L1523" s="4" t="s">
        <v>30</v>
      </c>
      <c r="M1523" s="9">
        <v>1</v>
      </c>
      <c r="N1523" s="6">
        <v>101.73</v>
      </c>
      <c r="O1523" s="7">
        <v>0.05</v>
      </c>
      <c r="P1523" s="6">
        <v>51.63</v>
      </c>
      <c r="Q1523" s="6">
        <f t="shared" si="116"/>
        <v>96.643500000000003</v>
      </c>
      <c r="R1523" s="6">
        <f t="shared" si="117"/>
        <v>51.63</v>
      </c>
      <c r="S1523" s="6">
        <f t="shared" si="118"/>
        <v>45.013500000000001</v>
      </c>
      <c r="T1523" s="8">
        <f t="shared" si="119"/>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4">
        <f>YEAR(SalesDataTable[[#This Row],[Order Date]])</f>
        <v>2026</v>
      </c>
      <c r="D1524" s="12" t="str">
        <f>"Q"&amp;ROUNDUP(MONTH(SalesDataTable[[#This Row],[Order Date]])/3,0)</f>
        <v>Q3</v>
      </c>
      <c r="E1524" s="4">
        <f>MONTH(SalesDataTable[[#This Row],[Order Date]])</f>
        <v>7</v>
      </c>
      <c r="F1524" s="12" t="str">
        <f t="shared" si="115"/>
        <v>Jul</v>
      </c>
      <c r="G1524" s="4" t="s">
        <v>20</v>
      </c>
      <c r="H1524" s="4" t="s">
        <v>31</v>
      </c>
      <c r="I1524" s="4" t="s">
        <v>2</v>
      </c>
      <c r="J1524" s="4" t="s">
        <v>3</v>
      </c>
      <c r="K1524" s="4" t="s">
        <v>14</v>
      </c>
      <c r="L1524" s="4" t="s">
        <v>15</v>
      </c>
      <c r="M1524" s="9">
        <v>2</v>
      </c>
      <c r="N1524" s="6">
        <v>36.21</v>
      </c>
      <c r="O1524" s="7">
        <v>0</v>
      </c>
      <c r="P1524" s="6">
        <v>13.5</v>
      </c>
      <c r="Q1524" s="6">
        <f t="shared" si="116"/>
        <v>72.42</v>
      </c>
      <c r="R1524" s="6">
        <f t="shared" si="117"/>
        <v>27</v>
      </c>
      <c r="S1524" s="6">
        <f t="shared" si="118"/>
        <v>45.42</v>
      </c>
      <c r="T1524" s="8">
        <f t="shared" si="119"/>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4">
        <f>YEAR(SalesDataTable[[#This Row],[Order Date]])</f>
        <v>2026</v>
      </c>
      <c r="D1525" s="12" t="str">
        <f>"Q"&amp;ROUNDUP(MONTH(SalesDataTable[[#This Row],[Order Date]])/3,0)</f>
        <v>Q3</v>
      </c>
      <c r="E1525" s="4">
        <f>MONTH(SalesDataTable[[#This Row],[Order Date]])</f>
        <v>7</v>
      </c>
      <c r="F1525" s="12" t="str">
        <f t="shared" si="115"/>
        <v>Jul</v>
      </c>
      <c r="G1525" s="4" t="s">
        <v>20</v>
      </c>
      <c r="H1525" s="4" t="s">
        <v>31</v>
      </c>
      <c r="I1525" s="4" t="s">
        <v>2</v>
      </c>
      <c r="J1525" s="4" t="s">
        <v>16</v>
      </c>
      <c r="K1525" s="4" t="s">
        <v>4</v>
      </c>
      <c r="L1525" s="4" t="s">
        <v>30</v>
      </c>
      <c r="M1525" s="9">
        <v>5</v>
      </c>
      <c r="N1525" s="6">
        <v>104.65</v>
      </c>
      <c r="O1525" s="7">
        <v>0</v>
      </c>
      <c r="P1525" s="6">
        <v>49.2</v>
      </c>
      <c r="Q1525" s="6">
        <f t="shared" si="116"/>
        <v>523.25</v>
      </c>
      <c r="R1525" s="6">
        <f t="shared" si="117"/>
        <v>246</v>
      </c>
      <c r="S1525" s="6">
        <f t="shared" si="118"/>
        <v>277.25</v>
      </c>
      <c r="T1525" s="8">
        <f t="shared" si="119"/>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4">
        <f>YEAR(SalesDataTable[[#This Row],[Order Date]])</f>
        <v>2026</v>
      </c>
      <c r="D1526" s="12" t="str">
        <f>"Q"&amp;ROUNDUP(MONTH(SalesDataTable[[#This Row],[Order Date]])/3,0)</f>
        <v>Q3</v>
      </c>
      <c r="E1526" s="4">
        <f>MONTH(SalesDataTable[[#This Row],[Order Date]])</f>
        <v>7</v>
      </c>
      <c r="F1526" s="12" t="str">
        <f t="shared" si="115"/>
        <v>Jul</v>
      </c>
      <c r="G1526" s="4" t="s">
        <v>11</v>
      </c>
      <c r="H1526" s="4" t="s">
        <v>25</v>
      </c>
      <c r="I1526" s="4" t="s">
        <v>8</v>
      </c>
      <c r="J1526" s="4" t="s">
        <v>3</v>
      </c>
      <c r="K1526" s="4" t="s">
        <v>23</v>
      </c>
      <c r="L1526" s="4" t="s">
        <v>29</v>
      </c>
      <c r="M1526" s="9">
        <v>5</v>
      </c>
      <c r="N1526" s="6">
        <v>198.35</v>
      </c>
      <c r="O1526" s="7">
        <v>0.05</v>
      </c>
      <c r="P1526" s="6">
        <v>104.96</v>
      </c>
      <c r="Q1526" s="6">
        <f t="shared" si="116"/>
        <v>942.16249999999991</v>
      </c>
      <c r="R1526" s="6">
        <f t="shared" si="117"/>
        <v>524.79999999999995</v>
      </c>
      <c r="S1526" s="6">
        <f t="shared" si="118"/>
        <v>417.36249999999995</v>
      </c>
      <c r="T1526" s="8">
        <f t="shared" si="119"/>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4">
        <f>YEAR(SalesDataTable[[#This Row],[Order Date]])</f>
        <v>2026</v>
      </c>
      <c r="D1527" s="12" t="str">
        <f>"Q"&amp;ROUNDUP(MONTH(SalesDataTable[[#This Row],[Order Date]])/3,0)</f>
        <v>Q3</v>
      </c>
      <c r="E1527" s="4">
        <f>MONTH(SalesDataTable[[#This Row],[Order Date]])</f>
        <v>7</v>
      </c>
      <c r="F1527" s="12" t="str">
        <f t="shared" si="115"/>
        <v>Jul</v>
      </c>
      <c r="G1527" s="4" t="s">
        <v>0</v>
      </c>
      <c r="H1527" s="4" t="s">
        <v>1</v>
      </c>
      <c r="I1527" s="4" t="s">
        <v>28</v>
      </c>
      <c r="J1527" s="4" t="s">
        <v>3</v>
      </c>
      <c r="K1527" s="4" t="s">
        <v>34</v>
      </c>
      <c r="L1527" s="4" t="s">
        <v>42</v>
      </c>
      <c r="M1527" s="9">
        <v>2</v>
      </c>
      <c r="N1527" s="6">
        <v>36.56</v>
      </c>
      <c r="O1527" s="7">
        <v>0.05</v>
      </c>
      <c r="P1527" s="6">
        <v>13.76</v>
      </c>
      <c r="Q1527" s="6">
        <f t="shared" si="116"/>
        <v>69.463999999999999</v>
      </c>
      <c r="R1527" s="6">
        <f t="shared" si="117"/>
        <v>27.52</v>
      </c>
      <c r="S1527" s="6">
        <f t="shared" si="118"/>
        <v>41.944000000000003</v>
      </c>
      <c r="T1527" s="8">
        <f t="shared" si="119"/>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4">
        <f>YEAR(SalesDataTable[[#This Row],[Order Date]])</f>
        <v>2026</v>
      </c>
      <c r="D1528" s="12" t="str">
        <f>"Q"&amp;ROUNDUP(MONTH(SalesDataTable[[#This Row],[Order Date]])/3,0)</f>
        <v>Q3</v>
      </c>
      <c r="E1528" s="4">
        <f>MONTH(SalesDataTable[[#This Row],[Order Date]])</f>
        <v>7</v>
      </c>
      <c r="F1528" s="12" t="str">
        <f t="shared" si="115"/>
        <v>Jul</v>
      </c>
      <c r="G1528" s="4" t="s">
        <v>6</v>
      </c>
      <c r="H1528" s="4" t="s">
        <v>49</v>
      </c>
      <c r="I1528" s="4" t="s">
        <v>2</v>
      </c>
      <c r="J1528" s="4" t="s">
        <v>3</v>
      </c>
      <c r="K1528" s="4" t="s">
        <v>9</v>
      </c>
      <c r="L1528" s="4" t="s">
        <v>10</v>
      </c>
      <c r="M1528" s="9">
        <v>5</v>
      </c>
      <c r="N1528" s="6">
        <v>92.41</v>
      </c>
      <c r="O1528" s="7">
        <v>0</v>
      </c>
      <c r="P1528" s="6">
        <v>44.29</v>
      </c>
      <c r="Q1528" s="6">
        <f t="shared" si="116"/>
        <v>462.04999999999995</v>
      </c>
      <c r="R1528" s="6">
        <f t="shared" si="117"/>
        <v>221.45</v>
      </c>
      <c r="S1528" s="6">
        <f t="shared" si="118"/>
        <v>240.59999999999997</v>
      </c>
      <c r="T1528" s="8">
        <f t="shared" si="119"/>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4">
        <f>YEAR(SalesDataTable[[#This Row],[Order Date]])</f>
        <v>2026</v>
      </c>
      <c r="D1529" s="12" t="str">
        <f>"Q"&amp;ROUNDUP(MONTH(SalesDataTable[[#This Row],[Order Date]])/3,0)</f>
        <v>Q3</v>
      </c>
      <c r="E1529" s="4">
        <f>MONTH(SalesDataTable[[#This Row],[Order Date]])</f>
        <v>8</v>
      </c>
      <c r="F1529" s="12" t="str">
        <f t="shared" si="115"/>
        <v>Aug</v>
      </c>
      <c r="G1529" s="4" t="s">
        <v>20</v>
      </c>
      <c r="H1529" s="4" t="s">
        <v>47</v>
      </c>
      <c r="I1529" s="4" t="s">
        <v>2</v>
      </c>
      <c r="J1529" s="4" t="s">
        <v>3</v>
      </c>
      <c r="K1529" s="4" t="s">
        <v>23</v>
      </c>
      <c r="L1529" s="4" t="s">
        <v>51</v>
      </c>
      <c r="M1529" s="9">
        <v>4</v>
      </c>
      <c r="N1529" s="6">
        <v>121.87</v>
      </c>
      <c r="O1529" s="7">
        <v>0</v>
      </c>
      <c r="P1529" s="6">
        <v>59.89</v>
      </c>
      <c r="Q1529" s="6">
        <f t="shared" si="116"/>
        <v>487.48</v>
      </c>
      <c r="R1529" s="6">
        <f t="shared" si="117"/>
        <v>239.56</v>
      </c>
      <c r="S1529" s="6">
        <f t="shared" si="118"/>
        <v>247.92000000000002</v>
      </c>
      <c r="T1529" s="8">
        <f t="shared" si="119"/>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4">
        <f>YEAR(SalesDataTable[[#This Row],[Order Date]])</f>
        <v>2026</v>
      </c>
      <c r="D1530" s="12" t="str">
        <f>"Q"&amp;ROUNDUP(MONTH(SalesDataTable[[#This Row],[Order Date]])/3,0)</f>
        <v>Q3</v>
      </c>
      <c r="E1530" s="4">
        <f>MONTH(SalesDataTable[[#This Row],[Order Date]])</f>
        <v>8</v>
      </c>
      <c r="F1530" s="12" t="str">
        <f t="shared" si="115"/>
        <v>Aug</v>
      </c>
      <c r="G1530" s="4" t="s">
        <v>20</v>
      </c>
      <c r="H1530" s="4" t="s">
        <v>33</v>
      </c>
      <c r="I1530" s="4" t="s">
        <v>2</v>
      </c>
      <c r="J1530" s="4" t="s">
        <v>3</v>
      </c>
      <c r="K1530" s="4" t="s">
        <v>14</v>
      </c>
      <c r="L1530" s="4" t="s">
        <v>44</v>
      </c>
      <c r="M1530" s="9">
        <v>2</v>
      </c>
      <c r="N1530" s="6">
        <v>130.9</v>
      </c>
      <c r="O1530" s="7">
        <v>0.05</v>
      </c>
      <c r="P1530" s="6">
        <v>67.959999999999994</v>
      </c>
      <c r="Q1530" s="6">
        <f t="shared" si="116"/>
        <v>248.71</v>
      </c>
      <c r="R1530" s="6">
        <f t="shared" si="117"/>
        <v>135.91999999999999</v>
      </c>
      <c r="S1530" s="6">
        <f t="shared" si="118"/>
        <v>112.79000000000002</v>
      </c>
      <c r="T1530" s="8">
        <f t="shared" si="119"/>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4">
        <f>YEAR(SalesDataTable[[#This Row],[Order Date]])</f>
        <v>2026</v>
      </c>
      <c r="D1531" s="12" t="str">
        <f>"Q"&amp;ROUNDUP(MONTH(SalesDataTable[[#This Row],[Order Date]])/3,0)</f>
        <v>Q3</v>
      </c>
      <c r="E1531" s="4">
        <f>MONTH(SalesDataTable[[#This Row],[Order Date]])</f>
        <v>8</v>
      </c>
      <c r="F1531" s="12" t="str">
        <f t="shared" si="115"/>
        <v>Aug</v>
      </c>
      <c r="G1531" s="4" t="s">
        <v>11</v>
      </c>
      <c r="H1531" s="4" t="s">
        <v>12</v>
      </c>
      <c r="I1531" s="4" t="s">
        <v>19</v>
      </c>
      <c r="J1531" s="4" t="s">
        <v>13</v>
      </c>
      <c r="K1531" s="4" t="s">
        <v>4</v>
      </c>
      <c r="L1531" s="4" t="s">
        <v>22</v>
      </c>
      <c r="M1531" s="9">
        <v>1</v>
      </c>
      <c r="N1531" s="6">
        <v>50.98</v>
      </c>
      <c r="O1531" s="7">
        <v>0</v>
      </c>
      <c r="P1531" s="6">
        <v>22.92</v>
      </c>
      <c r="Q1531" s="6">
        <f t="shared" si="116"/>
        <v>50.98</v>
      </c>
      <c r="R1531" s="6">
        <f t="shared" si="117"/>
        <v>22.92</v>
      </c>
      <c r="S1531" s="6">
        <f t="shared" si="118"/>
        <v>28.059999999999995</v>
      </c>
      <c r="T1531" s="8">
        <f t="shared" si="119"/>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4">
        <f>YEAR(SalesDataTable[[#This Row],[Order Date]])</f>
        <v>2026</v>
      </c>
      <c r="D1532" s="12" t="str">
        <f>"Q"&amp;ROUNDUP(MONTH(SalesDataTable[[#This Row],[Order Date]])/3,0)</f>
        <v>Q3</v>
      </c>
      <c r="E1532" s="4">
        <f>MONTH(SalesDataTable[[#This Row],[Order Date]])</f>
        <v>8</v>
      </c>
      <c r="F1532" s="12" t="str">
        <f t="shared" si="115"/>
        <v>Aug</v>
      </c>
      <c r="G1532" s="4" t="s">
        <v>11</v>
      </c>
      <c r="H1532" s="4" t="s">
        <v>12</v>
      </c>
      <c r="I1532" s="4" t="s">
        <v>2</v>
      </c>
      <c r="J1532" s="4" t="s">
        <v>3</v>
      </c>
      <c r="K1532" s="4" t="s">
        <v>9</v>
      </c>
      <c r="L1532" s="4" t="s">
        <v>10</v>
      </c>
      <c r="M1532" s="9">
        <v>2</v>
      </c>
      <c r="N1532" s="6">
        <v>91.11</v>
      </c>
      <c r="O1532" s="7">
        <v>0</v>
      </c>
      <c r="P1532" s="6">
        <v>44.19</v>
      </c>
      <c r="Q1532" s="6">
        <f t="shared" si="116"/>
        <v>182.22</v>
      </c>
      <c r="R1532" s="6">
        <f t="shared" si="117"/>
        <v>88.38</v>
      </c>
      <c r="S1532" s="6">
        <f t="shared" si="118"/>
        <v>93.84</v>
      </c>
      <c r="T1532" s="8">
        <f t="shared" si="119"/>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4">
        <f>YEAR(SalesDataTable[[#This Row],[Order Date]])</f>
        <v>2026</v>
      </c>
      <c r="D1533" s="12" t="str">
        <f>"Q"&amp;ROUNDUP(MONTH(SalesDataTable[[#This Row],[Order Date]])/3,0)</f>
        <v>Q3</v>
      </c>
      <c r="E1533" s="4">
        <f>MONTH(SalesDataTable[[#This Row],[Order Date]])</f>
        <v>8</v>
      </c>
      <c r="F1533" s="12" t="str">
        <f t="shared" si="115"/>
        <v>Aug</v>
      </c>
      <c r="G1533" s="4" t="s">
        <v>0</v>
      </c>
      <c r="H1533" s="4" t="s">
        <v>1</v>
      </c>
      <c r="I1533" s="4" t="s">
        <v>28</v>
      </c>
      <c r="J1533" s="4" t="s">
        <v>3</v>
      </c>
      <c r="K1533" s="4" t="s">
        <v>14</v>
      </c>
      <c r="L1533" s="4" t="s">
        <v>15</v>
      </c>
      <c r="M1533" s="9">
        <v>3</v>
      </c>
      <c r="N1533" s="6">
        <v>35.619999999999997</v>
      </c>
      <c r="O1533" s="7">
        <v>0.05</v>
      </c>
      <c r="P1533" s="6">
        <v>13.47</v>
      </c>
      <c r="Q1533" s="6">
        <f t="shared" si="116"/>
        <v>101.51699999999998</v>
      </c>
      <c r="R1533" s="6">
        <f t="shared" si="117"/>
        <v>40.410000000000004</v>
      </c>
      <c r="S1533" s="6">
        <f t="shared" si="118"/>
        <v>61.106999999999978</v>
      </c>
      <c r="T1533" s="8">
        <f t="shared" si="119"/>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4">
        <f>YEAR(SalesDataTable[[#This Row],[Order Date]])</f>
        <v>2026</v>
      </c>
      <c r="D1534" s="12" t="str">
        <f>"Q"&amp;ROUNDUP(MONTH(SalesDataTable[[#This Row],[Order Date]])/3,0)</f>
        <v>Q3</v>
      </c>
      <c r="E1534" s="4">
        <f>MONTH(SalesDataTable[[#This Row],[Order Date]])</f>
        <v>8</v>
      </c>
      <c r="F1534" s="12" t="str">
        <f t="shared" si="115"/>
        <v>Aug</v>
      </c>
      <c r="G1534" s="4" t="s">
        <v>20</v>
      </c>
      <c r="H1534" s="4" t="s">
        <v>47</v>
      </c>
      <c r="I1534" s="4" t="s">
        <v>2</v>
      </c>
      <c r="J1534" s="4" t="s">
        <v>13</v>
      </c>
      <c r="K1534" s="4" t="s">
        <v>9</v>
      </c>
      <c r="L1534" s="4" t="s">
        <v>10</v>
      </c>
      <c r="M1534" s="9">
        <v>1</v>
      </c>
      <c r="N1534" s="6">
        <v>91.95</v>
      </c>
      <c r="O1534" s="7">
        <v>0.05</v>
      </c>
      <c r="P1534" s="6">
        <v>46.47</v>
      </c>
      <c r="Q1534" s="6">
        <f t="shared" si="116"/>
        <v>87.352499999999992</v>
      </c>
      <c r="R1534" s="6">
        <f t="shared" si="117"/>
        <v>46.47</v>
      </c>
      <c r="S1534" s="6">
        <f t="shared" si="118"/>
        <v>40.882499999999993</v>
      </c>
      <c r="T1534" s="8">
        <f t="shared" si="119"/>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4">
        <f>YEAR(SalesDataTable[[#This Row],[Order Date]])</f>
        <v>2026</v>
      </c>
      <c r="D1535" s="12" t="str">
        <f>"Q"&amp;ROUNDUP(MONTH(SalesDataTable[[#This Row],[Order Date]])/3,0)</f>
        <v>Q3</v>
      </c>
      <c r="E1535" s="4">
        <f>MONTH(SalesDataTable[[#This Row],[Order Date]])</f>
        <v>8</v>
      </c>
      <c r="F1535" s="12" t="str">
        <f t="shared" si="115"/>
        <v>Aug</v>
      </c>
      <c r="G1535" s="4" t="s">
        <v>0</v>
      </c>
      <c r="H1535" s="4" t="s">
        <v>36</v>
      </c>
      <c r="I1535" s="4" t="s">
        <v>2</v>
      </c>
      <c r="J1535" s="4" t="s">
        <v>3</v>
      </c>
      <c r="K1535" s="4" t="s">
        <v>34</v>
      </c>
      <c r="L1535" s="4" t="s">
        <v>45</v>
      </c>
      <c r="M1535" s="9">
        <v>1</v>
      </c>
      <c r="N1535" s="6">
        <v>49.46</v>
      </c>
      <c r="O1535" s="7">
        <v>0</v>
      </c>
      <c r="P1535" s="6">
        <v>21.47</v>
      </c>
      <c r="Q1535" s="6">
        <f t="shared" si="116"/>
        <v>49.46</v>
      </c>
      <c r="R1535" s="6">
        <f t="shared" si="117"/>
        <v>21.47</v>
      </c>
      <c r="S1535" s="6">
        <f t="shared" si="118"/>
        <v>27.990000000000002</v>
      </c>
      <c r="T1535" s="8">
        <f t="shared" si="119"/>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4">
        <f>YEAR(SalesDataTable[[#This Row],[Order Date]])</f>
        <v>2026</v>
      </c>
      <c r="D1536" s="12" t="str">
        <f>"Q"&amp;ROUNDUP(MONTH(SalesDataTable[[#This Row],[Order Date]])/3,0)</f>
        <v>Q3</v>
      </c>
      <c r="E1536" s="4">
        <f>MONTH(SalesDataTable[[#This Row],[Order Date]])</f>
        <v>8</v>
      </c>
      <c r="F1536" s="12" t="str">
        <f t="shared" si="115"/>
        <v>Aug</v>
      </c>
      <c r="G1536" s="4" t="s">
        <v>0</v>
      </c>
      <c r="H1536" s="4" t="s">
        <v>50</v>
      </c>
      <c r="I1536" s="4" t="s">
        <v>2</v>
      </c>
      <c r="J1536" s="4" t="s">
        <v>13</v>
      </c>
      <c r="K1536" s="4" t="s">
        <v>4</v>
      </c>
      <c r="L1536" s="4" t="s">
        <v>26</v>
      </c>
      <c r="M1536" s="9">
        <v>1</v>
      </c>
      <c r="N1536" s="6">
        <v>41.25</v>
      </c>
      <c r="O1536" s="7">
        <v>0.05</v>
      </c>
      <c r="P1536" s="6">
        <v>16.98</v>
      </c>
      <c r="Q1536" s="6">
        <f t="shared" si="116"/>
        <v>39.1875</v>
      </c>
      <c r="R1536" s="6">
        <f t="shared" si="117"/>
        <v>16.98</v>
      </c>
      <c r="S1536" s="6">
        <f t="shared" si="118"/>
        <v>22.2075</v>
      </c>
      <c r="T1536" s="8">
        <f t="shared" si="119"/>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4">
        <f>YEAR(SalesDataTable[[#This Row],[Order Date]])</f>
        <v>2026</v>
      </c>
      <c r="D1537" s="12" t="str">
        <f>"Q"&amp;ROUNDUP(MONTH(SalesDataTable[[#This Row],[Order Date]])/3,0)</f>
        <v>Q3</v>
      </c>
      <c r="E1537" s="4">
        <f>MONTH(SalesDataTable[[#This Row],[Order Date]])</f>
        <v>8</v>
      </c>
      <c r="F1537" s="12" t="str">
        <f t="shared" si="115"/>
        <v>Aug</v>
      </c>
      <c r="G1537" s="4" t="s">
        <v>11</v>
      </c>
      <c r="H1537" s="4" t="s">
        <v>25</v>
      </c>
      <c r="I1537" s="4" t="s">
        <v>2</v>
      </c>
      <c r="J1537" s="4" t="s">
        <v>3</v>
      </c>
      <c r="K1537" s="4" t="s">
        <v>14</v>
      </c>
      <c r="L1537" s="4" t="s">
        <v>44</v>
      </c>
      <c r="M1537" s="9">
        <v>4</v>
      </c>
      <c r="N1537" s="6">
        <v>133.65</v>
      </c>
      <c r="O1537" s="7">
        <v>0</v>
      </c>
      <c r="P1537" s="6">
        <v>66</v>
      </c>
      <c r="Q1537" s="6">
        <f t="shared" si="116"/>
        <v>534.6</v>
      </c>
      <c r="R1537" s="6">
        <f t="shared" si="117"/>
        <v>264</v>
      </c>
      <c r="S1537" s="6">
        <f t="shared" si="118"/>
        <v>270.60000000000002</v>
      </c>
      <c r="T1537" s="8">
        <f t="shared" si="119"/>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4">
        <f>YEAR(SalesDataTable[[#This Row],[Order Date]])</f>
        <v>2026</v>
      </c>
      <c r="D1538" s="12" t="str">
        <f>"Q"&amp;ROUNDUP(MONTH(SalesDataTable[[#This Row],[Order Date]])/3,0)</f>
        <v>Q3</v>
      </c>
      <c r="E1538" s="4">
        <f>MONTH(SalesDataTable[[#This Row],[Order Date]])</f>
        <v>8</v>
      </c>
      <c r="F1538" s="12" t="str">
        <f t="shared" ref="F1538:F1601" si="120">TEXT(B1538,"mmm")</f>
        <v>Aug</v>
      </c>
      <c r="G1538" s="4" t="s">
        <v>20</v>
      </c>
      <c r="H1538" s="4" t="s">
        <v>21</v>
      </c>
      <c r="I1538" s="4" t="s">
        <v>2</v>
      </c>
      <c r="J1538" s="4" t="s">
        <v>3</v>
      </c>
      <c r="K1538" s="4" t="s">
        <v>23</v>
      </c>
      <c r="L1538" s="4" t="s">
        <v>29</v>
      </c>
      <c r="M1538" s="9">
        <v>2</v>
      </c>
      <c r="N1538" s="6">
        <v>200.45</v>
      </c>
      <c r="O1538" s="7">
        <v>0.05</v>
      </c>
      <c r="P1538" s="6">
        <v>105.42</v>
      </c>
      <c r="Q1538" s="6">
        <f t="shared" ref="Q1538:Q1601" si="121">M1538*N1538*(1-O1538)</f>
        <v>380.85499999999996</v>
      </c>
      <c r="R1538" s="6">
        <f t="shared" ref="R1538:R1601" si="122">M1538*P1538</f>
        <v>210.84</v>
      </c>
      <c r="S1538" s="6">
        <f t="shared" ref="S1538:S1601" si="123">Q1538-R1538</f>
        <v>170.01499999999996</v>
      </c>
      <c r="T1538" s="8">
        <f t="shared" ref="T1538:T1601" si="124">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4">
        <f>YEAR(SalesDataTable[[#This Row],[Order Date]])</f>
        <v>2026</v>
      </c>
      <c r="D1539" s="12" t="str">
        <f>"Q"&amp;ROUNDUP(MONTH(SalesDataTable[[#This Row],[Order Date]])/3,0)</f>
        <v>Q3</v>
      </c>
      <c r="E1539" s="4">
        <f>MONTH(SalesDataTable[[#This Row],[Order Date]])</f>
        <v>8</v>
      </c>
      <c r="F1539" s="12" t="str">
        <f t="shared" si="120"/>
        <v>Aug</v>
      </c>
      <c r="G1539" s="4" t="s">
        <v>0</v>
      </c>
      <c r="H1539" s="4" t="s">
        <v>1</v>
      </c>
      <c r="I1539" s="4" t="s">
        <v>28</v>
      </c>
      <c r="J1539" s="4" t="s">
        <v>3</v>
      </c>
      <c r="K1539" s="4" t="s">
        <v>4</v>
      </c>
      <c r="L1539" s="4" t="s">
        <v>22</v>
      </c>
      <c r="M1539" s="9">
        <v>2</v>
      </c>
      <c r="N1539" s="6">
        <v>51.87</v>
      </c>
      <c r="O1539" s="7">
        <v>0.05</v>
      </c>
      <c r="P1539" s="6">
        <v>21.98</v>
      </c>
      <c r="Q1539" s="6">
        <f t="shared" si="121"/>
        <v>98.552999999999997</v>
      </c>
      <c r="R1539" s="6">
        <f t="shared" si="122"/>
        <v>43.96</v>
      </c>
      <c r="S1539" s="6">
        <f t="shared" si="123"/>
        <v>54.592999999999996</v>
      </c>
      <c r="T1539" s="8">
        <f t="shared" si="124"/>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4">
        <f>YEAR(SalesDataTable[[#This Row],[Order Date]])</f>
        <v>2026</v>
      </c>
      <c r="D1540" s="12" t="str">
        <f>"Q"&amp;ROUNDUP(MONTH(SalesDataTable[[#This Row],[Order Date]])/3,0)</f>
        <v>Q3</v>
      </c>
      <c r="E1540" s="4">
        <f>MONTH(SalesDataTable[[#This Row],[Order Date]])</f>
        <v>8</v>
      </c>
      <c r="F1540" s="12" t="str">
        <f t="shared" si="120"/>
        <v>Aug</v>
      </c>
      <c r="G1540" s="4" t="s">
        <v>20</v>
      </c>
      <c r="H1540" s="4" t="s">
        <v>47</v>
      </c>
      <c r="I1540" s="4" t="s">
        <v>2</v>
      </c>
      <c r="J1540" s="4" t="s">
        <v>3</v>
      </c>
      <c r="K1540" s="4" t="s">
        <v>23</v>
      </c>
      <c r="L1540" s="4" t="s">
        <v>40</v>
      </c>
      <c r="M1540" s="9">
        <v>1</v>
      </c>
      <c r="N1540" s="6">
        <v>83.6</v>
      </c>
      <c r="O1540" s="7">
        <v>0.05</v>
      </c>
      <c r="P1540" s="6">
        <v>38.51</v>
      </c>
      <c r="Q1540" s="6">
        <f t="shared" si="121"/>
        <v>79.419999999999987</v>
      </c>
      <c r="R1540" s="6">
        <f t="shared" si="122"/>
        <v>38.51</v>
      </c>
      <c r="S1540" s="6">
        <f t="shared" si="123"/>
        <v>40.909999999999989</v>
      </c>
      <c r="T1540" s="8">
        <f t="shared" si="124"/>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4">
        <f>YEAR(SalesDataTable[[#This Row],[Order Date]])</f>
        <v>2026</v>
      </c>
      <c r="D1541" s="12" t="str">
        <f>"Q"&amp;ROUNDUP(MONTH(SalesDataTable[[#This Row],[Order Date]])/3,0)</f>
        <v>Q3</v>
      </c>
      <c r="E1541" s="4">
        <f>MONTH(SalesDataTable[[#This Row],[Order Date]])</f>
        <v>8</v>
      </c>
      <c r="F1541" s="12" t="str">
        <f t="shared" si="120"/>
        <v>Aug</v>
      </c>
      <c r="G1541" s="4" t="s">
        <v>11</v>
      </c>
      <c r="H1541" s="4" t="s">
        <v>52</v>
      </c>
      <c r="I1541" s="4" t="s">
        <v>2</v>
      </c>
      <c r="J1541" s="4" t="s">
        <v>13</v>
      </c>
      <c r="K1541" s="4" t="s">
        <v>14</v>
      </c>
      <c r="L1541" s="4" t="s">
        <v>15</v>
      </c>
      <c r="M1541" s="9">
        <v>1</v>
      </c>
      <c r="N1541" s="6">
        <v>35.74</v>
      </c>
      <c r="O1541" s="7">
        <v>0</v>
      </c>
      <c r="P1541" s="6">
        <v>13.49</v>
      </c>
      <c r="Q1541" s="6">
        <f t="shared" si="121"/>
        <v>35.74</v>
      </c>
      <c r="R1541" s="6">
        <f t="shared" si="122"/>
        <v>13.49</v>
      </c>
      <c r="S1541" s="6">
        <f t="shared" si="123"/>
        <v>22.25</v>
      </c>
      <c r="T1541" s="8">
        <f t="shared" si="124"/>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4">
        <f>YEAR(SalesDataTable[[#This Row],[Order Date]])</f>
        <v>2026</v>
      </c>
      <c r="D1542" s="12" t="str">
        <f>"Q"&amp;ROUNDUP(MONTH(SalesDataTable[[#This Row],[Order Date]])/3,0)</f>
        <v>Q3</v>
      </c>
      <c r="E1542" s="4">
        <f>MONTH(SalesDataTable[[#This Row],[Order Date]])</f>
        <v>8</v>
      </c>
      <c r="F1542" s="12" t="str">
        <f t="shared" si="120"/>
        <v>Aug</v>
      </c>
      <c r="G1542" s="4" t="s">
        <v>20</v>
      </c>
      <c r="H1542" s="4" t="s">
        <v>21</v>
      </c>
      <c r="I1542" s="4" t="s">
        <v>2</v>
      </c>
      <c r="J1542" s="4" t="s">
        <v>3</v>
      </c>
      <c r="K1542" s="4" t="s">
        <v>4</v>
      </c>
      <c r="L1542" s="4" t="s">
        <v>5</v>
      </c>
      <c r="M1542" s="9">
        <v>1</v>
      </c>
      <c r="N1542" s="6">
        <v>79.849999999999994</v>
      </c>
      <c r="O1542" s="7">
        <v>0.1</v>
      </c>
      <c r="P1542" s="6">
        <v>43.11</v>
      </c>
      <c r="Q1542" s="6">
        <f t="shared" si="121"/>
        <v>71.864999999999995</v>
      </c>
      <c r="R1542" s="6">
        <f t="shared" si="122"/>
        <v>43.11</v>
      </c>
      <c r="S1542" s="6">
        <f t="shared" si="123"/>
        <v>28.754999999999995</v>
      </c>
      <c r="T1542" s="8">
        <f t="shared" si="124"/>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4">
        <f>YEAR(SalesDataTable[[#This Row],[Order Date]])</f>
        <v>2026</v>
      </c>
      <c r="D1543" s="12" t="str">
        <f>"Q"&amp;ROUNDUP(MONTH(SalesDataTable[[#This Row],[Order Date]])/3,0)</f>
        <v>Q3</v>
      </c>
      <c r="E1543" s="4">
        <f>MONTH(SalesDataTable[[#This Row],[Order Date]])</f>
        <v>8</v>
      </c>
      <c r="F1543" s="12" t="str">
        <f t="shared" si="120"/>
        <v>Aug</v>
      </c>
      <c r="G1543" s="4" t="s">
        <v>0</v>
      </c>
      <c r="H1543" s="4" t="s">
        <v>50</v>
      </c>
      <c r="I1543" s="4" t="s">
        <v>2</v>
      </c>
      <c r="J1543" s="4" t="s">
        <v>3</v>
      </c>
      <c r="K1543" s="4" t="s">
        <v>14</v>
      </c>
      <c r="L1543" s="4" t="s">
        <v>32</v>
      </c>
      <c r="M1543" s="9">
        <v>2</v>
      </c>
      <c r="N1543" s="6">
        <v>46.44</v>
      </c>
      <c r="O1543" s="7">
        <v>0</v>
      </c>
      <c r="P1543" s="6">
        <v>18.489999999999998</v>
      </c>
      <c r="Q1543" s="6">
        <f t="shared" si="121"/>
        <v>92.88</v>
      </c>
      <c r="R1543" s="6">
        <f t="shared" si="122"/>
        <v>36.979999999999997</v>
      </c>
      <c r="S1543" s="6">
        <f t="shared" si="123"/>
        <v>55.9</v>
      </c>
      <c r="T1543" s="8">
        <f t="shared" si="124"/>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4">
        <f>YEAR(SalesDataTable[[#This Row],[Order Date]])</f>
        <v>2026</v>
      </c>
      <c r="D1544" s="12" t="str">
        <f>"Q"&amp;ROUNDUP(MONTH(SalesDataTable[[#This Row],[Order Date]])/3,0)</f>
        <v>Q3</v>
      </c>
      <c r="E1544" s="4">
        <f>MONTH(SalesDataTable[[#This Row],[Order Date]])</f>
        <v>8</v>
      </c>
      <c r="F1544" s="12" t="str">
        <f t="shared" si="120"/>
        <v>Aug</v>
      </c>
      <c r="G1544" s="4" t="s">
        <v>20</v>
      </c>
      <c r="H1544" s="4" t="s">
        <v>33</v>
      </c>
      <c r="I1544" s="4" t="s">
        <v>19</v>
      </c>
      <c r="J1544" s="4" t="s">
        <v>3</v>
      </c>
      <c r="K1544" s="4" t="s">
        <v>4</v>
      </c>
      <c r="L1544" s="4" t="s">
        <v>22</v>
      </c>
      <c r="M1544" s="9">
        <v>2</v>
      </c>
      <c r="N1544" s="6">
        <v>50.44</v>
      </c>
      <c r="O1544" s="7">
        <v>0</v>
      </c>
      <c r="P1544" s="6">
        <v>22.99</v>
      </c>
      <c r="Q1544" s="6">
        <f t="shared" si="121"/>
        <v>100.88</v>
      </c>
      <c r="R1544" s="6">
        <f t="shared" si="122"/>
        <v>45.98</v>
      </c>
      <c r="S1544" s="6">
        <f t="shared" si="123"/>
        <v>54.9</v>
      </c>
      <c r="T1544" s="8">
        <f t="shared" si="124"/>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4">
        <f>YEAR(SalesDataTable[[#This Row],[Order Date]])</f>
        <v>2026</v>
      </c>
      <c r="D1545" s="12" t="str">
        <f>"Q"&amp;ROUNDUP(MONTH(SalesDataTable[[#This Row],[Order Date]])/3,0)</f>
        <v>Q3</v>
      </c>
      <c r="E1545" s="4">
        <f>MONTH(SalesDataTable[[#This Row],[Order Date]])</f>
        <v>8</v>
      </c>
      <c r="F1545" s="12" t="str">
        <f t="shared" si="120"/>
        <v>Aug</v>
      </c>
      <c r="G1545" s="4" t="s">
        <v>20</v>
      </c>
      <c r="H1545" s="4" t="s">
        <v>33</v>
      </c>
      <c r="I1545" s="4" t="s">
        <v>2</v>
      </c>
      <c r="J1545" s="4" t="s">
        <v>3</v>
      </c>
      <c r="K1545" s="4" t="s">
        <v>4</v>
      </c>
      <c r="L1545" s="4" t="s">
        <v>5</v>
      </c>
      <c r="M1545" s="9">
        <v>2</v>
      </c>
      <c r="N1545" s="6">
        <v>81.38</v>
      </c>
      <c r="O1545" s="7">
        <v>0</v>
      </c>
      <c r="P1545" s="6">
        <v>42.19</v>
      </c>
      <c r="Q1545" s="6">
        <f t="shared" si="121"/>
        <v>162.76</v>
      </c>
      <c r="R1545" s="6">
        <f t="shared" si="122"/>
        <v>84.38</v>
      </c>
      <c r="S1545" s="6">
        <f t="shared" si="123"/>
        <v>78.38</v>
      </c>
      <c r="T1545" s="8">
        <f t="shared" si="124"/>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4">
        <f>YEAR(SalesDataTable[[#This Row],[Order Date]])</f>
        <v>2026</v>
      </c>
      <c r="D1546" s="12" t="str">
        <f>"Q"&amp;ROUNDUP(MONTH(SalesDataTable[[#This Row],[Order Date]])/3,0)</f>
        <v>Q3</v>
      </c>
      <c r="E1546" s="4">
        <f>MONTH(SalesDataTable[[#This Row],[Order Date]])</f>
        <v>8</v>
      </c>
      <c r="F1546" s="12" t="str">
        <f t="shared" si="120"/>
        <v>Aug</v>
      </c>
      <c r="G1546" s="4" t="s">
        <v>11</v>
      </c>
      <c r="H1546" s="4" t="s">
        <v>52</v>
      </c>
      <c r="I1546" s="4" t="s">
        <v>2</v>
      </c>
      <c r="J1546" s="4" t="s">
        <v>3</v>
      </c>
      <c r="K1546" s="4" t="s">
        <v>34</v>
      </c>
      <c r="L1546" s="4" t="s">
        <v>35</v>
      </c>
      <c r="M1546" s="9">
        <v>1</v>
      </c>
      <c r="N1546" s="6">
        <v>41.3</v>
      </c>
      <c r="O1546" s="7">
        <v>0</v>
      </c>
      <c r="P1546" s="6">
        <v>14.52</v>
      </c>
      <c r="Q1546" s="6">
        <f t="shared" si="121"/>
        <v>41.3</v>
      </c>
      <c r="R1546" s="6">
        <f t="shared" si="122"/>
        <v>14.52</v>
      </c>
      <c r="S1546" s="6">
        <f t="shared" si="123"/>
        <v>26.779999999999998</v>
      </c>
      <c r="T1546" s="8">
        <f t="shared" si="124"/>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4">
        <f>YEAR(SalesDataTable[[#This Row],[Order Date]])</f>
        <v>2026</v>
      </c>
      <c r="D1547" s="12" t="str">
        <f>"Q"&amp;ROUNDUP(MONTH(SalesDataTable[[#This Row],[Order Date]])/3,0)</f>
        <v>Q3</v>
      </c>
      <c r="E1547" s="4">
        <f>MONTH(SalesDataTable[[#This Row],[Order Date]])</f>
        <v>8</v>
      </c>
      <c r="F1547" s="12" t="str">
        <f t="shared" si="120"/>
        <v>Aug</v>
      </c>
      <c r="G1547" s="4" t="s">
        <v>20</v>
      </c>
      <c r="H1547" s="4" t="s">
        <v>33</v>
      </c>
      <c r="I1547" s="4" t="s">
        <v>28</v>
      </c>
      <c r="J1547" s="4" t="s">
        <v>3</v>
      </c>
      <c r="K1547" s="4" t="s">
        <v>14</v>
      </c>
      <c r="L1547" s="4" t="s">
        <v>15</v>
      </c>
      <c r="M1547" s="9">
        <v>2</v>
      </c>
      <c r="N1547" s="6">
        <v>36.15</v>
      </c>
      <c r="O1547" s="7">
        <v>0.1</v>
      </c>
      <c r="P1547" s="6">
        <v>13.19</v>
      </c>
      <c r="Q1547" s="6">
        <f t="shared" si="121"/>
        <v>65.069999999999993</v>
      </c>
      <c r="R1547" s="6">
        <f t="shared" si="122"/>
        <v>26.38</v>
      </c>
      <c r="S1547" s="6">
        <f t="shared" si="123"/>
        <v>38.69</v>
      </c>
      <c r="T1547" s="8">
        <f t="shared" si="124"/>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4">
        <f>YEAR(SalesDataTable[[#This Row],[Order Date]])</f>
        <v>2026</v>
      </c>
      <c r="D1548" s="12" t="str">
        <f>"Q"&amp;ROUNDUP(MONTH(SalesDataTable[[#This Row],[Order Date]])/3,0)</f>
        <v>Q3</v>
      </c>
      <c r="E1548" s="4">
        <f>MONTH(SalesDataTable[[#This Row],[Order Date]])</f>
        <v>8</v>
      </c>
      <c r="F1548" s="12" t="str">
        <f t="shared" si="120"/>
        <v>Aug</v>
      </c>
      <c r="G1548" s="4" t="s">
        <v>6</v>
      </c>
      <c r="H1548" s="4" t="s">
        <v>43</v>
      </c>
      <c r="I1548" s="4" t="s">
        <v>2</v>
      </c>
      <c r="J1548" s="4" t="s">
        <v>3</v>
      </c>
      <c r="K1548" s="4" t="s">
        <v>14</v>
      </c>
      <c r="L1548" s="4" t="s">
        <v>44</v>
      </c>
      <c r="M1548" s="9">
        <v>3</v>
      </c>
      <c r="N1548" s="6">
        <v>132.59</v>
      </c>
      <c r="O1548" s="7">
        <v>0.1</v>
      </c>
      <c r="P1548" s="6">
        <v>66.040000000000006</v>
      </c>
      <c r="Q1548" s="6">
        <f t="shared" si="121"/>
        <v>357.99299999999999</v>
      </c>
      <c r="R1548" s="6">
        <f t="shared" si="122"/>
        <v>198.12</v>
      </c>
      <c r="S1548" s="6">
        <f t="shared" si="123"/>
        <v>159.87299999999999</v>
      </c>
      <c r="T1548" s="8">
        <f t="shared" si="124"/>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4">
        <f>YEAR(SalesDataTable[[#This Row],[Order Date]])</f>
        <v>2026</v>
      </c>
      <c r="D1549" s="12" t="str">
        <f>"Q"&amp;ROUNDUP(MONTH(SalesDataTable[[#This Row],[Order Date]])/3,0)</f>
        <v>Q3</v>
      </c>
      <c r="E1549" s="4">
        <f>MONTH(SalesDataTable[[#This Row],[Order Date]])</f>
        <v>8</v>
      </c>
      <c r="F1549" s="12" t="str">
        <f t="shared" si="120"/>
        <v>Aug</v>
      </c>
      <c r="G1549" s="4" t="s">
        <v>11</v>
      </c>
      <c r="H1549" s="4" t="s">
        <v>18</v>
      </c>
      <c r="I1549" s="4" t="s">
        <v>2</v>
      </c>
      <c r="J1549" s="4" t="s">
        <v>13</v>
      </c>
      <c r="K1549" s="4" t="s">
        <v>9</v>
      </c>
      <c r="L1549" s="4" t="s">
        <v>17</v>
      </c>
      <c r="M1549" s="9">
        <v>3</v>
      </c>
      <c r="N1549" s="6">
        <v>144</v>
      </c>
      <c r="O1549" s="7">
        <v>0</v>
      </c>
      <c r="P1549" s="6">
        <v>78.89</v>
      </c>
      <c r="Q1549" s="6">
        <f t="shared" si="121"/>
        <v>432</v>
      </c>
      <c r="R1549" s="6">
        <f t="shared" si="122"/>
        <v>236.67000000000002</v>
      </c>
      <c r="S1549" s="6">
        <f t="shared" si="123"/>
        <v>195.32999999999998</v>
      </c>
      <c r="T1549" s="8">
        <f t="shared" si="124"/>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4">
        <f>YEAR(SalesDataTable[[#This Row],[Order Date]])</f>
        <v>2026</v>
      </c>
      <c r="D1550" s="12" t="str">
        <f>"Q"&amp;ROUNDUP(MONTH(SalesDataTable[[#This Row],[Order Date]])/3,0)</f>
        <v>Q3</v>
      </c>
      <c r="E1550" s="4">
        <f>MONTH(SalesDataTable[[#This Row],[Order Date]])</f>
        <v>8</v>
      </c>
      <c r="F1550" s="12" t="str">
        <f t="shared" si="120"/>
        <v>Aug</v>
      </c>
      <c r="G1550" s="4" t="s">
        <v>0</v>
      </c>
      <c r="H1550" s="4" t="s">
        <v>1</v>
      </c>
      <c r="I1550" s="4" t="s">
        <v>2</v>
      </c>
      <c r="J1550" s="4" t="s">
        <v>3</v>
      </c>
      <c r="K1550" s="4" t="s">
        <v>14</v>
      </c>
      <c r="L1550" s="4" t="s">
        <v>32</v>
      </c>
      <c r="M1550" s="9">
        <v>2</v>
      </c>
      <c r="N1550" s="6">
        <v>45.45</v>
      </c>
      <c r="O1550" s="7">
        <v>0.05</v>
      </c>
      <c r="P1550" s="6">
        <v>18.829999999999998</v>
      </c>
      <c r="Q1550" s="6">
        <f t="shared" si="121"/>
        <v>86.355000000000004</v>
      </c>
      <c r="R1550" s="6">
        <f t="shared" si="122"/>
        <v>37.659999999999997</v>
      </c>
      <c r="S1550" s="6">
        <f t="shared" si="123"/>
        <v>48.695000000000007</v>
      </c>
      <c r="T1550" s="8">
        <f t="shared" si="124"/>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4">
        <f>YEAR(SalesDataTable[[#This Row],[Order Date]])</f>
        <v>2026</v>
      </c>
      <c r="D1551" s="12" t="str">
        <f>"Q"&amp;ROUNDUP(MONTH(SalesDataTable[[#This Row],[Order Date]])/3,0)</f>
        <v>Q3</v>
      </c>
      <c r="E1551" s="4">
        <f>MONTH(SalesDataTable[[#This Row],[Order Date]])</f>
        <v>8</v>
      </c>
      <c r="F1551" s="12" t="str">
        <f t="shared" si="120"/>
        <v>Aug</v>
      </c>
      <c r="G1551" s="4" t="s">
        <v>6</v>
      </c>
      <c r="H1551" s="4" t="s">
        <v>27</v>
      </c>
      <c r="I1551" s="4" t="s">
        <v>2</v>
      </c>
      <c r="J1551" s="4" t="s">
        <v>3</v>
      </c>
      <c r="K1551" s="4" t="s">
        <v>4</v>
      </c>
      <c r="L1551" s="4" t="s">
        <v>26</v>
      </c>
      <c r="M1551" s="9">
        <v>1</v>
      </c>
      <c r="N1551" s="6">
        <v>41.16</v>
      </c>
      <c r="O1551" s="7">
        <v>0.05</v>
      </c>
      <c r="P1551" s="6">
        <v>16.66</v>
      </c>
      <c r="Q1551" s="6">
        <f t="shared" si="121"/>
        <v>39.101999999999997</v>
      </c>
      <c r="R1551" s="6">
        <f t="shared" si="122"/>
        <v>16.66</v>
      </c>
      <c r="S1551" s="6">
        <f t="shared" si="123"/>
        <v>22.441999999999997</v>
      </c>
      <c r="T1551" s="8">
        <f t="shared" si="124"/>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4">
        <f>YEAR(SalesDataTable[[#This Row],[Order Date]])</f>
        <v>2026</v>
      </c>
      <c r="D1552" s="12" t="str">
        <f>"Q"&amp;ROUNDUP(MONTH(SalesDataTable[[#This Row],[Order Date]])/3,0)</f>
        <v>Q3</v>
      </c>
      <c r="E1552" s="4">
        <f>MONTH(SalesDataTable[[#This Row],[Order Date]])</f>
        <v>8</v>
      </c>
      <c r="F1552" s="12" t="str">
        <f t="shared" si="120"/>
        <v>Aug</v>
      </c>
      <c r="G1552" s="4" t="s">
        <v>0</v>
      </c>
      <c r="H1552" s="4" t="s">
        <v>1</v>
      </c>
      <c r="I1552" s="4" t="s">
        <v>19</v>
      </c>
      <c r="J1552" s="4" t="s">
        <v>3</v>
      </c>
      <c r="K1552" s="4" t="s">
        <v>14</v>
      </c>
      <c r="L1552" s="4" t="s">
        <v>48</v>
      </c>
      <c r="M1552" s="9">
        <v>1</v>
      </c>
      <c r="N1552" s="6">
        <v>162.78</v>
      </c>
      <c r="O1552" s="7">
        <v>0</v>
      </c>
      <c r="P1552" s="6">
        <v>85.08</v>
      </c>
      <c r="Q1552" s="6">
        <f t="shared" si="121"/>
        <v>162.78</v>
      </c>
      <c r="R1552" s="6">
        <f t="shared" si="122"/>
        <v>85.08</v>
      </c>
      <c r="S1552" s="6">
        <f t="shared" si="123"/>
        <v>77.7</v>
      </c>
      <c r="T1552" s="8">
        <f t="shared" si="124"/>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4">
        <f>YEAR(SalesDataTable[[#This Row],[Order Date]])</f>
        <v>2026</v>
      </c>
      <c r="D1553" s="12" t="str">
        <f>"Q"&amp;ROUNDUP(MONTH(SalesDataTable[[#This Row],[Order Date]])/3,0)</f>
        <v>Q3</v>
      </c>
      <c r="E1553" s="4">
        <f>MONTH(SalesDataTable[[#This Row],[Order Date]])</f>
        <v>8</v>
      </c>
      <c r="F1553" s="12" t="str">
        <f t="shared" si="120"/>
        <v>Aug</v>
      </c>
      <c r="G1553" s="4" t="s">
        <v>11</v>
      </c>
      <c r="H1553" s="4" t="s">
        <v>52</v>
      </c>
      <c r="I1553" s="4" t="s">
        <v>19</v>
      </c>
      <c r="J1553" s="4" t="s">
        <v>13</v>
      </c>
      <c r="K1553" s="4" t="s">
        <v>4</v>
      </c>
      <c r="L1553" s="4" t="s">
        <v>5</v>
      </c>
      <c r="M1553" s="9">
        <v>1</v>
      </c>
      <c r="N1553" s="6">
        <v>80.040000000000006</v>
      </c>
      <c r="O1553" s="7">
        <v>0.1</v>
      </c>
      <c r="P1553" s="6">
        <v>41.88</v>
      </c>
      <c r="Q1553" s="6">
        <f t="shared" si="121"/>
        <v>72.036000000000001</v>
      </c>
      <c r="R1553" s="6">
        <f t="shared" si="122"/>
        <v>41.88</v>
      </c>
      <c r="S1553" s="6">
        <f t="shared" si="123"/>
        <v>30.155999999999999</v>
      </c>
      <c r="T1553" s="8">
        <f t="shared" si="124"/>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4">
        <f>YEAR(SalesDataTable[[#This Row],[Order Date]])</f>
        <v>2026</v>
      </c>
      <c r="D1554" s="12" t="str">
        <f>"Q"&amp;ROUNDUP(MONTH(SalesDataTable[[#This Row],[Order Date]])/3,0)</f>
        <v>Q3</v>
      </c>
      <c r="E1554" s="4">
        <f>MONTH(SalesDataTable[[#This Row],[Order Date]])</f>
        <v>8</v>
      </c>
      <c r="F1554" s="12" t="str">
        <f t="shared" si="120"/>
        <v>Aug</v>
      </c>
      <c r="G1554" s="4" t="s">
        <v>11</v>
      </c>
      <c r="H1554" s="4" t="s">
        <v>25</v>
      </c>
      <c r="I1554" s="4" t="s">
        <v>2</v>
      </c>
      <c r="J1554" s="4" t="s">
        <v>13</v>
      </c>
      <c r="K1554" s="4" t="s">
        <v>9</v>
      </c>
      <c r="L1554" s="4" t="s">
        <v>10</v>
      </c>
      <c r="M1554" s="9">
        <v>1</v>
      </c>
      <c r="N1554" s="6">
        <v>90.21</v>
      </c>
      <c r="O1554" s="7">
        <v>0</v>
      </c>
      <c r="P1554" s="6">
        <v>46.31</v>
      </c>
      <c r="Q1554" s="6">
        <f t="shared" si="121"/>
        <v>90.21</v>
      </c>
      <c r="R1554" s="6">
        <f t="shared" si="122"/>
        <v>46.31</v>
      </c>
      <c r="S1554" s="6">
        <f t="shared" si="123"/>
        <v>43.899999999999991</v>
      </c>
      <c r="T1554" s="8">
        <f t="shared" si="124"/>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4">
        <f>YEAR(SalesDataTable[[#This Row],[Order Date]])</f>
        <v>2026</v>
      </c>
      <c r="D1555" s="12" t="str">
        <f>"Q"&amp;ROUNDUP(MONTH(SalesDataTable[[#This Row],[Order Date]])/3,0)</f>
        <v>Q3</v>
      </c>
      <c r="E1555" s="4">
        <f>MONTH(SalesDataTable[[#This Row],[Order Date]])</f>
        <v>8</v>
      </c>
      <c r="F1555" s="12" t="str">
        <f t="shared" si="120"/>
        <v>Aug</v>
      </c>
      <c r="G1555" s="4" t="s">
        <v>0</v>
      </c>
      <c r="H1555" s="4" t="s">
        <v>36</v>
      </c>
      <c r="I1555" s="4" t="s">
        <v>19</v>
      </c>
      <c r="J1555" s="4" t="s">
        <v>16</v>
      </c>
      <c r="K1555" s="4" t="s">
        <v>14</v>
      </c>
      <c r="L1555" s="4" t="s">
        <v>44</v>
      </c>
      <c r="M1555" s="9">
        <v>1</v>
      </c>
      <c r="N1555" s="6">
        <v>133.6</v>
      </c>
      <c r="O1555" s="7">
        <v>0.1</v>
      </c>
      <c r="P1555" s="6">
        <v>67.3</v>
      </c>
      <c r="Q1555" s="6">
        <f t="shared" si="121"/>
        <v>120.24</v>
      </c>
      <c r="R1555" s="6">
        <f t="shared" si="122"/>
        <v>67.3</v>
      </c>
      <c r="S1555" s="6">
        <f t="shared" si="123"/>
        <v>52.94</v>
      </c>
      <c r="T1555" s="8">
        <f t="shared" si="124"/>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4">
        <f>YEAR(SalesDataTable[[#This Row],[Order Date]])</f>
        <v>2026</v>
      </c>
      <c r="D1556" s="12" t="str">
        <f>"Q"&amp;ROUNDUP(MONTH(SalesDataTable[[#This Row],[Order Date]])/3,0)</f>
        <v>Q3</v>
      </c>
      <c r="E1556" s="4">
        <f>MONTH(SalesDataTable[[#This Row],[Order Date]])</f>
        <v>8</v>
      </c>
      <c r="F1556" s="12" t="str">
        <f t="shared" si="120"/>
        <v>Aug</v>
      </c>
      <c r="G1556" s="4" t="s">
        <v>20</v>
      </c>
      <c r="H1556" s="4" t="s">
        <v>21</v>
      </c>
      <c r="I1556" s="4" t="s">
        <v>2</v>
      </c>
      <c r="J1556" s="4" t="s">
        <v>3</v>
      </c>
      <c r="K1556" s="4" t="s">
        <v>14</v>
      </c>
      <c r="L1556" s="4" t="s">
        <v>32</v>
      </c>
      <c r="M1556" s="9">
        <v>1</v>
      </c>
      <c r="N1556" s="6">
        <v>47.53</v>
      </c>
      <c r="O1556" s="7">
        <v>0</v>
      </c>
      <c r="P1556" s="6">
        <v>18.04</v>
      </c>
      <c r="Q1556" s="6">
        <f t="shared" si="121"/>
        <v>47.53</v>
      </c>
      <c r="R1556" s="6">
        <f t="shared" si="122"/>
        <v>18.04</v>
      </c>
      <c r="S1556" s="6">
        <f t="shared" si="123"/>
        <v>29.490000000000002</v>
      </c>
      <c r="T1556" s="8">
        <f t="shared" si="124"/>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4">
        <f>YEAR(SalesDataTable[[#This Row],[Order Date]])</f>
        <v>2026</v>
      </c>
      <c r="D1557" s="12" t="str">
        <f>"Q"&amp;ROUNDUP(MONTH(SalesDataTable[[#This Row],[Order Date]])/3,0)</f>
        <v>Q3</v>
      </c>
      <c r="E1557" s="4">
        <f>MONTH(SalesDataTable[[#This Row],[Order Date]])</f>
        <v>8</v>
      </c>
      <c r="F1557" s="12" t="str">
        <f t="shared" si="120"/>
        <v>Aug</v>
      </c>
      <c r="G1557" s="4" t="s">
        <v>0</v>
      </c>
      <c r="H1557" s="4" t="s">
        <v>50</v>
      </c>
      <c r="I1557" s="4" t="s">
        <v>2</v>
      </c>
      <c r="J1557" s="4" t="s">
        <v>3</v>
      </c>
      <c r="K1557" s="4" t="s">
        <v>14</v>
      </c>
      <c r="L1557" s="4" t="s">
        <v>32</v>
      </c>
      <c r="M1557" s="9">
        <v>2</v>
      </c>
      <c r="N1557" s="6">
        <v>46.71</v>
      </c>
      <c r="O1557" s="7">
        <v>0</v>
      </c>
      <c r="P1557" s="6">
        <v>18.41</v>
      </c>
      <c r="Q1557" s="6">
        <f t="shared" si="121"/>
        <v>93.42</v>
      </c>
      <c r="R1557" s="6">
        <f t="shared" si="122"/>
        <v>36.82</v>
      </c>
      <c r="S1557" s="6">
        <f t="shared" si="123"/>
        <v>56.6</v>
      </c>
      <c r="T1557" s="8">
        <f t="shared" si="124"/>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4">
        <f>YEAR(SalesDataTable[[#This Row],[Order Date]])</f>
        <v>2026</v>
      </c>
      <c r="D1558" s="12" t="str">
        <f>"Q"&amp;ROUNDUP(MONTH(SalesDataTable[[#This Row],[Order Date]])/3,0)</f>
        <v>Q3</v>
      </c>
      <c r="E1558" s="4">
        <f>MONTH(SalesDataTable[[#This Row],[Order Date]])</f>
        <v>8</v>
      </c>
      <c r="F1558" s="12" t="str">
        <f t="shared" si="120"/>
        <v>Aug</v>
      </c>
      <c r="G1558" s="4" t="s">
        <v>11</v>
      </c>
      <c r="H1558" s="4" t="s">
        <v>52</v>
      </c>
      <c r="I1558" s="4" t="s">
        <v>28</v>
      </c>
      <c r="J1558" s="4" t="s">
        <v>13</v>
      </c>
      <c r="K1558" s="4" t="s">
        <v>23</v>
      </c>
      <c r="L1558" s="4" t="s">
        <v>29</v>
      </c>
      <c r="M1558" s="9">
        <v>1</v>
      </c>
      <c r="N1558" s="6">
        <v>197.26</v>
      </c>
      <c r="O1558" s="7">
        <v>0</v>
      </c>
      <c r="P1558" s="6">
        <v>104.09</v>
      </c>
      <c r="Q1558" s="6">
        <f t="shared" si="121"/>
        <v>197.26</v>
      </c>
      <c r="R1558" s="6">
        <f t="shared" si="122"/>
        <v>104.09</v>
      </c>
      <c r="S1558" s="6">
        <f t="shared" si="123"/>
        <v>93.169999999999987</v>
      </c>
      <c r="T1558" s="8">
        <f t="shared" si="124"/>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4">
        <f>YEAR(SalesDataTable[[#This Row],[Order Date]])</f>
        <v>2026</v>
      </c>
      <c r="D1559" s="12" t="str">
        <f>"Q"&amp;ROUNDUP(MONTH(SalesDataTable[[#This Row],[Order Date]])/3,0)</f>
        <v>Q3</v>
      </c>
      <c r="E1559" s="4">
        <f>MONTH(SalesDataTable[[#This Row],[Order Date]])</f>
        <v>8</v>
      </c>
      <c r="F1559" s="12" t="str">
        <f t="shared" si="120"/>
        <v>Aug</v>
      </c>
      <c r="G1559" s="4" t="s">
        <v>11</v>
      </c>
      <c r="H1559" s="4" t="s">
        <v>52</v>
      </c>
      <c r="I1559" s="4" t="s">
        <v>28</v>
      </c>
      <c r="J1559" s="4" t="s">
        <v>13</v>
      </c>
      <c r="K1559" s="4" t="s">
        <v>9</v>
      </c>
      <c r="L1559" s="4" t="s">
        <v>46</v>
      </c>
      <c r="M1559" s="9">
        <v>1</v>
      </c>
      <c r="N1559" s="6">
        <v>70.56</v>
      </c>
      <c r="O1559" s="7">
        <v>0</v>
      </c>
      <c r="P1559" s="6">
        <v>32.11</v>
      </c>
      <c r="Q1559" s="6">
        <f t="shared" si="121"/>
        <v>70.56</v>
      </c>
      <c r="R1559" s="6">
        <f t="shared" si="122"/>
        <v>32.11</v>
      </c>
      <c r="S1559" s="6">
        <f t="shared" si="123"/>
        <v>38.450000000000003</v>
      </c>
      <c r="T1559" s="8">
        <f t="shared" si="124"/>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4">
        <f>YEAR(SalesDataTable[[#This Row],[Order Date]])</f>
        <v>2026</v>
      </c>
      <c r="D1560" s="12" t="str">
        <f>"Q"&amp;ROUNDUP(MONTH(SalesDataTable[[#This Row],[Order Date]])/3,0)</f>
        <v>Q3</v>
      </c>
      <c r="E1560" s="4">
        <f>MONTH(SalesDataTable[[#This Row],[Order Date]])</f>
        <v>8</v>
      </c>
      <c r="F1560" s="12" t="str">
        <f t="shared" si="120"/>
        <v>Aug</v>
      </c>
      <c r="G1560" s="4" t="s">
        <v>6</v>
      </c>
      <c r="H1560" s="4" t="s">
        <v>43</v>
      </c>
      <c r="I1560" s="4" t="s">
        <v>2</v>
      </c>
      <c r="J1560" s="4" t="s">
        <v>16</v>
      </c>
      <c r="K1560" s="4" t="s">
        <v>34</v>
      </c>
      <c r="L1560" s="4" t="s">
        <v>42</v>
      </c>
      <c r="M1560" s="9">
        <v>1</v>
      </c>
      <c r="N1560" s="6">
        <v>36.58</v>
      </c>
      <c r="O1560" s="7">
        <v>0</v>
      </c>
      <c r="P1560" s="6">
        <v>13.98</v>
      </c>
      <c r="Q1560" s="6">
        <f t="shared" si="121"/>
        <v>36.58</v>
      </c>
      <c r="R1560" s="6">
        <f t="shared" si="122"/>
        <v>13.98</v>
      </c>
      <c r="S1560" s="6">
        <f t="shared" si="123"/>
        <v>22.599999999999998</v>
      </c>
      <c r="T1560" s="8">
        <f t="shared" si="124"/>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4">
        <f>YEAR(SalesDataTable[[#This Row],[Order Date]])</f>
        <v>2026</v>
      </c>
      <c r="D1561" s="12" t="str">
        <f>"Q"&amp;ROUNDUP(MONTH(SalesDataTable[[#This Row],[Order Date]])/3,0)</f>
        <v>Q3</v>
      </c>
      <c r="E1561" s="4">
        <f>MONTH(SalesDataTable[[#This Row],[Order Date]])</f>
        <v>8</v>
      </c>
      <c r="F1561" s="12" t="str">
        <f t="shared" si="120"/>
        <v>Aug</v>
      </c>
      <c r="G1561" s="4" t="s">
        <v>20</v>
      </c>
      <c r="H1561" s="4" t="s">
        <v>47</v>
      </c>
      <c r="I1561" s="4" t="s">
        <v>8</v>
      </c>
      <c r="J1561" s="4" t="s">
        <v>16</v>
      </c>
      <c r="K1561" s="4" t="s">
        <v>4</v>
      </c>
      <c r="L1561" s="4" t="s">
        <v>5</v>
      </c>
      <c r="M1561" s="9">
        <v>4</v>
      </c>
      <c r="N1561" s="6">
        <v>82.98</v>
      </c>
      <c r="O1561" s="7">
        <v>0.05</v>
      </c>
      <c r="P1561" s="6">
        <v>43.79</v>
      </c>
      <c r="Q1561" s="6">
        <f t="shared" si="121"/>
        <v>315.32400000000001</v>
      </c>
      <c r="R1561" s="6">
        <f t="shared" si="122"/>
        <v>175.16</v>
      </c>
      <c r="S1561" s="6">
        <f t="shared" si="123"/>
        <v>140.16400000000002</v>
      </c>
      <c r="T1561" s="8">
        <f t="shared" si="124"/>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4">
        <f>YEAR(SalesDataTable[[#This Row],[Order Date]])</f>
        <v>2026</v>
      </c>
      <c r="D1562" s="12" t="str">
        <f>"Q"&amp;ROUNDUP(MONTH(SalesDataTable[[#This Row],[Order Date]])/3,0)</f>
        <v>Q3</v>
      </c>
      <c r="E1562" s="4">
        <f>MONTH(SalesDataTable[[#This Row],[Order Date]])</f>
        <v>8</v>
      </c>
      <c r="F1562" s="12" t="str">
        <f t="shared" si="120"/>
        <v>Aug</v>
      </c>
      <c r="G1562" s="4" t="s">
        <v>0</v>
      </c>
      <c r="H1562" s="4" t="s">
        <v>1</v>
      </c>
      <c r="I1562" s="4" t="s">
        <v>2</v>
      </c>
      <c r="J1562" s="4" t="s">
        <v>13</v>
      </c>
      <c r="K1562" s="4" t="s">
        <v>4</v>
      </c>
      <c r="L1562" s="4" t="s">
        <v>26</v>
      </c>
      <c r="M1562" s="9">
        <v>1</v>
      </c>
      <c r="N1562" s="6">
        <v>41.25</v>
      </c>
      <c r="O1562" s="7">
        <v>0</v>
      </c>
      <c r="P1562" s="6">
        <v>17.02</v>
      </c>
      <c r="Q1562" s="6">
        <f t="shared" si="121"/>
        <v>41.25</v>
      </c>
      <c r="R1562" s="6">
        <f t="shared" si="122"/>
        <v>17.02</v>
      </c>
      <c r="S1562" s="6">
        <f t="shared" si="123"/>
        <v>24.23</v>
      </c>
      <c r="T1562" s="8">
        <f t="shared" si="124"/>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4">
        <f>YEAR(SalesDataTable[[#This Row],[Order Date]])</f>
        <v>2026</v>
      </c>
      <c r="D1563" s="12" t="str">
        <f>"Q"&amp;ROUNDUP(MONTH(SalesDataTable[[#This Row],[Order Date]])/3,0)</f>
        <v>Q3</v>
      </c>
      <c r="E1563" s="4">
        <f>MONTH(SalesDataTable[[#This Row],[Order Date]])</f>
        <v>8</v>
      </c>
      <c r="F1563" s="12" t="str">
        <f t="shared" si="120"/>
        <v>Aug</v>
      </c>
      <c r="G1563" s="4" t="s">
        <v>11</v>
      </c>
      <c r="H1563" s="4" t="s">
        <v>18</v>
      </c>
      <c r="I1563" s="4" t="s">
        <v>2</v>
      </c>
      <c r="J1563" s="4" t="s">
        <v>3</v>
      </c>
      <c r="K1563" s="4" t="s">
        <v>4</v>
      </c>
      <c r="L1563" s="4" t="s">
        <v>30</v>
      </c>
      <c r="M1563" s="9">
        <v>1</v>
      </c>
      <c r="N1563" s="6">
        <v>101.37</v>
      </c>
      <c r="O1563" s="7">
        <v>0</v>
      </c>
      <c r="P1563" s="6">
        <v>51.56</v>
      </c>
      <c r="Q1563" s="6">
        <f t="shared" si="121"/>
        <v>101.37</v>
      </c>
      <c r="R1563" s="6">
        <f t="shared" si="122"/>
        <v>51.56</v>
      </c>
      <c r="S1563" s="6">
        <f t="shared" si="123"/>
        <v>49.81</v>
      </c>
      <c r="T1563" s="8">
        <f t="shared" si="124"/>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4">
        <f>YEAR(SalesDataTable[[#This Row],[Order Date]])</f>
        <v>2026</v>
      </c>
      <c r="D1564" s="12" t="str">
        <f>"Q"&amp;ROUNDUP(MONTH(SalesDataTable[[#This Row],[Order Date]])/3,0)</f>
        <v>Q3</v>
      </c>
      <c r="E1564" s="4">
        <f>MONTH(SalesDataTable[[#This Row],[Order Date]])</f>
        <v>8</v>
      </c>
      <c r="F1564" s="12" t="str">
        <f t="shared" si="120"/>
        <v>Aug</v>
      </c>
      <c r="G1564" s="4" t="s">
        <v>11</v>
      </c>
      <c r="H1564" s="4" t="s">
        <v>52</v>
      </c>
      <c r="I1564" s="4" t="s">
        <v>2</v>
      </c>
      <c r="J1564" s="4" t="s">
        <v>3</v>
      </c>
      <c r="K1564" s="4" t="s">
        <v>23</v>
      </c>
      <c r="L1564" s="4" t="s">
        <v>24</v>
      </c>
      <c r="M1564" s="9">
        <v>1</v>
      </c>
      <c r="N1564" s="6">
        <v>340.66</v>
      </c>
      <c r="O1564" s="7">
        <v>0.05</v>
      </c>
      <c r="P1564" s="6">
        <v>194.13</v>
      </c>
      <c r="Q1564" s="6">
        <f t="shared" si="121"/>
        <v>323.62700000000001</v>
      </c>
      <c r="R1564" s="6">
        <f t="shared" si="122"/>
        <v>194.13</v>
      </c>
      <c r="S1564" s="6">
        <f t="shared" si="123"/>
        <v>129.49700000000001</v>
      </c>
      <c r="T1564" s="8">
        <f t="shared" si="124"/>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4">
        <f>YEAR(SalesDataTable[[#This Row],[Order Date]])</f>
        <v>2026</v>
      </c>
      <c r="D1565" s="12" t="str">
        <f>"Q"&amp;ROUNDUP(MONTH(SalesDataTable[[#This Row],[Order Date]])/3,0)</f>
        <v>Q3</v>
      </c>
      <c r="E1565" s="4">
        <f>MONTH(SalesDataTable[[#This Row],[Order Date]])</f>
        <v>8</v>
      </c>
      <c r="F1565" s="12" t="str">
        <f t="shared" si="120"/>
        <v>Aug</v>
      </c>
      <c r="G1565" s="4" t="s">
        <v>11</v>
      </c>
      <c r="H1565" s="4" t="s">
        <v>12</v>
      </c>
      <c r="I1565" s="4" t="s">
        <v>28</v>
      </c>
      <c r="J1565" s="4" t="s">
        <v>16</v>
      </c>
      <c r="K1565" s="4" t="s">
        <v>4</v>
      </c>
      <c r="L1565" s="4" t="s">
        <v>22</v>
      </c>
      <c r="M1565" s="9">
        <v>1</v>
      </c>
      <c r="N1565" s="6">
        <v>50.43</v>
      </c>
      <c r="O1565" s="7">
        <v>0.15</v>
      </c>
      <c r="P1565" s="6">
        <v>22.94</v>
      </c>
      <c r="Q1565" s="6">
        <f t="shared" si="121"/>
        <v>42.865499999999997</v>
      </c>
      <c r="R1565" s="6">
        <f t="shared" si="122"/>
        <v>22.94</v>
      </c>
      <c r="S1565" s="6">
        <f t="shared" si="123"/>
        <v>19.925499999999996</v>
      </c>
      <c r="T1565" s="8">
        <f t="shared" si="124"/>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4">
        <f>YEAR(SalesDataTable[[#This Row],[Order Date]])</f>
        <v>2026</v>
      </c>
      <c r="D1566" s="12" t="str">
        <f>"Q"&amp;ROUNDUP(MONTH(SalesDataTable[[#This Row],[Order Date]])/3,0)</f>
        <v>Q3</v>
      </c>
      <c r="E1566" s="4">
        <f>MONTH(SalesDataTable[[#This Row],[Order Date]])</f>
        <v>8</v>
      </c>
      <c r="F1566" s="12" t="str">
        <f t="shared" si="120"/>
        <v>Aug</v>
      </c>
      <c r="G1566" s="4" t="s">
        <v>20</v>
      </c>
      <c r="H1566" s="4" t="s">
        <v>33</v>
      </c>
      <c r="I1566" s="4" t="s">
        <v>2</v>
      </c>
      <c r="J1566" s="4" t="s">
        <v>13</v>
      </c>
      <c r="K1566" s="4" t="s">
        <v>34</v>
      </c>
      <c r="L1566" s="4" t="s">
        <v>35</v>
      </c>
      <c r="M1566" s="9">
        <v>1</v>
      </c>
      <c r="N1566" s="6">
        <v>40.42</v>
      </c>
      <c r="O1566" s="7">
        <v>0.05</v>
      </c>
      <c r="P1566" s="6">
        <v>14.33</v>
      </c>
      <c r="Q1566" s="6">
        <f t="shared" si="121"/>
        <v>38.399000000000001</v>
      </c>
      <c r="R1566" s="6">
        <f t="shared" si="122"/>
        <v>14.33</v>
      </c>
      <c r="S1566" s="6">
        <f t="shared" si="123"/>
        <v>24.069000000000003</v>
      </c>
      <c r="T1566" s="8">
        <f t="shared" si="124"/>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4">
        <f>YEAR(SalesDataTable[[#This Row],[Order Date]])</f>
        <v>2026</v>
      </c>
      <c r="D1567" s="12" t="str">
        <f>"Q"&amp;ROUNDUP(MONTH(SalesDataTable[[#This Row],[Order Date]])/3,0)</f>
        <v>Q3</v>
      </c>
      <c r="E1567" s="4">
        <f>MONTH(SalesDataTable[[#This Row],[Order Date]])</f>
        <v>8</v>
      </c>
      <c r="F1567" s="12" t="str">
        <f t="shared" si="120"/>
        <v>Aug</v>
      </c>
      <c r="G1567" s="4" t="s">
        <v>0</v>
      </c>
      <c r="H1567" s="4" t="s">
        <v>1</v>
      </c>
      <c r="I1567" s="4" t="s">
        <v>2</v>
      </c>
      <c r="J1567" s="4" t="s">
        <v>13</v>
      </c>
      <c r="K1567" s="4" t="s">
        <v>4</v>
      </c>
      <c r="L1567" s="4" t="s">
        <v>22</v>
      </c>
      <c r="M1567" s="9">
        <v>1</v>
      </c>
      <c r="N1567" s="6">
        <v>51.81</v>
      </c>
      <c r="O1567" s="7">
        <v>0.05</v>
      </c>
      <c r="P1567" s="6">
        <v>22.28</v>
      </c>
      <c r="Q1567" s="6">
        <f t="shared" si="121"/>
        <v>49.219499999999996</v>
      </c>
      <c r="R1567" s="6">
        <f t="shared" si="122"/>
        <v>22.28</v>
      </c>
      <c r="S1567" s="6">
        <f t="shared" si="123"/>
        <v>26.939499999999995</v>
      </c>
      <c r="T1567" s="8">
        <f t="shared" si="124"/>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4">
        <f>YEAR(SalesDataTable[[#This Row],[Order Date]])</f>
        <v>2026</v>
      </c>
      <c r="D1568" s="12" t="str">
        <f>"Q"&amp;ROUNDUP(MONTH(SalesDataTable[[#This Row],[Order Date]])/3,0)</f>
        <v>Q3</v>
      </c>
      <c r="E1568" s="4">
        <f>MONTH(SalesDataTable[[#This Row],[Order Date]])</f>
        <v>8</v>
      </c>
      <c r="F1568" s="12" t="str">
        <f t="shared" si="120"/>
        <v>Aug</v>
      </c>
      <c r="G1568" s="4" t="s">
        <v>11</v>
      </c>
      <c r="H1568" s="4" t="s">
        <v>12</v>
      </c>
      <c r="I1568" s="4" t="s">
        <v>19</v>
      </c>
      <c r="J1568" s="4" t="s">
        <v>13</v>
      </c>
      <c r="K1568" s="4" t="s">
        <v>34</v>
      </c>
      <c r="L1568" s="4" t="s">
        <v>42</v>
      </c>
      <c r="M1568" s="9">
        <v>3</v>
      </c>
      <c r="N1568" s="6">
        <v>35.9</v>
      </c>
      <c r="O1568" s="7">
        <v>0</v>
      </c>
      <c r="P1568" s="6">
        <v>14.11</v>
      </c>
      <c r="Q1568" s="6">
        <f t="shared" si="121"/>
        <v>107.69999999999999</v>
      </c>
      <c r="R1568" s="6">
        <f t="shared" si="122"/>
        <v>42.33</v>
      </c>
      <c r="S1568" s="6">
        <f t="shared" si="123"/>
        <v>65.36999999999999</v>
      </c>
      <c r="T1568" s="8">
        <f t="shared" si="124"/>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4">
        <f>YEAR(SalesDataTable[[#This Row],[Order Date]])</f>
        <v>2026</v>
      </c>
      <c r="D1569" s="12" t="str">
        <f>"Q"&amp;ROUNDUP(MONTH(SalesDataTable[[#This Row],[Order Date]])/3,0)</f>
        <v>Q3</v>
      </c>
      <c r="E1569" s="4">
        <f>MONTH(SalesDataTable[[#This Row],[Order Date]])</f>
        <v>8</v>
      </c>
      <c r="F1569" s="12" t="str">
        <f t="shared" si="120"/>
        <v>Aug</v>
      </c>
      <c r="G1569" s="4" t="s">
        <v>6</v>
      </c>
      <c r="H1569" s="4" t="s">
        <v>49</v>
      </c>
      <c r="I1569" s="4" t="s">
        <v>19</v>
      </c>
      <c r="J1569" s="4" t="s">
        <v>16</v>
      </c>
      <c r="K1569" s="4" t="s">
        <v>9</v>
      </c>
      <c r="L1569" s="4" t="s">
        <v>10</v>
      </c>
      <c r="M1569" s="9">
        <v>2</v>
      </c>
      <c r="N1569" s="6">
        <v>90.27</v>
      </c>
      <c r="O1569" s="7">
        <v>0.05</v>
      </c>
      <c r="P1569" s="6">
        <v>46.38</v>
      </c>
      <c r="Q1569" s="6">
        <f t="shared" si="121"/>
        <v>171.51299999999998</v>
      </c>
      <c r="R1569" s="6">
        <f t="shared" si="122"/>
        <v>92.76</v>
      </c>
      <c r="S1569" s="6">
        <f t="shared" si="123"/>
        <v>78.752999999999972</v>
      </c>
      <c r="T1569" s="8">
        <f t="shared" si="124"/>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4">
        <f>YEAR(SalesDataTable[[#This Row],[Order Date]])</f>
        <v>2026</v>
      </c>
      <c r="D1570" s="12" t="str">
        <f>"Q"&amp;ROUNDUP(MONTH(SalesDataTable[[#This Row],[Order Date]])/3,0)</f>
        <v>Q3</v>
      </c>
      <c r="E1570" s="4">
        <f>MONTH(SalesDataTable[[#This Row],[Order Date]])</f>
        <v>8</v>
      </c>
      <c r="F1570" s="12" t="str">
        <f t="shared" si="120"/>
        <v>Aug</v>
      </c>
      <c r="G1570" s="4" t="s">
        <v>6</v>
      </c>
      <c r="H1570" s="4" t="s">
        <v>41</v>
      </c>
      <c r="I1570" s="4" t="s">
        <v>2</v>
      </c>
      <c r="J1570" s="4" t="s">
        <v>13</v>
      </c>
      <c r="K1570" s="4" t="s">
        <v>4</v>
      </c>
      <c r="L1570" s="4" t="s">
        <v>22</v>
      </c>
      <c r="M1570" s="9">
        <v>1</v>
      </c>
      <c r="N1570" s="6">
        <v>49.68</v>
      </c>
      <c r="O1570" s="7">
        <v>0.05</v>
      </c>
      <c r="P1570" s="6">
        <v>22.02</v>
      </c>
      <c r="Q1570" s="6">
        <f t="shared" si="121"/>
        <v>47.195999999999998</v>
      </c>
      <c r="R1570" s="6">
        <f t="shared" si="122"/>
        <v>22.02</v>
      </c>
      <c r="S1570" s="6">
        <f t="shared" si="123"/>
        <v>25.175999999999998</v>
      </c>
      <c r="T1570" s="8">
        <f t="shared" si="124"/>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4">
        <f>YEAR(SalesDataTable[[#This Row],[Order Date]])</f>
        <v>2026</v>
      </c>
      <c r="D1571" s="12" t="str">
        <f>"Q"&amp;ROUNDUP(MONTH(SalesDataTable[[#This Row],[Order Date]])/3,0)</f>
        <v>Q3</v>
      </c>
      <c r="E1571" s="4">
        <f>MONTH(SalesDataTable[[#This Row],[Order Date]])</f>
        <v>8</v>
      </c>
      <c r="F1571" s="12" t="str">
        <f t="shared" si="120"/>
        <v>Aug</v>
      </c>
      <c r="G1571" s="4" t="s">
        <v>6</v>
      </c>
      <c r="H1571" s="4" t="s">
        <v>43</v>
      </c>
      <c r="I1571" s="4" t="s">
        <v>2</v>
      </c>
      <c r="J1571" s="4" t="s">
        <v>13</v>
      </c>
      <c r="K1571" s="4" t="s">
        <v>14</v>
      </c>
      <c r="L1571" s="4" t="s">
        <v>44</v>
      </c>
      <c r="M1571" s="9">
        <v>2</v>
      </c>
      <c r="N1571" s="6">
        <v>131.25</v>
      </c>
      <c r="O1571" s="7">
        <v>0.05</v>
      </c>
      <c r="P1571" s="6">
        <v>65.42</v>
      </c>
      <c r="Q1571" s="6">
        <f t="shared" si="121"/>
        <v>249.375</v>
      </c>
      <c r="R1571" s="6">
        <f t="shared" si="122"/>
        <v>130.84</v>
      </c>
      <c r="S1571" s="6">
        <f t="shared" si="123"/>
        <v>118.535</v>
      </c>
      <c r="T1571" s="8">
        <f t="shared" si="124"/>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4">
        <f>YEAR(SalesDataTable[[#This Row],[Order Date]])</f>
        <v>2026</v>
      </c>
      <c r="D1572" s="12" t="str">
        <f>"Q"&amp;ROUNDUP(MONTH(SalesDataTable[[#This Row],[Order Date]])/3,0)</f>
        <v>Q3</v>
      </c>
      <c r="E1572" s="4">
        <f>MONTH(SalesDataTable[[#This Row],[Order Date]])</f>
        <v>8</v>
      </c>
      <c r="F1572" s="12" t="str">
        <f t="shared" si="120"/>
        <v>Aug</v>
      </c>
      <c r="G1572" s="4" t="s">
        <v>20</v>
      </c>
      <c r="H1572" s="4" t="s">
        <v>21</v>
      </c>
      <c r="I1572" s="4" t="s">
        <v>19</v>
      </c>
      <c r="J1572" s="4" t="s">
        <v>13</v>
      </c>
      <c r="K1572" s="4" t="s">
        <v>34</v>
      </c>
      <c r="L1572" s="4" t="s">
        <v>42</v>
      </c>
      <c r="M1572" s="9">
        <v>2</v>
      </c>
      <c r="N1572" s="6">
        <v>36.78</v>
      </c>
      <c r="O1572" s="7">
        <v>0.05</v>
      </c>
      <c r="P1572" s="6">
        <v>13.85</v>
      </c>
      <c r="Q1572" s="6">
        <f t="shared" si="121"/>
        <v>69.882000000000005</v>
      </c>
      <c r="R1572" s="6">
        <f t="shared" si="122"/>
        <v>27.7</v>
      </c>
      <c r="S1572" s="6">
        <f t="shared" si="123"/>
        <v>42.182000000000002</v>
      </c>
      <c r="T1572" s="8">
        <f t="shared" si="124"/>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4">
        <f>YEAR(SalesDataTable[[#This Row],[Order Date]])</f>
        <v>2026</v>
      </c>
      <c r="D1573" s="12" t="str">
        <f>"Q"&amp;ROUNDUP(MONTH(SalesDataTable[[#This Row],[Order Date]])/3,0)</f>
        <v>Q3</v>
      </c>
      <c r="E1573" s="4">
        <f>MONTH(SalesDataTable[[#This Row],[Order Date]])</f>
        <v>8</v>
      </c>
      <c r="F1573" s="12" t="str">
        <f t="shared" si="120"/>
        <v>Aug</v>
      </c>
      <c r="G1573" s="4" t="s">
        <v>11</v>
      </c>
      <c r="H1573" s="4" t="s">
        <v>12</v>
      </c>
      <c r="I1573" s="4" t="s">
        <v>19</v>
      </c>
      <c r="J1573" s="4" t="s">
        <v>3</v>
      </c>
      <c r="K1573" s="4" t="s">
        <v>4</v>
      </c>
      <c r="L1573" s="4" t="s">
        <v>5</v>
      </c>
      <c r="M1573" s="9">
        <v>1</v>
      </c>
      <c r="N1573" s="6">
        <v>80.790000000000006</v>
      </c>
      <c r="O1573" s="7">
        <v>0.1</v>
      </c>
      <c r="P1573" s="6">
        <v>43.65</v>
      </c>
      <c r="Q1573" s="6">
        <f t="shared" si="121"/>
        <v>72.711000000000013</v>
      </c>
      <c r="R1573" s="6">
        <f t="shared" si="122"/>
        <v>43.65</v>
      </c>
      <c r="S1573" s="6">
        <f t="shared" si="123"/>
        <v>29.061000000000014</v>
      </c>
      <c r="T1573" s="8">
        <f t="shared" si="124"/>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4">
        <f>YEAR(SalesDataTable[[#This Row],[Order Date]])</f>
        <v>2026</v>
      </c>
      <c r="D1574" s="12" t="str">
        <f>"Q"&amp;ROUNDUP(MONTH(SalesDataTable[[#This Row],[Order Date]])/3,0)</f>
        <v>Q3</v>
      </c>
      <c r="E1574" s="4">
        <f>MONTH(SalesDataTable[[#This Row],[Order Date]])</f>
        <v>8</v>
      </c>
      <c r="F1574" s="12" t="str">
        <f t="shared" si="120"/>
        <v>Aug</v>
      </c>
      <c r="G1574" s="4" t="s">
        <v>0</v>
      </c>
      <c r="H1574" s="4" t="s">
        <v>36</v>
      </c>
      <c r="I1574" s="4" t="s">
        <v>2</v>
      </c>
      <c r="J1574" s="4" t="s">
        <v>3</v>
      </c>
      <c r="K1574" s="4" t="s">
        <v>4</v>
      </c>
      <c r="L1574" s="4" t="s">
        <v>26</v>
      </c>
      <c r="M1574" s="9">
        <v>2</v>
      </c>
      <c r="N1574" s="6">
        <v>40.53</v>
      </c>
      <c r="O1574" s="7">
        <v>0.05</v>
      </c>
      <c r="P1574" s="6">
        <v>17.100000000000001</v>
      </c>
      <c r="Q1574" s="6">
        <f t="shared" si="121"/>
        <v>77.007000000000005</v>
      </c>
      <c r="R1574" s="6">
        <f t="shared" si="122"/>
        <v>34.200000000000003</v>
      </c>
      <c r="S1574" s="6">
        <f t="shared" si="123"/>
        <v>42.807000000000002</v>
      </c>
      <c r="T1574" s="8">
        <f t="shared" si="124"/>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4">
        <f>YEAR(SalesDataTable[[#This Row],[Order Date]])</f>
        <v>2026</v>
      </c>
      <c r="D1575" s="12" t="str">
        <f>"Q"&amp;ROUNDUP(MONTH(SalesDataTable[[#This Row],[Order Date]])/3,0)</f>
        <v>Q3</v>
      </c>
      <c r="E1575" s="4">
        <f>MONTH(SalesDataTable[[#This Row],[Order Date]])</f>
        <v>8</v>
      </c>
      <c r="F1575" s="12" t="str">
        <f t="shared" si="120"/>
        <v>Aug</v>
      </c>
      <c r="G1575" s="4" t="s">
        <v>11</v>
      </c>
      <c r="H1575" s="4" t="s">
        <v>12</v>
      </c>
      <c r="I1575" s="4" t="s">
        <v>28</v>
      </c>
      <c r="J1575" s="4" t="s">
        <v>13</v>
      </c>
      <c r="K1575" s="4" t="s">
        <v>4</v>
      </c>
      <c r="L1575" s="4" t="s">
        <v>5</v>
      </c>
      <c r="M1575" s="9">
        <v>2</v>
      </c>
      <c r="N1575" s="6">
        <v>81.66</v>
      </c>
      <c r="O1575" s="7">
        <v>0</v>
      </c>
      <c r="P1575" s="6">
        <v>42.11</v>
      </c>
      <c r="Q1575" s="6">
        <f t="shared" si="121"/>
        <v>163.32</v>
      </c>
      <c r="R1575" s="6">
        <f t="shared" si="122"/>
        <v>84.22</v>
      </c>
      <c r="S1575" s="6">
        <f t="shared" si="123"/>
        <v>79.099999999999994</v>
      </c>
      <c r="T1575" s="8">
        <f t="shared" si="124"/>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4">
        <f>YEAR(SalesDataTable[[#This Row],[Order Date]])</f>
        <v>2026</v>
      </c>
      <c r="D1576" s="12" t="str">
        <f>"Q"&amp;ROUNDUP(MONTH(SalesDataTable[[#This Row],[Order Date]])/3,0)</f>
        <v>Q3</v>
      </c>
      <c r="E1576" s="4">
        <f>MONTH(SalesDataTable[[#This Row],[Order Date]])</f>
        <v>8</v>
      </c>
      <c r="F1576" s="12" t="str">
        <f t="shared" si="120"/>
        <v>Aug</v>
      </c>
      <c r="G1576" s="4" t="s">
        <v>6</v>
      </c>
      <c r="H1576" s="4" t="s">
        <v>43</v>
      </c>
      <c r="I1576" s="4" t="s">
        <v>28</v>
      </c>
      <c r="J1576" s="4" t="s">
        <v>3</v>
      </c>
      <c r="K1576" s="4" t="s">
        <v>9</v>
      </c>
      <c r="L1576" s="4" t="s">
        <v>17</v>
      </c>
      <c r="M1576" s="9">
        <v>1</v>
      </c>
      <c r="N1576" s="6">
        <v>146.55000000000001</v>
      </c>
      <c r="O1576" s="7">
        <v>0</v>
      </c>
      <c r="P1576" s="6">
        <v>78.8</v>
      </c>
      <c r="Q1576" s="6">
        <f t="shared" si="121"/>
        <v>146.55000000000001</v>
      </c>
      <c r="R1576" s="6">
        <f t="shared" si="122"/>
        <v>78.8</v>
      </c>
      <c r="S1576" s="6">
        <f t="shared" si="123"/>
        <v>67.750000000000014</v>
      </c>
      <c r="T1576" s="8">
        <f t="shared" si="124"/>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4">
        <f>YEAR(SalesDataTable[[#This Row],[Order Date]])</f>
        <v>2026</v>
      </c>
      <c r="D1577" s="12" t="str">
        <f>"Q"&amp;ROUNDUP(MONTH(SalesDataTable[[#This Row],[Order Date]])/3,0)</f>
        <v>Q3</v>
      </c>
      <c r="E1577" s="4">
        <f>MONTH(SalesDataTable[[#This Row],[Order Date]])</f>
        <v>8</v>
      </c>
      <c r="F1577" s="12" t="str">
        <f t="shared" si="120"/>
        <v>Aug</v>
      </c>
      <c r="G1577" s="4" t="s">
        <v>6</v>
      </c>
      <c r="H1577" s="4" t="s">
        <v>7</v>
      </c>
      <c r="I1577" s="4" t="s">
        <v>19</v>
      </c>
      <c r="J1577" s="4" t="s">
        <v>3</v>
      </c>
      <c r="K1577" s="4" t="s">
        <v>14</v>
      </c>
      <c r="L1577" s="4" t="s">
        <v>48</v>
      </c>
      <c r="M1577" s="9">
        <v>2</v>
      </c>
      <c r="N1577" s="6">
        <v>161.75</v>
      </c>
      <c r="O1577" s="7">
        <v>0.1</v>
      </c>
      <c r="P1577" s="6">
        <v>85.85</v>
      </c>
      <c r="Q1577" s="6">
        <f t="shared" si="121"/>
        <v>291.15000000000003</v>
      </c>
      <c r="R1577" s="6">
        <f t="shared" si="122"/>
        <v>171.7</v>
      </c>
      <c r="S1577" s="6">
        <f t="shared" si="123"/>
        <v>119.45000000000005</v>
      </c>
      <c r="T1577" s="8">
        <f t="shared" si="124"/>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4">
        <f>YEAR(SalesDataTable[[#This Row],[Order Date]])</f>
        <v>2026</v>
      </c>
      <c r="D1578" s="12" t="str">
        <f>"Q"&amp;ROUNDUP(MONTH(SalesDataTable[[#This Row],[Order Date]])/3,0)</f>
        <v>Q3</v>
      </c>
      <c r="E1578" s="4">
        <f>MONTH(SalesDataTable[[#This Row],[Order Date]])</f>
        <v>8</v>
      </c>
      <c r="F1578" s="12" t="str">
        <f t="shared" si="120"/>
        <v>Aug</v>
      </c>
      <c r="G1578" s="4" t="s">
        <v>6</v>
      </c>
      <c r="H1578" s="4" t="s">
        <v>7</v>
      </c>
      <c r="I1578" s="4" t="s">
        <v>28</v>
      </c>
      <c r="J1578" s="4" t="s">
        <v>3</v>
      </c>
      <c r="K1578" s="4" t="s">
        <v>23</v>
      </c>
      <c r="L1578" s="4" t="s">
        <v>51</v>
      </c>
      <c r="M1578" s="9">
        <v>2</v>
      </c>
      <c r="N1578" s="6">
        <v>122.47</v>
      </c>
      <c r="O1578" s="7">
        <v>0</v>
      </c>
      <c r="P1578" s="6">
        <v>59.73</v>
      </c>
      <c r="Q1578" s="6">
        <f t="shared" si="121"/>
        <v>244.94</v>
      </c>
      <c r="R1578" s="6">
        <f t="shared" si="122"/>
        <v>119.46</v>
      </c>
      <c r="S1578" s="6">
        <f t="shared" si="123"/>
        <v>125.48</v>
      </c>
      <c r="T1578" s="8">
        <f t="shared" si="124"/>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4">
        <f>YEAR(SalesDataTable[[#This Row],[Order Date]])</f>
        <v>2026</v>
      </c>
      <c r="D1579" s="12" t="str">
        <f>"Q"&amp;ROUNDUP(MONTH(SalesDataTable[[#This Row],[Order Date]])/3,0)</f>
        <v>Q3</v>
      </c>
      <c r="E1579" s="4">
        <f>MONTH(SalesDataTable[[#This Row],[Order Date]])</f>
        <v>8</v>
      </c>
      <c r="F1579" s="12" t="str">
        <f t="shared" si="120"/>
        <v>Aug</v>
      </c>
      <c r="G1579" s="4" t="s">
        <v>20</v>
      </c>
      <c r="H1579" s="4" t="s">
        <v>31</v>
      </c>
      <c r="I1579" s="4" t="s">
        <v>28</v>
      </c>
      <c r="J1579" s="4" t="s">
        <v>3</v>
      </c>
      <c r="K1579" s="4" t="s">
        <v>9</v>
      </c>
      <c r="L1579" s="4" t="s">
        <v>46</v>
      </c>
      <c r="M1579" s="9">
        <v>3</v>
      </c>
      <c r="N1579" s="6">
        <v>70.930000000000007</v>
      </c>
      <c r="O1579" s="7">
        <v>0</v>
      </c>
      <c r="P1579" s="6">
        <v>32.9</v>
      </c>
      <c r="Q1579" s="6">
        <f t="shared" si="121"/>
        <v>212.79000000000002</v>
      </c>
      <c r="R1579" s="6">
        <f t="shared" si="122"/>
        <v>98.699999999999989</v>
      </c>
      <c r="S1579" s="6">
        <f t="shared" si="123"/>
        <v>114.09000000000003</v>
      </c>
      <c r="T1579" s="8">
        <f t="shared" si="124"/>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4">
        <f>YEAR(SalesDataTable[[#This Row],[Order Date]])</f>
        <v>2026</v>
      </c>
      <c r="D1580" s="12" t="str">
        <f>"Q"&amp;ROUNDUP(MONTH(SalesDataTable[[#This Row],[Order Date]])/3,0)</f>
        <v>Q3</v>
      </c>
      <c r="E1580" s="4">
        <f>MONTH(SalesDataTable[[#This Row],[Order Date]])</f>
        <v>8</v>
      </c>
      <c r="F1580" s="12" t="str">
        <f t="shared" si="120"/>
        <v>Aug</v>
      </c>
      <c r="G1580" s="4" t="s">
        <v>0</v>
      </c>
      <c r="H1580" s="4" t="s">
        <v>50</v>
      </c>
      <c r="I1580" s="4" t="s">
        <v>2</v>
      </c>
      <c r="J1580" s="4" t="s">
        <v>3</v>
      </c>
      <c r="K1580" s="4" t="s">
        <v>23</v>
      </c>
      <c r="L1580" s="4" t="s">
        <v>29</v>
      </c>
      <c r="M1580" s="9">
        <v>1</v>
      </c>
      <c r="N1580" s="6">
        <v>191.44</v>
      </c>
      <c r="O1580" s="7">
        <v>0</v>
      </c>
      <c r="P1580" s="6">
        <v>102.13</v>
      </c>
      <c r="Q1580" s="6">
        <f t="shared" si="121"/>
        <v>191.44</v>
      </c>
      <c r="R1580" s="6">
        <f t="shared" si="122"/>
        <v>102.13</v>
      </c>
      <c r="S1580" s="6">
        <f t="shared" si="123"/>
        <v>89.31</v>
      </c>
      <c r="T1580" s="8">
        <f t="shared" si="124"/>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4">
        <f>YEAR(SalesDataTable[[#This Row],[Order Date]])</f>
        <v>2026</v>
      </c>
      <c r="D1581" s="12" t="str">
        <f>"Q"&amp;ROUNDUP(MONTH(SalesDataTable[[#This Row],[Order Date]])/3,0)</f>
        <v>Q3</v>
      </c>
      <c r="E1581" s="4">
        <f>MONTH(SalesDataTable[[#This Row],[Order Date]])</f>
        <v>8</v>
      </c>
      <c r="F1581" s="12" t="str">
        <f t="shared" si="120"/>
        <v>Aug</v>
      </c>
      <c r="G1581" s="4" t="s">
        <v>20</v>
      </c>
      <c r="H1581" s="4" t="s">
        <v>33</v>
      </c>
      <c r="I1581" s="4" t="s">
        <v>2</v>
      </c>
      <c r="J1581" s="4" t="s">
        <v>3</v>
      </c>
      <c r="K1581" s="4" t="s">
        <v>4</v>
      </c>
      <c r="L1581" s="4" t="s">
        <v>5</v>
      </c>
      <c r="M1581" s="9">
        <v>2</v>
      </c>
      <c r="N1581" s="6">
        <v>82.92</v>
      </c>
      <c r="O1581" s="7">
        <v>0</v>
      </c>
      <c r="P1581" s="6">
        <v>41.64</v>
      </c>
      <c r="Q1581" s="6">
        <f t="shared" si="121"/>
        <v>165.84</v>
      </c>
      <c r="R1581" s="6">
        <f t="shared" si="122"/>
        <v>83.28</v>
      </c>
      <c r="S1581" s="6">
        <f t="shared" si="123"/>
        <v>82.56</v>
      </c>
      <c r="T1581" s="8">
        <f t="shared" si="124"/>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4">
        <f>YEAR(SalesDataTable[[#This Row],[Order Date]])</f>
        <v>2026</v>
      </c>
      <c r="D1582" s="12" t="str">
        <f>"Q"&amp;ROUNDUP(MONTH(SalesDataTable[[#This Row],[Order Date]])/3,0)</f>
        <v>Q3</v>
      </c>
      <c r="E1582" s="4">
        <f>MONTH(SalesDataTable[[#This Row],[Order Date]])</f>
        <v>8</v>
      </c>
      <c r="F1582" s="12" t="str">
        <f t="shared" si="120"/>
        <v>Aug</v>
      </c>
      <c r="G1582" s="4" t="s">
        <v>11</v>
      </c>
      <c r="H1582" s="4" t="s">
        <v>18</v>
      </c>
      <c r="I1582" s="4" t="s">
        <v>19</v>
      </c>
      <c r="J1582" s="4" t="s">
        <v>3</v>
      </c>
      <c r="K1582" s="4" t="s">
        <v>23</v>
      </c>
      <c r="L1582" s="4" t="s">
        <v>40</v>
      </c>
      <c r="M1582" s="9">
        <v>1</v>
      </c>
      <c r="N1582" s="6">
        <v>82.82</v>
      </c>
      <c r="O1582" s="7">
        <v>0</v>
      </c>
      <c r="P1582" s="6">
        <v>38.83</v>
      </c>
      <c r="Q1582" s="6">
        <f t="shared" si="121"/>
        <v>82.82</v>
      </c>
      <c r="R1582" s="6">
        <f t="shared" si="122"/>
        <v>38.83</v>
      </c>
      <c r="S1582" s="6">
        <f t="shared" si="123"/>
        <v>43.989999999999995</v>
      </c>
      <c r="T1582" s="8">
        <f t="shared" si="124"/>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4">
        <f>YEAR(SalesDataTable[[#This Row],[Order Date]])</f>
        <v>2026</v>
      </c>
      <c r="D1583" s="12" t="str">
        <f>"Q"&amp;ROUNDUP(MONTH(SalesDataTable[[#This Row],[Order Date]])/3,0)</f>
        <v>Q3</v>
      </c>
      <c r="E1583" s="4">
        <f>MONTH(SalesDataTable[[#This Row],[Order Date]])</f>
        <v>8</v>
      </c>
      <c r="F1583" s="12" t="str">
        <f t="shared" si="120"/>
        <v>Aug</v>
      </c>
      <c r="G1583" s="4" t="s">
        <v>20</v>
      </c>
      <c r="H1583" s="4" t="s">
        <v>33</v>
      </c>
      <c r="I1583" s="4" t="s">
        <v>2</v>
      </c>
      <c r="J1583" s="4" t="s">
        <v>13</v>
      </c>
      <c r="K1583" s="4" t="s">
        <v>23</v>
      </c>
      <c r="L1583" s="4" t="s">
        <v>24</v>
      </c>
      <c r="M1583" s="9">
        <v>1</v>
      </c>
      <c r="N1583" s="6">
        <v>335.26</v>
      </c>
      <c r="O1583" s="7">
        <v>0.05</v>
      </c>
      <c r="P1583" s="6">
        <v>193.73</v>
      </c>
      <c r="Q1583" s="6">
        <f t="shared" si="121"/>
        <v>318.49699999999996</v>
      </c>
      <c r="R1583" s="6">
        <f t="shared" si="122"/>
        <v>193.73</v>
      </c>
      <c r="S1583" s="6">
        <f t="shared" si="123"/>
        <v>124.76699999999997</v>
      </c>
      <c r="T1583" s="8">
        <f t="shared" si="124"/>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4">
        <f>YEAR(SalesDataTable[[#This Row],[Order Date]])</f>
        <v>2026</v>
      </c>
      <c r="D1584" s="12" t="str">
        <f>"Q"&amp;ROUNDUP(MONTH(SalesDataTable[[#This Row],[Order Date]])/3,0)</f>
        <v>Q3</v>
      </c>
      <c r="E1584" s="4">
        <f>MONTH(SalesDataTable[[#This Row],[Order Date]])</f>
        <v>8</v>
      </c>
      <c r="F1584" s="12" t="str">
        <f t="shared" si="120"/>
        <v>Aug</v>
      </c>
      <c r="G1584" s="4" t="s">
        <v>11</v>
      </c>
      <c r="H1584" s="4" t="s">
        <v>52</v>
      </c>
      <c r="I1584" s="4" t="s">
        <v>28</v>
      </c>
      <c r="J1584" s="4" t="s">
        <v>16</v>
      </c>
      <c r="K1584" s="4" t="s">
        <v>14</v>
      </c>
      <c r="L1584" s="4" t="s">
        <v>32</v>
      </c>
      <c r="M1584" s="9">
        <v>1</v>
      </c>
      <c r="N1584" s="6">
        <v>47.19</v>
      </c>
      <c r="O1584" s="7">
        <v>0.05</v>
      </c>
      <c r="P1584" s="6">
        <v>18.11</v>
      </c>
      <c r="Q1584" s="6">
        <f t="shared" si="121"/>
        <v>44.830499999999994</v>
      </c>
      <c r="R1584" s="6">
        <f t="shared" si="122"/>
        <v>18.11</v>
      </c>
      <c r="S1584" s="6">
        <f t="shared" si="123"/>
        <v>26.720499999999994</v>
      </c>
      <c r="T1584" s="8">
        <f t="shared" si="124"/>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4">
        <f>YEAR(SalesDataTable[[#This Row],[Order Date]])</f>
        <v>2026</v>
      </c>
      <c r="D1585" s="12" t="str">
        <f>"Q"&amp;ROUNDUP(MONTH(SalesDataTable[[#This Row],[Order Date]])/3,0)</f>
        <v>Q3</v>
      </c>
      <c r="E1585" s="4">
        <f>MONTH(SalesDataTable[[#This Row],[Order Date]])</f>
        <v>8</v>
      </c>
      <c r="F1585" s="12" t="str">
        <f t="shared" si="120"/>
        <v>Aug</v>
      </c>
      <c r="G1585" s="4" t="s">
        <v>11</v>
      </c>
      <c r="H1585" s="4" t="s">
        <v>52</v>
      </c>
      <c r="I1585" s="4" t="s">
        <v>28</v>
      </c>
      <c r="J1585" s="4" t="s">
        <v>3</v>
      </c>
      <c r="K1585" s="4" t="s">
        <v>9</v>
      </c>
      <c r="L1585" s="4" t="s">
        <v>10</v>
      </c>
      <c r="M1585" s="9">
        <v>3</v>
      </c>
      <c r="N1585" s="6">
        <v>91.57</v>
      </c>
      <c r="O1585" s="7">
        <v>0</v>
      </c>
      <c r="P1585" s="6">
        <v>44.52</v>
      </c>
      <c r="Q1585" s="6">
        <f t="shared" si="121"/>
        <v>274.70999999999998</v>
      </c>
      <c r="R1585" s="6">
        <f t="shared" si="122"/>
        <v>133.56</v>
      </c>
      <c r="S1585" s="6">
        <f t="shared" si="123"/>
        <v>141.14999999999998</v>
      </c>
      <c r="T1585" s="8">
        <f t="shared" si="124"/>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4">
        <f>YEAR(SalesDataTable[[#This Row],[Order Date]])</f>
        <v>2026</v>
      </c>
      <c r="D1586" s="12" t="str">
        <f>"Q"&amp;ROUNDUP(MONTH(SalesDataTable[[#This Row],[Order Date]])/3,0)</f>
        <v>Q3</v>
      </c>
      <c r="E1586" s="4">
        <f>MONTH(SalesDataTable[[#This Row],[Order Date]])</f>
        <v>8</v>
      </c>
      <c r="F1586" s="12" t="str">
        <f t="shared" si="120"/>
        <v>Aug</v>
      </c>
      <c r="G1586" s="4" t="s">
        <v>20</v>
      </c>
      <c r="H1586" s="4" t="s">
        <v>47</v>
      </c>
      <c r="I1586" s="4" t="s">
        <v>2</v>
      </c>
      <c r="J1586" s="4" t="s">
        <v>13</v>
      </c>
      <c r="K1586" s="4" t="s">
        <v>9</v>
      </c>
      <c r="L1586" s="4" t="s">
        <v>37</v>
      </c>
      <c r="M1586" s="9">
        <v>4</v>
      </c>
      <c r="N1586" s="6">
        <v>154.41999999999999</v>
      </c>
      <c r="O1586" s="7">
        <v>0</v>
      </c>
      <c r="P1586" s="6">
        <v>77.86</v>
      </c>
      <c r="Q1586" s="6">
        <f t="shared" si="121"/>
        <v>617.67999999999995</v>
      </c>
      <c r="R1586" s="6">
        <f t="shared" si="122"/>
        <v>311.44</v>
      </c>
      <c r="S1586" s="6">
        <f t="shared" si="123"/>
        <v>306.23999999999995</v>
      </c>
      <c r="T1586" s="8">
        <f t="shared" si="124"/>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4">
        <f>YEAR(SalesDataTable[[#This Row],[Order Date]])</f>
        <v>2026</v>
      </c>
      <c r="D1587" s="12" t="str">
        <f>"Q"&amp;ROUNDUP(MONTH(SalesDataTable[[#This Row],[Order Date]])/3,0)</f>
        <v>Q3</v>
      </c>
      <c r="E1587" s="4">
        <f>MONTH(SalesDataTable[[#This Row],[Order Date]])</f>
        <v>8</v>
      </c>
      <c r="F1587" s="12" t="str">
        <f t="shared" si="120"/>
        <v>Aug</v>
      </c>
      <c r="G1587" s="4" t="s">
        <v>0</v>
      </c>
      <c r="H1587" s="4" t="s">
        <v>1</v>
      </c>
      <c r="I1587" s="4" t="s">
        <v>28</v>
      </c>
      <c r="J1587" s="4" t="s">
        <v>3</v>
      </c>
      <c r="K1587" s="4" t="s">
        <v>4</v>
      </c>
      <c r="L1587" s="4" t="s">
        <v>22</v>
      </c>
      <c r="M1587" s="9">
        <v>2</v>
      </c>
      <c r="N1587" s="6">
        <v>49.91</v>
      </c>
      <c r="O1587" s="7">
        <v>0.05</v>
      </c>
      <c r="P1587" s="6">
        <v>21.86</v>
      </c>
      <c r="Q1587" s="6">
        <f t="shared" si="121"/>
        <v>94.828999999999994</v>
      </c>
      <c r="R1587" s="6">
        <f t="shared" si="122"/>
        <v>43.72</v>
      </c>
      <c r="S1587" s="6">
        <f t="shared" si="123"/>
        <v>51.108999999999995</v>
      </c>
      <c r="T1587" s="8">
        <f t="shared" si="124"/>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4">
        <f>YEAR(SalesDataTable[[#This Row],[Order Date]])</f>
        <v>2026</v>
      </c>
      <c r="D1588" s="12" t="str">
        <f>"Q"&amp;ROUNDUP(MONTH(SalesDataTable[[#This Row],[Order Date]])/3,0)</f>
        <v>Q3</v>
      </c>
      <c r="E1588" s="4">
        <f>MONTH(SalesDataTable[[#This Row],[Order Date]])</f>
        <v>8</v>
      </c>
      <c r="F1588" s="12" t="str">
        <f t="shared" si="120"/>
        <v>Aug</v>
      </c>
      <c r="G1588" s="4" t="s">
        <v>20</v>
      </c>
      <c r="H1588" s="4" t="s">
        <v>33</v>
      </c>
      <c r="I1588" s="4" t="s">
        <v>28</v>
      </c>
      <c r="J1588" s="4" t="s">
        <v>3</v>
      </c>
      <c r="K1588" s="4" t="s">
        <v>9</v>
      </c>
      <c r="L1588" s="4" t="s">
        <v>10</v>
      </c>
      <c r="M1588" s="9">
        <v>1</v>
      </c>
      <c r="N1588" s="6">
        <v>91.58</v>
      </c>
      <c r="O1588" s="7">
        <v>0.1</v>
      </c>
      <c r="P1588" s="6">
        <v>44.87</v>
      </c>
      <c r="Q1588" s="6">
        <f t="shared" si="121"/>
        <v>82.421999999999997</v>
      </c>
      <c r="R1588" s="6">
        <f t="shared" si="122"/>
        <v>44.87</v>
      </c>
      <c r="S1588" s="6">
        <f t="shared" si="123"/>
        <v>37.552</v>
      </c>
      <c r="T1588" s="8">
        <f t="shared" si="124"/>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4">
        <f>YEAR(SalesDataTable[[#This Row],[Order Date]])</f>
        <v>2026</v>
      </c>
      <c r="D1589" s="12" t="str">
        <f>"Q"&amp;ROUNDUP(MONTH(SalesDataTable[[#This Row],[Order Date]])/3,0)</f>
        <v>Q3</v>
      </c>
      <c r="E1589" s="4">
        <f>MONTH(SalesDataTable[[#This Row],[Order Date]])</f>
        <v>8</v>
      </c>
      <c r="F1589" s="12" t="str">
        <f t="shared" si="120"/>
        <v>Aug</v>
      </c>
      <c r="G1589" s="4" t="s">
        <v>11</v>
      </c>
      <c r="H1589" s="4" t="s">
        <v>39</v>
      </c>
      <c r="I1589" s="4" t="s">
        <v>2</v>
      </c>
      <c r="J1589" s="4" t="s">
        <v>13</v>
      </c>
      <c r="K1589" s="4" t="s">
        <v>34</v>
      </c>
      <c r="L1589" s="4" t="s">
        <v>35</v>
      </c>
      <c r="M1589" s="9">
        <v>3</v>
      </c>
      <c r="N1589" s="6">
        <v>41.11</v>
      </c>
      <c r="O1589" s="7">
        <v>0</v>
      </c>
      <c r="P1589" s="6">
        <v>14.49</v>
      </c>
      <c r="Q1589" s="6">
        <f t="shared" si="121"/>
        <v>123.33</v>
      </c>
      <c r="R1589" s="6">
        <f t="shared" si="122"/>
        <v>43.47</v>
      </c>
      <c r="S1589" s="6">
        <f t="shared" si="123"/>
        <v>79.86</v>
      </c>
      <c r="T1589" s="8">
        <f t="shared" si="124"/>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4">
        <f>YEAR(SalesDataTable[[#This Row],[Order Date]])</f>
        <v>2026</v>
      </c>
      <c r="D1590" s="12" t="str">
        <f>"Q"&amp;ROUNDUP(MONTH(SalesDataTable[[#This Row],[Order Date]])/3,0)</f>
        <v>Q3</v>
      </c>
      <c r="E1590" s="4">
        <f>MONTH(SalesDataTable[[#This Row],[Order Date]])</f>
        <v>8</v>
      </c>
      <c r="F1590" s="12" t="str">
        <f t="shared" si="120"/>
        <v>Aug</v>
      </c>
      <c r="G1590" s="4" t="s">
        <v>6</v>
      </c>
      <c r="H1590" s="4" t="s">
        <v>43</v>
      </c>
      <c r="I1590" s="4" t="s">
        <v>2</v>
      </c>
      <c r="J1590" s="4" t="s">
        <v>3</v>
      </c>
      <c r="K1590" s="4" t="s">
        <v>14</v>
      </c>
      <c r="L1590" s="4" t="s">
        <v>15</v>
      </c>
      <c r="M1590" s="9">
        <v>4</v>
      </c>
      <c r="N1590" s="6">
        <v>35.9</v>
      </c>
      <c r="O1590" s="7">
        <v>0</v>
      </c>
      <c r="P1590" s="6">
        <v>13.49</v>
      </c>
      <c r="Q1590" s="6">
        <f t="shared" si="121"/>
        <v>143.6</v>
      </c>
      <c r="R1590" s="6">
        <f t="shared" si="122"/>
        <v>53.96</v>
      </c>
      <c r="S1590" s="6">
        <f t="shared" si="123"/>
        <v>89.639999999999986</v>
      </c>
      <c r="T1590" s="8">
        <f t="shared" si="124"/>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4">
        <f>YEAR(SalesDataTable[[#This Row],[Order Date]])</f>
        <v>2026</v>
      </c>
      <c r="D1591" s="12" t="str">
        <f>"Q"&amp;ROUNDUP(MONTH(SalesDataTable[[#This Row],[Order Date]])/3,0)</f>
        <v>Q3</v>
      </c>
      <c r="E1591" s="4">
        <f>MONTH(SalesDataTable[[#This Row],[Order Date]])</f>
        <v>8</v>
      </c>
      <c r="F1591" s="12" t="str">
        <f t="shared" si="120"/>
        <v>Aug</v>
      </c>
      <c r="G1591" s="4" t="s">
        <v>11</v>
      </c>
      <c r="H1591" s="4" t="s">
        <v>52</v>
      </c>
      <c r="I1591" s="4" t="s">
        <v>2</v>
      </c>
      <c r="J1591" s="4" t="s">
        <v>3</v>
      </c>
      <c r="K1591" s="4" t="s">
        <v>34</v>
      </c>
      <c r="L1591" s="4" t="s">
        <v>42</v>
      </c>
      <c r="M1591" s="9">
        <v>1</v>
      </c>
      <c r="N1591" s="6">
        <v>36.33</v>
      </c>
      <c r="O1591" s="7">
        <v>0.05</v>
      </c>
      <c r="P1591" s="6">
        <v>13.78</v>
      </c>
      <c r="Q1591" s="6">
        <f t="shared" si="121"/>
        <v>34.513499999999993</v>
      </c>
      <c r="R1591" s="6">
        <f t="shared" si="122"/>
        <v>13.78</v>
      </c>
      <c r="S1591" s="6">
        <f t="shared" si="123"/>
        <v>20.733499999999992</v>
      </c>
      <c r="T1591" s="8">
        <f t="shared" si="124"/>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4">
        <f>YEAR(SalesDataTable[[#This Row],[Order Date]])</f>
        <v>2026</v>
      </c>
      <c r="D1592" s="12" t="str">
        <f>"Q"&amp;ROUNDUP(MONTH(SalesDataTable[[#This Row],[Order Date]])/3,0)</f>
        <v>Q3</v>
      </c>
      <c r="E1592" s="4">
        <f>MONTH(SalesDataTable[[#This Row],[Order Date]])</f>
        <v>8</v>
      </c>
      <c r="F1592" s="12" t="str">
        <f t="shared" si="120"/>
        <v>Aug</v>
      </c>
      <c r="G1592" s="4" t="s">
        <v>6</v>
      </c>
      <c r="H1592" s="4" t="s">
        <v>49</v>
      </c>
      <c r="I1592" s="4" t="s">
        <v>28</v>
      </c>
      <c r="J1592" s="4" t="s">
        <v>13</v>
      </c>
      <c r="K1592" s="4" t="s">
        <v>14</v>
      </c>
      <c r="L1592" s="4" t="s">
        <v>32</v>
      </c>
      <c r="M1592" s="9">
        <v>5</v>
      </c>
      <c r="N1592" s="6">
        <v>45.94</v>
      </c>
      <c r="O1592" s="7">
        <v>0.05</v>
      </c>
      <c r="P1592" s="6">
        <v>18.059999999999999</v>
      </c>
      <c r="Q1592" s="6">
        <f t="shared" si="121"/>
        <v>218.21499999999997</v>
      </c>
      <c r="R1592" s="6">
        <f t="shared" si="122"/>
        <v>90.3</v>
      </c>
      <c r="S1592" s="6">
        <f t="shared" si="123"/>
        <v>127.91499999999998</v>
      </c>
      <c r="T1592" s="8">
        <f t="shared" si="124"/>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4">
        <f>YEAR(SalesDataTable[[#This Row],[Order Date]])</f>
        <v>2026</v>
      </c>
      <c r="D1593" s="12" t="str">
        <f>"Q"&amp;ROUNDUP(MONTH(SalesDataTable[[#This Row],[Order Date]])/3,0)</f>
        <v>Q3</v>
      </c>
      <c r="E1593" s="4">
        <f>MONTH(SalesDataTable[[#This Row],[Order Date]])</f>
        <v>8</v>
      </c>
      <c r="F1593" s="12" t="str">
        <f t="shared" si="120"/>
        <v>Aug</v>
      </c>
      <c r="G1593" s="4" t="s">
        <v>0</v>
      </c>
      <c r="H1593" s="4" t="s">
        <v>50</v>
      </c>
      <c r="I1593" s="4" t="s">
        <v>19</v>
      </c>
      <c r="J1593" s="4" t="s">
        <v>3</v>
      </c>
      <c r="K1593" s="4" t="s">
        <v>34</v>
      </c>
      <c r="L1593" s="4" t="s">
        <v>42</v>
      </c>
      <c r="M1593" s="9">
        <v>1</v>
      </c>
      <c r="N1593" s="6">
        <v>36.630000000000003</v>
      </c>
      <c r="O1593" s="7">
        <v>0</v>
      </c>
      <c r="P1593" s="6">
        <v>13.7</v>
      </c>
      <c r="Q1593" s="6">
        <f t="shared" si="121"/>
        <v>36.630000000000003</v>
      </c>
      <c r="R1593" s="6">
        <f t="shared" si="122"/>
        <v>13.7</v>
      </c>
      <c r="S1593" s="6">
        <f t="shared" si="123"/>
        <v>22.930000000000003</v>
      </c>
      <c r="T1593" s="8">
        <f t="shared" si="124"/>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4">
        <f>YEAR(SalesDataTable[[#This Row],[Order Date]])</f>
        <v>2026</v>
      </c>
      <c r="D1594" s="12" t="str">
        <f>"Q"&amp;ROUNDUP(MONTH(SalesDataTable[[#This Row],[Order Date]])/3,0)</f>
        <v>Q3</v>
      </c>
      <c r="E1594" s="4">
        <f>MONTH(SalesDataTable[[#This Row],[Order Date]])</f>
        <v>8</v>
      </c>
      <c r="F1594" s="12" t="str">
        <f t="shared" si="120"/>
        <v>Aug</v>
      </c>
      <c r="G1594" s="4" t="s">
        <v>6</v>
      </c>
      <c r="H1594" s="4" t="s">
        <v>7</v>
      </c>
      <c r="I1594" s="4" t="s">
        <v>2</v>
      </c>
      <c r="J1594" s="4" t="s">
        <v>3</v>
      </c>
      <c r="K1594" s="4" t="s">
        <v>9</v>
      </c>
      <c r="L1594" s="4" t="s">
        <v>17</v>
      </c>
      <c r="M1594" s="9">
        <v>1</v>
      </c>
      <c r="N1594" s="6">
        <v>141.38</v>
      </c>
      <c r="O1594" s="7">
        <v>0.05</v>
      </c>
      <c r="P1594" s="6">
        <v>77.14</v>
      </c>
      <c r="Q1594" s="6">
        <f t="shared" si="121"/>
        <v>134.31099999999998</v>
      </c>
      <c r="R1594" s="6">
        <f t="shared" si="122"/>
        <v>77.14</v>
      </c>
      <c r="S1594" s="6">
        <f t="shared" si="123"/>
        <v>57.170999999999978</v>
      </c>
      <c r="T1594" s="8">
        <f t="shared" si="124"/>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4">
        <f>YEAR(SalesDataTable[[#This Row],[Order Date]])</f>
        <v>2026</v>
      </c>
      <c r="D1595" s="12" t="str">
        <f>"Q"&amp;ROUNDUP(MONTH(SalesDataTable[[#This Row],[Order Date]])/3,0)</f>
        <v>Q3</v>
      </c>
      <c r="E1595" s="4">
        <f>MONTH(SalesDataTable[[#This Row],[Order Date]])</f>
        <v>8</v>
      </c>
      <c r="F1595" s="12" t="str">
        <f t="shared" si="120"/>
        <v>Aug</v>
      </c>
      <c r="G1595" s="4" t="s">
        <v>6</v>
      </c>
      <c r="H1595" s="4" t="s">
        <v>49</v>
      </c>
      <c r="I1595" s="4" t="s">
        <v>19</v>
      </c>
      <c r="J1595" s="4" t="s">
        <v>3</v>
      </c>
      <c r="K1595" s="4" t="s">
        <v>23</v>
      </c>
      <c r="L1595" s="4" t="s">
        <v>24</v>
      </c>
      <c r="M1595" s="9">
        <v>3</v>
      </c>
      <c r="N1595" s="6">
        <v>343.45</v>
      </c>
      <c r="O1595" s="7">
        <v>0.05</v>
      </c>
      <c r="P1595" s="6">
        <v>195.73</v>
      </c>
      <c r="Q1595" s="6">
        <f t="shared" si="121"/>
        <v>978.83249999999987</v>
      </c>
      <c r="R1595" s="6">
        <f t="shared" si="122"/>
        <v>587.18999999999994</v>
      </c>
      <c r="S1595" s="6">
        <f t="shared" si="123"/>
        <v>391.64249999999993</v>
      </c>
      <c r="T1595" s="8">
        <f t="shared" si="124"/>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4">
        <f>YEAR(SalesDataTable[[#This Row],[Order Date]])</f>
        <v>2026</v>
      </c>
      <c r="D1596" s="12" t="str">
        <f>"Q"&amp;ROUNDUP(MONTH(SalesDataTable[[#This Row],[Order Date]])/3,0)</f>
        <v>Q3</v>
      </c>
      <c r="E1596" s="4">
        <f>MONTH(SalesDataTable[[#This Row],[Order Date]])</f>
        <v>8</v>
      </c>
      <c r="F1596" s="12" t="str">
        <f t="shared" si="120"/>
        <v>Aug</v>
      </c>
      <c r="G1596" s="4" t="s">
        <v>20</v>
      </c>
      <c r="H1596" s="4" t="s">
        <v>33</v>
      </c>
      <c r="I1596" s="4" t="s">
        <v>2</v>
      </c>
      <c r="J1596" s="4" t="s">
        <v>3</v>
      </c>
      <c r="K1596" s="4" t="s">
        <v>4</v>
      </c>
      <c r="L1596" s="4" t="s">
        <v>30</v>
      </c>
      <c r="M1596" s="9">
        <v>1</v>
      </c>
      <c r="N1596" s="6">
        <v>104.69</v>
      </c>
      <c r="O1596" s="7">
        <v>0</v>
      </c>
      <c r="P1596" s="6">
        <v>49.06</v>
      </c>
      <c r="Q1596" s="6">
        <f t="shared" si="121"/>
        <v>104.69</v>
      </c>
      <c r="R1596" s="6">
        <f t="shared" si="122"/>
        <v>49.06</v>
      </c>
      <c r="S1596" s="6">
        <f t="shared" si="123"/>
        <v>55.629999999999995</v>
      </c>
      <c r="T1596" s="8">
        <f t="shared" si="124"/>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4">
        <f>YEAR(SalesDataTable[[#This Row],[Order Date]])</f>
        <v>2026</v>
      </c>
      <c r="D1597" s="12" t="str">
        <f>"Q"&amp;ROUNDUP(MONTH(SalesDataTable[[#This Row],[Order Date]])/3,0)</f>
        <v>Q3</v>
      </c>
      <c r="E1597" s="4">
        <f>MONTH(SalesDataTable[[#This Row],[Order Date]])</f>
        <v>8</v>
      </c>
      <c r="F1597" s="12" t="str">
        <f t="shared" si="120"/>
        <v>Aug</v>
      </c>
      <c r="G1597" s="4" t="s">
        <v>20</v>
      </c>
      <c r="H1597" s="4" t="s">
        <v>33</v>
      </c>
      <c r="I1597" s="4" t="s">
        <v>2</v>
      </c>
      <c r="J1597" s="4" t="s">
        <v>13</v>
      </c>
      <c r="K1597" s="4" t="s">
        <v>23</v>
      </c>
      <c r="L1597" s="4" t="s">
        <v>24</v>
      </c>
      <c r="M1597" s="9">
        <v>2</v>
      </c>
      <c r="N1597" s="6">
        <v>341.23</v>
      </c>
      <c r="O1597" s="7">
        <v>0.05</v>
      </c>
      <c r="P1597" s="6">
        <v>192.5</v>
      </c>
      <c r="Q1597" s="6">
        <f t="shared" si="121"/>
        <v>648.33699999999999</v>
      </c>
      <c r="R1597" s="6">
        <f t="shared" si="122"/>
        <v>385</v>
      </c>
      <c r="S1597" s="6">
        <f t="shared" si="123"/>
        <v>263.33699999999999</v>
      </c>
      <c r="T1597" s="8">
        <f t="shared" si="124"/>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4">
        <f>YEAR(SalesDataTable[[#This Row],[Order Date]])</f>
        <v>2026</v>
      </c>
      <c r="D1598" s="12" t="str">
        <f>"Q"&amp;ROUNDUP(MONTH(SalesDataTable[[#This Row],[Order Date]])/3,0)</f>
        <v>Q3</v>
      </c>
      <c r="E1598" s="4">
        <f>MONTH(SalesDataTable[[#This Row],[Order Date]])</f>
        <v>8</v>
      </c>
      <c r="F1598" s="12" t="str">
        <f t="shared" si="120"/>
        <v>Aug</v>
      </c>
      <c r="G1598" s="4" t="s">
        <v>20</v>
      </c>
      <c r="H1598" s="4" t="s">
        <v>33</v>
      </c>
      <c r="I1598" s="4" t="s">
        <v>19</v>
      </c>
      <c r="J1598" s="4" t="s">
        <v>13</v>
      </c>
      <c r="K1598" s="4" t="s">
        <v>23</v>
      </c>
      <c r="L1598" s="4" t="s">
        <v>51</v>
      </c>
      <c r="M1598" s="9">
        <v>1</v>
      </c>
      <c r="N1598" s="6">
        <v>125.95</v>
      </c>
      <c r="O1598" s="7">
        <v>0.05</v>
      </c>
      <c r="P1598" s="6">
        <v>61.9</v>
      </c>
      <c r="Q1598" s="6">
        <f t="shared" si="121"/>
        <v>119.6525</v>
      </c>
      <c r="R1598" s="6">
        <f t="shared" si="122"/>
        <v>61.9</v>
      </c>
      <c r="S1598" s="6">
        <f t="shared" si="123"/>
        <v>57.752500000000005</v>
      </c>
      <c r="T1598" s="8">
        <f t="shared" si="124"/>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4">
        <f>YEAR(SalesDataTable[[#This Row],[Order Date]])</f>
        <v>2026</v>
      </c>
      <c r="D1599" s="12" t="str">
        <f>"Q"&amp;ROUNDUP(MONTH(SalesDataTable[[#This Row],[Order Date]])/3,0)</f>
        <v>Q3</v>
      </c>
      <c r="E1599" s="4">
        <f>MONTH(SalesDataTable[[#This Row],[Order Date]])</f>
        <v>8</v>
      </c>
      <c r="F1599" s="12" t="str">
        <f t="shared" si="120"/>
        <v>Aug</v>
      </c>
      <c r="G1599" s="4" t="s">
        <v>6</v>
      </c>
      <c r="H1599" s="4" t="s">
        <v>7</v>
      </c>
      <c r="I1599" s="4" t="s">
        <v>2</v>
      </c>
      <c r="J1599" s="4" t="s">
        <v>3</v>
      </c>
      <c r="K1599" s="4" t="s">
        <v>9</v>
      </c>
      <c r="L1599" s="4" t="s">
        <v>10</v>
      </c>
      <c r="M1599" s="9">
        <v>6</v>
      </c>
      <c r="N1599" s="6">
        <v>91.9</v>
      </c>
      <c r="O1599" s="7">
        <v>0.05</v>
      </c>
      <c r="P1599" s="6">
        <v>44.69</v>
      </c>
      <c r="Q1599" s="6">
        <f t="shared" si="121"/>
        <v>523.83000000000004</v>
      </c>
      <c r="R1599" s="6">
        <f t="shared" si="122"/>
        <v>268.14</v>
      </c>
      <c r="S1599" s="6">
        <f t="shared" si="123"/>
        <v>255.69000000000005</v>
      </c>
      <c r="T1599" s="8">
        <f t="shared" si="124"/>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4">
        <f>YEAR(SalesDataTable[[#This Row],[Order Date]])</f>
        <v>2026</v>
      </c>
      <c r="D1600" s="12" t="str">
        <f>"Q"&amp;ROUNDUP(MONTH(SalesDataTable[[#This Row],[Order Date]])/3,0)</f>
        <v>Q3</v>
      </c>
      <c r="E1600" s="4">
        <f>MONTH(SalesDataTable[[#This Row],[Order Date]])</f>
        <v>8</v>
      </c>
      <c r="F1600" s="12" t="str">
        <f t="shared" si="120"/>
        <v>Aug</v>
      </c>
      <c r="G1600" s="4" t="s">
        <v>20</v>
      </c>
      <c r="H1600" s="4" t="s">
        <v>33</v>
      </c>
      <c r="I1600" s="4" t="s">
        <v>19</v>
      </c>
      <c r="J1600" s="4" t="s">
        <v>3</v>
      </c>
      <c r="K1600" s="4" t="s">
        <v>23</v>
      </c>
      <c r="L1600" s="4" t="s">
        <v>40</v>
      </c>
      <c r="M1600" s="9">
        <v>1</v>
      </c>
      <c r="N1600" s="6">
        <v>81.22</v>
      </c>
      <c r="O1600" s="7">
        <v>0</v>
      </c>
      <c r="P1600" s="6">
        <v>39.18</v>
      </c>
      <c r="Q1600" s="6">
        <f t="shared" si="121"/>
        <v>81.22</v>
      </c>
      <c r="R1600" s="6">
        <f t="shared" si="122"/>
        <v>39.18</v>
      </c>
      <c r="S1600" s="6">
        <f t="shared" si="123"/>
        <v>42.04</v>
      </c>
      <c r="T1600" s="8">
        <f t="shared" si="124"/>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4">
        <f>YEAR(SalesDataTable[[#This Row],[Order Date]])</f>
        <v>2026</v>
      </c>
      <c r="D1601" s="12" t="str">
        <f>"Q"&amp;ROUNDUP(MONTH(SalesDataTable[[#This Row],[Order Date]])/3,0)</f>
        <v>Q3</v>
      </c>
      <c r="E1601" s="4">
        <f>MONTH(SalesDataTable[[#This Row],[Order Date]])</f>
        <v>8</v>
      </c>
      <c r="F1601" s="12" t="str">
        <f t="shared" si="120"/>
        <v>Aug</v>
      </c>
      <c r="G1601" s="4" t="s">
        <v>0</v>
      </c>
      <c r="H1601" s="4" t="s">
        <v>1</v>
      </c>
      <c r="I1601" s="4" t="s">
        <v>2</v>
      </c>
      <c r="J1601" s="4" t="s">
        <v>16</v>
      </c>
      <c r="K1601" s="4" t="s">
        <v>9</v>
      </c>
      <c r="L1601" s="4" t="s">
        <v>46</v>
      </c>
      <c r="M1601" s="9">
        <v>2</v>
      </c>
      <c r="N1601" s="6">
        <v>72.31</v>
      </c>
      <c r="O1601" s="7">
        <v>0</v>
      </c>
      <c r="P1601" s="6">
        <v>31.75</v>
      </c>
      <c r="Q1601" s="6">
        <f t="shared" si="121"/>
        <v>144.62</v>
      </c>
      <c r="R1601" s="6">
        <f t="shared" si="122"/>
        <v>63.5</v>
      </c>
      <c r="S1601" s="6">
        <f t="shared" si="123"/>
        <v>81.12</v>
      </c>
      <c r="T1601" s="8">
        <f t="shared" si="124"/>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4">
        <f>YEAR(SalesDataTable[[#This Row],[Order Date]])</f>
        <v>2026</v>
      </c>
      <c r="D1602" s="12" t="str">
        <f>"Q"&amp;ROUNDUP(MONTH(SalesDataTable[[#This Row],[Order Date]])/3,0)</f>
        <v>Q3</v>
      </c>
      <c r="E1602" s="4">
        <f>MONTH(SalesDataTable[[#This Row],[Order Date]])</f>
        <v>8</v>
      </c>
      <c r="F1602" s="12" t="str">
        <f t="shared" ref="F1602:F1665" si="125">TEXT(B1602,"mmm")</f>
        <v>Aug</v>
      </c>
      <c r="G1602" s="4" t="s">
        <v>11</v>
      </c>
      <c r="H1602" s="4" t="s">
        <v>12</v>
      </c>
      <c r="I1602" s="4" t="s">
        <v>19</v>
      </c>
      <c r="J1602" s="4" t="s">
        <v>3</v>
      </c>
      <c r="K1602" s="4" t="s">
        <v>23</v>
      </c>
      <c r="L1602" s="4" t="s">
        <v>40</v>
      </c>
      <c r="M1602" s="9">
        <v>1</v>
      </c>
      <c r="N1602" s="6">
        <v>79.989999999999995</v>
      </c>
      <c r="O1602" s="7">
        <v>0.05</v>
      </c>
      <c r="P1602" s="6">
        <v>40.25</v>
      </c>
      <c r="Q1602" s="6">
        <f t="shared" ref="Q1602:Q1665" si="126">M1602*N1602*(1-O1602)</f>
        <v>75.990499999999997</v>
      </c>
      <c r="R1602" s="6">
        <f t="shared" ref="R1602:R1665" si="127">M1602*P1602</f>
        <v>40.25</v>
      </c>
      <c r="S1602" s="6">
        <f t="shared" ref="S1602:S1665" si="128">Q1602-R1602</f>
        <v>35.740499999999997</v>
      </c>
      <c r="T1602" s="8">
        <f t="shared" ref="T1602:T1665" si="129">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4">
        <f>YEAR(SalesDataTable[[#This Row],[Order Date]])</f>
        <v>2026</v>
      </c>
      <c r="D1603" s="12" t="str">
        <f>"Q"&amp;ROUNDUP(MONTH(SalesDataTable[[#This Row],[Order Date]])/3,0)</f>
        <v>Q3</v>
      </c>
      <c r="E1603" s="4">
        <f>MONTH(SalesDataTable[[#This Row],[Order Date]])</f>
        <v>8</v>
      </c>
      <c r="F1603" s="12" t="str">
        <f t="shared" si="125"/>
        <v>Aug</v>
      </c>
      <c r="G1603" s="4" t="s">
        <v>20</v>
      </c>
      <c r="H1603" s="4" t="s">
        <v>47</v>
      </c>
      <c r="I1603" s="4" t="s">
        <v>2</v>
      </c>
      <c r="J1603" s="4" t="s">
        <v>13</v>
      </c>
      <c r="K1603" s="4" t="s">
        <v>9</v>
      </c>
      <c r="L1603" s="4" t="s">
        <v>37</v>
      </c>
      <c r="M1603" s="9">
        <v>1</v>
      </c>
      <c r="N1603" s="6">
        <v>151.87</v>
      </c>
      <c r="O1603" s="7">
        <v>0.1</v>
      </c>
      <c r="P1603" s="6">
        <v>76.97</v>
      </c>
      <c r="Q1603" s="6">
        <f t="shared" si="126"/>
        <v>136.68300000000002</v>
      </c>
      <c r="R1603" s="6">
        <f t="shared" si="127"/>
        <v>76.97</v>
      </c>
      <c r="S1603" s="6">
        <f t="shared" si="128"/>
        <v>59.713000000000022</v>
      </c>
      <c r="T1603" s="8">
        <f t="shared" si="129"/>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4">
        <f>YEAR(SalesDataTable[[#This Row],[Order Date]])</f>
        <v>2026</v>
      </c>
      <c r="D1604" s="12" t="str">
        <f>"Q"&amp;ROUNDUP(MONTH(SalesDataTable[[#This Row],[Order Date]])/3,0)</f>
        <v>Q3</v>
      </c>
      <c r="E1604" s="4">
        <f>MONTH(SalesDataTable[[#This Row],[Order Date]])</f>
        <v>8</v>
      </c>
      <c r="F1604" s="12" t="str">
        <f t="shared" si="125"/>
        <v>Aug</v>
      </c>
      <c r="G1604" s="4" t="s">
        <v>20</v>
      </c>
      <c r="H1604" s="4" t="s">
        <v>33</v>
      </c>
      <c r="I1604" s="4" t="s">
        <v>28</v>
      </c>
      <c r="J1604" s="4" t="s">
        <v>13</v>
      </c>
      <c r="K1604" s="4" t="s">
        <v>9</v>
      </c>
      <c r="L1604" s="4" t="s">
        <v>37</v>
      </c>
      <c r="M1604" s="9">
        <v>1</v>
      </c>
      <c r="N1604" s="6">
        <v>156.55000000000001</v>
      </c>
      <c r="O1604" s="7">
        <v>0</v>
      </c>
      <c r="P1604" s="6">
        <v>80.430000000000007</v>
      </c>
      <c r="Q1604" s="6">
        <f t="shared" si="126"/>
        <v>156.55000000000001</v>
      </c>
      <c r="R1604" s="6">
        <f t="shared" si="127"/>
        <v>80.430000000000007</v>
      </c>
      <c r="S1604" s="6">
        <f t="shared" si="128"/>
        <v>76.12</v>
      </c>
      <c r="T1604" s="8">
        <f t="shared" si="129"/>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4">
        <f>YEAR(SalesDataTable[[#This Row],[Order Date]])</f>
        <v>2026</v>
      </c>
      <c r="D1605" s="12" t="str">
        <f>"Q"&amp;ROUNDUP(MONTH(SalesDataTable[[#This Row],[Order Date]])/3,0)</f>
        <v>Q3</v>
      </c>
      <c r="E1605" s="4">
        <f>MONTH(SalesDataTable[[#This Row],[Order Date]])</f>
        <v>8</v>
      </c>
      <c r="F1605" s="12" t="str">
        <f t="shared" si="125"/>
        <v>Aug</v>
      </c>
      <c r="G1605" s="4" t="s">
        <v>6</v>
      </c>
      <c r="H1605" s="4" t="s">
        <v>43</v>
      </c>
      <c r="I1605" s="4" t="s">
        <v>19</v>
      </c>
      <c r="J1605" s="4" t="s">
        <v>13</v>
      </c>
      <c r="K1605" s="4" t="s">
        <v>9</v>
      </c>
      <c r="L1605" s="4" t="s">
        <v>37</v>
      </c>
      <c r="M1605" s="9">
        <v>1</v>
      </c>
      <c r="N1605" s="6">
        <v>152.72</v>
      </c>
      <c r="O1605" s="7">
        <v>0</v>
      </c>
      <c r="P1605" s="6">
        <v>77.73</v>
      </c>
      <c r="Q1605" s="6">
        <f t="shared" si="126"/>
        <v>152.72</v>
      </c>
      <c r="R1605" s="6">
        <f t="shared" si="127"/>
        <v>77.73</v>
      </c>
      <c r="S1605" s="6">
        <f t="shared" si="128"/>
        <v>74.989999999999995</v>
      </c>
      <c r="T1605" s="8">
        <f t="shared" si="129"/>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4">
        <f>YEAR(SalesDataTable[[#This Row],[Order Date]])</f>
        <v>2026</v>
      </c>
      <c r="D1606" s="12" t="str">
        <f>"Q"&amp;ROUNDUP(MONTH(SalesDataTable[[#This Row],[Order Date]])/3,0)</f>
        <v>Q3</v>
      </c>
      <c r="E1606" s="4">
        <f>MONTH(SalesDataTable[[#This Row],[Order Date]])</f>
        <v>8</v>
      </c>
      <c r="F1606" s="12" t="str">
        <f t="shared" si="125"/>
        <v>Aug</v>
      </c>
      <c r="G1606" s="4" t="s">
        <v>6</v>
      </c>
      <c r="H1606" s="4" t="s">
        <v>43</v>
      </c>
      <c r="I1606" s="4" t="s">
        <v>2</v>
      </c>
      <c r="J1606" s="4" t="s">
        <v>16</v>
      </c>
      <c r="K1606" s="4" t="s">
        <v>4</v>
      </c>
      <c r="L1606" s="4" t="s">
        <v>26</v>
      </c>
      <c r="M1606" s="9">
        <v>1</v>
      </c>
      <c r="N1606" s="6">
        <v>40.51</v>
      </c>
      <c r="O1606" s="7">
        <v>0.05</v>
      </c>
      <c r="P1606" s="6">
        <v>16.29</v>
      </c>
      <c r="Q1606" s="6">
        <f t="shared" si="126"/>
        <v>38.484499999999997</v>
      </c>
      <c r="R1606" s="6">
        <f t="shared" si="127"/>
        <v>16.29</v>
      </c>
      <c r="S1606" s="6">
        <f t="shared" si="128"/>
        <v>22.194499999999998</v>
      </c>
      <c r="T1606" s="8">
        <f t="shared" si="129"/>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4">
        <f>YEAR(SalesDataTable[[#This Row],[Order Date]])</f>
        <v>2026</v>
      </c>
      <c r="D1607" s="12" t="str">
        <f>"Q"&amp;ROUNDUP(MONTH(SalesDataTable[[#This Row],[Order Date]])/3,0)</f>
        <v>Q3</v>
      </c>
      <c r="E1607" s="4">
        <f>MONTH(SalesDataTable[[#This Row],[Order Date]])</f>
        <v>8</v>
      </c>
      <c r="F1607" s="12" t="str">
        <f t="shared" si="125"/>
        <v>Aug</v>
      </c>
      <c r="G1607" s="4" t="s">
        <v>20</v>
      </c>
      <c r="H1607" s="4" t="s">
        <v>31</v>
      </c>
      <c r="I1607" s="4" t="s">
        <v>28</v>
      </c>
      <c r="J1607" s="4" t="s">
        <v>3</v>
      </c>
      <c r="K1607" s="4" t="s">
        <v>34</v>
      </c>
      <c r="L1607" s="4" t="s">
        <v>35</v>
      </c>
      <c r="M1607" s="9">
        <v>3</v>
      </c>
      <c r="N1607" s="6">
        <v>40.61</v>
      </c>
      <c r="O1607" s="7">
        <v>0</v>
      </c>
      <c r="P1607" s="6">
        <v>14.72</v>
      </c>
      <c r="Q1607" s="6">
        <f t="shared" si="126"/>
        <v>121.83</v>
      </c>
      <c r="R1607" s="6">
        <f t="shared" si="127"/>
        <v>44.160000000000004</v>
      </c>
      <c r="S1607" s="6">
        <f t="shared" si="128"/>
        <v>77.669999999999987</v>
      </c>
      <c r="T1607" s="8">
        <f t="shared" si="129"/>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4">
        <f>YEAR(SalesDataTable[[#This Row],[Order Date]])</f>
        <v>2026</v>
      </c>
      <c r="D1608" s="12" t="str">
        <f>"Q"&amp;ROUNDUP(MONTH(SalesDataTable[[#This Row],[Order Date]])/3,0)</f>
        <v>Q3</v>
      </c>
      <c r="E1608" s="4">
        <f>MONTH(SalesDataTable[[#This Row],[Order Date]])</f>
        <v>8</v>
      </c>
      <c r="F1608" s="12" t="str">
        <f t="shared" si="125"/>
        <v>Aug</v>
      </c>
      <c r="G1608" s="4" t="s">
        <v>11</v>
      </c>
      <c r="H1608" s="4" t="s">
        <v>25</v>
      </c>
      <c r="I1608" s="4" t="s">
        <v>19</v>
      </c>
      <c r="J1608" s="4" t="s">
        <v>13</v>
      </c>
      <c r="K1608" s="4" t="s">
        <v>9</v>
      </c>
      <c r="L1608" s="4" t="s">
        <v>10</v>
      </c>
      <c r="M1608" s="9">
        <v>1</v>
      </c>
      <c r="N1608" s="6">
        <v>93.41</v>
      </c>
      <c r="O1608" s="7">
        <v>0.05</v>
      </c>
      <c r="P1608" s="6">
        <v>44.7</v>
      </c>
      <c r="Q1608" s="6">
        <f t="shared" si="126"/>
        <v>88.739499999999992</v>
      </c>
      <c r="R1608" s="6">
        <f t="shared" si="127"/>
        <v>44.7</v>
      </c>
      <c r="S1608" s="6">
        <f t="shared" si="128"/>
        <v>44.03949999999999</v>
      </c>
      <c r="T1608" s="8">
        <f t="shared" si="129"/>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4">
        <f>YEAR(SalesDataTable[[#This Row],[Order Date]])</f>
        <v>2026</v>
      </c>
      <c r="D1609" s="12" t="str">
        <f>"Q"&amp;ROUNDUP(MONTH(SalesDataTable[[#This Row],[Order Date]])/3,0)</f>
        <v>Q3</v>
      </c>
      <c r="E1609" s="4">
        <f>MONTH(SalesDataTable[[#This Row],[Order Date]])</f>
        <v>8</v>
      </c>
      <c r="F1609" s="12" t="str">
        <f t="shared" si="125"/>
        <v>Aug</v>
      </c>
      <c r="G1609" s="4" t="s">
        <v>0</v>
      </c>
      <c r="H1609" s="4" t="s">
        <v>1</v>
      </c>
      <c r="I1609" s="4" t="s">
        <v>19</v>
      </c>
      <c r="J1609" s="4" t="s">
        <v>13</v>
      </c>
      <c r="K1609" s="4" t="s">
        <v>9</v>
      </c>
      <c r="L1609" s="4" t="s">
        <v>10</v>
      </c>
      <c r="M1609" s="9">
        <v>2</v>
      </c>
      <c r="N1609" s="6">
        <v>90.23</v>
      </c>
      <c r="O1609" s="7">
        <v>0</v>
      </c>
      <c r="P1609" s="6">
        <v>44.22</v>
      </c>
      <c r="Q1609" s="6">
        <f t="shared" si="126"/>
        <v>180.46</v>
      </c>
      <c r="R1609" s="6">
        <f t="shared" si="127"/>
        <v>88.44</v>
      </c>
      <c r="S1609" s="6">
        <f t="shared" si="128"/>
        <v>92.02000000000001</v>
      </c>
      <c r="T1609" s="8">
        <f t="shared" si="129"/>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4">
        <f>YEAR(SalesDataTable[[#This Row],[Order Date]])</f>
        <v>2026</v>
      </c>
      <c r="D1610" s="12" t="str">
        <f>"Q"&amp;ROUNDUP(MONTH(SalesDataTable[[#This Row],[Order Date]])/3,0)</f>
        <v>Q3</v>
      </c>
      <c r="E1610" s="4">
        <f>MONTH(SalesDataTable[[#This Row],[Order Date]])</f>
        <v>8</v>
      </c>
      <c r="F1610" s="12" t="str">
        <f t="shared" si="125"/>
        <v>Aug</v>
      </c>
      <c r="G1610" s="4" t="s">
        <v>6</v>
      </c>
      <c r="H1610" s="4" t="s">
        <v>41</v>
      </c>
      <c r="I1610" s="4" t="s">
        <v>19</v>
      </c>
      <c r="J1610" s="4" t="s">
        <v>3</v>
      </c>
      <c r="K1610" s="4" t="s">
        <v>4</v>
      </c>
      <c r="L1610" s="4" t="s">
        <v>22</v>
      </c>
      <c r="M1610" s="9">
        <v>1</v>
      </c>
      <c r="N1610" s="6">
        <v>51.75</v>
      </c>
      <c r="O1610" s="7">
        <v>0</v>
      </c>
      <c r="P1610" s="6">
        <v>22.36</v>
      </c>
      <c r="Q1610" s="6">
        <f t="shared" si="126"/>
        <v>51.75</v>
      </c>
      <c r="R1610" s="6">
        <f t="shared" si="127"/>
        <v>22.36</v>
      </c>
      <c r="S1610" s="6">
        <f t="shared" si="128"/>
        <v>29.39</v>
      </c>
      <c r="T1610" s="8">
        <f t="shared" si="129"/>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4">
        <f>YEAR(SalesDataTable[[#This Row],[Order Date]])</f>
        <v>2026</v>
      </c>
      <c r="D1611" s="12" t="str">
        <f>"Q"&amp;ROUNDUP(MONTH(SalesDataTable[[#This Row],[Order Date]])/3,0)</f>
        <v>Q3</v>
      </c>
      <c r="E1611" s="4">
        <f>MONTH(SalesDataTable[[#This Row],[Order Date]])</f>
        <v>8</v>
      </c>
      <c r="F1611" s="12" t="str">
        <f t="shared" si="125"/>
        <v>Aug</v>
      </c>
      <c r="G1611" s="4" t="s">
        <v>20</v>
      </c>
      <c r="H1611" s="4" t="s">
        <v>47</v>
      </c>
      <c r="I1611" s="4" t="s">
        <v>19</v>
      </c>
      <c r="J1611" s="4" t="s">
        <v>13</v>
      </c>
      <c r="K1611" s="4" t="s">
        <v>4</v>
      </c>
      <c r="L1611" s="4" t="s">
        <v>30</v>
      </c>
      <c r="M1611" s="9">
        <v>3</v>
      </c>
      <c r="N1611" s="6">
        <v>102.91</v>
      </c>
      <c r="O1611" s="7">
        <v>0.1</v>
      </c>
      <c r="P1611" s="6">
        <v>50.23</v>
      </c>
      <c r="Q1611" s="6">
        <f t="shared" si="126"/>
        <v>277.85700000000003</v>
      </c>
      <c r="R1611" s="6">
        <f t="shared" si="127"/>
        <v>150.69</v>
      </c>
      <c r="S1611" s="6">
        <f t="shared" si="128"/>
        <v>127.16700000000003</v>
      </c>
      <c r="T1611" s="8">
        <f t="shared" si="129"/>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4">
        <f>YEAR(SalesDataTable[[#This Row],[Order Date]])</f>
        <v>2026</v>
      </c>
      <c r="D1612" s="12" t="str">
        <f>"Q"&amp;ROUNDUP(MONTH(SalesDataTable[[#This Row],[Order Date]])/3,0)</f>
        <v>Q3</v>
      </c>
      <c r="E1612" s="4">
        <f>MONTH(SalesDataTable[[#This Row],[Order Date]])</f>
        <v>8</v>
      </c>
      <c r="F1612" s="12" t="str">
        <f t="shared" si="125"/>
        <v>Aug</v>
      </c>
      <c r="G1612" s="4" t="s">
        <v>11</v>
      </c>
      <c r="H1612" s="4" t="s">
        <v>52</v>
      </c>
      <c r="I1612" s="4" t="s">
        <v>2</v>
      </c>
      <c r="J1612" s="4" t="s">
        <v>13</v>
      </c>
      <c r="K1612" s="4" t="s">
        <v>4</v>
      </c>
      <c r="L1612" s="4" t="s">
        <v>5</v>
      </c>
      <c r="M1612" s="9">
        <v>4</v>
      </c>
      <c r="N1612" s="6">
        <v>82.63</v>
      </c>
      <c r="O1612" s="7">
        <v>0.1</v>
      </c>
      <c r="P1612" s="6">
        <v>43.78</v>
      </c>
      <c r="Q1612" s="6">
        <f t="shared" si="126"/>
        <v>297.46800000000002</v>
      </c>
      <c r="R1612" s="6">
        <f t="shared" si="127"/>
        <v>175.12</v>
      </c>
      <c r="S1612" s="6">
        <f t="shared" si="128"/>
        <v>122.34800000000001</v>
      </c>
      <c r="T1612" s="8">
        <f t="shared" si="129"/>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4">
        <f>YEAR(SalesDataTable[[#This Row],[Order Date]])</f>
        <v>2026</v>
      </c>
      <c r="D1613" s="12" t="str">
        <f>"Q"&amp;ROUNDUP(MONTH(SalesDataTable[[#This Row],[Order Date]])/3,0)</f>
        <v>Q3</v>
      </c>
      <c r="E1613" s="4">
        <f>MONTH(SalesDataTable[[#This Row],[Order Date]])</f>
        <v>8</v>
      </c>
      <c r="F1613" s="12" t="str">
        <f t="shared" si="125"/>
        <v>Aug</v>
      </c>
      <c r="G1613" s="4" t="s">
        <v>0</v>
      </c>
      <c r="H1613" s="4" t="s">
        <v>1</v>
      </c>
      <c r="I1613" s="4" t="s">
        <v>19</v>
      </c>
      <c r="J1613" s="4" t="s">
        <v>3</v>
      </c>
      <c r="K1613" s="4" t="s">
        <v>23</v>
      </c>
      <c r="L1613" s="4" t="s">
        <v>29</v>
      </c>
      <c r="M1613" s="9">
        <v>1</v>
      </c>
      <c r="N1613" s="6">
        <v>196.39</v>
      </c>
      <c r="O1613" s="7">
        <v>0</v>
      </c>
      <c r="P1613" s="6">
        <v>102.92</v>
      </c>
      <c r="Q1613" s="6">
        <f t="shared" si="126"/>
        <v>196.39</v>
      </c>
      <c r="R1613" s="6">
        <f t="shared" si="127"/>
        <v>102.92</v>
      </c>
      <c r="S1613" s="6">
        <f t="shared" si="128"/>
        <v>93.469999999999985</v>
      </c>
      <c r="T1613" s="8">
        <f t="shared" si="129"/>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4">
        <f>YEAR(SalesDataTable[[#This Row],[Order Date]])</f>
        <v>2026</v>
      </c>
      <c r="D1614" s="12" t="str">
        <f>"Q"&amp;ROUNDUP(MONTH(SalesDataTable[[#This Row],[Order Date]])/3,0)</f>
        <v>Q3</v>
      </c>
      <c r="E1614" s="4">
        <f>MONTH(SalesDataTable[[#This Row],[Order Date]])</f>
        <v>8</v>
      </c>
      <c r="F1614" s="12" t="str">
        <f t="shared" si="125"/>
        <v>Aug</v>
      </c>
      <c r="G1614" s="4" t="s">
        <v>11</v>
      </c>
      <c r="H1614" s="4" t="s">
        <v>39</v>
      </c>
      <c r="I1614" s="4" t="s">
        <v>28</v>
      </c>
      <c r="J1614" s="4" t="s">
        <v>16</v>
      </c>
      <c r="K1614" s="4" t="s">
        <v>14</v>
      </c>
      <c r="L1614" s="4" t="s">
        <v>15</v>
      </c>
      <c r="M1614" s="9">
        <v>2</v>
      </c>
      <c r="N1614" s="6">
        <v>36.25</v>
      </c>
      <c r="O1614" s="7">
        <v>0</v>
      </c>
      <c r="P1614" s="6">
        <v>13.77</v>
      </c>
      <c r="Q1614" s="6">
        <f t="shared" si="126"/>
        <v>72.5</v>
      </c>
      <c r="R1614" s="6">
        <f t="shared" si="127"/>
        <v>27.54</v>
      </c>
      <c r="S1614" s="6">
        <f t="shared" si="128"/>
        <v>44.96</v>
      </c>
      <c r="T1614" s="8">
        <f t="shared" si="129"/>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4">
        <f>YEAR(SalesDataTable[[#This Row],[Order Date]])</f>
        <v>2026</v>
      </c>
      <c r="D1615" s="12" t="str">
        <f>"Q"&amp;ROUNDUP(MONTH(SalesDataTable[[#This Row],[Order Date]])/3,0)</f>
        <v>Q3</v>
      </c>
      <c r="E1615" s="4">
        <f>MONTH(SalesDataTable[[#This Row],[Order Date]])</f>
        <v>8</v>
      </c>
      <c r="F1615" s="12" t="str">
        <f t="shared" si="125"/>
        <v>Aug</v>
      </c>
      <c r="G1615" s="4" t="s">
        <v>6</v>
      </c>
      <c r="H1615" s="4" t="s">
        <v>7</v>
      </c>
      <c r="I1615" s="4" t="s">
        <v>19</v>
      </c>
      <c r="J1615" s="4" t="s">
        <v>3</v>
      </c>
      <c r="K1615" s="4" t="s">
        <v>23</v>
      </c>
      <c r="L1615" s="4" t="s">
        <v>29</v>
      </c>
      <c r="M1615" s="9">
        <v>2</v>
      </c>
      <c r="N1615" s="6">
        <v>199.85</v>
      </c>
      <c r="O1615" s="7">
        <v>0.05</v>
      </c>
      <c r="P1615" s="6">
        <v>104.34</v>
      </c>
      <c r="Q1615" s="6">
        <f t="shared" si="126"/>
        <v>379.71499999999997</v>
      </c>
      <c r="R1615" s="6">
        <f t="shared" si="127"/>
        <v>208.68</v>
      </c>
      <c r="S1615" s="6">
        <f t="shared" si="128"/>
        <v>171.03499999999997</v>
      </c>
      <c r="T1615" s="8">
        <f t="shared" si="129"/>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4">
        <f>YEAR(SalesDataTable[[#This Row],[Order Date]])</f>
        <v>2026</v>
      </c>
      <c r="D1616" s="12" t="str">
        <f>"Q"&amp;ROUNDUP(MONTH(SalesDataTable[[#This Row],[Order Date]])/3,0)</f>
        <v>Q3</v>
      </c>
      <c r="E1616" s="4">
        <f>MONTH(SalesDataTable[[#This Row],[Order Date]])</f>
        <v>8</v>
      </c>
      <c r="F1616" s="12" t="str">
        <f t="shared" si="125"/>
        <v>Aug</v>
      </c>
      <c r="G1616" s="4" t="s">
        <v>11</v>
      </c>
      <c r="H1616" s="4" t="s">
        <v>12</v>
      </c>
      <c r="I1616" s="4" t="s">
        <v>19</v>
      </c>
      <c r="J1616" s="4" t="s">
        <v>13</v>
      </c>
      <c r="K1616" s="4" t="s">
        <v>14</v>
      </c>
      <c r="L1616" s="4" t="s">
        <v>32</v>
      </c>
      <c r="M1616" s="9">
        <v>1</v>
      </c>
      <c r="N1616" s="6">
        <v>46.32</v>
      </c>
      <c r="O1616" s="7">
        <v>0.05</v>
      </c>
      <c r="P1616" s="6">
        <v>18.34</v>
      </c>
      <c r="Q1616" s="6">
        <f t="shared" si="126"/>
        <v>44.003999999999998</v>
      </c>
      <c r="R1616" s="6">
        <f t="shared" si="127"/>
        <v>18.34</v>
      </c>
      <c r="S1616" s="6">
        <f t="shared" si="128"/>
        <v>25.663999999999998</v>
      </c>
      <c r="T1616" s="8">
        <f t="shared" si="129"/>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4">
        <f>YEAR(SalesDataTable[[#This Row],[Order Date]])</f>
        <v>2026</v>
      </c>
      <c r="D1617" s="12" t="str">
        <f>"Q"&amp;ROUNDUP(MONTH(SalesDataTable[[#This Row],[Order Date]])/3,0)</f>
        <v>Q3</v>
      </c>
      <c r="E1617" s="4">
        <f>MONTH(SalesDataTable[[#This Row],[Order Date]])</f>
        <v>8</v>
      </c>
      <c r="F1617" s="12" t="str">
        <f t="shared" si="125"/>
        <v>Aug</v>
      </c>
      <c r="G1617" s="4" t="s">
        <v>6</v>
      </c>
      <c r="H1617" s="4" t="s">
        <v>49</v>
      </c>
      <c r="I1617" s="4" t="s">
        <v>2</v>
      </c>
      <c r="J1617" s="4" t="s">
        <v>13</v>
      </c>
      <c r="K1617" s="4" t="s">
        <v>9</v>
      </c>
      <c r="L1617" s="4" t="s">
        <v>37</v>
      </c>
      <c r="M1617" s="9">
        <v>4</v>
      </c>
      <c r="N1617" s="6">
        <v>151.06</v>
      </c>
      <c r="O1617" s="7">
        <v>0</v>
      </c>
      <c r="P1617" s="6">
        <v>77.67</v>
      </c>
      <c r="Q1617" s="6">
        <f t="shared" si="126"/>
        <v>604.24</v>
      </c>
      <c r="R1617" s="6">
        <f t="shared" si="127"/>
        <v>310.68</v>
      </c>
      <c r="S1617" s="6">
        <f t="shared" si="128"/>
        <v>293.56</v>
      </c>
      <c r="T1617" s="8">
        <f t="shared" si="129"/>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4">
        <f>YEAR(SalesDataTable[[#This Row],[Order Date]])</f>
        <v>2026</v>
      </c>
      <c r="D1618" s="12" t="str">
        <f>"Q"&amp;ROUNDUP(MONTH(SalesDataTable[[#This Row],[Order Date]])/3,0)</f>
        <v>Q3</v>
      </c>
      <c r="E1618" s="4">
        <f>MONTH(SalesDataTable[[#This Row],[Order Date]])</f>
        <v>8</v>
      </c>
      <c r="F1618" s="12" t="str">
        <f t="shared" si="125"/>
        <v>Aug</v>
      </c>
      <c r="G1618" s="4" t="s">
        <v>20</v>
      </c>
      <c r="H1618" s="4" t="s">
        <v>31</v>
      </c>
      <c r="I1618" s="4" t="s">
        <v>2</v>
      </c>
      <c r="J1618" s="4" t="s">
        <v>3</v>
      </c>
      <c r="K1618" s="4" t="s">
        <v>9</v>
      </c>
      <c r="L1618" s="4" t="s">
        <v>46</v>
      </c>
      <c r="M1618" s="9">
        <v>1</v>
      </c>
      <c r="N1618" s="6">
        <v>72.39</v>
      </c>
      <c r="O1618" s="7">
        <v>0.1</v>
      </c>
      <c r="P1618" s="6">
        <v>31.64</v>
      </c>
      <c r="Q1618" s="6">
        <f t="shared" si="126"/>
        <v>65.150999999999996</v>
      </c>
      <c r="R1618" s="6">
        <f t="shared" si="127"/>
        <v>31.64</v>
      </c>
      <c r="S1618" s="6">
        <f t="shared" si="128"/>
        <v>33.510999999999996</v>
      </c>
      <c r="T1618" s="8">
        <f t="shared" si="129"/>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4">
        <f>YEAR(SalesDataTable[[#This Row],[Order Date]])</f>
        <v>2026</v>
      </c>
      <c r="D1619" s="12" t="str">
        <f>"Q"&amp;ROUNDUP(MONTH(SalesDataTable[[#This Row],[Order Date]])/3,0)</f>
        <v>Q3</v>
      </c>
      <c r="E1619" s="4">
        <f>MONTH(SalesDataTable[[#This Row],[Order Date]])</f>
        <v>8</v>
      </c>
      <c r="F1619" s="12" t="str">
        <f t="shared" si="125"/>
        <v>Aug</v>
      </c>
      <c r="G1619" s="4" t="s">
        <v>0</v>
      </c>
      <c r="H1619" s="4" t="s">
        <v>36</v>
      </c>
      <c r="I1619" s="4" t="s">
        <v>19</v>
      </c>
      <c r="J1619" s="4" t="s">
        <v>3</v>
      </c>
      <c r="K1619" s="4" t="s">
        <v>9</v>
      </c>
      <c r="L1619" s="4" t="s">
        <v>46</v>
      </c>
      <c r="M1619" s="9">
        <v>1</v>
      </c>
      <c r="N1619" s="6">
        <v>72.650000000000006</v>
      </c>
      <c r="O1619" s="7">
        <v>0</v>
      </c>
      <c r="P1619" s="6">
        <v>31.72</v>
      </c>
      <c r="Q1619" s="6">
        <f t="shared" si="126"/>
        <v>72.650000000000006</v>
      </c>
      <c r="R1619" s="6">
        <f t="shared" si="127"/>
        <v>31.72</v>
      </c>
      <c r="S1619" s="6">
        <f t="shared" si="128"/>
        <v>40.930000000000007</v>
      </c>
      <c r="T1619" s="8">
        <f t="shared" si="129"/>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4">
        <f>YEAR(SalesDataTable[[#This Row],[Order Date]])</f>
        <v>2026</v>
      </c>
      <c r="D1620" s="12" t="str">
        <f>"Q"&amp;ROUNDUP(MONTH(SalesDataTable[[#This Row],[Order Date]])/3,0)</f>
        <v>Q3</v>
      </c>
      <c r="E1620" s="4">
        <f>MONTH(SalesDataTable[[#This Row],[Order Date]])</f>
        <v>8</v>
      </c>
      <c r="F1620" s="12" t="str">
        <f t="shared" si="125"/>
        <v>Aug</v>
      </c>
      <c r="G1620" s="4" t="s">
        <v>20</v>
      </c>
      <c r="H1620" s="4" t="s">
        <v>47</v>
      </c>
      <c r="I1620" s="4" t="s">
        <v>2</v>
      </c>
      <c r="J1620" s="4" t="s">
        <v>13</v>
      </c>
      <c r="K1620" s="4" t="s">
        <v>23</v>
      </c>
      <c r="L1620" s="4" t="s">
        <v>29</v>
      </c>
      <c r="M1620" s="9">
        <v>1</v>
      </c>
      <c r="N1620" s="6">
        <v>198.44</v>
      </c>
      <c r="O1620" s="7">
        <v>0</v>
      </c>
      <c r="P1620" s="6">
        <v>106.79</v>
      </c>
      <c r="Q1620" s="6">
        <f t="shared" si="126"/>
        <v>198.44</v>
      </c>
      <c r="R1620" s="6">
        <f t="shared" si="127"/>
        <v>106.79</v>
      </c>
      <c r="S1620" s="6">
        <f t="shared" si="128"/>
        <v>91.649999999999991</v>
      </c>
      <c r="T1620" s="8">
        <f t="shared" si="129"/>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4">
        <f>YEAR(SalesDataTable[[#This Row],[Order Date]])</f>
        <v>2026</v>
      </c>
      <c r="D1621" s="12" t="str">
        <f>"Q"&amp;ROUNDUP(MONTH(SalesDataTable[[#This Row],[Order Date]])/3,0)</f>
        <v>Q3</v>
      </c>
      <c r="E1621" s="4">
        <f>MONTH(SalesDataTable[[#This Row],[Order Date]])</f>
        <v>8</v>
      </c>
      <c r="F1621" s="12" t="str">
        <f t="shared" si="125"/>
        <v>Aug</v>
      </c>
      <c r="G1621" s="4" t="s">
        <v>11</v>
      </c>
      <c r="H1621" s="4" t="s">
        <v>52</v>
      </c>
      <c r="I1621" s="4" t="s">
        <v>2</v>
      </c>
      <c r="J1621" s="4" t="s">
        <v>3</v>
      </c>
      <c r="K1621" s="4" t="s">
        <v>23</v>
      </c>
      <c r="L1621" s="4" t="s">
        <v>29</v>
      </c>
      <c r="M1621" s="9">
        <v>1</v>
      </c>
      <c r="N1621" s="6">
        <v>193.67</v>
      </c>
      <c r="O1621" s="7">
        <v>0</v>
      </c>
      <c r="P1621" s="6">
        <v>103.79</v>
      </c>
      <c r="Q1621" s="6">
        <f t="shared" si="126"/>
        <v>193.67</v>
      </c>
      <c r="R1621" s="6">
        <f t="shared" si="127"/>
        <v>103.79</v>
      </c>
      <c r="S1621" s="6">
        <f t="shared" si="128"/>
        <v>89.879999999999981</v>
      </c>
      <c r="T1621" s="8">
        <f t="shared" si="129"/>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4">
        <f>YEAR(SalesDataTable[[#This Row],[Order Date]])</f>
        <v>2026</v>
      </c>
      <c r="D1622" s="12" t="str">
        <f>"Q"&amp;ROUNDUP(MONTH(SalesDataTable[[#This Row],[Order Date]])/3,0)</f>
        <v>Q3</v>
      </c>
      <c r="E1622" s="4">
        <f>MONTH(SalesDataTable[[#This Row],[Order Date]])</f>
        <v>8</v>
      </c>
      <c r="F1622" s="12" t="str">
        <f t="shared" si="125"/>
        <v>Aug</v>
      </c>
      <c r="G1622" s="4" t="s">
        <v>20</v>
      </c>
      <c r="H1622" s="4" t="s">
        <v>33</v>
      </c>
      <c r="I1622" s="4" t="s">
        <v>2</v>
      </c>
      <c r="J1622" s="4" t="s">
        <v>3</v>
      </c>
      <c r="K1622" s="4" t="s">
        <v>14</v>
      </c>
      <c r="L1622" s="4" t="s">
        <v>48</v>
      </c>
      <c r="M1622" s="9">
        <v>5</v>
      </c>
      <c r="N1622" s="6">
        <v>166.03</v>
      </c>
      <c r="O1622" s="7">
        <v>0</v>
      </c>
      <c r="P1622" s="6">
        <v>87.46</v>
      </c>
      <c r="Q1622" s="6">
        <f t="shared" si="126"/>
        <v>830.15</v>
      </c>
      <c r="R1622" s="6">
        <f t="shared" si="127"/>
        <v>437.29999999999995</v>
      </c>
      <c r="S1622" s="6">
        <f t="shared" si="128"/>
        <v>392.85</v>
      </c>
      <c r="T1622" s="8">
        <f t="shared" si="129"/>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4">
        <f>YEAR(SalesDataTable[[#This Row],[Order Date]])</f>
        <v>2026</v>
      </c>
      <c r="D1623" s="12" t="str">
        <f>"Q"&amp;ROUNDUP(MONTH(SalesDataTable[[#This Row],[Order Date]])/3,0)</f>
        <v>Q3</v>
      </c>
      <c r="E1623" s="4">
        <f>MONTH(SalesDataTable[[#This Row],[Order Date]])</f>
        <v>8</v>
      </c>
      <c r="F1623" s="12" t="str">
        <f t="shared" si="125"/>
        <v>Aug</v>
      </c>
      <c r="G1623" s="4" t="s">
        <v>0</v>
      </c>
      <c r="H1623" s="4" t="s">
        <v>1</v>
      </c>
      <c r="I1623" s="4" t="s">
        <v>2</v>
      </c>
      <c r="J1623" s="4" t="s">
        <v>16</v>
      </c>
      <c r="K1623" s="4" t="s">
        <v>23</v>
      </c>
      <c r="L1623" s="4" t="s">
        <v>40</v>
      </c>
      <c r="M1623" s="9">
        <v>2</v>
      </c>
      <c r="N1623" s="6">
        <v>81.569999999999993</v>
      </c>
      <c r="O1623" s="7">
        <v>0</v>
      </c>
      <c r="P1623" s="6">
        <v>40.36</v>
      </c>
      <c r="Q1623" s="6">
        <f t="shared" si="126"/>
        <v>163.13999999999999</v>
      </c>
      <c r="R1623" s="6">
        <f t="shared" si="127"/>
        <v>80.72</v>
      </c>
      <c r="S1623" s="6">
        <f t="shared" si="128"/>
        <v>82.419999999999987</v>
      </c>
      <c r="T1623" s="8">
        <f t="shared" si="129"/>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4">
        <f>YEAR(SalesDataTable[[#This Row],[Order Date]])</f>
        <v>2026</v>
      </c>
      <c r="D1624" s="12" t="str">
        <f>"Q"&amp;ROUNDUP(MONTH(SalesDataTable[[#This Row],[Order Date]])/3,0)</f>
        <v>Q3</v>
      </c>
      <c r="E1624" s="4">
        <f>MONTH(SalesDataTable[[#This Row],[Order Date]])</f>
        <v>8</v>
      </c>
      <c r="F1624" s="12" t="str">
        <f t="shared" si="125"/>
        <v>Aug</v>
      </c>
      <c r="G1624" s="4" t="s">
        <v>0</v>
      </c>
      <c r="H1624" s="4" t="s">
        <v>50</v>
      </c>
      <c r="I1624" s="4" t="s">
        <v>19</v>
      </c>
      <c r="J1624" s="4" t="s">
        <v>16</v>
      </c>
      <c r="K1624" s="4" t="s">
        <v>9</v>
      </c>
      <c r="L1624" s="4" t="s">
        <v>17</v>
      </c>
      <c r="M1624" s="9">
        <v>2</v>
      </c>
      <c r="N1624" s="6">
        <v>143.86000000000001</v>
      </c>
      <c r="O1624" s="7">
        <v>0</v>
      </c>
      <c r="P1624" s="6">
        <v>81.23</v>
      </c>
      <c r="Q1624" s="6">
        <f t="shared" si="126"/>
        <v>287.72000000000003</v>
      </c>
      <c r="R1624" s="6">
        <f t="shared" si="127"/>
        <v>162.46</v>
      </c>
      <c r="S1624" s="6">
        <f t="shared" si="128"/>
        <v>125.26000000000002</v>
      </c>
      <c r="T1624" s="8">
        <f t="shared" si="129"/>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4">
        <f>YEAR(SalesDataTable[[#This Row],[Order Date]])</f>
        <v>2026</v>
      </c>
      <c r="D1625" s="12" t="str">
        <f>"Q"&amp;ROUNDUP(MONTH(SalesDataTable[[#This Row],[Order Date]])/3,0)</f>
        <v>Q3</v>
      </c>
      <c r="E1625" s="4">
        <f>MONTH(SalesDataTable[[#This Row],[Order Date]])</f>
        <v>8</v>
      </c>
      <c r="F1625" s="12" t="str">
        <f t="shared" si="125"/>
        <v>Aug</v>
      </c>
      <c r="G1625" s="4" t="s">
        <v>6</v>
      </c>
      <c r="H1625" s="4" t="s">
        <v>49</v>
      </c>
      <c r="I1625" s="4" t="s">
        <v>2</v>
      </c>
      <c r="J1625" s="4" t="s">
        <v>3</v>
      </c>
      <c r="K1625" s="4" t="s">
        <v>9</v>
      </c>
      <c r="L1625" s="4" t="s">
        <v>10</v>
      </c>
      <c r="M1625" s="9">
        <v>3</v>
      </c>
      <c r="N1625" s="6">
        <v>93.53</v>
      </c>
      <c r="O1625" s="7">
        <v>0</v>
      </c>
      <c r="P1625" s="6">
        <v>46.19</v>
      </c>
      <c r="Q1625" s="6">
        <f t="shared" si="126"/>
        <v>280.59000000000003</v>
      </c>
      <c r="R1625" s="6">
        <f t="shared" si="127"/>
        <v>138.57</v>
      </c>
      <c r="S1625" s="6">
        <f t="shared" si="128"/>
        <v>142.02000000000004</v>
      </c>
      <c r="T1625" s="8">
        <f t="shared" si="129"/>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4">
        <f>YEAR(SalesDataTable[[#This Row],[Order Date]])</f>
        <v>2026</v>
      </c>
      <c r="D1626" s="12" t="str">
        <f>"Q"&amp;ROUNDUP(MONTH(SalesDataTable[[#This Row],[Order Date]])/3,0)</f>
        <v>Q3</v>
      </c>
      <c r="E1626" s="4">
        <f>MONTH(SalesDataTable[[#This Row],[Order Date]])</f>
        <v>8</v>
      </c>
      <c r="F1626" s="12" t="str">
        <f t="shared" si="125"/>
        <v>Aug</v>
      </c>
      <c r="G1626" s="4" t="s">
        <v>20</v>
      </c>
      <c r="H1626" s="4" t="s">
        <v>21</v>
      </c>
      <c r="I1626" s="4" t="s">
        <v>8</v>
      </c>
      <c r="J1626" s="4" t="s">
        <v>16</v>
      </c>
      <c r="K1626" s="4" t="s">
        <v>14</v>
      </c>
      <c r="L1626" s="4" t="s">
        <v>48</v>
      </c>
      <c r="M1626" s="9">
        <v>10</v>
      </c>
      <c r="N1626" s="6">
        <v>162.38</v>
      </c>
      <c r="O1626" s="7">
        <v>0.05</v>
      </c>
      <c r="P1626" s="6">
        <v>85.82</v>
      </c>
      <c r="Q1626" s="6">
        <f t="shared" si="126"/>
        <v>1542.61</v>
      </c>
      <c r="R1626" s="6">
        <f t="shared" si="127"/>
        <v>858.19999999999993</v>
      </c>
      <c r="S1626" s="6">
        <f t="shared" si="128"/>
        <v>684.41</v>
      </c>
      <c r="T1626" s="8">
        <f t="shared" si="129"/>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4">
        <f>YEAR(SalesDataTable[[#This Row],[Order Date]])</f>
        <v>2026</v>
      </c>
      <c r="D1627" s="12" t="str">
        <f>"Q"&amp;ROUNDUP(MONTH(SalesDataTable[[#This Row],[Order Date]])/3,0)</f>
        <v>Q3</v>
      </c>
      <c r="E1627" s="4">
        <f>MONTH(SalesDataTable[[#This Row],[Order Date]])</f>
        <v>8</v>
      </c>
      <c r="F1627" s="12" t="str">
        <f t="shared" si="125"/>
        <v>Aug</v>
      </c>
      <c r="G1627" s="4" t="s">
        <v>0</v>
      </c>
      <c r="H1627" s="4" t="s">
        <v>50</v>
      </c>
      <c r="I1627" s="4" t="s">
        <v>28</v>
      </c>
      <c r="J1627" s="4" t="s">
        <v>16</v>
      </c>
      <c r="K1627" s="4" t="s">
        <v>34</v>
      </c>
      <c r="L1627" s="4" t="s">
        <v>38</v>
      </c>
      <c r="M1627" s="9">
        <v>1</v>
      </c>
      <c r="N1627" s="6">
        <v>122.52</v>
      </c>
      <c r="O1627" s="7">
        <v>0.05</v>
      </c>
      <c r="P1627" s="6">
        <v>69.66</v>
      </c>
      <c r="Q1627" s="6">
        <f t="shared" si="126"/>
        <v>116.39399999999999</v>
      </c>
      <c r="R1627" s="6">
        <f t="shared" si="127"/>
        <v>69.66</v>
      </c>
      <c r="S1627" s="6">
        <f t="shared" si="128"/>
        <v>46.733999999999995</v>
      </c>
      <c r="T1627" s="8">
        <f t="shared" si="129"/>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4">
        <f>YEAR(SalesDataTable[[#This Row],[Order Date]])</f>
        <v>2026</v>
      </c>
      <c r="D1628" s="12" t="str">
        <f>"Q"&amp;ROUNDUP(MONTH(SalesDataTable[[#This Row],[Order Date]])/3,0)</f>
        <v>Q3</v>
      </c>
      <c r="E1628" s="4">
        <f>MONTH(SalesDataTable[[#This Row],[Order Date]])</f>
        <v>8</v>
      </c>
      <c r="F1628" s="12" t="str">
        <f t="shared" si="125"/>
        <v>Aug</v>
      </c>
      <c r="G1628" s="4" t="s">
        <v>20</v>
      </c>
      <c r="H1628" s="4" t="s">
        <v>47</v>
      </c>
      <c r="I1628" s="4" t="s">
        <v>28</v>
      </c>
      <c r="J1628" s="4" t="s">
        <v>3</v>
      </c>
      <c r="K1628" s="4" t="s">
        <v>9</v>
      </c>
      <c r="L1628" s="4" t="s">
        <v>17</v>
      </c>
      <c r="M1628" s="9">
        <v>1</v>
      </c>
      <c r="N1628" s="6">
        <v>142.84</v>
      </c>
      <c r="O1628" s="7">
        <v>0</v>
      </c>
      <c r="P1628" s="6">
        <v>77.7</v>
      </c>
      <c r="Q1628" s="6">
        <f t="shared" si="126"/>
        <v>142.84</v>
      </c>
      <c r="R1628" s="6">
        <f t="shared" si="127"/>
        <v>77.7</v>
      </c>
      <c r="S1628" s="6">
        <f t="shared" si="128"/>
        <v>65.14</v>
      </c>
      <c r="T1628" s="8">
        <f t="shared" si="129"/>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4">
        <f>YEAR(SalesDataTable[[#This Row],[Order Date]])</f>
        <v>2026</v>
      </c>
      <c r="D1629" s="12" t="str">
        <f>"Q"&amp;ROUNDUP(MONTH(SalesDataTable[[#This Row],[Order Date]])/3,0)</f>
        <v>Q3</v>
      </c>
      <c r="E1629" s="4">
        <f>MONTH(SalesDataTable[[#This Row],[Order Date]])</f>
        <v>8</v>
      </c>
      <c r="F1629" s="12" t="str">
        <f t="shared" si="125"/>
        <v>Aug</v>
      </c>
      <c r="G1629" s="4" t="s">
        <v>6</v>
      </c>
      <c r="H1629" s="4" t="s">
        <v>49</v>
      </c>
      <c r="I1629" s="4" t="s">
        <v>19</v>
      </c>
      <c r="J1629" s="4" t="s">
        <v>3</v>
      </c>
      <c r="K1629" s="4" t="s">
        <v>9</v>
      </c>
      <c r="L1629" s="4" t="s">
        <v>46</v>
      </c>
      <c r="M1629" s="9">
        <v>3</v>
      </c>
      <c r="N1629" s="6">
        <v>72.349999999999994</v>
      </c>
      <c r="O1629" s="7">
        <v>0</v>
      </c>
      <c r="P1629" s="6">
        <v>32.119999999999997</v>
      </c>
      <c r="Q1629" s="6">
        <f t="shared" si="126"/>
        <v>217.04999999999998</v>
      </c>
      <c r="R1629" s="6">
        <f t="shared" si="127"/>
        <v>96.359999999999985</v>
      </c>
      <c r="S1629" s="6">
        <f t="shared" si="128"/>
        <v>120.69</v>
      </c>
      <c r="T1629" s="8">
        <f t="shared" si="129"/>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4">
        <f>YEAR(SalesDataTable[[#This Row],[Order Date]])</f>
        <v>2026</v>
      </c>
      <c r="D1630" s="12" t="str">
        <f>"Q"&amp;ROUNDUP(MONTH(SalesDataTable[[#This Row],[Order Date]])/3,0)</f>
        <v>Q3</v>
      </c>
      <c r="E1630" s="4">
        <f>MONTH(SalesDataTable[[#This Row],[Order Date]])</f>
        <v>8</v>
      </c>
      <c r="F1630" s="12" t="str">
        <f t="shared" si="125"/>
        <v>Aug</v>
      </c>
      <c r="G1630" s="4" t="s">
        <v>20</v>
      </c>
      <c r="H1630" s="4" t="s">
        <v>21</v>
      </c>
      <c r="I1630" s="4" t="s">
        <v>2</v>
      </c>
      <c r="J1630" s="4" t="s">
        <v>13</v>
      </c>
      <c r="K1630" s="4" t="s">
        <v>34</v>
      </c>
      <c r="L1630" s="4" t="s">
        <v>35</v>
      </c>
      <c r="M1630" s="9">
        <v>3</v>
      </c>
      <c r="N1630" s="6">
        <v>40.14</v>
      </c>
      <c r="O1630" s="7">
        <v>0.05</v>
      </c>
      <c r="P1630" s="6">
        <v>14.53</v>
      </c>
      <c r="Q1630" s="6">
        <f t="shared" si="126"/>
        <v>114.399</v>
      </c>
      <c r="R1630" s="6">
        <f t="shared" si="127"/>
        <v>43.589999999999996</v>
      </c>
      <c r="S1630" s="6">
        <f t="shared" si="128"/>
        <v>70.808999999999997</v>
      </c>
      <c r="T1630" s="8">
        <f t="shared" si="129"/>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4">
        <f>YEAR(SalesDataTable[[#This Row],[Order Date]])</f>
        <v>2026</v>
      </c>
      <c r="D1631" s="12" t="str">
        <f>"Q"&amp;ROUNDUP(MONTH(SalesDataTable[[#This Row],[Order Date]])/3,0)</f>
        <v>Q3</v>
      </c>
      <c r="E1631" s="4">
        <f>MONTH(SalesDataTable[[#This Row],[Order Date]])</f>
        <v>8</v>
      </c>
      <c r="F1631" s="12" t="str">
        <f t="shared" si="125"/>
        <v>Aug</v>
      </c>
      <c r="G1631" s="4" t="s">
        <v>20</v>
      </c>
      <c r="H1631" s="4" t="s">
        <v>47</v>
      </c>
      <c r="I1631" s="4" t="s">
        <v>2</v>
      </c>
      <c r="J1631" s="4" t="s">
        <v>13</v>
      </c>
      <c r="K1631" s="4" t="s">
        <v>34</v>
      </c>
      <c r="L1631" s="4" t="s">
        <v>45</v>
      </c>
      <c r="M1631" s="9">
        <v>2</v>
      </c>
      <c r="N1631" s="6">
        <v>51.84</v>
      </c>
      <c r="O1631" s="7">
        <v>0</v>
      </c>
      <c r="P1631" s="6">
        <v>21.62</v>
      </c>
      <c r="Q1631" s="6">
        <f t="shared" si="126"/>
        <v>103.68</v>
      </c>
      <c r="R1631" s="6">
        <f t="shared" si="127"/>
        <v>43.24</v>
      </c>
      <c r="S1631" s="6">
        <f t="shared" si="128"/>
        <v>60.440000000000005</v>
      </c>
      <c r="T1631" s="8">
        <f t="shared" si="129"/>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4">
        <f>YEAR(SalesDataTable[[#This Row],[Order Date]])</f>
        <v>2026</v>
      </c>
      <c r="D1632" s="12" t="str">
        <f>"Q"&amp;ROUNDUP(MONTH(SalesDataTable[[#This Row],[Order Date]])/3,0)</f>
        <v>Q3</v>
      </c>
      <c r="E1632" s="4">
        <f>MONTH(SalesDataTable[[#This Row],[Order Date]])</f>
        <v>8</v>
      </c>
      <c r="F1632" s="12" t="str">
        <f t="shared" si="125"/>
        <v>Aug</v>
      </c>
      <c r="G1632" s="4" t="s">
        <v>20</v>
      </c>
      <c r="H1632" s="4" t="s">
        <v>33</v>
      </c>
      <c r="I1632" s="4" t="s">
        <v>2</v>
      </c>
      <c r="J1632" s="4" t="s">
        <v>13</v>
      </c>
      <c r="K1632" s="4" t="s">
        <v>4</v>
      </c>
      <c r="L1632" s="4" t="s">
        <v>5</v>
      </c>
      <c r="M1632" s="9">
        <v>3</v>
      </c>
      <c r="N1632" s="6">
        <v>82.32</v>
      </c>
      <c r="O1632" s="7">
        <v>0.15</v>
      </c>
      <c r="P1632" s="6">
        <v>41.95</v>
      </c>
      <c r="Q1632" s="6">
        <f t="shared" si="126"/>
        <v>209.91599999999997</v>
      </c>
      <c r="R1632" s="6">
        <f t="shared" si="127"/>
        <v>125.85000000000001</v>
      </c>
      <c r="S1632" s="6">
        <f t="shared" si="128"/>
        <v>84.06599999999996</v>
      </c>
      <c r="T1632" s="8">
        <f t="shared" si="129"/>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4">
        <f>YEAR(SalesDataTable[[#This Row],[Order Date]])</f>
        <v>2026</v>
      </c>
      <c r="D1633" s="12" t="str">
        <f>"Q"&amp;ROUNDUP(MONTH(SalesDataTable[[#This Row],[Order Date]])/3,0)</f>
        <v>Q3</v>
      </c>
      <c r="E1633" s="4">
        <f>MONTH(SalesDataTable[[#This Row],[Order Date]])</f>
        <v>8</v>
      </c>
      <c r="F1633" s="12" t="str">
        <f t="shared" si="125"/>
        <v>Aug</v>
      </c>
      <c r="G1633" s="4" t="s">
        <v>11</v>
      </c>
      <c r="H1633" s="4" t="s">
        <v>25</v>
      </c>
      <c r="I1633" s="4" t="s">
        <v>2</v>
      </c>
      <c r="J1633" s="4" t="s">
        <v>3</v>
      </c>
      <c r="K1633" s="4" t="s">
        <v>9</v>
      </c>
      <c r="L1633" s="4" t="s">
        <v>10</v>
      </c>
      <c r="M1633" s="9">
        <v>1</v>
      </c>
      <c r="N1633" s="6">
        <v>91.78</v>
      </c>
      <c r="O1633" s="7">
        <v>0</v>
      </c>
      <c r="P1633" s="6">
        <v>46.15</v>
      </c>
      <c r="Q1633" s="6">
        <f t="shared" si="126"/>
        <v>91.78</v>
      </c>
      <c r="R1633" s="6">
        <f t="shared" si="127"/>
        <v>46.15</v>
      </c>
      <c r="S1633" s="6">
        <f t="shared" si="128"/>
        <v>45.63</v>
      </c>
      <c r="T1633" s="8">
        <f t="shared" si="129"/>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4">
        <f>YEAR(SalesDataTable[[#This Row],[Order Date]])</f>
        <v>2026</v>
      </c>
      <c r="D1634" s="12" t="str">
        <f>"Q"&amp;ROUNDUP(MONTH(SalesDataTable[[#This Row],[Order Date]])/3,0)</f>
        <v>Q3</v>
      </c>
      <c r="E1634" s="4">
        <f>MONTH(SalesDataTable[[#This Row],[Order Date]])</f>
        <v>8</v>
      </c>
      <c r="F1634" s="12" t="str">
        <f t="shared" si="125"/>
        <v>Aug</v>
      </c>
      <c r="G1634" s="4" t="s">
        <v>6</v>
      </c>
      <c r="H1634" s="4" t="s">
        <v>49</v>
      </c>
      <c r="I1634" s="4" t="s">
        <v>2</v>
      </c>
      <c r="J1634" s="4" t="s">
        <v>16</v>
      </c>
      <c r="K1634" s="4" t="s">
        <v>9</v>
      </c>
      <c r="L1634" s="4" t="s">
        <v>10</v>
      </c>
      <c r="M1634" s="9">
        <v>2</v>
      </c>
      <c r="N1634" s="6">
        <v>93.13</v>
      </c>
      <c r="O1634" s="7">
        <v>0</v>
      </c>
      <c r="P1634" s="6">
        <v>45.68</v>
      </c>
      <c r="Q1634" s="6">
        <f t="shared" si="126"/>
        <v>186.26</v>
      </c>
      <c r="R1634" s="6">
        <f t="shared" si="127"/>
        <v>91.36</v>
      </c>
      <c r="S1634" s="6">
        <f t="shared" si="128"/>
        <v>94.899999999999991</v>
      </c>
      <c r="T1634" s="8">
        <f t="shared" si="129"/>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4">
        <f>YEAR(SalesDataTable[[#This Row],[Order Date]])</f>
        <v>2026</v>
      </c>
      <c r="D1635" s="12" t="str">
        <f>"Q"&amp;ROUNDUP(MONTH(SalesDataTable[[#This Row],[Order Date]])/3,0)</f>
        <v>Q3</v>
      </c>
      <c r="E1635" s="4">
        <f>MONTH(SalesDataTable[[#This Row],[Order Date]])</f>
        <v>8</v>
      </c>
      <c r="F1635" s="12" t="str">
        <f t="shared" si="125"/>
        <v>Aug</v>
      </c>
      <c r="G1635" s="4" t="s">
        <v>6</v>
      </c>
      <c r="H1635" s="4" t="s">
        <v>43</v>
      </c>
      <c r="I1635" s="4" t="s">
        <v>2</v>
      </c>
      <c r="J1635" s="4" t="s">
        <v>3</v>
      </c>
      <c r="K1635" s="4" t="s">
        <v>14</v>
      </c>
      <c r="L1635" s="4" t="s">
        <v>15</v>
      </c>
      <c r="M1635" s="9">
        <v>1</v>
      </c>
      <c r="N1635" s="6">
        <v>36.67</v>
      </c>
      <c r="O1635" s="7">
        <v>0.1</v>
      </c>
      <c r="P1635" s="6">
        <v>13.18</v>
      </c>
      <c r="Q1635" s="6">
        <f t="shared" si="126"/>
        <v>33.003</v>
      </c>
      <c r="R1635" s="6">
        <f t="shared" si="127"/>
        <v>13.18</v>
      </c>
      <c r="S1635" s="6">
        <f t="shared" si="128"/>
        <v>19.823</v>
      </c>
      <c r="T1635" s="8">
        <f t="shared" si="129"/>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4">
        <f>YEAR(SalesDataTable[[#This Row],[Order Date]])</f>
        <v>2026</v>
      </c>
      <c r="D1636" s="12" t="str">
        <f>"Q"&amp;ROUNDUP(MONTH(SalesDataTable[[#This Row],[Order Date]])/3,0)</f>
        <v>Q3</v>
      </c>
      <c r="E1636" s="4">
        <f>MONTH(SalesDataTable[[#This Row],[Order Date]])</f>
        <v>8</v>
      </c>
      <c r="F1636" s="12" t="str">
        <f t="shared" si="125"/>
        <v>Aug</v>
      </c>
      <c r="G1636" s="4" t="s">
        <v>20</v>
      </c>
      <c r="H1636" s="4" t="s">
        <v>33</v>
      </c>
      <c r="I1636" s="4" t="s">
        <v>8</v>
      </c>
      <c r="J1636" s="4" t="s">
        <v>3</v>
      </c>
      <c r="K1636" s="4" t="s">
        <v>34</v>
      </c>
      <c r="L1636" s="4" t="s">
        <v>45</v>
      </c>
      <c r="M1636" s="9">
        <v>4</v>
      </c>
      <c r="N1636" s="6">
        <v>51.25</v>
      </c>
      <c r="O1636" s="7">
        <v>0.1</v>
      </c>
      <c r="P1636" s="6">
        <v>21.77</v>
      </c>
      <c r="Q1636" s="6">
        <f t="shared" si="126"/>
        <v>184.5</v>
      </c>
      <c r="R1636" s="6">
        <f t="shared" si="127"/>
        <v>87.08</v>
      </c>
      <c r="S1636" s="6">
        <f t="shared" si="128"/>
        <v>97.42</v>
      </c>
      <c r="T1636" s="8">
        <f t="shared" si="129"/>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4">
        <f>YEAR(SalesDataTable[[#This Row],[Order Date]])</f>
        <v>2026</v>
      </c>
      <c r="D1637" s="12" t="str">
        <f>"Q"&amp;ROUNDUP(MONTH(SalesDataTable[[#This Row],[Order Date]])/3,0)</f>
        <v>Q3</v>
      </c>
      <c r="E1637" s="4">
        <f>MONTH(SalesDataTable[[#This Row],[Order Date]])</f>
        <v>8</v>
      </c>
      <c r="F1637" s="12" t="str">
        <f t="shared" si="125"/>
        <v>Aug</v>
      </c>
      <c r="G1637" s="4" t="s">
        <v>20</v>
      </c>
      <c r="H1637" s="4" t="s">
        <v>33</v>
      </c>
      <c r="I1637" s="4" t="s">
        <v>28</v>
      </c>
      <c r="J1637" s="4" t="s">
        <v>16</v>
      </c>
      <c r="K1637" s="4" t="s">
        <v>34</v>
      </c>
      <c r="L1637" s="4" t="s">
        <v>35</v>
      </c>
      <c r="M1637" s="9">
        <v>1</v>
      </c>
      <c r="N1637" s="6">
        <v>39.61</v>
      </c>
      <c r="O1637" s="7">
        <v>0.1</v>
      </c>
      <c r="P1637" s="6">
        <v>14.85</v>
      </c>
      <c r="Q1637" s="6">
        <f t="shared" si="126"/>
        <v>35.649000000000001</v>
      </c>
      <c r="R1637" s="6">
        <f t="shared" si="127"/>
        <v>14.85</v>
      </c>
      <c r="S1637" s="6">
        <f t="shared" si="128"/>
        <v>20.798999999999999</v>
      </c>
      <c r="T1637" s="8">
        <f t="shared" si="129"/>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4">
        <f>YEAR(SalesDataTable[[#This Row],[Order Date]])</f>
        <v>2026</v>
      </c>
      <c r="D1638" s="12" t="str">
        <f>"Q"&amp;ROUNDUP(MONTH(SalesDataTable[[#This Row],[Order Date]])/3,0)</f>
        <v>Q3</v>
      </c>
      <c r="E1638" s="4">
        <f>MONTH(SalesDataTable[[#This Row],[Order Date]])</f>
        <v>8</v>
      </c>
      <c r="F1638" s="12" t="str">
        <f t="shared" si="125"/>
        <v>Aug</v>
      </c>
      <c r="G1638" s="4" t="s">
        <v>0</v>
      </c>
      <c r="H1638" s="4" t="s">
        <v>50</v>
      </c>
      <c r="I1638" s="4" t="s">
        <v>28</v>
      </c>
      <c r="J1638" s="4" t="s">
        <v>3</v>
      </c>
      <c r="K1638" s="4" t="s">
        <v>4</v>
      </c>
      <c r="L1638" s="4" t="s">
        <v>5</v>
      </c>
      <c r="M1638" s="9">
        <v>2</v>
      </c>
      <c r="N1638" s="6">
        <v>81.59</v>
      </c>
      <c r="O1638" s="7">
        <v>0.15</v>
      </c>
      <c r="P1638" s="6">
        <v>43.9</v>
      </c>
      <c r="Q1638" s="6">
        <f t="shared" si="126"/>
        <v>138.703</v>
      </c>
      <c r="R1638" s="6">
        <f t="shared" si="127"/>
        <v>87.8</v>
      </c>
      <c r="S1638" s="6">
        <f t="shared" si="128"/>
        <v>50.903000000000006</v>
      </c>
      <c r="T1638" s="8">
        <f t="shared" si="129"/>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4">
        <f>YEAR(SalesDataTable[[#This Row],[Order Date]])</f>
        <v>2026</v>
      </c>
      <c r="D1639" s="12" t="str">
        <f>"Q"&amp;ROUNDUP(MONTH(SalesDataTable[[#This Row],[Order Date]])/3,0)</f>
        <v>Q3</v>
      </c>
      <c r="E1639" s="4">
        <f>MONTH(SalesDataTable[[#This Row],[Order Date]])</f>
        <v>8</v>
      </c>
      <c r="F1639" s="12" t="str">
        <f t="shared" si="125"/>
        <v>Aug</v>
      </c>
      <c r="G1639" s="4" t="s">
        <v>6</v>
      </c>
      <c r="H1639" s="4" t="s">
        <v>7</v>
      </c>
      <c r="I1639" s="4" t="s">
        <v>19</v>
      </c>
      <c r="J1639" s="4" t="s">
        <v>13</v>
      </c>
      <c r="K1639" s="4" t="s">
        <v>34</v>
      </c>
      <c r="L1639" s="4" t="s">
        <v>38</v>
      </c>
      <c r="M1639" s="9">
        <v>3</v>
      </c>
      <c r="N1639" s="6">
        <v>122.96</v>
      </c>
      <c r="O1639" s="7">
        <v>0.1</v>
      </c>
      <c r="P1639" s="6">
        <v>67.62</v>
      </c>
      <c r="Q1639" s="6">
        <f t="shared" si="126"/>
        <v>331.99200000000002</v>
      </c>
      <c r="R1639" s="6">
        <f t="shared" si="127"/>
        <v>202.86</v>
      </c>
      <c r="S1639" s="6">
        <f t="shared" si="128"/>
        <v>129.13200000000001</v>
      </c>
      <c r="T1639" s="8">
        <f t="shared" si="129"/>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4">
        <f>YEAR(SalesDataTable[[#This Row],[Order Date]])</f>
        <v>2026</v>
      </c>
      <c r="D1640" s="12" t="str">
        <f>"Q"&amp;ROUNDUP(MONTH(SalesDataTable[[#This Row],[Order Date]])/3,0)</f>
        <v>Q3</v>
      </c>
      <c r="E1640" s="4">
        <f>MONTH(SalesDataTable[[#This Row],[Order Date]])</f>
        <v>8</v>
      </c>
      <c r="F1640" s="12" t="str">
        <f t="shared" si="125"/>
        <v>Aug</v>
      </c>
      <c r="G1640" s="4" t="s">
        <v>6</v>
      </c>
      <c r="H1640" s="4" t="s">
        <v>41</v>
      </c>
      <c r="I1640" s="4" t="s">
        <v>19</v>
      </c>
      <c r="J1640" s="4" t="s">
        <v>3</v>
      </c>
      <c r="K1640" s="4" t="s">
        <v>9</v>
      </c>
      <c r="L1640" s="4" t="s">
        <v>46</v>
      </c>
      <c r="M1640" s="9">
        <v>1</v>
      </c>
      <c r="N1640" s="6">
        <v>70.91</v>
      </c>
      <c r="O1640" s="7">
        <v>0</v>
      </c>
      <c r="P1640" s="6">
        <v>33.11</v>
      </c>
      <c r="Q1640" s="6">
        <f t="shared" si="126"/>
        <v>70.91</v>
      </c>
      <c r="R1640" s="6">
        <f t="shared" si="127"/>
        <v>33.11</v>
      </c>
      <c r="S1640" s="6">
        <f t="shared" si="128"/>
        <v>37.799999999999997</v>
      </c>
      <c r="T1640" s="8">
        <f t="shared" si="129"/>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4">
        <f>YEAR(SalesDataTable[[#This Row],[Order Date]])</f>
        <v>2026</v>
      </c>
      <c r="D1641" s="12" t="str">
        <f>"Q"&amp;ROUNDUP(MONTH(SalesDataTable[[#This Row],[Order Date]])/3,0)</f>
        <v>Q3</v>
      </c>
      <c r="E1641" s="4">
        <f>MONTH(SalesDataTable[[#This Row],[Order Date]])</f>
        <v>8</v>
      </c>
      <c r="F1641" s="12" t="str">
        <f t="shared" si="125"/>
        <v>Aug</v>
      </c>
      <c r="G1641" s="4" t="s">
        <v>6</v>
      </c>
      <c r="H1641" s="4" t="s">
        <v>27</v>
      </c>
      <c r="I1641" s="4" t="s">
        <v>8</v>
      </c>
      <c r="J1641" s="4" t="s">
        <v>16</v>
      </c>
      <c r="K1641" s="4" t="s">
        <v>4</v>
      </c>
      <c r="L1641" s="4" t="s">
        <v>22</v>
      </c>
      <c r="M1641" s="9">
        <v>6</v>
      </c>
      <c r="N1641" s="6">
        <v>50.94</v>
      </c>
      <c r="O1641" s="7">
        <v>0.1</v>
      </c>
      <c r="P1641" s="6">
        <v>22.76</v>
      </c>
      <c r="Q1641" s="6">
        <f t="shared" si="126"/>
        <v>275.07600000000002</v>
      </c>
      <c r="R1641" s="6">
        <f t="shared" si="127"/>
        <v>136.56</v>
      </c>
      <c r="S1641" s="6">
        <f t="shared" si="128"/>
        <v>138.51600000000002</v>
      </c>
      <c r="T1641" s="8">
        <f t="shared" si="129"/>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4">
        <f>YEAR(SalesDataTable[[#This Row],[Order Date]])</f>
        <v>2026</v>
      </c>
      <c r="D1642" s="12" t="str">
        <f>"Q"&amp;ROUNDUP(MONTH(SalesDataTable[[#This Row],[Order Date]])/3,0)</f>
        <v>Q3</v>
      </c>
      <c r="E1642" s="4">
        <f>MONTH(SalesDataTable[[#This Row],[Order Date]])</f>
        <v>8</v>
      </c>
      <c r="F1642" s="12" t="str">
        <f t="shared" si="125"/>
        <v>Aug</v>
      </c>
      <c r="G1642" s="4" t="s">
        <v>6</v>
      </c>
      <c r="H1642" s="4" t="s">
        <v>7</v>
      </c>
      <c r="I1642" s="4" t="s">
        <v>2</v>
      </c>
      <c r="J1642" s="4" t="s">
        <v>13</v>
      </c>
      <c r="K1642" s="4" t="s">
        <v>9</v>
      </c>
      <c r="L1642" s="4" t="s">
        <v>17</v>
      </c>
      <c r="M1642" s="9">
        <v>1</v>
      </c>
      <c r="N1642" s="6">
        <v>144.96</v>
      </c>
      <c r="O1642" s="7">
        <v>0.05</v>
      </c>
      <c r="P1642" s="6">
        <v>77.959999999999994</v>
      </c>
      <c r="Q1642" s="6">
        <f t="shared" si="126"/>
        <v>137.71199999999999</v>
      </c>
      <c r="R1642" s="6">
        <f t="shared" si="127"/>
        <v>77.959999999999994</v>
      </c>
      <c r="S1642" s="6">
        <f t="shared" si="128"/>
        <v>59.751999999999995</v>
      </c>
      <c r="T1642" s="8">
        <f t="shared" si="129"/>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4">
        <f>YEAR(SalesDataTable[[#This Row],[Order Date]])</f>
        <v>2026</v>
      </c>
      <c r="D1643" s="12" t="str">
        <f>"Q"&amp;ROUNDUP(MONTH(SalesDataTable[[#This Row],[Order Date]])/3,0)</f>
        <v>Q3</v>
      </c>
      <c r="E1643" s="4">
        <f>MONTH(SalesDataTable[[#This Row],[Order Date]])</f>
        <v>8</v>
      </c>
      <c r="F1643" s="12" t="str">
        <f t="shared" si="125"/>
        <v>Aug</v>
      </c>
      <c r="G1643" s="4" t="s">
        <v>20</v>
      </c>
      <c r="H1643" s="4" t="s">
        <v>33</v>
      </c>
      <c r="I1643" s="4" t="s">
        <v>19</v>
      </c>
      <c r="J1643" s="4" t="s">
        <v>13</v>
      </c>
      <c r="K1643" s="4" t="s">
        <v>9</v>
      </c>
      <c r="L1643" s="4" t="s">
        <v>37</v>
      </c>
      <c r="M1643" s="9">
        <v>1</v>
      </c>
      <c r="N1643" s="6">
        <v>152.97</v>
      </c>
      <c r="O1643" s="7">
        <v>0</v>
      </c>
      <c r="P1643" s="6">
        <v>79.66</v>
      </c>
      <c r="Q1643" s="6">
        <f t="shared" si="126"/>
        <v>152.97</v>
      </c>
      <c r="R1643" s="6">
        <f t="shared" si="127"/>
        <v>79.66</v>
      </c>
      <c r="S1643" s="6">
        <f t="shared" si="128"/>
        <v>73.31</v>
      </c>
      <c r="T1643" s="8">
        <f t="shared" si="129"/>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4">
        <f>YEAR(SalesDataTable[[#This Row],[Order Date]])</f>
        <v>2026</v>
      </c>
      <c r="D1644" s="12" t="str">
        <f>"Q"&amp;ROUNDUP(MONTH(SalesDataTable[[#This Row],[Order Date]])/3,0)</f>
        <v>Q3</v>
      </c>
      <c r="E1644" s="4">
        <f>MONTH(SalesDataTable[[#This Row],[Order Date]])</f>
        <v>8</v>
      </c>
      <c r="F1644" s="12" t="str">
        <f t="shared" si="125"/>
        <v>Aug</v>
      </c>
      <c r="G1644" s="4" t="s">
        <v>11</v>
      </c>
      <c r="H1644" s="4" t="s">
        <v>52</v>
      </c>
      <c r="I1644" s="4" t="s">
        <v>2</v>
      </c>
      <c r="J1644" s="4" t="s">
        <v>16</v>
      </c>
      <c r="K1644" s="4" t="s">
        <v>14</v>
      </c>
      <c r="L1644" s="4" t="s">
        <v>32</v>
      </c>
      <c r="M1644" s="9">
        <v>2</v>
      </c>
      <c r="N1644" s="6">
        <v>45.79</v>
      </c>
      <c r="O1644" s="7">
        <v>0</v>
      </c>
      <c r="P1644" s="6">
        <v>18.23</v>
      </c>
      <c r="Q1644" s="6">
        <f t="shared" si="126"/>
        <v>91.58</v>
      </c>
      <c r="R1644" s="6">
        <f t="shared" si="127"/>
        <v>36.46</v>
      </c>
      <c r="S1644" s="6">
        <f t="shared" si="128"/>
        <v>55.12</v>
      </c>
      <c r="T1644" s="8">
        <f t="shared" si="129"/>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4">
        <f>YEAR(SalesDataTable[[#This Row],[Order Date]])</f>
        <v>2026</v>
      </c>
      <c r="D1645" s="12" t="str">
        <f>"Q"&amp;ROUNDUP(MONTH(SalesDataTable[[#This Row],[Order Date]])/3,0)</f>
        <v>Q3</v>
      </c>
      <c r="E1645" s="4">
        <f>MONTH(SalesDataTable[[#This Row],[Order Date]])</f>
        <v>8</v>
      </c>
      <c r="F1645" s="12" t="str">
        <f t="shared" si="125"/>
        <v>Aug</v>
      </c>
      <c r="G1645" s="4" t="s">
        <v>6</v>
      </c>
      <c r="H1645" s="4" t="s">
        <v>27</v>
      </c>
      <c r="I1645" s="4" t="s">
        <v>2</v>
      </c>
      <c r="J1645" s="4" t="s">
        <v>13</v>
      </c>
      <c r="K1645" s="4" t="s">
        <v>14</v>
      </c>
      <c r="L1645" s="4" t="s">
        <v>48</v>
      </c>
      <c r="M1645" s="9">
        <v>1</v>
      </c>
      <c r="N1645" s="6">
        <v>161.31</v>
      </c>
      <c r="O1645" s="7">
        <v>0</v>
      </c>
      <c r="P1645" s="6">
        <v>87.81</v>
      </c>
      <c r="Q1645" s="6">
        <f t="shared" si="126"/>
        <v>161.31</v>
      </c>
      <c r="R1645" s="6">
        <f t="shared" si="127"/>
        <v>87.81</v>
      </c>
      <c r="S1645" s="6">
        <f t="shared" si="128"/>
        <v>73.5</v>
      </c>
      <c r="T1645" s="8">
        <f t="shared" si="129"/>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4">
        <f>YEAR(SalesDataTable[[#This Row],[Order Date]])</f>
        <v>2026</v>
      </c>
      <c r="D1646" s="12" t="str">
        <f>"Q"&amp;ROUNDUP(MONTH(SalesDataTable[[#This Row],[Order Date]])/3,0)</f>
        <v>Q3</v>
      </c>
      <c r="E1646" s="4">
        <f>MONTH(SalesDataTable[[#This Row],[Order Date]])</f>
        <v>8</v>
      </c>
      <c r="F1646" s="12" t="str">
        <f t="shared" si="125"/>
        <v>Aug</v>
      </c>
      <c r="G1646" s="4" t="s">
        <v>20</v>
      </c>
      <c r="H1646" s="4" t="s">
        <v>31</v>
      </c>
      <c r="I1646" s="4" t="s">
        <v>2</v>
      </c>
      <c r="J1646" s="4" t="s">
        <v>13</v>
      </c>
      <c r="K1646" s="4" t="s">
        <v>34</v>
      </c>
      <c r="L1646" s="4" t="s">
        <v>42</v>
      </c>
      <c r="M1646" s="9">
        <v>2</v>
      </c>
      <c r="N1646" s="6">
        <v>35.97</v>
      </c>
      <c r="O1646" s="7">
        <v>0.05</v>
      </c>
      <c r="P1646" s="6">
        <v>14.28</v>
      </c>
      <c r="Q1646" s="6">
        <f t="shared" si="126"/>
        <v>68.342999999999989</v>
      </c>
      <c r="R1646" s="6">
        <f t="shared" si="127"/>
        <v>28.56</v>
      </c>
      <c r="S1646" s="6">
        <f t="shared" si="128"/>
        <v>39.782999999999987</v>
      </c>
      <c r="T1646" s="8">
        <f t="shared" si="129"/>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4">
        <f>YEAR(SalesDataTable[[#This Row],[Order Date]])</f>
        <v>2026</v>
      </c>
      <c r="D1647" s="12" t="str">
        <f>"Q"&amp;ROUNDUP(MONTH(SalesDataTable[[#This Row],[Order Date]])/3,0)</f>
        <v>Q3</v>
      </c>
      <c r="E1647" s="4">
        <f>MONTH(SalesDataTable[[#This Row],[Order Date]])</f>
        <v>8</v>
      </c>
      <c r="F1647" s="12" t="str">
        <f t="shared" si="125"/>
        <v>Aug</v>
      </c>
      <c r="G1647" s="4" t="s">
        <v>0</v>
      </c>
      <c r="H1647" s="4" t="s">
        <v>1</v>
      </c>
      <c r="I1647" s="4" t="s">
        <v>19</v>
      </c>
      <c r="J1647" s="4" t="s">
        <v>13</v>
      </c>
      <c r="K1647" s="4" t="s">
        <v>34</v>
      </c>
      <c r="L1647" s="4" t="s">
        <v>35</v>
      </c>
      <c r="M1647" s="9">
        <v>2</v>
      </c>
      <c r="N1647" s="6">
        <v>39.729999999999997</v>
      </c>
      <c r="O1647" s="7">
        <v>0</v>
      </c>
      <c r="P1647" s="6">
        <v>14.95</v>
      </c>
      <c r="Q1647" s="6">
        <f t="shared" si="126"/>
        <v>79.459999999999994</v>
      </c>
      <c r="R1647" s="6">
        <f t="shared" si="127"/>
        <v>29.9</v>
      </c>
      <c r="S1647" s="6">
        <f t="shared" si="128"/>
        <v>49.559999999999995</v>
      </c>
      <c r="T1647" s="8">
        <f t="shared" si="129"/>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4">
        <f>YEAR(SalesDataTable[[#This Row],[Order Date]])</f>
        <v>2026</v>
      </c>
      <c r="D1648" s="12" t="str">
        <f>"Q"&amp;ROUNDUP(MONTH(SalesDataTable[[#This Row],[Order Date]])/3,0)</f>
        <v>Q3</v>
      </c>
      <c r="E1648" s="4">
        <f>MONTH(SalesDataTable[[#This Row],[Order Date]])</f>
        <v>8</v>
      </c>
      <c r="F1648" s="12" t="str">
        <f t="shared" si="125"/>
        <v>Aug</v>
      </c>
      <c r="G1648" s="4" t="s">
        <v>6</v>
      </c>
      <c r="H1648" s="4" t="s">
        <v>43</v>
      </c>
      <c r="I1648" s="4" t="s">
        <v>2</v>
      </c>
      <c r="J1648" s="4" t="s">
        <v>16</v>
      </c>
      <c r="K1648" s="4" t="s">
        <v>14</v>
      </c>
      <c r="L1648" s="4" t="s">
        <v>15</v>
      </c>
      <c r="M1648" s="9">
        <v>2</v>
      </c>
      <c r="N1648" s="6">
        <v>36.049999999999997</v>
      </c>
      <c r="O1648" s="7">
        <v>0</v>
      </c>
      <c r="P1648" s="6">
        <v>13.8</v>
      </c>
      <c r="Q1648" s="6">
        <f t="shared" si="126"/>
        <v>72.099999999999994</v>
      </c>
      <c r="R1648" s="6">
        <f t="shared" si="127"/>
        <v>27.6</v>
      </c>
      <c r="S1648" s="6">
        <f t="shared" si="128"/>
        <v>44.499999999999993</v>
      </c>
      <c r="T1648" s="8">
        <f t="shared" si="129"/>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4">
        <f>YEAR(SalesDataTable[[#This Row],[Order Date]])</f>
        <v>2026</v>
      </c>
      <c r="D1649" s="12" t="str">
        <f>"Q"&amp;ROUNDUP(MONTH(SalesDataTable[[#This Row],[Order Date]])/3,0)</f>
        <v>Q3</v>
      </c>
      <c r="E1649" s="4">
        <f>MONTH(SalesDataTable[[#This Row],[Order Date]])</f>
        <v>8</v>
      </c>
      <c r="F1649" s="12" t="str">
        <f t="shared" si="125"/>
        <v>Aug</v>
      </c>
      <c r="G1649" s="4" t="s">
        <v>20</v>
      </c>
      <c r="H1649" s="4" t="s">
        <v>31</v>
      </c>
      <c r="I1649" s="4" t="s">
        <v>2</v>
      </c>
      <c r="J1649" s="4" t="s">
        <v>13</v>
      </c>
      <c r="K1649" s="4" t="s">
        <v>23</v>
      </c>
      <c r="L1649" s="4" t="s">
        <v>29</v>
      </c>
      <c r="M1649" s="9">
        <v>1</v>
      </c>
      <c r="N1649" s="6">
        <v>194.36</v>
      </c>
      <c r="O1649" s="7">
        <v>0</v>
      </c>
      <c r="P1649" s="6">
        <v>106.01</v>
      </c>
      <c r="Q1649" s="6">
        <f t="shared" si="126"/>
        <v>194.36</v>
      </c>
      <c r="R1649" s="6">
        <f t="shared" si="127"/>
        <v>106.01</v>
      </c>
      <c r="S1649" s="6">
        <f t="shared" si="128"/>
        <v>88.350000000000009</v>
      </c>
      <c r="T1649" s="8">
        <f t="shared" si="129"/>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4">
        <f>YEAR(SalesDataTable[[#This Row],[Order Date]])</f>
        <v>2026</v>
      </c>
      <c r="D1650" s="12" t="str">
        <f>"Q"&amp;ROUNDUP(MONTH(SalesDataTable[[#This Row],[Order Date]])/3,0)</f>
        <v>Q3</v>
      </c>
      <c r="E1650" s="4">
        <f>MONTH(SalesDataTable[[#This Row],[Order Date]])</f>
        <v>8</v>
      </c>
      <c r="F1650" s="12" t="str">
        <f t="shared" si="125"/>
        <v>Aug</v>
      </c>
      <c r="G1650" s="4" t="s">
        <v>20</v>
      </c>
      <c r="H1650" s="4" t="s">
        <v>21</v>
      </c>
      <c r="I1650" s="4" t="s">
        <v>19</v>
      </c>
      <c r="J1650" s="4" t="s">
        <v>3</v>
      </c>
      <c r="K1650" s="4" t="s">
        <v>23</v>
      </c>
      <c r="L1650" s="4" t="s">
        <v>29</v>
      </c>
      <c r="M1650" s="9">
        <v>1</v>
      </c>
      <c r="N1650" s="6">
        <v>192.67</v>
      </c>
      <c r="O1650" s="7">
        <v>0.05</v>
      </c>
      <c r="P1650" s="6">
        <v>103.37</v>
      </c>
      <c r="Q1650" s="6">
        <f t="shared" si="126"/>
        <v>183.03649999999999</v>
      </c>
      <c r="R1650" s="6">
        <f t="shared" si="127"/>
        <v>103.37</v>
      </c>
      <c r="S1650" s="6">
        <f t="shared" si="128"/>
        <v>79.666499999999985</v>
      </c>
      <c r="T1650" s="8">
        <f t="shared" si="129"/>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4">
        <f>YEAR(SalesDataTable[[#This Row],[Order Date]])</f>
        <v>2026</v>
      </c>
      <c r="D1651" s="12" t="str">
        <f>"Q"&amp;ROUNDUP(MONTH(SalesDataTable[[#This Row],[Order Date]])/3,0)</f>
        <v>Q3</v>
      </c>
      <c r="E1651" s="4">
        <f>MONTH(SalesDataTable[[#This Row],[Order Date]])</f>
        <v>8</v>
      </c>
      <c r="F1651" s="12" t="str">
        <f t="shared" si="125"/>
        <v>Aug</v>
      </c>
      <c r="G1651" s="4" t="s">
        <v>11</v>
      </c>
      <c r="H1651" s="4" t="s">
        <v>52</v>
      </c>
      <c r="I1651" s="4" t="s">
        <v>2</v>
      </c>
      <c r="J1651" s="4" t="s">
        <v>13</v>
      </c>
      <c r="K1651" s="4" t="s">
        <v>9</v>
      </c>
      <c r="L1651" s="4" t="s">
        <v>10</v>
      </c>
      <c r="M1651" s="9">
        <v>3</v>
      </c>
      <c r="N1651" s="6">
        <v>92.12</v>
      </c>
      <c r="O1651" s="7">
        <v>0.1</v>
      </c>
      <c r="P1651" s="6">
        <v>44.1</v>
      </c>
      <c r="Q1651" s="6">
        <f t="shared" si="126"/>
        <v>248.72400000000002</v>
      </c>
      <c r="R1651" s="6">
        <f t="shared" si="127"/>
        <v>132.30000000000001</v>
      </c>
      <c r="S1651" s="6">
        <f t="shared" si="128"/>
        <v>116.42400000000001</v>
      </c>
      <c r="T1651" s="8">
        <f t="shared" si="129"/>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4">
        <f>YEAR(SalesDataTable[[#This Row],[Order Date]])</f>
        <v>2026</v>
      </c>
      <c r="D1652" s="12" t="str">
        <f>"Q"&amp;ROUNDUP(MONTH(SalesDataTable[[#This Row],[Order Date]])/3,0)</f>
        <v>Q3</v>
      </c>
      <c r="E1652" s="4">
        <f>MONTH(SalesDataTable[[#This Row],[Order Date]])</f>
        <v>8</v>
      </c>
      <c r="F1652" s="12" t="str">
        <f t="shared" si="125"/>
        <v>Aug</v>
      </c>
      <c r="G1652" s="4" t="s">
        <v>6</v>
      </c>
      <c r="H1652" s="4" t="s">
        <v>7</v>
      </c>
      <c r="I1652" s="4" t="s">
        <v>19</v>
      </c>
      <c r="J1652" s="4" t="s">
        <v>16</v>
      </c>
      <c r="K1652" s="4" t="s">
        <v>23</v>
      </c>
      <c r="L1652" s="4" t="s">
        <v>29</v>
      </c>
      <c r="M1652" s="9">
        <v>1</v>
      </c>
      <c r="N1652" s="6">
        <v>192.82</v>
      </c>
      <c r="O1652" s="7">
        <v>0</v>
      </c>
      <c r="P1652" s="6">
        <v>104.98</v>
      </c>
      <c r="Q1652" s="6">
        <f t="shared" si="126"/>
        <v>192.82</v>
      </c>
      <c r="R1652" s="6">
        <f t="shared" si="127"/>
        <v>104.98</v>
      </c>
      <c r="S1652" s="6">
        <f t="shared" si="128"/>
        <v>87.839999999999989</v>
      </c>
      <c r="T1652" s="8">
        <f t="shared" si="129"/>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4">
        <f>YEAR(SalesDataTable[[#This Row],[Order Date]])</f>
        <v>2026</v>
      </c>
      <c r="D1653" s="12" t="str">
        <f>"Q"&amp;ROUNDUP(MONTH(SalesDataTable[[#This Row],[Order Date]])/3,0)</f>
        <v>Q3</v>
      </c>
      <c r="E1653" s="4">
        <f>MONTH(SalesDataTable[[#This Row],[Order Date]])</f>
        <v>8</v>
      </c>
      <c r="F1653" s="12" t="str">
        <f t="shared" si="125"/>
        <v>Aug</v>
      </c>
      <c r="G1653" s="4" t="s">
        <v>11</v>
      </c>
      <c r="H1653" s="4" t="s">
        <v>52</v>
      </c>
      <c r="I1653" s="4" t="s">
        <v>2</v>
      </c>
      <c r="J1653" s="4" t="s">
        <v>13</v>
      </c>
      <c r="K1653" s="4" t="s">
        <v>4</v>
      </c>
      <c r="L1653" s="4" t="s">
        <v>5</v>
      </c>
      <c r="M1653" s="9">
        <v>3</v>
      </c>
      <c r="N1653" s="6">
        <v>80.099999999999994</v>
      </c>
      <c r="O1653" s="7">
        <v>0</v>
      </c>
      <c r="P1653" s="6">
        <v>42.41</v>
      </c>
      <c r="Q1653" s="6">
        <f t="shared" si="126"/>
        <v>240.29999999999998</v>
      </c>
      <c r="R1653" s="6">
        <f t="shared" si="127"/>
        <v>127.22999999999999</v>
      </c>
      <c r="S1653" s="6">
        <f t="shared" si="128"/>
        <v>113.07</v>
      </c>
      <c r="T1653" s="8">
        <f t="shared" si="129"/>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4">
        <f>YEAR(SalesDataTable[[#This Row],[Order Date]])</f>
        <v>2026</v>
      </c>
      <c r="D1654" s="12" t="str">
        <f>"Q"&amp;ROUNDUP(MONTH(SalesDataTable[[#This Row],[Order Date]])/3,0)</f>
        <v>Q3</v>
      </c>
      <c r="E1654" s="4">
        <f>MONTH(SalesDataTable[[#This Row],[Order Date]])</f>
        <v>8</v>
      </c>
      <c r="F1654" s="12" t="str">
        <f t="shared" si="125"/>
        <v>Aug</v>
      </c>
      <c r="G1654" s="4" t="s">
        <v>20</v>
      </c>
      <c r="H1654" s="4" t="s">
        <v>31</v>
      </c>
      <c r="I1654" s="4" t="s">
        <v>28</v>
      </c>
      <c r="J1654" s="4" t="s">
        <v>13</v>
      </c>
      <c r="K1654" s="4" t="s">
        <v>4</v>
      </c>
      <c r="L1654" s="4" t="s">
        <v>5</v>
      </c>
      <c r="M1654" s="9">
        <v>6</v>
      </c>
      <c r="N1654" s="6">
        <v>83.26</v>
      </c>
      <c r="O1654" s="7">
        <v>0</v>
      </c>
      <c r="P1654" s="6">
        <v>43.8</v>
      </c>
      <c r="Q1654" s="6">
        <f t="shared" si="126"/>
        <v>499.56000000000006</v>
      </c>
      <c r="R1654" s="6">
        <f t="shared" si="127"/>
        <v>262.79999999999995</v>
      </c>
      <c r="S1654" s="6">
        <f t="shared" si="128"/>
        <v>236.7600000000001</v>
      </c>
      <c r="T1654" s="8">
        <f t="shared" si="129"/>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4">
        <f>YEAR(SalesDataTable[[#This Row],[Order Date]])</f>
        <v>2026</v>
      </c>
      <c r="D1655" s="12" t="str">
        <f>"Q"&amp;ROUNDUP(MONTH(SalesDataTable[[#This Row],[Order Date]])/3,0)</f>
        <v>Q3</v>
      </c>
      <c r="E1655" s="4">
        <f>MONTH(SalesDataTable[[#This Row],[Order Date]])</f>
        <v>8</v>
      </c>
      <c r="F1655" s="12" t="str">
        <f t="shared" si="125"/>
        <v>Aug</v>
      </c>
      <c r="G1655" s="4" t="s">
        <v>6</v>
      </c>
      <c r="H1655" s="4" t="s">
        <v>7</v>
      </c>
      <c r="I1655" s="4" t="s">
        <v>19</v>
      </c>
      <c r="J1655" s="4" t="s">
        <v>3</v>
      </c>
      <c r="K1655" s="4" t="s">
        <v>34</v>
      </c>
      <c r="L1655" s="4" t="s">
        <v>35</v>
      </c>
      <c r="M1655" s="9">
        <v>4</v>
      </c>
      <c r="N1655" s="6">
        <v>40.46</v>
      </c>
      <c r="O1655" s="7">
        <v>0</v>
      </c>
      <c r="P1655" s="6">
        <v>15.12</v>
      </c>
      <c r="Q1655" s="6">
        <f t="shared" si="126"/>
        <v>161.84</v>
      </c>
      <c r="R1655" s="6">
        <f t="shared" si="127"/>
        <v>60.48</v>
      </c>
      <c r="S1655" s="6">
        <f t="shared" si="128"/>
        <v>101.36000000000001</v>
      </c>
      <c r="T1655" s="8">
        <f t="shared" si="129"/>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4">
        <f>YEAR(SalesDataTable[[#This Row],[Order Date]])</f>
        <v>2026</v>
      </c>
      <c r="D1656" s="12" t="str">
        <f>"Q"&amp;ROUNDUP(MONTH(SalesDataTable[[#This Row],[Order Date]])/3,0)</f>
        <v>Q3</v>
      </c>
      <c r="E1656" s="4">
        <f>MONTH(SalesDataTable[[#This Row],[Order Date]])</f>
        <v>8</v>
      </c>
      <c r="F1656" s="12" t="str">
        <f t="shared" si="125"/>
        <v>Aug</v>
      </c>
      <c r="G1656" s="4" t="s">
        <v>11</v>
      </c>
      <c r="H1656" s="4" t="s">
        <v>52</v>
      </c>
      <c r="I1656" s="4" t="s">
        <v>8</v>
      </c>
      <c r="J1656" s="4" t="s">
        <v>3</v>
      </c>
      <c r="K1656" s="4" t="s">
        <v>4</v>
      </c>
      <c r="L1656" s="4" t="s">
        <v>5</v>
      </c>
      <c r="M1656" s="9">
        <v>5</v>
      </c>
      <c r="N1656" s="6">
        <v>81.55</v>
      </c>
      <c r="O1656" s="7">
        <v>0.2</v>
      </c>
      <c r="P1656" s="6">
        <v>42.09</v>
      </c>
      <c r="Q1656" s="6">
        <f t="shared" si="126"/>
        <v>326.20000000000005</v>
      </c>
      <c r="R1656" s="6">
        <f t="shared" si="127"/>
        <v>210.45000000000002</v>
      </c>
      <c r="S1656" s="6">
        <f t="shared" si="128"/>
        <v>115.75000000000003</v>
      </c>
      <c r="T1656" s="8">
        <f t="shared" si="129"/>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4">
        <f>YEAR(SalesDataTable[[#This Row],[Order Date]])</f>
        <v>2026</v>
      </c>
      <c r="D1657" s="12" t="str">
        <f>"Q"&amp;ROUNDUP(MONTH(SalesDataTable[[#This Row],[Order Date]])/3,0)</f>
        <v>Q3</v>
      </c>
      <c r="E1657" s="4">
        <f>MONTH(SalesDataTable[[#This Row],[Order Date]])</f>
        <v>8</v>
      </c>
      <c r="F1657" s="12" t="str">
        <f t="shared" si="125"/>
        <v>Aug</v>
      </c>
      <c r="G1657" s="4" t="s">
        <v>6</v>
      </c>
      <c r="H1657" s="4" t="s">
        <v>43</v>
      </c>
      <c r="I1657" s="4" t="s">
        <v>19</v>
      </c>
      <c r="J1657" s="4" t="s">
        <v>13</v>
      </c>
      <c r="K1657" s="4" t="s">
        <v>23</v>
      </c>
      <c r="L1657" s="4" t="s">
        <v>40</v>
      </c>
      <c r="M1657" s="9">
        <v>2</v>
      </c>
      <c r="N1657" s="6">
        <v>83.56</v>
      </c>
      <c r="O1657" s="7">
        <v>0</v>
      </c>
      <c r="P1657" s="6">
        <v>39.119999999999997</v>
      </c>
      <c r="Q1657" s="6">
        <f t="shared" si="126"/>
        <v>167.12</v>
      </c>
      <c r="R1657" s="6">
        <f t="shared" si="127"/>
        <v>78.239999999999995</v>
      </c>
      <c r="S1657" s="6">
        <f t="shared" si="128"/>
        <v>88.88000000000001</v>
      </c>
      <c r="T1657" s="8">
        <f t="shared" si="129"/>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4">
        <f>YEAR(SalesDataTable[[#This Row],[Order Date]])</f>
        <v>2026</v>
      </c>
      <c r="D1658" s="12" t="str">
        <f>"Q"&amp;ROUNDUP(MONTH(SalesDataTable[[#This Row],[Order Date]])/3,0)</f>
        <v>Q3</v>
      </c>
      <c r="E1658" s="4">
        <f>MONTH(SalesDataTable[[#This Row],[Order Date]])</f>
        <v>8</v>
      </c>
      <c r="F1658" s="12" t="str">
        <f t="shared" si="125"/>
        <v>Aug</v>
      </c>
      <c r="G1658" s="4" t="s">
        <v>11</v>
      </c>
      <c r="H1658" s="4" t="s">
        <v>39</v>
      </c>
      <c r="I1658" s="4" t="s">
        <v>2</v>
      </c>
      <c r="J1658" s="4" t="s">
        <v>3</v>
      </c>
      <c r="K1658" s="4" t="s">
        <v>23</v>
      </c>
      <c r="L1658" s="4" t="s">
        <v>51</v>
      </c>
      <c r="M1658" s="9">
        <v>3</v>
      </c>
      <c r="N1658" s="6">
        <v>125.75</v>
      </c>
      <c r="O1658" s="7">
        <v>0</v>
      </c>
      <c r="P1658" s="6">
        <v>62.05</v>
      </c>
      <c r="Q1658" s="6">
        <f t="shared" si="126"/>
        <v>377.25</v>
      </c>
      <c r="R1658" s="6">
        <f t="shared" si="127"/>
        <v>186.14999999999998</v>
      </c>
      <c r="S1658" s="6">
        <f t="shared" si="128"/>
        <v>191.10000000000002</v>
      </c>
      <c r="T1658" s="8">
        <f t="shared" si="129"/>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4">
        <f>YEAR(SalesDataTable[[#This Row],[Order Date]])</f>
        <v>2026</v>
      </c>
      <c r="D1659" s="12" t="str">
        <f>"Q"&amp;ROUNDUP(MONTH(SalesDataTable[[#This Row],[Order Date]])/3,0)</f>
        <v>Q3</v>
      </c>
      <c r="E1659" s="4">
        <f>MONTH(SalesDataTable[[#This Row],[Order Date]])</f>
        <v>8</v>
      </c>
      <c r="F1659" s="12" t="str">
        <f t="shared" si="125"/>
        <v>Aug</v>
      </c>
      <c r="G1659" s="4" t="s">
        <v>0</v>
      </c>
      <c r="H1659" s="4" t="s">
        <v>1</v>
      </c>
      <c r="I1659" s="4" t="s">
        <v>2</v>
      </c>
      <c r="J1659" s="4" t="s">
        <v>3</v>
      </c>
      <c r="K1659" s="4" t="s">
        <v>14</v>
      </c>
      <c r="L1659" s="4" t="s">
        <v>15</v>
      </c>
      <c r="M1659" s="9">
        <v>1</v>
      </c>
      <c r="N1659" s="6">
        <v>35.619999999999997</v>
      </c>
      <c r="O1659" s="7">
        <v>0.1</v>
      </c>
      <c r="P1659" s="6">
        <v>13.55</v>
      </c>
      <c r="Q1659" s="6">
        <f t="shared" si="126"/>
        <v>32.058</v>
      </c>
      <c r="R1659" s="6">
        <f t="shared" si="127"/>
        <v>13.55</v>
      </c>
      <c r="S1659" s="6">
        <f t="shared" si="128"/>
        <v>18.507999999999999</v>
      </c>
      <c r="T1659" s="8">
        <f t="shared" si="129"/>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4">
        <f>YEAR(SalesDataTable[[#This Row],[Order Date]])</f>
        <v>2026</v>
      </c>
      <c r="D1660" s="12" t="str">
        <f>"Q"&amp;ROUNDUP(MONTH(SalesDataTable[[#This Row],[Order Date]])/3,0)</f>
        <v>Q3</v>
      </c>
      <c r="E1660" s="4">
        <f>MONTH(SalesDataTable[[#This Row],[Order Date]])</f>
        <v>8</v>
      </c>
      <c r="F1660" s="12" t="str">
        <f t="shared" si="125"/>
        <v>Aug</v>
      </c>
      <c r="G1660" s="4" t="s">
        <v>6</v>
      </c>
      <c r="H1660" s="4" t="s">
        <v>49</v>
      </c>
      <c r="I1660" s="4" t="s">
        <v>2</v>
      </c>
      <c r="J1660" s="4" t="s">
        <v>16</v>
      </c>
      <c r="K1660" s="4" t="s">
        <v>4</v>
      </c>
      <c r="L1660" s="4" t="s">
        <v>30</v>
      </c>
      <c r="M1660" s="9">
        <v>2</v>
      </c>
      <c r="N1660" s="6">
        <v>104.02</v>
      </c>
      <c r="O1660" s="7">
        <v>0</v>
      </c>
      <c r="P1660" s="6">
        <v>50.26</v>
      </c>
      <c r="Q1660" s="6">
        <f t="shared" si="126"/>
        <v>208.04</v>
      </c>
      <c r="R1660" s="6">
        <f t="shared" si="127"/>
        <v>100.52</v>
      </c>
      <c r="S1660" s="6">
        <f t="shared" si="128"/>
        <v>107.52</v>
      </c>
      <c r="T1660" s="8">
        <f t="shared" si="129"/>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4">
        <f>YEAR(SalesDataTable[[#This Row],[Order Date]])</f>
        <v>2026</v>
      </c>
      <c r="D1661" s="12" t="str">
        <f>"Q"&amp;ROUNDUP(MONTH(SalesDataTable[[#This Row],[Order Date]])/3,0)</f>
        <v>Q3</v>
      </c>
      <c r="E1661" s="4">
        <f>MONTH(SalesDataTable[[#This Row],[Order Date]])</f>
        <v>8</v>
      </c>
      <c r="F1661" s="12" t="str">
        <f t="shared" si="125"/>
        <v>Aug</v>
      </c>
      <c r="G1661" s="4" t="s">
        <v>6</v>
      </c>
      <c r="H1661" s="4" t="s">
        <v>27</v>
      </c>
      <c r="I1661" s="4" t="s">
        <v>8</v>
      </c>
      <c r="J1661" s="4" t="s">
        <v>16</v>
      </c>
      <c r="K1661" s="4" t="s">
        <v>9</v>
      </c>
      <c r="L1661" s="4" t="s">
        <v>10</v>
      </c>
      <c r="M1661" s="9">
        <v>8</v>
      </c>
      <c r="N1661" s="6">
        <v>92.71</v>
      </c>
      <c r="O1661" s="7">
        <v>0.1</v>
      </c>
      <c r="P1661" s="6">
        <v>44.83</v>
      </c>
      <c r="Q1661" s="6">
        <f t="shared" si="126"/>
        <v>667.51199999999994</v>
      </c>
      <c r="R1661" s="6">
        <f t="shared" si="127"/>
        <v>358.64</v>
      </c>
      <c r="S1661" s="6">
        <f t="shared" si="128"/>
        <v>308.87199999999996</v>
      </c>
      <c r="T1661" s="8">
        <f t="shared" si="129"/>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4">
        <f>YEAR(SalesDataTable[[#This Row],[Order Date]])</f>
        <v>2026</v>
      </c>
      <c r="D1662" s="12" t="str">
        <f>"Q"&amp;ROUNDUP(MONTH(SalesDataTable[[#This Row],[Order Date]])/3,0)</f>
        <v>Q3</v>
      </c>
      <c r="E1662" s="4">
        <f>MONTH(SalesDataTable[[#This Row],[Order Date]])</f>
        <v>8</v>
      </c>
      <c r="F1662" s="12" t="str">
        <f t="shared" si="125"/>
        <v>Aug</v>
      </c>
      <c r="G1662" s="4" t="s">
        <v>6</v>
      </c>
      <c r="H1662" s="4" t="s">
        <v>43</v>
      </c>
      <c r="I1662" s="4" t="s">
        <v>2</v>
      </c>
      <c r="J1662" s="4" t="s">
        <v>13</v>
      </c>
      <c r="K1662" s="4" t="s">
        <v>9</v>
      </c>
      <c r="L1662" s="4" t="s">
        <v>10</v>
      </c>
      <c r="M1662" s="9">
        <v>1</v>
      </c>
      <c r="N1662" s="6">
        <v>90.58</v>
      </c>
      <c r="O1662" s="7">
        <v>0</v>
      </c>
      <c r="P1662" s="6">
        <v>44.53</v>
      </c>
      <c r="Q1662" s="6">
        <f t="shared" si="126"/>
        <v>90.58</v>
      </c>
      <c r="R1662" s="6">
        <f t="shared" si="127"/>
        <v>44.53</v>
      </c>
      <c r="S1662" s="6">
        <f t="shared" si="128"/>
        <v>46.05</v>
      </c>
      <c r="T1662" s="8">
        <f t="shared" si="129"/>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4">
        <f>YEAR(SalesDataTable[[#This Row],[Order Date]])</f>
        <v>2026</v>
      </c>
      <c r="D1663" s="12" t="str">
        <f>"Q"&amp;ROUNDUP(MONTH(SalesDataTable[[#This Row],[Order Date]])/3,0)</f>
        <v>Q3</v>
      </c>
      <c r="E1663" s="4">
        <f>MONTH(SalesDataTable[[#This Row],[Order Date]])</f>
        <v>8</v>
      </c>
      <c r="F1663" s="12" t="str">
        <f t="shared" si="125"/>
        <v>Aug</v>
      </c>
      <c r="G1663" s="4" t="s">
        <v>6</v>
      </c>
      <c r="H1663" s="4" t="s">
        <v>49</v>
      </c>
      <c r="I1663" s="4" t="s">
        <v>2</v>
      </c>
      <c r="J1663" s="4" t="s">
        <v>13</v>
      </c>
      <c r="K1663" s="4" t="s">
        <v>23</v>
      </c>
      <c r="L1663" s="4" t="s">
        <v>51</v>
      </c>
      <c r="M1663" s="9">
        <v>1</v>
      </c>
      <c r="N1663" s="6">
        <v>120.22</v>
      </c>
      <c r="O1663" s="7">
        <v>0</v>
      </c>
      <c r="P1663" s="6">
        <v>62.31</v>
      </c>
      <c r="Q1663" s="6">
        <f t="shared" si="126"/>
        <v>120.22</v>
      </c>
      <c r="R1663" s="6">
        <f t="shared" si="127"/>
        <v>62.31</v>
      </c>
      <c r="S1663" s="6">
        <f t="shared" si="128"/>
        <v>57.91</v>
      </c>
      <c r="T1663" s="8">
        <f t="shared" si="129"/>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4">
        <f>YEAR(SalesDataTable[[#This Row],[Order Date]])</f>
        <v>2026</v>
      </c>
      <c r="D1664" s="12" t="str">
        <f>"Q"&amp;ROUNDUP(MONTH(SalesDataTable[[#This Row],[Order Date]])/3,0)</f>
        <v>Q3</v>
      </c>
      <c r="E1664" s="4">
        <f>MONTH(SalesDataTable[[#This Row],[Order Date]])</f>
        <v>8</v>
      </c>
      <c r="F1664" s="12" t="str">
        <f t="shared" si="125"/>
        <v>Aug</v>
      </c>
      <c r="G1664" s="4" t="s">
        <v>11</v>
      </c>
      <c r="H1664" s="4" t="s">
        <v>12</v>
      </c>
      <c r="I1664" s="4" t="s">
        <v>19</v>
      </c>
      <c r="J1664" s="4" t="s">
        <v>13</v>
      </c>
      <c r="K1664" s="4" t="s">
        <v>14</v>
      </c>
      <c r="L1664" s="4" t="s">
        <v>15</v>
      </c>
      <c r="M1664" s="9">
        <v>3</v>
      </c>
      <c r="N1664" s="6">
        <v>36.35</v>
      </c>
      <c r="O1664" s="7">
        <v>0</v>
      </c>
      <c r="P1664" s="6">
        <v>13.42</v>
      </c>
      <c r="Q1664" s="6">
        <f t="shared" si="126"/>
        <v>109.05000000000001</v>
      </c>
      <c r="R1664" s="6">
        <f t="shared" si="127"/>
        <v>40.26</v>
      </c>
      <c r="S1664" s="6">
        <f t="shared" si="128"/>
        <v>68.79000000000002</v>
      </c>
      <c r="T1664" s="8">
        <f t="shared" si="129"/>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4">
        <f>YEAR(SalesDataTable[[#This Row],[Order Date]])</f>
        <v>2026</v>
      </c>
      <c r="D1665" s="12" t="str">
        <f>"Q"&amp;ROUNDUP(MONTH(SalesDataTable[[#This Row],[Order Date]])/3,0)</f>
        <v>Q3</v>
      </c>
      <c r="E1665" s="4">
        <f>MONTH(SalesDataTable[[#This Row],[Order Date]])</f>
        <v>8</v>
      </c>
      <c r="F1665" s="12" t="str">
        <f t="shared" si="125"/>
        <v>Aug</v>
      </c>
      <c r="G1665" s="4" t="s">
        <v>6</v>
      </c>
      <c r="H1665" s="4" t="s">
        <v>43</v>
      </c>
      <c r="I1665" s="4" t="s">
        <v>28</v>
      </c>
      <c r="J1665" s="4" t="s">
        <v>3</v>
      </c>
      <c r="K1665" s="4" t="s">
        <v>23</v>
      </c>
      <c r="L1665" s="4" t="s">
        <v>29</v>
      </c>
      <c r="M1665" s="9">
        <v>2</v>
      </c>
      <c r="N1665" s="6">
        <v>195.28</v>
      </c>
      <c r="O1665" s="7">
        <v>0</v>
      </c>
      <c r="P1665" s="6">
        <v>102.24</v>
      </c>
      <c r="Q1665" s="6">
        <f t="shared" si="126"/>
        <v>390.56</v>
      </c>
      <c r="R1665" s="6">
        <f t="shared" si="127"/>
        <v>204.48</v>
      </c>
      <c r="S1665" s="6">
        <f t="shared" si="128"/>
        <v>186.08</v>
      </c>
      <c r="T1665" s="8">
        <f t="shared" si="129"/>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4">
        <f>YEAR(SalesDataTable[[#This Row],[Order Date]])</f>
        <v>2026</v>
      </c>
      <c r="D1666" s="12" t="str">
        <f>"Q"&amp;ROUNDUP(MONTH(SalesDataTable[[#This Row],[Order Date]])/3,0)</f>
        <v>Q3</v>
      </c>
      <c r="E1666" s="4">
        <f>MONTH(SalesDataTable[[#This Row],[Order Date]])</f>
        <v>8</v>
      </c>
      <c r="F1666" s="12" t="str">
        <f t="shared" ref="F1666:F1729" si="130">TEXT(B1666,"mmm")</f>
        <v>Aug</v>
      </c>
      <c r="G1666" s="4" t="s">
        <v>11</v>
      </c>
      <c r="H1666" s="4" t="s">
        <v>52</v>
      </c>
      <c r="I1666" s="4" t="s">
        <v>28</v>
      </c>
      <c r="J1666" s="4" t="s">
        <v>3</v>
      </c>
      <c r="K1666" s="4" t="s">
        <v>14</v>
      </c>
      <c r="L1666" s="4" t="s">
        <v>32</v>
      </c>
      <c r="M1666" s="9">
        <v>4</v>
      </c>
      <c r="N1666" s="6">
        <v>46.05</v>
      </c>
      <c r="O1666" s="7">
        <v>0</v>
      </c>
      <c r="P1666" s="6">
        <v>18.75</v>
      </c>
      <c r="Q1666" s="6">
        <f t="shared" ref="Q1666:Q1729" si="131">M1666*N1666*(1-O1666)</f>
        <v>184.2</v>
      </c>
      <c r="R1666" s="6">
        <f t="shared" ref="R1666:R1729" si="132">M1666*P1666</f>
        <v>75</v>
      </c>
      <c r="S1666" s="6">
        <f t="shared" ref="S1666:S1729" si="133">Q1666-R1666</f>
        <v>109.19999999999999</v>
      </c>
      <c r="T1666" s="8">
        <f t="shared" ref="T1666:T1729" si="134">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4">
        <f>YEAR(SalesDataTable[[#This Row],[Order Date]])</f>
        <v>2026</v>
      </c>
      <c r="D1667" s="12" t="str">
        <f>"Q"&amp;ROUNDUP(MONTH(SalesDataTable[[#This Row],[Order Date]])/3,0)</f>
        <v>Q3</v>
      </c>
      <c r="E1667" s="4">
        <f>MONTH(SalesDataTable[[#This Row],[Order Date]])</f>
        <v>8</v>
      </c>
      <c r="F1667" s="12" t="str">
        <f t="shared" si="130"/>
        <v>Aug</v>
      </c>
      <c r="G1667" s="4" t="s">
        <v>0</v>
      </c>
      <c r="H1667" s="4" t="s">
        <v>1</v>
      </c>
      <c r="I1667" s="4" t="s">
        <v>19</v>
      </c>
      <c r="J1667" s="4" t="s">
        <v>3</v>
      </c>
      <c r="K1667" s="4" t="s">
        <v>23</v>
      </c>
      <c r="L1667" s="4" t="s">
        <v>40</v>
      </c>
      <c r="M1667" s="9">
        <v>1</v>
      </c>
      <c r="N1667" s="6">
        <v>81.040000000000006</v>
      </c>
      <c r="O1667" s="7">
        <v>0.1</v>
      </c>
      <c r="P1667" s="6">
        <v>39.29</v>
      </c>
      <c r="Q1667" s="6">
        <f t="shared" si="131"/>
        <v>72.936000000000007</v>
      </c>
      <c r="R1667" s="6">
        <f t="shared" si="132"/>
        <v>39.29</v>
      </c>
      <c r="S1667" s="6">
        <f t="shared" si="133"/>
        <v>33.646000000000008</v>
      </c>
      <c r="T1667" s="8">
        <f t="shared" si="134"/>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4">
        <f>YEAR(SalesDataTable[[#This Row],[Order Date]])</f>
        <v>2026</v>
      </c>
      <c r="D1668" s="12" t="str">
        <f>"Q"&amp;ROUNDUP(MONTH(SalesDataTable[[#This Row],[Order Date]])/3,0)</f>
        <v>Q3</v>
      </c>
      <c r="E1668" s="4">
        <f>MONTH(SalesDataTable[[#This Row],[Order Date]])</f>
        <v>8</v>
      </c>
      <c r="F1668" s="12" t="str">
        <f t="shared" si="130"/>
        <v>Aug</v>
      </c>
      <c r="G1668" s="4" t="s">
        <v>0</v>
      </c>
      <c r="H1668" s="4" t="s">
        <v>50</v>
      </c>
      <c r="I1668" s="4" t="s">
        <v>19</v>
      </c>
      <c r="J1668" s="4" t="s">
        <v>16</v>
      </c>
      <c r="K1668" s="4" t="s">
        <v>23</v>
      </c>
      <c r="L1668" s="4" t="s">
        <v>29</v>
      </c>
      <c r="M1668" s="9">
        <v>1</v>
      </c>
      <c r="N1668" s="6">
        <v>191.12</v>
      </c>
      <c r="O1668" s="7">
        <v>0.05</v>
      </c>
      <c r="P1668" s="6">
        <v>106.14</v>
      </c>
      <c r="Q1668" s="6">
        <f t="shared" si="131"/>
        <v>181.56399999999999</v>
      </c>
      <c r="R1668" s="6">
        <f t="shared" si="132"/>
        <v>106.14</v>
      </c>
      <c r="S1668" s="6">
        <f t="shared" si="133"/>
        <v>75.423999999999992</v>
      </c>
      <c r="T1668" s="8">
        <f t="shared" si="134"/>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4">
        <f>YEAR(SalesDataTable[[#This Row],[Order Date]])</f>
        <v>2026</v>
      </c>
      <c r="D1669" s="12" t="str">
        <f>"Q"&amp;ROUNDUP(MONTH(SalesDataTable[[#This Row],[Order Date]])/3,0)</f>
        <v>Q3</v>
      </c>
      <c r="E1669" s="4">
        <f>MONTH(SalesDataTable[[#This Row],[Order Date]])</f>
        <v>8</v>
      </c>
      <c r="F1669" s="12" t="str">
        <f t="shared" si="130"/>
        <v>Aug</v>
      </c>
      <c r="G1669" s="4" t="s">
        <v>0</v>
      </c>
      <c r="H1669" s="4" t="s">
        <v>50</v>
      </c>
      <c r="I1669" s="4" t="s">
        <v>2</v>
      </c>
      <c r="J1669" s="4" t="s">
        <v>13</v>
      </c>
      <c r="K1669" s="4" t="s">
        <v>9</v>
      </c>
      <c r="L1669" s="4" t="s">
        <v>37</v>
      </c>
      <c r="M1669" s="9">
        <v>1</v>
      </c>
      <c r="N1669" s="6">
        <v>156.19</v>
      </c>
      <c r="O1669" s="7">
        <v>0</v>
      </c>
      <c r="P1669" s="6">
        <v>79.239999999999995</v>
      </c>
      <c r="Q1669" s="6">
        <f t="shared" si="131"/>
        <v>156.19</v>
      </c>
      <c r="R1669" s="6">
        <f t="shared" si="132"/>
        <v>79.239999999999995</v>
      </c>
      <c r="S1669" s="6">
        <f t="shared" si="133"/>
        <v>76.95</v>
      </c>
      <c r="T1669" s="8">
        <f t="shared" si="134"/>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4">
        <f>YEAR(SalesDataTable[[#This Row],[Order Date]])</f>
        <v>2026</v>
      </c>
      <c r="D1670" s="12" t="str">
        <f>"Q"&amp;ROUNDUP(MONTH(SalesDataTable[[#This Row],[Order Date]])/3,0)</f>
        <v>Q3</v>
      </c>
      <c r="E1670" s="4">
        <f>MONTH(SalesDataTable[[#This Row],[Order Date]])</f>
        <v>8</v>
      </c>
      <c r="F1670" s="12" t="str">
        <f t="shared" si="130"/>
        <v>Aug</v>
      </c>
      <c r="G1670" s="4" t="s">
        <v>6</v>
      </c>
      <c r="H1670" s="4" t="s">
        <v>41</v>
      </c>
      <c r="I1670" s="4" t="s">
        <v>2</v>
      </c>
      <c r="J1670" s="4" t="s">
        <v>3</v>
      </c>
      <c r="K1670" s="4" t="s">
        <v>14</v>
      </c>
      <c r="L1670" s="4" t="s">
        <v>15</v>
      </c>
      <c r="M1670" s="9">
        <v>4</v>
      </c>
      <c r="N1670" s="6">
        <v>36.93</v>
      </c>
      <c r="O1670" s="7">
        <v>0</v>
      </c>
      <c r="P1670" s="6">
        <v>13.36</v>
      </c>
      <c r="Q1670" s="6">
        <f t="shared" si="131"/>
        <v>147.72</v>
      </c>
      <c r="R1670" s="6">
        <f t="shared" si="132"/>
        <v>53.44</v>
      </c>
      <c r="S1670" s="6">
        <f t="shared" si="133"/>
        <v>94.28</v>
      </c>
      <c r="T1670" s="8">
        <f t="shared" si="134"/>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4">
        <f>YEAR(SalesDataTable[[#This Row],[Order Date]])</f>
        <v>2026</v>
      </c>
      <c r="D1671" s="12" t="str">
        <f>"Q"&amp;ROUNDUP(MONTH(SalesDataTable[[#This Row],[Order Date]])/3,0)</f>
        <v>Q3</v>
      </c>
      <c r="E1671" s="4">
        <f>MONTH(SalesDataTable[[#This Row],[Order Date]])</f>
        <v>8</v>
      </c>
      <c r="F1671" s="12" t="str">
        <f t="shared" si="130"/>
        <v>Aug</v>
      </c>
      <c r="G1671" s="4" t="s">
        <v>6</v>
      </c>
      <c r="H1671" s="4" t="s">
        <v>43</v>
      </c>
      <c r="I1671" s="4" t="s">
        <v>19</v>
      </c>
      <c r="J1671" s="4" t="s">
        <v>3</v>
      </c>
      <c r="K1671" s="4" t="s">
        <v>4</v>
      </c>
      <c r="L1671" s="4" t="s">
        <v>30</v>
      </c>
      <c r="M1671" s="9">
        <v>3</v>
      </c>
      <c r="N1671" s="6">
        <v>104.96</v>
      </c>
      <c r="O1671" s="7">
        <v>0.05</v>
      </c>
      <c r="P1671" s="6">
        <v>51.66</v>
      </c>
      <c r="Q1671" s="6">
        <f t="shared" si="131"/>
        <v>299.13599999999997</v>
      </c>
      <c r="R1671" s="6">
        <f t="shared" si="132"/>
        <v>154.97999999999999</v>
      </c>
      <c r="S1671" s="6">
        <f t="shared" si="133"/>
        <v>144.15599999999998</v>
      </c>
      <c r="T1671" s="8">
        <f t="shared" si="134"/>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4">
        <f>YEAR(SalesDataTable[[#This Row],[Order Date]])</f>
        <v>2026</v>
      </c>
      <c r="D1672" s="12" t="str">
        <f>"Q"&amp;ROUNDUP(MONTH(SalesDataTable[[#This Row],[Order Date]])/3,0)</f>
        <v>Q3</v>
      </c>
      <c r="E1672" s="4">
        <f>MONTH(SalesDataTable[[#This Row],[Order Date]])</f>
        <v>8</v>
      </c>
      <c r="F1672" s="12" t="str">
        <f t="shared" si="130"/>
        <v>Aug</v>
      </c>
      <c r="G1672" s="4" t="s">
        <v>6</v>
      </c>
      <c r="H1672" s="4" t="s">
        <v>7</v>
      </c>
      <c r="I1672" s="4" t="s">
        <v>28</v>
      </c>
      <c r="J1672" s="4" t="s">
        <v>13</v>
      </c>
      <c r="K1672" s="4" t="s">
        <v>14</v>
      </c>
      <c r="L1672" s="4" t="s">
        <v>48</v>
      </c>
      <c r="M1672" s="9">
        <v>3</v>
      </c>
      <c r="N1672" s="6">
        <v>168.51</v>
      </c>
      <c r="O1672" s="7">
        <v>0</v>
      </c>
      <c r="P1672" s="6">
        <v>85.34</v>
      </c>
      <c r="Q1672" s="6">
        <f t="shared" si="131"/>
        <v>505.53</v>
      </c>
      <c r="R1672" s="6">
        <f t="shared" si="132"/>
        <v>256.02</v>
      </c>
      <c r="S1672" s="6">
        <f t="shared" si="133"/>
        <v>249.51</v>
      </c>
      <c r="T1672" s="8">
        <f t="shared" si="134"/>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4">
        <f>YEAR(SalesDataTable[[#This Row],[Order Date]])</f>
        <v>2026</v>
      </c>
      <c r="D1673" s="12" t="str">
        <f>"Q"&amp;ROUNDUP(MONTH(SalesDataTable[[#This Row],[Order Date]])/3,0)</f>
        <v>Q3</v>
      </c>
      <c r="E1673" s="4">
        <f>MONTH(SalesDataTable[[#This Row],[Order Date]])</f>
        <v>8</v>
      </c>
      <c r="F1673" s="12" t="str">
        <f t="shared" si="130"/>
        <v>Aug</v>
      </c>
      <c r="G1673" s="4" t="s">
        <v>6</v>
      </c>
      <c r="H1673" s="4" t="s">
        <v>43</v>
      </c>
      <c r="I1673" s="4" t="s">
        <v>19</v>
      </c>
      <c r="J1673" s="4" t="s">
        <v>13</v>
      </c>
      <c r="K1673" s="4" t="s">
        <v>14</v>
      </c>
      <c r="L1673" s="4" t="s">
        <v>32</v>
      </c>
      <c r="M1673" s="9">
        <v>1</v>
      </c>
      <c r="N1673" s="6">
        <v>46.44</v>
      </c>
      <c r="O1673" s="7">
        <v>0.05</v>
      </c>
      <c r="P1673" s="6">
        <v>18.59</v>
      </c>
      <c r="Q1673" s="6">
        <f t="shared" si="131"/>
        <v>44.117999999999995</v>
      </c>
      <c r="R1673" s="6">
        <f t="shared" si="132"/>
        <v>18.59</v>
      </c>
      <c r="S1673" s="6">
        <f t="shared" si="133"/>
        <v>25.527999999999995</v>
      </c>
      <c r="T1673" s="8">
        <f t="shared" si="134"/>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4">
        <f>YEAR(SalesDataTable[[#This Row],[Order Date]])</f>
        <v>2026</v>
      </c>
      <c r="D1674" s="12" t="str">
        <f>"Q"&amp;ROUNDUP(MONTH(SalesDataTable[[#This Row],[Order Date]])/3,0)</f>
        <v>Q3</v>
      </c>
      <c r="E1674" s="4">
        <f>MONTH(SalesDataTable[[#This Row],[Order Date]])</f>
        <v>8</v>
      </c>
      <c r="F1674" s="12" t="str">
        <f t="shared" si="130"/>
        <v>Aug</v>
      </c>
      <c r="G1674" s="4" t="s">
        <v>0</v>
      </c>
      <c r="H1674" s="4" t="s">
        <v>1</v>
      </c>
      <c r="I1674" s="4" t="s">
        <v>2</v>
      </c>
      <c r="J1674" s="4" t="s">
        <v>13</v>
      </c>
      <c r="K1674" s="4" t="s">
        <v>9</v>
      </c>
      <c r="L1674" s="4" t="s">
        <v>46</v>
      </c>
      <c r="M1674" s="9">
        <v>1</v>
      </c>
      <c r="N1674" s="6">
        <v>69.900000000000006</v>
      </c>
      <c r="O1674" s="7">
        <v>0.1</v>
      </c>
      <c r="P1674" s="6">
        <v>31.43</v>
      </c>
      <c r="Q1674" s="6">
        <f t="shared" si="131"/>
        <v>62.910000000000004</v>
      </c>
      <c r="R1674" s="6">
        <f t="shared" si="132"/>
        <v>31.43</v>
      </c>
      <c r="S1674" s="6">
        <f t="shared" si="133"/>
        <v>31.480000000000004</v>
      </c>
      <c r="T1674" s="8">
        <f t="shared" si="134"/>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4">
        <f>YEAR(SalesDataTable[[#This Row],[Order Date]])</f>
        <v>2026</v>
      </c>
      <c r="D1675" s="12" t="str">
        <f>"Q"&amp;ROUNDUP(MONTH(SalesDataTable[[#This Row],[Order Date]])/3,0)</f>
        <v>Q3</v>
      </c>
      <c r="E1675" s="4">
        <f>MONTH(SalesDataTable[[#This Row],[Order Date]])</f>
        <v>8</v>
      </c>
      <c r="F1675" s="12" t="str">
        <f t="shared" si="130"/>
        <v>Aug</v>
      </c>
      <c r="G1675" s="4" t="s">
        <v>20</v>
      </c>
      <c r="H1675" s="4" t="s">
        <v>47</v>
      </c>
      <c r="I1675" s="4" t="s">
        <v>2</v>
      </c>
      <c r="J1675" s="4" t="s">
        <v>13</v>
      </c>
      <c r="K1675" s="4" t="s">
        <v>4</v>
      </c>
      <c r="L1675" s="4" t="s">
        <v>26</v>
      </c>
      <c r="M1675" s="9">
        <v>2</v>
      </c>
      <c r="N1675" s="6">
        <v>39.83</v>
      </c>
      <c r="O1675" s="7">
        <v>0</v>
      </c>
      <c r="P1675" s="6">
        <v>17.18</v>
      </c>
      <c r="Q1675" s="6">
        <f t="shared" si="131"/>
        <v>79.66</v>
      </c>
      <c r="R1675" s="6">
        <f t="shared" si="132"/>
        <v>34.36</v>
      </c>
      <c r="S1675" s="6">
        <f t="shared" si="133"/>
        <v>45.3</v>
      </c>
      <c r="T1675" s="8">
        <f t="shared" si="134"/>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4">
        <f>YEAR(SalesDataTable[[#This Row],[Order Date]])</f>
        <v>2026</v>
      </c>
      <c r="D1676" s="12" t="str">
        <f>"Q"&amp;ROUNDUP(MONTH(SalesDataTable[[#This Row],[Order Date]])/3,0)</f>
        <v>Q3</v>
      </c>
      <c r="E1676" s="4">
        <f>MONTH(SalesDataTable[[#This Row],[Order Date]])</f>
        <v>8</v>
      </c>
      <c r="F1676" s="12" t="str">
        <f t="shared" si="130"/>
        <v>Aug</v>
      </c>
      <c r="G1676" s="4" t="s">
        <v>0</v>
      </c>
      <c r="H1676" s="4" t="s">
        <v>36</v>
      </c>
      <c r="I1676" s="4" t="s">
        <v>2</v>
      </c>
      <c r="J1676" s="4" t="s">
        <v>13</v>
      </c>
      <c r="K1676" s="4" t="s">
        <v>14</v>
      </c>
      <c r="L1676" s="4" t="s">
        <v>15</v>
      </c>
      <c r="M1676" s="9">
        <v>2</v>
      </c>
      <c r="N1676" s="6">
        <v>36.020000000000003</v>
      </c>
      <c r="O1676" s="7">
        <v>0</v>
      </c>
      <c r="P1676" s="6">
        <v>13.87</v>
      </c>
      <c r="Q1676" s="6">
        <f t="shared" si="131"/>
        <v>72.040000000000006</v>
      </c>
      <c r="R1676" s="6">
        <f t="shared" si="132"/>
        <v>27.74</v>
      </c>
      <c r="S1676" s="6">
        <f t="shared" si="133"/>
        <v>44.300000000000011</v>
      </c>
      <c r="T1676" s="8">
        <f t="shared" si="134"/>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4">
        <f>YEAR(SalesDataTable[[#This Row],[Order Date]])</f>
        <v>2026</v>
      </c>
      <c r="D1677" s="12" t="str">
        <f>"Q"&amp;ROUNDUP(MONTH(SalesDataTable[[#This Row],[Order Date]])/3,0)</f>
        <v>Q3</v>
      </c>
      <c r="E1677" s="4">
        <f>MONTH(SalesDataTable[[#This Row],[Order Date]])</f>
        <v>8</v>
      </c>
      <c r="F1677" s="12" t="str">
        <f t="shared" si="130"/>
        <v>Aug</v>
      </c>
      <c r="G1677" s="4" t="s">
        <v>0</v>
      </c>
      <c r="H1677" s="4" t="s">
        <v>50</v>
      </c>
      <c r="I1677" s="4" t="s">
        <v>28</v>
      </c>
      <c r="J1677" s="4" t="s">
        <v>16</v>
      </c>
      <c r="K1677" s="4" t="s">
        <v>34</v>
      </c>
      <c r="L1677" s="4" t="s">
        <v>38</v>
      </c>
      <c r="M1677" s="9">
        <v>3</v>
      </c>
      <c r="N1677" s="6">
        <v>125.31</v>
      </c>
      <c r="O1677" s="7">
        <v>0</v>
      </c>
      <c r="P1677" s="6">
        <v>67.64</v>
      </c>
      <c r="Q1677" s="6">
        <f t="shared" si="131"/>
        <v>375.93</v>
      </c>
      <c r="R1677" s="6">
        <f t="shared" si="132"/>
        <v>202.92000000000002</v>
      </c>
      <c r="S1677" s="6">
        <f t="shared" si="133"/>
        <v>173.01</v>
      </c>
      <c r="T1677" s="8">
        <f t="shared" si="134"/>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4">
        <f>YEAR(SalesDataTable[[#This Row],[Order Date]])</f>
        <v>2026</v>
      </c>
      <c r="D1678" s="12" t="str">
        <f>"Q"&amp;ROUNDUP(MONTH(SalesDataTable[[#This Row],[Order Date]])/3,0)</f>
        <v>Q3</v>
      </c>
      <c r="E1678" s="4">
        <f>MONTH(SalesDataTable[[#This Row],[Order Date]])</f>
        <v>8</v>
      </c>
      <c r="F1678" s="12" t="str">
        <f t="shared" si="130"/>
        <v>Aug</v>
      </c>
      <c r="G1678" s="4" t="s">
        <v>6</v>
      </c>
      <c r="H1678" s="4" t="s">
        <v>43</v>
      </c>
      <c r="I1678" s="4" t="s">
        <v>2</v>
      </c>
      <c r="J1678" s="4" t="s">
        <v>3</v>
      </c>
      <c r="K1678" s="4" t="s">
        <v>9</v>
      </c>
      <c r="L1678" s="4" t="s">
        <v>10</v>
      </c>
      <c r="M1678" s="9">
        <v>3</v>
      </c>
      <c r="N1678" s="6">
        <v>92.5</v>
      </c>
      <c r="O1678" s="7">
        <v>0.1</v>
      </c>
      <c r="P1678" s="6">
        <v>46.38</v>
      </c>
      <c r="Q1678" s="6">
        <f t="shared" si="131"/>
        <v>249.75</v>
      </c>
      <c r="R1678" s="6">
        <f t="shared" si="132"/>
        <v>139.14000000000001</v>
      </c>
      <c r="S1678" s="6">
        <f t="shared" si="133"/>
        <v>110.60999999999999</v>
      </c>
      <c r="T1678" s="8">
        <f t="shared" si="134"/>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4">
        <f>YEAR(SalesDataTable[[#This Row],[Order Date]])</f>
        <v>2026</v>
      </c>
      <c r="D1679" s="12" t="str">
        <f>"Q"&amp;ROUNDUP(MONTH(SalesDataTable[[#This Row],[Order Date]])/3,0)</f>
        <v>Q3</v>
      </c>
      <c r="E1679" s="4">
        <f>MONTH(SalesDataTable[[#This Row],[Order Date]])</f>
        <v>8</v>
      </c>
      <c r="F1679" s="12" t="str">
        <f t="shared" si="130"/>
        <v>Aug</v>
      </c>
      <c r="G1679" s="4" t="s">
        <v>6</v>
      </c>
      <c r="H1679" s="4" t="s">
        <v>7</v>
      </c>
      <c r="I1679" s="4" t="s">
        <v>8</v>
      </c>
      <c r="J1679" s="4" t="s">
        <v>16</v>
      </c>
      <c r="K1679" s="4" t="s">
        <v>4</v>
      </c>
      <c r="L1679" s="4" t="s">
        <v>30</v>
      </c>
      <c r="M1679" s="9">
        <v>5</v>
      </c>
      <c r="N1679" s="6">
        <v>100.48</v>
      </c>
      <c r="O1679" s="7">
        <v>0.1</v>
      </c>
      <c r="P1679" s="6">
        <v>49.67</v>
      </c>
      <c r="Q1679" s="6">
        <f t="shared" si="131"/>
        <v>452.16</v>
      </c>
      <c r="R1679" s="6">
        <f t="shared" si="132"/>
        <v>248.35000000000002</v>
      </c>
      <c r="S1679" s="6">
        <f t="shared" si="133"/>
        <v>203.81</v>
      </c>
      <c r="T1679" s="8">
        <f t="shared" si="134"/>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4">
        <f>YEAR(SalesDataTable[[#This Row],[Order Date]])</f>
        <v>2026</v>
      </c>
      <c r="D1680" s="12" t="str">
        <f>"Q"&amp;ROUNDUP(MONTH(SalesDataTable[[#This Row],[Order Date]])/3,0)</f>
        <v>Q3</v>
      </c>
      <c r="E1680" s="4">
        <f>MONTH(SalesDataTable[[#This Row],[Order Date]])</f>
        <v>8</v>
      </c>
      <c r="F1680" s="12" t="str">
        <f t="shared" si="130"/>
        <v>Aug</v>
      </c>
      <c r="G1680" s="4" t="s">
        <v>0</v>
      </c>
      <c r="H1680" s="4" t="s">
        <v>50</v>
      </c>
      <c r="I1680" s="4" t="s">
        <v>28</v>
      </c>
      <c r="J1680" s="4" t="s">
        <v>13</v>
      </c>
      <c r="K1680" s="4" t="s">
        <v>23</v>
      </c>
      <c r="L1680" s="4" t="s">
        <v>40</v>
      </c>
      <c r="M1680" s="9">
        <v>2</v>
      </c>
      <c r="N1680" s="6">
        <v>79.78</v>
      </c>
      <c r="O1680" s="7">
        <v>0</v>
      </c>
      <c r="P1680" s="6">
        <v>38.770000000000003</v>
      </c>
      <c r="Q1680" s="6">
        <f t="shared" si="131"/>
        <v>159.56</v>
      </c>
      <c r="R1680" s="6">
        <f t="shared" si="132"/>
        <v>77.540000000000006</v>
      </c>
      <c r="S1680" s="6">
        <f t="shared" si="133"/>
        <v>82.02</v>
      </c>
      <c r="T1680" s="8">
        <f t="shared" si="134"/>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4">
        <f>YEAR(SalesDataTable[[#This Row],[Order Date]])</f>
        <v>2026</v>
      </c>
      <c r="D1681" s="12" t="str">
        <f>"Q"&amp;ROUNDUP(MONTH(SalesDataTable[[#This Row],[Order Date]])/3,0)</f>
        <v>Q3</v>
      </c>
      <c r="E1681" s="4">
        <f>MONTH(SalesDataTable[[#This Row],[Order Date]])</f>
        <v>8</v>
      </c>
      <c r="F1681" s="12" t="str">
        <f t="shared" si="130"/>
        <v>Aug</v>
      </c>
      <c r="G1681" s="4" t="s">
        <v>11</v>
      </c>
      <c r="H1681" s="4" t="s">
        <v>39</v>
      </c>
      <c r="I1681" s="4" t="s">
        <v>8</v>
      </c>
      <c r="J1681" s="4" t="s">
        <v>16</v>
      </c>
      <c r="K1681" s="4" t="s">
        <v>9</v>
      </c>
      <c r="L1681" s="4" t="s">
        <v>17</v>
      </c>
      <c r="M1681" s="9">
        <v>4</v>
      </c>
      <c r="N1681" s="6">
        <v>144.44</v>
      </c>
      <c r="O1681" s="7">
        <v>0.1</v>
      </c>
      <c r="P1681" s="6">
        <v>77.66</v>
      </c>
      <c r="Q1681" s="6">
        <f t="shared" si="131"/>
        <v>519.98400000000004</v>
      </c>
      <c r="R1681" s="6">
        <f t="shared" si="132"/>
        <v>310.64</v>
      </c>
      <c r="S1681" s="6">
        <f t="shared" si="133"/>
        <v>209.34400000000005</v>
      </c>
      <c r="T1681" s="8">
        <f t="shared" si="134"/>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4">
        <f>YEAR(SalesDataTable[[#This Row],[Order Date]])</f>
        <v>2026</v>
      </c>
      <c r="D1682" s="12" t="str">
        <f>"Q"&amp;ROUNDUP(MONTH(SalesDataTable[[#This Row],[Order Date]])/3,0)</f>
        <v>Q3</v>
      </c>
      <c r="E1682" s="4">
        <f>MONTH(SalesDataTable[[#This Row],[Order Date]])</f>
        <v>8</v>
      </c>
      <c r="F1682" s="12" t="str">
        <f t="shared" si="130"/>
        <v>Aug</v>
      </c>
      <c r="G1682" s="4" t="s">
        <v>6</v>
      </c>
      <c r="H1682" s="4" t="s">
        <v>7</v>
      </c>
      <c r="I1682" s="4" t="s">
        <v>2</v>
      </c>
      <c r="J1682" s="4" t="s">
        <v>3</v>
      </c>
      <c r="K1682" s="4" t="s">
        <v>9</v>
      </c>
      <c r="L1682" s="4" t="s">
        <v>37</v>
      </c>
      <c r="M1682" s="9">
        <v>3</v>
      </c>
      <c r="N1682" s="6">
        <v>157.41999999999999</v>
      </c>
      <c r="O1682" s="7">
        <v>0</v>
      </c>
      <c r="P1682" s="6">
        <v>77.989999999999995</v>
      </c>
      <c r="Q1682" s="6">
        <f t="shared" si="131"/>
        <v>472.26</v>
      </c>
      <c r="R1682" s="6">
        <f t="shared" si="132"/>
        <v>233.96999999999997</v>
      </c>
      <c r="S1682" s="6">
        <f t="shared" si="133"/>
        <v>238.29000000000002</v>
      </c>
      <c r="T1682" s="8">
        <f t="shared" si="134"/>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4">
        <f>YEAR(SalesDataTable[[#This Row],[Order Date]])</f>
        <v>2026</v>
      </c>
      <c r="D1683" s="12" t="str">
        <f>"Q"&amp;ROUNDUP(MONTH(SalesDataTable[[#This Row],[Order Date]])/3,0)</f>
        <v>Q3</v>
      </c>
      <c r="E1683" s="4">
        <f>MONTH(SalesDataTable[[#This Row],[Order Date]])</f>
        <v>8</v>
      </c>
      <c r="F1683" s="12" t="str">
        <f t="shared" si="130"/>
        <v>Aug</v>
      </c>
      <c r="G1683" s="4" t="s">
        <v>6</v>
      </c>
      <c r="H1683" s="4" t="s">
        <v>49</v>
      </c>
      <c r="I1683" s="4" t="s">
        <v>28</v>
      </c>
      <c r="J1683" s="4" t="s">
        <v>16</v>
      </c>
      <c r="K1683" s="4" t="s">
        <v>9</v>
      </c>
      <c r="L1683" s="4" t="s">
        <v>10</v>
      </c>
      <c r="M1683" s="9">
        <v>1</v>
      </c>
      <c r="N1683" s="6">
        <v>90.37</v>
      </c>
      <c r="O1683" s="7">
        <v>0.05</v>
      </c>
      <c r="P1683" s="6">
        <v>45.89</v>
      </c>
      <c r="Q1683" s="6">
        <f t="shared" si="131"/>
        <v>85.851500000000001</v>
      </c>
      <c r="R1683" s="6">
        <f t="shared" si="132"/>
        <v>45.89</v>
      </c>
      <c r="S1683" s="6">
        <f t="shared" si="133"/>
        <v>39.961500000000001</v>
      </c>
      <c r="T1683" s="8">
        <f t="shared" si="134"/>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4">
        <f>YEAR(SalesDataTable[[#This Row],[Order Date]])</f>
        <v>2026</v>
      </c>
      <c r="D1684" s="12" t="str">
        <f>"Q"&amp;ROUNDUP(MONTH(SalesDataTable[[#This Row],[Order Date]])/3,0)</f>
        <v>Q3</v>
      </c>
      <c r="E1684" s="4">
        <f>MONTH(SalesDataTable[[#This Row],[Order Date]])</f>
        <v>8</v>
      </c>
      <c r="F1684" s="12" t="str">
        <f t="shared" si="130"/>
        <v>Aug</v>
      </c>
      <c r="G1684" s="4" t="s">
        <v>6</v>
      </c>
      <c r="H1684" s="4" t="s">
        <v>27</v>
      </c>
      <c r="I1684" s="4" t="s">
        <v>8</v>
      </c>
      <c r="J1684" s="4" t="s">
        <v>16</v>
      </c>
      <c r="K1684" s="4" t="s">
        <v>4</v>
      </c>
      <c r="L1684" s="4" t="s">
        <v>30</v>
      </c>
      <c r="M1684" s="9">
        <v>15</v>
      </c>
      <c r="N1684" s="6">
        <v>104.79</v>
      </c>
      <c r="O1684" s="7">
        <v>0.15</v>
      </c>
      <c r="P1684" s="6">
        <v>49.67</v>
      </c>
      <c r="Q1684" s="6">
        <f t="shared" si="131"/>
        <v>1336.0725</v>
      </c>
      <c r="R1684" s="6">
        <f t="shared" si="132"/>
        <v>745.05000000000007</v>
      </c>
      <c r="S1684" s="6">
        <f t="shared" si="133"/>
        <v>591.02249999999992</v>
      </c>
      <c r="T1684" s="8">
        <f t="shared" si="134"/>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4">
        <f>YEAR(SalesDataTable[[#This Row],[Order Date]])</f>
        <v>2026</v>
      </c>
      <c r="D1685" s="12" t="str">
        <f>"Q"&amp;ROUNDUP(MONTH(SalesDataTable[[#This Row],[Order Date]])/3,0)</f>
        <v>Q3</v>
      </c>
      <c r="E1685" s="4">
        <f>MONTH(SalesDataTable[[#This Row],[Order Date]])</f>
        <v>8</v>
      </c>
      <c r="F1685" s="12" t="str">
        <f t="shared" si="130"/>
        <v>Aug</v>
      </c>
      <c r="G1685" s="4" t="s">
        <v>11</v>
      </c>
      <c r="H1685" s="4" t="s">
        <v>12</v>
      </c>
      <c r="I1685" s="4" t="s">
        <v>2</v>
      </c>
      <c r="J1685" s="4" t="s">
        <v>3</v>
      </c>
      <c r="K1685" s="4" t="s">
        <v>14</v>
      </c>
      <c r="L1685" s="4" t="s">
        <v>44</v>
      </c>
      <c r="M1685" s="9">
        <v>1</v>
      </c>
      <c r="N1685" s="6">
        <v>130.94</v>
      </c>
      <c r="O1685" s="7">
        <v>0</v>
      </c>
      <c r="P1685" s="6">
        <v>66.06</v>
      </c>
      <c r="Q1685" s="6">
        <f t="shared" si="131"/>
        <v>130.94</v>
      </c>
      <c r="R1685" s="6">
        <f t="shared" si="132"/>
        <v>66.06</v>
      </c>
      <c r="S1685" s="6">
        <f t="shared" si="133"/>
        <v>64.88</v>
      </c>
      <c r="T1685" s="8">
        <f t="shared" si="134"/>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4">
        <f>YEAR(SalesDataTable[[#This Row],[Order Date]])</f>
        <v>2026</v>
      </c>
      <c r="D1686" s="12" t="str">
        <f>"Q"&amp;ROUNDUP(MONTH(SalesDataTable[[#This Row],[Order Date]])/3,0)</f>
        <v>Q3</v>
      </c>
      <c r="E1686" s="4">
        <f>MONTH(SalesDataTable[[#This Row],[Order Date]])</f>
        <v>8</v>
      </c>
      <c r="F1686" s="12" t="str">
        <f t="shared" si="130"/>
        <v>Aug</v>
      </c>
      <c r="G1686" s="4" t="s">
        <v>6</v>
      </c>
      <c r="H1686" s="4" t="s">
        <v>27</v>
      </c>
      <c r="I1686" s="4" t="s">
        <v>2</v>
      </c>
      <c r="J1686" s="4" t="s">
        <v>3</v>
      </c>
      <c r="K1686" s="4" t="s">
        <v>4</v>
      </c>
      <c r="L1686" s="4" t="s">
        <v>26</v>
      </c>
      <c r="M1686" s="9">
        <v>1</v>
      </c>
      <c r="N1686" s="6">
        <v>40.42</v>
      </c>
      <c r="O1686" s="7">
        <v>0.05</v>
      </c>
      <c r="P1686" s="6">
        <v>16.62</v>
      </c>
      <c r="Q1686" s="6">
        <f t="shared" si="131"/>
        <v>38.399000000000001</v>
      </c>
      <c r="R1686" s="6">
        <f t="shared" si="132"/>
        <v>16.62</v>
      </c>
      <c r="S1686" s="6">
        <f t="shared" si="133"/>
        <v>21.779</v>
      </c>
      <c r="T1686" s="8">
        <f t="shared" si="134"/>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4">
        <f>YEAR(SalesDataTable[[#This Row],[Order Date]])</f>
        <v>2026</v>
      </c>
      <c r="D1687" s="12" t="str">
        <f>"Q"&amp;ROUNDUP(MONTH(SalesDataTable[[#This Row],[Order Date]])/3,0)</f>
        <v>Q3</v>
      </c>
      <c r="E1687" s="4">
        <f>MONTH(SalesDataTable[[#This Row],[Order Date]])</f>
        <v>8</v>
      </c>
      <c r="F1687" s="12" t="str">
        <f t="shared" si="130"/>
        <v>Aug</v>
      </c>
      <c r="G1687" s="4" t="s">
        <v>6</v>
      </c>
      <c r="H1687" s="4" t="s">
        <v>41</v>
      </c>
      <c r="I1687" s="4" t="s">
        <v>28</v>
      </c>
      <c r="J1687" s="4" t="s">
        <v>3</v>
      </c>
      <c r="K1687" s="4" t="s">
        <v>23</v>
      </c>
      <c r="L1687" s="4" t="s">
        <v>24</v>
      </c>
      <c r="M1687" s="9">
        <v>1</v>
      </c>
      <c r="N1687" s="6">
        <v>338.45</v>
      </c>
      <c r="O1687" s="7">
        <v>0.15</v>
      </c>
      <c r="P1687" s="6">
        <v>197.2</v>
      </c>
      <c r="Q1687" s="6">
        <f t="shared" si="131"/>
        <v>287.6825</v>
      </c>
      <c r="R1687" s="6">
        <f t="shared" si="132"/>
        <v>197.2</v>
      </c>
      <c r="S1687" s="6">
        <f t="shared" si="133"/>
        <v>90.482500000000016</v>
      </c>
      <c r="T1687" s="8">
        <f t="shared" si="134"/>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4">
        <f>YEAR(SalesDataTable[[#This Row],[Order Date]])</f>
        <v>2026</v>
      </c>
      <c r="D1688" s="12" t="str">
        <f>"Q"&amp;ROUNDUP(MONTH(SalesDataTable[[#This Row],[Order Date]])/3,0)</f>
        <v>Q3</v>
      </c>
      <c r="E1688" s="4">
        <f>MONTH(SalesDataTable[[#This Row],[Order Date]])</f>
        <v>8</v>
      </c>
      <c r="F1688" s="12" t="str">
        <f t="shared" si="130"/>
        <v>Aug</v>
      </c>
      <c r="G1688" s="4" t="s">
        <v>11</v>
      </c>
      <c r="H1688" s="4" t="s">
        <v>39</v>
      </c>
      <c r="I1688" s="4" t="s">
        <v>28</v>
      </c>
      <c r="J1688" s="4" t="s">
        <v>3</v>
      </c>
      <c r="K1688" s="4" t="s">
        <v>4</v>
      </c>
      <c r="L1688" s="4" t="s">
        <v>30</v>
      </c>
      <c r="M1688" s="9">
        <v>1</v>
      </c>
      <c r="N1688" s="6">
        <v>103.92</v>
      </c>
      <c r="O1688" s="7">
        <v>0.05</v>
      </c>
      <c r="P1688" s="6">
        <v>50.71</v>
      </c>
      <c r="Q1688" s="6">
        <f t="shared" si="131"/>
        <v>98.724000000000004</v>
      </c>
      <c r="R1688" s="6">
        <f t="shared" si="132"/>
        <v>50.71</v>
      </c>
      <c r="S1688" s="6">
        <f t="shared" si="133"/>
        <v>48.014000000000003</v>
      </c>
      <c r="T1688" s="8">
        <f t="shared" si="134"/>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4">
        <f>YEAR(SalesDataTable[[#This Row],[Order Date]])</f>
        <v>2026</v>
      </c>
      <c r="D1689" s="12" t="str">
        <f>"Q"&amp;ROUNDUP(MONTH(SalesDataTable[[#This Row],[Order Date]])/3,0)</f>
        <v>Q3</v>
      </c>
      <c r="E1689" s="4">
        <f>MONTH(SalesDataTable[[#This Row],[Order Date]])</f>
        <v>8</v>
      </c>
      <c r="F1689" s="12" t="str">
        <f t="shared" si="130"/>
        <v>Aug</v>
      </c>
      <c r="G1689" s="4" t="s">
        <v>0</v>
      </c>
      <c r="H1689" s="4" t="s">
        <v>36</v>
      </c>
      <c r="I1689" s="4" t="s">
        <v>2</v>
      </c>
      <c r="J1689" s="4" t="s">
        <v>13</v>
      </c>
      <c r="K1689" s="4" t="s">
        <v>4</v>
      </c>
      <c r="L1689" s="4" t="s">
        <v>22</v>
      </c>
      <c r="M1689" s="9">
        <v>6</v>
      </c>
      <c r="N1689" s="6">
        <v>51.67</v>
      </c>
      <c r="O1689" s="7">
        <v>0.1</v>
      </c>
      <c r="P1689" s="6">
        <v>23.1</v>
      </c>
      <c r="Q1689" s="6">
        <f t="shared" si="131"/>
        <v>279.01799999999997</v>
      </c>
      <c r="R1689" s="6">
        <f t="shared" si="132"/>
        <v>138.60000000000002</v>
      </c>
      <c r="S1689" s="6">
        <f t="shared" si="133"/>
        <v>140.41799999999995</v>
      </c>
      <c r="T1689" s="8">
        <f t="shared" si="134"/>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4">
        <f>YEAR(SalesDataTable[[#This Row],[Order Date]])</f>
        <v>2026</v>
      </c>
      <c r="D1690" s="12" t="str">
        <f>"Q"&amp;ROUNDUP(MONTH(SalesDataTable[[#This Row],[Order Date]])/3,0)</f>
        <v>Q3</v>
      </c>
      <c r="E1690" s="4">
        <f>MONTH(SalesDataTable[[#This Row],[Order Date]])</f>
        <v>8</v>
      </c>
      <c r="F1690" s="12" t="str">
        <f t="shared" si="130"/>
        <v>Aug</v>
      </c>
      <c r="G1690" s="4" t="s">
        <v>6</v>
      </c>
      <c r="H1690" s="4" t="s">
        <v>43</v>
      </c>
      <c r="I1690" s="4" t="s">
        <v>8</v>
      </c>
      <c r="J1690" s="4" t="s">
        <v>3</v>
      </c>
      <c r="K1690" s="4" t="s">
        <v>14</v>
      </c>
      <c r="L1690" s="4" t="s">
        <v>48</v>
      </c>
      <c r="M1690" s="9">
        <v>4</v>
      </c>
      <c r="N1690" s="6">
        <v>166.02</v>
      </c>
      <c r="O1690" s="7">
        <v>0.1</v>
      </c>
      <c r="P1690" s="6">
        <v>87.99</v>
      </c>
      <c r="Q1690" s="6">
        <f t="shared" si="131"/>
        <v>597.67200000000003</v>
      </c>
      <c r="R1690" s="6">
        <f t="shared" si="132"/>
        <v>351.96</v>
      </c>
      <c r="S1690" s="6">
        <f t="shared" si="133"/>
        <v>245.71200000000005</v>
      </c>
      <c r="T1690" s="8">
        <f t="shared" si="134"/>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4">
        <f>YEAR(SalesDataTable[[#This Row],[Order Date]])</f>
        <v>2026</v>
      </c>
      <c r="D1691" s="12" t="str">
        <f>"Q"&amp;ROUNDUP(MONTH(SalesDataTable[[#This Row],[Order Date]])/3,0)</f>
        <v>Q3</v>
      </c>
      <c r="E1691" s="4">
        <f>MONTH(SalesDataTable[[#This Row],[Order Date]])</f>
        <v>8</v>
      </c>
      <c r="F1691" s="12" t="str">
        <f t="shared" si="130"/>
        <v>Aug</v>
      </c>
      <c r="G1691" s="4" t="s">
        <v>11</v>
      </c>
      <c r="H1691" s="4" t="s">
        <v>25</v>
      </c>
      <c r="I1691" s="4" t="s">
        <v>19</v>
      </c>
      <c r="J1691" s="4" t="s">
        <v>13</v>
      </c>
      <c r="K1691" s="4" t="s">
        <v>4</v>
      </c>
      <c r="L1691" s="4" t="s">
        <v>22</v>
      </c>
      <c r="M1691" s="9">
        <v>2</v>
      </c>
      <c r="N1691" s="6">
        <v>50.59</v>
      </c>
      <c r="O1691" s="7">
        <v>0.1</v>
      </c>
      <c r="P1691" s="6">
        <v>22.68</v>
      </c>
      <c r="Q1691" s="6">
        <f t="shared" si="131"/>
        <v>91.062000000000012</v>
      </c>
      <c r="R1691" s="6">
        <f t="shared" si="132"/>
        <v>45.36</v>
      </c>
      <c r="S1691" s="6">
        <f t="shared" si="133"/>
        <v>45.702000000000012</v>
      </c>
      <c r="T1691" s="8">
        <f t="shared" si="134"/>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4">
        <f>YEAR(SalesDataTable[[#This Row],[Order Date]])</f>
        <v>2026</v>
      </c>
      <c r="D1692" s="12" t="str">
        <f>"Q"&amp;ROUNDUP(MONTH(SalesDataTable[[#This Row],[Order Date]])/3,0)</f>
        <v>Q3</v>
      </c>
      <c r="E1692" s="4">
        <f>MONTH(SalesDataTable[[#This Row],[Order Date]])</f>
        <v>8</v>
      </c>
      <c r="F1692" s="12" t="str">
        <f t="shared" si="130"/>
        <v>Aug</v>
      </c>
      <c r="G1692" s="4" t="s">
        <v>20</v>
      </c>
      <c r="H1692" s="4" t="s">
        <v>31</v>
      </c>
      <c r="I1692" s="4" t="s">
        <v>19</v>
      </c>
      <c r="J1692" s="4" t="s">
        <v>3</v>
      </c>
      <c r="K1692" s="4" t="s">
        <v>9</v>
      </c>
      <c r="L1692" s="4" t="s">
        <v>37</v>
      </c>
      <c r="M1692" s="9">
        <v>1</v>
      </c>
      <c r="N1692" s="6">
        <v>155.83000000000001</v>
      </c>
      <c r="O1692" s="7">
        <v>0</v>
      </c>
      <c r="P1692" s="6">
        <v>77.260000000000005</v>
      </c>
      <c r="Q1692" s="6">
        <f t="shared" si="131"/>
        <v>155.83000000000001</v>
      </c>
      <c r="R1692" s="6">
        <f t="shared" si="132"/>
        <v>77.260000000000005</v>
      </c>
      <c r="S1692" s="6">
        <f t="shared" si="133"/>
        <v>78.570000000000007</v>
      </c>
      <c r="T1692" s="8">
        <f t="shared" si="134"/>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4">
        <f>YEAR(SalesDataTable[[#This Row],[Order Date]])</f>
        <v>2026</v>
      </c>
      <c r="D1693" s="12" t="str">
        <f>"Q"&amp;ROUNDUP(MONTH(SalesDataTable[[#This Row],[Order Date]])/3,0)</f>
        <v>Q3</v>
      </c>
      <c r="E1693" s="4">
        <f>MONTH(SalesDataTable[[#This Row],[Order Date]])</f>
        <v>8</v>
      </c>
      <c r="F1693" s="12" t="str">
        <f t="shared" si="130"/>
        <v>Aug</v>
      </c>
      <c r="G1693" s="4" t="s">
        <v>20</v>
      </c>
      <c r="H1693" s="4" t="s">
        <v>21</v>
      </c>
      <c r="I1693" s="4" t="s">
        <v>2</v>
      </c>
      <c r="J1693" s="4" t="s">
        <v>13</v>
      </c>
      <c r="K1693" s="4" t="s">
        <v>34</v>
      </c>
      <c r="L1693" s="4" t="s">
        <v>42</v>
      </c>
      <c r="M1693" s="9">
        <v>1</v>
      </c>
      <c r="N1693" s="6">
        <v>36.380000000000003</v>
      </c>
      <c r="O1693" s="7">
        <v>0.05</v>
      </c>
      <c r="P1693" s="6">
        <v>14.2</v>
      </c>
      <c r="Q1693" s="6">
        <f t="shared" si="131"/>
        <v>34.561</v>
      </c>
      <c r="R1693" s="6">
        <f t="shared" si="132"/>
        <v>14.2</v>
      </c>
      <c r="S1693" s="6">
        <f t="shared" si="133"/>
        <v>20.361000000000001</v>
      </c>
      <c r="T1693" s="8">
        <f t="shared" si="134"/>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4">
        <f>YEAR(SalesDataTable[[#This Row],[Order Date]])</f>
        <v>2026</v>
      </c>
      <c r="D1694" s="12" t="str">
        <f>"Q"&amp;ROUNDUP(MONTH(SalesDataTable[[#This Row],[Order Date]])/3,0)</f>
        <v>Q3</v>
      </c>
      <c r="E1694" s="4">
        <f>MONTH(SalesDataTable[[#This Row],[Order Date]])</f>
        <v>8</v>
      </c>
      <c r="F1694" s="12" t="str">
        <f t="shared" si="130"/>
        <v>Aug</v>
      </c>
      <c r="G1694" s="4" t="s">
        <v>6</v>
      </c>
      <c r="H1694" s="4" t="s">
        <v>43</v>
      </c>
      <c r="I1694" s="4" t="s">
        <v>19</v>
      </c>
      <c r="J1694" s="4" t="s">
        <v>13</v>
      </c>
      <c r="K1694" s="4" t="s">
        <v>23</v>
      </c>
      <c r="L1694" s="4" t="s">
        <v>51</v>
      </c>
      <c r="M1694" s="9">
        <v>2</v>
      </c>
      <c r="N1694" s="6">
        <v>124.09</v>
      </c>
      <c r="O1694" s="7">
        <v>0</v>
      </c>
      <c r="P1694" s="6">
        <v>60.39</v>
      </c>
      <c r="Q1694" s="6">
        <f t="shared" si="131"/>
        <v>248.18</v>
      </c>
      <c r="R1694" s="6">
        <f t="shared" si="132"/>
        <v>120.78</v>
      </c>
      <c r="S1694" s="6">
        <f t="shared" si="133"/>
        <v>127.4</v>
      </c>
      <c r="T1694" s="8">
        <f t="shared" si="134"/>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4">
        <f>YEAR(SalesDataTable[[#This Row],[Order Date]])</f>
        <v>2026</v>
      </c>
      <c r="D1695" s="12" t="str">
        <f>"Q"&amp;ROUNDUP(MONTH(SalesDataTable[[#This Row],[Order Date]])/3,0)</f>
        <v>Q3</v>
      </c>
      <c r="E1695" s="4">
        <f>MONTH(SalesDataTable[[#This Row],[Order Date]])</f>
        <v>8</v>
      </c>
      <c r="F1695" s="12" t="str">
        <f t="shared" si="130"/>
        <v>Aug</v>
      </c>
      <c r="G1695" s="4" t="s">
        <v>20</v>
      </c>
      <c r="H1695" s="4" t="s">
        <v>33</v>
      </c>
      <c r="I1695" s="4" t="s">
        <v>2</v>
      </c>
      <c r="J1695" s="4" t="s">
        <v>13</v>
      </c>
      <c r="K1695" s="4" t="s">
        <v>9</v>
      </c>
      <c r="L1695" s="4" t="s">
        <v>17</v>
      </c>
      <c r="M1695" s="9">
        <v>1</v>
      </c>
      <c r="N1695" s="6">
        <v>141.97999999999999</v>
      </c>
      <c r="O1695" s="7">
        <v>0.05</v>
      </c>
      <c r="P1695" s="6">
        <v>79.510000000000005</v>
      </c>
      <c r="Q1695" s="6">
        <f t="shared" si="131"/>
        <v>134.88099999999997</v>
      </c>
      <c r="R1695" s="6">
        <f t="shared" si="132"/>
        <v>79.510000000000005</v>
      </c>
      <c r="S1695" s="6">
        <f t="shared" si="133"/>
        <v>55.370999999999967</v>
      </c>
      <c r="T1695" s="8">
        <f t="shared" si="134"/>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4">
        <f>YEAR(SalesDataTable[[#This Row],[Order Date]])</f>
        <v>2026</v>
      </c>
      <c r="D1696" s="12" t="str">
        <f>"Q"&amp;ROUNDUP(MONTH(SalesDataTable[[#This Row],[Order Date]])/3,0)</f>
        <v>Q3</v>
      </c>
      <c r="E1696" s="4">
        <f>MONTH(SalesDataTable[[#This Row],[Order Date]])</f>
        <v>8</v>
      </c>
      <c r="F1696" s="12" t="str">
        <f t="shared" si="130"/>
        <v>Aug</v>
      </c>
      <c r="G1696" s="4" t="s">
        <v>20</v>
      </c>
      <c r="H1696" s="4" t="s">
        <v>47</v>
      </c>
      <c r="I1696" s="4" t="s">
        <v>19</v>
      </c>
      <c r="J1696" s="4" t="s">
        <v>13</v>
      </c>
      <c r="K1696" s="4" t="s">
        <v>23</v>
      </c>
      <c r="L1696" s="4" t="s">
        <v>51</v>
      </c>
      <c r="M1696" s="9">
        <v>5</v>
      </c>
      <c r="N1696" s="6">
        <v>121.93</v>
      </c>
      <c r="O1696" s="7">
        <v>0.15</v>
      </c>
      <c r="P1696" s="6">
        <v>62.28</v>
      </c>
      <c r="Q1696" s="6">
        <f t="shared" si="131"/>
        <v>518.2025000000001</v>
      </c>
      <c r="R1696" s="6">
        <f t="shared" si="132"/>
        <v>311.39999999999998</v>
      </c>
      <c r="S1696" s="6">
        <f t="shared" si="133"/>
        <v>206.80250000000012</v>
      </c>
      <c r="T1696" s="8">
        <f t="shared" si="134"/>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4">
        <f>YEAR(SalesDataTable[[#This Row],[Order Date]])</f>
        <v>2026</v>
      </c>
      <c r="D1697" s="12" t="str">
        <f>"Q"&amp;ROUNDUP(MONTH(SalesDataTable[[#This Row],[Order Date]])/3,0)</f>
        <v>Q3</v>
      </c>
      <c r="E1697" s="4">
        <f>MONTH(SalesDataTable[[#This Row],[Order Date]])</f>
        <v>8</v>
      </c>
      <c r="F1697" s="12" t="str">
        <f t="shared" si="130"/>
        <v>Aug</v>
      </c>
      <c r="G1697" s="4" t="s">
        <v>20</v>
      </c>
      <c r="H1697" s="4" t="s">
        <v>21</v>
      </c>
      <c r="I1697" s="4" t="s">
        <v>2</v>
      </c>
      <c r="J1697" s="4" t="s">
        <v>13</v>
      </c>
      <c r="K1697" s="4" t="s">
        <v>14</v>
      </c>
      <c r="L1697" s="4" t="s">
        <v>15</v>
      </c>
      <c r="M1697" s="9">
        <v>1</v>
      </c>
      <c r="N1697" s="6">
        <v>35.58</v>
      </c>
      <c r="O1697" s="7">
        <v>0.15</v>
      </c>
      <c r="P1697" s="6">
        <v>13.94</v>
      </c>
      <c r="Q1697" s="6">
        <f t="shared" si="131"/>
        <v>30.242999999999999</v>
      </c>
      <c r="R1697" s="6">
        <f t="shared" si="132"/>
        <v>13.94</v>
      </c>
      <c r="S1697" s="6">
        <f t="shared" si="133"/>
        <v>16.302999999999997</v>
      </c>
      <c r="T1697" s="8">
        <f t="shared" si="134"/>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4">
        <f>YEAR(SalesDataTable[[#This Row],[Order Date]])</f>
        <v>2026</v>
      </c>
      <c r="D1698" s="12" t="str">
        <f>"Q"&amp;ROUNDUP(MONTH(SalesDataTable[[#This Row],[Order Date]])/3,0)</f>
        <v>Q3</v>
      </c>
      <c r="E1698" s="4">
        <f>MONTH(SalesDataTable[[#This Row],[Order Date]])</f>
        <v>8</v>
      </c>
      <c r="F1698" s="12" t="str">
        <f t="shared" si="130"/>
        <v>Aug</v>
      </c>
      <c r="G1698" s="4" t="s">
        <v>11</v>
      </c>
      <c r="H1698" s="4" t="s">
        <v>25</v>
      </c>
      <c r="I1698" s="4" t="s">
        <v>28</v>
      </c>
      <c r="J1698" s="4" t="s">
        <v>3</v>
      </c>
      <c r="K1698" s="4" t="s">
        <v>9</v>
      </c>
      <c r="L1698" s="4" t="s">
        <v>37</v>
      </c>
      <c r="M1698" s="9">
        <v>1</v>
      </c>
      <c r="N1698" s="6">
        <v>157.84</v>
      </c>
      <c r="O1698" s="7">
        <v>0</v>
      </c>
      <c r="P1698" s="6">
        <v>77.87</v>
      </c>
      <c r="Q1698" s="6">
        <f t="shared" si="131"/>
        <v>157.84</v>
      </c>
      <c r="R1698" s="6">
        <f t="shared" si="132"/>
        <v>77.87</v>
      </c>
      <c r="S1698" s="6">
        <f t="shared" si="133"/>
        <v>79.97</v>
      </c>
      <c r="T1698" s="8">
        <f t="shared" si="134"/>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4">
        <f>YEAR(SalesDataTable[[#This Row],[Order Date]])</f>
        <v>2026</v>
      </c>
      <c r="D1699" s="12" t="str">
        <f>"Q"&amp;ROUNDUP(MONTH(SalesDataTable[[#This Row],[Order Date]])/3,0)</f>
        <v>Q3</v>
      </c>
      <c r="E1699" s="4">
        <f>MONTH(SalesDataTable[[#This Row],[Order Date]])</f>
        <v>8</v>
      </c>
      <c r="F1699" s="12" t="str">
        <f t="shared" si="130"/>
        <v>Aug</v>
      </c>
      <c r="G1699" s="4" t="s">
        <v>6</v>
      </c>
      <c r="H1699" s="4" t="s">
        <v>43</v>
      </c>
      <c r="I1699" s="4" t="s">
        <v>2</v>
      </c>
      <c r="J1699" s="4" t="s">
        <v>13</v>
      </c>
      <c r="K1699" s="4" t="s">
        <v>23</v>
      </c>
      <c r="L1699" s="4" t="s">
        <v>24</v>
      </c>
      <c r="M1699" s="9">
        <v>1</v>
      </c>
      <c r="N1699" s="6">
        <v>336.35</v>
      </c>
      <c r="O1699" s="7">
        <v>0</v>
      </c>
      <c r="P1699" s="6">
        <v>195.07</v>
      </c>
      <c r="Q1699" s="6">
        <f t="shared" si="131"/>
        <v>336.35</v>
      </c>
      <c r="R1699" s="6">
        <f t="shared" si="132"/>
        <v>195.07</v>
      </c>
      <c r="S1699" s="6">
        <f t="shared" si="133"/>
        <v>141.28000000000003</v>
      </c>
      <c r="T1699" s="8">
        <f t="shared" si="134"/>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4">
        <f>YEAR(SalesDataTable[[#This Row],[Order Date]])</f>
        <v>2026</v>
      </c>
      <c r="D1700" s="12" t="str">
        <f>"Q"&amp;ROUNDUP(MONTH(SalesDataTable[[#This Row],[Order Date]])/3,0)</f>
        <v>Q3</v>
      </c>
      <c r="E1700" s="4">
        <f>MONTH(SalesDataTable[[#This Row],[Order Date]])</f>
        <v>8</v>
      </c>
      <c r="F1700" s="12" t="str">
        <f t="shared" si="130"/>
        <v>Aug</v>
      </c>
      <c r="G1700" s="4" t="s">
        <v>20</v>
      </c>
      <c r="H1700" s="4" t="s">
        <v>47</v>
      </c>
      <c r="I1700" s="4" t="s">
        <v>8</v>
      </c>
      <c r="J1700" s="4" t="s">
        <v>3</v>
      </c>
      <c r="K1700" s="4" t="s">
        <v>9</v>
      </c>
      <c r="L1700" s="4" t="s">
        <v>37</v>
      </c>
      <c r="M1700" s="9">
        <v>3</v>
      </c>
      <c r="N1700" s="6">
        <v>153.03</v>
      </c>
      <c r="O1700" s="7">
        <v>0.15</v>
      </c>
      <c r="P1700" s="6">
        <v>78.239999999999995</v>
      </c>
      <c r="Q1700" s="6">
        <f t="shared" si="131"/>
        <v>390.22650000000004</v>
      </c>
      <c r="R1700" s="6">
        <f t="shared" si="132"/>
        <v>234.71999999999997</v>
      </c>
      <c r="S1700" s="6">
        <f t="shared" si="133"/>
        <v>155.50650000000007</v>
      </c>
      <c r="T1700" s="8">
        <f t="shared" si="134"/>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4">
        <f>YEAR(SalesDataTable[[#This Row],[Order Date]])</f>
        <v>2026</v>
      </c>
      <c r="D1701" s="12" t="str">
        <f>"Q"&amp;ROUNDUP(MONTH(SalesDataTable[[#This Row],[Order Date]])/3,0)</f>
        <v>Q3</v>
      </c>
      <c r="E1701" s="4">
        <f>MONTH(SalesDataTable[[#This Row],[Order Date]])</f>
        <v>8</v>
      </c>
      <c r="F1701" s="12" t="str">
        <f t="shared" si="130"/>
        <v>Aug</v>
      </c>
      <c r="G1701" s="4" t="s">
        <v>6</v>
      </c>
      <c r="H1701" s="4" t="s">
        <v>49</v>
      </c>
      <c r="I1701" s="4" t="s">
        <v>2</v>
      </c>
      <c r="J1701" s="4" t="s">
        <v>3</v>
      </c>
      <c r="K1701" s="4" t="s">
        <v>4</v>
      </c>
      <c r="L1701" s="4" t="s">
        <v>30</v>
      </c>
      <c r="M1701" s="9">
        <v>2</v>
      </c>
      <c r="N1701" s="6">
        <v>105.01</v>
      </c>
      <c r="O1701" s="7">
        <v>0.15</v>
      </c>
      <c r="P1701" s="6">
        <v>50.56</v>
      </c>
      <c r="Q1701" s="6">
        <f t="shared" si="131"/>
        <v>178.517</v>
      </c>
      <c r="R1701" s="6">
        <f t="shared" si="132"/>
        <v>101.12</v>
      </c>
      <c r="S1701" s="6">
        <f t="shared" si="133"/>
        <v>77.396999999999991</v>
      </c>
      <c r="T1701" s="8">
        <f t="shared" si="134"/>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4">
        <f>YEAR(SalesDataTable[[#This Row],[Order Date]])</f>
        <v>2026</v>
      </c>
      <c r="D1702" s="12" t="str">
        <f>"Q"&amp;ROUNDUP(MONTH(SalesDataTable[[#This Row],[Order Date]])/3,0)</f>
        <v>Q3</v>
      </c>
      <c r="E1702" s="4">
        <f>MONTH(SalesDataTable[[#This Row],[Order Date]])</f>
        <v>8</v>
      </c>
      <c r="F1702" s="12" t="str">
        <f t="shared" si="130"/>
        <v>Aug</v>
      </c>
      <c r="G1702" s="4" t="s">
        <v>0</v>
      </c>
      <c r="H1702" s="4" t="s">
        <v>1</v>
      </c>
      <c r="I1702" s="4" t="s">
        <v>19</v>
      </c>
      <c r="J1702" s="4" t="s">
        <v>3</v>
      </c>
      <c r="K1702" s="4" t="s">
        <v>14</v>
      </c>
      <c r="L1702" s="4" t="s">
        <v>32</v>
      </c>
      <c r="M1702" s="9">
        <v>2</v>
      </c>
      <c r="N1702" s="6">
        <v>45.47</v>
      </c>
      <c r="O1702" s="7">
        <v>0</v>
      </c>
      <c r="P1702" s="6">
        <v>18.27</v>
      </c>
      <c r="Q1702" s="6">
        <f t="shared" si="131"/>
        <v>90.94</v>
      </c>
      <c r="R1702" s="6">
        <f t="shared" si="132"/>
        <v>36.54</v>
      </c>
      <c r="S1702" s="6">
        <f t="shared" si="133"/>
        <v>54.4</v>
      </c>
      <c r="T1702" s="8">
        <f t="shared" si="134"/>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4">
        <f>YEAR(SalesDataTable[[#This Row],[Order Date]])</f>
        <v>2026</v>
      </c>
      <c r="D1703" s="12" t="str">
        <f>"Q"&amp;ROUNDUP(MONTH(SalesDataTable[[#This Row],[Order Date]])/3,0)</f>
        <v>Q3</v>
      </c>
      <c r="E1703" s="4">
        <f>MONTH(SalesDataTable[[#This Row],[Order Date]])</f>
        <v>8</v>
      </c>
      <c r="F1703" s="12" t="str">
        <f t="shared" si="130"/>
        <v>Aug</v>
      </c>
      <c r="G1703" s="4" t="s">
        <v>0</v>
      </c>
      <c r="H1703" s="4" t="s">
        <v>50</v>
      </c>
      <c r="I1703" s="4" t="s">
        <v>19</v>
      </c>
      <c r="J1703" s="4" t="s">
        <v>13</v>
      </c>
      <c r="K1703" s="4" t="s">
        <v>14</v>
      </c>
      <c r="L1703" s="4" t="s">
        <v>32</v>
      </c>
      <c r="M1703" s="9">
        <v>2</v>
      </c>
      <c r="N1703" s="6">
        <v>47.58</v>
      </c>
      <c r="O1703" s="7">
        <v>0.1</v>
      </c>
      <c r="P1703" s="6">
        <v>18.47</v>
      </c>
      <c r="Q1703" s="6">
        <f t="shared" si="131"/>
        <v>85.644000000000005</v>
      </c>
      <c r="R1703" s="6">
        <f t="shared" si="132"/>
        <v>36.94</v>
      </c>
      <c r="S1703" s="6">
        <f t="shared" si="133"/>
        <v>48.704000000000008</v>
      </c>
      <c r="T1703" s="8">
        <f t="shared" si="134"/>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4">
        <f>YEAR(SalesDataTable[[#This Row],[Order Date]])</f>
        <v>2026</v>
      </c>
      <c r="D1704" s="12" t="str">
        <f>"Q"&amp;ROUNDUP(MONTH(SalesDataTable[[#This Row],[Order Date]])/3,0)</f>
        <v>Q3</v>
      </c>
      <c r="E1704" s="4">
        <f>MONTH(SalesDataTable[[#This Row],[Order Date]])</f>
        <v>8</v>
      </c>
      <c r="F1704" s="12" t="str">
        <f t="shared" si="130"/>
        <v>Aug</v>
      </c>
      <c r="G1704" s="4" t="s">
        <v>20</v>
      </c>
      <c r="H1704" s="4" t="s">
        <v>21</v>
      </c>
      <c r="I1704" s="4" t="s">
        <v>2</v>
      </c>
      <c r="J1704" s="4" t="s">
        <v>13</v>
      </c>
      <c r="K1704" s="4" t="s">
        <v>9</v>
      </c>
      <c r="L1704" s="4" t="s">
        <v>37</v>
      </c>
      <c r="M1704" s="9">
        <v>5</v>
      </c>
      <c r="N1704" s="6">
        <v>155.65</v>
      </c>
      <c r="O1704" s="7">
        <v>0</v>
      </c>
      <c r="P1704" s="6">
        <v>79.13</v>
      </c>
      <c r="Q1704" s="6">
        <f t="shared" si="131"/>
        <v>778.25</v>
      </c>
      <c r="R1704" s="6">
        <f t="shared" si="132"/>
        <v>395.65</v>
      </c>
      <c r="S1704" s="6">
        <f t="shared" si="133"/>
        <v>382.6</v>
      </c>
      <c r="T1704" s="8">
        <f t="shared" si="134"/>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4">
        <f>YEAR(SalesDataTable[[#This Row],[Order Date]])</f>
        <v>2026</v>
      </c>
      <c r="D1705" s="12" t="str">
        <f>"Q"&amp;ROUNDUP(MONTH(SalesDataTable[[#This Row],[Order Date]])/3,0)</f>
        <v>Q3</v>
      </c>
      <c r="E1705" s="4">
        <f>MONTH(SalesDataTable[[#This Row],[Order Date]])</f>
        <v>8</v>
      </c>
      <c r="F1705" s="12" t="str">
        <f t="shared" si="130"/>
        <v>Aug</v>
      </c>
      <c r="G1705" s="4" t="s">
        <v>20</v>
      </c>
      <c r="H1705" s="4" t="s">
        <v>47</v>
      </c>
      <c r="I1705" s="4" t="s">
        <v>19</v>
      </c>
      <c r="J1705" s="4" t="s">
        <v>3</v>
      </c>
      <c r="K1705" s="4" t="s">
        <v>23</v>
      </c>
      <c r="L1705" s="4" t="s">
        <v>29</v>
      </c>
      <c r="M1705" s="9">
        <v>1</v>
      </c>
      <c r="N1705" s="6">
        <v>195.15</v>
      </c>
      <c r="O1705" s="7">
        <v>0</v>
      </c>
      <c r="P1705" s="6">
        <v>101.99</v>
      </c>
      <c r="Q1705" s="6">
        <f t="shared" si="131"/>
        <v>195.15</v>
      </c>
      <c r="R1705" s="6">
        <f t="shared" si="132"/>
        <v>101.99</v>
      </c>
      <c r="S1705" s="6">
        <f t="shared" si="133"/>
        <v>93.160000000000011</v>
      </c>
      <c r="T1705" s="8">
        <f t="shared" si="134"/>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4">
        <f>YEAR(SalesDataTable[[#This Row],[Order Date]])</f>
        <v>2026</v>
      </c>
      <c r="D1706" s="12" t="str">
        <f>"Q"&amp;ROUNDUP(MONTH(SalesDataTable[[#This Row],[Order Date]])/3,0)</f>
        <v>Q3</v>
      </c>
      <c r="E1706" s="4">
        <f>MONTH(SalesDataTable[[#This Row],[Order Date]])</f>
        <v>8</v>
      </c>
      <c r="F1706" s="12" t="str">
        <f t="shared" si="130"/>
        <v>Aug</v>
      </c>
      <c r="G1706" s="4" t="s">
        <v>6</v>
      </c>
      <c r="H1706" s="4" t="s">
        <v>27</v>
      </c>
      <c r="I1706" s="4" t="s">
        <v>28</v>
      </c>
      <c r="J1706" s="4" t="s">
        <v>13</v>
      </c>
      <c r="K1706" s="4" t="s">
        <v>4</v>
      </c>
      <c r="L1706" s="4" t="s">
        <v>5</v>
      </c>
      <c r="M1706" s="9">
        <v>1</v>
      </c>
      <c r="N1706" s="6">
        <v>81.569999999999993</v>
      </c>
      <c r="O1706" s="7">
        <v>0</v>
      </c>
      <c r="P1706" s="6">
        <v>43.79</v>
      </c>
      <c r="Q1706" s="6">
        <f t="shared" si="131"/>
        <v>81.569999999999993</v>
      </c>
      <c r="R1706" s="6">
        <f t="shared" si="132"/>
        <v>43.79</v>
      </c>
      <c r="S1706" s="6">
        <f t="shared" si="133"/>
        <v>37.779999999999994</v>
      </c>
      <c r="T1706" s="8">
        <f t="shared" si="134"/>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4">
        <f>YEAR(SalesDataTable[[#This Row],[Order Date]])</f>
        <v>2026</v>
      </c>
      <c r="D1707" s="12" t="str">
        <f>"Q"&amp;ROUNDUP(MONTH(SalesDataTable[[#This Row],[Order Date]])/3,0)</f>
        <v>Q3</v>
      </c>
      <c r="E1707" s="4">
        <f>MONTH(SalesDataTable[[#This Row],[Order Date]])</f>
        <v>8</v>
      </c>
      <c r="F1707" s="12" t="str">
        <f t="shared" si="130"/>
        <v>Aug</v>
      </c>
      <c r="G1707" s="4" t="s">
        <v>0</v>
      </c>
      <c r="H1707" s="4" t="s">
        <v>50</v>
      </c>
      <c r="I1707" s="4" t="s">
        <v>19</v>
      </c>
      <c r="J1707" s="4" t="s">
        <v>13</v>
      </c>
      <c r="K1707" s="4" t="s">
        <v>23</v>
      </c>
      <c r="L1707" s="4" t="s">
        <v>51</v>
      </c>
      <c r="M1707" s="9">
        <v>5</v>
      </c>
      <c r="N1707" s="6">
        <v>125.44</v>
      </c>
      <c r="O1707" s="7">
        <v>0</v>
      </c>
      <c r="P1707" s="6">
        <v>59.58</v>
      </c>
      <c r="Q1707" s="6">
        <f t="shared" si="131"/>
        <v>627.20000000000005</v>
      </c>
      <c r="R1707" s="6">
        <f t="shared" si="132"/>
        <v>297.89999999999998</v>
      </c>
      <c r="S1707" s="6">
        <f t="shared" si="133"/>
        <v>329.30000000000007</v>
      </c>
      <c r="T1707" s="8">
        <f t="shared" si="134"/>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4">
        <f>YEAR(SalesDataTable[[#This Row],[Order Date]])</f>
        <v>2026</v>
      </c>
      <c r="D1708" s="12" t="str">
        <f>"Q"&amp;ROUNDUP(MONTH(SalesDataTable[[#This Row],[Order Date]])/3,0)</f>
        <v>Q3</v>
      </c>
      <c r="E1708" s="4">
        <f>MONTH(SalesDataTable[[#This Row],[Order Date]])</f>
        <v>8</v>
      </c>
      <c r="F1708" s="12" t="str">
        <f t="shared" si="130"/>
        <v>Aug</v>
      </c>
      <c r="G1708" s="4" t="s">
        <v>6</v>
      </c>
      <c r="H1708" s="4" t="s">
        <v>41</v>
      </c>
      <c r="I1708" s="4" t="s">
        <v>2</v>
      </c>
      <c r="J1708" s="4" t="s">
        <v>16</v>
      </c>
      <c r="K1708" s="4" t="s">
        <v>9</v>
      </c>
      <c r="L1708" s="4" t="s">
        <v>37</v>
      </c>
      <c r="M1708" s="9">
        <v>2</v>
      </c>
      <c r="N1708" s="6">
        <v>155.11000000000001</v>
      </c>
      <c r="O1708" s="7">
        <v>0.05</v>
      </c>
      <c r="P1708" s="6">
        <v>80.13</v>
      </c>
      <c r="Q1708" s="6">
        <f t="shared" si="131"/>
        <v>294.709</v>
      </c>
      <c r="R1708" s="6">
        <f t="shared" si="132"/>
        <v>160.26</v>
      </c>
      <c r="S1708" s="6">
        <f t="shared" si="133"/>
        <v>134.44900000000001</v>
      </c>
      <c r="T1708" s="8">
        <f t="shared" si="134"/>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4">
        <f>YEAR(SalesDataTable[[#This Row],[Order Date]])</f>
        <v>2026</v>
      </c>
      <c r="D1709" s="12" t="str">
        <f>"Q"&amp;ROUNDUP(MONTH(SalesDataTable[[#This Row],[Order Date]])/3,0)</f>
        <v>Q3</v>
      </c>
      <c r="E1709" s="4">
        <f>MONTH(SalesDataTable[[#This Row],[Order Date]])</f>
        <v>8</v>
      </c>
      <c r="F1709" s="12" t="str">
        <f t="shared" si="130"/>
        <v>Aug</v>
      </c>
      <c r="G1709" s="4" t="s">
        <v>11</v>
      </c>
      <c r="H1709" s="4" t="s">
        <v>39</v>
      </c>
      <c r="I1709" s="4" t="s">
        <v>19</v>
      </c>
      <c r="J1709" s="4" t="s">
        <v>13</v>
      </c>
      <c r="K1709" s="4" t="s">
        <v>4</v>
      </c>
      <c r="L1709" s="4" t="s">
        <v>5</v>
      </c>
      <c r="M1709" s="9">
        <v>1</v>
      </c>
      <c r="N1709" s="6">
        <v>80.7</v>
      </c>
      <c r="O1709" s="7">
        <v>0</v>
      </c>
      <c r="P1709" s="6">
        <v>41.98</v>
      </c>
      <c r="Q1709" s="6">
        <f t="shared" si="131"/>
        <v>80.7</v>
      </c>
      <c r="R1709" s="6">
        <f t="shared" si="132"/>
        <v>41.98</v>
      </c>
      <c r="S1709" s="6">
        <f t="shared" si="133"/>
        <v>38.720000000000006</v>
      </c>
      <c r="T1709" s="8">
        <f t="shared" si="134"/>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4">
        <f>YEAR(SalesDataTable[[#This Row],[Order Date]])</f>
        <v>2026</v>
      </c>
      <c r="D1710" s="12" t="str">
        <f>"Q"&amp;ROUNDUP(MONTH(SalesDataTable[[#This Row],[Order Date]])/3,0)</f>
        <v>Q3</v>
      </c>
      <c r="E1710" s="4">
        <f>MONTH(SalesDataTable[[#This Row],[Order Date]])</f>
        <v>8</v>
      </c>
      <c r="F1710" s="12" t="str">
        <f t="shared" si="130"/>
        <v>Aug</v>
      </c>
      <c r="G1710" s="4" t="s">
        <v>20</v>
      </c>
      <c r="H1710" s="4" t="s">
        <v>33</v>
      </c>
      <c r="I1710" s="4" t="s">
        <v>8</v>
      </c>
      <c r="J1710" s="4" t="s">
        <v>3</v>
      </c>
      <c r="K1710" s="4" t="s">
        <v>9</v>
      </c>
      <c r="L1710" s="4" t="s">
        <v>37</v>
      </c>
      <c r="M1710" s="9">
        <v>10</v>
      </c>
      <c r="N1710" s="6">
        <v>156.72</v>
      </c>
      <c r="O1710" s="7">
        <v>0.15</v>
      </c>
      <c r="P1710" s="6">
        <v>78.12</v>
      </c>
      <c r="Q1710" s="6">
        <f t="shared" si="131"/>
        <v>1332.12</v>
      </c>
      <c r="R1710" s="6">
        <f t="shared" si="132"/>
        <v>781.2</v>
      </c>
      <c r="S1710" s="6">
        <f t="shared" si="133"/>
        <v>550.91999999999985</v>
      </c>
      <c r="T1710" s="8">
        <f t="shared" si="134"/>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4">
        <f>YEAR(SalesDataTable[[#This Row],[Order Date]])</f>
        <v>2026</v>
      </c>
      <c r="D1711" s="12" t="str">
        <f>"Q"&amp;ROUNDUP(MONTH(SalesDataTable[[#This Row],[Order Date]])/3,0)</f>
        <v>Q3</v>
      </c>
      <c r="E1711" s="4">
        <f>MONTH(SalesDataTable[[#This Row],[Order Date]])</f>
        <v>8</v>
      </c>
      <c r="F1711" s="12" t="str">
        <f t="shared" si="130"/>
        <v>Aug</v>
      </c>
      <c r="G1711" s="4" t="s">
        <v>6</v>
      </c>
      <c r="H1711" s="4" t="s">
        <v>49</v>
      </c>
      <c r="I1711" s="4" t="s">
        <v>8</v>
      </c>
      <c r="J1711" s="4" t="s">
        <v>16</v>
      </c>
      <c r="K1711" s="4" t="s">
        <v>14</v>
      </c>
      <c r="L1711" s="4" t="s">
        <v>48</v>
      </c>
      <c r="M1711" s="9">
        <v>5</v>
      </c>
      <c r="N1711" s="6">
        <v>162.76</v>
      </c>
      <c r="O1711" s="7">
        <v>0.15</v>
      </c>
      <c r="P1711" s="6">
        <v>85.32</v>
      </c>
      <c r="Q1711" s="6">
        <f t="shared" si="131"/>
        <v>691.7299999999999</v>
      </c>
      <c r="R1711" s="6">
        <f t="shared" si="132"/>
        <v>426.59999999999997</v>
      </c>
      <c r="S1711" s="6">
        <f t="shared" si="133"/>
        <v>265.12999999999994</v>
      </c>
      <c r="T1711" s="8">
        <f t="shared" si="134"/>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4">
        <f>YEAR(SalesDataTable[[#This Row],[Order Date]])</f>
        <v>2026</v>
      </c>
      <c r="D1712" s="12" t="str">
        <f>"Q"&amp;ROUNDUP(MONTH(SalesDataTable[[#This Row],[Order Date]])/3,0)</f>
        <v>Q3</v>
      </c>
      <c r="E1712" s="4">
        <f>MONTH(SalesDataTable[[#This Row],[Order Date]])</f>
        <v>8</v>
      </c>
      <c r="F1712" s="12" t="str">
        <f t="shared" si="130"/>
        <v>Aug</v>
      </c>
      <c r="G1712" s="4" t="s">
        <v>20</v>
      </c>
      <c r="H1712" s="4" t="s">
        <v>33</v>
      </c>
      <c r="I1712" s="4" t="s">
        <v>19</v>
      </c>
      <c r="J1712" s="4" t="s">
        <v>16</v>
      </c>
      <c r="K1712" s="4" t="s">
        <v>34</v>
      </c>
      <c r="L1712" s="4" t="s">
        <v>35</v>
      </c>
      <c r="M1712" s="9">
        <v>2</v>
      </c>
      <c r="N1712" s="6">
        <v>40.22</v>
      </c>
      <c r="O1712" s="7">
        <v>0</v>
      </c>
      <c r="P1712" s="6">
        <v>14.45</v>
      </c>
      <c r="Q1712" s="6">
        <f t="shared" si="131"/>
        <v>80.44</v>
      </c>
      <c r="R1712" s="6">
        <f t="shared" si="132"/>
        <v>28.9</v>
      </c>
      <c r="S1712" s="6">
        <f t="shared" si="133"/>
        <v>51.54</v>
      </c>
      <c r="T1712" s="8">
        <f t="shared" si="134"/>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4">
        <f>YEAR(SalesDataTable[[#This Row],[Order Date]])</f>
        <v>2026</v>
      </c>
      <c r="D1713" s="12" t="str">
        <f>"Q"&amp;ROUNDUP(MONTH(SalesDataTable[[#This Row],[Order Date]])/3,0)</f>
        <v>Q3</v>
      </c>
      <c r="E1713" s="4">
        <f>MONTH(SalesDataTable[[#This Row],[Order Date]])</f>
        <v>8</v>
      </c>
      <c r="F1713" s="12" t="str">
        <f t="shared" si="130"/>
        <v>Aug</v>
      </c>
      <c r="G1713" s="4" t="s">
        <v>0</v>
      </c>
      <c r="H1713" s="4" t="s">
        <v>36</v>
      </c>
      <c r="I1713" s="4" t="s">
        <v>28</v>
      </c>
      <c r="J1713" s="4" t="s">
        <v>13</v>
      </c>
      <c r="K1713" s="4" t="s">
        <v>14</v>
      </c>
      <c r="L1713" s="4" t="s">
        <v>32</v>
      </c>
      <c r="M1713" s="9">
        <v>1</v>
      </c>
      <c r="N1713" s="6">
        <v>45.42</v>
      </c>
      <c r="O1713" s="7">
        <v>0.15</v>
      </c>
      <c r="P1713" s="6">
        <v>18.079999999999998</v>
      </c>
      <c r="Q1713" s="6">
        <f t="shared" si="131"/>
        <v>38.606999999999999</v>
      </c>
      <c r="R1713" s="6">
        <f t="shared" si="132"/>
        <v>18.079999999999998</v>
      </c>
      <c r="S1713" s="6">
        <f t="shared" si="133"/>
        <v>20.527000000000001</v>
      </c>
      <c r="T1713" s="8">
        <f t="shared" si="134"/>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4">
        <f>YEAR(SalesDataTable[[#This Row],[Order Date]])</f>
        <v>2026</v>
      </c>
      <c r="D1714" s="12" t="str">
        <f>"Q"&amp;ROUNDUP(MONTH(SalesDataTable[[#This Row],[Order Date]])/3,0)</f>
        <v>Q3</v>
      </c>
      <c r="E1714" s="4">
        <f>MONTH(SalesDataTable[[#This Row],[Order Date]])</f>
        <v>8</v>
      </c>
      <c r="F1714" s="12" t="str">
        <f t="shared" si="130"/>
        <v>Aug</v>
      </c>
      <c r="G1714" s="4" t="s">
        <v>0</v>
      </c>
      <c r="H1714" s="4" t="s">
        <v>36</v>
      </c>
      <c r="I1714" s="4" t="s">
        <v>2</v>
      </c>
      <c r="J1714" s="4" t="s">
        <v>3</v>
      </c>
      <c r="K1714" s="4" t="s">
        <v>9</v>
      </c>
      <c r="L1714" s="4" t="s">
        <v>10</v>
      </c>
      <c r="M1714" s="9">
        <v>1</v>
      </c>
      <c r="N1714" s="6">
        <v>93.55</v>
      </c>
      <c r="O1714" s="7">
        <v>0</v>
      </c>
      <c r="P1714" s="6">
        <v>44.89</v>
      </c>
      <c r="Q1714" s="6">
        <f t="shared" si="131"/>
        <v>93.55</v>
      </c>
      <c r="R1714" s="6">
        <f t="shared" si="132"/>
        <v>44.89</v>
      </c>
      <c r="S1714" s="6">
        <f t="shared" si="133"/>
        <v>48.66</v>
      </c>
      <c r="T1714" s="8">
        <f t="shared" si="134"/>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4">
        <f>YEAR(SalesDataTable[[#This Row],[Order Date]])</f>
        <v>2026</v>
      </c>
      <c r="D1715" s="12" t="str">
        <f>"Q"&amp;ROUNDUP(MONTH(SalesDataTable[[#This Row],[Order Date]])/3,0)</f>
        <v>Q3</v>
      </c>
      <c r="E1715" s="4">
        <f>MONTH(SalesDataTable[[#This Row],[Order Date]])</f>
        <v>8</v>
      </c>
      <c r="F1715" s="12" t="str">
        <f t="shared" si="130"/>
        <v>Aug</v>
      </c>
      <c r="G1715" s="4" t="s">
        <v>11</v>
      </c>
      <c r="H1715" s="4" t="s">
        <v>12</v>
      </c>
      <c r="I1715" s="4" t="s">
        <v>2</v>
      </c>
      <c r="J1715" s="4" t="s">
        <v>3</v>
      </c>
      <c r="K1715" s="4" t="s">
        <v>9</v>
      </c>
      <c r="L1715" s="4" t="s">
        <v>17</v>
      </c>
      <c r="M1715" s="9">
        <v>2</v>
      </c>
      <c r="N1715" s="6">
        <v>146.85</v>
      </c>
      <c r="O1715" s="7">
        <v>0</v>
      </c>
      <c r="P1715" s="6">
        <v>81.010000000000005</v>
      </c>
      <c r="Q1715" s="6">
        <f t="shared" si="131"/>
        <v>293.7</v>
      </c>
      <c r="R1715" s="6">
        <f t="shared" si="132"/>
        <v>162.02000000000001</v>
      </c>
      <c r="S1715" s="6">
        <f t="shared" si="133"/>
        <v>131.67999999999998</v>
      </c>
      <c r="T1715" s="8">
        <f t="shared" si="134"/>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4">
        <f>YEAR(SalesDataTable[[#This Row],[Order Date]])</f>
        <v>2026</v>
      </c>
      <c r="D1716" s="12" t="str">
        <f>"Q"&amp;ROUNDUP(MONTH(SalesDataTable[[#This Row],[Order Date]])/3,0)</f>
        <v>Q3</v>
      </c>
      <c r="E1716" s="4">
        <f>MONTH(SalesDataTable[[#This Row],[Order Date]])</f>
        <v>8</v>
      </c>
      <c r="F1716" s="12" t="str">
        <f t="shared" si="130"/>
        <v>Aug</v>
      </c>
      <c r="G1716" s="4" t="s">
        <v>0</v>
      </c>
      <c r="H1716" s="4" t="s">
        <v>36</v>
      </c>
      <c r="I1716" s="4" t="s">
        <v>8</v>
      </c>
      <c r="J1716" s="4" t="s">
        <v>16</v>
      </c>
      <c r="K1716" s="4" t="s">
        <v>4</v>
      </c>
      <c r="L1716" s="4" t="s">
        <v>30</v>
      </c>
      <c r="M1716" s="9">
        <v>6</v>
      </c>
      <c r="N1716" s="6">
        <v>101.54</v>
      </c>
      <c r="O1716" s="7">
        <v>0.1</v>
      </c>
      <c r="P1716" s="6">
        <v>50</v>
      </c>
      <c r="Q1716" s="6">
        <f t="shared" si="131"/>
        <v>548.31600000000003</v>
      </c>
      <c r="R1716" s="6">
        <f t="shared" si="132"/>
        <v>300</v>
      </c>
      <c r="S1716" s="6">
        <f t="shared" si="133"/>
        <v>248.31600000000003</v>
      </c>
      <c r="T1716" s="8">
        <f t="shared" si="134"/>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4">
        <f>YEAR(SalesDataTable[[#This Row],[Order Date]])</f>
        <v>2026</v>
      </c>
      <c r="D1717" s="12" t="str">
        <f>"Q"&amp;ROUNDUP(MONTH(SalesDataTable[[#This Row],[Order Date]])/3,0)</f>
        <v>Q3</v>
      </c>
      <c r="E1717" s="4">
        <f>MONTH(SalesDataTable[[#This Row],[Order Date]])</f>
        <v>8</v>
      </c>
      <c r="F1717" s="12" t="str">
        <f t="shared" si="130"/>
        <v>Aug</v>
      </c>
      <c r="G1717" s="4" t="s">
        <v>20</v>
      </c>
      <c r="H1717" s="4" t="s">
        <v>31</v>
      </c>
      <c r="I1717" s="4" t="s">
        <v>2</v>
      </c>
      <c r="J1717" s="4" t="s">
        <v>16</v>
      </c>
      <c r="K1717" s="4" t="s">
        <v>34</v>
      </c>
      <c r="L1717" s="4" t="s">
        <v>38</v>
      </c>
      <c r="M1717" s="9">
        <v>1</v>
      </c>
      <c r="N1717" s="6">
        <v>125.14</v>
      </c>
      <c r="O1717" s="7">
        <v>0</v>
      </c>
      <c r="P1717" s="6">
        <v>69.44</v>
      </c>
      <c r="Q1717" s="6">
        <f t="shared" si="131"/>
        <v>125.14</v>
      </c>
      <c r="R1717" s="6">
        <f t="shared" si="132"/>
        <v>69.44</v>
      </c>
      <c r="S1717" s="6">
        <f t="shared" si="133"/>
        <v>55.7</v>
      </c>
      <c r="T1717" s="8">
        <f t="shared" si="134"/>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4">
        <f>YEAR(SalesDataTable[[#This Row],[Order Date]])</f>
        <v>2026</v>
      </c>
      <c r="D1718" s="12" t="str">
        <f>"Q"&amp;ROUNDUP(MONTH(SalesDataTable[[#This Row],[Order Date]])/3,0)</f>
        <v>Q3</v>
      </c>
      <c r="E1718" s="4">
        <f>MONTH(SalesDataTable[[#This Row],[Order Date]])</f>
        <v>8</v>
      </c>
      <c r="F1718" s="12" t="str">
        <f t="shared" si="130"/>
        <v>Aug</v>
      </c>
      <c r="G1718" s="4" t="s">
        <v>6</v>
      </c>
      <c r="H1718" s="4" t="s">
        <v>27</v>
      </c>
      <c r="I1718" s="4" t="s">
        <v>2</v>
      </c>
      <c r="J1718" s="4" t="s">
        <v>13</v>
      </c>
      <c r="K1718" s="4" t="s">
        <v>4</v>
      </c>
      <c r="L1718" s="4" t="s">
        <v>5</v>
      </c>
      <c r="M1718" s="9">
        <v>2</v>
      </c>
      <c r="N1718" s="6">
        <v>80.239999999999995</v>
      </c>
      <c r="O1718" s="7">
        <v>0.1</v>
      </c>
      <c r="P1718" s="6">
        <v>42.09</v>
      </c>
      <c r="Q1718" s="6">
        <f t="shared" si="131"/>
        <v>144.43199999999999</v>
      </c>
      <c r="R1718" s="6">
        <f t="shared" si="132"/>
        <v>84.18</v>
      </c>
      <c r="S1718" s="6">
        <f t="shared" si="133"/>
        <v>60.251999999999981</v>
      </c>
      <c r="T1718" s="8">
        <f t="shared" si="134"/>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4">
        <f>YEAR(SalesDataTable[[#This Row],[Order Date]])</f>
        <v>2026</v>
      </c>
      <c r="D1719" s="12" t="str">
        <f>"Q"&amp;ROUNDUP(MONTH(SalesDataTable[[#This Row],[Order Date]])/3,0)</f>
        <v>Q3</v>
      </c>
      <c r="E1719" s="4">
        <f>MONTH(SalesDataTable[[#This Row],[Order Date]])</f>
        <v>8</v>
      </c>
      <c r="F1719" s="12" t="str">
        <f t="shared" si="130"/>
        <v>Aug</v>
      </c>
      <c r="G1719" s="4" t="s">
        <v>20</v>
      </c>
      <c r="H1719" s="4" t="s">
        <v>21</v>
      </c>
      <c r="I1719" s="4" t="s">
        <v>2</v>
      </c>
      <c r="J1719" s="4" t="s">
        <v>16</v>
      </c>
      <c r="K1719" s="4" t="s">
        <v>9</v>
      </c>
      <c r="L1719" s="4" t="s">
        <v>17</v>
      </c>
      <c r="M1719" s="9">
        <v>1</v>
      </c>
      <c r="N1719" s="6">
        <v>147.24</v>
      </c>
      <c r="O1719" s="7">
        <v>0</v>
      </c>
      <c r="P1719" s="6">
        <v>79.11</v>
      </c>
      <c r="Q1719" s="6">
        <f t="shared" si="131"/>
        <v>147.24</v>
      </c>
      <c r="R1719" s="6">
        <f t="shared" si="132"/>
        <v>79.11</v>
      </c>
      <c r="S1719" s="6">
        <f t="shared" si="133"/>
        <v>68.13000000000001</v>
      </c>
      <c r="T1719" s="8">
        <f t="shared" si="134"/>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4">
        <f>YEAR(SalesDataTable[[#This Row],[Order Date]])</f>
        <v>2026</v>
      </c>
      <c r="D1720" s="12" t="str">
        <f>"Q"&amp;ROUNDUP(MONTH(SalesDataTable[[#This Row],[Order Date]])/3,0)</f>
        <v>Q3</v>
      </c>
      <c r="E1720" s="4">
        <f>MONTH(SalesDataTable[[#This Row],[Order Date]])</f>
        <v>8</v>
      </c>
      <c r="F1720" s="12" t="str">
        <f t="shared" si="130"/>
        <v>Aug</v>
      </c>
      <c r="G1720" s="4" t="s">
        <v>11</v>
      </c>
      <c r="H1720" s="4" t="s">
        <v>12</v>
      </c>
      <c r="I1720" s="4" t="s">
        <v>2</v>
      </c>
      <c r="J1720" s="4" t="s">
        <v>3</v>
      </c>
      <c r="K1720" s="4" t="s">
        <v>23</v>
      </c>
      <c r="L1720" s="4" t="s">
        <v>29</v>
      </c>
      <c r="M1720" s="9">
        <v>2</v>
      </c>
      <c r="N1720" s="6">
        <v>199.53</v>
      </c>
      <c r="O1720" s="7">
        <v>0.05</v>
      </c>
      <c r="P1720" s="6">
        <v>105.87</v>
      </c>
      <c r="Q1720" s="6">
        <f t="shared" si="131"/>
        <v>379.10699999999997</v>
      </c>
      <c r="R1720" s="6">
        <f t="shared" si="132"/>
        <v>211.74</v>
      </c>
      <c r="S1720" s="6">
        <f t="shared" si="133"/>
        <v>167.36699999999996</v>
      </c>
      <c r="T1720" s="8">
        <f t="shared" si="134"/>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4">
        <f>YEAR(SalesDataTable[[#This Row],[Order Date]])</f>
        <v>2026</v>
      </c>
      <c r="D1721" s="12" t="str">
        <f>"Q"&amp;ROUNDUP(MONTH(SalesDataTable[[#This Row],[Order Date]])/3,0)</f>
        <v>Q3</v>
      </c>
      <c r="E1721" s="4">
        <f>MONTH(SalesDataTable[[#This Row],[Order Date]])</f>
        <v>8</v>
      </c>
      <c r="F1721" s="12" t="str">
        <f t="shared" si="130"/>
        <v>Aug</v>
      </c>
      <c r="G1721" s="4" t="s">
        <v>11</v>
      </c>
      <c r="H1721" s="4" t="s">
        <v>25</v>
      </c>
      <c r="I1721" s="4" t="s">
        <v>2</v>
      </c>
      <c r="J1721" s="4" t="s">
        <v>16</v>
      </c>
      <c r="K1721" s="4" t="s">
        <v>34</v>
      </c>
      <c r="L1721" s="4" t="s">
        <v>35</v>
      </c>
      <c r="M1721" s="9">
        <v>1</v>
      </c>
      <c r="N1721" s="6">
        <v>40.19</v>
      </c>
      <c r="O1721" s="7">
        <v>0.05</v>
      </c>
      <c r="P1721" s="6">
        <v>14.73</v>
      </c>
      <c r="Q1721" s="6">
        <f t="shared" si="131"/>
        <v>38.180499999999995</v>
      </c>
      <c r="R1721" s="6">
        <f t="shared" si="132"/>
        <v>14.73</v>
      </c>
      <c r="S1721" s="6">
        <f t="shared" si="133"/>
        <v>23.450499999999995</v>
      </c>
      <c r="T1721" s="8">
        <f t="shared" si="134"/>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4">
        <f>YEAR(SalesDataTable[[#This Row],[Order Date]])</f>
        <v>2026</v>
      </c>
      <c r="D1722" s="12" t="str">
        <f>"Q"&amp;ROUNDUP(MONTH(SalesDataTable[[#This Row],[Order Date]])/3,0)</f>
        <v>Q3</v>
      </c>
      <c r="E1722" s="4">
        <f>MONTH(SalesDataTable[[#This Row],[Order Date]])</f>
        <v>8</v>
      </c>
      <c r="F1722" s="12" t="str">
        <f t="shared" si="130"/>
        <v>Aug</v>
      </c>
      <c r="G1722" s="4" t="s">
        <v>20</v>
      </c>
      <c r="H1722" s="4" t="s">
        <v>31</v>
      </c>
      <c r="I1722" s="4" t="s">
        <v>28</v>
      </c>
      <c r="J1722" s="4" t="s">
        <v>16</v>
      </c>
      <c r="K1722" s="4" t="s">
        <v>34</v>
      </c>
      <c r="L1722" s="4" t="s">
        <v>38</v>
      </c>
      <c r="M1722" s="9">
        <v>4</v>
      </c>
      <c r="N1722" s="6">
        <v>123.31</v>
      </c>
      <c r="O1722" s="7">
        <v>0</v>
      </c>
      <c r="P1722" s="6">
        <v>69.02</v>
      </c>
      <c r="Q1722" s="6">
        <f t="shared" si="131"/>
        <v>493.24</v>
      </c>
      <c r="R1722" s="6">
        <f t="shared" si="132"/>
        <v>276.08</v>
      </c>
      <c r="S1722" s="6">
        <f t="shared" si="133"/>
        <v>217.16000000000003</v>
      </c>
      <c r="T1722" s="8">
        <f t="shared" si="134"/>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4">
        <f>YEAR(SalesDataTable[[#This Row],[Order Date]])</f>
        <v>2026</v>
      </c>
      <c r="D1723" s="12" t="str">
        <f>"Q"&amp;ROUNDUP(MONTH(SalesDataTable[[#This Row],[Order Date]])/3,0)</f>
        <v>Q3</v>
      </c>
      <c r="E1723" s="4">
        <f>MONTH(SalesDataTable[[#This Row],[Order Date]])</f>
        <v>8</v>
      </c>
      <c r="F1723" s="12" t="str">
        <f t="shared" si="130"/>
        <v>Aug</v>
      </c>
      <c r="G1723" s="4" t="s">
        <v>20</v>
      </c>
      <c r="H1723" s="4" t="s">
        <v>33</v>
      </c>
      <c r="I1723" s="4" t="s">
        <v>28</v>
      </c>
      <c r="J1723" s="4" t="s">
        <v>13</v>
      </c>
      <c r="K1723" s="4" t="s">
        <v>4</v>
      </c>
      <c r="L1723" s="4" t="s">
        <v>26</v>
      </c>
      <c r="M1723" s="9">
        <v>1</v>
      </c>
      <c r="N1723" s="6">
        <v>40.19</v>
      </c>
      <c r="O1723" s="7">
        <v>0.05</v>
      </c>
      <c r="P1723" s="6">
        <v>16.78</v>
      </c>
      <c r="Q1723" s="6">
        <f t="shared" si="131"/>
        <v>38.180499999999995</v>
      </c>
      <c r="R1723" s="6">
        <f t="shared" si="132"/>
        <v>16.78</v>
      </c>
      <c r="S1723" s="6">
        <f t="shared" si="133"/>
        <v>21.400499999999994</v>
      </c>
      <c r="T1723" s="8">
        <f t="shared" si="134"/>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4">
        <f>YEAR(SalesDataTable[[#This Row],[Order Date]])</f>
        <v>2026</v>
      </c>
      <c r="D1724" s="12" t="str">
        <f>"Q"&amp;ROUNDUP(MONTH(SalesDataTable[[#This Row],[Order Date]])/3,0)</f>
        <v>Q3</v>
      </c>
      <c r="E1724" s="4">
        <f>MONTH(SalesDataTable[[#This Row],[Order Date]])</f>
        <v>8</v>
      </c>
      <c r="F1724" s="12" t="str">
        <f t="shared" si="130"/>
        <v>Aug</v>
      </c>
      <c r="G1724" s="4" t="s">
        <v>11</v>
      </c>
      <c r="H1724" s="4" t="s">
        <v>52</v>
      </c>
      <c r="I1724" s="4" t="s">
        <v>2</v>
      </c>
      <c r="J1724" s="4" t="s">
        <v>3</v>
      </c>
      <c r="K1724" s="4" t="s">
        <v>4</v>
      </c>
      <c r="L1724" s="4" t="s">
        <v>26</v>
      </c>
      <c r="M1724" s="9">
        <v>1</v>
      </c>
      <c r="N1724" s="6">
        <v>40.98</v>
      </c>
      <c r="O1724" s="7">
        <v>0.05</v>
      </c>
      <c r="P1724" s="6">
        <v>16.600000000000001</v>
      </c>
      <c r="Q1724" s="6">
        <f t="shared" si="131"/>
        <v>38.930999999999997</v>
      </c>
      <c r="R1724" s="6">
        <f t="shared" si="132"/>
        <v>16.600000000000001</v>
      </c>
      <c r="S1724" s="6">
        <f t="shared" si="133"/>
        <v>22.330999999999996</v>
      </c>
      <c r="T1724" s="8">
        <f t="shared" si="134"/>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4">
        <f>YEAR(SalesDataTable[[#This Row],[Order Date]])</f>
        <v>2026</v>
      </c>
      <c r="D1725" s="12" t="str">
        <f>"Q"&amp;ROUNDUP(MONTH(SalesDataTable[[#This Row],[Order Date]])/3,0)</f>
        <v>Q3</v>
      </c>
      <c r="E1725" s="4">
        <f>MONTH(SalesDataTable[[#This Row],[Order Date]])</f>
        <v>8</v>
      </c>
      <c r="F1725" s="12" t="str">
        <f t="shared" si="130"/>
        <v>Aug</v>
      </c>
      <c r="G1725" s="4" t="s">
        <v>20</v>
      </c>
      <c r="H1725" s="4" t="s">
        <v>47</v>
      </c>
      <c r="I1725" s="4" t="s">
        <v>2</v>
      </c>
      <c r="J1725" s="4" t="s">
        <v>13</v>
      </c>
      <c r="K1725" s="4" t="s">
        <v>14</v>
      </c>
      <c r="L1725" s="4" t="s">
        <v>15</v>
      </c>
      <c r="M1725" s="9">
        <v>3</v>
      </c>
      <c r="N1725" s="6">
        <v>35.380000000000003</v>
      </c>
      <c r="O1725" s="7">
        <v>0</v>
      </c>
      <c r="P1725" s="6">
        <v>13.91</v>
      </c>
      <c r="Q1725" s="6">
        <f t="shared" si="131"/>
        <v>106.14000000000001</v>
      </c>
      <c r="R1725" s="6">
        <f t="shared" si="132"/>
        <v>41.730000000000004</v>
      </c>
      <c r="S1725" s="6">
        <f t="shared" si="133"/>
        <v>64.410000000000011</v>
      </c>
      <c r="T1725" s="8">
        <f t="shared" si="134"/>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4">
        <f>YEAR(SalesDataTable[[#This Row],[Order Date]])</f>
        <v>2026</v>
      </c>
      <c r="D1726" s="12" t="str">
        <f>"Q"&amp;ROUNDUP(MONTH(SalesDataTable[[#This Row],[Order Date]])/3,0)</f>
        <v>Q3</v>
      </c>
      <c r="E1726" s="4">
        <f>MONTH(SalesDataTable[[#This Row],[Order Date]])</f>
        <v>8</v>
      </c>
      <c r="F1726" s="12" t="str">
        <f t="shared" si="130"/>
        <v>Aug</v>
      </c>
      <c r="G1726" s="4" t="s">
        <v>11</v>
      </c>
      <c r="H1726" s="4" t="s">
        <v>39</v>
      </c>
      <c r="I1726" s="4" t="s">
        <v>19</v>
      </c>
      <c r="J1726" s="4" t="s">
        <v>13</v>
      </c>
      <c r="K1726" s="4" t="s">
        <v>14</v>
      </c>
      <c r="L1726" s="4" t="s">
        <v>44</v>
      </c>
      <c r="M1726" s="9">
        <v>4</v>
      </c>
      <c r="N1726" s="6">
        <v>134.49</v>
      </c>
      <c r="O1726" s="7">
        <v>0</v>
      </c>
      <c r="P1726" s="6">
        <v>68.17</v>
      </c>
      <c r="Q1726" s="6">
        <f t="shared" si="131"/>
        <v>537.96</v>
      </c>
      <c r="R1726" s="6">
        <f t="shared" si="132"/>
        <v>272.68</v>
      </c>
      <c r="S1726" s="6">
        <f t="shared" si="133"/>
        <v>265.28000000000003</v>
      </c>
      <c r="T1726" s="8">
        <f t="shared" si="134"/>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4">
        <f>YEAR(SalesDataTable[[#This Row],[Order Date]])</f>
        <v>2026</v>
      </c>
      <c r="D1727" s="12" t="str">
        <f>"Q"&amp;ROUNDUP(MONTH(SalesDataTable[[#This Row],[Order Date]])/3,0)</f>
        <v>Q3</v>
      </c>
      <c r="E1727" s="4">
        <f>MONTH(SalesDataTable[[#This Row],[Order Date]])</f>
        <v>8</v>
      </c>
      <c r="F1727" s="12" t="str">
        <f t="shared" si="130"/>
        <v>Aug</v>
      </c>
      <c r="G1727" s="4" t="s">
        <v>11</v>
      </c>
      <c r="H1727" s="4" t="s">
        <v>18</v>
      </c>
      <c r="I1727" s="4" t="s">
        <v>8</v>
      </c>
      <c r="J1727" s="4" t="s">
        <v>16</v>
      </c>
      <c r="K1727" s="4" t="s">
        <v>9</v>
      </c>
      <c r="L1727" s="4" t="s">
        <v>17</v>
      </c>
      <c r="M1727" s="9">
        <v>4</v>
      </c>
      <c r="N1727" s="6">
        <v>145.30000000000001</v>
      </c>
      <c r="O1727" s="7">
        <v>0.15</v>
      </c>
      <c r="P1727" s="6">
        <v>77.040000000000006</v>
      </c>
      <c r="Q1727" s="6">
        <f t="shared" si="131"/>
        <v>494.02000000000004</v>
      </c>
      <c r="R1727" s="6">
        <f t="shared" si="132"/>
        <v>308.16000000000003</v>
      </c>
      <c r="S1727" s="6">
        <f t="shared" si="133"/>
        <v>185.86</v>
      </c>
      <c r="T1727" s="8">
        <f t="shared" si="134"/>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4">
        <f>YEAR(SalesDataTable[[#This Row],[Order Date]])</f>
        <v>2026</v>
      </c>
      <c r="D1728" s="12" t="str">
        <f>"Q"&amp;ROUNDUP(MONTH(SalesDataTable[[#This Row],[Order Date]])/3,0)</f>
        <v>Q3</v>
      </c>
      <c r="E1728" s="4">
        <f>MONTH(SalesDataTable[[#This Row],[Order Date]])</f>
        <v>8</v>
      </c>
      <c r="F1728" s="12" t="str">
        <f t="shared" si="130"/>
        <v>Aug</v>
      </c>
      <c r="G1728" s="4" t="s">
        <v>20</v>
      </c>
      <c r="H1728" s="4" t="s">
        <v>21</v>
      </c>
      <c r="I1728" s="4" t="s">
        <v>8</v>
      </c>
      <c r="J1728" s="4" t="s">
        <v>16</v>
      </c>
      <c r="K1728" s="4" t="s">
        <v>14</v>
      </c>
      <c r="L1728" s="4" t="s">
        <v>48</v>
      </c>
      <c r="M1728" s="9">
        <v>10</v>
      </c>
      <c r="N1728" s="6">
        <v>164.55</v>
      </c>
      <c r="O1728" s="7">
        <v>0.1</v>
      </c>
      <c r="P1728" s="6">
        <v>88.23</v>
      </c>
      <c r="Q1728" s="6">
        <f t="shared" si="131"/>
        <v>1480.95</v>
      </c>
      <c r="R1728" s="6">
        <f t="shared" si="132"/>
        <v>882.30000000000007</v>
      </c>
      <c r="S1728" s="6">
        <f t="shared" si="133"/>
        <v>598.65</v>
      </c>
      <c r="T1728" s="8">
        <f t="shared" si="134"/>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4">
        <f>YEAR(SalesDataTable[[#This Row],[Order Date]])</f>
        <v>2026</v>
      </c>
      <c r="D1729" s="12" t="str">
        <f>"Q"&amp;ROUNDUP(MONTH(SalesDataTable[[#This Row],[Order Date]])/3,0)</f>
        <v>Q3</v>
      </c>
      <c r="E1729" s="4">
        <f>MONTH(SalesDataTable[[#This Row],[Order Date]])</f>
        <v>8</v>
      </c>
      <c r="F1729" s="12" t="str">
        <f t="shared" si="130"/>
        <v>Aug</v>
      </c>
      <c r="G1729" s="4" t="s">
        <v>0</v>
      </c>
      <c r="H1729" s="4" t="s">
        <v>50</v>
      </c>
      <c r="I1729" s="4" t="s">
        <v>19</v>
      </c>
      <c r="J1729" s="4" t="s">
        <v>13</v>
      </c>
      <c r="K1729" s="4" t="s">
        <v>4</v>
      </c>
      <c r="L1729" s="4" t="s">
        <v>26</v>
      </c>
      <c r="M1729" s="9">
        <v>1</v>
      </c>
      <c r="N1729" s="6">
        <v>39.590000000000003</v>
      </c>
      <c r="O1729" s="7">
        <v>0</v>
      </c>
      <c r="P1729" s="6">
        <v>16.899999999999999</v>
      </c>
      <c r="Q1729" s="6">
        <f t="shared" si="131"/>
        <v>39.590000000000003</v>
      </c>
      <c r="R1729" s="6">
        <f t="shared" si="132"/>
        <v>16.899999999999999</v>
      </c>
      <c r="S1729" s="6">
        <f t="shared" si="133"/>
        <v>22.690000000000005</v>
      </c>
      <c r="T1729" s="8">
        <f t="shared" si="134"/>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4">
        <f>YEAR(SalesDataTable[[#This Row],[Order Date]])</f>
        <v>2026</v>
      </c>
      <c r="D1730" s="12" t="str">
        <f>"Q"&amp;ROUNDUP(MONTH(SalesDataTable[[#This Row],[Order Date]])/3,0)</f>
        <v>Q3</v>
      </c>
      <c r="E1730" s="4">
        <f>MONTH(SalesDataTable[[#This Row],[Order Date]])</f>
        <v>8</v>
      </c>
      <c r="F1730" s="12" t="str">
        <f t="shared" ref="F1730:F1793" si="135">TEXT(B1730,"mmm")</f>
        <v>Aug</v>
      </c>
      <c r="G1730" s="4" t="s">
        <v>11</v>
      </c>
      <c r="H1730" s="4" t="s">
        <v>12</v>
      </c>
      <c r="I1730" s="4" t="s">
        <v>8</v>
      </c>
      <c r="J1730" s="4" t="s">
        <v>16</v>
      </c>
      <c r="K1730" s="4" t="s">
        <v>34</v>
      </c>
      <c r="L1730" s="4" t="s">
        <v>45</v>
      </c>
      <c r="M1730" s="9">
        <v>5</v>
      </c>
      <c r="N1730" s="6">
        <v>51.62</v>
      </c>
      <c r="O1730" s="7">
        <v>0.15</v>
      </c>
      <c r="P1730" s="6">
        <v>22.6</v>
      </c>
      <c r="Q1730" s="6">
        <f t="shared" ref="Q1730:Q1793" si="136">M1730*N1730*(1-O1730)</f>
        <v>219.38499999999996</v>
      </c>
      <c r="R1730" s="6">
        <f t="shared" ref="R1730:R1793" si="137">M1730*P1730</f>
        <v>113</v>
      </c>
      <c r="S1730" s="6">
        <f t="shared" ref="S1730:S1793" si="138">Q1730-R1730</f>
        <v>106.38499999999996</v>
      </c>
      <c r="T1730" s="8">
        <f t="shared" ref="T1730:T1793" si="139">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4">
        <f>YEAR(SalesDataTable[[#This Row],[Order Date]])</f>
        <v>2026</v>
      </c>
      <c r="D1731" s="12" t="str">
        <f>"Q"&amp;ROUNDUP(MONTH(SalesDataTable[[#This Row],[Order Date]])/3,0)</f>
        <v>Q3</v>
      </c>
      <c r="E1731" s="4">
        <f>MONTH(SalesDataTable[[#This Row],[Order Date]])</f>
        <v>8</v>
      </c>
      <c r="F1731" s="12" t="str">
        <f t="shared" si="135"/>
        <v>Aug</v>
      </c>
      <c r="G1731" s="4" t="s">
        <v>20</v>
      </c>
      <c r="H1731" s="4" t="s">
        <v>31</v>
      </c>
      <c r="I1731" s="4" t="s">
        <v>19</v>
      </c>
      <c r="J1731" s="4" t="s">
        <v>3</v>
      </c>
      <c r="K1731" s="4" t="s">
        <v>9</v>
      </c>
      <c r="L1731" s="4" t="s">
        <v>10</v>
      </c>
      <c r="M1731" s="9">
        <v>3</v>
      </c>
      <c r="N1731" s="6">
        <v>90.71</v>
      </c>
      <c r="O1731" s="7">
        <v>0</v>
      </c>
      <c r="P1731" s="6">
        <v>45.57</v>
      </c>
      <c r="Q1731" s="6">
        <f t="shared" si="136"/>
        <v>272.13</v>
      </c>
      <c r="R1731" s="6">
        <f t="shared" si="137"/>
        <v>136.71</v>
      </c>
      <c r="S1731" s="6">
        <f t="shared" si="138"/>
        <v>135.41999999999999</v>
      </c>
      <c r="T1731" s="8">
        <f t="shared" si="139"/>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4">
        <f>YEAR(SalesDataTable[[#This Row],[Order Date]])</f>
        <v>2026</v>
      </c>
      <c r="D1732" s="12" t="str">
        <f>"Q"&amp;ROUNDUP(MONTH(SalesDataTable[[#This Row],[Order Date]])/3,0)</f>
        <v>Q3</v>
      </c>
      <c r="E1732" s="4">
        <f>MONTH(SalesDataTable[[#This Row],[Order Date]])</f>
        <v>8</v>
      </c>
      <c r="F1732" s="12" t="str">
        <f t="shared" si="135"/>
        <v>Aug</v>
      </c>
      <c r="G1732" s="4" t="s">
        <v>6</v>
      </c>
      <c r="H1732" s="4" t="s">
        <v>7</v>
      </c>
      <c r="I1732" s="4" t="s">
        <v>19</v>
      </c>
      <c r="J1732" s="4" t="s">
        <v>13</v>
      </c>
      <c r="K1732" s="4" t="s">
        <v>4</v>
      </c>
      <c r="L1732" s="4" t="s">
        <v>26</v>
      </c>
      <c r="M1732" s="9">
        <v>4</v>
      </c>
      <c r="N1732" s="6">
        <v>41.09</v>
      </c>
      <c r="O1732" s="7">
        <v>0</v>
      </c>
      <c r="P1732" s="6">
        <v>17</v>
      </c>
      <c r="Q1732" s="6">
        <f t="shared" si="136"/>
        <v>164.36</v>
      </c>
      <c r="R1732" s="6">
        <f t="shared" si="137"/>
        <v>68</v>
      </c>
      <c r="S1732" s="6">
        <f t="shared" si="138"/>
        <v>96.360000000000014</v>
      </c>
      <c r="T1732" s="8">
        <f t="shared" si="139"/>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4">
        <f>YEAR(SalesDataTable[[#This Row],[Order Date]])</f>
        <v>2026</v>
      </c>
      <c r="D1733" s="12" t="str">
        <f>"Q"&amp;ROUNDUP(MONTH(SalesDataTable[[#This Row],[Order Date]])/3,0)</f>
        <v>Q3</v>
      </c>
      <c r="E1733" s="4">
        <f>MONTH(SalesDataTable[[#This Row],[Order Date]])</f>
        <v>8</v>
      </c>
      <c r="F1733" s="12" t="str">
        <f t="shared" si="135"/>
        <v>Aug</v>
      </c>
      <c r="G1733" s="4" t="s">
        <v>6</v>
      </c>
      <c r="H1733" s="4" t="s">
        <v>49</v>
      </c>
      <c r="I1733" s="4" t="s">
        <v>2</v>
      </c>
      <c r="J1733" s="4" t="s">
        <v>13</v>
      </c>
      <c r="K1733" s="4" t="s">
        <v>9</v>
      </c>
      <c r="L1733" s="4" t="s">
        <v>10</v>
      </c>
      <c r="M1733" s="9">
        <v>1</v>
      </c>
      <c r="N1733" s="6">
        <v>91.37</v>
      </c>
      <c r="O1733" s="7">
        <v>0</v>
      </c>
      <c r="P1733" s="6">
        <v>46.73</v>
      </c>
      <c r="Q1733" s="6">
        <f t="shared" si="136"/>
        <v>91.37</v>
      </c>
      <c r="R1733" s="6">
        <f t="shared" si="137"/>
        <v>46.73</v>
      </c>
      <c r="S1733" s="6">
        <f t="shared" si="138"/>
        <v>44.640000000000008</v>
      </c>
      <c r="T1733" s="8">
        <f t="shared" si="139"/>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4">
        <f>YEAR(SalesDataTable[[#This Row],[Order Date]])</f>
        <v>2026</v>
      </c>
      <c r="D1734" s="12" t="str">
        <f>"Q"&amp;ROUNDUP(MONTH(SalesDataTable[[#This Row],[Order Date]])/3,0)</f>
        <v>Q3</v>
      </c>
      <c r="E1734" s="4">
        <f>MONTH(SalesDataTable[[#This Row],[Order Date]])</f>
        <v>8</v>
      </c>
      <c r="F1734" s="12" t="str">
        <f t="shared" si="135"/>
        <v>Aug</v>
      </c>
      <c r="G1734" s="4" t="s">
        <v>6</v>
      </c>
      <c r="H1734" s="4" t="s">
        <v>41</v>
      </c>
      <c r="I1734" s="4" t="s">
        <v>2</v>
      </c>
      <c r="J1734" s="4" t="s">
        <v>13</v>
      </c>
      <c r="K1734" s="4" t="s">
        <v>14</v>
      </c>
      <c r="L1734" s="4" t="s">
        <v>32</v>
      </c>
      <c r="M1734" s="9">
        <v>1</v>
      </c>
      <c r="N1734" s="6">
        <v>46.92</v>
      </c>
      <c r="O1734" s="7">
        <v>0</v>
      </c>
      <c r="P1734" s="6">
        <v>18.3</v>
      </c>
      <c r="Q1734" s="6">
        <f t="shared" si="136"/>
        <v>46.92</v>
      </c>
      <c r="R1734" s="6">
        <f t="shared" si="137"/>
        <v>18.3</v>
      </c>
      <c r="S1734" s="6">
        <f t="shared" si="138"/>
        <v>28.62</v>
      </c>
      <c r="T1734" s="8">
        <f t="shared" si="139"/>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4">
        <f>YEAR(SalesDataTable[[#This Row],[Order Date]])</f>
        <v>2026</v>
      </c>
      <c r="D1735" s="12" t="str">
        <f>"Q"&amp;ROUNDUP(MONTH(SalesDataTable[[#This Row],[Order Date]])/3,0)</f>
        <v>Q3</v>
      </c>
      <c r="E1735" s="4">
        <f>MONTH(SalesDataTable[[#This Row],[Order Date]])</f>
        <v>8</v>
      </c>
      <c r="F1735" s="12" t="str">
        <f t="shared" si="135"/>
        <v>Aug</v>
      </c>
      <c r="G1735" s="4" t="s">
        <v>0</v>
      </c>
      <c r="H1735" s="4" t="s">
        <v>1</v>
      </c>
      <c r="I1735" s="4" t="s">
        <v>2</v>
      </c>
      <c r="J1735" s="4" t="s">
        <v>13</v>
      </c>
      <c r="K1735" s="4" t="s">
        <v>4</v>
      </c>
      <c r="L1735" s="4" t="s">
        <v>30</v>
      </c>
      <c r="M1735" s="9">
        <v>1</v>
      </c>
      <c r="N1735" s="6">
        <v>100.29</v>
      </c>
      <c r="O1735" s="7">
        <v>0.05</v>
      </c>
      <c r="P1735" s="6">
        <v>49.82</v>
      </c>
      <c r="Q1735" s="6">
        <f t="shared" si="136"/>
        <v>95.275500000000008</v>
      </c>
      <c r="R1735" s="6">
        <f t="shared" si="137"/>
        <v>49.82</v>
      </c>
      <c r="S1735" s="6">
        <f t="shared" si="138"/>
        <v>45.455500000000008</v>
      </c>
      <c r="T1735" s="8">
        <f t="shared" si="139"/>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4">
        <f>YEAR(SalesDataTable[[#This Row],[Order Date]])</f>
        <v>2026</v>
      </c>
      <c r="D1736" s="12" t="str">
        <f>"Q"&amp;ROUNDUP(MONTH(SalesDataTable[[#This Row],[Order Date]])/3,0)</f>
        <v>Q3</v>
      </c>
      <c r="E1736" s="4">
        <f>MONTH(SalesDataTable[[#This Row],[Order Date]])</f>
        <v>8</v>
      </c>
      <c r="F1736" s="12" t="str">
        <f t="shared" si="135"/>
        <v>Aug</v>
      </c>
      <c r="G1736" s="4" t="s">
        <v>0</v>
      </c>
      <c r="H1736" s="4" t="s">
        <v>36</v>
      </c>
      <c r="I1736" s="4" t="s">
        <v>2</v>
      </c>
      <c r="J1736" s="4" t="s">
        <v>13</v>
      </c>
      <c r="K1736" s="4" t="s">
        <v>9</v>
      </c>
      <c r="L1736" s="4" t="s">
        <v>17</v>
      </c>
      <c r="M1736" s="9">
        <v>1</v>
      </c>
      <c r="N1736" s="6">
        <v>147.11000000000001</v>
      </c>
      <c r="O1736" s="7">
        <v>0.15</v>
      </c>
      <c r="P1736" s="6">
        <v>79.599999999999994</v>
      </c>
      <c r="Q1736" s="6">
        <f t="shared" si="136"/>
        <v>125.04350000000001</v>
      </c>
      <c r="R1736" s="6">
        <f t="shared" si="137"/>
        <v>79.599999999999994</v>
      </c>
      <c r="S1736" s="6">
        <f t="shared" si="138"/>
        <v>45.443500000000014</v>
      </c>
      <c r="T1736" s="8">
        <f t="shared" si="139"/>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4">
        <f>YEAR(SalesDataTable[[#This Row],[Order Date]])</f>
        <v>2026</v>
      </c>
      <c r="D1737" s="12" t="str">
        <f>"Q"&amp;ROUNDUP(MONTH(SalesDataTable[[#This Row],[Order Date]])/3,0)</f>
        <v>Q3</v>
      </c>
      <c r="E1737" s="4">
        <f>MONTH(SalesDataTable[[#This Row],[Order Date]])</f>
        <v>8</v>
      </c>
      <c r="F1737" s="12" t="str">
        <f t="shared" si="135"/>
        <v>Aug</v>
      </c>
      <c r="G1737" s="4" t="s">
        <v>6</v>
      </c>
      <c r="H1737" s="4" t="s">
        <v>43</v>
      </c>
      <c r="I1737" s="4" t="s">
        <v>2</v>
      </c>
      <c r="J1737" s="4" t="s">
        <v>13</v>
      </c>
      <c r="K1737" s="4" t="s">
        <v>9</v>
      </c>
      <c r="L1737" s="4" t="s">
        <v>37</v>
      </c>
      <c r="M1737" s="9">
        <v>2</v>
      </c>
      <c r="N1737" s="6">
        <v>156.44999999999999</v>
      </c>
      <c r="O1737" s="7">
        <v>0</v>
      </c>
      <c r="P1737" s="6">
        <v>80.13</v>
      </c>
      <c r="Q1737" s="6">
        <f t="shared" si="136"/>
        <v>312.89999999999998</v>
      </c>
      <c r="R1737" s="6">
        <f t="shared" si="137"/>
        <v>160.26</v>
      </c>
      <c r="S1737" s="6">
        <f t="shared" si="138"/>
        <v>152.63999999999999</v>
      </c>
      <c r="T1737" s="8">
        <f t="shared" si="139"/>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4">
        <f>YEAR(SalesDataTable[[#This Row],[Order Date]])</f>
        <v>2026</v>
      </c>
      <c r="D1738" s="12" t="str">
        <f>"Q"&amp;ROUNDUP(MONTH(SalesDataTable[[#This Row],[Order Date]])/3,0)</f>
        <v>Q3</v>
      </c>
      <c r="E1738" s="4">
        <f>MONTH(SalesDataTable[[#This Row],[Order Date]])</f>
        <v>8</v>
      </c>
      <c r="F1738" s="12" t="str">
        <f t="shared" si="135"/>
        <v>Aug</v>
      </c>
      <c r="G1738" s="4" t="s">
        <v>6</v>
      </c>
      <c r="H1738" s="4" t="s">
        <v>49</v>
      </c>
      <c r="I1738" s="4" t="s">
        <v>2</v>
      </c>
      <c r="J1738" s="4" t="s">
        <v>13</v>
      </c>
      <c r="K1738" s="4" t="s">
        <v>9</v>
      </c>
      <c r="L1738" s="4" t="s">
        <v>46</v>
      </c>
      <c r="M1738" s="9">
        <v>2</v>
      </c>
      <c r="N1738" s="6">
        <v>72.97</v>
      </c>
      <c r="O1738" s="7">
        <v>0</v>
      </c>
      <c r="P1738" s="6">
        <v>33.25</v>
      </c>
      <c r="Q1738" s="6">
        <f t="shared" si="136"/>
        <v>145.94</v>
      </c>
      <c r="R1738" s="6">
        <f t="shared" si="137"/>
        <v>66.5</v>
      </c>
      <c r="S1738" s="6">
        <f t="shared" si="138"/>
        <v>79.44</v>
      </c>
      <c r="T1738" s="8">
        <f t="shared" si="139"/>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4">
        <f>YEAR(SalesDataTable[[#This Row],[Order Date]])</f>
        <v>2026</v>
      </c>
      <c r="D1739" s="12" t="str">
        <f>"Q"&amp;ROUNDUP(MONTH(SalesDataTable[[#This Row],[Order Date]])/3,0)</f>
        <v>Q3</v>
      </c>
      <c r="E1739" s="4">
        <f>MONTH(SalesDataTable[[#This Row],[Order Date]])</f>
        <v>8</v>
      </c>
      <c r="F1739" s="12" t="str">
        <f t="shared" si="135"/>
        <v>Aug</v>
      </c>
      <c r="G1739" s="4" t="s">
        <v>20</v>
      </c>
      <c r="H1739" s="4" t="s">
        <v>31</v>
      </c>
      <c r="I1739" s="4" t="s">
        <v>28</v>
      </c>
      <c r="J1739" s="4" t="s">
        <v>3</v>
      </c>
      <c r="K1739" s="4" t="s">
        <v>34</v>
      </c>
      <c r="L1739" s="4" t="s">
        <v>45</v>
      </c>
      <c r="M1739" s="9">
        <v>2</v>
      </c>
      <c r="N1739" s="6">
        <v>51.63</v>
      </c>
      <c r="O1739" s="7">
        <v>0</v>
      </c>
      <c r="P1739" s="6">
        <v>21.39</v>
      </c>
      <c r="Q1739" s="6">
        <f t="shared" si="136"/>
        <v>103.26</v>
      </c>
      <c r="R1739" s="6">
        <f t="shared" si="137"/>
        <v>42.78</v>
      </c>
      <c r="S1739" s="6">
        <f t="shared" si="138"/>
        <v>60.480000000000004</v>
      </c>
      <c r="T1739" s="8">
        <f t="shared" si="139"/>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4">
        <f>YEAR(SalesDataTable[[#This Row],[Order Date]])</f>
        <v>2026</v>
      </c>
      <c r="D1740" s="12" t="str">
        <f>"Q"&amp;ROUNDUP(MONTH(SalesDataTable[[#This Row],[Order Date]])/3,0)</f>
        <v>Q3</v>
      </c>
      <c r="E1740" s="4">
        <f>MONTH(SalesDataTable[[#This Row],[Order Date]])</f>
        <v>8</v>
      </c>
      <c r="F1740" s="12" t="str">
        <f t="shared" si="135"/>
        <v>Aug</v>
      </c>
      <c r="G1740" s="4" t="s">
        <v>6</v>
      </c>
      <c r="H1740" s="4" t="s">
        <v>43</v>
      </c>
      <c r="I1740" s="4" t="s">
        <v>8</v>
      </c>
      <c r="J1740" s="4" t="s">
        <v>3</v>
      </c>
      <c r="K1740" s="4" t="s">
        <v>4</v>
      </c>
      <c r="L1740" s="4" t="s">
        <v>30</v>
      </c>
      <c r="M1740" s="9">
        <v>8</v>
      </c>
      <c r="N1740" s="6">
        <v>100.06</v>
      </c>
      <c r="O1740" s="7">
        <v>0.05</v>
      </c>
      <c r="P1740" s="6">
        <v>49.39</v>
      </c>
      <c r="Q1740" s="6">
        <f t="shared" si="136"/>
        <v>760.45600000000002</v>
      </c>
      <c r="R1740" s="6">
        <f t="shared" si="137"/>
        <v>395.12</v>
      </c>
      <c r="S1740" s="6">
        <f t="shared" si="138"/>
        <v>365.33600000000001</v>
      </c>
      <c r="T1740" s="8">
        <f t="shared" si="139"/>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4">
        <f>YEAR(SalesDataTable[[#This Row],[Order Date]])</f>
        <v>2026</v>
      </c>
      <c r="D1741" s="12" t="str">
        <f>"Q"&amp;ROUNDUP(MONTH(SalesDataTable[[#This Row],[Order Date]])/3,0)</f>
        <v>Q3</v>
      </c>
      <c r="E1741" s="4">
        <f>MONTH(SalesDataTable[[#This Row],[Order Date]])</f>
        <v>8</v>
      </c>
      <c r="F1741" s="12" t="str">
        <f t="shared" si="135"/>
        <v>Aug</v>
      </c>
      <c r="G1741" s="4" t="s">
        <v>20</v>
      </c>
      <c r="H1741" s="4" t="s">
        <v>33</v>
      </c>
      <c r="I1741" s="4" t="s">
        <v>19</v>
      </c>
      <c r="J1741" s="4" t="s">
        <v>3</v>
      </c>
      <c r="K1741" s="4" t="s">
        <v>23</v>
      </c>
      <c r="L1741" s="4" t="s">
        <v>40</v>
      </c>
      <c r="M1741" s="9">
        <v>4</v>
      </c>
      <c r="N1741" s="6">
        <v>83.2</v>
      </c>
      <c r="O1741" s="7">
        <v>0</v>
      </c>
      <c r="P1741" s="6">
        <v>39.99</v>
      </c>
      <c r="Q1741" s="6">
        <f t="shared" si="136"/>
        <v>332.8</v>
      </c>
      <c r="R1741" s="6">
        <f t="shared" si="137"/>
        <v>159.96</v>
      </c>
      <c r="S1741" s="6">
        <f t="shared" si="138"/>
        <v>172.84</v>
      </c>
      <c r="T1741" s="8">
        <f t="shared" si="139"/>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4">
        <f>YEAR(SalesDataTable[[#This Row],[Order Date]])</f>
        <v>2026</v>
      </c>
      <c r="D1742" s="12" t="str">
        <f>"Q"&amp;ROUNDUP(MONTH(SalesDataTable[[#This Row],[Order Date]])/3,0)</f>
        <v>Q3</v>
      </c>
      <c r="E1742" s="4">
        <f>MONTH(SalesDataTable[[#This Row],[Order Date]])</f>
        <v>8</v>
      </c>
      <c r="F1742" s="12" t="str">
        <f t="shared" si="135"/>
        <v>Aug</v>
      </c>
      <c r="G1742" s="4" t="s">
        <v>0</v>
      </c>
      <c r="H1742" s="4" t="s">
        <v>1</v>
      </c>
      <c r="I1742" s="4" t="s">
        <v>2</v>
      </c>
      <c r="J1742" s="4" t="s">
        <v>13</v>
      </c>
      <c r="K1742" s="4" t="s">
        <v>34</v>
      </c>
      <c r="L1742" s="4" t="s">
        <v>45</v>
      </c>
      <c r="M1742" s="9">
        <v>3</v>
      </c>
      <c r="N1742" s="6">
        <v>51.29</v>
      </c>
      <c r="O1742" s="7">
        <v>0</v>
      </c>
      <c r="P1742" s="6">
        <v>22.08</v>
      </c>
      <c r="Q1742" s="6">
        <f t="shared" si="136"/>
        <v>153.87</v>
      </c>
      <c r="R1742" s="6">
        <f t="shared" si="137"/>
        <v>66.239999999999995</v>
      </c>
      <c r="S1742" s="6">
        <f t="shared" si="138"/>
        <v>87.63000000000001</v>
      </c>
      <c r="T1742" s="8">
        <f t="shared" si="139"/>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4">
        <f>YEAR(SalesDataTable[[#This Row],[Order Date]])</f>
        <v>2026</v>
      </c>
      <c r="D1743" s="12" t="str">
        <f>"Q"&amp;ROUNDUP(MONTH(SalesDataTable[[#This Row],[Order Date]])/3,0)</f>
        <v>Q3</v>
      </c>
      <c r="E1743" s="4">
        <f>MONTH(SalesDataTable[[#This Row],[Order Date]])</f>
        <v>8</v>
      </c>
      <c r="F1743" s="12" t="str">
        <f t="shared" si="135"/>
        <v>Aug</v>
      </c>
      <c r="G1743" s="4" t="s">
        <v>11</v>
      </c>
      <c r="H1743" s="4" t="s">
        <v>18</v>
      </c>
      <c r="I1743" s="4" t="s">
        <v>2</v>
      </c>
      <c r="J1743" s="4" t="s">
        <v>3</v>
      </c>
      <c r="K1743" s="4" t="s">
        <v>23</v>
      </c>
      <c r="L1743" s="4" t="s">
        <v>29</v>
      </c>
      <c r="M1743" s="9">
        <v>1</v>
      </c>
      <c r="N1743" s="6">
        <v>200.2</v>
      </c>
      <c r="O1743" s="7">
        <v>0</v>
      </c>
      <c r="P1743" s="6">
        <v>103.38</v>
      </c>
      <c r="Q1743" s="6">
        <f t="shared" si="136"/>
        <v>200.2</v>
      </c>
      <c r="R1743" s="6">
        <f t="shared" si="137"/>
        <v>103.38</v>
      </c>
      <c r="S1743" s="6">
        <f t="shared" si="138"/>
        <v>96.82</v>
      </c>
      <c r="T1743" s="8">
        <f t="shared" si="139"/>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4">
        <f>YEAR(SalesDataTable[[#This Row],[Order Date]])</f>
        <v>2026</v>
      </c>
      <c r="D1744" s="12" t="str">
        <f>"Q"&amp;ROUNDUP(MONTH(SalesDataTable[[#This Row],[Order Date]])/3,0)</f>
        <v>Q3</v>
      </c>
      <c r="E1744" s="4">
        <f>MONTH(SalesDataTable[[#This Row],[Order Date]])</f>
        <v>8</v>
      </c>
      <c r="F1744" s="12" t="str">
        <f t="shared" si="135"/>
        <v>Aug</v>
      </c>
      <c r="G1744" s="4" t="s">
        <v>0</v>
      </c>
      <c r="H1744" s="4" t="s">
        <v>50</v>
      </c>
      <c r="I1744" s="4" t="s">
        <v>19</v>
      </c>
      <c r="J1744" s="4" t="s">
        <v>16</v>
      </c>
      <c r="K1744" s="4" t="s">
        <v>34</v>
      </c>
      <c r="L1744" s="4" t="s">
        <v>42</v>
      </c>
      <c r="M1744" s="9">
        <v>2</v>
      </c>
      <c r="N1744" s="6">
        <v>36.869999999999997</v>
      </c>
      <c r="O1744" s="7">
        <v>0</v>
      </c>
      <c r="P1744" s="6">
        <v>13.71</v>
      </c>
      <c r="Q1744" s="6">
        <f t="shared" si="136"/>
        <v>73.739999999999995</v>
      </c>
      <c r="R1744" s="6">
        <f t="shared" si="137"/>
        <v>27.42</v>
      </c>
      <c r="S1744" s="6">
        <f t="shared" si="138"/>
        <v>46.319999999999993</v>
      </c>
      <c r="T1744" s="8">
        <f t="shared" si="139"/>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4">
        <f>YEAR(SalesDataTable[[#This Row],[Order Date]])</f>
        <v>2026</v>
      </c>
      <c r="D1745" s="12" t="str">
        <f>"Q"&amp;ROUNDUP(MONTH(SalesDataTable[[#This Row],[Order Date]])/3,0)</f>
        <v>Q3</v>
      </c>
      <c r="E1745" s="4">
        <f>MONTH(SalesDataTable[[#This Row],[Order Date]])</f>
        <v>8</v>
      </c>
      <c r="F1745" s="12" t="str">
        <f t="shared" si="135"/>
        <v>Aug</v>
      </c>
      <c r="G1745" s="4" t="s">
        <v>20</v>
      </c>
      <c r="H1745" s="4" t="s">
        <v>33</v>
      </c>
      <c r="I1745" s="4" t="s">
        <v>2</v>
      </c>
      <c r="J1745" s="4" t="s">
        <v>3</v>
      </c>
      <c r="K1745" s="4" t="s">
        <v>34</v>
      </c>
      <c r="L1745" s="4" t="s">
        <v>42</v>
      </c>
      <c r="M1745" s="9">
        <v>1</v>
      </c>
      <c r="N1745" s="6">
        <v>36.28</v>
      </c>
      <c r="O1745" s="7">
        <v>0.1</v>
      </c>
      <c r="P1745" s="6">
        <v>14.16</v>
      </c>
      <c r="Q1745" s="6">
        <f t="shared" si="136"/>
        <v>32.652000000000001</v>
      </c>
      <c r="R1745" s="6">
        <f t="shared" si="137"/>
        <v>14.16</v>
      </c>
      <c r="S1745" s="6">
        <f t="shared" si="138"/>
        <v>18.492000000000001</v>
      </c>
      <c r="T1745" s="8">
        <f t="shared" si="139"/>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4">
        <f>YEAR(SalesDataTable[[#This Row],[Order Date]])</f>
        <v>2026</v>
      </c>
      <c r="D1746" s="12" t="str">
        <f>"Q"&amp;ROUNDUP(MONTH(SalesDataTable[[#This Row],[Order Date]])/3,0)</f>
        <v>Q3</v>
      </c>
      <c r="E1746" s="4">
        <f>MONTH(SalesDataTable[[#This Row],[Order Date]])</f>
        <v>8</v>
      </c>
      <c r="F1746" s="12" t="str">
        <f t="shared" si="135"/>
        <v>Aug</v>
      </c>
      <c r="G1746" s="4" t="s">
        <v>0</v>
      </c>
      <c r="H1746" s="4" t="s">
        <v>50</v>
      </c>
      <c r="I1746" s="4" t="s">
        <v>28</v>
      </c>
      <c r="J1746" s="4" t="s">
        <v>3</v>
      </c>
      <c r="K1746" s="4" t="s">
        <v>9</v>
      </c>
      <c r="L1746" s="4" t="s">
        <v>10</v>
      </c>
      <c r="M1746" s="9">
        <v>2</v>
      </c>
      <c r="N1746" s="6">
        <v>93.88</v>
      </c>
      <c r="O1746" s="7">
        <v>0.05</v>
      </c>
      <c r="P1746" s="6">
        <v>46.57</v>
      </c>
      <c r="Q1746" s="6">
        <f t="shared" si="136"/>
        <v>178.37199999999999</v>
      </c>
      <c r="R1746" s="6">
        <f t="shared" si="137"/>
        <v>93.14</v>
      </c>
      <c r="S1746" s="6">
        <f t="shared" si="138"/>
        <v>85.231999999999985</v>
      </c>
      <c r="T1746" s="8">
        <f t="shared" si="139"/>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4">
        <f>YEAR(SalesDataTable[[#This Row],[Order Date]])</f>
        <v>2026</v>
      </c>
      <c r="D1747" s="12" t="str">
        <f>"Q"&amp;ROUNDUP(MONTH(SalesDataTable[[#This Row],[Order Date]])/3,0)</f>
        <v>Q3</v>
      </c>
      <c r="E1747" s="4">
        <f>MONTH(SalesDataTable[[#This Row],[Order Date]])</f>
        <v>8</v>
      </c>
      <c r="F1747" s="12" t="str">
        <f t="shared" si="135"/>
        <v>Aug</v>
      </c>
      <c r="G1747" s="4" t="s">
        <v>20</v>
      </c>
      <c r="H1747" s="4" t="s">
        <v>21</v>
      </c>
      <c r="I1747" s="4" t="s">
        <v>2</v>
      </c>
      <c r="J1747" s="4" t="s">
        <v>13</v>
      </c>
      <c r="K1747" s="4" t="s">
        <v>23</v>
      </c>
      <c r="L1747" s="4" t="s">
        <v>29</v>
      </c>
      <c r="M1747" s="9">
        <v>1</v>
      </c>
      <c r="N1747" s="6">
        <v>192.67</v>
      </c>
      <c r="O1747" s="7">
        <v>0.05</v>
      </c>
      <c r="P1747" s="6">
        <v>101.04</v>
      </c>
      <c r="Q1747" s="6">
        <f t="shared" si="136"/>
        <v>183.03649999999999</v>
      </c>
      <c r="R1747" s="6">
        <f t="shared" si="137"/>
        <v>101.04</v>
      </c>
      <c r="S1747" s="6">
        <f t="shared" si="138"/>
        <v>81.996499999999983</v>
      </c>
      <c r="T1747" s="8">
        <f t="shared" si="139"/>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4">
        <f>YEAR(SalesDataTable[[#This Row],[Order Date]])</f>
        <v>2026</v>
      </c>
      <c r="D1748" s="12" t="str">
        <f>"Q"&amp;ROUNDUP(MONTH(SalesDataTable[[#This Row],[Order Date]])/3,0)</f>
        <v>Q3</v>
      </c>
      <c r="E1748" s="4">
        <f>MONTH(SalesDataTable[[#This Row],[Order Date]])</f>
        <v>8</v>
      </c>
      <c r="F1748" s="12" t="str">
        <f t="shared" si="135"/>
        <v>Aug</v>
      </c>
      <c r="G1748" s="4" t="s">
        <v>0</v>
      </c>
      <c r="H1748" s="4" t="s">
        <v>50</v>
      </c>
      <c r="I1748" s="4" t="s">
        <v>2</v>
      </c>
      <c r="J1748" s="4" t="s">
        <v>13</v>
      </c>
      <c r="K1748" s="4" t="s">
        <v>4</v>
      </c>
      <c r="L1748" s="4" t="s">
        <v>5</v>
      </c>
      <c r="M1748" s="9">
        <v>1</v>
      </c>
      <c r="N1748" s="6">
        <v>80.099999999999994</v>
      </c>
      <c r="O1748" s="7">
        <v>0.05</v>
      </c>
      <c r="P1748" s="6">
        <v>43.49</v>
      </c>
      <c r="Q1748" s="6">
        <f t="shared" si="136"/>
        <v>76.094999999999985</v>
      </c>
      <c r="R1748" s="6">
        <f t="shared" si="137"/>
        <v>43.49</v>
      </c>
      <c r="S1748" s="6">
        <f t="shared" si="138"/>
        <v>32.604999999999983</v>
      </c>
      <c r="T1748" s="8">
        <f t="shared" si="139"/>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4">
        <f>YEAR(SalesDataTable[[#This Row],[Order Date]])</f>
        <v>2026</v>
      </c>
      <c r="D1749" s="12" t="str">
        <f>"Q"&amp;ROUNDUP(MONTH(SalesDataTable[[#This Row],[Order Date]])/3,0)</f>
        <v>Q3</v>
      </c>
      <c r="E1749" s="4">
        <f>MONTH(SalesDataTable[[#This Row],[Order Date]])</f>
        <v>8</v>
      </c>
      <c r="F1749" s="12" t="str">
        <f t="shared" si="135"/>
        <v>Aug</v>
      </c>
      <c r="G1749" s="4" t="s">
        <v>20</v>
      </c>
      <c r="H1749" s="4" t="s">
        <v>33</v>
      </c>
      <c r="I1749" s="4" t="s">
        <v>28</v>
      </c>
      <c r="J1749" s="4" t="s">
        <v>3</v>
      </c>
      <c r="K1749" s="4" t="s">
        <v>9</v>
      </c>
      <c r="L1749" s="4" t="s">
        <v>17</v>
      </c>
      <c r="M1749" s="9">
        <v>1</v>
      </c>
      <c r="N1749" s="6">
        <v>145.02000000000001</v>
      </c>
      <c r="O1749" s="7">
        <v>0</v>
      </c>
      <c r="P1749" s="6">
        <v>78.959999999999994</v>
      </c>
      <c r="Q1749" s="6">
        <f t="shared" si="136"/>
        <v>145.02000000000001</v>
      </c>
      <c r="R1749" s="6">
        <f t="shared" si="137"/>
        <v>78.959999999999994</v>
      </c>
      <c r="S1749" s="6">
        <f t="shared" si="138"/>
        <v>66.060000000000016</v>
      </c>
      <c r="T1749" s="8">
        <f t="shared" si="139"/>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4">
        <f>YEAR(SalesDataTable[[#This Row],[Order Date]])</f>
        <v>2026</v>
      </c>
      <c r="D1750" s="12" t="str">
        <f>"Q"&amp;ROUNDUP(MONTH(SalesDataTable[[#This Row],[Order Date]])/3,0)</f>
        <v>Q3</v>
      </c>
      <c r="E1750" s="4">
        <f>MONTH(SalesDataTable[[#This Row],[Order Date]])</f>
        <v>8</v>
      </c>
      <c r="F1750" s="12" t="str">
        <f t="shared" si="135"/>
        <v>Aug</v>
      </c>
      <c r="G1750" s="4" t="s">
        <v>6</v>
      </c>
      <c r="H1750" s="4" t="s">
        <v>41</v>
      </c>
      <c r="I1750" s="4" t="s">
        <v>28</v>
      </c>
      <c r="J1750" s="4" t="s">
        <v>3</v>
      </c>
      <c r="K1750" s="4" t="s">
        <v>14</v>
      </c>
      <c r="L1750" s="4" t="s">
        <v>15</v>
      </c>
      <c r="M1750" s="9">
        <v>1</v>
      </c>
      <c r="N1750" s="6">
        <v>37</v>
      </c>
      <c r="O1750" s="7">
        <v>0.15</v>
      </c>
      <c r="P1750" s="6">
        <v>13.68</v>
      </c>
      <c r="Q1750" s="6">
        <f t="shared" si="136"/>
        <v>31.45</v>
      </c>
      <c r="R1750" s="6">
        <f t="shared" si="137"/>
        <v>13.68</v>
      </c>
      <c r="S1750" s="6">
        <f t="shared" si="138"/>
        <v>17.77</v>
      </c>
      <c r="T1750" s="8">
        <f t="shared" si="139"/>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4">
        <f>YEAR(SalesDataTable[[#This Row],[Order Date]])</f>
        <v>2026</v>
      </c>
      <c r="D1751" s="12" t="str">
        <f>"Q"&amp;ROUNDUP(MONTH(SalesDataTable[[#This Row],[Order Date]])/3,0)</f>
        <v>Q3</v>
      </c>
      <c r="E1751" s="4">
        <f>MONTH(SalesDataTable[[#This Row],[Order Date]])</f>
        <v>8</v>
      </c>
      <c r="F1751" s="12" t="str">
        <f t="shared" si="135"/>
        <v>Aug</v>
      </c>
      <c r="G1751" s="4" t="s">
        <v>6</v>
      </c>
      <c r="H1751" s="4" t="s">
        <v>27</v>
      </c>
      <c r="I1751" s="4" t="s">
        <v>2</v>
      </c>
      <c r="J1751" s="4" t="s">
        <v>3</v>
      </c>
      <c r="K1751" s="4" t="s">
        <v>4</v>
      </c>
      <c r="L1751" s="4" t="s">
        <v>22</v>
      </c>
      <c r="M1751" s="9">
        <v>2</v>
      </c>
      <c r="N1751" s="6">
        <v>50.02</v>
      </c>
      <c r="O1751" s="7">
        <v>0</v>
      </c>
      <c r="P1751" s="6">
        <v>21.99</v>
      </c>
      <c r="Q1751" s="6">
        <f t="shared" si="136"/>
        <v>100.04</v>
      </c>
      <c r="R1751" s="6">
        <f t="shared" si="137"/>
        <v>43.98</v>
      </c>
      <c r="S1751" s="6">
        <f t="shared" si="138"/>
        <v>56.060000000000009</v>
      </c>
      <c r="T1751" s="8">
        <f t="shared" si="139"/>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4">
        <f>YEAR(SalesDataTable[[#This Row],[Order Date]])</f>
        <v>2026</v>
      </c>
      <c r="D1752" s="12" t="str">
        <f>"Q"&amp;ROUNDUP(MONTH(SalesDataTable[[#This Row],[Order Date]])/3,0)</f>
        <v>Q3</v>
      </c>
      <c r="E1752" s="4">
        <f>MONTH(SalesDataTable[[#This Row],[Order Date]])</f>
        <v>8</v>
      </c>
      <c r="F1752" s="12" t="str">
        <f t="shared" si="135"/>
        <v>Aug</v>
      </c>
      <c r="G1752" s="4" t="s">
        <v>6</v>
      </c>
      <c r="H1752" s="4" t="s">
        <v>41</v>
      </c>
      <c r="I1752" s="4" t="s">
        <v>19</v>
      </c>
      <c r="J1752" s="4" t="s">
        <v>3</v>
      </c>
      <c r="K1752" s="4" t="s">
        <v>34</v>
      </c>
      <c r="L1752" s="4" t="s">
        <v>42</v>
      </c>
      <c r="M1752" s="9">
        <v>2</v>
      </c>
      <c r="N1752" s="6">
        <v>35.950000000000003</v>
      </c>
      <c r="O1752" s="7">
        <v>0.05</v>
      </c>
      <c r="P1752" s="6">
        <v>13.93</v>
      </c>
      <c r="Q1752" s="6">
        <f t="shared" si="136"/>
        <v>68.305000000000007</v>
      </c>
      <c r="R1752" s="6">
        <f t="shared" si="137"/>
        <v>27.86</v>
      </c>
      <c r="S1752" s="6">
        <f t="shared" si="138"/>
        <v>40.445000000000007</v>
      </c>
      <c r="T1752" s="8">
        <f t="shared" si="139"/>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4">
        <f>YEAR(SalesDataTable[[#This Row],[Order Date]])</f>
        <v>2026</v>
      </c>
      <c r="D1753" s="12" t="str">
        <f>"Q"&amp;ROUNDUP(MONTH(SalesDataTable[[#This Row],[Order Date]])/3,0)</f>
        <v>Q3</v>
      </c>
      <c r="E1753" s="4">
        <f>MONTH(SalesDataTable[[#This Row],[Order Date]])</f>
        <v>8</v>
      </c>
      <c r="F1753" s="12" t="str">
        <f t="shared" si="135"/>
        <v>Aug</v>
      </c>
      <c r="G1753" s="4" t="s">
        <v>0</v>
      </c>
      <c r="H1753" s="4" t="s">
        <v>36</v>
      </c>
      <c r="I1753" s="4" t="s">
        <v>2</v>
      </c>
      <c r="J1753" s="4" t="s">
        <v>13</v>
      </c>
      <c r="K1753" s="4" t="s">
        <v>14</v>
      </c>
      <c r="L1753" s="4" t="s">
        <v>32</v>
      </c>
      <c r="M1753" s="9">
        <v>3</v>
      </c>
      <c r="N1753" s="6">
        <v>45.84</v>
      </c>
      <c r="O1753" s="7">
        <v>0.15</v>
      </c>
      <c r="P1753" s="6">
        <v>17.899999999999999</v>
      </c>
      <c r="Q1753" s="6">
        <f t="shared" si="136"/>
        <v>116.89200000000001</v>
      </c>
      <c r="R1753" s="6">
        <f t="shared" si="137"/>
        <v>53.699999999999996</v>
      </c>
      <c r="S1753" s="6">
        <f t="shared" si="138"/>
        <v>63.192000000000014</v>
      </c>
      <c r="T1753" s="8">
        <f t="shared" si="139"/>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4">
        <f>YEAR(SalesDataTable[[#This Row],[Order Date]])</f>
        <v>2026</v>
      </c>
      <c r="D1754" s="12" t="str">
        <f>"Q"&amp;ROUNDUP(MONTH(SalesDataTable[[#This Row],[Order Date]])/3,0)</f>
        <v>Q3</v>
      </c>
      <c r="E1754" s="4">
        <f>MONTH(SalesDataTable[[#This Row],[Order Date]])</f>
        <v>8</v>
      </c>
      <c r="F1754" s="12" t="str">
        <f t="shared" si="135"/>
        <v>Aug</v>
      </c>
      <c r="G1754" s="4" t="s">
        <v>6</v>
      </c>
      <c r="H1754" s="4" t="s">
        <v>27</v>
      </c>
      <c r="I1754" s="4" t="s">
        <v>2</v>
      </c>
      <c r="J1754" s="4" t="s">
        <v>13</v>
      </c>
      <c r="K1754" s="4" t="s">
        <v>23</v>
      </c>
      <c r="L1754" s="4" t="s">
        <v>40</v>
      </c>
      <c r="M1754" s="9">
        <v>1</v>
      </c>
      <c r="N1754" s="6">
        <v>83.23</v>
      </c>
      <c r="O1754" s="7">
        <v>0.1</v>
      </c>
      <c r="P1754" s="6">
        <v>40.229999999999997</v>
      </c>
      <c r="Q1754" s="6">
        <f t="shared" si="136"/>
        <v>74.907000000000011</v>
      </c>
      <c r="R1754" s="6">
        <f t="shared" si="137"/>
        <v>40.229999999999997</v>
      </c>
      <c r="S1754" s="6">
        <f t="shared" si="138"/>
        <v>34.677000000000014</v>
      </c>
      <c r="T1754" s="8">
        <f t="shared" si="139"/>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4">
        <f>YEAR(SalesDataTable[[#This Row],[Order Date]])</f>
        <v>2026</v>
      </c>
      <c r="D1755" s="12" t="str">
        <f>"Q"&amp;ROUNDUP(MONTH(SalesDataTable[[#This Row],[Order Date]])/3,0)</f>
        <v>Q3</v>
      </c>
      <c r="E1755" s="4">
        <f>MONTH(SalesDataTable[[#This Row],[Order Date]])</f>
        <v>8</v>
      </c>
      <c r="F1755" s="12" t="str">
        <f t="shared" si="135"/>
        <v>Aug</v>
      </c>
      <c r="G1755" s="4" t="s">
        <v>0</v>
      </c>
      <c r="H1755" s="4" t="s">
        <v>36</v>
      </c>
      <c r="I1755" s="4" t="s">
        <v>19</v>
      </c>
      <c r="J1755" s="4" t="s">
        <v>13</v>
      </c>
      <c r="K1755" s="4" t="s">
        <v>4</v>
      </c>
      <c r="L1755" s="4" t="s">
        <v>30</v>
      </c>
      <c r="M1755" s="9">
        <v>1</v>
      </c>
      <c r="N1755" s="6">
        <v>104.33</v>
      </c>
      <c r="O1755" s="7">
        <v>0.1</v>
      </c>
      <c r="P1755" s="6">
        <v>49.86</v>
      </c>
      <c r="Q1755" s="6">
        <f t="shared" si="136"/>
        <v>93.897000000000006</v>
      </c>
      <c r="R1755" s="6">
        <f t="shared" si="137"/>
        <v>49.86</v>
      </c>
      <c r="S1755" s="6">
        <f t="shared" si="138"/>
        <v>44.037000000000006</v>
      </c>
      <c r="T1755" s="8">
        <f t="shared" si="139"/>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4">
        <f>YEAR(SalesDataTable[[#This Row],[Order Date]])</f>
        <v>2026</v>
      </c>
      <c r="D1756" s="12" t="str">
        <f>"Q"&amp;ROUNDUP(MONTH(SalesDataTable[[#This Row],[Order Date]])/3,0)</f>
        <v>Q3</v>
      </c>
      <c r="E1756" s="4">
        <f>MONTH(SalesDataTable[[#This Row],[Order Date]])</f>
        <v>8</v>
      </c>
      <c r="F1756" s="12" t="str">
        <f t="shared" si="135"/>
        <v>Aug</v>
      </c>
      <c r="G1756" s="4" t="s">
        <v>6</v>
      </c>
      <c r="H1756" s="4" t="s">
        <v>27</v>
      </c>
      <c r="I1756" s="4" t="s">
        <v>2</v>
      </c>
      <c r="J1756" s="4" t="s">
        <v>13</v>
      </c>
      <c r="K1756" s="4" t="s">
        <v>9</v>
      </c>
      <c r="L1756" s="4" t="s">
        <v>37</v>
      </c>
      <c r="M1756" s="9">
        <v>1</v>
      </c>
      <c r="N1756" s="6">
        <v>156.94999999999999</v>
      </c>
      <c r="O1756" s="7">
        <v>0</v>
      </c>
      <c r="P1756" s="6">
        <v>80.41</v>
      </c>
      <c r="Q1756" s="6">
        <f t="shared" si="136"/>
        <v>156.94999999999999</v>
      </c>
      <c r="R1756" s="6">
        <f t="shared" si="137"/>
        <v>80.41</v>
      </c>
      <c r="S1756" s="6">
        <f t="shared" si="138"/>
        <v>76.539999999999992</v>
      </c>
      <c r="T1756" s="8">
        <f t="shared" si="139"/>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4">
        <f>YEAR(SalesDataTable[[#This Row],[Order Date]])</f>
        <v>2026</v>
      </c>
      <c r="D1757" s="12" t="str">
        <f>"Q"&amp;ROUNDUP(MONTH(SalesDataTable[[#This Row],[Order Date]])/3,0)</f>
        <v>Q3</v>
      </c>
      <c r="E1757" s="4">
        <f>MONTH(SalesDataTable[[#This Row],[Order Date]])</f>
        <v>8</v>
      </c>
      <c r="F1757" s="12" t="str">
        <f t="shared" si="135"/>
        <v>Aug</v>
      </c>
      <c r="G1757" s="4" t="s">
        <v>6</v>
      </c>
      <c r="H1757" s="4" t="s">
        <v>49</v>
      </c>
      <c r="I1757" s="4" t="s">
        <v>19</v>
      </c>
      <c r="J1757" s="4" t="s">
        <v>16</v>
      </c>
      <c r="K1757" s="4" t="s">
        <v>4</v>
      </c>
      <c r="L1757" s="4" t="s">
        <v>26</v>
      </c>
      <c r="M1757" s="9">
        <v>3</v>
      </c>
      <c r="N1757" s="6">
        <v>41.33</v>
      </c>
      <c r="O1757" s="7">
        <v>0.05</v>
      </c>
      <c r="P1757" s="6">
        <v>17</v>
      </c>
      <c r="Q1757" s="6">
        <f t="shared" si="136"/>
        <v>117.79049999999999</v>
      </c>
      <c r="R1757" s="6">
        <f t="shared" si="137"/>
        <v>51</v>
      </c>
      <c r="S1757" s="6">
        <f t="shared" si="138"/>
        <v>66.790499999999994</v>
      </c>
      <c r="T1757" s="8">
        <f t="shared" si="139"/>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4">
        <f>YEAR(SalesDataTable[[#This Row],[Order Date]])</f>
        <v>2026</v>
      </c>
      <c r="D1758" s="12" t="str">
        <f>"Q"&amp;ROUNDUP(MONTH(SalesDataTable[[#This Row],[Order Date]])/3,0)</f>
        <v>Q3</v>
      </c>
      <c r="E1758" s="4">
        <f>MONTH(SalesDataTable[[#This Row],[Order Date]])</f>
        <v>8</v>
      </c>
      <c r="F1758" s="12" t="str">
        <f t="shared" si="135"/>
        <v>Aug</v>
      </c>
      <c r="G1758" s="4" t="s">
        <v>0</v>
      </c>
      <c r="H1758" s="4" t="s">
        <v>50</v>
      </c>
      <c r="I1758" s="4" t="s">
        <v>2</v>
      </c>
      <c r="J1758" s="4" t="s">
        <v>16</v>
      </c>
      <c r="K1758" s="4" t="s">
        <v>14</v>
      </c>
      <c r="L1758" s="4" t="s">
        <v>15</v>
      </c>
      <c r="M1758" s="9">
        <v>1</v>
      </c>
      <c r="N1758" s="6">
        <v>35.590000000000003</v>
      </c>
      <c r="O1758" s="7">
        <v>0</v>
      </c>
      <c r="P1758" s="6">
        <v>13.66</v>
      </c>
      <c r="Q1758" s="6">
        <f t="shared" si="136"/>
        <v>35.590000000000003</v>
      </c>
      <c r="R1758" s="6">
        <f t="shared" si="137"/>
        <v>13.66</v>
      </c>
      <c r="S1758" s="6">
        <f t="shared" si="138"/>
        <v>21.930000000000003</v>
      </c>
      <c r="T1758" s="8">
        <f t="shared" si="139"/>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4">
        <f>YEAR(SalesDataTable[[#This Row],[Order Date]])</f>
        <v>2026</v>
      </c>
      <c r="D1759" s="12" t="str">
        <f>"Q"&amp;ROUNDUP(MONTH(SalesDataTable[[#This Row],[Order Date]])/3,0)</f>
        <v>Q3</v>
      </c>
      <c r="E1759" s="4">
        <f>MONTH(SalesDataTable[[#This Row],[Order Date]])</f>
        <v>8</v>
      </c>
      <c r="F1759" s="12" t="str">
        <f t="shared" si="135"/>
        <v>Aug</v>
      </c>
      <c r="G1759" s="4" t="s">
        <v>20</v>
      </c>
      <c r="H1759" s="4" t="s">
        <v>33</v>
      </c>
      <c r="I1759" s="4" t="s">
        <v>2</v>
      </c>
      <c r="J1759" s="4" t="s">
        <v>3</v>
      </c>
      <c r="K1759" s="4" t="s">
        <v>23</v>
      </c>
      <c r="L1759" s="4" t="s">
        <v>24</v>
      </c>
      <c r="M1759" s="9">
        <v>2</v>
      </c>
      <c r="N1759" s="6">
        <v>335.87</v>
      </c>
      <c r="O1759" s="7">
        <v>0.1</v>
      </c>
      <c r="P1759" s="6">
        <v>196.54</v>
      </c>
      <c r="Q1759" s="6">
        <f t="shared" si="136"/>
        <v>604.56600000000003</v>
      </c>
      <c r="R1759" s="6">
        <f t="shared" si="137"/>
        <v>393.08</v>
      </c>
      <c r="S1759" s="6">
        <f t="shared" si="138"/>
        <v>211.48600000000005</v>
      </c>
      <c r="T1759" s="8">
        <f t="shared" si="139"/>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4">
        <f>YEAR(SalesDataTable[[#This Row],[Order Date]])</f>
        <v>2026</v>
      </c>
      <c r="D1760" s="12" t="str">
        <f>"Q"&amp;ROUNDUP(MONTH(SalesDataTable[[#This Row],[Order Date]])/3,0)</f>
        <v>Q3</v>
      </c>
      <c r="E1760" s="4">
        <f>MONTH(SalesDataTable[[#This Row],[Order Date]])</f>
        <v>8</v>
      </c>
      <c r="F1760" s="12" t="str">
        <f t="shared" si="135"/>
        <v>Aug</v>
      </c>
      <c r="G1760" s="4" t="s">
        <v>20</v>
      </c>
      <c r="H1760" s="4" t="s">
        <v>47</v>
      </c>
      <c r="I1760" s="4" t="s">
        <v>2</v>
      </c>
      <c r="J1760" s="4" t="s">
        <v>13</v>
      </c>
      <c r="K1760" s="4" t="s">
        <v>34</v>
      </c>
      <c r="L1760" s="4" t="s">
        <v>45</v>
      </c>
      <c r="M1760" s="9">
        <v>1</v>
      </c>
      <c r="N1760" s="6">
        <v>50.7</v>
      </c>
      <c r="O1760" s="7">
        <v>0.05</v>
      </c>
      <c r="P1760" s="6">
        <v>21.65</v>
      </c>
      <c r="Q1760" s="6">
        <f t="shared" si="136"/>
        <v>48.164999999999999</v>
      </c>
      <c r="R1760" s="6">
        <f t="shared" si="137"/>
        <v>21.65</v>
      </c>
      <c r="S1760" s="6">
        <f t="shared" si="138"/>
        <v>26.515000000000001</v>
      </c>
      <c r="T1760" s="8">
        <f t="shared" si="139"/>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4">
        <f>YEAR(SalesDataTable[[#This Row],[Order Date]])</f>
        <v>2026</v>
      </c>
      <c r="D1761" s="12" t="str">
        <f>"Q"&amp;ROUNDUP(MONTH(SalesDataTable[[#This Row],[Order Date]])/3,0)</f>
        <v>Q3</v>
      </c>
      <c r="E1761" s="4">
        <f>MONTH(SalesDataTable[[#This Row],[Order Date]])</f>
        <v>8</v>
      </c>
      <c r="F1761" s="12" t="str">
        <f t="shared" si="135"/>
        <v>Aug</v>
      </c>
      <c r="G1761" s="4" t="s">
        <v>11</v>
      </c>
      <c r="H1761" s="4" t="s">
        <v>12</v>
      </c>
      <c r="I1761" s="4" t="s">
        <v>28</v>
      </c>
      <c r="J1761" s="4" t="s">
        <v>13</v>
      </c>
      <c r="K1761" s="4" t="s">
        <v>9</v>
      </c>
      <c r="L1761" s="4" t="s">
        <v>37</v>
      </c>
      <c r="M1761" s="9">
        <v>3</v>
      </c>
      <c r="N1761" s="6">
        <v>152.76</v>
      </c>
      <c r="O1761" s="7">
        <v>0.1</v>
      </c>
      <c r="P1761" s="6">
        <v>77.36</v>
      </c>
      <c r="Q1761" s="6">
        <f t="shared" si="136"/>
        <v>412.452</v>
      </c>
      <c r="R1761" s="6">
        <f t="shared" si="137"/>
        <v>232.07999999999998</v>
      </c>
      <c r="S1761" s="6">
        <f t="shared" si="138"/>
        <v>180.37200000000001</v>
      </c>
      <c r="T1761" s="8">
        <f t="shared" si="139"/>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4">
        <f>YEAR(SalesDataTable[[#This Row],[Order Date]])</f>
        <v>2026</v>
      </c>
      <c r="D1762" s="12" t="str">
        <f>"Q"&amp;ROUNDUP(MONTH(SalesDataTable[[#This Row],[Order Date]])/3,0)</f>
        <v>Q3</v>
      </c>
      <c r="E1762" s="4">
        <f>MONTH(SalesDataTable[[#This Row],[Order Date]])</f>
        <v>8</v>
      </c>
      <c r="F1762" s="12" t="str">
        <f t="shared" si="135"/>
        <v>Aug</v>
      </c>
      <c r="G1762" s="4" t="s">
        <v>0</v>
      </c>
      <c r="H1762" s="4" t="s">
        <v>50</v>
      </c>
      <c r="I1762" s="4" t="s">
        <v>8</v>
      </c>
      <c r="J1762" s="4" t="s">
        <v>3</v>
      </c>
      <c r="K1762" s="4" t="s">
        <v>9</v>
      </c>
      <c r="L1762" s="4" t="s">
        <v>46</v>
      </c>
      <c r="M1762" s="9">
        <v>5</v>
      </c>
      <c r="N1762" s="6">
        <v>72.78</v>
      </c>
      <c r="O1762" s="7">
        <v>0.1</v>
      </c>
      <c r="P1762" s="6">
        <v>33.25</v>
      </c>
      <c r="Q1762" s="6">
        <f t="shared" si="136"/>
        <v>327.51</v>
      </c>
      <c r="R1762" s="6">
        <f t="shared" si="137"/>
        <v>166.25</v>
      </c>
      <c r="S1762" s="6">
        <f t="shared" si="138"/>
        <v>161.26</v>
      </c>
      <c r="T1762" s="8">
        <f t="shared" si="139"/>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4">
        <f>YEAR(SalesDataTable[[#This Row],[Order Date]])</f>
        <v>2026</v>
      </c>
      <c r="D1763" s="12" t="str">
        <f>"Q"&amp;ROUNDUP(MONTH(SalesDataTable[[#This Row],[Order Date]])/3,0)</f>
        <v>Q3</v>
      </c>
      <c r="E1763" s="4">
        <f>MONTH(SalesDataTable[[#This Row],[Order Date]])</f>
        <v>8</v>
      </c>
      <c r="F1763" s="12" t="str">
        <f t="shared" si="135"/>
        <v>Aug</v>
      </c>
      <c r="G1763" s="4" t="s">
        <v>6</v>
      </c>
      <c r="H1763" s="4" t="s">
        <v>43</v>
      </c>
      <c r="I1763" s="4" t="s">
        <v>28</v>
      </c>
      <c r="J1763" s="4" t="s">
        <v>13</v>
      </c>
      <c r="K1763" s="4" t="s">
        <v>14</v>
      </c>
      <c r="L1763" s="4" t="s">
        <v>15</v>
      </c>
      <c r="M1763" s="9">
        <v>2</v>
      </c>
      <c r="N1763" s="6">
        <v>37</v>
      </c>
      <c r="O1763" s="7">
        <v>0</v>
      </c>
      <c r="P1763" s="6">
        <v>13.83</v>
      </c>
      <c r="Q1763" s="6">
        <f t="shared" si="136"/>
        <v>74</v>
      </c>
      <c r="R1763" s="6">
        <f t="shared" si="137"/>
        <v>27.66</v>
      </c>
      <c r="S1763" s="6">
        <f t="shared" si="138"/>
        <v>46.34</v>
      </c>
      <c r="T1763" s="8">
        <f t="shared" si="139"/>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4">
        <f>YEAR(SalesDataTable[[#This Row],[Order Date]])</f>
        <v>2026</v>
      </c>
      <c r="D1764" s="12" t="str">
        <f>"Q"&amp;ROUNDUP(MONTH(SalesDataTable[[#This Row],[Order Date]])/3,0)</f>
        <v>Q3</v>
      </c>
      <c r="E1764" s="4">
        <f>MONTH(SalesDataTable[[#This Row],[Order Date]])</f>
        <v>8</v>
      </c>
      <c r="F1764" s="12" t="str">
        <f t="shared" si="135"/>
        <v>Aug</v>
      </c>
      <c r="G1764" s="4" t="s">
        <v>6</v>
      </c>
      <c r="H1764" s="4" t="s">
        <v>41</v>
      </c>
      <c r="I1764" s="4" t="s">
        <v>8</v>
      </c>
      <c r="J1764" s="4" t="s">
        <v>16</v>
      </c>
      <c r="K1764" s="4" t="s">
        <v>4</v>
      </c>
      <c r="L1764" s="4" t="s">
        <v>26</v>
      </c>
      <c r="M1764" s="9">
        <v>6</v>
      </c>
      <c r="N1764" s="6">
        <v>41.33</v>
      </c>
      <c r="O1764" s="7">
        <v>0.2</v>
      </c>
      <c r="P1764" s="6">
        <v>17.02</v>
      </c>
      <c r="Q1764" s="6">
        <f t="shared" si="136"/>
        <v>198.38400000000001</v>
      </c>
      <c r="R1764" s="6">
        <f t="shared" si="137"/>
        <v>102.12</v>
      </c>
      <c r="S1764" s="6">
        <f t="shared" si="138"/>
        <v>96.26400000000001</v>
      </c>
      <c r="T1764" s="8">
        <f t="shared" si="139"/>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4">
        <f>YEAR(SalesDataTable[[#This Row],[Order Date]])</f>
        <v>2026</v>
      </c>
      <c r="D1765" s="12" t="str">
        <f>"Q"&amp;ROUNDUP(MONTH(SalesDataTable[[#This Row],[Order Date]])/3,0)</f>
        <v>Q3</v>
      </c>
      <c r="E1765" s="4">
        <f>MONTH(SalesDataTable[[#This Row],[Order Date]])</f>
        <v>8</v>
      </c>
      <c r="F1765" s="12" t="str">
        <f t="shared" si="135"/>
        <v>Aug</v>
      </c>
      <c r="G1765" s="4" t="s">
        <v>0</v>
      </c>
      <c r="H1765" s="4" t="s">
        <v>50</v>
      </c>
      <c r="I1765" s="4" t="s">
        <v>19</v>
      </c>
      <c r="J1765" s="4" t="s">
        <v>3</v>
      </c>
      <c r="K1765" s="4" t="s">
        <v>34</v>
      </c>
      <c r="L1765" s="4" t="s">
        <v>42</v>
      </c>
      <c r="M1765" s="9">
        <v>1</v>
      </c>
      <c r="N1765" s="6">
        <v>37.020000000000003</v>
      </c>
      <c r="O1765" s="7">
        <v>0</v>
      </c>
      <c r="P1765" s="6">
        <v>13.64</v>
      </c>
      <c r="Q1765" s="6">
        <f t="shared" si="136"/>
        <v>37.020000000000003</v>
      </c>
      <c r="R1765" s="6">
        <f t="shared" si="137"/>
        <v>13.64</v>
      </c>
      <c r="S1765" s="6">
        <f t="shared" si="138"/>
        <v>23.380000000000003</v>
      </c>
      <c r="T1765" s="8">
        <f t="shared" si="139"/>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4">
        <f>YEAR(SalesDataTable[[#This Row],[Order Date]])</f>
        <v>2026</v>
      </c>
      <c r="D1766" s="12" t="str">
        <f>"Q"&amp;ROUNDUP(MONTH(SalesDataTable[[#This Row],[Order Date]])/3,0)</f>
        <v>Q3</v>
      </c>
      <c r="E1766" s="4">
        <f>MONTH(SalesDataTable[[#This Row],[Order Date]])</f>
        <v>8</v>
      </c>
      <c r="F1766" s="12" t="str">
        <f t="shared" si="135"/>
        <v>Aug</v>
      </c>
      <c r="G1766" s="4" t="s">
        <v>20</v>
      </c>
      <c r="H1766" s="4" t="s">
        <v>33</v>
      </c>
      <c r="I1766" s="4" t="s">
        <v>2</v>
      </c>
      <c r="J1766" s="4" t="s">
        <v>13</v>
      </c>
      <c r="K1766" s="4" t="s">
        <v>23</v>
      </c>
      <c r="L1766" s="4" t="s">
        <v>40</v>
      </c>
      <c r="M1766" s="9">
        <v>1</v>
      </c>
      <c r="N1766" s="6">
        <v>81.06</v>
      </c>
      <c r="O1766" s="7">
        <v>0</v>
      </c>
      <c r="P1766" s="6">
        <v>38.43</v>
      </c>
      <c r="Q1766" s="6">
        <f t="shared" si="136"/>
        <v>81.06</v>
      </c>
      <c r="R1766" s="6">
        <f t="shared" si="137"/>
        <v>38.43</v>
      </c>
      <c r="S1766" s="6">
        <f t="shared" si="138"/>
        <v>42.63</v>
      </c>
      <c r="T1766" s="8">
        <f t="shared" si="139"/>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4">
        <f>YEAR(SalesDataTable[[#This Row],[Order Date]])</f>
        <v>2026</v>
      </c>
      <c r="D1767" s="12" t="str">
        <f>"Q"&amp;ROUNDUP(MONTH(SalesDataTable[[#This Row],[Order Date]])/3,0)</f>
        <v>Q3</v>
      </c>
      <c r="E1767" s="4">
        <f>MONTH(SalesDataTable[[#This Row],[Order Date]])</f>
        <v>8</v>
      </c>
      <c r="F1767" s="12" t="str">
        <f t="shared" si="135"/>
        <v>Aug</v>
      </c>
      <c r="G1767" s="4" t="s">
        <v>11</v>
      </c>
      <c r="H1767" s="4" t="s">
        <v>12</v>
      </c>
      <c r="I1767" s="4" t="s">
        <v>2</v>
      </c>
      <c r="J1767" s="4" t="s">
        <v>13</v>
      </c>
      <c r="K1767" s="4" t="s">
        <v>4</v>
      </c>
      <c r="L1767" s="4" t="s">
        <v>22</v>
      </c>
      <c r="M1767" s="9">
        <v>2</v>
      </c>
      <c r="N1767" s="6">
        <v>51.91</v>
      </c>
      <c r="O1767" s="7">
        <v>0</v>
      </c>
      <c r="P1767" s="6">
        <v>21.94</v>
      </c>
      <c r="Q1767" s="6">
        <f t="shared" si="136"/>
        <v>103.82</v>
      </c>
      <c r="R1767" s="6">
        <f t="shared" si="137"/>
        <v>43.88</v>
      </c>
      <c r="S1767" s="6">
        <f t="shared" si="138"/>
        <v>59.939999999999991</v>
      </c>
      <c r="T1767" s="8">
        <f t="shared" si="139"/>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4">
        <f>YEAR(SalesDataTable[[#This Row],[Order Date]])</f>
        <v>2026</v>
      </c>
      <c r="D1768" s="12" t="str">
        <f>"Q"&amp;ROUNDUP(MONTH(SalesDataTable[[#This Row],[Order Date]])/3,0)</f>
        <v>Q3</v>
      </c>
      <c r="E1768" s="4">
        <f>MONTH(SalesDataTable[[#This Row],[Order Date]])</f>
        <v>8</v>
      </c>
      <c r="F1768" s="12" t="str">
        <f t="shared" si="135"/>
        <v>Aug</v>
      </c>
      <c r="G1768" s="4" t="s">
        <v>20</v>
      </c>
      <c r="H1768" s="4" t="s">
        <v>31</v>
      </c>
      <c r="I1768" s="4" t="s">
        <v>28</v>
      </c>
      <c r="J1768" s="4" t="s">
        <v>13</v>
      </c>
      <c r="K1768" s="4" t="s">
        <v>14</v>
      </c>
      <c r="L1768" s="4" t="s">
        <v>15</v>
      </c>
      <c r="M1768" s="9">
        <v>1</v>
      </c>
      <c r="N1768" s="6">
        <v>35.700000000000003</v>
      </c>
      <c r="O1768" s="7">
        <v>0.05</v>
      </c>
      <c r="P1768" s="6">
        <v>13.45</v>
      </c>
      <c r="Q1768" s="6">
        <f t="shared" si="136"/>
        <v>33.914999999999999</v>
      </c>
      <c r="R1768" s="6">
        <f t="shared" si="137"/>
        <v>13.45</v>
      </c>
      <c r="S1768" s="6">
        <f t="shared" si="138"/>
        <v>20.465</v>
      </c>
      <c r="T1768" s="8">
        <f t="shared" si="139"/>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4">
        <f>YEAR(SalesDataTable[[#This Row],[Order Date]])</f>
        <v>2026</v>
      </c>
      <c r="D1769" s="12" t="str">
        <f>"Q"&amp;ROUNDUP(MONTH(SalesDataTable[[#This Row],[Order Date]])/3,0)</f>
        <v>Q3</v>
      </c>
      <c r="E1769" s="4">
        <f>MONTH(SalesDataTable[[#This Row],[Order Date]])</f>
        <v>8</v>
      </c>
      <c r="F1769" s="12" t="str">
        <f t="shared" si="135"/>
        <v>Aug</v>
      </c>
      <c r="G1769" s="4" t="s">
        <v>0</v>
      </c>
      <c r="H1769" s="4" t="s">
        <v>36</v>
      </c>
      <c r="I1769" s="4" t="s">
        <v>19</v>
      </c>
      <c r="J1769" s="4" t="s">
        <v>13</v>
      </c>
      <c r="K1769" s="4" t="s">
        <v>34</v>
      </c>
      <c r="L1769" s="4" t="s">
        <v>42</v>
      </c>
      <c r="M1769" s="9">
        <v>1</v>
      </c>
      <c r="N1769" s="6">
        <v>36.590000000000003</v>
      </c>
      <c r="O1769" s="7">
        <v>0.05</v>
      </c>
      <c r="P1769" s="6">
        <v>14.15</v>
      </c>
      <c r="Q1769" s="6">
        <f t="shared" si="136"/>
        <v>34.7605</v>
      </c>
      <c r="R1769" s="6">
        <f t="shared" si="137"/>
        <v>14.15</v>
      </c>
      <c r="S1769" s="6">
        <f t="shared" si="138"/>
        <v>20.610500000000002</v>
      </c>
      <c r="T1769" s="8">
        <f t="shared" si="139"/>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4">
        <f>YEAR(SalesDataTable[[#This Row],[Order Date]])</f>
        <v>2026</v>
      </c>
      <c r="D1770" s="12" t="str">
        <f>"Q"&amp;ROUNDUP(MONTH(SalesDataTable[[#This Row],[Order Date]])/3,0)</f>
        <v>Q3</v>
      </c>
      <c r="E1770" s="4">
        <f>MONTH(SalesDataTable[[#This Row],[Order Date]])</f>
        <v>8</v>
      </c>
      <c r="F1770" s="12" t="str">
        <f t="shared" si="135"/>
        <v>Aug</v>
      </c>
      <c r="G1770" s="4" t="s">
        <v>6</v>
      </c>
      <c r="H1770" s="4" t="s">
        <v>43</v>
      </c>
      <c r="I1770" s="4" t="s">
        <v>8</v>
      </c>
      <c r="J1770" s="4" t="s">
        <v>16</v>
      </c>
      <c r="K1770" s="4" t="s">
        <v>14</v>
      </c>
      <c r="L1770" s="4" t="s">
        <v>15</v>
      </c>
      <c r="M1770" s="9">
        <v>3</v>
      </c>
      <c r="N1770" s="6">
        <v>35.520000000000003</v>
      </c>
      <c r="O1770" s="7">
        <v>0.1</v>
      </c>
      <c r="P1770" s="6">
        <v>13.78</v>
      </c>
      <c r="Q1770" s="6">
        <f t="shared" si="136"/>
        <v>95.904000000000011</v>
      </c>
      <c r="R1770" s="6">
        <f t="shared" si="137"/>
        <v>41.339999999999996</v>
      </c>
      <c r="S1770" s="6">
        <f t="shared" si="138"/>
        <v>54.564000000000014</v>
      </c>
      <c r="T1770" s="8">
        <f t="shared" si="139"/>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4">
        <f>YEAR(SalesDataTable[[#This Row],[Order Date]])</f>
        <v>2026</v>
      </c>
      <c r="D1771" s="12" t="str">
        <f>"Q"&amp;ROUNDUP(MONTH(SalesDataTable[[#This Row],[Order Date]])/3,0)</f>
        <v>Q3</v>
      </c>
      <c r="E1771" s="4">
        <f>MONTH(SalesDataTable[[#This Row],[Order Date]])</f>
        <v>8</v>
      </c>
      <c r="F1771" s="12" t="str">
        <f t="shared" si="135"/>
        <v>Aug</v>
      </c>
      <c r="G1771" s="4" t="s">
        <v>20</v>
      </c>
      <c r="H1771" s="4" t="s">
        <v>47</v>
      </c>
      <c r="I1771" s="4" t="s">
        <v>19</v>
      </c>
      <c r="J1771" s="4" t="s">
        <v>13</v>
      </c>
      <c r="K1771" s="4" t="s">
        <v>4</v>
      </c>
      <c r="L1771" s="4" t="s">
        <v>5</v>
      </c>
      <c r="M1771" s="9">
        <v>2</v>
      </c>
      <c r="N1771" s="6">
        <v>81.88</v>
      </c>
      <c r="O1771" s="7">
        <v>0.1</v>
      </c>
      <c r="P1771" s="6">
        <v>42.87</v>
      </c>
      <c r="Q1771" s="6">
        <f t="shared" si="136"/>
        <v>147.38399999999999</v>
      </c>
      <c r="R1771" s="6">
        <f t="shared" si="137"/>
        <v>85.74</v>
      </c>
      <c r="S1771" s="6">
        <f t="shared" si="138"/>
        <v>61.643999999999991</v>
      </c>
      <c r="T1771" s="8">
        <f t="shared" si="139"/>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4">
        <f>YEAR(SalesDataTable[[#This Row],[Order Date]])</f>
        <v>2026</v>
      </c>
      <c r="D1772" s="12" t="str">
        <f>"Q"&amp;ROUNDUP(MONTH(SalesDataTable[[#This Row],[Order Date]])/3,0)</f>
        <v>Q3</v>
      </c>
      <c r="E1772" s="4">
        <f>MONTH(SalesDataTable[[#This Row],[Order Date]])</f>
        <v>8</v>
      </c>
      <c r="F1772" s="12" t="str">
        <f t="shared" si="135"/>
        <v>Aug</v>
      </c>
      <c r="G1772" s="4" t="s">
        <v>20</v>
      </c>
      <c r="H1772" s="4" t="s">
        <v>31</v>
      </c>
      <c r="I1772" s="4" t="s">
        <v>2</v>
      </c>
      <c r="J1772" s="4" t="s">
        <v>16</v>
      </c>
      <c r="K1772" s="4" t="s">
        <v>14</v>
      </c>
      <c r="L1772" s="4" t="s">
        <v>32</v>
      </c>
      <c r="M1772" s="9">
        <v>4</v>
      </c>
      <c r="N1772" s="6">
        <v>46.54</v>
      </c>
      <c r="O1772" s="7">
        <v>0</v>
      </c>
      <c r="P1772" s="6">
        <v>18.86</v>
      </c>
      <c r="Q1772" s="6">
        <f t="shared" si="136"/>
        <v>186.16</v>
      </c>
      <c r="R1772" s="6">
        <f t="shared" si="137"/>
        <v>75.44</v>
      </c>
      <c r="S1772" s="6">
        <f t="shared" si="138"/>
        <v>110.72</v>
      </c>
      <c r="T1772" s="8">
        <f t="shared" si="139"/>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4">
        <f>YEAR(SalesDataTable[[#This Row],[Order Date]])</f>
        <v>2026</v>
      </c>
      <c r="D1773" s="12" t="str">
        <f>"Q"&amp;ROUNDUP(MONTH(SalesDataTable[[#This Row],[Order Date]])/3,0)</f>
        <v>Q3</v>
      </c>
      <c r="E1773" s="4">
        <f>MONTH(SalesDataTable[[#This Row],[Order Date]])</f>
        <v>8</v>
      </c>
      <c r="F1773" s="12" t="str">
        <f t="shared" si="135"/>
        <v>Aug</v>
      </c>
      <c r="G1773" s="4" t="s">
        <v>11</v>
      </c>
      <c r="H1773" s="4" t="s">
        <v>12</v>
      </c>
      <c r="I1773" s="4" t="s">
        <v>19</v>
      </c>
      <c r="J1773" s="4" t="s">
        <v>3</v>
      </c>
      <c r="K1773" s="4" t="s">
        <v>34</v>
      </c>
      <c r="L1773" s="4" t="s">
        <v>45</v>
      </c>
      <c r="M1773" s="9">
        <v>1</v>
      </c>
      <c r="N1773" s="6">
        <v>49.79</v>
      </c>
      <c r="O1773" s="7">
        <v>0</v>
      </c>
      <c r="P1773" s="6">
        <v>21.43</v>
      </c>
      <c r="Q1773" s="6">
        <f t="shared" si="136"/>
        <v>49.79</v>
      </c>
      <c r="R1773" s="6">
        <f t="shared" si="137"/>
        <v>21.43</v>
      </c>
      <c r="S1773" s="6">
        <f t="shared" si="138"/>
        <v>28.36</v>
      </c>
      <c r="T1773" s="8">
        <f t="shared" si="139"/>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4">
        <f>YEAR(SalesDataTable[[#This Row],[Order Date]])</f>
        <v>2026</v>
      </c>
      <c r="D1774" s="12" t="str">
        <f>"Q"&amp;ROUNDUP(MONTH(SalesDataTable[[#This Row],[Order Date]])/3,0)</f>
        <v>Q3</v>
      </c>
      <c r="E1774" s="4">
        <f>MONTH(SalesDataTable[[#This Row],[Order Date]])</f>
        <v>8</v>
      </c>
      <c r="F1774" s="12" t="str">
        <f t="shared" si="135"/>
        <v>Aug</v>
      </c>
      <c r="G1774" s="4" t="s">
        <v>11</v>
      </c>
      <c r="H1774" s="4" t="s">
        <v>18</v>
      </c>
      <c r="I1774" s="4" t="s">
        <v>2</v>
      </c>
      <c r="J1774" s="4" t="s">
        <v>13</v>
      </c>
      <c r="K1774" s="4" t="s">
        <v>9</v>
      </c>
      <c r="L1774" s="4" t="s">
        <v>10</v>
      </c>
      <c r="M1774" s="9">
        <v>6</v>
      </c>
      <c r="N1774" s="6">
        <v>90.19</v>
      </c>
      <c r="O1774" s="7">
        <v>0</v>
      </c>
      <c r="P1774" s="6">
        <v>45.61</v>
      </c>
      <c r="Q1774" s="6">
        <f t="shared" si="136"/>
        <v>541.14</v>
      </c>
      <c r="R1774" s="6">
        <f t="shared" si="137"/>
        <v>273.65999999999997</v>
      </c>
      <c r="S1774" s="6">
        <f t="shared" si="138"/>
        <v>267.48</v>
      </c>
      <c r="T1774" s="8">
        <f t="shared" si="139"/>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4">
        <f>YEAR(SalesDataTable[[#This Row],[Order Date]])</f>
        <v>2026</v>
      </c>
      <c r="D1775" s="12" t="str">
        <f>"Q"&amp;ROUNDUP(MONTH(SalesDataTable[[#This Row],[Order Date]])/3,0)</f>
        <v>Q3</v>
      </c>
      <c r="E1775" s="4">
        <f>MONTH(SalesDataTable[[#This Row],[Order Date]])</f>
        <v>8</v>
      </c>
      <c r="F1775" s="12" t="str">
        <f t="shared" si="135"/>
        <v>Aug</v>
      </c>
      <c r="G1775" s="4" t="s">
        <v>6</v>
      </c>
      <c r="H1775" s="4" t="s">
        <v>43</v>
      </c>
      <c r="I1775" s="4" t="s">
        <v>2</v>
      </c>
      <c r="J1775" s="4" t="s">
        <v>13</v>
      </c>
      <c r="K1775" s="4" t="s">
        <v>9</v>
      </c>
      <c r="L1775" s="4" t="s">
        <v>46</v>
      </c>
      <c r="M1775" s="9">
        <v>1</v>
      </c>
      <c r="N1775" s="6">
        <v>70.38</v>
      </c>
      <c r="O1775" s="7">
        <v>0.15</v>
      </c>
      <c r="P1775" s="6">
        <v>32.64</v>
      </c>
      <c r="Q1775" s="6">
        <f t="shared" si="136"/>
        <v>59.822999999999993</v>
      </c>
      <c r="R1775" s="6">
        <f t="shared" si="137"/>
        <v>32.64</v>
      </c>
      <c r="S1775" s="6">
        <f t="shared" si="138"/>
        <v>27.182999999999993</v>
      </c>
      <c r="T1775" s="8">
        <f t="shared" si="139"/>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4">
        <f>YEAR(SalesDataTable[[#This Row],[Order Date]])</f>
        <v>2026</v>
      </c>
      <c r="D1776" s="12" t="str">
        <f>"Q"&amp;ROUNDUP(MONTH(SalesDataTable[[#This Row],[Order Date]])/3,0)</f>
        <v>Q3</v>
      </c>
      <c r="E1776" s="4">
        <f>MONTH(SalesDataTable[[#This Row],[Order Date]])</f>
        <v>8</v>
      </c>
      <c r="F1776" s="12" t="str">
        <f t="shared" si="135"/>
        <v>Aug</v>
      </c>
      <c r="G1776" s="4" t="s">
        <v>20</v>
      </c>
      <c r="H1776" s="4" t="s">
        <v>47</v>
      </c>
      <c r="I1776" s="4" t="s">
        <v>2</v>
      </c>
      <c r="J1776" s="4" t="s">
        <v>13</v>
      </c>
      <c r="K1776" s="4" t="s">
        <v>14</v>
      </c>
      <c r="L1776" s="4" t="s">
        <v>32</v>
      </c>
      <c r="M1776" s="9">
        <v>1</v>
      </c>
      <c r="N1776" s="6">
        <v>46.43</v>
      </c>
      <c r="O1776" s="7">
        <v>0</v>
      </c>
      <c r="P1776" s="6">
        <v>18.2</v>
      </c>
      <c r="Q1776" s="6">
        <f t="shared" si="136"/>
        <v>46.43</v>
      </c>
      <c r="R1776" s="6">
        <f t="shared" si="137"/>
        <v>18.2</v>
      </c>
      <c r="S1776" s="6">
        <f t="shared" si="138"/>
        <v>28.23</v>
      </c>
      <c r="T1776" s="8">
        <f t="shared" si="139"/>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4">
        <f>YEAR(SalesDataTable[[#This Row],[Order Date]])</f>
        <v>2026</v>
      </c>
      <c r="D1777" s="12" t="str">
        <f>"Q"&amp;ROUNDUP(MONTH(SalesDataTable[[#This Row],[Order Date]])/3,0)</f>
        <v>Q3</v>
      </c>
      <c r="E1777" s="4">
        <f>MONTH(SalesDataTable[[#This Row],[Order Date]])</f>
        <v>8</v>
      </c>
      <c r="F1777" s="12" t="str">
        <f t="shared" si="135"/>
        <v>Aug</v>
      </c>
      <c r="G1777" s="4" t="s">
        <v>0</v>
      </c>
      <c r="H1777" s="4" t="s">
        <v>1</v>
      </c>
      <c r="I1777" s="4" t="s">
        <v>2</v>
      </c>
      <c r="J1777" s="4" t="s">
        <v>13</v>
      </c>
      <c r="K1777" s="4" t="s">
        <v>23</v>
      </c>
      <c r="L1777" s="4" t="s">
        <v>29</v>
      </c>
      <c r="M1777" s="9">
        <v>1</v>
      </c>
      <c r="N1777" s="6">
        <v>194.75</v>
      </c>
      <c r="O1777" s="7">
        <v>0.05</v>
      </c>
      <c r="P1777" s="6">
        <v>105.94</v>
      </c>
      <c r="Q1777" s="6">
        <f t="shared" si="136"/>
        <v>185.01249999999999</v>
      </c>
      <c r="R1777" s="6">
        <f t="shared" si="137"/>
        <v>105.94</v>
      </c>
      <c r="S1777" s="6">
        <f t="shared" si="138"/>
        <v>79.072499999999991</v>
      </c>
      <c r="T1777" s="8">
        <f t="shared" si="139"/>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4">
        <f>YEAR(SalesDataTable[[#This Row],[Order Date]])</f>
        <v>2026</v>
      </c>
      <c r="D1778" s="12" t="str">
        <f>"Q"&amp;ROUNDUP(MONTH(SalesDataTable[[#This Row],[Order Date]])/3,0)</f>
        <v>Q3</v>
      </c>
      <c r="E1778" s="4">
        <f>MONTH(SalesDataTable[[#This Row],[Order Date]])</f>
        <v>8</v>
      </c>
      <c r="F1778" s="12" t="str">
        <f t="shared" si="135"/>
        <v>Aug</v>
      </c>
      <c r="G1778" s="4" t="s">
        <v>6</v>
      </c>
      <c r="H1778" s="4" t="s">
        <v>49</v>
      </c>
      <c r="I1778" s="4" t="s">
        <v>19</v>
      </c>
      <c r="J1778" s="4" t="s">
        <v>3</v>
      </c>
      <c r="K1778" s="4" t="s">
        <v>9</v>
      </c>
      <c r="L1778" s="4" t="s">
        <v>17</v>
      </c>
      <c r="M1778" s="9">
        <v>2</v>
      </c>
      <c r="N1778" s="6">
        <v>142.16</v>
      </c>
      <c r="O1778" s="7">
        <v>0</v>
      </c>
      <c r="P1778" s="6">
        <v>79.36</v>
      </c>
      <c r="Q1778" s="6">
        <f t="shared" si="136"/>
        <v>284.32</v>
      </c>
      <c r="R1778" s="6">
        <f t="shared" si="137"/>
        <v>158.72</v>
      </c>
      <c r="S1778" s="6">
        <f t="shared" si="138"/>
        <v>125.6</v>
      </c>
      <c r="T1778" s="8">
        <f t="shared" si="139"/>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4">
        <f>YEAR(SalesDataTable[[#This Row],[Order Date]])</f>
        <v>2026</v>
      </c>
      <c r="D1779" s="12" t="str">
        <f>"Q"&amp;ROUNDUP(MONTH(SalesDataTable[[#This Row],[Order Date]])/3,0)</f>
        <v>Q3</v>
      </c>
      <c r="E1779" s="4">
        <f>MONTH(SalesDataTable[[#This Row],[Order Date]])</f>
        <v>8</v>
      </c>
      <c r="F1779" s="12" t="str">
        <f t="shared" si="135"/>
        <v>Aug</v>
      </c>
      <c r="G1779" s="4" t="s">
        <v>20</v>
      </c>
      <c r="H1779" s="4" t="s">
        <v>33</v>
      </c>
      <c r="I1779" s="4" t="s">
        <v>2</v>
      </c>
      <c r="J1779" s="4" t="s">
        <v>16</v>
      </c>
      <c r="K1779" s="4" t="s">
        <v>14</v>
      </c>
      <c r="L1779" s="4" t="s">
        <v>32</v>
      </c>
      <c r="M1779" s="9">
        <v>2</v>
      </c>
      <c r="N1779" s="6">
        <v>47.69</v>
      </c>
      <c r="O1779" s="7">
        <v>0.05</v>
      </c>
      <c r="P1779" s="6">
        <v>18.8</v>
      </c>
      <c r="Q1779" s="6">
        <f t="shared" si="136"/>
        <v>90.61099999999999</v>
      </c>
      <c r="R1779" s="6">
        <f t="shared" si="137"/>
        <v>37.6</v>
      </c>
      <c r="S1779" s="6">
        <f t="shared" si="138"/>
        <v>53.010999999999989</v>
      </c>
      <c r="T1779" s="8">
        <f t="shared" si="139"/>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4">
        <f>YEAR(SalesDataTable[[#This Row],[Order Date]])</f>
        <v>2026</v>
      </c>
      <c r="D1780" s="12" t="str">
        <f>"Q"&amp;ROUNDUP(MONTH(SalesDataTable[[#This Row],[Order Date]])/3,0)</f>
        <v>Q3</v>
      </c>
      <c r="E1780" s="4">
        <f>MONTH(SalesDataTable[[#This Row],[Order Date]])</f>
        <v>8</v>
      </c>
      <c r="F1780" s="12" t="str">
        <f t="shared" si="135"/>
        <v>Aug</v>
      </c>
      <c r="G1780" s="4" t="s">
        <v>11</v>
      </c>
      <c r="H1780" s="4" t="s">
        <v>25</v>
      </c>
      <c r="I1780" s="4" t="s">
        <v>19</v>
      </c>
      <c r="J1780" s="4" t="s">
        <v>13</v>
      </c>
      <c r="K1780" s="4" t="s">
        <v>14</v>
      </c>
      <c r="L1780" s="4" t="s">
        <v>48</v>
      </c>
      <c r="M1780" s="9">
        <v>3</v>
      </c>
      <c r="N1780" s="6">
        <v>164.51</v>
      </c>
      <c r="O1780" s="7">
        <v>0</v>
      </c>
      <c r="P1780" s="6">
        <v>86.76</v>
      </c>
      <c r="Q1780" s="6">
        <f t="shared" si="136"/>
        <v>493.53</v>
      </c>
      <c r="R1780" s="6">
        <f t="shared" si="137"/>
        <v>260.28000000000003</v>
      </c>
      <c r="S1780" s="6">
        <f t="shared" si="138"/>
        <v>233.24999999999994</v>
      </c>
      <c r="T1780" s="8">
        <f t="shared" si="139"/>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4">
        <f>YEAR(SalesDataTable[[#This Row],[Order Date]])</f>
        <v>2026</v>
      </c>
      <c r="D1781" s="12" t="str">
        <f>"Q"&amp;ROUNDUP(MONTH(SalesDataTable[[#This Row],[Order Date]])/3,0)</f>
        <v>Q3</v>
      </c>
      <c r="E1781" s="4">
        <f>MONTH(SalesDataTable[[#This Row],[Order Date]])</f>
        <v>8</v>
      </c>
      <c r="F1781" s="12" t="str">
        <f t="shared" si="135"/>
        <v>Aug</v>
      </c>
      <c r="G1781" s="4" t="s">
        <v>11</v>
      </c>
      <c r="H1781" s="4" t="s">
        <v>12</v>
      </c>
      <c r="I1781" s="4" t="s">
        <v>28</v>
      </c>
      <c r="J1781" s="4" t="s">
        <v>16</v>
      </c>
      <c r="K1781" s="4" t="s">
        <v>23</v>
      </c>
      <c r="L1781" s="4" t="s">
        <v>29</v>
      </c>
      <c r="M1781" s="9">
        <v>2</v>
      </c>
      <c r="N1781" s="6">
        <v>194.71</v>
      </c>
      <c r="O1781" s="7">
        <v>0.1</v>
      </c>
      <c r="P1781" s="6">
        <v>105.57</v>
      </c>
      <c r="Q1781" s="6">
        <f t="shared" si="136"/>
        <v>350.47800000000001</v>
      </c>
      <c r="R1781" s="6">
        <f t="shared" si="137"/>
        <v>211.14</v>
      </c>
      <c r="S1781" s="6">
        <f t="shared" si="138"/>
        <v>139.33800000000002</v>
      </c>
      <c r="T1781" s="8">
        <f t="shared" si="139"/>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4">
        <f>YEAR(SalesDataTable[[#This Row],[Order Date]])</f>
        <v>2026</v>
      </c>
      <c r="D1782" s="12" t="str">
        <f>"Q"&amp;ROUNDUP(MONTH(SalesDataTable[[#This Row],[Order Date]])/3,0)</f>
        <v>Q3</v>
      </c>
      <c r="E1782" s="4">
        <f>MONTH(SalesDataTable[[#This Row],[Order Date]])</f>
        <v>8</v>
      </c>
      <c r="F1782" s="12" t="str">
        <f t="shared" si="135"/>
        <v>Aug</v>
      </c>
      <c r="G1782" s="4" t="s">
        <v>20</v>
      </c>
      <c r="H1782" s="4" t="s">
        <v>47</v>
      </c>
      <c r="I1782" s="4" t="s">
        <v>8</v>
      </c>
      <c r="J1782" s="4" t="s">
        <v>16</v>
      </c>
      <c r="K1782" s="4" t="s">
        <v>9</v>
      </c>
      <c r="L1782" s="4" t="s">
        <v>17</v>
      </c>
      <c r="M1782" s="9">
        <v>5</v>
      </c>
      <c r="N1782" s="6">
        <v>145.24</v>
      </c>
      <c r="O1782" s="7">
        <v>0.15</v>
      </c>
      <c r="P1782" s="6">
        <v>77.69</v>
      </c>
      <c r="Q1782" s="6">
        <f t="shared" si="136"/>
        <v>617.27</v>
      </c>
      <c r="R1782" s="6">
        <f t="shared" si="137"/>
        <v>388.45</v>
      </c>
      <c r="S1782" s="6">
        <f t="shared" si="138"/>
        <v>228.82</v>
      </c>
      <c r="T1782" s="8">
        <f t="shared" si="139"/>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4">
        <f>YEAR(SalesDataTable[[#This Row],[Order Date]])</f>
        <v>2026</v>
      </c>
      <c r="D1783" s="12" t="str">
        <f>"Q"&amp;ROUNDUP(MONTH(SalesDataTable[[#This Row],[Order Date]])/3,0)</f>
        <v>Q3</v>
      </c>
      <c r="E1783" s="4">
        <f>MONTH(SalesDataTable[[#This Row],[Order Date]])</f>
        <v>8</v>
      </c>
      <c r="F1783" s="12" t="str">
        <f t="shared" si="135"/>
        <v>Aug</v>
      </c>
      <c r="G1783" s="4" t="s">
        <v>20</v>
      </c>
      <c r="H1783" s="4" t="s">
        <v>33</v>
      </c>
      <c r="I1783" s="4" t="s">
        <v>2</v>
      </c>
      <c r="J1783" s="4" t="s">
        <v>13</v>
      </c>
      <c r="K1783" s="4" t="s">
        <v>14</v>
      </c>
      <c r="L1783" s="4" t="s">
        <v>15</v>
      </c>
      <c r="M1783" s="9">
        <v>2</v>
      </c>
      <c r="N1783" s="6">
        <v>35.6</v>
      </c>
      <c r="O1783" s="7">
        <v>0.15</v>
      </c>
      <c r="P1783" s="6">
        <v>13.67</v>
      </c>
      <c r="Q1783" s="6">
        <f t="shared" si="136"/>
        <v>60.52</v>
      </c>
      <c r="R1783" s="6">
        <f t="shared" si="137"/>
        <v>27.34</v>
      </c>
      <c r="S1783" s="6">
        <f t="shared" si="138"/>
        <v>33.180000000000007</v>
      </c>
      <c r="T1783" s="8">
        <f t="shared" si="139"/>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4">
        <f>YEAR(SalesDataTable[[#This Row],[Order Date]])</f>
        <v>2026</v>
      </c>
      <c r="D1784" s="12" t="str">
        <f>"Q"&amp;ROUNDUP(MONTH(SalesDataTable[[#This Row],[Order Date]])/3,0)</f>
        <v>Q3</v>
      </c>
      <c r="E1784" s="4">
        <f>MONTH(SalesDataTable[[#This Row],[Order Date]])</f>
        <v>8</v>
      </c>
      <c r="F1784" s="12" t="str">
        <f t="shared" si="135"/>
        <v>Aug</v>
      </c>
      <c r="G1784" s="4" t="s">
        <v>0</v>
      </c>
      <c r="H1784" s="4" t="s">
        <v>50</v>
      </c>
      <c r="I1784" s="4" t="s">
        <v>2</v>
      </c>
      <c r="J1784" s="4" t="s">
        <v>13</v>
      </c>
      <c r="K1784" s="4" t="s">
        <v>34</v>
      </c>
      <c r="L1784" s="4" t="s">
        <v>35</v>
      </c>
      <c r="M1784" s="9">
        <v>2</v>
      </c>
      <c r="N1784" s="6">
        <v>41.05</v>
      </c>
      <c r="O1784" s="7">
        <v>0.05</v>
      </c>
      <c r="P1784" s="6">
        <v>14.47</v>
      </c>
      <c r="Q1784" s="6">
        <f t="shared" si="136"/>
        <v>77.99499999999999</v>
      </c>
      <c r="R1784" s="6">
        <f t="shared" si="137"/>
        <v>28.94</v>
      </c>
      <c r="S1784" s="6">
        <f t="shared" si="138"/>
        <v>49.054999999999993</v>
      </c>
      <c r="T1784" s="8">
        <f t="shared" si="139"/>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4">
        <f>YEAR(SalesDataTable[[#This Row],[Order Date]])</f>
        <v>2026</v>
      </c>
      <c r="D1785" s="12" t="str">
        <f>"Q"&amp;ROUNDUP(MONTH(SalesDataTable[[#This Row],[Order Date]])/3,0)</f>
        <v>Q3</v>
      </c>
      <c r="E1785" s="4">
        <f>MONTH(SalesDataTable[[#This Row],[Order Date]])</f>
        <v>8</v>
      </c>
      <c r="F1785" s="12" t="str">
        <f t="shared" si="135"/>
        <v>Aug</v>
      </c>
      <c r="G1785" s="4" t="s">
        <v>11</v>
      </c>
      <c r="H1785" s="4" t="s">
        <v>12</v>
      </c>
      <c r="I1785" s="4" t="s">
        <v>2</v>
      </c>
      <c r="J1785" s="4" t="s">
        <v>13</v>
      </c>
      <c r="K1785" s="4" t="s">
        <v>9</v>
      </c>
      <c r="L1785" s="4" t="s">
        <v>37</v>
      </c>
      <c r="M1785" s="9">
        <v>2</v>
      </c>
      <c r="N1785" s="6">
        <v>153.63999999999999</v>
      </c>
      <c r="O1785" s="7">
        <v>0.05</v>
      </c>
      <c r="P1785" s="6">
        <v>77.709999999999994</v>
      </c>
      <c r="Q1785" s="6">
        <f t="shared" si="136"/>
        <v>291.91599999999994</v>
      </c>
      <c r="R1785" s="6">
        <f t="shared" si="137"/>
        <v>155.41999999999999</v>
      </c>
      <c r="S1785" s="6">
        <f t="shared" si="138"/>
        <v>136.49599999999995</v>
      </c>
      <c r="T1785" s="8">
        <f t="shared" si="139"/>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4">
        <f>YEAR(SalesDataTable[[#This Row],[Order Date]])</f>
        <v>2026</v>
      </c>
      <c r="D1786" s="12" t="str">
        <f>"Q"&amp;ROUNDUP(MONTH(SalesDataTable[[#This Row],[Order Date]])/3,0)</f>
        <v>Q3</v>
      </c>
      <c r="E1786" s="4">
        <f>MONTH(SalesDataTable[[#This Row],[Order Date]])</f>
        <v>8</v>
      </c>
      <c r="F1786" s="12" t="str">
        <f t="shared" si="135"/>
        <v>Aug</v>
      </c>
      <c r="G1786" s="4" t="s">
        <v>11</v>
      </c>
      <c r="H1786" s="4" t="s">
        <v>12</v>
      </c>
      <c r="I1786" s="4" t="s">
        <v>2</v>
      </c>
      <c r="J1786" s="4" t="s">
        <v>3</v>
      </c>
      <c r="K1786" s="4" t="s">
        <v>14</v>
      </c>
      <c r="L1786" s="4" t="s">
        <v>15</v>
      </c>
      <c r="M1786" s="9">
        <v>5</v>
      </c>
      <c r="N1786" s="6">
        <v>36.700000000000003</v>
      </c>
      <c r="O1786" s="7">
        <v>0</v>
      </c>
      <c r="P1786" s="6">
        <v>13.45</v>
      </c>
      <c r="Q1786" s="6">
        <f t="shared" si="136"/>
        <v>183.5</v>
      </c>
      <c r="R1786" s="6">
        <f t="shared" si="137"/>
        <v>67.25</v>
      </c>
      <c r="S1786" s="6">
        <f t="shared" si="138"/>
        <v>116.25</v>
      </c>
      <c r="T1786" s="8">
        <f t="shared" si="139"/>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4">
        <f>YEAR(SalesDataTable[[#This Row],[Order Date]])</f>
        <v>2026</v>
      </c>
      <c r="D1787" s="12" t="str">
        <f>"Q"&amp;ROUNDUP(MONTH(SalesDataTable[[#This Row],[Order Date]])/3,0)</f>
        <v>Q3</v>
      </c>
      <c r="E1787" s="4">
        <f>MONTH(SalesDataTable[[#This Row],[Order Date]])</f>
        <v>8</v>
      </c>
      <c r="F1787" s="12" t="str">
        <f t="shared" si="135"/>
        <v>Aug</v>
      </c>
      <c r="G1787" s="4" t="s">
        <v>0</v>
      </c>
      <c r="H1787" s="4" t="s">
        <v>50</v>
      </c>
      <c r="I1787" s="4" t="s">
        <v>8</v>
      </c>
      <c r="J1787" s="4" t="s">
        <v>16</v>
      </c>
      <c r="K1787" s="4" t="s">
        <v>23</v>
      </c>
      <c r="L1787" s="4" t="s">
        <v>51</v>
      </c>
      <c r="M1787" s="9">
        <v>8</v>
      </c>
      <c r="N1787" s="6">
        <v>124</v>
      </c>
      <c r="O1787" s="7">
        <v>0.1</v>
      </c>
      <c r="P1787" s="6">
        <v>61.85</v>
      </c>
      <c r="Q1787" s="6">
        <f t="shared" si="136"/>
        <v>892.80000000000007</v>
      </c>
      <c r="R1787" s="6">
        <f t="shared" si="137"/>
        <v>494.8</v>
      </c>
      <c r="S1787" s="6">
        <f t="shared" si="138"/>
        <v>398.00000000000006</v>
      </c>
      <c r="T1787" s="8">
        <f t="shared" si="139"/>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4">
        <f>YEAR(SalesDataTable[[#This Row],[Order Date]])</f>
        <v>2026</v>
      </c>
      <c r="D1788" s="12" t="str">
        <f>"Q"&amp;ROUNDUP(MONTH(SalesDataTable[[#This Row],[Order Date]])/3,0)</f>
        <v>Q3</v>
      </c>
      <c r="E1788" s="4">
        <f>MONTH(SalesDataTable[[#This Row],[Order Date]])</f>
        <v>8</v>
      </c>
      <c r="F1788" s="12" t="str">
        <f t="shared" si="135"/>
        <v>Aug</v>
      </c>
      <c r="G1788" s="4" t="s">
        <v>6</v>
      </c>
      <c r="H1788" s="4" t="s">
        <v>7</v>
      </c>
      <c r="I1788" s="4" t="s">
        <v>28</v>
      </c>
      <c r="J1788" s="4" t="s">
        <v>13</v>
      </c>
      <c r="K1788" s="4" t="s">
        <v>4</v>
      </c>
      <c r="L1788" s="4" t="s">
        <v>5</v>
      </c>
      <c r="M1788" s="9">
        <v>1</v>
      </c>
      <c r="N1788" s="6">
        <v>81.23</v>
      </c>
      <c r="O1788" s="7">
        <v>0.1</v>
      </c>
      <c r="P1788" s="6">
        <v>42.65</v>
      </c>
      <c r="Q1788" s="6">
        <f t="shared" si="136"/>
        <v>73.106999999999999</v>
      </c>
      <c r="R1788" s="6">
        <f t="shared" si="137"/>
        <v>42.65</v>
      </c>
      <c r="S1788" s="6">
        <f t="shared" si="138"/>
        <v>30.457000000000001</v>
      </c>
      <c r="T1788" s="8">
        <f t="shared" si="139"/>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4">
        <f>YEAR(SalesDataTable[[#This Row],[Order Date]])</f>
        <v>2026</v>
      </c>
      <c r="D1789" s="12" t="str">
        <f>"Q"&amp;ROUNDUP(MONTH(SalesDataTable[[#This Row],[Order Date]])/3,0)</f>
        <v>Q3</v>
      </c>
      <c r="E1789" s="4">
        <f>MONTH(SalesDataTable[[#This Row],[Order Date]])</f>
        <v>8</v>
      </c>
      <c r="F1789" s="12" t="str">
        <f t="shared" si="135"/>
        <v>Aug</v>
      </c>
      <c r="G1789" s="4" t="s">
        <v>6</v>
      </c>
      <c r="H1789" s="4" t="s">
        <v>43</v>
      </c>
      <c r="I1789" s="4" t="s">
        <v>2</v>
      </c>
      <c r="J1789" s="4" t="s">
        <v>16</v>
      </c>
      <c r="K1789" s="4" t="s">
        <v>4</v>
      </c>
      <c r="L1789" s="4" t="s">
        <v>26</v>
      </c>
      <c r="M1789" s="9">
        <v>2</v>
      </c>
      <c r="N1789" s="6">
        <v>41.06</v>
      </c>
      <c r="O1789" s="7">
        <v>0.05</v>
      </c>
      <c r="P1789" s="6">
        <v>16.559999999999999</v>
      </c>
      <c r="Q1789" s="6">
        <f t="shared" si="136"/>
        <v>78.013999999999996</v>
      </c>
      <c r="R1789" s="6">
        <f t="shared" si="137"/>
        <v>33.119999999999997</v>
      </c>
      <c r="S1789" s="6">
        <f t="shared" si="138"/>
        <v>44.893999999999998</v>
      </c>
      <c r="T1789" s="8">
        <f t="shared" si="139"/>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4">
        <f>YEAR(SalesDataTable[[#This Row],[Order Date]])</f>
        <v>2026</v>
      </c>
      <c r="D1790" s="12" t="str">
        <f>"Q"&amp;ROUNDUP(MONTH(SalesDataTable[[#This Row],[Order Date]])/3,0)</f>
        <v>Q3</v>
      </c>
      <c r="E1790" s="4">
        <f>MONTH(SalesDataTable[[#This Row],[Order Date]])</f>
        <v>8</v>
      </c>
      <c r="F1790" s="12" t="str">
        <f t="shared" si="135"/>
        <v>Aug</v>
      </c>
      <c r="G1790" s="4" t="s">
        <v>20</v>
      </c>
      <c r="H1790" s="4" t="s">
        <v>31</v>
      </c>
      <c r="I1790" s="4" t="s">
        <v>28</v>
      </c>
      <c r="J1790" s="4" t="s">
        <v>3</v>
      </c>
      <c r="K1790" s="4" t="s">
        <v>9</v>
      </c>
      <c r="L1790" s="4" t="s">
        <v>17</v>
      </c>
      <c r="M1790" s="9">
        <v>1</v>
      </c>
      <c r="N1790" s="6">
        <v>143.49</v>
      </c>
      <c r="O1790" s="7">
        <v>0.1</v>
      </c>
      <c r="P1790" s="6">
        <v>80.72</v>
      </c>
      <c r="Q1790" s="6">
        <f t="shared" si="136"/>
        <v>129.14100000000002</v>
      </c>
      <c r="R1790" s="6">
        <f t="shared" si="137"/>
        <v>80.72</v>
      </c>
      <c r="S1790" s="6">
        <f t="shared" si="138"/>
        <v>48.421000000000021</v>
      </c>
      <c r="T1790" s="8">
        <f t="shared" si="139"/>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4">
        <f>YEAR(SalesDataTable[[#This Row],[Order Date]])</f>
        <v>2026</v>
      </c>
      <c r="D1791" s="12" t="str">
        <f>"Q"&amp;ROUNDUP(MONTH(SalesDataTable[[#This Row],[Order Date]])/3,0)</f>
        <v>Q3</v>
      </c>
      <c r="E1791" s="4">
        <f>MONTH(SalesDataTable[[#This Row],[Order Date]])</f>
        <v>8</v>
      </c>
      <c r="F1791" s="12" t="str">
        <f t="shared" si="135"/>
        <v>Aug</v>
      </c>
      <c r="G1791" s="4" t="s">
        <v>11</v>
      </c>
      <c r="H1791" s="4" t="s">
        <v>18</v>
      </c>
      <c r="I1791" s="4" t="s">
        <v>19</v>
      </c>
      <c r="J1791" s="4" t="s">
        <v>13</v>
      </c>
      <c r="K1791" s="4" t="s">
        <v>9</v>
      </c>
      <c r="L1791" s="4" t="s">
        <v>17</v>
      </c>
      <c r="M1791" s="9">
        <v>1</v>
      </c>
      <c r="N1791" s="6">
        <v>143.38</v>
      </c>
      <c r="O1791" s="7">
        <v>0</v>
      </c>
      <c r="P1791" s="6">
        <v>78.37</v>
      </c>
      <c r="Q1791" s="6">
        <f t="shared" si="136"/>
        <v>143.38</v>
      </c>
      <c r="R1791" s="6">
        <f t="shared" si="137"/>
        <v>78.37</v>
      </c>
      <c r="S1791" s="6">
        <f t="shared" si="138"/>
        <v>65.009999999999991</v>
      </c>
      <c r="T1791" s="8">
        <f t="shared" si="139"/>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4">
        <f>YEAR(SalesDataTable[[#This Row],[Order Date]])</f>
        <v>2026</v>
      </c>
      <c r="D1792" s="12" t="str">
        <f>"Q"&amp;ROUNDUP(MONTH(SalesDataTable[[#This Row],[Order Date]])/3,0)</f>
        <v>Q3</v>
      </c>
      <c r="E1792" s="4">
        <f>MONTH(SalesDataTable[[#This Row],[Order Date]])</f>
        <v>8</v>
      </c>
      <c r="F1792" s="12" t="str">
        <f t="shared" si="135"/>
        <v>Aug</v>
      </c>
      <c r="G1792" s="4" t="s">
        <v>6</v>
      </c>
      <c r="H1792" s="4" t="s">
        <v>43</v>
      </c>
      <c r="I1792" s="4" t="s">
        <v>28</v>
      </c>
      <c r="J1792" s="4" t="s">
        <v>16</v>
      </c>
      <c r="K1792" s="4" t="s">
        <v>9</v>
      </c>
      <c r="L1792" s="4" t="s">
        <v>17</v>
      </c>
      <c r="M1792" s="9">
        <v>1</v>
      </c>
      <c r="N1792" s="6">
        <v>144.54</v>
      </c>
      <c r="O1792" s="7">
        <v>0</v>
      </c>
      <c r="P1792" s="6">
        <v>78.77</v>
      </c>
      <c r="Q1792" s="6">
        <f t="shared" si="136"/>
        <v>144.54</v>
      </c>
      <c r="R1792" s="6">
        <f t="shared" si="137"/>
        <v>78.77</v>
      </c>
      <c r="S1792" s="6">
        <f t="shared" si="138"/>
        <v>65.77</v>
      </c>
      <c r="T1792" s="8">
        <f t="shared" si="139"/>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4">
        <f>YEAR(SalesDataTable[[#This Row],[Order Date]])</f>
        <v>2026</v>
      </c>
      <c r="D1793" s="12" t="str">
        <f>"Q"&amp;ROUNDUP(MONTH(SalesDataTable[[#This Row],[Order Date]])/3,0)</f>
        <v>Q3</v>
      </c>
      <c r="E1793" s="4">
        <f>MONTH(SalesDataTable[[#This Row],[Order Date]])</f>
        <v>8</v>
      </c>
      <c r="F1793" s="12" t="str">
        <f t="shared" si="135"/>
        <v>Aug</v>
      </c>
      <c r="G1793" s="4" t="s">
        <v>20</v>
      </c>
      <c r="H1793" s="4" t="s">
        <v>33</v>
      </c>
      <c r="I1793" s="4" t="s">
        <v>28</v>
      </c>
      <c r="J1793" s="4" t="s">
        <v>3</v>
      </c>
      <c r="K1793" s="4" t="s">
        <v>34</v>
      </c>
      <c r="L1793" s="4" t="s">
        <v>35</v>
      </c>
      <c r="M1793" s="9">
        <v>1</v>
      </c>
      <c r="N1793" s="6">
        <v>40.92</v>
      </c>
      <c r="O1793" s="7">
        <v>0.1</v>
      </c>
      <c r="P1793" s="6">
        <v>14.94</v>
      </c>
      <c r="Q1793" s="6">
        <f t="shared" si="136"/>
        <v>36.828000000000003</v>
      </c>
      <c r="R1793" s="6">
        <f t="shared" si="137"/>
        <v>14.94</v>
      </c>
      <c r="S1793" s="6">
        <f t="shared" si="138"/>
        <v>21.888000000000005</v>
      </c>
      <c r="T1793" s="8">
        <f t="shared" si="139"/>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4">
        <f>YEAR(SalesDataTable[[#This Row],[Order Date]])</f>
        <v>2026</v>
      </c>
      <c r="D1794" s="12" t="str">
        <f>"Q"&amp;ROUNDUP(MONTH(SalesDataTable[[#This Row],[Order Date]])/3,0)</f>
        <v>Q3</v>
      </c>
      <c r="E1794" s="4">
        <f>MONTH(SalesDataTable[[#This Row],[Order Date]])</f>
        <v>8</v>
      </c>
      <c r="F1794" s="12" t="str">
        <f t="shared" ref="F1794:F1857" si="140">TEXT(B1794,"mmm")</f>
        <v>Aug</v>
      </c>
      <c r="G1794" s="4" t="s">
        <v>6</v>
      </c>
      <c r="H1794" s="4" t="s">
        <v>43</v>
      </c>
      <c r="I1794" s="4" t="s">
        <v>8</v>
      </c>
      <c r="J1794" s="4" t="s">
        <v>16</v>
      </c>
      <c r="K1794" s="4" t="s">
        <v>9</v>
      </c>
      <c r="L1794" s="4" t="s">
        <v>37</v>
      </c>
      <c r="M1794" s="9">
        <v>5</v>
      </c>
      <c r="N1794" s="6">
        <v>151.21</v>
      </c>
      <c r="O1794" s="7">
        <v>0.15</v>
      </c>
      <c r="P1794" s="6">
        <v>77.12</v>
      </c>
      <c r="Q1794" s="6">
        <f t="shared" ref="Q1794:Q1857" si="141">M1794*N1794*(1-O1794)</f>
        <v>642.64250000000004</v>
      </c>
      <c r="R1794" s="6">
        <f t="shared" ref="R1794:R1857" si="142">M1794*P1794</f>
        <v>385.6</v>
      </c>
      <c r="S1794" s="6">
        <f t="shared" ref="S1794:S1857" si="143">Q1794-R1794</f>
        <v>257.04250000000002</v>
      </c>
      <c r="T1794" s="8">
        <f t="shared" ref="T1794:T1857" si="144">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4">
        <f>YEAR(SalesDataTable[[#This Row],[Order Date]])</f>
        <v>2026</v>
      </c>
      <c r="D1795" s="12" t="str">
        <f>"Q"&amp;ROUNDUP(MONTH(SalesDataTable[[#This Row],[Order Date]])/3,0)</f>
        <v>Q3</v>
      </c>
      <c r="E1795" s="4">
        <f>MONTH(SalesDataTable[[#This Row],[Order Date]])</f>
        <v>8</v>
      </c>
      <c r="F1795" s="12" t="str">
        <f t="shared" si="140"/>
        <v>Aug</v>
      </c>
      <c r="G1795" s="4" t="s">
        <v>20</v>
      </c>
      <c r="H1795" s="4" t="s">
        <v>33</v>
      </c>
      <c r="I1795" s="4" t="s">
        <v>28</v>
      </c>
      <c r="J1795" s="4" t="s">
        <v>13</v>
      </c>
      <c r="K1795" s="4" t="s">
        <v>34</v>
      </c>
      <c r="L1795" s="4" t="s">
        <v>35</v>
      </c>
      <c r="M1795" s="9">
        <v>1</v>
      </c>
      <c r="N1795" s="6">
        <v>40.770000000000003</v>
      </c>
      <c r="O1795" s="7">
        <v>0</v>
      </c>
      <c r="P1795" s="6">
        <v>15.13</v>
      </c>
      <c r="Q1795" s="6">
        <f t="shared" si="141"/>
        <v>40.770000000000003</v>
      </c>
      <c r="R1795" s="6">
        <f t="shared" si="142"/>
        <v>15.13</v>
      </c>
      <c r="S1795" s="6">
        <f t="shared" si="143"/>
        <v>25.64</v>
      </c>
      <c r="T1795" s="8">
        <f t="shared" si="144"/>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4">
        <f>YEAR(SalesDataTable[[#This Row],[Order Date]])</f>
        <v>2026</v>
      </c>
      <c r="D1796" s="12" t="str">
        <f>"Q"&amp;ROUNDUP(MONTH(SalesDataTable[[#This Row],[Order Date]])/3,0)</f>
        <v>Q3</v>
      </c>
      <c r="E1796" s="4">
        <f>MONTH(SalesDataTable[[#This Row],[Order Date]])</f>
        <v>8</v>
      </c>
      <c r="F1796" s="12" t="str">
        <f t="shared" si="140"/>
        <v>Aug</v>
      </c>
      <c r="G1796" s="4" t="s">
        <v>0</v>
      </c>
      <c r="H1796" s="4" t="s">
        <v>1</v>
      </c>
      <c r="I1796" s="4" t="s">
        <v>28</v>
      </c>
      <c r="J1796" s="4" t="s">
        <v>13</v>
      </c>
      <c r="K1796" s="4" t="s">
        <v>34</v>
      </c>
      <c r="L1796" s="4" t="s">
        <v>42</v>
      </c>
      <c r="M1796" s="9">
        <v>1</v>
      </c>
      <c r="N1796" s="6">
        <v>35.47</v>
      </c>
      <c r="O1796" s="7">
        <v>0.05</v>
      </c>
      <c r="P1796" s="6">
        <v>14.1</v>
      </c>
      <c r="Q1796" s="6">
        <f t="shared" si="141"/>
        <v>33.6965</v>
      </c>
      <c r="R1796" s="6">
        <f t="shared" si="142"/>
        <v>14.1</v>
      </c>
      <c r="S1796" s="6">
        <f t="shared" si="143"/>
        <v>19.596499999999999</v>
      </c>
      <c r="T1796" s="8">
        <f t="shared" si="144"/>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4">
        <f>YEAR(SalesDataTable[[#This Row],[Order Date]])</f>
        <v>2026</v>
      </c>
      <c r="D1797" s="12" t="str">
        <f>"Q"&amp;ROUNDUP(MONTH(SalesDataTable[[#This Row],[Order Date]])/3,0)</f>
        <v>Q3</v>
      </c>
      <c r="E1797" s="4">
        <f>MONTH(SalesDataTable[[#This Row],[Order Date]])</f>
        <v>8</v>
      </c>
      <c r="F1797" s="12" t="str">
        <f t="shared" si="140"/>
        <v>Aug</v>
      </c>
      <c r="G1797" s="4" t="s">
        <v>20</v>
      </c>
      <c r="H1797" s="4" t="s">
        <v>33</v>
      </c>
      <c r="I1797" s="4" t="s">
        <v>2</v>
      </c>
      <c r="J1797" s="4" t="s">
        <v>3</v>
      </c>
      <c r="K1797" s="4" t="s">
        <v>4</v>
      </c>
      <c r="L1797" s="4" t="s">
        <v>5</v>
      </c>
      <c r="M1797" s="9">
        <v>1</v>
      </c>
      <c r="N1797" s="6">
        <v>81.72</v>
      </c>
      <c r="O1797" s="7">
        <v>0</v>
      </c>
      <c r="P1797" s="6">
        <v>42.38</v>
      </c>
      <c r="Q1797" s="6">
        <f t="shared" si="141"/>
        <v>81.72</v>
      </c>
      <c r="R1797" s="6">
        <f t="shared" si="142"/>
        <v>42.38</v>
      </c>
      <c r="S1797" s="6">
        <f t="shared" si="143"/>
        <v>39.339999999999996</v>
      </c>
      <c r="T1797" s="8">
        <f t="shared" si="144"/>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4">
        <f>YEAR(SalesDataTable[[#This Row],[Order Date]])</f>
        <v>2026</v>
      </c>
      <c r="D1798" s="12" t="str">
        <f>"Q"&amp;ROUNDUP(MONTH(SalesDataTable[[#This Row],[Order Date]])/3,0)</f>
        <v>Q3</v>
      </c>
      <c r="E1798" s="4">
        <f>MONTH(SalesDataTable[[#This Row],[Order Date]])</f>
        <v>8</v>
      </c>
      <c r="F1798" s="12" t="str">
        <f t="shared" si="140"/>
        <v>Aug</v>
      </c>
      <c r="G1798" s="4" t="s">
        <v>20</v>
      </c>
      <c r="H1798" s="4" t="s">
        <v>31</v>
      </c>
      <c r="I1798" s="4" t="s">
        <v>2</v>
      </c>
      <c r="J1798" s="4" t="s">
        <v>13</v>
      </c>
      <c r="K1798" s="4" t="s">
        <v>14</v>
      </c>
      <c r="L1798" s="4" t="s">
        <v>32</v>
      </c>
      <c r="M1798" s="9">
        <v>1</v>
      </c>
      <c r="N1798" s="6">
        <v>45.84</v>
      </c>
      <c r="O1798" s="7">
        <v>0</v>
      </c>
      <c r="P1798" s="6">
        <v>17.84</v>
      </c>
      <c r="Q1798" s="6">
        <f t="shared" si="141"/>
        <v>45.84</v>
      </c>
      <c r="R1798" s="6">
        <f t="shared" si="142"/>
        <v>17.84</v>
      </c>
      <c r="S1798" s="6">
        <f t="shared" si="143"/>
        <v>28.000000000000004</v>
      </c>
      <c r="T1798" s="8">
        <f t="shared" si="144"/>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4">
        <f>YEAR(SalesDataTable[[#This Row],[Order Date]])</f>
        <v>2026</v>
      </c>
      <c r="D1799" s="12" t="str">
        <f>"Q"&amp;ROUNDUP(MONTH(SalesDataTable[[#This Row],[Order Date]])/3,0)</f>
        <v>Q3</v>
      </c>
      <c r="E1799" s="4">
        <f>MONTH(SalesDataTable[[#This Row],[Order Date]])</f>
        <v>8</v>
      </c>
      <c r="F1799" s="12" t="str">
        <f t="shared" si="140"/>
        <v>Aug</v>
      </c>
      <c r="G1799" s="4" t="s">
        <v>6</v>
      </c>
      <c r="H1799" s="4" t="s">
        <v>43</v>
      </c>
      <c r="I1799" s="4" t="s">
        <v>2</v>
      </c>
      <c r="J1799" s="4" t="s">
        <v>13</v>
      </c>
      <c r="K1799" s="4" t="s">
        <v>14</v>
      </c>
      <c r="L1799" s="4" t="s">
        <v>32</v>
      </c>
      <c r="M1799" s="9">
        <v>1</v>
      </c>
      <c r="N1799" s="6">
        <v>46.59</v>
      </c>
      <c r="O1799" s="7">
        <v>0</v>
      </c>
      <c r="P1799" s="6">
        <v>18.47</v>
      </c>
      <c r="Q1799" s="6">
        <f t="shared" si="141"/>
        <v>46.59</v>
      </c>
      <c r="R1799" s="6">
        <f t="shared" si="142"/>
        <v>18.47</v>
      </c>
      <c r="S1799" s="6">
        <f t="shared" si="143"/>
        <v>28.120000000000005</v>
      </c>
      <c r="T1799" s="8">
        <f t="shared" si="144"/>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4">
        <f>YEAR(SalesDataTable[[#This Row],[Order Date]])</f>
        <v>2026</v>
      </c>
      <c r="D1800" s="12" t="str">
        <f>"Q"&amp;ROUNDUP(MONTH(SalesDataTable[[#This Row],[Order Date]])/3,0)</f>
        <v>Q3</v>
      </c>
      <c r="E1800" s="4">
        <f>MONTH(SalesDataTable[[#This Row],[Order Date]])</f>
        <v>8</v>
      </c>
      <c r="F1800" s="12" t="str">
        <f t="shared" si="140"/>
        <v>Aug</v>
      </c>
      <c r="G1800" s="4" t="s">
        <v>0</v>
      </c>
      <c r="H1800" s="4" t="s">
        <v>50</v>
      </c>
      <c r="I1800" s="4" t="s">
        <v>19</v>
      </c>
      <c r="J1800" s="4" t="s">
        <v>16</v>
      </c>
      <c r="K1800" s="4" t="s">
        <v>9</v>
      </c>
      <c r="L1800" s="4" t="s">
        <v>46</v>
      </c>
      <c r="M1800" s="9">
        <v>1</v>
      </c>
      <c r="N1800" s="6">
        <v>69.959999999999994</v>
      </c>
      <c r="O1800" s="7">
        <v>0</v>
      </c>
      <c r="P1800" s="6">
        <v>32.340000000000003</v>
      </c>
      <c r="Q1800" s="6">
        <f t="shared" si="141"/>
        <v>69.959999999999994</v>
      </c>
      <c r="R1800" s="6">
        <f t="shared" si="142"/>
        <v>32.340000000000003</v>
      </c>
      <c r="S1800" s="6">
        <f t="shared" si="143"/>
        <v>37.61999999999999</v>
      </c>
      <c r="T1800" s="8">
        <f t="shared" si="144"/>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4">
        <f>YEAR(SalesDataTable[[#This Row],[Order Date]])</f>
        <v>2026</v>
      </c>
      <c r="D1801" s="12" t="str">
        <f>"Q"&amp;ROUNDUP(MONTH(SalesDataTable[[#This Row],[Order Date]])/3,0)</f>
        <v>Q3</v>
      </c>
      <c r="E1801" s="4">
        <f>MONTH(SalesDataTable[[#This Row],[Order Date]])</f>
        <v>9</v>
      </c>
      <c r="F1801" s="12" t="str">
        <f t="shared" si="140"/>
        <v>Sep</v>
      </c>
      <c r="G1801" s="4" t="s">
        <v>6</v>
      </c>
      <c r="H1801" s="4" t="s">
        <v>27</v>
      </c>
      <c r="I1801" s="4" t="s">
        <v>19</v>
      </c>
      <c r="J1801" s="4" t="s">
        <v>3</v>
      </c>
      <c r="K1801" s="4" t="s">
        <v>4</v>
      </c>
      <c r="L1801" s="4" t="s">
        <v>22</v>
      </c>
      <c r="M1801" s="9">
        <v>5</v>
      </c>
      <c r="N1801" s="6">
        <v>50.76</v>
      </c>
      <c r="O1801" s="7">
        <v>0</v>
      </c>
      <c r="P1801" s="6">
        <v>22.89</v>
      </c>
      <c r="Q1801" s="6">
        <f t="shared" si="141"/>
        <v>253.79999999999998</v>
      </c>
      <c r="R1801" s="6">
        <f t="shared" si="142"/>
        <v>114.45</v>
      </c>
      <c r="S1801" s="6">
        <f t="shared" si="143"/>
        <v>139.34999999999997</v>
      </c>
      <c r="T1801" s="8">
        <f t="shared" si="144"/>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4">
        <f>YEAR(SalesDataTable[[#This Row],[Order Date]])</f>
        <v>2026</v>
      </c>
      <c r="D1802" s="12" t="str">
        <f>"Q"&amp;ROUNDUP(MONTH(SalesDataTable[[#This Row],[Order Date]])/3,0)</f>
        <v>Q3</v>
      </c>
      <c r="E1802" s="4">
        <f>MONTH(SalesDataTable[[#This Row],[Order Date]])</f>
        <v>9</v>
      </c>
      <c r="F1802" s="12" t="str">
        <f t="shared" si="140"/>
        <v>Sep</v>
      </c>
      <c r="G1802" s="4" t="s">
        <v>6</v>
      </c>
      <c r="H1802" s="4" t="s">
        <v>43</v>
      </c>
      <c r="I1802" s="4" t="s">
        <v>28</v>
      </c>
      <c r="J1802" s="4" t="s">
        <v>3</v>
      </c>
      <c r="K1802" s="4" t="s">
        <v>9</v>
      </c>
      <c r="L1802" s="4" t="s">
        <v>10</v>
      </c>
      <c r="M1802" s="9">
        <v>1</v>
      </c>
      <c r="N1802" s="6">
        <v>94.29</v>
      </c>
      <c r="O1802" s="7">
        <v>0.1</v>
      </c>
      <c r="P1802" s="6">
        <v>45.12</v>
      </c>
      <c r="Q1802" s="6">
        <f t="shared" si="141"/>
        <v>84.861000000000004</v>
      </c>
      <c r="R1802" s="6">
        <f t="shared" si="142"/>
        <v>45.12</v>
      </c>
      <c r="S1802" s="6">
        <f t="shared" si="143"/>
        <v>39.741000000000007</v>
      </c>
      <c r="T1802" s="8">
        <f t="shared" si="144"/>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4">
        <f>YEAR(SalesDataTable[[#This Row],[Order Date]])</f>
        <v>2026</v>
      </c>
      <c r="D1803" s="12" t="str">
        <f>"Q"&amp;ROUNDUP(MONTH(SalesDataTable[[#This Row],[Order Date]])/3,0)</f>
        <v>Q3</v>
      </c>
      <c r="E1803" s="4">
        <f>MONTH(SalesDataTable[[#This Row],[Order Date]])</f>
        <v>9</v>
      </c>
      <c r="F1803" s="12" t="str">
        <f t="shared" si="140"/>
        <v>Sep</v>
      </c>
      <c r="G1803" s="4" t="s">
        <v>6</v>
      </c>
      <c r="H1803" s="4" t="s">
        <v>43</v>
      </c>
      <c r="I1803" s="4" t="s">
        <v>8</v>
      </c>
      <c r="J1803" s="4" t="s">
        <v>16</v>
      </c>
      <c r="K1803" s="4" t="s">
        <v>4</v>
      </c>
      <c r="L1803" s="4" t="s">
        <v>5</v>
      </c>
      <c r="M1803" s="9">
        <v>6</v>
      </c>
      <c r="N1803" s="6">
        <v>81.430000000000007</v>
      </c>
      <c r="O1803" s="7">
        <v>0.05</v>
      </c>
      <c r="P1803" s="6">
        <v>42.24</v>
      </c>
      <c r="Q1803" s="6">
        <f t="shared" si="141"/>
        <v>464.15100000000001</v>
      </c>
      <c r="R1803" s="6">
        <f t="shared" si="142"/>
        <v>253.44</v>
      </c>
      <c r="S1803" s="6">
        <f t="shared" si="143"/>
        <v>210.71100000000001</v>
      </c>
      <c r="T1803" s="8">
        <f t="shared" si="144"/>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4">
        <f>YEAR(SalesDataTable[[#This Row],[Order Date]])</f>
        <v>2026</v>
      </c>
      <c r="D1804" s="12" t="str">
        <f>"Q"&amp;ROUNDUP(MONTH(SalesDataTable[[#This Row],[Order Date]])/3,0)</f>
        <v>Q3</v>
      </c>
      <c r="E1804" s="4">
        <f>MONTH(SalesDataTable[[#This Row],[Order Date]])</f>
        <v>9</v>
      </c>
      <c r="F1804" s="12" t="str">
        <f t="shared" si="140"/>
        <v>Sep</v>
      </c>
      <c r="G1804" s="4" t="s">
        <v>11</v>
      </c>
      <c r="H1804" s="4" t="s">
        <v>25</v>
      </c>
      <c r="I1804" s="4" t="s">
        <v>2</v>
      </c>
      <c r="J1804" s="4" t="s">
        <v>3</v>
      </c>
      <c r="K1804" s="4" t="s">
        <v>14</v>
      </c>
      <c r="L1804" s="4" t="s">
        <v>32</v>
      </c>
      <c r="M1804" s="9">
        <v>1</v>
      </c>
      <c r="N1804" s="6">
        <v>45.54</v>
      </c>
      <c r="O1804" s="7">
        <v>0.1</v>
      </c>
      <c r="P1804" s="6">
        <v>18.440000000000001</v>
      </c>
      <c r="Q1804" s="6">
        <f t="shared" si="141"/>
        <v>40.985999999999997</v>
      </c>
      <c r="R1804" s="6">
        <f t="shared" si="142"/>
        <v>18.440000000000001</v>
      </c>
      <c r="S1804" s="6">
        <f t="shared" si="143"/>
        <v>22.545999999999996</v>
      </c>
      <c r="T1804" s="8">
        <f t="shared" si="144"/>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4">
        <f>YEAR(SalesDataTable[[#This Row],[Order Date]])</f>
        <v>2026</v>
      </c>
      <c r="D1805" s="12" t="str">
        <f>"Q"&amp;ROUNDUP(MONTH(SalesDataTable[[#This Row],[Order Date]])/3,0)</f>
        <v>Q3</v>
      </c>
      <c r="E1805" s="4">
        <f>MONTH(SalesDataTable[[#This Row],[Order Date]])</f>
        <v>9</v>
      </c>
      <c r="F1805" s="12" t="str">
        <f t="shared" si="140"/>
        <v>Sep</v>
      </c>
      <c r="G1805" s="4" t="s">
        <v>0</v>
      </c>
      <c r="H1805" s="4" t="s">
        <v>50</v>
      </c>
      <c r="I1805" s="4" t="s">
        <v>28</v>
      </c>
      <c r="J1805" s="4" t="s">
        <v>3</v>
      </c>
      <c r="K1805" s="4" t="s">
        <v>9</v>
      </c>
      <c r="L1805" s="4" t="s">
        <v>37</v>
      </c>
      <c r="M1805" s="9">
        <v>2</v>
      </c>
      <c r="N1805" s="6">
        <v>156.63999999999999</v>
      </c>
      <c r="O1805" s="7">
        <v>0.1</v>
      </c>
      <c r="P1805" s="6">
        <v>80.09</v>
      </c>
      <c r="Q1805" s="6">
        <f t="shared" si="141"/>
        <v>281.952</v>
      </c>
      <c r="R1805" s="6">
        <f t="shared" si="142"/>
        <v>160.18</v>
      </c>
      <c r="S1805" s="6">
        <f t="shared" si="143"/>
        <v>121.77199999999999</v>
      </c>
      <c r="T1805" s="8">
        <f t="shared" si="144"/>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4">
        <f>YEAR(SalesDataTable[[#This Row],[Order Date]])</f>
        <v>2026</v>
      </c>
      <c r="D1806" s="12" t="str">
        <f>"Q"&amp;ROUNDUP(MONTH(SalesDataTable[[#This Row],[Order Date]])/3,0)</f>
        <v>Q3</v>
      </c>
      <c r="E1806" s="4">
        <f>MONTH(SalesDataTable[[#This Row],[Order Date]])</f>
        <v>9</v>
      </c>
      <c r="F1806" s="12" t="str">
        <f t="shared" si="140"/>
        <v>Sep</v>
      </c>
      <c r="G1806" s="4" t="s">
        <v>20</v>
      </c>
      <c r="H1806" s="4" t="s">
        <v>31</v>
      </c>
      <c r="I1806" s="4" t="s">
        <v>28</v>
      </c>
      <c r="J1806" s="4" t="s">
        <v>16</v>
      </c>
      <c r="K1806" s="4" t="s">
        <v>9</v>
      </c>
      <c r="L1806" s="4" t="s">
        <v>46</v>
      </c>
      <c r="M1806" s="9">
        <v>1</v>
      </c>
      <c r="N1806" s="6">
        <v>72.81</v>
      </c>
      <c r="O1806" s="7">
        <v>0</v>
      </c>
      <c r="P1806" s="6">
        <v>32.299999999999997</v>
      </c>
      <c r="Q1806" s="6">
        <f t="shared" si="141"/>
        <v>72.81</v>
      </c>
      <c r="R1806" s="6">
        <f t="shared" si="142"/>
        <v>32.299999999999997</v>
      </c>
      <c r="S1806" s="6">
        <f t="shared" si="143"/>
        <v>40.510000000000005</v>
      </c>
      <c r="T1806" s="8">
        <f t="shared" si="144"/>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4">
        <f>YEAR(SalesDataTable[[#This Row],[Order Date]])</f>
        <v>2026</v>
      </c>
      <c r="D1807" s="12" t="str">
        <f>"Q"&amp;ROUNDUP(MONTH(SalesDataTable[[#This Row],[Order Date]])/3,0)</f>
        <v>Q3</v>
      </c>
      <c r="E1807" s="4">
        <f>MONTH(SalesDataTable[[#This Row],[Order Date]])</f>
        <v>9</v>
      </c>
      <c r="F1807" s="12" t="str">
        <f t="shared" si="140"/>
        <v>Sep</v>
      </c>
      <c r="G1807" s="4" t="s">
        <v>6</v>
      </c>
      <c r="H1807" s="4" t="s">
        <v>41</v>
      </c>
      <c r="I1807" s="4" t="s">
        <v>19</v>
      </c>
      <c r="J1807" s="4" t="s">
        <v>13</v>
      </c>
      <c r="K1807" s="4" t="s">
        <v>23</v>
      </c>
      <c r="L1807" s="4" t="s">
        <v>40</v>
      </c>
      <c r="M1807" s="9">
        <v>6</v>
      </c>
      <c r="N1807" s="6">
        <v>80.319999999999993</v>
      </c>
      <c r="O1807" s="7">
        <v>0</v>
      </c>
      <c r="P1807" s="6">
        <v>38.42</v>
      </c>
      <c r="Q1807" s="6">
        <f t="shared" si="141"/>
        <v>481.91999999999996</v>
      </c>
      <c r="R1807" s="6">
        <f t="shared" si="142"/>
        <v>230.52</v>
      </c>
      <c r="S1807" s="6">
        <f t="shared" si="143"/>
        <v>251.39999999999995</v>
      </c>
      <c r="T1807" s="8">
        <f t="shared" si="144"/>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4">
        <f>YEAR(SalesDataTable[[#This Row],[Order Date]])</f>
        <v>2026</v>
      </c>
      <c r="D1808" s="12" t="str">
        <f>"Q"&amp;ROUNDUP(MONTH(SalesDataTable[[#This Row],[Order Date]])/3,0)</f>
        <v>Q3</v>
      </c>
      <c r="E1808" s="4">
        <f>MONTH(SalesDataTable[[#This Row],[Order Date]])</f>
        <v>9</v>
      </c>
      <c r="F1808" s="12" t="str">
        <f t="shared" si="140"/>
        <v>Sep</v>
      </c>
      <c r="G1808" s="4" t="s">
        <v>20</v>
      </c>
      <c r="H1808" s="4" t="s">
        <v>47</v>
      </c>
      <c r="I1808" s="4" t="s">
        <v>19</v>
      </c>
      <c r="J1808" s="4" t="s">
        <v>3</v>
      </c>
      <c r="K1808" s="4" t="s">
        <v>14</v>
      </c>
      <c r="L1808" s="4" t="s">
        <v>48</v>
      </c>
      <c r="M1808" s="9">
        <v>5</v>
      </c>
      <c r="N1808" s="6">
        <v>166.81</v>
      </c>
      <c r="O1808" s="7">
        <v>0.05</v>
      </c>
      <c r="P1808" s="6">
        <v>89.24</v>
      </c>
      <c r="Q1808" s="6">
        <f t="shared" si="141"/>
        <v>792.34749999999997</v>
      </c>
      <c r="R1808" s="6">
        <f t="shared" si="142"/>
        <v>446.2</v>
      </c>
      <c r="S1808" s="6">
        <f t="shared" si="143"/>
        <v>346.14749999999998</v>
      </c>
      <c r="T1808" s="8">
        <f t="shared" si="144"/>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4">
        <f>YEAR(SalesDataTable[[#This Row],[Order Date]])</f>
        <v>2026</v>
      </c>
      <c r="D1809" s="12" t="str">
        <f>"Q"&amp;ROUNDUP(MONTH(SalesDataTable[[#This Row],[Order Date]])/3,0)</f>
        <v>Q3</v>
      </c>
      <c r="E1809" s="4">
        <f>MONTH(SalesDataTable[[#This Row],[Order Date]])</f>
        <v>9</v>
      </c>
      <c r="F1809" s="12" t="str">
        <f t="shared" si="140"/>
        <v>Sep</v>
      </c>
      <c r="G1809" s="4" t="s">
        <v>20</v>
      </c>
      <c r="H1809" s="4" t="s">
        <v>47</v>
      </c>
      <c r="I1809" s="4" t="s">
        <v>2</v>
      </c>
      <c r="J1809" s="4" t="s">
        <v>13</v>
      </c>
      <c r="K1809" s="4" t="s">
        <v>34</v>
      </c>
      <c r="L1809" s="4" t="s">
        <v>35</v>
      </c>
      <c r="M1809" s="9">
        <v>1</v>
      </c>
      <c r="N1809" s="6">
        <v>40.56</v>
      </c>
      <c r="O1809" s="7">
        <v>0.15</v>
      </c>
      <c r="P1809" s="6">
        <v>14.28</v>
      </c>
      <c r="Q1809" s="6">
        <f t="shared" si="141"/>
        <v>34.475999999999999</v>
      </c>
      <c r="R1809" s="6">
        <f t="shared" si="142"/>
        <v>14.28</v>
      </c>
      <c r="S1809" s="6">
        <f t="shared" si="143"/>
        <v>20.195999999999998</v>
      </c>
      <c r="T1809" s="8">
        <f t="shared" si="144"/>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4">
        <f>YEAR(SalesDataTable[[#This Row],[Order Date]])</f>
        <v>2026</v>
      </c>
      <c r="D1810" s="12" t="str">
        <f>"Q"&amp;ROUNDUP(MONTH(SalesDataTable[[#This Row],[Order Date]])/3,0)</f>
        <v>Q3</v>
      </c>
      <c r="E1810" s="4">
        <f>MONTH(SalesDataTable[[#This Row],[Order Date]])</f>
        <v>9</v>
      </c>
      <c r="F1810" s="12" t="str">
        <f t="shared" si="140"/>
        <v>Sep</v>
      </c>
      <c r="G1810" s="4" t="s">
        <v>11</v>
      </c>
      <c r="H1810" s="4" t="s">
        <v>52</v>
      </c>
      <c r="I1810" s="4" t="s">
        <v>2</v>
      </c>
      <c r="J1810" s="4" t="s">
        <v>3</v>
      </c>
      <c r="K1810" s="4" t="s">
        <v>14</v>
      </c>
      <c r="L1810" s="4" t="s">
        <v>48</v>
      </c>
      <c r="M1810" s="9">
        <v>2</v>
      </c>
      <c r="N1810" s="6">
        <v>162.4</v>
      </c>
      <c r="O1810" s="7">
        <v>0.1</v>
      </c>
      <c r="P1810" s="6">
        <v>88.04</v>
      </c>
      <c r="Q1810" s="6">
        <f t="shared" si="141"/>
        <v>292.32</v>
      </c>
      <c r="R1810" s="6">
        <f t="shared" si="142"/>
        <v>176.08</v>
      </c>
      <c r="S1810" s="6">
        <f t="shared" si="143"/>
        <v>116.23999999999998</v>
      </c>
      <c r="T1810" s="8">
        <f t="shared" si="144"/>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4">
        <f>YEAR(SalesDataTable[[#This Row],[Order Date]])</f>
        <v>2026</v>
      </c>
      <c r="D1811" s="12" t="str">
        <f>"Q"&amp;ROUNDUP(MONTH(SalesDataTable[[#This Row],[Order Date]])/3,0)</f>
        <v>Q3</v>
      </c>
      <c r="E1811" s="4">
        <f>MONTH(SalesDataTable[[#This Row],[Order Date]])</f>
        <v>9</v>
      </c>
      <c r="F1811" s="12" t="str">
        <f t="shared" si="140"/>
        <v>Sep</v>
      </c>
      <c r="G1811" s="4" t="s">
        <v>0</v>
      </c>
      <c r="H1811" s="4" t="s">
        <v>50</v>
      </c>
      <c r="I1811" s="4" t="s">
        <v>19</v>
      </c>
      <c r="J1811" s="4" t="s">
        <v>3</v>
      </c>
      <c r="K1811" s="4" t="s">
        <v>34</v>
      </c>
      <c r="L1811" s="4" t="s">
        <v>38</v>
      </c>
      <c r="M1811" s="9">
        <v>5</v>
      </c>
      <c r="N1811" s="6">
        <v>123.09</v>
      </c>
      <c r="O1811" s="7">
        <v>0</v>
      </c>
      <c r="P1811" s="6">
        <v>70.3</v>
      </c>
      <c r="Q1811" s="6">
        <f t="shared" si="141"/>
        <v>615.45000000000005</v>
      </c>
      <c r="R1811" s="6">
        <f t="shared" si="142"/>
        <v>351.5</v>
      </c>
      <c r="S1811" s="6">
        <f t="shared" si="143"/>
        <v>263.95000000000005</v>
      </c>
      <c r="T1811" s="8">
        <f t="shared" si="144"/>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4">
        <f>YEAR(SalesDataTable[[#This Row],[Order Date]])</f>
        <v>2026</v>
      </c>
      <c r="D1812" s="12" t="str">
        <f>"Q"&amp;ROUNDUP(MONTH(SalesDataTable[[#This Row],[Order Date]])/3,0)</f>
        <v>Q3</v>
      </c>
      <c r="E1812" s="4">
        <f>MONTH(SalesDataTable[[#This Row],[Order Date]])</f>
        <v>9</v>
      </c>
      <c r="F1812" s="12" t="str">
        <f t="shared" si="140"/>
        <v>Sep</v>
      </c>
      <c r="G1812" s="4" t="s">
        <v>6</v>
      </c>
      <c r="H1812" s="4" t="s">
        <v>27</v>
      </c>
      <c r="I1812" s="4" t="s">
        <v>28</v>
      </c>
      <c r="J1812" s="4" t="s">
        <v>13</v>
      </c>
      <c r="K1812" s="4" t="s">
        <v>14</v>
      </c>
      <c r="L1812" s="4" t="s">
        <v>15</v>
      </c>
      <c r="M1812" s="9">
        <v>1</v>
      </c>
      <c r="N1812" s="6">
        <v>36.69</v>
      </c>
      <c r="O1812" s="7">
        <v>0</v>
      </c>
      <c r="P1812" s="6">
        <v>13.92</v>
      </c>
      <c r="Q1812" s="6">
        <f t="shared" si="141"/>
        <v>36.69</v>
      </c>
      <c r="R1812" s="6">
        <f t="shared" si="142"/>
        <v>13.92</v>
      </c>
      <c r="S1812" s="6">
        <f t="shared" si="143"/>
        <v>22.769999999999996</v>
      </c>
      <c r="T1812" s="8">
        <f t="shared" si="144"/>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4">
        <f>YEAR(SalesDataTable[[#This Row],[Order Date]])</f>
        <v>2026</v>
      </c>
      <c r="D1813" s="12" t="str">
        <f>"Q"&amp;ROUNDUP(MONTH(SalesDataTable[[#This Row],[Order Date]])/3,0)</f>
        <v>Q3</v>
      </c>
      <c r="E1813" s="4">
        <f>MONTH(SalesDataTable[[#This Row],[Order Date]])</f>
        <v>9</v>
      </c>
      <c r="F1813" s="12" t="str">
        <f t="shared" si="140"/>
        <v>Sep</v>
      </c>
      <c r="G1813" s="4" t="s">
        <v>11</v>
      </c>
      <c r="H1813" s="4" t="s">
        <v>18</v>
      </c>
      <c r="I1813" s="4" t="s">
        <v>2</v>
      </c>
      <c r="J1813" s="4" t="s">
        <v>16</v>
      </c>
      <c r="K1813" s="4" t="s">
        <v>14</v>
      </c>
      <c r="L1813" s="4" t="s">
        <v>44</v>
      </c>
      <c r="M1813" s="9">
        <v>4</v>
      </c>
      <c r="N1813" s="6">
        <v>130.43</v>
      </c>
      <c r="O1813" s="7">
        <v>0</v>
      </c>
      <c r="P1813" s="6">
        <v>66.849999999999994</v>
      </c>
      <c r="Q1813" s="6">
        <f t="shared" si="141"/>
        <v>521.72</v>
      </c>
      <c r="R1813" s="6">
        <f t="shared" si="142"/>
        <v>267.39999999999998</v>
      </c>
      <c r="S1813" s="6">
        <f t="shared" si="143"/>
        <v>254.32000000000005</v>
      </c>
      <c r="T1813" s="8">
        <f t="shared" si="144"/>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4">
        <f>YEAR(SalesDataTable[[#This Row],[Order Date]])</f>
        <v>2026</v>
      </c>
      <c r="D1814" s="12" t="str">
        <f>"Q"&amp;ROUNDUP(MONTH(SalesDataTable[[#This Row],[Order Date]])/3,0)</f>
        <v>Q3</v>
      </c>
      <c r="E1814" s="4">
        <f>MONTH(SalesDataTable[[#This Row],[Order Date]])</f>
        <v>9</v>
      </c>
      <c r="F1814" s="12" t="str">
        <f t="shared" si="140"/>
        <v>Sep</v>
      </c>
      <c r="G1814" s="4" t="s">
        <v>6</v>
      </c>
      <c r="H1814" s="4" t="s">
        <v>41</v>
      </c>
      <c r="I1814" s="4" t="s">
        <v>2</v>
      </c>
      <c r="J1814" s="4" t="s">
        <v>3</v>
      </c>
      <c r="K1814" s="4" t="s">
        <v>9</v>
      </c>
      <c r="L1814" s="4" t="s">
        <v>17</v>
      </c>
      <c r="M1814" s="9">
        <v>1</v>
      </c>
      <c r="N1814" s="6">
        <v>146.13999999999999</v>
      </c>
      <c r="O1814" s="7">
        <v>0</v>
      </c>
      <c r="P1814" s="6">
        <v>81.040000000000006</v>
      </c>
      <c r="Q1814" s="6">
        <f t="shared" si="141"/>
        <v>146.13999999999999</v>
      </c>
      <c r="R1814" s="6">
        <f t="shared" si="142"/>
        <v>81.040000000000006</v>
      </c>
      <c r="S1814" s="6">
        <f t="shared" si="143"/>
        <v>65.09999999999998</v>
      </c>
      <c r="T1814" s="8">
        <f t="shared" si="144"/>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4">
        <f>YEAR(SalesDataTable[[#This Row],[Order Date]])</f>
        <v>2026</v>
      </c>
      <c r="D1815" s="12" t="str">
        <f>"Q"&amp;ROUNDUP(MONTH(SalesDataTable[[#This Row],[Order Date]])/3,0)</f>
        <v>Q3</v>
      </c>
      <c r="E1815" s="4">
        <f>MONTH(SalesDataTable[[#This Row],[Order Date]])</f>
        <v>9</v>
      </c>
      <c r="F1815" s="12" t="str">
        <f t="shared" si="140"/>
        <v>Sep</v>
      </c>
      <c r="G1815" s="4" t="s">
        <v>6</v>
      </c>
      <c r="H1815" s="4" t="s">
        <v>49</v>
      </c>
      <c r="I1815" s="4" t="s">
        <v>19</v>
      </c>
      <c r="J1815" s="4" t="s">
        <v>13</v>
      </c>
      <c r="K1815" s="4" t="s">
        <v>23</v>
      </c>
      <c r="L1815" s="4" t="s">
        <v>24</v>
      </c>
      <c r="M1815" s="9">
        <v>4</v>
      </c>
      <c r="N1815" s="6">
        <v>332.93</v>
      </c>
      <c r="O1815" s="7">
        <v>0</v>
      </c>
      <c r="P1815" s="6">
        <v>193.56</v>
      </c>
      <c r="Q1815" s="6">
        <f t="shared" si="141"/>
        <v>1331.72</v>
      </c>
      <c r="R1815" s="6">
        <f t="shared" si="142"/>
        <v>774.24</v>
      </c>
      <c r="S1815" s="6">
        <f t="shared" si="143"/>
        <v>557.48</v>
      </c>
      <c r="T1815" s="8">
        <f t="shared" si="144"/>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4">
        <f>YEAR(SalesDataTable[[#This Row],[Order Date]])</f>
        <v>2026</v>
      </c>
      <c r="D1816" s="12" t="str">
        <f>"Q"&amp;ROUNDUP(MONTH(SalesDataTable[[#This Row],[Order Date]])/3,0)</f>
        <v>Q3</v>
      </c>
      <c r="E1816" s="4">
        <f>MONTH(SalesDataTable[[#This Row],[Order Date]])</f>
        <v>9</v>
      </c>
      <c r="F1816" s="12" t="str">
        <f t="shared" si="140"/>
        <v>Sep</v>
      </c>
      <c r="G1816" s="4" t="s">
        <v>6</v>
      </c>
      <c r="H1816" s="4" t="s">
        <v>49</v>
      </c>
      <c r="I1816" s="4" t="s">
        <v>19</v>
      </c>
      <c r="J1816" s="4" t="s">
        <v>16</v>
      </c>
      <c r="K1816" s="4" t="s">
        <v>23</v>
      </c>
      <c r="L1816" s="4" t="s">
        <v>51</v>
      </c>
      <c r="M1816" s="9">
        <v>4</v>
      </c>
      <c r="N1816" s="6">
        <v>122.43</v>
      </c>
      <c r="O1816" s="7">
        <v>0</v>
      </c>
      <c r="P1816" s="6">
        <v>61.5</v>
      </c>
      <c r="Q1816" s="6">
        <f t="shared" si="141"/>
        <v>489.72</v>
      </c>
      <c r="R1816" s="6">
        <f t="shared" si="142"/>
        <v>246</v>
      </c>
      <c r="S1816" s="6">
        <f t="shared" si="143"/>
        <v>243.72000000000003</v>
      </c>
      <c r="T1816" s="8">
        <f t="shared" si="144"/>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4">
        <f>YEAR(SalesDataTable[[#This Row],[Order Date]])</f>
        <v>2026</v>
      </c>
      <c r="D1817" s="12" t="str">
        <f>"Q"&amp;ROUNDUP(MONTH(SalesDataTable[[#This Row],[Order Date]])/3,0)</f>
        <v>Q3</v>
      </c>
      <c r="E1817" s="4">
        <f>MONTH(SalesDataTable[[#This Row],[Order Date]])</f>
        <v>9</v>
      </c>
      <c r="F1817" s="12" t="str">
        <f t="shared" si="140"/>
        <v>Sep</v>
      </c>
      <c r="G1817" s="4" t="s">
        <v>11</v>
      </c>
      <c r="H1817" s="4" t="s">
        <v>12</v>
      </c>
      <c r="I1817" s="4" t="s">
        <v>28</v>
      </c>
      <c r="J1817" s="4" t="s">
        <v>3</v>
      </c>
      <c r="K1817" s="4" t="s">
        <v>4</v>
      </c>
      <c r="L1817" s="4" t="s">
        <v>5</v>
      </c>
      <c r="M1817" s="9">
        <v>3</v>
      </c>
      <c r="N1817" s="6">
        <v>81.12</v>
      </c>
      <c r="O1817" s="7">
        <v>0.1</v>
      </c>
      <c r="P1817" s="6">
        <v>41.78</v>
      </c>
      <c r="Q1817" s="6">
        <f t="shared" si="141"/>
        <v>219.02400000000003</v>
      </c>
      <c r="R1817" s="6">
        <f t="shared" si="142"/>
        <v>125.34</v>
      </c>
      <c r="S1817" s="6">
        <f t="shared" si="143"/>
        <v>93.684000000000026</v>
      </c>
      <c r="T1817" s="8">
        <f t="shared" si="144"/>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4">
        <f>YEAR(SalesDataTable[[#This Row],[Order Date]])</f>
        <v>2026</v>
      </c>
      <c r="D1818" s="12" t="str">
        <f>"Q"&amp;ROUNDUP(MONTH(SalesDataTable[[#This Row],[Order Date]])/3,0)</f>
        <v>Q3</v>
      </c>
      <c r="E1818" s="4">
        <f>MONTH(SalesDataTable[[#This Row],[Order Date]])</f>
        <v>9</v>
      </c>
      <c r="F1818" s="12" t="str">
        <f t="shared" si="140"/>
        <v>Sep</v>
      </c>
      <c r="G1818" s="4" t="s">
        <v>6</v>
      </c>
      <c r="H1818" s="4" t="s">
        <v>49</v>
      </c>
      <c r="I1818" s="4" t="s">
        <v>2</v>
      </c>
      <c r="J1818" s="4" t="s">
        <v>3</v>
      </c>
      <c r="K1818" s="4" t="s">
        <v>14</v>
      </c>
      <c r="L1818" s="4" t="s">
        <v>48</v>
      </c>
      <c r="M1818" s="9">
        <v>1</v>
      </c>
      <c r="N1818" s="6">
        <v>168.54</v>
      </c>
      <c r="O1818" s="7">
        <v>0.05</v>
      </c>
      <c r="P1818" s="6">
        <v>87.82</v>
      </c>
      <c r="Q1818" s="6">
        <f t="shared" si="141"/>
        <v>160.11299999999997</v>
      </c>
      <c r="R1818" s="6">
        <f t="shared" si="142"/>
        <v>87.82</v>
      </c>
      <c r="S1818" s="6">
        <f t="shared" si="143"/>
        <v>72.292999999999978</v>
      </c>
      <c r="T1818" s="8">
        <f t="shared" si="144"/>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4">
        <f>YEAR(SalesDataTable[[#This Row],[Order Date]])</f>
        <v>2026</v>
      </c>
      <c r="D1819" s="12" t="str">
        <f>"Q"&amp;ROUNDUP(MONTH(SalesDataTable[[#This Row],[Order Date]])/3,0)</f>
        <v>Q3</v>
      </c>
      <c r="E1819" s="4">
        <f>MONTH(SalesDataTable[[#This Row],[Order Date]])</f>
        <v>9</v>
      </c>
      <c r="F1819" s="12" t="str">
        <f t="shared" si="140"/>
        <v>Sep</v>
      </c>
      <c r="G1819" s="4" t="s">
        <v>0</v>
      </c>
      <c r="H1819" s="4" t="s">
        <v>1</v>
      </c>
      <c r="I1819" s="4" t="s">
        <v>19</v>
      </c>
      <c r="J1819" s="4" t="s">
        <v>13</v>
      </c>
      <c r="K1819" s="4" t="s">
        <v>4</v>
      </c>
      <c r="L1819" s="4" t="s">
        <v>26</v>
      </c>
      <c r="M1819" s="9">
        <v>4</v>
      </c>
      <c r="N1819" s="6">
        <v>39.61</v>
      </c>
      <c r="O1819" s="7">
        <v>0.1</v>
      </c>
      <c r="P1819" s="6">
        <v>16.829999999999998</v>
      </c>
      <c r="Q1819" s="6">
        <f t="shared" si="141"/>
        <v>142.596</v>
      </c>
      <c r="R1819" s="6">
        <f t="shared" si="142"/>
        <v>67.319999999999993</v>
      </c>
      <c r="S1819" s="6">
        <f t="shared" si="143"/>
        <v>75.27600000000001</v>
      </c>
      <c r="T1819" s="8">
        <f t="shared" si="144"/>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4">
        <f>YEAR(SalesDataTable[[#This Row],[Order Date]])</f>
        <v>2026</v>
      </c>
      <c r="D1820" s="12" t="str">
        <f>"Q"&amp;ROUNDUP(MONTH(SalesDataTable[[#This Row],[Order Date]])/3,0)</f>
        <v>Q3</v>
      </c>
      <c r="E1820" s="4">
        <f>MONTH(SalesDataTable[[#This Row],[Order Date]])</f>
        <v>9</v>
      </c>
      <c r="F1820" s="12" t="str">
        <f t="shared" si="140"/>
        <v>Sep</v>
      </c>
      <c r="G1820" s="4" t="s">
        <v>20</v>
      </c>
      <c r="H1820" s="4" t="s">
        <v>33</v>
      </c>
      <c r="I1820" s="4" t="s">
        <v>2</v>
      </c>
      <c r="J1820" s="4" t="s">
        <v>3</v>
      </c>
      <c r="K1820" s="4" t="s">
        <v>34</v>
      </c>
      <c r="L1820" s="4" t="s">
        <v>35</v>
      </c>
      <c r="M1820" s="9">
        <v>1</v>
      </c>
      <c r="N1820" s="6">
        <v>39.85</v>
      </c>
      <c r="O1820" s="7">
        <v>0.1</v>
      </c>
      <c r="P1820" s="6">
        <v>14.96</v>
      </c>
      <c r="Q1820" s="6">
        <f t="shared" si="141"/>
        <v>35.865000000000002</v>
      </c>
      <c r="R1820" s="6">
        <f t="shared" si="142"/>
        <v>14.96</v>
      </c>
      <c r="S1820" s="6">
        <f t="shared" si="143"/>
        <v>20.905000000000001</v>
      </c>
      <c r="T1820" s="8">
        <f t="shared" si="144"/>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4">
        <f>YEAR(SalesDataTable[[#This Row],[Order Date]])</f>
        <v>2026</v>
      </c>
      <c r="D1821" s="12" t="str">
        <f>"Q"&amp;ROUNDUP(MONTH(SalesDataTable[[#This Row],[Order Date]])/3,0)</f>
        <v>Q3</v>
      </c>
      <c r="E1821" s="4">
        <f>MONTH(SalesDataTable[[#This Row],[Order Date]])</f>
        <v>9</v>
      </c>
      <c r="F1821" s="12" t="str">
        <f t="shared" si="140"/>
        <v>Sep</v>
      </c>
      <c r="G1821" s="4" t="s">
        <v>20</v>
      </c>
      <c r="H1821" s="4" t="s">
        <v>33</v>
      </c>
      <c r="I1821" s="4" t="s">
        <v>2</v>
      </c>
      <c r="J1821" s="4" t="s">
        <v>13</v>
      </c>
      <c r="K1821" s="4" t="s">
        <v>34</v>
      </c>
      <c r="L1821" s="4" t="s">
        <v>35</v>
      </c>
      <c r="M1821" s="9">
        <v>1</v>
      </c>
      <c r="N1821" s="6">
        <v>40.51</v>
      </c>
      <c r="O1821" s="7">
        <v>0.05</v>
      </c>
      <c r="P1821" s="6">
        <v>14.7</v>
      </c>
      <c r="Q1821" s="6">
        <f t="shared" si="141"/>
        <v>38.484499999999997</v>
      </c>
      <c r="R1821" s="6">
        <f t="shared" si="142"/>
        <v>14.7</v>
      </c>
      <c r="S1821" s="6">
        <f t="shared" si="143"/>
        <v>23.784499999999998</v>
      </c>
      <c r="T1821" s="8">
        <f t="shared" si="144"/>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4">
        <f>YEAR(SalesDataTable[[#This Row],[Order Date]])</f>
        <v>2026</v>
      </c>
      <c r="D1822" s="12" t="str">
        <f>"Q"&amp;ROUNDUP(MONTH(SalesDataTable[[#This Row],[Order Date]])/3,0)</f>
        <v>Q3</v>
      </c>
      <c r="E1822" s="4">
        <f>MONTH(SalesDataTable[[#This Row],[Order Date]])</f>
        <v>9</v>
      </c>
      <c r="F1822" s="12" t="str">
        <f t="shared" si="140"/>
        <v>Sep</v>
      </c>
      <c r="G1822" s="4" t="s">
        <v>6</v>
      </c>
      <c r="H1822" s="4" t="s">
        <v>43</v>
      </c>
      <c r="I1822" s="4" t="s">
        <v>2</v>
      </c>
      <c r="J1822" s="4" t="s">
        <v>3</v>
      </c>
      <c r="K1822" s="4" t="s">
        <v>23</v>
      </c>
      <c r="L1822" s="4" t="s">
        <v>51</v>
      </c>
      <c r="M1822" s="9">
        <v>1</v>
      </c>
      <c r="N1822" s="6">
        <v>121.59</v>
      </c>
      <c r="O1822" s="7">
        <v>0</v>
      </c>
      <c r="P1822" s="6">
        <v>62.44</v>
      </c>
      <c r="Q1822" s="6">
        <f t="shared" si="141"/>
        <v>121.59</v>
      </c>
      <c r="R1822" s="6">
        <f t="shared" si="142"/>
        <v>62.44</v>
      </c>
      <c r="S1822" s="6">
        <f t="shared" si="143"/>
        <v>59.150000000000006</v>
      </c>
      <c r="T1822" s="8">
        <f t="shared" si="144"/>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4">
        <f>YEAR(SalesDataTable[[#This Row],[Order Date]])</f>
        <v>2026</v>
      </c>
      <c r="D1823" s="12" t="str">
        <f>"Q"&amp;ROUNDUP(MONTH(SalesDataTable[[#This Row],[Order Date]])/3,0)</f>
        <v>Q3</v>
      </c>
      <c r="E1823" s="4">
        <f>MONTH(SalesDataTable[[#This Row],[Order Date]])</f>
        <v>9</v>
      </c>
      <c r="F1823" s="12" t="str">
        <f t="shared" si="140"/>
        <v>Sep</v>
      </c>
      <c r="G1823" s="4" t="s">
        <v>20</v>
      </c>
      <c r="H1823" s="4" t="s">
        <v>33</v>
      </c>
      <c r="I1823" s="4" t="s">
        <v>8</v>
      </c>
      <c r="J1823" s="4" t="s">
        <v>16</v>
      </c>
      <c r="K1823" s="4" t="s">
        <v>9</v>
      </c>
      <c r="L1823" s="4" t="s">
        <v>37</v>
      </c>
      <c r="M1823" s="9">
        <v>4</v>
      </c>
      <c r="N1823" s="6">
        <v>152.99</v>
      </c>
      <c r="O1823" s="7">
        <v>0.15</v>
      </c>
      <c r="P1823" s="6">
        <v>77.12</v>
      </c>
      <c r="Q1823" s="6">
        <f t="shared" si="141"/>
        <v>520.16600000000005</v>
      </c>
      <c r="R1823" s="6">
        <f t="shared" si="142"/>
        <v>308.48</v>
      </c>
      <c r="S1823" s="6">
        <f t="shared" si="143"/>
        <v>211.68600000000004</v>
      </c>
      <c r="T1823" s="8">
        <f t="shared" si="144"/>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4">
        <f>YEAR(SalesDataTable[[#This Row],[Order Date]])</f>
        <v>2026</v>
      </c>
      <c r="D1824" s="12" t="str">
        <f>"Q"&amp;ROUNDUP(MONTH(SalesDataTable[[#This Row],[Order Date]])/3,0)</f>
        <v>Q3</v>
      </c>
      <c r="E1824" s="4">
        <f>MONTH(SalesDataTable[[#This Row],[Order Date]])</f>
        <v>9</v>
      </c>
      <c r="F1824" s="12" t="str">
        <f t="shared" si="140"/>
        <v>Sep</v>
      </c>
      <c r="G1824" s="4" t="s">
        <v>11</v>
      </c>
      <c r="H1824" s="4" t="s">
        <v>39</v>
      </c>
      <c r="I1824" s="4" t="s">
        <v>2</v>
      </c>
      <c r="J1824" s="4" t="s">
        <v>16</v>
      </c>
      <c r="K1824" s="4" t="s">
        <v>14</v>
      </c>
      <c r="L1824" s="4" t="s">
        <v>15</v>
      </c>
      <c r="M1824" s="9">
        <v>3</v>
      </c>
      <c r="N1824" s="6">
        <v>36.19</v>
      </c>
      <c r="O1824" s="7">
        <v>0.1</v>
      </c>
      <c r="P1824" s="6">
        <v>13.97</v>
      </c>
      <c r="Q1824" s="6">
        <f t="shared" si="141"/>
        <v>97.712999999999994</v>
      </c>
      <c r="R1824" s="6">
        <f t="shared" si="142"/>
        <v>41.910000000000004</v>
      </c>
      <c r="S1824" s="6">
        <f t="shared" si="143"/>
        <v>55.80299999999999</v>
      </c>
      <c r="T1824" s="8">
        <f t="shared" si="144"/>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4">
        <f>YEAR(SalesDataTable[[#This Row],[Order Date]])</f>
        <v>2026</v>
      </c>
      <c r="D1825" s="12" t="str">
        <f>"Q"&amp;ROUNDUP(MONTH(SalesDataTable[[#This Row],[Order Date]])/3,0)</f>
        <v>Q3</v>
      </c>
      <c r="E1825" s="4">
        <f>MONTH(SalesDataTable[[#This Row],[Order Date]])</f>
        <v>9</v>
      </c>
      <c r="F1825" s="12" t="str">
        <f t="shared" si="140"/>
        <v>Sep</v>
      </c>
      <c r="G1825" s="4" t="s">
        <v>11</v>
      </c>
      <c r="H1825" s="4" t="s">
        <v>52</v>
      </c>
      <c r="I1825" s="4" t="s">
        <v>19</v>
      </c>
      <c r="J1825" s="4" t="s">
        <v>13</v>
      </c>
      <c r="K1825" s="4" t="s">
        <v>9</v>
      </c>
      <c r="L1825" s="4" t="s">
        <v>17</v>
      </c>
      <c r="M1825" s="9">
        <v>2</v>
      </c>
      <c r="N1825" s="6">
        <v>142.44</v>
      </c>
      <c r="O1825" s="7">
        <v>0</v>
      </c>
      <c r="P1825" s="6">
        <v>77.33</v>
      </c>
      <c r="Q1825" s="6">
        <f t="shared" si="141"/>
        <v>284.88</v>
      </c>
      <c r="R1825" s="6">
        <f t="shared" si="142"/>
        <v>154.66</v>
      </c>
      <c r="S1825" s="6">
        <f t="shared" si="143"/>
        <v>130.22</v>
      </c>
      <c r="T1825" s="8">
        <f t="shared" si="144"/>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4">
        <f>YEAR(SalesDataTable[[#This Row],[Order Date]])</f>
        <v>2026</v>
      </c>
      <c r="D1826" s="12" t="str">
        <f>"Q"&amp;ROUNDUP(MONTH(SalesDataTable[[#This Row],[Order Date]])/3,0)</f>
        <v>Q3</v>
      </c>
      <c r="E1826" s="4">
        <f>MONTH(SalesDataTable[[#This Row],[Order Date]])</f>
        <v>9</v>
      </c>
      <c r="F1826" s="12" t="str">
        <f t="shared" si="140"/>
        <v>Sep</v>
      </c>
      <c r="G1826" s="4" t="s">
        <v>6</v>
      </c>
      <c r="H1826" s="4" t="s">
        <v>27</v>
      </c>
      <c r="I1826" s="4" t="s">
        <v>2</v>
      </c>
      <c r="J1826" s="4" t="s">
        <v>13</v>
      </c>
      <c r="K1826" s="4" t="s">
        <v>14</v>
      </c>
      <c r="L1826" s="4" t="s">
        <v>44</v>
      </c>
      <c r="M1826" s="9">
        <v>2</v>
      </c>
      <c r="N1826" s="6">
        <v>133.81</v>
      </c>
      <c r="O1826" s="7">
        <v>0</v>
      </c>
      <c r="P1826" s="6">
        <v>66.78</v>
      </c>
      <c r="Q1826" s="6">
        <f t="shared" si="141"/>
        <v>267.62</v>
      </c>
      <c r="R1826" s="6">
        <f t="shared" si="142"/>
        <v>133.56</v>
      </c>
      <c r="S1826" s="6">
        <f t="shared" si="143"/>
        <v>134.06</v>
      </c>
      <c r="T1826" s="8">
        <f t="shared" si="144"/>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4">
        <f>YEAR(SalesDataTable[[#This Row],[Order Date]])</f>
        <v>2026</v>
      </c>
      <c r="D1827" s="12" t="str">
        <f>"Q"&amp;ROUNDUP(MONTH(SalesDataTable[[#This Row],[Order Date]])/3,0)</f>
        <v>Q3</v>
      </c>
      <c r="E1827" s="4">
        <f>MONTH(SalesDataTable[[#This Row],[Order Date]])</f>
        <v>9</v>
      </c>
      <c r="F1827" s="12" t="str">
        <f t="shared" si="140"/>
        <v>Sep</v>
      </c>
      <c r="G1827" s="4" t="s">
        <v>6</v>
      </c>
      <c r="H1827" s="4" t="s">
        <v>43</v>
      </c>
      <c r="I1827" s="4" t="s">
        <v>19</v>
      </c>
      <c r="J1827" s="4" t="s">
        <v>13</v>
      </c>
      <c r="K1827" s="4" t="s">
        <v>34</v>
      </c>
      <c r="L1827" s="4" t="s">
        <v>35</v>
      </c>
      <c r="M1827" s="9">
        <v>2</v>
      </c>
      <c r="N1827" s="6">
        <v>40.49</v>
      </c>
      <c r="O1827" s="7">
        <v>0.15</v>
      </c>
      <c r="P1827" s="6">
        <v>14.32</v>
      </c>
      <c r="Q1827" s="6">
        <f t="shared" si="141"/>
        <v>68.832999999999998</v>
      </c>
      <c r="R1827" s="6">
        <f t="shared" si="142"/>
        <v>28.64</v>
      </c>
      <c r="S1827" s="6">
        <f t="shared" si="143"/>
        <v>40.192999999999998</v>
      </c>
      <c r="T1827" s="8">
        <f t="shared" si="144"/>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4">
        <f>YEAR(SalesDataTable[[#This Row],[Order Date]])</f>
        <v>2026</v>
      </c>
      <c r="D1828" s="12" t="str">
        <f>"Q"&amp;ROUNDUP(MONTH(SalesDataTable[[#This Row],[Order Date]])/3,0)</f>
        <v>Q3</v>
      </c>
      <c r="E1828" s="4">
        <f>MONTH(SalesDataTable[[#This Row],[Order Date]])</f>
        <v>9</v>
      </c>
      <c r="F1828" s="12" t="str">
        <f t="shared" si="140"/>
        <v>Sep</v>
      </c>
      <c r="G1828" s="4" t="s">
        <v>11</v>
      </c>
      <c r="H1828" s="4" t="s">
        <v>12</v>
      </c>
      <c r="I1828" s="4" t="s">
        <v>2</v>
      </c>
      <c r="J1828" s="4" t="s">
        <v>16</v>
      </c>
      <c r="K1828" s="4" t="s">
        <v>23</v>
      </c>
      <c r="L1828" s="4" t="s">
        <v>29</v>
      </c>
      <c r="M1828" s="9">
        <v>4</v>
      </c>
      <c r="N1828" s="6">
        <v>198.1</v>
      </c>
      <c r="O1828" s="7">
        <v>0</v>
      </c>
      <c r="P1828" s="6">
        <v>101.61</v>
      </c>
      <c r="Q1828" s="6">
        <f t="shared" si="141"/>
        <v>792.4</v>
      </c>
      <c r="R1828" s="6">
        <f t="shared" si="142"/>
        <v>406.44</v>
      </c>
      <c r="S1828" s="6">
        <f t="shared" si="143"/>
        <v>385.96</v>
      </c>
      <c r="T1828" s="8">
        <f t="shared" si="144"/>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4">
        <f>YEAR(SalesDataTable[[#This Row],[Order Date]])</f>
        <v>2026</v>
      </c>
      <c r="D1829" s="12" t="str">
        <f>"Q"&amp;ROUNDUP(MONTH(SalesDataTable[[#This Row],[Order Date]])/3,0)</f>
        <v>Q3</v>
      </c>
      <c r="E1829" s="4">
        <f>MONTH(SalesDataTable[[#This Row],[Order Date]])</f>
        <v>9</v>
      </c>
      <c r="F1829" s="12" t="str">
        <f t="shared" si="140"/>
        <v>Sep</v>
      </c>
      <c r="G1829" s="4" t="s">
        <v>6</v>
      </c>
      <c r="H1829" s="4" t="s">
        <v>43</v>
      </c>
      <c r="I1829" s="4" t="s">
        <v>19</v>
      </c>
      <c r="J1829" s="4" t="s">
        <v>13</v>
      </c>
      <c r="K1829" s="4" t="s">
        <v>4</v>
      </c>
      <c r="L1829" s="4" t="s">
        <v>5</v>
      </c>
      <c r="M1829" s="9">
        <v>1</v>
      </c>
      <c r="N1829" s="6">
        <v>83.73</v>
      </c>
      <c r="O1829" s="7">
        <v>0.15</v>
      </c>
      <c r="P1829" s="6">
        <v>43.34</v>
      </c>
      <c r="Q1829" s="6">
        <f t="shared" si="141"/>
        <v>71.170500000000004</v>
      </c>
      <c r="R1829" s="6">
        <f t="shared" si="142"/>
        <v>43.34</v>
      </c>
      <c r="S1829" s="6">
        <f t="shared" si="143"/>
        <v>27.830500000000001</v>
      </c>
      <c r="T1829" s="8">
        <f t="shared" si="144"/>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4">
        <f>YEAR(SalesDataTable[[#This Row],[Order Date]])</f>
        <v>2026</v>
      </c>
      <c r="D1830" s="12" t="str">
        <f>"Q"&amp;ROUNDUP(MONTH(SalesDataTable[[#This Row],[Order Date]])/3,0)</f>
        <v>Q3</v>
      </c>
      <c r="E1830" s="4">
        <f>MONTH(SalesDataTable[[#This Row],[Order Date]])</f>
        <v>9</v>
      </c>
      <c r="F1830" s="12" t="str">
        <f t="shared" si="140"/>
        <v>Sep</v>
      </c>
      <c r="G1830" s="4" t="s">
        <v>6</v>
      </c>
      <c r="H1830" s="4" t="s">
        <v>49</v>
      </c>
      <c r="I1830" s="4" t="s">
        <v>19</v>
      </c>
      <c r="J1830" s="4" t="s">
        <v>13</v>
      </c>
      <c r="K1830" s="4" t="s">
        <v>23</v>
      </c>
      <c r="L1830" s="4" t="s">
        <v>29</v>
      </c>
      <c r="M1830" s="9">
        <v>2</v>
      </c>
      <c r="N1830" s="6">
        <v>194.92</v>
      </c>
      <c r="O1830" s="7">
        <v>0</v>
      </c>
      <c r="P1830" s="6">
        <v>102.66</v>
      </c>
      <c r="Q1830" s="6">
        <f t="shared" si="141"/>
        <v>389.84</v>
      </c>
      <c r="R1830" s="6">
        <f t="shared" si="142"/>
        <v>205.32</v>
      </c>
      <c r="S1830" s="6">
        <f t="shared" si="143"/>
        <v>184.51999999999998</v>
      </c>
      <c r="T1830" s="8">
        <f t="shared" si="144"/>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4">
        <f>YEAR(SalesDataTable[[#This Row],[Order Date]])</f>
        <v>2026</v>
      </c>
      <c r="D1831" s="12" t="str">
        <f>"Q"&amp;ROUNDUP(MONTH(SalesDataTable[[#This Row],[Order Date]])/3,0)</f>
        <v>Q3</v>
      </c>
      <c r="E1831" s="4">
        <f>MONTH(SalesDataTable[[#This Row],[Order Date]])</f>
        <v>9</v>
      </c>
      <c r="F1831" s="12" t="str">
        <f t="shared" si="140"/>
        <v>Sep</v>
      </c>
      <c r="G1831" s="4" t="s">
        <v>6</v>
      </c>
      <c r="H1831" s="4" t="s">
        <v>43</v>
      </c>
      <c r="I1831" s="4" t="s">
        <v>19</v>
      </c>
      <c r="J1831" s="4" t="s">
        <v>13</v>
      </c>
      <c r="K1831" s="4" t="s">
        <v>14</v>
      </c>
      <c r="L1831" s="4" t="s">
        <v>48</v>
      </c>
      <c r="M1831" s="9">
        <v>1</v>
      </c>
      <c r="N1831" s="6">
        <v>161.03</v>
      </c>
      <c r="O1831" s="7">
        <v>0</v>
      </c>
      <c r="P1831" s="6">
        <v>89.86</v>
      </c>
      <c r="Q1831" s="6">
        <f t="shared" si="141"/>
        <v>161.03</v>
      </c>
      <c r="R1831" s="6">
        <f t="shared" si="142"/>
        <v>89.86</v>
      </c>
      <c r="S1831" s="6">
        <f t="shared" si="143"/>
        <v>71.17</v>
      </c>
      <c r="T1831" s="8">
        <f t="shared" si="144"/>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4">
        <f>YEAR(SalesDataTable[[#This Row],[Order Date]])</f>
        <v>2026</v>
      </c>
      <c r="D1832" s="12" t="str">
        <f>"Q"&amp;ROUNDUP(MONTH(SalesDataTable[[#This Row],[Order Date]])/3,0)</f>
        <v>Q3</v>
      </c>
      <c r="E1832" s="4">
        <f>MONTH(SalesDataTable[[#This Row],[Order Date]])</f>
        <v>9</v>
      </c>
      <c r="F1832" s="12" t="str">
        <f t="shared" si="140"/>
        <v>Sep</v>
      </c>
      <c r="G1832" s="4" t="s">
        <v>20</v>
      </c>
      <c r="H1832" s="4" t="s">
        <v>21</v>
      </c>
      <c r="I1832" s="4" t="s">
        <v>28</v>
      </c>
      <c r="J1832" s="4" t="s">
        <v>13</v>
      </c>
      <c r="K1832" s="4" t="s">
        <v>34</v>
      </c>
      <c r="L1832" s="4" t="s">
        <v>42</v>
      </c>
      <c r="M1832" s="9">
        <v>1</v>
      </c>
      <c r="N1832" s="6">
        <v>35.68</v>
      </c>
      <c r="O1832" s="7">
        <v>0.05</v>
      </c>
      <c r="P1832" s="6">
        <v>13.76</v>
      </c>
      <c r="Q1832" s="6">
        <f t="shared" si="141"/>
        <v>33.896000000000001</v>
      </c>
      <c r="R1832" s="6">
        <f t="shared" si="142"/>
        <v>13.76</v>
      </c>
      <c r="S1832" s="6">
        <f t="shared" si="143"/>
        <v>20.136000000000003</v>
      </c>
      <c r="T1832" s="8">
        <f t="shared" si="144"/>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4">
        <f>YEAR(SalesDataTable[[#This Row],[Order Date]])</f>
        <v>2026</v>
      </c>
      <c r="D1833" s="12" t="str">
        <f>"Q"&amp;ROUNDUP(MONTH(SalesDataTable[[#This Row],[Order Date]])/3,0)</f>
        <v>Q3</v>
      </c>
      <c r="E1833" s="4">
        <f>MONTH(SalesDataTable[[#This Row],[Order Date]])</f>
        <v>9</v>
      </c>
      <c r="F1833" s="12" t="str">
        <f t="shared" si="140"/>
        <v>Sep</v>
      </c>
      <c r="G1833" s="4" t="s">
        <v>6</v>
      </c>
      <c r="H1833" s="4" t="s">
        <v>27</v>
      </c>
      <c r="I1833" s="4" t="s">
        <v>2</v>
      </c>
      <c r="J1833" s="4" t="s">
        <v>13</v>
      </c>
      <c r="K1833" s="4" t="s">
        <v>4</v>
      </c>
      <c r="L1833" s="4" t="s">
        <v>26</v>
      </c>
      <c r="M1833" s="9">
        <v>1</v>
      </c>
      <c r="N1833" s="6">
        <v>39.68</v>
      </c>
      <c r="O1833" s="7">
        <v>0.05</v>
      </c>
      <c r="P1833" s="6">
        <v>16.63</v>
      </c>
      <c r="Q1833" s="6">
        <f t="shared" si="141"/>
        <v>37.695999999999998</v>
      </c>
      <c r="R1833" s="6">
        <f t="shared" si="142"/>
        <v>16.63</v>
      </c>
      <c r="S1833" s="6">
        <f t="shared" si="143"/>
        <v>21.065999999999999</v>
      </c>
      <c r="T1833" s="8">
        <f t="shared" si="144"/>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4">
        <f>YEAR(SalesDataTable[[#This Row],[Order Date]])</f>
        <v>2026</v>
      </c>
      <c r="D1834" s="12" t="str">
        <f>"Q"&amp;ROUNDUP(MONTH(SalesDataTable[[#This Row],[Order Date]])/3,0)</f>
        <v>Q3</v>
      </c>
      <c r="E1834" s="4">
        <f>MONTH(SalesDataTable[[#This Row],[Order Date]])</f>
        <v>9</v>
      </c>
      <c r="F1834" s="12" t="str">
        <f t="shared" si="140"/>
        <v>Sep</v>
      </c>
      <c r="G1834" s="4" t="s">
        <v>11</v>
      </c>
      <c r="H1834" s="4" t="s">
        <v>39</v>
      </c>
      <c r="I1834" s="4" t="s">
        <v>2</v>
      </c>
      <c r="J1834" s="4" t="s">
        <v>13</v>
      </c>
      <c r="K1834" s="4" t="s">
        <v>9</v>
      </c>
      <c r="L1834" s="4" t="s">
        <v>17</v>
      </c>
      <c r="M1834" s="9">
        <v>3</v>
      </c>
      <c r="N1834" s="6">
        <v>146.22</v>
      </c>
      <c r="O1834" s="7">
        <v>0</v>
      </c>
      <c r="P1834" s="6">
        <v>80.13</v>
      </c>
      <c r="Q1834" s="6">
        <f t="shared" si="141"/>
        <v>438.65999999999997</v>
      </c>
      <c r="R1834" s="6">
        <f t="shared" si="142"/>
        <v>240.39</v>
      </c>
      <c r="S1834" s="6">
        <f t="shared" si="143"/>
        <v>198.26999999999998</v>
      </c>
      <c r="T1834" s="8">
        <f t="shared" si="144"/>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4">
        <f>YEAR(SalesDataTable[[#This Row],[Order Date]])</f>
        <v>2026</v>
      </c>
      <c r="D1835" s="12" t="str">
        <f>"Q"&amp;ROUNDUP(MONTH(SalesDataTable[[#This Row],[Order Date]])/3,0)</f>
        <v>Q3</v>
      </c>
      <c r="E1835" s="4">
        <f>MONTH(SalesDataTable[[#This Row],[Order Date]])</f>
        <v>9</v>
      </c>
      <c r="F1835" s="12" t="str">
        <f t="shared" si="140"/>
        <v>Sep</v>
      </c>
      <c r="G1835" s="4" t="s">
        <v>20</v>
      </c>
      <c r="H1835" s="4" t="s">
        <v>31</v>
      </c>
      <c r="I1835" s="4" t="s">
        <v>19</v>
      </c>
      <c r="J1835" s="4" t="s">
        <v>3</v>
      </c>
      <c r="K1835" s="4" t="s">
        <v>9</v>
      </c>
      <c r="L1835" s="4" t="s">
        <v>46</v>
      </c>
      <c r="M1835" s="9">
        <v>1</v>
      </c>
      <c r="N1835" s="6">
        <v>71.680000000000007</v>
      </c>
      <c r="O1835" s="7">
        <v>0</v>
      </c>
      <c r="P1835" s="6">
        <v>31.87</v>
      </c>
      <c r="Q1835" s="6">
        <f t="shared" si="141"/>
        <v>71.680000000000007</v>
      </c>
      <c r="R1835" s="6">
        <f t="shared" si="142"/>
        <v>31.87</v>
      </c>
      <c r="S1835" s="6">
        <f t="shared" si="143"/>
        <v>39.81</v>
      </c>
      <c r="T1835" s="8">
        <f t="shared" si="144"/>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4">
        <f>YEAR(SalesDataTable[[#This Row],[Order Date]])</f>
        <v>2026</v>
      </c>
      <c r="D1836" s="12" t="str">
        <f>"Q"&amp;ROUNDUP(MONTH(SalesDataTable[[#This Row],[Order Date]])/3,0)</f>
        <v>Q3</v>
      </c>
      <c r="E1836" s="4">
        <f>MONTH(SalesDataTable[[#This Row],[Order Date]])</f>
        <v>9</v>
      </c>
      <c r="F1836" s="12" t="str">
        <f t="shared" si="140"/>
        <v>Sep</v>
      </c>
      <c r="G1836" s="4" t="s">
        <v>11</v>
      </c>
      <c r="H1836" s="4" t="s">
        <v>39</v>
      </c>
      <c r="I1836" s="4" t="s">
        <v>28</v>
      </c>
      <c r="J1836" s="4" t="s">
        <v>13</v>
      </c>
      <c r="K1836" s="4" t="s">
        <v>34</v>
      </c>
      <c r="L1836" s="4" t="s">
        <v>45</v>
      </c>
      <c r="M1836" s="9">
        <v>2</v>
      </c>
      <c r="N1836" s="6">
        <v>51.77</v>
      </c>
      <c r="O1836" s="7">
        <v>0</v>
      </c>
      <c r="P1836" s="6">
        <v>21.46</v>
      </c>
      <c r="Q1836" s="6">
        <f t="shared" si="141"/>
        <v>103.54</v>
      </c>
      <c r="R1836" s="6">
        <f t="shared" si="142"/>
        <v>42.92</v>
      </c>
      <c r="S1836" s="6">
        <f t="shared" si="143"/>
        <v>60.620000000000005</v>
      </c>
      <c r="T1836" s="8">
        <f t="shared" si="144"/>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4">
        <f>YEAR(SalesDataTable[[#This Row],[Order Date]])</f>
        <v>2026</v>
      </c>
      <c r="D1837" s="12" t="str">
        <f>"Q"&amp;ROUNDUP(MONTH(SalesDataTable[[#This Row],[Order Date]])/3,0)</f>
        <v>Q3</v>
      </c>
      <c r="E1837" s="4">
        <f>MONTH(SalesDataTable[[#This Row],[Order Date]])</f>
        <v>9</v>
      </c>
      <c r="F1837" s="12" t="str">
        <f t="shared" si="140"/>
        <v>Sep</v>
      </c>
      <c r="G1837" s="4" t="s">
        <v>11</v>
      </c>
      <c r="H1837" s="4" t="s">
        <v>25</v>
      </c>
      <c r="I1837" s="4" t="s">
        <v>8</v>
      </c>
      <c r="J1837" s="4" t="s">
        <v>3</v>
      </c>
      <c r="K1837" s="4" t="s">
        <v>34</v>
      </c>
      <c r="L1837" s="4" t="s">
        <v>35</v>
      </c>
      <c r="M1837" s="9">
        <v>4</v>
      </c>
      <c r="N1837" s="6">
        <v>39.4</v>
      </c>
      <c r="O1837" s="7">
        <v>0.15</v>
      </c>
      <c r="P1837" s="6">
        <v>14.95</v>
      </c>
      <c r="Q1837" s="6">
        <f t="shared" si="141"/>
        <v>133.95999999999998</v>
      </c>
      <c r="R1837" s="6">
        <f t="shared" si="142"/>
        <v>59.8</v>
      </c>
      <c r="S1837" s="6">
        <f t="shared" si="143"/>
        <v>74.159999999999982</v>
      </c>
      <c r="T1837" s="8">
        <f t="shared" si="144"/>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4">
        <f>YEAR(SalesDataTable[[#This Row],[Order Date]])</f>
        <v>2026</v>
      </c>
      <c r="D1838" s="12" t="str">
        <f>"Q"&amp;ROUNDUP(MONTH(SalesDataTable[[#This Row],[Order Date]])/3,0)</f>
        <v>Q3</v>
      </c>
      <c r="E1838" s="4">
        <f>MONTH(SalesDataTable[[#This Row],[Order Date]])</f>
        <v>9</v>
      </c>
      <c r="F1838" s="12" t="str">
        <f t="shared" si="140"/>
        <v>Sep</v>
      </c>
      <c r="G1838" s="4" t="s">
        <v>20</v>
      </c>
      <c r="H1838" s="4" t="s">
        <v>33</v>
      </c>
      <c r="I1838" s="4" t="s">
        <v>2</v>
      </c>
      <c r="J1838" s="4" t="s">
        <v>13</v>
      </c>
      <c r="K1838" s="4" t="s">
        <v>14</v>
      </c>
      <c r="L1838" s="4" t="s">
        <v>32</v>
      </c>
      <c r="M1838" s="9">
        <v>1</v>
      </c>
      <c r="N1838" s="6">
        <v>47.17</v>
      </c>
      <c r="O1838" s="7">
        <v>0</v>
      </c>
      <c r="P1838" s="6">
        <v>18.64</v>
      </c>
      <c r="Q1838" s="6">
        <f t="shared" si="141"/>
        <v>47.17</v>
      </c>
      <c r="R1838" s="6">
        <f t="shared" si="142"/>
        <v>18.64</v>
      </c>
      <c r="S1838" s="6">
        <f t="shared" si="143"/>
        <v>28.53</v>
      </c>
      <c r="T1838" s="8">
        <f t="shared" si="144"/>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4">
        <f>YEAR(SalesDataTable[[#This Row],[Order Date]])</f>
        <v>2026</v>
      </c>
      <c r="D1839" s="12" t="str">
        <f>"Q"&amp;ROUNDUP(MONTH(SalesDataTable[[#This Row],[Order Date]])/3,0)</f>
        <v>Q3</v>
      </c>
      <c r="E1839" s="4">
        <f>MONTH(SalesDataTable[[#This Row],[Order Date]])</f>
        <v>9</v>
      </c>
      <c r="F1839" s="12" t="str">
        <f t="shared" si="140"/>
        <v>Sep</v>
      </c>
      <c r="G1839" s="4" t="s">
        <v>20</v>
      </c>
      <c r="H1839" s="4" t="s">
        <v>21</v>
      </c>
      <c r="I1839" s="4" t="s">
        <v>28</v>
      </c>
      <c r="J1839" s="4" t="s">
        <v>3</v>
      </c>
      <c r="K1839" s="4" t="s">
        <v>34</v>
      </c>
      <c r="L1839" s="4" t="s">
        <v>45</v>
      </c>
      <c r="M1839" s="9">
        <v>2</v>
      </c>
      <c r="N1839" s="6">
        <v>50.41</v>
      </c>
      <c r="O1839" s="7">
        <v>0.1</v>
      </c>
      <c r="P1839" s="6">
        <v>22.05</v>
      </c>
      <c r="Q1839" s="6">
        <f t="shared" si="141"/>
        <v>90.738</v>
      </c>
      <c r="R1839" s="6">
        <f t="shared" si="142"/>
        <v>44.1</v>
      </c>
      <c r="S1839" s="6">
        <f t="shared" si="143"/>
        <v>46.637999999999998</v>
      </c>
      <c r="T1839" s="8">
        <f t="shared" si="144"/>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4">
        <f>YEAR(SalesDataTable[[#This Row],[Order Date]])</f>
        <v>2026</v>
      </c>
      <c r="D1840" s="12" t="str">
        <f>"Q"&amp;ROUNDUP(MONTH(SalesDataTable[[#This Row],[Order Date]])/3,0)</f>
        <v>Q3</v>
      </c>
      <c r="E1840" s="4">
        <f>MONTH(SalesDataTable[[#This Row],[Order Date]])</f>
        <v>9</v>
      </c>
      <c r="F1840" s="12" t="str">
        <f t="shared" si="140"/>
        <v>Sep</v>
      </c>
      <c r="G1840" s="4" t="s">
        <v>20</v>
      </c>
      <c r="H1840" s="4" t="s">
        <v>47</v>
      </c>
      <c r="I1840" s="4" t="s">
        <v>2</v>
      </c>
      <c r="J1840" s="4" t="s">
        <v>16</v>
      </c>
      <c r="K1840" s="4" t="s">
        <v>4</v>
      </c>
      <c r="L1840" s="4" t="s">
        <v>5</v>
      </c>
      <c r="M1840" s="9">
        <v>4</v>
      </c>
      <c r="N1840" s="6">
        <v>80.38</v>
      </c>
      <c r="O1840" s="7">
        <v>0.1</v>
      </c>
      <c r="P1840" s="6">
        <v>42.55</v>
      </c>
      <c r="Q1840" s="6">
        <f t="shared" si="141"/>
        <v>289.36799999999999</v>
      </c>
      <c r="R1840" s="6">
        <f t="shared" si="142"/>
        <v>170.2</v>
      </c>
      <c r="S1840" s="6">
        <f t="shared" si="143"/>
        <v>119.16800000000001</v>
      </c>
      <c r="T1840" s="8">
        <f t="shared" si="144"/>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4">
        <f>YEAR(SalesDataTable[[#This Row],[Order Date]])</f>
        <v>2026</v>
      </c>
      <c r="D1841" s="12" t="str">
        <f>"Q"&amp;ROUNDUP(MONTH(SalesDataTable[[#This Row],[Order Date]])/3,0)</f>
        <v>Q3</v>
      </c>
      <c r="E1841" s="4">
        <f>MONTH(SalesDataTable[[#This Row],[Order Date]])</f>
        <v>9</v>
      </c>
      <c r="F1841" s="12" t="str">
        <f t="shared" si="140"/>
        <v>Sep</v>
      </c>
      <c r="G1841" s="4" t="s">
        <v>0</v>
      </c>
      <c r="H1841" s="4" t="s">
        <v>1</v>
      </c>
      <c r="I1841" s="4" t="s">
        <v>2</v>
      </c>
      <c r="J1841" s="4" t="s">
        <v>16</v>
      </c>
      <c r="K1841" s="4" t="s">
        <v>34</v>
      </c>
      <c r="L1841" s="4" t="s">
        <v>35</v>
      </c>
      <c r="M1841" s="9">
        <v>2</v>
      </c>
      <c r="N1841" s="6">
        <v>40.78</v>
      </c>
      <c r="O1841" s="7">
        <v>0</v>
      </c>
      <c r="P1841" s="6">
        <v>15.04</v>
      </c>
      <c r="Q1841" s="6">
        <f t="shared" si="141"/>
        <v>81.56</v>
      </c>
      <c r="R1841" s="6">
        <f t="shared" si="142"/>
        <v>30.08</v>
      </c>
      <c r="S1841" s="6">
        <f t="shared" si="143"/>
        <v>51.480000000000004</v>
      </c>
      <c r="T1841" s="8">
        <f t="shared" si="144"/>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4">
        <f>YEAR(SalesDataTable[[#This Row],[Order Date]])</f>
        <v>2026</v>
      </c>
      <c r="D1842" s="12" t="str">
        <f>"Q"&amp;ROUNDUP(MONTH(SalesDataTable[[#This Row],[Order Date]])/3,0)</f>
        <v>Q3</v>
      </c>
      <c r="E1842" s="4">
        <f>MONTH(SalesDataTable[[#This Row],[Order Date]])</f>
        <v>9</v>
      </c>
      <c r="F1842" s="12" t="str">
        <f t="shared" si="140"/>
        <v>Sep</v>
      </c>
      <c r="G1842" s="4" t="s">
        <v>6</v>
      </c>
      <c r="H1842" s="4" t="s">
        <v>43</v>
      </c>
      <c r="I1842" s="4" t="s">
        <v>2</v>
      </c>
      <c r="J1842" s="4" t="s">
        <v>3</v>
      </c>
      <c r="K1842" s="4" t="s">
        <v>9</v>
      </c>
      <c r="L1842" s="4" t="s">
        <v>17</v>
      </c>
      <c r="M1842" s="9">
        <v>1</v>
      </c>
      <c r="N1842" s="6">
        <v>141.69</v>
      </c>
      <c r="O1842" s="7">
        <v>0</v>
      </c>
      <c r="P1842" s="6">
        <v>80.34</v>
      </c>
      <c r="Q1842" s="6">
        <f t="shared" si="141"/>
        <v>141.69</v>
      </c>
      <c r="R1842" s="6">
        <f t="shared" si="142"/>
        <v>80.34</v>
      </c>
      <c r="S1842" s="6">
        <f t="shared" si="143"/>
        <v>61.349999999999994</v>
      </c>
      <c r="T1842" s="8">
        <f t="shared" si="144"/>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4">
        <f>YEAR(SalesDataTable[[#This Row],[Order Date]])</f>
        <v>2026</v>
      </c>
      <c r="D1843" s="12" t="str">
        <f>"Q"&amp;ROUNDUP(MONTH(SalesDataTable[[#This Row],[Order Date]])/3,0)</f>
        <v>Q3</v>
      </c>
      <c r="E1843" s="4">
        <f>MONTH(SalesDataTable[[#This Row],[Order Date]])</f>
        <v>9</v>
      </c>
      <c r="F1843" s="12" t="str">
        <f t="shared" si="140"/>
        <v>Sep</v>
      </c>
      <c r="G1843" s="4" t="s">
        <v>20</v>
      </c>
      <c r="H1843" s="4" t="s">
        <v>33</v>
      </c>
      <c r="I1843" s="4" t="s">
        <v>2</v>
      </c>
      <c r="J1843" s="4" t="s">
        <v>13</v>
      </c>
      <c r="K1843" s="4" t="s">
        <v>23</v>
      </c>
      <c r="L1843" s="4" t="s">
        <v>40</v>
      </c>
      <c r="M1843" s="9">
        <v>1</v>
      </c>
      <c r="N1843" s="6">
        <v>83.28</v>
      </c>
      <c r="O1843" s="7">
        <v>0.1</v>
      </c>
      <c r="P1843" s="6">
        <v>39.75</v>
      </c>
      <c r="Q1843" s="6">
        <f t="shared" si="141"/>
        <v>74.951999999999998</v>
      </c>
      <c r="R1843" s="6">
        <f t="shared" si="142"/>
        <v>39.75</v>
      </c>
      <c r="S1843" s="6">
        <f t="shared" si="143"/>
        <v>35.201999999999998</v>
      </c>
      <c r="T1843" s="8">
        <f t="shared" si="144"/>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4">
        <f>YEAR(SalesDataTable[[#This Row],[Order Date]])</f>
        <v>2026</v>
      </c>
      <c r="D1844" s="12" t="str">
        <f>"Q"&amp;ROUNDUP(MONTH(SalesDataTable[[#This Row],[Order Date]])/3,0)</f>
        <v>Q3</v>
      </c>
      <c r="E1844" s="4">
        <f>MONTH(SalesDataTable[[#This Row],[Order Date]])</f>
        <v>9</v>
      </c>
      <c r="F1844" s="12" t="str">
        <f t="shared" si="140"/>
        <v>Sep</v>
      </c>
      <c r="G1844" s="4" t="s">
        <v>20</v>
      </c>
      <c r="H1844" s="4" t="s">
        <v>31</v>
      </c>
      <c r="I1844" s="4" t="s">
        <v>28</v>
      </c>
      <c r="J1844" s="4" t="s">
        <v>3</v>
      </c>
      <c r="K1844" s="4" t="s">
        <v>23</v>
      </c>
      <c r="L1844" s="4" t="s">
        <v>40</v>
      </c>
      <c r="M1844" s="9">
        <v>2</v>
      </c>
      <c r="N1844" s="6">
        <v>82.43</v>
      </c>
      <c r="O1844" s="7">
        <v>0</v>
      </c>
      <c r="P1844" s="6">
        <v>40.51</v>
      </c>
      <c r="Q1844" s="6">
        <f t="shared" si="141"/>
        <v>164.86</v>
      </c>
      <c r="R1844" s="6">
        <f t="shared" si="142"/>
        <v>81.02</v>
      </c>
      <c r="S1844" s="6">
        <f t="shared" si="143"/>
        <v>83.840000000000018</v>
      </c>
      <c r="T1844" s="8">
        <f t="shared" si="144"/>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4">
        <f>YEAR(SalesDataTable[[#This Row],[Order Date]])</f>
        <v>2026</v>
      </c>
      <c r="D1845" s="12" t="str">
        <f>"Q"&amp;ROUNDUP(MONTH(SalesDataTable[[#This Row],[Order Date]])/3,0)</f>
        <v>Q3</v>
      </c>
      <c r="E1845" s="4">
        <f>MONTH(SalesDataTable[[#This Row],[Order Date]])</f>
        <v>9</v>
      </c>
      <c r="F1845" s="12" t="str">
        <f t="shared" si="140"/>
        <v>Sep</v>
      </c>
      <c r="G1845" s="4" t="s">
        <v>0</v>
      </c>
      <c r="H1845" s="4" t="s">
        <v>50</v>
      </c>
      <c r="I1845" s="4" t="s">
        <v>28</v>
      </c>
      <c r="J1845" s="4" t="s">
        <v>13</v>
      </c>
      <c r="K1845" s="4" t="s">
        <v>34</v>
      </c>
      <c r="L1845" s="4" t="s">
        <v>42</v>
      </c>
      <c r="M1845" s="9">
        <v>4</v>
      </c>
      <c r="N1845" s="6">
        <v>36.380000000000003</v>
      </c>
      <c r="O1845" s="7">
        <v>0</v>
      </c>
      <c r="P1845" s="6">
        <v>14.16</v>
      </c>
      <c r="Q1845" s="6">
        <f t="shared" si="141"/>
        <v>145.52000000000001</v>
      </c>
      <c r="R1845" s="6">
        <f t="shared" si="142"/>
        <v>56.64</v>
      </c>
      <c r="S1845" s="6">
        <f t="shared" si="143"/>
        <v>88.88000000000001</v>
      </c>
      <c r="T1845" s="8">
        <f t="shared" si="144"/>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4">
        <f>YEAR(SalesDataTable[[#This Row],[Order Date]])</f>
        <v>2026</v>
      </c>
      <c r="D1846" s="12" t="str">
        <f>"Q"&amp;ROUNDUP(MONTH(SalesDataTable[[#This Row],[Order Date]])/3,0)</f>
        <v>Q3</v>
      </c>
      <c r="E1846" s="4">
        <f>MONTH(SalesDataTable[[#This Row],[Order Date]])</f>
        <v>9</v>
      </c>
      <c r="F1846" s="12" t="str">
        <f t="shared" si="140"/>
        <v>Sep</v>
      </c>
      <c r="G1846" s="4" t="s">
        <v>6</v>
      </c>
      <c r="H1846" s="4" t="s">
        <v>41</v>
      </c>
      <c r="I1846" s="4" t="s">
        <v>2</v>
      </c>
      <c r="J1846" s="4" t="s">
        <v>13</v>
      </c>
      <c r="K1846" s="4" t="s">
        <v>4</v>
      </c>
      <c r="L1846" s="4" t="s">
        <v>5</v>
      </c>
      <c r="M1846" s="9">
        <v>1</v>
      </c>
      <c r="N1846" s="6">
        <v>82.86</v>
      </c>
      <c r="O1846" s="7">
        <v>0</v>
      </c>
      <c r="P1846" s="6">
        <v>43.33</v>
      </c>
      <c r="Q1846" s="6">
        <f t="shared" si="141"/>
        <v>82.86</v>
      </c>
      <c r="R1846" s="6">
        <f t="shared" si="142"/>
        <v>43.33</v>
      </c>
      <c r="S1846" s="6">
        <f t="shared" si="143"/>
        <v>39.53</v>
      </c>
      <c r="T1846" s="8">
        <f t="shared" si="144"/>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4">
        <f>YEAR(SalesDataTable[[#This Row],[Order Date]])</f>
        <v>2026</v>
      </c>
      <c r="D1847" s="12" t="str">
        <f>"Q"&amp;ROUNDUP(MONTH(SalesDataTable[[#This Row],[Order Date]])/3,0)</f>
        <v>Q3</v>
      </c>
      <c r="E1847" s="4">
        <f>MONTH(SalesDataTable[[#This Row],[Order Date]])</f>
        <v>9</v>
      </c>
      <c r="F1847" s="12" t="str">
        <f t="shared" si="140"/>
        <v>Sep</v>
      </c>
      <c r="G1847" s="4" t="s">
        <v>0</v>
      </c>
      <c r="H1847" s="4" t="s">
        <v>36</v>
      </c>
      <c r="I1847" s="4" t="s">
        <v>2</v>
      </c>
      <c r="J1847" s="4" t="s">
        <v>13</v>
      </c>
      <c r="K1847" s="4" t="s">
        <v>14</v>
      </c>
      <c r="L1847" s="4" t="s">
        <v>32</v>
      </c>
      <c r="M1847" s="9">
        <v>1</v>
      </c>
      <c r="N1847" s="6">
        <v>46.44</v>
      </c>
      <c r="O1847" s="7">
        <v>0.05</v>
      </c>
      <c r="P1847" s="6">
        <v>17.88</v>
      </c>
      <c r="Q1847" s="6">
        <f t="shared" si="141"/>
        <v>44.117999999999995</v>
      </c>
      <c r="R1847" s="6">
        <f t="shared" si="142"/>
        <v>17.88</v>
      </c>
      <c r="S1847" s="6">
        <f t="shared" si="143"/>
        <v>26.237999999999996</v>
      </c>
      <c r="T1847" s="8">
        <f t="shared" si="144"/>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4">
        <f>YEAR(SalesDataTable[[#This Row],[Order Date]])</f>
        <v>2026</v>
      </c>
      <c r="D1848" s="12" t="str">
        <f>"Q"&amp;ROUNDUP(MONTH(SalesDataTable[[#This Row],[Order Date]])/3,0)</f>
        <v>Q3</v>
      </c>
      <c r="E1848" s="4">
        <f>MONTH(SalesDataTable[[#This Row],[Order Date]])</f>
        <v>9</v>
      </c>
      <c r="F1848" s="12" t="str">
        <f t="shared" si="140"/>
        <v>Sep</v>
      </c>
      <c r="G1848" s="4" t="s">
        <v>0</v>
      </c>
      <c r="H1848" s="4" t="s">
        <v>1</v>
      </c>
      <c r="I1848" s="4" t="s">
        <v>8</v>
      </c>
      <c r="J1848" s="4" t="s">
        <v>16</v>
      </c>
      <c r="K1848" s="4" t="s">
        <v>14</v>
      </c>
      <c r="L1848" s="4" t="s">
        <v>44</v>
      </c>
      <c r="M1848" s="9">
        <v>4</v>
      </c>
      <c r="N1848" s="6">
        <v>133.26</v>
      </c>
      <c r="O1848" s="7">
        <v>0.1</v>
      </c>
      <c r="P1848" s="6">
        <v>68.77</v>
      </c>
      <c r="Q1848" s="6">
        <f t="shared" si="141"/>
        <v>479.73599999999999</v>
      </c>
      <c r="R1848" s="6">
        <f t="shared" si="142"/>
        <v>275.08</v>
      </c>
      <c r="S1848" s="6">
        <f t="shared" si="143"/>
        <v>204.65600000000001</v>
      </c>
      <c r="T1848" s="8">
        <f t="shared" si="144"/>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4">
        <f>YEAR(SalesDataTable[[#This Row],[Order Date]])</f>
        <v>2026</v>
      </c>
      <c r="D1849" s="12" t="str">
        <f>"Q"&amp;ROUNDUP(MONTH(SalesDataTable[[#This Row],[Order Date]])/3,0)</f>
        <v>Q3</v>
      </c>
      <c r="E1849" s="4">
        <f>MONTH(SalesDataTable[[#This Row],[Order Date]])</f>
        <v>9</v>
      </c>
      <c r="F1849" s="12" t="str">
        <f t="shared" si="140"/>
        <v>Sep</v>
      </c>
      <c r="G1849" s="4" t="s">
        <v>6</v>
      </c>
      <c r="H1849" s="4" t="s">
        <v>43</v>
      </c>
      <c r="I1849" s="4" t="s">
        <v>28</v>
      </c>
      <c r="J1849" s="4" t="s">
        <v>13</v>
      </c>
      <c r="K1849" s="4" t="s">
        <v>9</v>
      </c>
      <c r="L1849" s="4" t="s">
        <v>17</v>
      </c>
      <c r="M1849" s="9">
        <v>1</v>
      </c>
      <c r="N1849" s="6">
        <v>147.36000000000001</v>
      </c>
      <c r="O1849" s="7">
        <v>0</v>
      </c>
      <c r="P1849" s="6">
        <v>81.599999999999994</v>
      </c>
      <c r="Q1849" s="6">
        <f t="shared" si="141"/>
        <v>147.36000000000001</v>
      </c>
      <c r="R1849" s="6">
        <f t="shared" si="142"/>
        <v>81.599999999999994</v>
      </c>
      <c r="S1849" s="6">
        <f t="shared" si="143"/>
        <v>65.760000000000019</v>
      </c>
      <c r="T1849" s="8">
        <f t="shared" si="144"/>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4">
        <f>YEAR(SalesDataTable[[#This Row],[Order Date]])</f>
        <v>2026</v>
      </c>
      <c r="D1850" s="12" t="str">
        <f>"Q"&amp;ROUNDUP(MONTH(SalesDataTable[[#This Row],[Order Date]])/3,0)</f>
        <v>Q3</v>
      </c>
      <c r="E1850" s="4">
        <f>MONTH(SalesDataTable[[#This Row],[Order Date]])</f>
        <v>9</v>
      </c>
      <c r="F1850" s="12" t="str">
        <f t="shared" si="140"/>
        <v>Sep</v>
      </c>
      <c r="G1850" s="4" t="s">
        <v>0</v>
      </c>
      <c r="H1850" s="4" t="s">
        <v>1</v>
      </c>
      <c r="I1850" s="4" t="s">
        <v>2</v>
      </c>
      <c r="J1850" s="4" t="s">
        <v>13</v>
      </c>
      <c r="K1850" s="4" t="s">
        <v>14</v>
      </c>
      <c r="L1850" s="4" t="s">
        <v>48</v>
      </c>
      <c r="M1850" s="9">
        <v>2</v>
      </c>
      <c r="N1850" s="6">
        <v>166.13</v>
      </c>
      <c r="O1850" s="7">
        <v>0.15</v>
      </c>
      <c r="P1850" s="6">
        <v>86.71</v>
      </c>
      <c r="Q1850" s="6">
        <f t="shared" si="141"/>
        <v>282.42099999999999</v>
      </c>
      <c r="R1850" s="6">
        <f t="shared" si="142"/>
        <v>173.42</v>
      </c>
      <c r="S1850" s="6">
        <f t="shared" si="143"/>
        <v>109.001</v>
      </c>
      <c r="T1850" s="8">
        <f t="shared" si="144"/>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4">
        <f>YEAR(SalesDataTable[[#This Row],[Order Date]])</f>
        <v>2026</v>
      </c>
      <c r="D1851" s="12" t="str">
        <f>"Q"&amp;ROUNDUP(MONTH(SalesDataTable[[#This Row],[Order Date]])/3,0)</f>
        <v>Q3</v>
      </c>
      <c r="E1851" s="4">
        <f>MONTH(SalesDataTable[[#This Row],[Order Date]])</f>
        <v>9</v>
      </c>
      <c r="F1851" s="12" t="str">
        <f t="shared" si="140"/>
        <v>Sep</v>
      </c>
      <c r="G1851" s="4" t="s">
        <v>11</v>
      </c>
      <c r="H1851" s="4" t="s">
        <v>18</v>
      </c>
      <c r="I1851" s="4" t="s">
        <v>2</v>
      </c>
      <c r="J1851" s="4" t="s">
        <v>13</v>
      </c>
      <c r="K1851" s="4" t="s">
        <v>34</v>
      </c>
      <c r="L1851" s="4" t="s">
        <v>45</v>
      </c>
      <c r="M1851" s="9">
        <v>1</v>
      </c>
      <c r="N1851" s="6">
        <v>51.74</v>
      </c>
      <c r="O1851" s="7">
        <v>0</v>
      </c>
      <c r="P1851" s="6">
        <v>22.45</v>
      </c>
      <c r="Q1851" s="6">
        <f t="shared" si="141"/>
        <v>51.74</v>
      </c>
      <c r="R1851" s="6">
        <f t="shared" si="142"/>
        <v>22.45</v>
      </c>
      <c r="S1851" s="6">
        <f t="shared" si="143"/>
        <v>29.290000000000003</v>
      </c>
      <c r="T1851" s="8">
        <f t="shared" si="144"/>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4">
        <f>YEAR(SalesDataTable[[#This Row],[Order Date]])</f>
        <v>2026</v>
      </c>
      <c r="D1852" s="12" t="str">
        <f>"Q"&amp;ROUNDUP(MONTH(SalesDataTable[[#This Row],[Order Date]])/3,0)</f>
        <v>Q3</v>
      </c>
      <c r="E1852" s="4">
        <f>MONTH(SalesDataTable[[#This Row],[Order Date]])</f>
        <v>9</v>
      </c>
      <c r="F1852" s="12" t="str">
        <f t="shared" si="140"/>
        <v>Sep</v>
      </c>
      <c r="G1852" s="4" t="s">
        <v>0</v>
      </c>
      <c r="H1852" s="4" t="s">
        <v>1</v>
      </c>
      <c r="I1852" s="4" t="s">
        <v>19</v>
      </c>
      <c r="J1852" s="4" t="s">
        <v>3</v>
      </c>
      <c r="K1852" s="4" t="s">
        <v>9</v>
      </c>
      <c r="L1852" s="4" t="s">
        <v>46</v>
      </c>
      <c r="M1852" s="9">
        <v>1</v>
      </c>
      <c r="N1852" s="6">
        <v>71.7</v>
      </c>
      <c r="O1852" s="7">
        <v>0</v>
      </c>
      <c r="P1852" s="6">
        <v>32</v>
      </c>
      <c r="Q1852" s="6">
        <f t="shared" si="141"/>
        <v>71.7</v>
      </c>
      <c r="R1852" s="6">
        <f t="shared" si="142"/>
        <v>32</v>
      </c>
      <c r="S1852" s="6">
        <f t="shared" si="143"/>
        <v>39.700000000000003</v>
      </c>
      <c r="T1852" s="8">
        <f t="shared" si="144"/>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4">
        <f>YEAR(SalesDataTable[[#This Row],[Order Date]])</f>
        <v>2026</v>
      </c>
      <c r="D1853" s="12" t="str">
        <f>"Q"&amp;ROUNDUP(MONTH(SalesDataTable[[#This Row],[Order Date]])/3,0)</f>
        <v>Q3</v>
      </c>
      <c r="E1853" s="4">
        <f>MONTH(SalesDataTable[[#This Row],[Order Date]])</f>
        <v>9</v>
      </c>
      <c r="F1853" s="12" t="str">
        <f t="shared" si="140"/>
        <v>Sep</v>
      </c>
      <c r="G1853" s="4" t="s">
        <v>11</v>
      </c>
      <c r="H1853" s="4" t="s">
        <v>12</v>
      </c>
      <c r="I1853" s="4" t="s">
        <v>2</v>
      </c>
      <c r="J1853" s="4" t="s">
        <v>3</v>
      </c>
      <c r="K1853" s="4" t="s">
        <v>4</v>
      </c>
      <c r="L1853" s="4" t="s">
        <v>26</v>
      </c>
      <c r="M1853" s="9">
        <v>2</v>
      </c>
      <c r="N1853" s="6">
        <v>39.409999999999997</v>
      </c>
      <c r="O1853" s="7">
        <v>0.05</v>
      </c>
      <c r="P1853" s="6">
        <v>17.12</v>
      </c>
      <c r="Q1853" s="6">
        <f t="shared" si="141"/>
        <v>74.878999999999991</v>
      </c>
      <c r="R1853" s="6">
        <f t="shared" si="142"/>
        <v>34.24</v>
      </c>
      <c r="S1853" s="6">
        <f t="shared" si="143"/>
        <v>40.638999999999989</v>
      </c>
      <c r="T1853" s="8">
        <f t="shared" si="144"/>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4">
        <f>YEAR(SalesDataTable[[#This Row],[Order Date]])</f>
        <v>2026</v>
      </c>
      <c r="D1854" s="12" t="str">
        <f>"Q"&amp;ROUNDUP(MONTH(SalesDataTable[[#This Row],[Order Date]])/3,0)</f>
        <v>Q3</v>
      </c>
      <c r="E1854" s="4">
        <f>MONTH(SalesDataTable[[#This Row],[Order Date]])</f>
        <v>9</v>
      </c>
      <c r="F1854" s="12" t="str">
        <f t="shared" si="140"/>
        <v>Sep</v>
      </c>
      <c r="G1854" s="4" t="s">
        <v>0</v>
      </c>
      <c r="H1854" s="4" t="s">
        <v>36</v>
      </c>
      <c r="I1854" s="4" t="s">
        <v>2</v>
      </c>
      <c r="J1854" s="4" t="s">
        <v>13</v>
      </c>
      <c r="K1854" s="4" t="s">
        <v>23</v>
      </c>
      <c r="L1854" s="4" t="s">
        <v>24</v>
      </c>
      <c r="M1854" s="9">
        <v>2</v>
      </c>
      <c r="N1854" s="6">
        <v>345.33</v>
      </c>
      <c r="O1854" s="7">
        <v>0</v>
      </c>
      <c r="P1854" s="6">
        <v>198.22</v>
      </c>
      <c r="Q1854" s="6">
        <f t="shared" si="141"/>
        <v>690.66</v>
      </c>
      <c r="R1854" s="6">
        <f t="shared" si="142"/>
        <v>396.44</v>
      </c>
      <c r="S1854" s="6">
        <f t="shared" si="143"/>
        <v>294.21999999999997</v>
      </c>
      <c r="T1854" s="8">
        <f t="shared" si="144"/>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4">
        <f>YEAR(SalesDataTable[[#This Row],[Order Date]])</f>
        <v>2026</v>
      </c>
      <c r="D1855" s="12" t="str">
        <f>"Q"&amp;ROUNDUP(MONTH(SalesDataTable[[#This Row],[Order Date]])/3,0)</f>
        <v>Q3</v>
      </c>
      <c r="E1855" s="4">
        <f>MONTH(SalesDataTable[[#This Row],[Order Date]])</f>
        <v>9</v>
      </c>
      <c r="F1855" s="12" t="str">
        <f t="shared" si="140"/>
        <v>Sep</v>
      </c>
      <c r="G1855" s="4" t="s">
        <v>20</v>
      </c>
      <c r="H1855" s="4" t="s">
        <v>47</v>
      </c>
      <c r="I1855" s="4" t="s">
        <v>2</v>
      </c>
      <c r="J1855" s="4" t="s">
        <v>3</v>
      </c>
      <c r="K1855" s="4" t="s">
        <v>9</v>
      </c>
      <c r="L1855" s="4" t="s">
        <v>17</v>
      </c>
      <c r="M1855" s="9">
        <v>1</v>
      </c>
      <c r="N1855" s="6">
        <v>145.33000000000001</v>
      </c>
      <c r="O1855" s="7">
        <v>0.1</v>
      </c>
      <c r="P1855" s="6">
        <v>80.97</v>
      </c>
      <c r="Q1855" s="6">
        <f t="shared" si="141"/>
        <v>130.79700000000003</v>
      </c>
      <c r="R1855" s="6">
        <f t="shared" si="142"/>
        <v>80.97</v>
      </c>
      <c r="S1855" s="6">
        <f t="shared" si="143"/>
        <v>49.827000000000027</v>
      </c>
      <c r="T1855" s="8">
        <f t="shared" si="144"/>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4">
        <f>YEAR(SalesDataTable[[#This Row],[Order Date]])</f>
        <v>2026</v>
      </c>
      <c r="D1856" s="12" t="str">
        <f>"Q"&amp;ROUNDUP(MONTH(SalesDataTable[[#This Row],[Order Date]])/3,0)</f>
        <v>Q3</v>
      </c>
      <c r="E1856" s="4">
        <f>MONTH(SalesDataTable[[#This Row],[Order Date]])</f>
        <v>9</v>
      </c>
      <c r="F1856" s="12" t="str">
        <f t="shared" si="140"/>
        <v>Sep</v>
      </c>
      <c r="G1856" s="4" t="s">
        <v>0</v>
      </c>
      <c r="H1856" s="4" t="s">
        <v>1</v>
      </c>
      <c r="I1856" s="4" t="s">
        <v>2</v>
      </c>
      <c r="J1856" s="4" t="s">
        <v>3</v>
      </c>
      <c r="K1856" s="4" t="s">
        <v>4</v>
      </c>
      <c r="L1856" s="4" t="s">
        <v>22</v>
      </c>
      <c r="M1856" s="9">
        <v>3</v>
      </c>
      <c r="N1856" s="6">
        <v>50.03</v>
      </c>
      <c r="O1856" s="7">
        <v>0.1</v>
      </c>
      <c r="P1856" s="6">
        <v>22.89</v>
      </c>
      <c r="Q1856" s="6">
        <f t="shared" si="141"/>
        <v>135.08100000000002</v>
      </c>
      <c r="R1856" s="6">
        <f t="shared" si="142"/>
        <v>68.67</v>
      </c>
      <c r="S1856" s="6">
        <f t="shared" si="143"/>
        <v>66.411000000000016</v>
      </c>
      <c r="T1856" s="8">
        <f t="shared" si="144"/>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4">
        <f>YEAR(SalesDataTable[[#This Row],[Order Date]])</f>
        <v>2026</v>
      </c>
      <c r="D1857" s="12" t="str">
        <f>"Q"&amp;ROUNDUP(MONTH(SalesDataTable[[#This Row],[Order Date]])/3,0)</f>
        <v>Q3</v>
      </c>
      <c r="E1857" s="4">
        <f>MONTH(SalesDataTable[[#This Row],[Order Date]])</f>
        <v>9</v>
      </c>
      <c r="F1857" s="12" t="str">
        <f t="shared" si="140"/>
        <v>Sep</v>
      </c>
      <c r="G1857" s="4" t="s">
        <v>6</v>
      </c>
      <c r="H1857" s="4" t="s">
        <v>7</v>
      </c>
      <c r="I1857" s="4" t="s">
        <v>28</v>
      </c>
      <c r="J1857" s="4" t="s">
        <v>3</v>
      </c>
      <c r="K1857" s="4" t="s">
        <v>14</v>
      </c>
      <c r="L1857" s="4" t="s">
        <v>15</v>
      </c>
      <c r="M1857" s="9">
        <v>1</v>
      </c>
      <c r="N1857" s="6">
        <v>35.68</v>
      </c>
      <c r="O1857" s="7">
        <v>0.05</v>
      </c>
      <c r="P1857" s="6">
        <v>13.37</v>
      </c>
      <c r="Q1857" s="6">
        <f t="shared" si="141"/>
        <v>33.896000000000001</v>
      </c>
      <c r="R1857" s="6">
        <f t="shared" si="142"/>
        <v>13.37</v>
      </c>
      <c r="S1857" s="6">
        <f t="shared" si="143"/>
        <v>20.526000000000003</v>
      </c>
      <c r="T1857" s="8">
        <f t="shared" si="144"/>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4">
        <f>YEAR(SalesDataTable[[#This Row],[Order Date]])</f>
        <v>2026</v>
      </c>
      <c r="D1858" s="12" t="str">
        <f>"Q"&amp;ROUNDUP(MONTH(SalesDataTable[[#This Row],[Order Date]])/3,0)</f>
        <v>Q3</v>
      </c>
      <c r="E1858" s="4">
        <f>MONTH(SalesDataTable[[#This Row],[Order Date]])</f>
        <v>9</v>
      </c>
      <c r="F1858" s="12" t="str">
        <f t="shared" ref="F1858:F1921" si="145">TEXT(B1858,"mmm")</f>
        <v>Sep</v>
      </c>
      <c r="G1858" s="4" t="s">
        <v>20</v>
      </c>
      <c r="H1858" s="4" t="s">
        <v>33</v>
      </c>
      <c r="I1858" s="4" t="s">
        <v>2</v>
      </c>
      <c r="J1858" s="4" t="s">
        <v>3</v>
      </c>
      <c r="K1858" s="4" t="s">
        <v>23</v>
      </c>
      <c r="L1858" s="4" t="s">
        <v>24</v>
      </c>
      <c r="M1858" s="9">
        <v>1</v>
      </c>
      <c r="N1858" s="6">
        <v>341.87</v>
      </c>
      <c r="O1858" s="7">
        <v>0.1</v>
      </c>
      <c r="P1858" s="6">
        <v>190.66</v>
      </c>
      <c r="Q1858" s="6">
        <f t="shared" ref="Q1858:Q1921" si="146">M1858*N1858*(1-O1858)</f>
        <v>307.68299999999999</v>
      </c>
      <c r="R1858" s="6">
        <f t="shared" ref="R1858:R1921" si="147">M1858*P1858</f>
        <v>190.66</v>
      </c>
      <c r="S1858" s="6">
        <f t="shared" ref="S1858:S1921" si="148">Q1858-R1858</f>
        <v>117.023</v>
      </c>
      <c r="T1858" s="8">
        <f t="shared" ref="T1858:T1921" si="14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4">
        <f>YEAR(SalesDataTable[[#This Row],[Order Date]])</f>
        <v>2026</v>
      </c>
      <c r="D1859" s="12" t="str">
        <f>"Q"&amp;ROUNDUP(MONTH(SalesDataTable[[#This Row],[Order Date]])/3,0)</f>
        <v>Q3</v>
      </c>
      <c r="E1859" s="4">
        <f>MONTH(SalesDataTable[[#This Row],[Order Date]])</f>
        <v>9</v>
      </c>
      <c r="F1859" s="12" t="str">
        <f t="shared" si="145"/>
        <v>Sep</v>
      </c>
      <c r="G1859" s="4" t="s">
        <v>6</v>
      </c>
      <c r="H1859" s="4" t="s">
        <v>27</v>
      </c>
      <c r="I1859" s="4" t="s">
        <v>2</v>
      </c>
      <c r="J1859" s="4" t="s">
        <v>3</v>
      </c>
      <c r="K1859" s="4" t="s">
        <v>14</v>
      </c>
      <c r="L1859" s="4" t="s">
        <v>48</v>
      </c>
      <c r="M1859" s="9">
        <v>1</v>
      </c>
      <c r="N1859" s="6">
        <v>164.6</v>
      </c>
      <c r="O1859" s="7">
        <v>0</v>
      </c>
      <c r="P1859" s="6">
        <v>87.21</v>
      </c>
      <c r="Q1859" s="6">
        <f t="shared" si="146"/>
        <v>164.6</v>
      </c>
      <c r="R1859" s="6">
        <f t="shared" si="147"/>
        <v>87.21</v>
      </c>
      <c r="S1859" s="6">
        <f t="shared" si="148"/>
        <v>77.39</v>
      </c>
      <c r="T1859" s="8">
        <f t="shared" si="14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4">
        <f>YEAR(SalesDataTable[[#This Row],[Order Date]])</f>
        <v>2026</v>
      </c>
      <c r="D1860" s="12" t="str">
        <f>"Q"&amp;ROUNDUP(MONTH(SalesDataTable[[#This Row],[Order Date]])/3,0)</f>
        <v>Q3</v>
      </c>
      <c r="E1860" s="4">
        <f>MONTH(SalesDataTable[[#This Row],[Order Date]])</f>
        <v>9</v>
      </c>
      <c r="F1860" s="12" t="str">
        <f t="shared" si="145"/>
        <v>Sep</v>
      </c>
      <c r="G1860" s="4" t="s">
        <v>20</v>
      </c>
      <c r="H1860" s="4" t="s">
        <v>33</v>
      </c>
      <c r="I1860" s="4" t="s">
        <v>2</v>
      </c>
      <c r="J1860" s="4" t="s">
        <v>3</v>
      </c>
      <c r="K1860" s="4" t="s">
        <v>34</v>
      </c>
      <c r="L1860" s="4" t="s">
        <v>35</v>
      </c>
      <c r="M1860" s="9">
        <v>2</v>
      </c>
      <c r="N1860" s="6">
        <v>41.24</v>
      </c>
      <c r="O1860" s="7">
        <v>0</v>
      </c>
      <c r="P1860" s="6">
        <v>14.46</v>
      </c>
      <c r="Q1860" s="6">
        <f t="shared" si="146"/>
        <v>82.48</v>
      </c>
      <c r="R1860" s="6">
        <f t="shared" si="147"/>
        <v>28.92</v>
      </c>
      <c r="S1860" s="6">
        <f t="shared" si="148"/>
        <v>53.56</v>
      </c>
      <c r="T1860" s="8">
        <f t="shared" si="14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4">
        <f>YEAR(SalesDataTable[[#This Row],[Order Date]])</f>
        <v>2026</v>
      </c>
      <c r="D1861" s="12" t="str">
        <f>"Q"&amp;ROUNDUP(MONTH(SalesDataTable[[#This Row],[Order Date]])/3,0)</f>
        <v>Q3</v>
      </c>
      <c r="E1861" s="4">
        <f>MONTH(SalesDataTable[[#This Row],[Order Date]])</f>
        <v>9</v>
      </c>
      <c r="F1861" s="12" t="str">
        <f t="shared" si="145"/>
        <v>Sep</v>
      </c>
      <c r="G1861" s="4" t="s">
        <v>11</v>
      </c>
      <c r="H1861" s="4" t="s">
        <v>39</v>
      </c>
      <c r="I1861" s="4" t="s">
        <v>19</v>
      </c>
      <c r="J1861" s="4" t="s">
        <v>13</v>
      </c>
      <c r="K1861" s="4" t="s">
        <v>4</v>
      </c>
      <c r="L1861" s="4" t="s">
        <v>26</v>
      </c>
      <c r="M1861" s="9">
        <v>1</v>
      </c>
      <c r="N1861" s="6">
        <v>40.1</v>
      </c>
      <c r="O1861" s="7">
        <v>0</v>
      </c>
      <c r="P1861" s="6">
        <v>16.920000000000002</v>
      </c>
      <c r="Q1861" s="6">
        <f t="shared" si="146"/>
        <v>40.1</v>
      </c>
      <c r="R1861" s="6">
        <f t="shared" si="147"/>
        <v>16.920000000000002</v>
      </c>
      <c r="S1861" s="6">
        <f t="shared" si="148"/>
        <v>23.18</v>
      </c>
      <c r="T1861" s="8">
        <f t="shared" si="14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4">
        <f>YEAR(SalesDataTable[[#This Row],[Order Date]])</f>
        <v>2026</v>
      </c>
      <c r="D1862" s="12" t="str">
        <f>"Q"&amp;ROUNDUP(MONTH(SalesDataTable[[#This Row],[Order Date]])/3,0)</f>
        <v>Q3</v>
      </c>
      <c r="E1862" s="4">
        <f>MONTH(SalesDataTable[[#This Row],[Order Date]])</f>
        <v>9</v>
      </c>
      <c r="F1862" s="12" t="str">
        <f t="shared" si="145"/>
        <v>Sep</v>
      </c>
      <c r="G1862" s="4" t="s">
        <v>6</v>
      </c>
      <c r="H1862" s="4" t="s">
        <v>27</v>
      </c>
      <c r="I1862" s="4" t="s">
        <v>2</v>
      </c>
      <c r="J1862" s="4" t="s">
        <v>13</v>
      </c>
      <c r="K1862" s="4" t="s">
        <v>23</v>
      </c>
      <c r="L1862" s="4" t="s">
        <v>40</v>
      </c>
      <c r="M1862" s="9">
        <v>2</v>
      </c>
      <c r="N1862" s="6">
        <v>80.239999999999995</v>
      </c>
      <c r="O1862" s="7">
        <v>0</v>
      </c>
      <c r="P1862" s="6">
        <v>40.5</v>
      </c>
      <c r="Q1862" s="6">
        <f t="shared" si="146"/>
        <v>160.47999999999999</v>
      </c>
      <c r="R1862" s="6">
        <f t="shared" si="147"/>
        <v>81</v>
      </c>
      <c r="S1862" s="6">
        <f t="shared" si="148"/>
        <v>79.47999999999999</v>
      </c>
      <c r="T1862" s="8">
        <f t="shared" si="14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4">
        <f>YEAR(SalesDataTable[[#This Row],[Order Date]])</f>
        <v>2026</v>
      </c>
      <c r="D1863" s="12" t="str">
        <f>"Q"&amp;ROUNDUP(MONTH(SalesDataTable[[#This Row],[Order Date]])/3,0)</f>
        <v>Q3</v>
      </c>
      <c r="E1863" s="4">
        <f>MONTH(SalesDataTable[[#This Row],[Order Date]])</f>
        <v>9</v>
      </c>
      <c r="F1863" s="12" t="str">
        <f t="shared" si="145"/>
        <v>Sep</v>
      </c>
      <c r="G1863" s="4" t="s">
        <v>11</v>
      </c>
      <c r="H1863" s="4" t="s">
        <v>18</v>
      </c>
      <c r="I1863" s="4" t="s">
        <v>2</v>
      </c>
      <c r="J1863" s="4" t="s">
        <v>13</v>
      </c>
      <c r="K1863" s="4" t="s">
        <v>9</v>
      </c>
      <c r="L1863" s="4" t="s">
        <v>37</v>
      </c>
      <c r="M1863" s="9">
        <v>4</v>
      </c>
      <c r="N1863" s="6">
        <v>151.01</v>
      </c>
      <c r="O1863" s="7">
        <v>0</v>
      </c>
      <c r="P1863" s="6">
        <v>80.569999999999993</v>
      </c>
      <c r="Q1863" s="6">
        <f t="shared" si="146"/>
        <v>604.04</v>
      </c>
      <c r="R1863" s="6">
        <f t="shared" si="147"/>
        <v>322.27999999999997</v>
      </c>
      <c r="S1863" s="6">
        <f t="shared" si="148"/>
        <v>281.76</v>
      </c>
      <c r="T1863" s="8">
        <f t="shared" si="14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4">
        <f>YEAR(SalesDataTable[[#This Row],[Order Date]])</f>
        <v>2026</v>
      </c>
      <c r="D1864" s="12" t="str">
        <f>"Q"&amp;ROUNDUP(MONTH(SalesDataTable[[#This Row],[Order Date]])/3,0)</f>
        <v>Q3</v>
      </c>
      <c r="E1864" s="4">
        <f>MONTH(SalesDataTable[[#This Row],[Order Date]])</f>
        <v>9</v>
      </c>
      <c r="F1864" s="12" t="str">
        <f t="shared" si="145"/>
        <v>Sep</v>
      </c>
      <c r="G1864" s="4" t="s">
        <v>0</v>
      </c>
      <c r="H1864" s="4" t="s">
        <v>50</v>
      </c>
      <c r="I1864" s="4" t="s">
        <v>28</v>
      </c>
      <c r="J1864" s="4" t="s">
        <v>3</v>
      </c>
      <c r="K1864" s="4" t="s">
        <v>4</v>
      </c>
      <c r="L1864" s="4" t="s">
        <v>22</v>
      </c>
      <c r="M1864" s="9">
        <v>1</v>
      </c>
      <c r="N1864" s="6">
        <v>51.32</v>
      </c>
      <c r="O1864" s="7">
        <v>0.1</v>
      </c>
      <c r="P1864" s="6">
        <v>22.67</v>
      </c>
      <c r="Q1864" s="6">
        <f t="shared" si="146"/>
        <v>46.188000000000002</v>
      </c>
      <c r="R1864" s="6">
        <f t="shared" si="147"/>
        <v>22.67</v>
      </c>
      <c r="S1864" s="6">
        <f t="shared" si="148"/>
        <v>23.518000000000001</v>
      </c>
      <c r="T1864" s="8">
        <f t="shared" si="14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4">
        <f>YEAR(SalesDataTable[[#This Row],[Order Date]])</f>
        <v>2026</v>
      </c>
      <c r="D1865" s="12" t="str">
        <f>"Q"&amp;ROUNDUP(MONTH(SalesDataTable[[#This Row],[Order Date]])/3,0)</f>
        <v>Q3</v>
      </c>
      <c r="E1865" s="4">
        <f>MONTH(SalesDataTable[[#This Row],[Order Date]])</f>
        <v>9</v>
      </c>
      <c r="F1865" s="12" t="str">
        <f t="shared" si="145"/>
        <v>Sep</v>
      </c>
      <c r="G1865" s="4" t="s">
        <v>20</v>
      </c>
      <c r="H1865" s="4" t="s">
        <v>31</v>
      </c>
      <c r="I1865" s="4" t="s">
        <v>19</v>
      </c>
      <c r="J1865" s="4" t="s">
        <v>3</v>
      </c>
      <c r="K1865" s="4" t="s">
        <v>9</v>
      </c>
      <c r="L1865" s="4" t="s">
        <v>46</v>
      </c>
      <c r="M1865" s="9">
        <v>2</v>
      </c>
      <c r="N1865" s="6">
        <v>72.61</v>
      </c>
      <c r="O1865" s="7">
        <v>0</v>
      </c>
      <c r="P1865" s="6">
        <v>32.68</v>
      </c>
      <c r="Q1865" s="6">
        <f t="shared" si="146"/>
        <v>145.22</v>
      </c>
      <c r="R1865" s="6">
        <f t="shared" si="147"/>
        <v>65.36</v>
      </c>
      <c r="S1865" s="6">
        <f t="shared" si="148"/>
        <v>79.86</v>
      </c>
      <c r="T1865" s="8">
        <f t="shared" si="14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4">
        <f>YEAR(SalesDataTable[[#This Row],[Order Date]])</f>
        <v>2026</v>
      </c>
      <c r="D1866" s="12" t="str">
        <f>"Q"&amp;ROUNDUP(MONTH(SalesDataTable[[#This Row],[Order Date]])/3,0)</f>
        <v>Q3</v>
      </c>
      <c r="E1866" s="4">
        <f>MONTH(SalesDataTable[[#This Row],[Order Date]])</f>
        <v>9</v>
      </c>
      <c r="F1866" s="12" t="str">
        <f t="shared" si="145"/>
        <v>Sep</v>
      </c>
      <c r="G1866" s="4" t="s">
        <v>20</v>
      </c>
      <c r="H1866" s="4" t="s">
        <v>47</v>
      </c>
      <c r="I1866" s="4" t="s">
        <v>28</v>
      </c>
      <c r="J1866" s="4" t="s">
        <v>16</v>
      </c>
      <c r="K1866" s="4" t="s">
        <v>34</v>
      </c>
      <c r="L1866" s="4" t="s">
        <v>35</v>
      </c>
      <c r="M1866" s="9">
        <v>5</v>
      </c>
      <c r="N1866" s="6">
        <v>40.94</v>
      </c>
      <c r="O1866" s="7">
        <v>0</v>
      </c>
      <c r="P1866" s="6">
        <v>14.78</v>
      </c>
      <c r="Q1866" s="6">
        <f t="shared" si="146"/>
        <v>204.7</v>
      </c>
      <c r="R1866" s="6">
        <f t="shared" si="147"/>
        <v>73.899999999999991</v>
      </c>
      <c r="S1866" s="6">
        <f t="shared" si="148"/>
        <v>130.80000000000001</v>
      </c>
      <c r="T1866" s="8">
        <f t="shared" si="14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4">
        <f>YEAR(SalesDataTable[[#This Row],[Order Date]])</f>
        <v>2026</v>
      </c>
      <c r="D1867" s="12" t="str">
        <f>"Q"&amp;ROUNDUP(MONTH(SalesDataTable[[#This Row],[Order Date]])/3,0)</f>
        <v>Q3</v>
      </c>
      <c r="E1867" s="4">
        <f>MONTH(SalesDataTable[[#This Row],[Order Date]])</f>
        <v>9</v>
      </c>
      <c r="F1867" s="12" t="str">
        <f t="shared" si="145"/>
        <v>Sep</v>
      </c>
      <c r="G1867" s="4" t="s">
        <v>11</v>
      </c>
      <c r="H1867" s="4" t="s">
        <v>52</v>
      </c>
      <c r="I1867" s="4" t="s">
        <v>28</v>
      </c>
      <c r="J1867" s="4" t="s">
        <v>13</v>
      </c>
      <c r="K1867" s="4" t="s">
        <v>4</v>
      </c>
      <c r="L1867" s="4" t="s">
        <v>5</v>
      </c>
      <c r="M1867" s="9">
        <v>4</v>
      </c>
      <c r="N1867" s="6">
        <v>81.69</v>
      </c>
      <c r="O1867" s="7">
        <v>0</v>
      </c>
      <c r="P1867" s="6">
        <v>42.23</v>
      </c>
      <c r="Q1867" s="6">
        <f t="shared" si="146"/>
        <v>326.76</v>
      </c>
      <c r="R1867" s="6">
        <f t="shared" si="147"/>
        <v>168.92</v>
      </c>
      <c r="S1867" s="6">
        <f t="shared" si="148"/>
        <v>157.84</v>
      </c>
      <c r="T1867" s="8">
        <f t="shared" si="14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4">
        <f>YEAR(SalesDataTable[[#This Row],[Order Date]])</f>
        <v>2026</v>
      </c>
      <c r="D1868" s="12" t="str">
        <f>"Q"&amp;ROUNDUP(MONTH(SalesDataTable[[#This Row],[Order Date]])/3,0)</f>
        <v>Q3</v>
      </c>
      <c r="E1868" s="4">
        <f>MONTH(SalesDataTable[[#This Row],[Order Date]])</f>
        <v>9</v>
      </c>
      <c r="F1868" s="12" t="str">
        <f t="shared" si="145"/>
        <v>Sep</v>
      </c>
      <c r="G1868" s="4" t="s">
        <v>0</v>
      </c>
      <c r="H1868" s="4" t="s">
        <v>50</v>
      </c>
      <c r="I1868" s="4" t="s">
        <v>19</v>
      </c>
      <c r="J1868" s="4" t="s">
        <v>13</v>
      </c>
      <c r="K1868" s="4" t="s">
        <v>4</v>
      </c>
      <c r="L1868" s="4" t="s">
        <v>22</v>
      </c>
      <c r="M1868" s="9">
        <v>1</v>
      </c>
      <c r="N1868" s="6">
        <v>51.25</v>
      </c>
      <c r="O1868" s="7">
        <v>0.05</v>
      </c>
      <c r="P1868" s="6">
        <v>21.99</v>
      </c>
      <c r="Q1868" s="6">
        <f t="shared" si="146"/>
        <v>48.6875</v>
      </c>
      <c r="R1868" s="6">
        <f t="shared" si="147"/>
        <v>21.99</v>
      </c>
      <c r="S1868" s="6">
        <f t="shared" si="148"/>
        <v>26.697500000000002</v>
      </c>
      <c r="T1868" s="8">
        <f t="shared" si="14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4">
        <f>YEAR(SalesDataTable[[#This Row],[Order Date]])</f>
        <v>2026</v>
      </c>
      <c r="D1869" s="12" t="str">
        <f>"Q"&amp;ROUNDUP(MONTH(SalesDataTable[[#This Row],[Order Date]])/3,0)</f>
        <v>Q3</v>
      </c>
      <c r="E1869" s="4">
        <f>MONTH(SalesDataTable[[#This Row],[Order Date]])</f>
        <v>9</v>
      </c>
      <c r="F1869" s="12" t="str">
        <f t="shared" si="145"/>
        <v>Sep</v>
      </c>
      <c r="G1869" s="4" t="s">
        <v>11</v>
      </c>
      <c r="H1869" s="4" t="s">
        <v>52</v>
      </c>
      <c r="I1869" s="4" t="s">
        <v>2</v>
      </c>
      <c r="J1869" s="4" t="s">
        <v>3</v>
      </c>
      <c r="K1869" s="4" t="s">
        <v>34</v>
      </c>
      <c r="L1869" s="4" t="s">
        <v>45</v>
      </c>
      <c r="M1869" s="9">
        <v>1</v>
      </c>
      <c r="N1869" s="6">
        <v>50.78</v>
      </c>
      <c r="O1869" s="7">
        <v>0.05</v>
      </c>
      <c r="P1869" s="6">
        <v>22.52</v>
      </c>
      <c r="Q1869" s="6">
        <f t="shared" si="146"/>
        <v>48.241</v>
      </c>
      <c r="R1869" s="6">
        <f t="shared" si="147"/>
        <v>22.52</v>
      </c>
      <c r="S1869" s="6">
        <f t="shared" si="148"/>
        <v>25.721</v>
      </c>
      <c r="T1869" s="8">
        <f t="shared" si="14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4">
        <f>YEAR(SalesDataTable[[#This Row],[Order Date]])</f>
        <v>2026</v>
      </c>
      <c r="D1870" s="12" t="str">
        <f>"Q"&amp;ROUNDUP(MONTH(SalesDataTable[[#This Row],[Order Date]])/3,0)</f>
        <v>Q3</v>
      </c>
      <c r="E1870" s="4">
        <f>MONTH(SalesDataTable[[#This Row],[Order Date]])</f>
        <v>9</v>
      </c>
      <c r="F1870" s="12" t="str">
        <f t="shared" si="145"/>
        <v>Sep</v>
      </c>
      <c r="G1870" s="4" t="s">
        <v>6</v>
      </c>
      <c r="H1870" s="4" t="s">
        <v>7</v>
      </c>
      <c r="I1870" s="4" t="s">
        <v>2</v>
      </c>
      <c r="J1870" s="4" t="s">
        <v>13</v>
      </c>
      <c r="K1870" s="4" t="s">
        <v>14</v>
      </c>
      <c r="L1870" s="4" t="s">
        <v>44</v>
      </c>
      <c r="M1870" s="9">
        <v>1</v>
      </c>
      <c r="N1870" s="6">
        <v>133.31</v>
      </c>
      <c r="O1870" s="7">
        <v>0.05</v>
      </c>
      <c r="P1870" s="6">
        <v>67.790000000000006</v>
      </c>
      <c r="Q1870" s="6">
        <f t="shared" si="146"/>
        <v>126.64449999999999</v>
      </c>
      <c r="R1870" s="6">
        <f t="shared" si="147"/>
        <v>67.790000000000006</v>
      </c>
      <c r="S1870" s="6">
        <f t="shared" si="148"/>
        <v>58.854499999999987</v>
      </c>
      <c r="T1870" s="8">
        <f t="shared" si="14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4">
        <f>YEAR(SalesDataTable[[#This Row],[Order Date]])</f>
        <v>2026</v>
      </c>
      <c r="D1871" s="12" t="str">
        <f>"Q"&amp;ROUNDUP(MONTH(SalesDataTable[[#This Row],[Order Date]])/3,0)</f>
        <v>Q3</v>
      </c>
      <c r="E1871" s="4">
        <f>MONTH(SalesDataTable[[#This Row],[Order Date]])</f>
        <v>9</v>
      </c>
      <c r="F1871" s="12" t="str">
        <f t="shared" si="145"/>
        <v>Sep</v>
      </c>
      <c r="G1871" s="4" t="s">
        <v>11</v>
      </c>
      <c r="H1871" s="4" t="s">
        <v>12</v>
      </c>
      <c r="I1871" s="4" t="s">
        <v>2</v>
      </c>
      <c r="J1871" s="4" t="s">
        <v>3</v>
      </c>
      <c r="K1871" s="4" t="s">
        <v>14</v>
      </c>
      <c r="L1871" s="4" t="s">
        <v>48</v>
      </c>
      <c r="M1871" s="9">
        <v>1</v>
      </c>
      <c r="N1871" s="6">
        <v>162.06</v>
      </c>
      <c r="O1871" s="7">
        <v>0</v>
      </c>
      <c r="P1871" s="6">
        <v>86.95</v>
      </c>
      <c r="Q1871" s="6">
        <f t="shared" si="146"/>
        <v>162.06</v>
      </c>
      <c r="R1871" s="6">
        <f t="shared" si="147"/>
        <v>86.95</v>
      </c>
      <c r="S1871" s="6">
        <f t="shared" si="148"/>
        <v>75.11</v>
      </c>
      <c r="T1871" s="8">
        <f t="shared" si="14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4">
        <f>YEAR(SalesDataTable[[#This Row],[Order Date]])</f>
        <v>2026</v>
      </c>
      <c r="D1872" s="12" t="str">
        <f>"Q"&amp;ROUNDUP(MONTH(SalesDataTable[[#This Row],[Order Date]])/3,0)</f>
        <v>Q3</v>
      </c>
      <c r="E1872" s="4">
        <f>MONTH(SalesDataTable[[#This Row],[Order Date]])</f>
        <v>9</v>
      </c>
      <c r="F1872" s="12" t="str">
        <f t="shared" si="145"/>
        <v>Sep</v>
      </c>
      <c r="G1872" s="4" t="s">
        <v>11</v>
      </c>
      <c r="H1872" s="4" t="s">
        <v>25</v>
      </c>
      <c r="I1872" s="4" t="s">
        <v>19</v>
      </c>
      <c r="J1872" s="4" t="s">
        <v>3</v>
      </c>
      <c r="K1872" s="4" t="s">
        <v>14</v>
      </c>
      <c r="L1872" s="4" t="s">
        <v>15</v>
      </c>
      <c r="M1872" s="9">
        <v>2</v>
      </c>
      <c r="N1872" s="6">
        <v>37.03</v>
      </c>
      <c r="O1872" s="7">
        <v>0.1</v>
      </c>
      <c r="P1872" s="6">
        <v>13.46</v>
      </c>
      <c r="Q1872" s="6">
        <f t="shared" si="146"/>
        <v>66.654000000000011</v>
      </c>
      <c r="R1872" s="6">
        <f t="shared" si="147"/>
        <v>26.92</v>
      </c>
      <c r="S1872" s="6">
        <f t="shared" si="148"/>
        <v>39.734000000000009</v>
      </c>
      <c r="T1872" s="8">
        <f t="shared" si="14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4">
        <f>YEAR(SalesDataTable[[#This Row],[Order Date]])</f>
        <v>2026</v>
      </c>
      <c r="D1873" s="12" t="str">
        <f>"Q"&amp;ROUNDUP(MONTH(SalesDataTable[[#This Row],[Order Date]])/3,0)</f>
        <v>Q3</v>
      </c>
      <c r="E1873" s="4">
        <f>MONTH(SalesDataTable[[#This Row],[Order Date]])</f>
        <v>9</v>
      </c>
      <c r="F1873" s="12" t="str">
        <f t="shared" si="145"/>
        <v>Sep</v>
      </c>
      <c r="G1873" s="4" t="s">
        <v>6</v>
      </c>
      <c r="H1873" s="4" t="s">
        <v>41</v>
      </c>
      <c r="I1873" s="4" t="s">
        <v>2</v>
      </c>
      <c r="J1873" s="4" t="s">
        <v>13</v>
      </c>
      <c r="K1873" s="4" t="s">
        <v>23</v>
      </c>
      <c r="L1873" s="4" t="s">
        <v>24</v>
      </c>
      <c r="M1873" s="9">
        <v>1</v>
      </c>
      <c r="N1873" s="6">
        <v>338.01</v>
      </c>
      <c r="O1873" s="7">
        <v>0</v>
      </c>
      <c r="P1873" s="6">
        <v>190.89</v>
      </c>
      <c r="Q1873" s="6">
        <f t="shared" si="146"/>
        <v>338.01</v>
      </c>
      <c r="R1873" s="6">
        <f t="shared" si="147"/>
        <v>190.89</v>
      </c>
      <c r="S1873" s="6">
        <f t="shared" si="148"/>
        <v>147.12</v>
      </c>
      <c r="T1873" s="8">
        <f t="shared" si="14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4">
        <f>YEAR(SalesDataTable[[#This Row],[Order Date]])</f>
        <v>2026</v>
      </c>
      <c r="D1874" s="12" t="str">
        <f>"Q"&amp;ROUNDUP(MONTH(SalesDataTable[[#This Row],[Order Date]])/3,0)</f>
        <v>Q3</v>
      </c>
      <c r="E1874" s="4">
        <f>MONTH(SalesDataTable[[#This Row],[Order Date]])</f>
        <v>9</v>
      </c>
      <c r="F1874" s="12" t="str">
        <f t="shared" si="145"/>
        <v>Sep</v>
      </c>
      <c r="G1874" s="4" t="s">
        <v>20</v>
      </c>
      <c r="H1874" s="4" t="s">
        <v>47</v>
      </c>
      <c r="I1874" s="4" t="s">
        <v>2</v>
      </c>
      <c r="J1874" s="4" t="s">
        <v>13</v>
      </c>
      <c r="K1874" s="4" t="s">
        <v>34</v>
      </c>
      <c r="L1874" s="4" t="s">
        <v>35</v>
      </c>
      <c r="M1874" s="9">
        <v>5</v>
      </c>
      <c r="N1874" s="6">
        <v>40.78</v>
      </c>
      <c r="O1874" s="7">
        <v>0.05</v>
      </c>
      <c r="P1874" s="6">
        <v>14.94</v>
      </c>
      <c r="Q1874" s="6">
        <f t="shared" si="146"/>
        <v>193.70499999999998</v>
      </c>
      <c r="R1874" s="6">
        <f t="shared" si="147"/>
        <v>74.7</v>
      </c>
      <c r="S1874" s="6">
        <f t="shared" si="148"/>
        <v>119.00499999999998</v>
      </c>
      <c r="T1874" s="8">
        <f t="shared" si="14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4">
        <f>YEAR(SalesDataTable[[#This Row],[Order Date]])</f>
        <v>2026</v>
      </c>
      <c r="D1875" s="12" t="str">
        <f>"Q"&amp;ROUNDUP(MONTH(SalesDataTable[[#This Row],[Order Date]])/3,0)</f>
        <v>Q3</v>
      </c>
      <c r="E1875" s="4">
        <f>MONTH(SalesDataTable[[#This Row],[Order Date]])</f>
        <v>9</v>
      </c>
      <c r="F1875" s="12" t="str">
        <f t="shared" si="145"/>
        <v>Sep</v>
      </c>
      <c r="G1875" s="4" t="s">
        <v>11</v>
      </c>
      <c r="H1875" s="4" t="s">
        <v>52</v>
      </c>
      <c r="I1875" s="4" t="s">
        <v>2</v>
      </c>
      <c r="J1875" s="4" t="s">
        <v>3</v>
      </c>
      <c r="K1875" s="4" t="s">
        <v>4</v>
      </c>
      <c r="L1875" s="4" t="s">
        <v>22</v>
      </c>
      <c r="M1875" s="9">
        <v>4</v>
      </c>
      <c r="N1875" s="6">
        <v>51.47</v>
      </c>
      <c r="O1875" s="7">
        <v>0</v>
      </c>
      <c r="P1875" s="6">
        <v>21.9</v>
      </c>
      <c r="Q1875" s="6">
        <f t="shared" si="146"/>
        <v>205.88</v>
      </c>
      <c r="R1875" s="6">
        <f t="shared" si="147"/>
        <v>87.6</v>
      </c>
      <c r="S1875" s="6">
        <f t="shared" si="148"/>
        <v>118.28</v>
      </c>
      <c r="T1875" s="8">
        <f t="shared" si="14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4">
        <f>YEAR(SalesDataTable[[#This Row],[Order Date]])</f>
        <v>2026</v>
      </c>
      <c r="D1876" s="12" t="str">
        <f>"Q"&amp;ROUNDUP(MONTH(SalesDataTable[[#This Row],[Order Date]])/3,0)</f>
        <v>Q3</v>
      </c>
      <c r="E1876" s="4">
        <f>MONTH(SalesDataTable[[#This Row],[Order Date]])</f>
        <v>9</v>
      </c>
      <c r="F1876" s="12" t="str">
        <f t="shared" si="145"/>
        <v>Sep</v>
      </c>
      <c r="G1876" s="4" t="s">
        <v>0</v>
      </c>
      <c r="H1876" s="4" t="s">
        <v>50</v>
      </c>
      <c r="I1876" s="4" t="s">
        <v>8</v>
      </c>
      <c r="J1876" s="4" t="s">
        <v>16</v>
      </c>
      <c r="K1876" s="4" t="s">
        <v>9</v>
      </c>
      <c r="L1876" s="4" t="s">
        <v>17</v>
      </c>
      <c r="M1876" s="9">
        <v>10</v>
      </c>
      <c r="N1876" s="6">
        <v>144.4</v>
      </c>
      <c r="O1876" s="7">
        <v>0.1</v>
      </c>
      <c r="P1876" s="6">
        <v>81.069999999999993</v>
      </c>
      <c r="Q1876" s="6">
        <f t="shared" si="146"/>
        <v>1299.6000000000001</v>
      </c>
      <c r="R1876" s="6">
        <f t="shared" si="147"/>
        <v>810.69999999999993</v>
      </c>
      <c r="S1876" s="6">
        <f t="shared" si="148"/>
        <v>488.9000000000002</v>
      </c>
      <c r="T1876" s="8">
        <f t="shared" si="14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4">
        <f>YEAR(SalesDataTable[[#This Row],[Order Date]])</f>
        <v>2026</v>
      </c>
      <c r="D1877" s="12" t="str">
        <f>"Q"&amp;ROUNDUP(MONTH(SalesDataTable[[#This Row],[Order Date]])/3,0)</f>
        <v>Q3</v>
      </c>
      <c r="E1877" s="4">
        <f>MONTH(SalesDataTable[[#This Row],[Order Date]])</f>
        <v>9</v>
      </c>
      <c r="F1877" s="12" t="str">
        <f t="shared" si="145"/>
        <v>Sep</v>
      </c>
      <c r="G1877" s="4" t="s">
        <v>6</v>
      </c>
      <c r="H1877" s="4" t="s">
        <v>27</v>
      </c>
      <c r="I1877" s="4" t="s">
        <v>19</v>
      </c>
      <c r="J1877" s="4" t="s">
        <v>13</v>
      </c>
      <c r="K1877" s="4" t="s">
        <v>34</v>
      </c>
      <c r="L1877" s="4" t="s">
        <v>45</v>
      </c>
      <c r="M1877" s="9">
        <v>1</v>
      </c>
      <c r="N1877" s="6">
        <v>51.34</v>
      </c>
      <c r="O1877" s="7">
        <v>0.1</v>
      </c>
      <c r="P1877" s="6">
        <v>22.63</v>
      </c>
      <c r="Q1877" s="6">
        <f t="shared" si="146"/>
        <v>46.206000000000003</v>
      </c>
      <c r="R1877" s="6">
        <f t="shared" si="147"/>
        <v>22.63</v>
      </c>
      <c r="S1877" s="6">
        <f t="shared" si="148"/>
        <v>23.576000000000004</v>
      </c>
      <c r="T1877" s="8">
        <f t="shared" si="14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4">
        <f>YEAR(SalesDataTable[[#This Row],[Order Date]])</f>
        <v>2026</v>
      </c>
      <c r="D1878" s="12" t="str">
        <f>"Q"&amp;ROUNDUP(MONTH(SalesDataTable[[#This Row],[Order Date]])/3,0)</f>
        <v>Q3</v>
      </c>
      <c r="E1878" s="4">
        <f>MONTH(SalesDataTable[[#This Row],[Order Date]])</f>
        <v>9</v>
      </c>
      <c r="F1878" s="12" t="str">
        <f t="shared" si="145"/>
        <v>Sep</v>
      </c>
      <c r="G1878" s="4" t="s">
        <v>6</v>
      </c>
      <c r="H1878" s="4" t="s">
        <v>7</v>
      </c>
      <c r="I1878" s="4" t="s">
        <v>8</v>
      </c>
      <c r="J1878" s="4" t="s">
        <v>3</v>
      </c>
      <c r="K1878" s="4" t="s">
        <v>14</v>
      </c>
      <c r="L1878" s="4" t="s">
        <v>32</v>
      </c>
      <c r="M1878" s="9">
        <v>6</v>
      </c>
      <c r="N1878" s="6">
        <v>47.72</v>
      </c>
      <c r="O1878" s="7">
        <v>0.1</v>
      </c>
      <c r="P1878" s="6">
        <v>18.41</v>
      </c>
      <c r="Q1878" s="6">
        <f t="shared" si="146"/>
        <v>257.68799999999999</v>
      </c>
      <c r="R1878" s="6">
        <f t="shared" si="147"/>
        <v>110.46000000000001</v>
      </c>
      <c r="S1878" s="6">
        <f t="shared" si="148"/>
        <v>147.22799999999998</v>
      </c>
      <c r="T1878" s="8">
        <f t="shared" si="14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4">
        <f>YEAR(SalesDataTable[[#This Row],[Order Date]])</f>
        <v>2026</v>
      </c>
      <c r="D1879" s="12" t="str">
        <f>"Q"&amp;ROUNDUP(MONTH(SalesDataTable[[#This Row],[Order Date]])/3,0)</f>
        <v>Q3</v>
      </c>
      <c r="E1879" s="4">
        <f>MONTH(SalesDataTable[[#This Row],[Order Date]])</f>
        <v>9</v>
      </c>
      <c r="F1879" s="12" t="str">
        <f t="shared" si="145"/>
        <v>Sep</v>
      </c>
      <c r="G1879" s="4" t="s">
        <v>6</v>
      </c>
      <c r="H1879" s="4" t="s">
        <v>41</v>
      </c>
      <c r="I1879" s="4" t="s">
        <v>2</v>
      </c>
      <c r="J1879" s="4" t="s">
        <v>16</v>
      </c>
      <c r="K1879" s="4" t="s">
        <v>23</v>
      </c>
      <c r="L1879" s="4" t="s">
        <v>40</v>
      </c>
      <c r="M1879" s="9">
        <v>1</v>
      </c>
      <c r="N1879" s="6">
        <v>81.489999999999995</v>
      </c>
      <c r="O1879" s="7">
        <v>0.1</v>
      </c>
      <c r="P1879" s="6">
        <v>38.83</v>
      </c>
      <c r="Q1879" s="6">
        <f t="shared" si="146"/>
        <v>73.340999999999994</v>
      </c>
      <c r="R1879" s="6">
        <f t="shared" si="147"/>
        <v>38.83</v>
      </c>
      <c r="S1879" s="6">
        <f t="shared" si="148"/>
        <v>34.510999999999996</v>
      </c>
      <c r="T1879" s="8">
        <f t="shared" si="14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4">
        <f>YEAR(SalesDataTable[[#This Row],[Order Date]])</f>
        <v>2026</v>
      </c>
      <c r="D1880" s="12" t="str">
        <f>"Q"&amp;ROUNDUP(MONTH(SalesDataTable[[#This Row],[Order Date]])/3,0)</f>
        <v>Q3</v>
      </c>
      <c r="E1880" s="4">
        <f>MONTH(SalesDataTable[[#This Row],[Order Date]])</f>
        <v>9</v>
      </c>
      <c r="F1880" s="12" t="str">
        <f t="shared" si="145"/>
        <v>Sep</v>
      </c>
      <c r="G1880" s="4" t="s">
        <v>6</v>
      </c>
      <c r="H1880" s="4" t="s">
        <v>27</v>
      </c>
      <c r="I1880" s="4" t="s">
        <v>19</v>
      </c>
      <c r="J1880" s="4" t="s">
        <v>3</v>
      </c>
      <c r="K1880" s="4" t="s">
        <v>4</v>
      </c>
      <c r="L1880" s="4" t="s">
        <v>26</v>
      </c>
      <c r="M1880" s="9">
        <v>2</v>
      </c>
      <c r="N1880" s="6">
        <v>39.700000000000003</v>
      </c>
      <c r="O1880" s="7">
        <v>0</v>
      </c>
      <c r="P1880" s="6">
        <v>16.32</v>
      </c>
      <c r="Q1880" s="6">
        <f t="shared" si="146"/>
        <v>79.400000000000006</v>
      </c>
      <c r="R1880" s="6">
        <f t="shared" si="147"/>
        <v>32.64</v>
      </c>
      <c r="S1880" s="6">
        <f t="shared" si="148"/>
        <v>46.760000000000005</v>
      </c>
      <c r="T1880" s="8">
        <f t="shared" si="14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4">
        <f>YEAR(SalesDataTable[[#This Row],[Order Date]])</f>
        <v>2026</v>
      </c>
      <c r="D1881" s="12" t="str">
        <f>"Q"&amp;ROUNDUP(MONTH(SalesDataTable[[#This Row],[Order Date]])/3,0)</f>
        <v>Q3</v>
      </c>
      <c r="E1881" s="4">
        <f>MONTH(SalesDataTable[[#This Row],[Order Date]])</f>
        <v>9</v>
      </c>
      <c r="F1881" s="12" t="str">
        <f t="shared" si="145"/>
        <v>Sep</v>
      </c>
      <c r="G1881" s="4" t="s">
        <v>6</v>
      </c>
      <c r="H1881" s="4" t="s">
        <v>43</v>
      </c>
      <c r="I1881" s="4" t="s">
        <v>8</v>
      </c>
      <c r="J1881" s="4" t="s">
        <v>13</v>
      </c>
      <c r="K1881" s="4" t="s">
        <v>23</v>
      </c>
      <c r="L1881" s="4" t="s">
        <v>24</v>
      </c>
      <c r="M1881" s="9">
        <v>4</v>
      </c>
      <c r="N1881" s="6">
        <v>344.67</v>
      </c>
      <c r="O1881" s="7">
        <v>0.1</v>
      </c>
      <c r="P1881" s="6">
        <v>195.35</v>
      </c>
      <c r="Q1881" s="6">
        <f t="shared" si="146"/>
        <v>1240.8120000000001</v>
      </c>
      <c r="R1881" s="6">
        <f t="shared" si="147"/>
        <v>781.4</v>
      </c>
      <c r="S1881" s="6">
        <f t="shared" si="148"/>
        <v>459.41200000000015</v>
      </c>
      <c r="T1881" s="8">
        <f t="shared" si="14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4">
        <f>YEAR(SalesDataTable[[#This Row],[Order Date]])</f>
        <v>2026</v>
      </c>
      <c r="D1882" s="12" t="str">
        <f>"Q"&amp;ROUNDUP(MONTH(SalesDataTable[[#This Row],[Order Date]])/3,0)</f>
        <v>Q3</v>
      </c>
      <c r="E1882" s="4">
        <f>MONTH(SalesDataTable[[#This Row],[Order Date]])</f>
        <v>9</v>
      </c>
      <c r="F1882" s="12" t="str">
        <f t="shared" si="145"/>
        <v>Sep</v>
      </c>
      <c r="G1882" s="4" t="s">
        <v>0</v>
      </c>
      <c r="H1882" s="4" t="s">
        <v>1</v>
      </c>
      <c r="I1882" s="4" t="s">
        <v>2</v>
      </c>
      <c r="J1882" s="4" t="s">
        <v>3</v>
      </c>
      <c r="K1882" s="4" t="s">
        <v>4</v>
      </c>
      <c r="L1882" s="4" t="s">
        <v>5</v>
      </c>
      <c r="M1882" s="9">
        <v>1</v>
      </c>
      <c r="N1882" s="6">
        <v>80.39</v>
      </c>
      <c r="O1882" s="7">
        <v>0</v>
      </c>
      <c r="P1882" s="6">
        <v>42.85</v>
      </c>
      <c r="Q1882" s="6">
        <f t="shared" si="146"/>
        <v>80.39</v>
      </c>
      <c r="R1882" s="6">
        <f t="shared" si="147"/>
        <v>42.85</v>
      </c>
      <c r="S1882" s="6">
        <f t="shared" si="148"/>
        <v>37.54</v>
      </c>
      <c r="T1882" s="8">
        <f t="shared" si="14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4">
        <f>YEAR(SalesDataTable[[#This Row],[Order Date]])</f>
        <v>2026</v>
      </c>
      <c r="D1883" s="12" t="str">
        <f>"Q"&amp;ROUNDUP(MONTH(SalesDataTable[[#This Row],[Order Date]])/3,0)</f>
        <v>Q3</v>
      </c>
      <c r="E1883" s="4">
        <f>MONTH(SalesDataTable[[#This Row],[Order Date]])</f>
        <v>9</v>
      </c>
      <c r="F1883" s="12" t="str">
        <f t="shared" si="145"/>
        <v>Sep</v>
      </c>
      <c r="G1883" s="4" t="s">
        <v>11</v>
      </c>
      <c r="H1883" s="4" t="s">
        <v>18</v>
      </c>
      <c r="I1883" s="4" t="s">
        <v>19</v>
      </c>
      <c r="J1883" s="4" t="s">
        <v>3</v>
      </c>
      <c r="K1883" s="4" t="s">
        <v>9</v>
      </c>
      <c r="L1883" s="4" t="s">
        <v>17</v>
      </c>
      <c r="M1883" s="9">
        <v>1</v>
      </c>
      <c r="N1883" s="6">
        <v>143.66999999999999</v>
      </c>
      <c r="O1883" s="7">
        <v>0.1</v>
      </c>
      <c r="P1883" s="6">
        <v>79.89</v>
      </c>
      <c r="Q1883" s="6">
        <f t="shared" si="146"/>
        <v>129.303</v>
      </c>
      <c r="R1883" s="6">
        <f t="shared" si="147"/>
        <v>79.89</v>
      </c>
      <c r="S1883" s="6">
        <f t="shared" si="148"/>
        <v>49.412999999999997</v>
      </c>
      <c r="T1883" s="8">
        <f t="shared" si="14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4">
        <f>YEAR(SalesDataTable[[#This Row],[Order Date]])</f>
        <v>2026</v>
      </c>
      <c r="D1884" s="12" t="str">
        <f>"Q"&amp;ROUNDUP(MONTH(SalesDataTable[[#This Row],[Order Date]])/3,0)</f>
        <v>Q3</v>
      </c>
      <c r="E1884" s="4">
        <f>MONTH(SalesDataTable[[#This Row],[Order Date]])</f>
        <v>9</v>
      </c>
      <c r="F1884" s="12" t="str">
        <f t="shared" si="145"/>
        <v>Sep</v>
      </c>
      <c r="G1884" s="4" t="s">
        <v>6</v>
      </c>
      <c r="H1884" s="4" t="s">
        <v>43</v>
      </c>
      <c r="I1884" s="4" t="s">
        <v>19</v>
      </c>
      <c r="J1884" s="4" t="s">
        <v>3</v>
      </c>
      <c r="K1884" s="4" t="s">
        <v>14</v>
      </c>
      <c r="L1884" s="4" t="s">
        <v>15</v>
      </c>
      <c r="M1884" s="9">
        <v>1</v>
      </c>
      <c r="N1884" s="6">
        <v>35.86</v>
      </c>
      <c r="O1884" s="7">
        <v>0</v>
      </c>
      <c r="P1884" s="6">
        <v>13.33</v>
      </c>
      <c r="Q1884" s="6">
        <f t="shared" si="146"/>
        <v>35.86</v>
      </c>
      <c r="R1884" s="6">
        <f t="shared" si="147"/>
        <v>13.33</v>
      </c>
      <c r="S1884" s="6">
        <f t="shared" si="148"/>
        <v>22.53</v>
      </c>
      <c r="T1884" s="8">
        <f t="shared" si="14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4">
        <f>YEAR(SalesDataTable[[#This Row],[Order Date]])</f>
        <v>2026</v>
      </c>
      <c r="D1885" s="12" t="str">
        <f>"Q"&amp;ROUNDUP(MONTH(SalesDataTable[[#This Row],[Order Date]])/3,0)</f>
        <v>Q3</v>
      </c>
      <c r="E1885" s="4">
        <f>MONTH(SalesDataTable[[#This Row],[Order Date]])</f>
        <v>9</v>
      </c>
      <c r="F1885" s="12" t="str">
        <f t="shared" si="145"/>
        <v>Sep</v>
      </c>
      <c r="G1885" s="4" t="s">
        <v>6</v>
      </c>
      <c r="H1885" s="4" t="s">
        <v>49</v>
      </c>
      <c r="I1885" s="4" t="s">
        <v>19</v>
      </c>
      <c r="J1885" s="4" t="s">
        <v>3</v>
      </c>
      <c r="K1885" s="4" t="s">
        <v>14</v>
      </c>
      <c r="L1885" s="4" t="s">
        <v>44</v>
      </c>
      <c r="M1885" s="9">
        <v>3</v>
      </c>
      <c r="N1885" s="6">
        <v>130.28</v>
      </c>
      <c r="O1885" s="7">
        <v>0.1</v>
      </c>
      <c r="P1885" s="6">
        <v>65.33</v>
      </c>
      <c r="Q1885" s="6">
        <f t="shared" si="146"/>
        <v>351.75600000000003</v>
      </c>
      <c r="R1885" s="6">
        <f t="shared" si="147"/>
        <v>195.99</v>
      </c>
      <c r="S1885" s="6">
        <f t="shared" si="148"/>
        <v>155.76600000000002</v>
      </c>
      <c r="T1885" s="8">
        <f t="shared" si="14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4">
        <f>YEAR(SalesDataTable[[#This Row],[Order Date]])</f>
        <v>2026</v>
      </c>
      <c r="D1886" s="12" t="str">
        <f>"Q"&amp;ROUNDUP(MONTH(SalesDataTable[[#This Row],[Order Date]])/3,0)</f>
        <v>Q3</v>
      </c>
      <c r="E1886" s="4">
        <f>MONTH(SalesDataTable[[#This Row],[Order Date]])</f>
        <v>9</v>
      </c>
      <c r="F1886" s="12" t="str">
        <f t="shared" si="145"/>
        <v>Sep</v>
      </c>
      <c r="G1886" s="4" t="s">
        <v>6</v>
      </c>
      <c r="H1886" s="4" t="s">
        <v>27</v>
      </c>
      <c r="I1886" s="4" t="s">
        <v>28</v>
      </c>
      <c r="J1886" s="4" t="s">
        <v>3</v>
      </c>
      <c r="K1886" s="4" t="s">
        <v>9</v>
      </c>
      <c r="L1886" s="4" t="s">
        <v>37</v>
      </c>
      <c r="M1886" s="9">
        <v>1</v>
      </c>
      <c r="N1886" s="6">
        <v>157.88999999999999</v>
      </c>
      <c r="O1886" s="7">
        <v>0.1</v>
      </c>
      <c r="P1886" s="6">
        <v>78.209999999999994</v>
      </c>
      <c r="Q1886" s="6">
        <f t="shared" si="146"/>
        <v>142.101</v>
      </c>
      <c r="R1886" s="6">
        <f t="shared" si="147"/>
        <v>78.209999999999994</v>
      </c>
      <c r="S1886" s="6">
        <f t="shared" si="148"/>
        <v>63.891000000000005</v>
      </c>
      <c r="T1886" s="8">
        <f t="shared" si="14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4">
        <f>YEAR(SalesDataTable[[#This Row],[Order Date]])</f>
        <v>2026</v>
      </c>
      <c r="D1887" s="12" t="str">
        <f>"Q"&amp;ROUNDUP(MONTH(SalesDataTable[[#This Row],[Order Date]])/3,0)</f>
        <v>Q3</v>
      </c>
      <c r="E1887" s="4">
        <f>MONTH(SalesDataTable[[#This Row],[Order Date]])</f>
        <v>9</v>
      </c>
      <c r="F1887" s="12" t="str">
        <f t="shared" si="145"/>
        <v>Sep</v>
      </c>
      <c r="G1887" s="4" t="s">
        <v>20</v>
      </c>
      <c r="H1887" s="4" t="s">
        <v>33</v>
      </c>
      <c r="I1887" s="4" t="s">
        <v>2</v>
      </c>
      <c r="J1887" s="4" t="s">
        <v>13</v>
      </c>
      <c r="K1887" s="4" t="s">
        <v>34</v>
      </c>
      <c r="L1887" s="4" t="s">
        <v>35</v>
      </c>
      <c r="M1887" s="9">
        <v>2</v>
      </c>
      <c r="N1887" s="6">
        <v>40.83</v>
      </c>
      <c r="O1887" s="7">
        <v>0</v>
      </c>
      <c r="P1887" s="6">
        <v>14.56</v>
      </c>
      <c r="Q1887" s="6">
        <f t="shared" si="146"/>
        <v>81.66</v>
      </c>
      <c r="R1887" s="6">
        <f t="shared" si="147"/>
        <v>29.12</v>
      </c>
      <c r="S1887" s="6">
        <f t="shared" si="148"/>
        <v>52.539999999999992</v>
      </c>
      <c r="T1887" s="8">
        <f t="shared" si="14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4">
        <f>YEAR(SalesDataTable[[#This Row],[Order Date]])</f>
        <v>2026</v>
      </c>
      <c r="D1888" s="12" t="str">
        <f>"Q"&amp;ROUNDUP(MONTH(SalesDataTable[[#This Row],[Order Date]])/3,0)</f>
        <v>Q3</v>
      </c>
      <c r="E1888" s="4">
        <f>MONTH(SalesDataTable[[#This Row],[Order Date]])</f>
        <v>9</v>
      </c>
      <c r="F1888" s="12" t="str">
        <f t="shared" si="145"/>
        <v>Sep</v>
      </c>
      <c r="G1888" s="4" t="s">
        <v>11</v>
      </c>
      <c r="H1888" s="4" t="s">
        <v>52</v>
      </c>
      <c r="I1888" s="4" t="s">
        <v>19</v>
      </c>
      <c r="J1888" s="4" t="s">
        <v>13</v>
      </c>
      <c r="K1888" s="4" t="s">
        <v>34</v>
      </c>
      <c r="L1888" s="4" t="s">
        <v>42</v>
      </c>
      <c r="M1888" s="9">
        <v>2</v>
      </c>
      <c r="N1888" s="6">
        <v>37.119999999999997</v>
      </c>
      <c r="O1888" s="7">
        <v>0</v>
      </c>
      <c r="P1888" s="6">
        <v>14.26</v>
      </c>
      <c r="Q1888" s="6">
        <f t="shared" si="146"/>
        <v>74.239999999999995</v>
      </c>
      <c r="R1888" s="6">
        <f t="shared" si="147"/>
        <v>28.52</v>
      </c>
      <c r="S1888" s="6">
        <f t="shared" si="148"/>
        <v>45.72</v>
      </c>
      <c r="T1888" s="8">
        <f t="shared" si="14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4">
        <f>YEAR(SalesDataTable[[#This Row],[Order Date]])</f>
        <v>2026</v>
      </c>
      <c r="D1889" s="12" t="str">
        <f>"Q"&amp;ROUNDUP(MONTH(SalesDataTable[[#This Row],[Order Date]])/3,0)</f>
        <v>Q3</v>
      </c>
      <c r="E1889" s="4">
        <f>MONTH(SalesDataTable[[#This Row],[Order Date]])</f>
        <v>9</v>
      </c>
      <c r="F1889" s="12" t="str">
        <f t="shared" si="145"/>
        <v>Sep</v>
      </c>
      <c r="G1889" s="4" t="s">
        <v>20</v>
      </c>
      <c r="H1889" s="4" t="s">
        <v>33</v>
      </c>
      <c r="I1889" s="4" t="s">
        <v>2</v>
      </c>
      <c r="J1889" s="4" t="s">
        <v>3</v>
      </c>
      <c r="K1889" s="4" t="s">
        <v>23</v>
      </c>
      <c r="L1889" s="4" t="s">
        <v>51</v>
      </c>
      <c r="M1889" s="9">
        <v>2</v>
      </c>
      <c r="N1889" s="6">
        <v>124.04</v>
      </c>
      <c r="O1889" s="7">
        <v>0.05</v>
      </c>
      <c r="P1889" s="6">
        <v>59.29</v>
      </c>
      <c r="Q1889" s="6">
        <f t="shared" si="146"/>
        <v>235.67599999999999</v>
      </c>
      <c r="R1889" s="6">
        <f t="shared" si="147"/>
        <v>118.58</v>
      </c>
      <c r="S1889" s="6">
        <f t="shared" si="148"/>
        <v>117.09599999999999</v>
      </c>
      <c r="T1889" s="8">
        <f t="shared" si="14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4">
        <f>YEAR(SalesDataTable[[#This Row],[Order Date]])</f>
        <v>2026</v>
      </c>
      <c r="D1890" s="12" t="str">
        <f>"Q"&amp;ROUNDUP(MONTH(SalesDataTable[[#This Row],[Order Date]])/3,0)</f>
        <v>Q3</v>
      </c>
      <c r="E1890" s="4">
        <f>MONTH(SalesDataTable[[#This Row],[Order Date]])</f>
        <v>9</v>
      </c>
      <c r="F1890" s="12" t="str">
        <f t="shared" si="145"/>
        <v>Sep</v>
      </c>
      <c r="G1890" s="4" t="s">
        <v>6</v>
      </c>
      <c r="H1890" s="4" t="s">
        <v>43</v>
      </c>
      <c r="I1890" s="4" t="s">
        <v>2</v>
      </c>
      <c r="J1890" s="4" t="s">
        <v>3</v>
      </c>
      <c r="K1890" s="4" t="s">
        <v>9</v>
      </c>
      <c r="L1890" s="4" t="s">
        <v>17</v>
      </c>
      <c r="M1890" s="9">
        <v>1</v>
      </c>
      <c r="N1890" s="6">
        <v>142.36000000000001</v>
      </c>
      <c r="O1890" s="7">
        <v>0</v>
      </c>
      <c r="P1890" s="6">
        <v>78.3</v>
      </c>
      <c r="Q1890" s="6">
        <f t="shared" si="146"/>
        <v>142.36000000000001</v>
      </c>
      <c r="R1890" s="6">
        <f t="shared" si="147"/>
        <v>78.3</v>
      </c>
      <c r="S1890" s="6">
        <f t="shared" si="148"/>
        <v>64.060000000000016</v>
      </c>
      <c r="T1890" s="8">
        <f t="shared" si="14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4">
        <f>YEAR(SalesDataTable[[#This Row],[Order Date]])</f>
        <v>2026</v>
      </c>
      <c r="D1891" s="12" t="str">
        <f>"Q"&amp;ROUNDUP(MONTH(SalesDataTable[[#This Row],[Order Date]])/3,0)</f>
        <v>Q3</v>
      </c>
      <c r="E1891" s="4">
        <f>MONTH(SalesDataTable[[#This Row],[Order Date]])</f>
        <v>9</v>
      </c>
      <c r="F1891" s="12" t="str">
        <f t="shared" si="145"/>
        <v>Sep</v>
      </c>
      <c r="G1891" s="4" t="s">
        <v>6</v>
      </c>
      <c r="H1891" s="4" t="s">
        <v>43</v>
      </c>
      <c r="I1891" s="4" t="s">
        <v>8</v>
      </c>
      <c r="J1891" s="4" t="s">
        <v>16</v>
      </c>
      <c r="K1891" s="4" t="s">
        <v>4</v>
      </c>
      <c r="L1891" s="4" t="s">
        <v>30</v>
      </c>
      <c r="M1891" s="9">
        <v>6</v>
      </c>
      <c r="N1891" s="6">
        <v>104.11</v>
      </c>
      <c r="O1891" s="7">
        <v>0.1</v>
      </c>
      <c r="P1891" s="6">
        <v>49</v>
      </c>
      <c r="Q1891" s="6">
        <f t="shared" si="146"/>
        <v>562.19399999999996</v>
      </c>
      <c r="R1891" s="6">
        <f t="shared" si="147"/>
        <v>294</v>
      </c>
      <c r="S1891" s="6">
        <f t="shared" si="148"/>
        <v>268.19399999999996</v>
      </c>
      <c r="T1891" s="8">
        <f t="shared" si="14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4">
        <f>YEAR(SalesDataTable[[#This Row],[Order Date]])</f>
        <v>2026</v>
      </c>
      <c r="D1892" s="12" t="str">
        <f>"Q"&amp;ROUNDUP(MONTH(SalesDataTable[[#This Row],[Order Date]])/3,0)</f>
        <v>Q3</v>
      </c>
      <c r="E1892" s="4">
        <f>MONTH(SalesDataTable[[#This Row],[Order Date]])</f>
        <v>9</v>
      </c>
      <c r="F1892" s="12" t="str">
        <f t="shared" si="145"/>
        <v>Sep</v>
      </c>
      <c r="G1892" s="4" t="s">
        <v>20</v>
      </c>
      <c r="H1892" s="4" t="s">
        <v>33</v>
      </c>
      <c r="I1892" s="4" t="s">
        <v>2</v>
      </c>
      <c r="J1892" s="4" t="s">
        <v>16</v>
      </c>
      <c r="K1892" s="4" t="s">
        <v>23</v>
      </c>
      <c r="L1892" s="4" t="s">
        <v>24</v>
      </c>
      <c r="M1892" s="9">
        <v>1</v>
      </c>
      <c r="N1892" s="6">
        <v>335.02</v>
      </c>
      <c r="O1892" s="7">
        <v>0.05</v>
      </c>
      <c r="P1892" s="6">
        <v>198.44</v>
      </c>
      <c r="Q1892" s="6">
        <f t="shared" si="146"/>
        <v>318.26899999999995</v>
      </c>
      <c r="R1892" s="6">
        <f t="shared" si="147"/>
        <v>198.44</v>
      </c>
      <c r="S1892" s="6">
        <f t="shared" si="148"/>
        <v>119.82899999999995</v>
      </c>
      <c r="T1892" s="8">
        <f t="shared" si="14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4">
        <f>YEAR(SalesDataTable[[#This Row],[Order Date]])</f>
        <v>2026</v>
      </c>
      <c r="D1893" s="12" t="str">
        <f>"Q"&amp;ROUNDUP(MONTH(SalesDataTable[[#This Row],[Order Date]])/3,0)</f>
        <v>Q3</v>
      </c>
      <c r="E1893" s="4">
        <f>MONTH(SalesDataTable[[#This Row],[Order Date]])</f>
        <v>9</v>
      </c>
      <c r="F1893" s="12" t="str">
        <f t="shared" si="145"/>
        <v>Sep</v>
      </c>
      <c r="G1893" s="4" t="s">
        <v>6</v>
      </c>
      <c r="H1893" s="4" t="s">
        <v>43</v>
      </c>
      <c r="I1893" s="4" t="s">
        <v>2</v>
      </c>
      <c r="J1893" s="4" t="s">
        <v>3</v>
      </c>
      <c r="K1893" s="4" t="s">
        <v>4</v>
      </c>
      <c r="L1893" s="4" t="s">
        <v>22</v>
      </c>
      <c r="M1893" s="9">
        <v>2</v>
      </c>
      <c r="N1893" s="6">
        <v>49.69</v>
      </c>
      <c r="O1893" s="7">
        <v>0.05</v>
      </c>
      <c r="P1893" s="6">
        <v>22.55</v>
      </c>
      <c r="Q1893" s="6">
        <f t="shared" si="146"/>
        <v>94.410999999999987</v>
      </c>
      <c r="R1893" s="6">
        <f t="shared" si="147"/>
        <v>45.1</v>
      </c>
      <c r="S1893" s="6">
        <f t="shared" si="148"/>
        <v>49.310999999999986</v>
      </c>
      <c r="T1893" s="8">
        <f t="shared" si="14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4">
        <f>YEAR(SalesDataTable[[#This Row],[Order Date]])</f>
        <v>2026</v>
      </c>
      <c r="D1894" s="12" t="str">
        <f>"Q"&amp;ROUNDUP(MONTH(SalesDataTable[[#This Row],[Order Date]])/3,0)</f>
        <v>Q3</v>
      </c>
      <c r="E1894" s="4">
        <f>MONTH(SalesDataTable[[#This Row],[Order Date]])</f>
        <v>9</v>
      </c>
      <c r="F1894" s="12" t="str">
        <f t="shared" si="145"/>
        <v>Sep</v>
      </c>
      <c r="G1894" s="4" t="s">
        <v>11</v>
      </c>
      <c r="H1894" s="4" t="s">
        <v>25</v>
      </c>
      <c r="I1894" s="4" t="s">
        <v>2</v>
      </c>
      <c r="J1894" s="4" t="s">
        <v>3</v>
      </c>
      <c r="K1894" s="4" t="s">
        <v>4</v>
      </c>
      <c r="L1894" s="4" t="s">
        <v>22</v>
      </c>
      <c r="M1894" s="9">
        <v>4</v>
      </c>
      <c r="N1894" s="6">
        <v>50.5</v>
      </c>
      <c r="O1894" s="7">
        <v>0</v>
      </c>
      <c r="P1894" s="6">
        <v>23.02</v>
      </c>
      <c r="Q1894" s="6">
        <f t="shared" si="146"/>
        <v>202</v>
      </c>
      <c r="R1894" s="6">
        <f t="shared" si="147"/>
        <v>92.08</v>
      </c>
      <c r="S1894" s="6">
        <f t="shared" si="148"/>
        <v>109.92</v>
      </c>
      <c r="T1894" s="8">
        <f t="shared" si="14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4">
        <f>YEAR(SalesDataTable[[#This Row],[Order Date]])</f>
        <v>2026</v>
      </c>
      <c r="D1895" s="12" t="str">
        <f>"Q"&amp;ROUNDUP(MONTH(SalesDataTable[[#This Row],[Order Date]])/3,0)</f>
        <v>Q3</v>
      </c>
      <c r="E1895" s="4">
        <f>MONTH(SalesDataTable[[#This Row],[Order Date]])</f>
        <v>9</v>
      </c>
      <c r="F1895" s="12" t="str">
        <f t="shared" si="145"/>
        <v>Sep</v>
      </c>
      <c r="G1895" s="4" t="s">
        <v>20</v>
      </c>
      <c r="H1895" s="4" t="s">
        <v>21</v>
      </c>
      <c r="I1895" s="4" t="s">
        <v>19</v>
      </c>
      <c r="J1895" s="4" t="s">
        <v>3</v>
      </c>
      <c r="K1895" s="4" t="s">
        <v>14</v>
      </c>
      <c r="L1895" s="4" t="s">
        <v>32</v>
      </c>
      <c r="M1895" s="9">
        <v>1</v>
      </c>
      <c r="N1895" s="6">
        <v>47.55</v>
      </c>
      <c r="O1895" s="7">
        <v>0.05</v>
      </c>
      <c r="P1895" s="6">
        <v>18.350000000000001</v>
      </c>
      <c r="Q1895" s="6">
        <f t="shared" si="146"/>
        <v>45.172499999999992</v>
      </c>
      <c r="R1895" s="6">
        <f t="shared" si="147"/>
        <v>18.350000000000001</v>
      </c>
      <c r="S1895" s="6">
        <f t="shared" si="148"/>
        <v>26.822499999999991</v>
      </c>
      <c r="T1895" s="8">
        <f t="shared" si="14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4">
        <f>YEAR(SalesDataTable[[#This Row],[Order Date]])</f>
        <v>2026</v>
      </c>
      <c r="D1896" s="12" t="str">
        <f>"Q"&amp;ROUNDUP(MONTH(SalesDataTable[[#This Row],[Order Date]])/3,0)</f>
        <v>Q3</v>
      </c>
      <c r="E1896" s="4">
        <f>MONTH(SalesDataTable[[#This Row],[Order Date]])</f>
        <v>9</v>
      </c>
      <c r="F1896" s="12" t="str">
        <f t="shared" si="145"/>
        <v>Sep</v>
      </c>
      <c r="G1896" s="4" t="s">
        <v>20</v>
      </c>
      <c r="H1896" s="4" t="s">
        <v>31</v>
      </c>
      <c r="I1896" s="4" t="s">
        <v>2</v>
      </c>
      <c r="J1896" s="4" t="s">
        <v>13</v>
      </c>
      <c r="K1896" s="4" t="s">
        <v>14</v>
      </c>
      <c r="L1896" s="4" t="s">
        <v>32</v>
      </c>
      <c r="M1896" s="9">
        <v>6</v>
      </c>
      <c r="N1896" s="6">
        <v>46.16</v>
      </c>
      <c r="O1896" s="7">
        <v>0.1</v>
      </c>
      <c r="P1896" s="6">
        <v>18.39</v>
      </c>
      <c r="Q1896" s="6">
        <f t="shared" si="146"/>
        <v>249.26399999999998</v>
      </c>
      <c r="R1896" s="6">
        <f t="shared" si="147"/>
        <v>110.34</v>
      </c>
      <c r="S1896" s="6">
        <f t="shared" si="148"/>
        <v>138.92399999999998</v>
      </c>
      <c r="T1896" s="8">
        <f t="shared" si="14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4">
        <f>YEAR(SalesDataTable[[#This Row],[Order Date]])</f>
        <v>2026</v>
      </c>
      <c r="D1897" s="12" t="str">
        <f>"Q"&amp;ROUNDUP(MONTH(SalesDataTable[[#This Row],[Order Date]])/3,0)</f>
        <v>Q3</v>
      </c>
      <c r="E1897" s="4">
        <f>MONTH(SalesDataTable[[#This Row],[Order Date]])</f>
        <v>9</v>
      </c>
      <c r="F1897" s="12" t="str">
        <f t="shared" si="145"/>
        <v>Sep</v>
      </c>
      <c r="G1897" s="4" t="s">
        <v>0</v>
      </c>
      <c r="H1897" s="4" t="s">
        <v>50</v>
      </c>
      <c r="I1897" s="4" t="s">
        <v>19</v>
      </c>
      <c r="J1897" s="4" t="s">
        <v>3</v>
      </c>
      <c r="K1897" s="4" t="s">
        <v>14</v>
      </c>
      <c r="L1897" s="4" t="s">
        <v>44</v>
      </c>
      <c r="M1897" s="9">
        <v>2</v>
      </c>
      <c r="N1897" s="6">
        <v>135.79</v>
      </c>
      <c r="O1897" s="7">
        <v>0.05</v>
      </c>
      <c r="P1897" s="6">
        <v>66.53</v>
      </c>
      <c r="Q1897" s="6">
        <f t="shared" si="146"/>
        <v>258.00099999999998</v>
      </c>
      <c r="R1897" s="6">
        <f t="shared" si="147"/>
        <v>133.06</v>
      </c>
      <c r="S1897" s="6">
        <f t="shared" si="148"/>
        <v>124.94099999999997</v>
      </c>
      <c r="T1897" s="8">
        <f t="shared" si="14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4">
        <f>YEAR(SalesDataTable[[#This Row],[Order Date]])</f>
        <v>2026</v>
      </c>
      <c r="D1898" s="12" t="str">
        <f>"Q"&amp;ROUNDUP(MONTH(SalesDataTable[[#This Row],[Order Date]])/3,0)</f>
        <v>Q3</v>
      </c>
      <c r="E1898" s="4">
        <f>MONTH(SalesDataTable[[#This Row],[Order Date]])</f>
        <v>9</v>
      </c>
      <c r="F1898" s="12" t="str">
        <f t="shared" si="145"/>
        <v>Sep</v>
      </c>
      <c r="G1898" s="4" t="s">
        <v>0</v>
      </c>
      <c r="H1898" s="4" t="s">
        <v>50</v>
      </c>
      <c r="I1898" s="4" t="s">
        <v>2</v>
      </c>
      <c r="J1898" s="4" t="s">
        <v>3</v>
      </c>
      <c r="K1898" s="4" t="s">
        <v>9</v>
      </c>
      <c r="L1898" s="4" t="s">
        <v>17</v>
      </c>
      <c r="M1898" s="9">
        <v>2</v>
      </c>
      <c r="N1898" s="6">
        <v>141.91999999999999</v>
      </c>
      <c r="O1898" s="7">
        <v>0</v>
      </c>
      <c r="P1898" s="6">
        <v>79.900000000000006</v>
      </c>
      <c r="Q1898" s="6">
        <f t="shared" si="146"/>
        <v>283.83999999999997</v>
      </c>
      <c r="R1898" s="6">
        <f t="shared" si="147"/>
        <v>159.80000000000001</v>
      </c>
      <c r="S1898" s="6">
        <f t="shared" si="148"/>
        <v>124.03999999999996</v>
      </c>
      <c r="T1898" s="8">
        <f t="shared" si="14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4">
        <f>YEAR(SalesDataTable[[#This Row],[Order Date]])</f>
        <v>2026</v>
      </c>
      <c r="D1899" s="12" t="str">
        <f>"Q"&amp;ROUNDUP(MONTH(SalesDataTable[[#This Row],[Order Date]])/3,0)</f>
        <v>Q3</v>
      </c>
      <c r="E1899" s="4">
        <f>MONTH(SalesDataTable[[#This Row],[Order Date]])</f>
        <v>9</v>
      </c>
      <c r="F1899" s="12" t="str">
        <f t="shared" si="145"/>
        <v>Sep</v>
      </c>
      <c r="G1899" s="4" t="s">
        <v>20</v>
      </c>
      <c r="H1899" s="4" t="s">
        <v>21</v>
      </c>
      <c r="I1899" s="4" t="s">
        <v>28</v>
      </c>
      <c r="J1899" s="4" t="s">
        <v>16</v>
      </c>
      <c r="K1899" s="4" t="s">
        <v>9</v>
      </c>
      <c r="L1899" s="4" t="s">
        <v>17</v>
      </c>
      <c r="M1899" s="9">
        <v>1</v>
      </c>
      <c r="N1899" s="6">
        <v>146.41</v>
      </c>
      <c r="O1899" s="7">
        <v>0.15</v>
      </c>
      <c r="P1899" s="6">
        <v>80.87</v>
      </c>
      <c r="Q1899" s="6">
        <f t="shared" si="146"/>
        <v>124.4485</v>
      </c>
      <c r="R1899" s="6">
        <f t="shared" si="147"/>
        <v>80.87</v>
      </c>
      <c r="S1899" s="6">
        <f t="shared" si="148"/>
        <v>43.578499999999991</v>
      </c>
      <c r="T1899" s="8">
        <f t="shared" si="14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4">
        <f>YEAR(SalesDataTable[[#This Row],[Order Date]])</f>
        <v>2026</v>
      </c>
      <c r="D1900" s="12" t="str">
        <f>"Q"&amp;ROUNDUP(MONTH(SalesDataTable[[#This Row],[Order Date]])/3,0)</f>
        <v>Q3</v>
      </c>
      <c r="E1900" s="4">
        <f>MONTH(SalesDataTable[[#This Row],[Order Date]])</f>
        <v>9</v>
      </c>
      <c r="F1900" s="12" t="str">
        <f t="shared" si="145"/>
        <v>Sep</v>
      </c>
      <c r="G1900" s="4" t="s">
        <v>6</v>
      </c>
      <c r="H1900" s="4" t="s">
        <v>7</v>
      </c>
      <c r="I1900" s="4" t="s">
        <v>28</v>
      </c>
      <c r="J1900" s="4" t="s">
        <v>13</v>
      </c>
      <c r="K1900" s="4" t="s">
        <v>4</v>
      </c>
      <c r="L1900" s="4" t="s">
        <v>26</v>
      </c>
      <c r="M1900" s="9">
        <v>5</v>
      </c>
      <c r="N1900" s="6">
        <v>40.17</v>
      </c>
      <c r="O1900" s="7">
        <v>0</v>
      </c>
      <c r="P1900" s="6">
        <v>16.27</v>
      </c>
      <c r="Q1900" s="6">
        <f t="shared" si="146"/>
        <v>200.85000000000002</v>
      </c>
      <c r="R1900" s="6">
        <f t="shared" si="147"/>
        <v>81.349999999999994</v>
      </c>
      <c r="S1900" s="6">
        <f t="shared" si="148"/>
        <v>119.50000000000003</v>
      </c>
      <c r="T1900" s="8">
        <f t="shared" si="14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4">
        <f>YEAR(SalesDataTable[[#This Row],[Order Date]])</f>
        <v>2026</v>
      </c>
      <c r="D1901" s="12" t="str">
        <f>"Q"&amp;ROUNDUP(MONTH(SalesDataTable[[#This Row],[Order Date]])/3,0)</f>
        <v>Q3</v>
      </c>
      <c r="E1901" s="4">
        <f>MONTH(SalesDataTable[[#This Row],[Order Date]])</f>
        <v>9</v>
      </c>
      <c r="F1901" s="12" t="str">
        <f t="shared" si="145"/>
        <v>Sep</v>
      </c>
      <c r="G1901" s="4" t="s">
        <v>11</v>
      </c>
      <c r="H1901" s="4" t="s">
        <v>12</v>
      </c>
      <c r="I1901" s="4" t="s">
        <v>2</v>
      </c>
      <c r="J1901" s="4" t="s">
        <v>3</v>
      </c>
      <c r="K1901" s="4" t="s">
        <v>9</v>
      </c>
      <c r="L1901" s="4" t="s">
        <v>10</v>
      </c>
      <c r="M1901" s="9">
        <v>2</v>
      </c>
      <c r="N1901" s="6">
        <v>91.6</v>
      </c>
      <c r="O1901" s="7">
        <v>0</v>
      </c>
      <c r="P1901" s="6">
        <v>46.54</v>
      </c>
      <c r="Q1901" s="6">
        <f t="shared" si="146"/>
        <v>183.2</v>
      </c>
      <c r="R1901" s="6">
        <f t="shared" si="147"/>
        <v>93.08</v>
      </c>
      <c r="S1901" s="6">
        <f t="shared" si="148"/>
        <v>90.11999999999999</v>
      </c>
      <c r="T1901" s="8">
        <f t="shared" si="14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4">
        <f>YEAR(SalesDataTable[[#This Row],[Order Date]])</f>
        <v>2026</v>
      </c>
      <c r="D1902" s="12" t="str">
        <f>"Q"&amp;ROUNDUP(MONTH(SalesDataTable[[#This Row],[Order Date]])/3,0)</f>
        <v>Q3</v>
      </c>
      <c r="E1902" s="4">
        <f>MONTH(SalesDataTable[[#This Row],[Order Date]])</f>
        <v>9</v>
      </c>
      <c r="F1902" s="12" t="str">
        <f t="shared" si="145"/>
        <v>Sep</v>
      </c>
      <c r="G1902" s="4" t="s">
        <v>11</v>
      </c>
      <c r="H1902" s="4" t="s">
        <v>12</v>
      </c>
      <c r="I1902" s="4" t="s">
        <v>2</v>
      </c>
      <c r="J1902" s="4" t="s">
        <v>13</v>
      </c>
      <c r="K1902" s="4" t="s">
        <v>34</v>
      </c>
      <c r="L1902" s="4" t="s">
        <v>38</v>
      </c>
      <c r="M1902" s="9">
        <v>4</v>
      </c>
      <c r="N1902" s="6">
        <v>121.47</v>
      </c>
      <c r="O1902" s="7">
        <v>0.05</v>
      </c>
      <c r="P1902" s="6">
        <v>67.650000000000006</v>
      </c>
      <c r="Q1902" s="6">
        <f t="shared" si="146"/>
        <v>461.58599999999996</v>
      </c>
      <c r="R1902" s="6">
        <f t="shared" si="147"/>
        <v>270.60000000000002</v>
      </c>
      <c r="S1902" s="6">
        <f t="shared" si="148"/>
        <v>190.98599999999993</v>
      </c>
      <c r="T1902" s="8">
        <f t="shared" si="14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4">
        <f>YEAR(SalesDataTable[[#This Row],[Order Date]])</f>
        <v>2026</v>
      </c>
      <c r="D1903" s="12" t="str">
        <f>"Q"&amp;ROUNDUP(MONTH(SalesDataTable[[#This Row],[Order Date]])/3,0)</f>
        <v>Q3</v>
      </c>
      <c r="E1903" s="4">
        <f>MONTH(SalesDataTable[[#This Row],[Order Date]])</f>
        <v>9</v>
      </c>
      <c r="F1903" s="12" t="str">
        <f t="shared" si="145"/>
        <v>Sep</v>
      </c>
      <c r="G1903" s="4" t="s">
        <v>6</v>
      </c>
      <c r="H1903" s="4" t="s">
        <v>43</v>
      </c>
      <c r="I1903" s="4" t="s">
        <v>28</v>
      </c>
      <c r="J1903" s="4" t="s">
        <v>13</v>
      </c>
      <c r="K1903" s="4" t="s">
        <v>23</v>
      </c>
      <c r="L1903" s="4" t="s">
        <v>51</v>
      </c>
      <c r="M1903" s="9">
        <v>2</v>
      </c>
      <c r="N1903" s="6">
        <v>122.69</v>
      </c>
      <c r="O1903" s="7">
        <v>0</v>
      </c>
      <c r="P1903" s="6">
        <v>61.4</v>
      </c>
      <c r="Q1903" s="6">
        <f t="shared" si="146"/>
        <v>245.38</v>
      </c>
      <c r="R1903" s="6">
        <f t="shared" si="147"/>
        <v>122.8</v>
      </c>
      <c r="S1903" s="6">
        <f t="shared" si="148"/>
        <v>122.58</v>
      </c>
      <c r="T1903" s="8">
        <f t="shared" si="14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4">
        <f>YEAR(SalesDataTable[[#This Row],[Order Date]])</f>
        <v>2026</v>
      </c>
      <c r="D1904" s="12" t="str">
        <f>"Q"&amp;ROUNDUP(MONTH(SalesDataTable[[#This Row],[Order Date]])/3,0)</f>
        <v>Q3</v>
      </c>
      <c r="E1904" s="4">
        <f>MONTH(SalesDataTable[[#This Row],[Order Date]])</f>
        <v>9</v>
      </c>
      <c r="F1904" s="12" t="str">
        <f t="shared" si="145"/>
        <v>Sep</v>
      </c>
      <c r="G1904" s="4" t="s">
        <v>6</v>
      </c>
      <c r="H1904" s="4" t="s">
        <v>43</v>
      </c>
      <c r="I1904" s="4" t="s">
        <v>28</v>
      </c>
      <c r="J1904" s="4" t="s">
        <v>13</v>
      </c>
      <c r="K1904" s="4" t="s">
        <v>14</v>
      </c>
      <c r="L1904" s="4" t="s">
        <v>32</v>
      </c>
      <c r="M1904" s="9">
        <v>1</v>
      </c>
      <c r="N1904" s="6">
        <v>45.59</v>
      </c>
      <c r="O1904" s="7">
        <v>0</v>
      </c>
      <c r="P1904" s="6">
        <v>18.28</v>
      </c>
      <c r="Q1904" s="6">
        <f t="shared" si="146"/>
        <v>45.59</v>
      </c>
      <c r="R1904" s="6">
        <f t="shared" si="147"/>
        <v>18.28</v>
      </c>
      <c r="S1904" s="6">
        <f t="shared" si="148"/>
        <v>27.310000000000002</v>
      </c>
      <c r="T1904" s="8">
        <f t="shared" si="14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4">
        <f>YEAR(SalesDataTable[[#This Row],[Order Date]])</f>
        <v>2026</v>
      </c>
      <c r="D1905" s="12" t="str">
        <f>"Q"&amp;ROUNDUP(MONTH(SalesDataTable[[#This Row],[Order Date]])/3,0)</f>
        <v>Q3</v>
      </c>
      <c r="E1905" s="4">
        <f>MONTH(SalesDataTable[[#This Row],[Order Date]])</f>
        <v>9</v>
      </c>
      <c r="F1905" s="12" t="str">
        <f t="shared" si="145"/>
        <v>Sep</v>
      </c>
      <c r="G1905" s="4" t="s">
        <v>20</v>
      </c>
      <c r="H1905" s="4" t="s">
        <v>21</v>
      </c>
      <c r="I1905" s="4" t="s">
        <v>2</v>
      </c>
      <c r="J1905" s="4" t="s">
        <v>3</v>
      </c>
      <c r="K1905" s="4" t="s">
        <v>4</v>
      </c>
      <c r="L1905" s="4" t="s">
        <v>5</v>
      </c>
      <c r="M1905" s="9">
        <v>1</v>
      </c>
      <c r="N1905" s="6">
        <v>83.8</v>
      </c>
      <c r="O1905" s="7">
        <v>0</v>
      </c>
      <c r="P1905" s="6">
        <v>42.23</v>
      </c>
      <c r="Q1905" s="6">
        <f t="shared" si="146"/>
        <v>83.8</v>
      </c>
      <c r="R1905" s="6">
        <f t="shared" si="147"/>
        <v>42.23</v>
      </c>
      <c r="S1905" s="6">
        <f t="shared" si="148"/>
        <v>41.57</v>
      </c>
      <c r="T1905" s="8">
        <f t="shared" si="14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4">
        <f>YEAR(SalesDataTable[[#This Row],[Order Date]])</f>
        <v>2026</v>
      </c>
      <c r="D1906" s="12" t="str">
        <f>"Q"&amp;ROUNDUP(MONTH(SalesDataTable[[#This Row],[Order Date]])/3,0)</f>
        <v>Q3</v>
      </c>
      <c r="E1906" s="4">
        <f>MONTH(SalesDataTable[[#This Row],[Order Date]])</f>
        <v>9</v>
      </c>
      <c r="F1906" s="12" t="str">
        <f t="shared" si="145"/>
        <v>Sep</v>
      </c>
      <c r="G1906" s="4" t="s">
        <v>11</v>
      </c>
      <c r="H1906" s="4" t="s">
        <v>18</v>
      </c>
      <c r="I1906" s="4" t="s">
        <v>2</v>
      </c>
      <c r="J1906" s="4" t="s">
        <v>13</v>
      </c>
      <c r="K1906" s="4" t="s">
        <v>14</v>
      </c>
      <c r="L1906" s="4" t="s">
        <v>44</v>
      </c>
      <c r="M1906" s="9">
        <v>1</v>
      </c>
      <c r="N1906" s="6">
        <v>132.58000000000001</v>
      </c>
      <c r="O1906" s="7">
        <v>0.15</v>
      </c>
      <c r="P1906" s="6">
        <v>67.62</v>
      </c>
      <c r="Q1906" s="6">
        <f t="shared" si="146"/>
        <v>112.69300000000001</v>
      </c>
      <c r="R1906" s="6">
        <f t="shared" si="147"/>
        <v>67.62</v>
      </c>
      <c r="S1906" s="6">
        <f t="shared" si="148"/>
        <v>45.073000000000008</v>
      </c>
      <c r="T1906" s="8">
        <f t="shared" si="14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4">
        <f>YEAR(SalesDataTable[[#This Row],[Order Date]])</f>
        <v>2026</v>
      </c>
      <c r="D1907" s="12" t="str">
        <f>"Q"&amp;ROUNDUP(MONTH(SalesDataTable[[#This Row],[Order Date]])/3,0)</f>
        <v>Q3</v>
      </c>
      <c r="E1907" s="4">
        <f>MONTH(SalesDataTable[[#This Row],[Order Date]])</f>
        <v>9</v>
      </c>
      <c r="F1907" s="12" t="str">
        <f t="shared" si="145"/>
        <v>Sep</v>
      </c>
      <c r="G1907" s="4" t="s">
        <v>20</v>
      </c>
      <c r="H1907" s="4" t="s">
        <v>33</v>
      </c>
      <c r="I1907" s="4" t="s">
        <v>2</v>
      </c>
      <c r="J1907" s="4" t="s">
        <v>13</v>
      </c>
      <c r="K1907" s="4" t="s">
        <v>23</v>
      </c>
      <c r="L1907" s="4" t="s">
        <v>51</v>
      </c>
      <c r="M1907" s="9">
        <v>2</v>
      </c>
      <c r="N1907" s="6">
        <v>122.12</v>
      </c>
      <c r="O1907" s="7">
        <v>0.05</v>
      </c>
      <c r="P1907" s="6">
        <v>61.76</v>
      </c>
      <c r="Q1907" s="6">
        <f t="shared" si="146"/>
        <v>232.02799999999999</v>
      </c>
      <c r="R1907" s="6">
        <f t="shared" si="147"/>
        <v>123.52</v>
      </c>
      <c r="S1907" s="6">
        <f t="shared" si="148"/>
        <v>108.508</v>
      </c>
      <c r="T1907" s="8">
        <f t="shared" si="14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4">
        <f>YEAR(SalesDataTable[[#This Row],[Order Date]])</f>
        <v>2026</v>
      </c>
      <c r="D1908" s="12" t="str">
        <f>"Q"&amp;ROUNDUP(MONTH(SalesDataTable[[#This Row],[Order Date]])/3,0)</f>
        <v>Q3</v>
      </c>
      <c r="E1908" s="4">
        <f>MONTH(SalesDataTable[[#This Row],[Order Date]])</f>
        <v>9</v>
      </c>
      <c r="F1908" s="12" t="str">
        <f t="shared" si="145"/>
        <v>Sep</v>
      </c>
      <c r="G1908" s="4" t="s">
        <v>0</v>
      </c>
      <c r="H1908" s="4" t="s">
        <v>1</v>
      </c>
      <c r="I1908" s="4" t="s">
        <v>8</v>
      </c>
      <c r="J1908" s="4" t="s">
        <v>16</v>
      </c>
      <c r="K1908" s="4" t="s">
        <v>9</v>
      </c>
      <c r="L1908" s="4" t="s">
        <v>17</v>
      </c>
      <c r="M1908" s="9">
        <v>3</v>
      </c>
      <c r="N1908" s="6">
        <v>140.47</v>
      </c>
      <c r="O1908" s="7">
        <v>0.15</v>
      </c>
      <c r="P1908" s="6">
        <v>81.739999999999995</v>
      </c>
      <c r="Q1908" s="6">
        <f t="shared" si="146"/>
        <v>358.19849999999997</v>
      </c>
      <c r="R1908" s="6">
        <f t="shared" si="147"/>
        <v>245.21999999999997</v>
      </c>
      <c r="S1908" s="6">
        <f t="shared" si="148"/>
        <v>112.9785</v>
      </c>
      <c r="T1908" s="8">
        <f t="shared" si="14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4">
        <f>YEAR(SalesDataTable[[#This Row],[Order Date]])</f>
        <v>2026</v>
      </c>
      <c r="D1909" s="12" t="str">
        <f>"Q"&amp;ROUNDUP(MONTH(SalesDataTable[[#This Row],[Order Date]])/3,0)</f>
        <v>Q3</v>
      </c>
      <c r="E1909" s="4">
        <f>MONTH(SalesDataTable[[#This Row],[Order Date]])</f>
        <v>9</v>
      </c>
      <c r="F1909" s="12" t="str">
        <f t="shared" si="145"/>
        <v>Sep</v>
      </c>
      <c r="G1909" s="4" t="s">
        <v>20</v>
      </c>
      <c r="H1909" s="4" t="s">
        <v>47</v>
      </c>
      <c r="I1909" s="4" t="s">
        <v>2</v>
      </c>
      <c r="J1909" s="4" t="s">
        <v>13</v>
      </c>
      <c r="K1909" s="4" t="s">
        <v>9</v>
      </c>
      <c r="L1909" s="4" t="s">
        <v>17</v>
      </c>
      <c r="M1909" s="9">
        <v>2</v>
      </c>
      <c r="N1909" s="6">
        <v>145.35</v>
      </c>
      <c r="O1909" s="7">
        <v>0.05</v>
      </c>
      <c r="P1909" s="6">
        <v>78.39</v>
      </c>
      <c r="Q1909" s="6">
        <f t="shared" si="146"/>
        <v>276.16499999999996</v>
      </c>
      <c r="R1909" s="6">
        <f t="shared" si="147"/>
        <v>156.78</v>
      </c>
      <c r="S1909" s="6">
        <f t="shared" si="148"/>
        <v>119.38499999999996</v>
      </c>
      <c r="T1909" s="8">
        <f t="shared" si="14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4">
        <f>YEAR(SalesDataTable[[#This Row],[Order Date]])</f>
        <v>2026</v>
      </c>
      <c r="D1910" s="12" t="str">
        <f>"Q"&amp;ROUNDUP(MONTH(SalesDataTable[[#This Row],[Order Date]])/3,0)</f>
        <v>Q3</v>
      </c>
      <c r="E1910" s="4">
        <f>MONTH(SalesDataTable[[#This Row],[Order Date]])</f>
        <v>9</v>
      </c>
      <c r="F1910" s="12" t="str">
        <f t="shared" si="145"/>
        <v>Sep</v>
      </c>
      <c r="G1910" s="4" t="s">
        <v>20</v>
      </c>
      <c r="H1910" s="4" t="s">
        <v>33</v>
      </c>
      <c r="I1910" s="4" t="s">
        <v>28</v>
      </c>
      <c r="J1910" s="4" t="s">
        <v>3</v>
      </c>
      <c r="K1910" s="4" t="s">
        <v>23</v>
      </c>
      <c r="L1910" s="4" t="s">
        <v>51</v>
      </c>
      <c r="M1910" s="9">
        <v>2</v>
      </c>
      <c r="N1910" s="6">
        <v>121.25</v>
      </c>
      <c r="O1910" s="7">
        <v>0</v>
      </c>
      <c r="P1910" s="6">
        <v>61.5</v>
      </c>
      <c r="Q1910" s="6">
        <f t="shared" si="146"/>
        <v>242.5</v>
      </c>
      <c r="R1910" s="6">
        <f t="shared" si="147"/>
        <v>123</v>
      </c>
      <c r="S1910" s="6">
        <f t="shared" si="148"/>
        <v>119.5</v>
      </c>
      <c r="T1910" s="8">
        <f t="shared" si="14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4">
        <f>YEAR(SalesDataTable[[#This Row],[Order Date]])</f>
        <v>2026</v>
      </c>
      <c r="D1911" s="12" t="str">
        <f>"Q"&amp;ROUNDUP(MONTH(SalesDataTable[[#This Row],[Order Date]])/3,0)</f>
        <v>Q3</v>
      </c>
      <c r="E1911" s="4">
        <f>MONTH(SalesDataTable[[#This Row],[Order Date]])</f>
        <v>9</v>
      </c>
      <c r="F1911" s="12" t="str">
        <f t="shared" si="145"/>
        <v>Sep</v>
      </c>
      <c r="G1911" s="4" t="s">
        <v>20</v>
      </c>
      <c r="H1911" s="4" t="s">
        <v>21</v>
      </c>
      <c r="I1911" s="4" t="s">
        <v>2</v>
      </c>
      <c r="J1911" s="4" t="s">
        <v>13</v>
      </c>
      <c r="K1911" s="4" t="s">
        <v>14</v>
      </c>
      <c r="L1911" s="4" t="s">
        <v>15</v>
      </c>
      <c r="M1911" s="9">
        <v>1</v>
      </c>
      <c r="N1911" s="6">
        <v>35.94</v>
      </c>
      <c r="O1911" s="7">
        <v>0.1</v>
      </c>
      <c r="P1911" s="6">
        <v>13.19</v>
      </c>
      <c r="Q1911" s="6">
        <f t="shared" si="146"/>
        <v>32.345999999999997</v>
      </c>
      <c r="R1911" s="6">
        <f t="shared" si="147"/>
        <v>13.19</v>
      </c>
      <c r="S1911" s="6">
        <f t="shared" si="148"/>
        <v>19.155999999999999</v>
      </c>
      <c r="T1911" s="8">
        <f t="shared" si="14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4">
        <f>YEAR(SalesDataTable[[#This Row],[Order Date]])</f>
        <v>2026</v>
      </c>
      <c r="D1912" s="12" t="str">
        <f>"Q"&amp;ROUNDUP(MONTH(SalesDataTable[[#This Row],[Order Date]])/3,0)</f>
        <v>Q3</v>
      </c>
      <c r="E1912" s="4">
        <f>MONTH(SalesDataTable[[#This Row],[Order Date]])</f>
        <v>9</v>
      </c>
      <c r="F1912" s="12" t="str">
        <f t="shared" si="145"/>
        <v>Sep</v>
      </c>
      <c r="G1912" s="4" t="s">
        <v>6</v>
      </c>
      <c r="H1912" s="4" t="s">
        <v>49</v>
      </c>
      <c r="I1912" s="4" t="s">
        <v>2</v>
      </c>
      <c r="J1912" s="4" t="s">
        <v>13</v>
      </c>
      <c r="K1912" s="4" t="s">
        <v>4</v>
      </c>
      <c r="L1912" s="4" t="s">
        <v>30</v>
      </c>
      <c r="M1912" s="9">
        <v>1</v>
      </c>
      <c r="N1912" s="6">
        <v>101.18</v>
      </c>
      <c r="O1912" s="7">
        <v>0.1</v>
      </c>
      <c r="P1912" s="6">
        <v>49.38</v>
      </c>
      <c r="Q1912" s="6">
        <f t="shared" si="146"/>
        <v>91.062000000000012</v>
      </c>
      <c r="R1912" s="6">
        <f t="shared" si="147"/>
        <v>49.38</v>
      </c>
      <c r="S1912" s="6">
        <f t="shared" si="148"/>
        <v>41.682000000000009</v>
      </c>
      <c r="T1912" s="8">
        <f t="shared" si="14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4">
        <f>YEAR(SalesDataTable[[#This Row],[Order Date]])</f>
        <v>2026</v>
      </c>
      <c r="D1913" s="12" t="str">
        <f>"Q"&amp;ROUNDUP(MONTH(SalesDataTable[[#This Row],[Order Date]])/3,0)</f>
        <v>Q3</v>
      </c>
      <c r="E1913" s="4">
        <f>MONTH(SalesDataTable[[#This Row],[Order Date]])</f>
        <v>9</v>
      </c>
      <c r="F1913" s="12" t="str">
        <f t="shared" si="145"/>
        <v>Sep</v>
      </c>
      <c r="G1913" s="4" t="s">
        <v>20</v>
      </c>
      <c r="H1913" s="4" t="s">
        <v>31</v>
      </c>
      <c r="I1913" s="4" t="s">
        <v>19</v>
      </c>
      <c r="J1913" s="4" t="s">
        <v>13</v>
      </c>
      <c r="K1913" s="4" t="s">
        <v>4</v>
      </c>
      <c r="L1913" s="4" t="s">
        <v>5</v>
      </c>
      <c r="M1913" s="9">
        <v>2</v>
      </c>
      <c r="N1913" s="6">
        <v>82.47</v>
      </c>
      <c r="O1913" s="7">
        <v>0</v>
      </c>
      <c r="P1913" s="6">
        <v>42.49</v>
      </c>
      <c r="Q1913" s="6">
        <f t="shared" si="146"/>
        <v>164.94</v>
      </c>
      <c r="R1913" s="6">
        <f t="shared" si="147"/>
        <v>84.98</v>
      </c>
      <c r="S1913" s="6">
        <f t="shared" si="148"/>
        <v>79.959999999999994</v>
      </c>
      <c r="T1913" s="8">
        <f t="shared" si="14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4">
        <f>YEAR(SalesDataTable[[#This Row],[Order Date]])</f>
        <v>2026</v>
      </c>
      <c r="D1914" s="12" t="str">
        <f>"Q"&amp;ROUNDUP(MONTH(SalesDataTable[[#This Row],[Order Date]])/3,0)</f>
        <v>Q3</v>
      </c>
      <c r="E1914" s="4">
        <f>MONTH(SalesDataTable[[#This Row],[Order Date]])</f>
        <v>9</v>
      </c>
      <c r="F1914" s="12" t="str">
        <f t="shared" si="145"/>
        <v>Sep</v>
      </c>
      <c r="G1914" s="4" t="s">
        <v>11</v>
      </c>
      <c r="H1914" s="4" t="s">
        <v>52</v>
      </c>
      <c r="I1914" s="4" t="s">
        <v>28</v>
      </c>
      <c r="J1914" s="4" t="s">
        <v>13</v>
      </c>
      <c r="K1914" s="4" t="s">
        <v>34</v>
      </c>
      <c r="L1914" s="4" t="s">
        <v>45</v>
      </c>
      <c r="M1914" s="9">
        <v>1</v>
      </c>
      <c r="N1914" s="6">
        <v>50.47</v>
      </c>
      <c r="O1914" s="7">
        <v>0.05</v>
      </c>
      <c r="P1914" s="6">
        <v>22.27</v>
      </c>
      <c r="Q1914" s="6">
        <f t="shared" si="146"/>
        <v>47.946499999999993</v>
      </c>
      <c r="R1914" s="6">
        <f t="shared" si="147"/>
        <v>22.27</v>
      </c>
      <c r="S1914" s="6">
        <f t="shared" si="148"/>
        <v>25.676499999999994</v>
      </c>
      <c r="T1914" s="8">
        <f t="shared" si="14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4">
        <f>YEAR(SalesDataTable[[#This Row],[Order Date]])</f>
        <v>2026</v>
      </c>
      <c r="D1915" s="12" t="str">
        <f>"Q"&amp;ROUNDUP(MONTH(SalesDataTable[[#This Row],[Order Date]])/3,0)</f>
        <v>Q3</v>
      </c>
      <c r="E1915" s="4">
        <f>MONTH(SalesDataTable[[#This Row],[Order Date]])</f>
        <v>9</v>
      </c>
      <c r="F1915" s="12" t="str">
        <f t="shared" si="145"/>
        <v>Sep</v>
      </c>
      <c r="G1915" s="4" t="s">
        <v>20</v>
      </c>
      <c r="H1915" s="4" t="s">
        <v>33</v>
      </c>
      <c r="I1915" s="4" t="s">
        <v>8</v>
      </c>
      <c r="J1915" s="4" t="s">
        <v>16</v>
      </c>
      <c r="K1915" s="4" t="s">
        <v>23</v>
      </c>
      <c r="L1915" s="4" t="s">
        <v>40</v>
      </c>
      <c r="M1915" s="9">
        <v>5</v>
      </c>
      <c r="N1915" s="6">
        <v>82.63</v>
      </c>
      <c r="O1915" s="7">
        <v>0.15</v>
      </c>
      <c r="P1915" s="6">
        <v>38.630000000000003</v>
      </c>
      <c r="Q1915" s="6">
        <f t="shared" si="146"/>
        <v>351.17749999999995</v>
      </c>
      <c r="R1915" s="6">
        <f t="shared" si="147"/>
        <v>193.15</v>
      </c>
      <c r="S1915" s="6">
        <f t="shared" si="148"/>
        <v>158.02749999999995</v>
      </c>
      <c r="T1915" s="8">
        <f t="shared" si="14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4">
        <f>YEAR(SalesDataTable[[#This Row],[Order Date]])</f>
        <v>2026</v>
      </c>
      <c r="D1916" s="12" t="str">
        <f>"Q"&amp;ROUNDUP(MONTH(SalesDataTable[[#This Row],[Order Date]])/3,0)</f>
        <v>Q3</v>
      </c>
      <c r="E1916" s="4">
        <f>MONTH(SalesDataTable[[#This Row],[Order Date]])</f>
        <v>9</v>
      </c>
      <c r="F1916" s="12" t="str">
        <f t="shared" si="145"/>
        <v>Sep</v>
      </c>
      <c r="G1916" s="4" t="s">
        <v>20</v>
      </c>
      <c r="H1916" s="4" t="s">
        <v>33</v>
      </c>
      <c r="I1916" s="4" t="s">
        <v>19</v>
      </c>
      <c r="J1916" s="4" t="s">
        <v>16</v>
      </c>
      <c r="K1916" s="4" t="s">
        <v>14</v>
      </c>
      <c r="L1916" s="4" t="s">
        <v>48</v>
      </c>
      <c r="M1916" s="9">
        <v>4</v>
      </c>
      <c r="N1916" s="6">
        <v>168.48</v>
      </c>
      <c r="O1916" s="7">
        <v>0.1</v>
      </c>
      <c r="P1916" s="6">
        <v>89.85</v>
      </c>
      <c r="Q1916" s="6">
        <f t="shared" si="146"/>
        <v>606.52800000000002</v>
      </c>
      <c r="R1916" s="6">
        <f t="shared" si="147"/>
        <v>359.4</v>
      </c>
      <c r="S1916" s="6">
        <f t="shared" si="148"/>
        <v>247.12800000000004</v>
      </c>
      <c r="T1916" s="8">
        <f t="shared" si="14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4">
        <f>YEAR(SalesDataTable[[#This Row],[Order Date]])</f>
        <v>2026</v>
      </c>
      <c r="D1917" s="12" t="str">
        <f>"Q"&amp;ROUNDUP(MONTH(SalesDataTable[[#This Row],[Order Date]])/3,0)</f>
        <v>Q3</v>
      </c>
      <c r="E1917" s="4">
        <f>MONTH(SalesDataTable[[#This Row],[Order Date]])</f>
        <v>9</v>
      </c>
      <c r="F1917" s="12" t="str">
        <f t="shared" si="145"/>
        <v>Sep</v>
      </c>
      <c r="G1917" s="4" t="s">
        <v>6</v>
      </c>
      <c r="H1917" s="4" t="s">
        <v>41</v>
      </c>
      <c r="I1917" s="4" t="s">
        <v>28</v>
      </c>
      <c r="J1917" s="4" t="s">
        <v>3</v>
      </c>
      <c r="K1917" s="4" t="s">
        <v>23</v>
      </c>
      <c r="L1917" s="4" t="s">
        <v>51</v>
      </c>
      <c r="M1917" s="9">
        <v>2</v>
      </c>
      <c r="N1917" s="6">
        <v>121.82</v>
      </c>
      <c r="O1917" s="7">
        <v>0</v>
      </c>
      <c r="P1917" s="6">
        <v>61.92</v>
      </c>
      <c r="Q1917" s="6">
        <f t="shared" si="146"/>
        <v>243.64</v>
      </c>
      <c r="R1917" s="6">
        <f t="shared" si="147"/>
        <v>123.84</v>
      </c>
      <c r="S1917" s="6">
        <f t="shared" si="148"/>
        <v>119.79999999999998</v>
      </c>
      <c r="T1917" s="8">
        <f t="shared" si="14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4">
        <f>YEAR(SalesDataTable[[#This Row],[Order Date]])</f>
        <v>2026</v>
      </c>
      <c r="D1918" s="12" t="str">
        <f>"Q"&amp;ROUNDUP(MONTH(SalesDataTable[[#This Row],[Order Date]])/3,0)</f>
        <v>Q3</v>
      </c>
      <c r="E1918" s="4">
        <f>MONTH(SalesDataTable[[#This Row],[Order Date]])</f>
        <v>9</v>
      </c>
      <c r="F1918" s="12" t="str">
        <f t="shared" si="145"/>
        <v>Sep</v>
      </c>
      <c r="G1918" s="4" t="s">
        <v>0</v>
      </c>
      <c r="H1918" s="4" t="s">
        <v>50</v>
      </c>
      <c r="I1918" s="4" t="s">
        <v>19</v>
      </c>
      <c r="J1918" s="4" t="s">
        <v>3</v>
      </c>
      <c r="K1918" s="4" t="s">
        <v>4</v>
      </c>
      <c r="L1918" s="4" t="s">
        <v>22</v>
      </c>
      <c r="M1918" s="9">
        <v>1</v>
      </c>
      <c r="N1918" s="6">
        <v>50.02</v>
      </c>
      <c r="O1918" s="7">
        <v>0.1</v>
      </c>
      <c r="P1918" s="6">
        <v>22.47</v>
      </c>
      <c r="Q1918" s="6">
        <f t="shared" si="146"/>
        <v>45.018000000000001</v>
      </c>
      <c r="R1918" s="6">
        <f t="shared" si="147"/>
        <v>22.47</v>
      </c>
      <c r="S1918" s="6">
        <f t="shared" si="148"/>
        <v>22.548000000000002</v>
      </c>
      <c r="T1918" s="8">
        <f t="shared" si="14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4">
        <f>YEAR(SalesDataTable[[#This Row],[Order Date]])</f>
        <v>2026</v>
      </c>
      <c r="D1919" s="12" t="str">
        <f>"Q"&amp;ROUNDUP(MONTH(SalesDataTable[[#This Row],[Order Date]])/3,0)</f>
        <v>Q3</v>
      </c>
      <c r="E1919" s="4">
        <f>MONTH(SalesDataTable[[#This Row],[Order Date]])</f>
        <v>9</v>
      </c>
      <c r="F1919" s="12" t="str">
        <f t="shared" si="145"/>
        <v>Sep</v>
      </c>
      <c r="G1919" s="4" t="s">
        <v>11</v>
      </c>
      <c r="H1919" s="4" t="s">
        <v>25</v>
      </c>
      <c r="I1919" s="4" t="s">
        <v>2</v>
      </c>
      <c r="J1919" s="4" t="s">
        <v>13</v>
      </c>
      <c r="K1919" s="4" t="s">
        <v>34</v>
      </c>
      <c r="L1919" s="4" t="s">
        <v>45</v>
      </c>
      <c r="M1919" s="9">
        <v>1</v>
      </c>
      <c r="N1919" s="6">
        <v>50.17</v>
      </c>
      <c r="O1919" s="7">
        <v>0.1</v>
      </c>
      <c r="P1919" s="6">
        <v>21.99</v>
      </c>
      <c r="Q1919" s="6">
        <f t="shared" si="146"/>
        <v>45.153000000000006</v>
      </c>
      <c r="R1919" s="6">
        <f t="shared" si="147"/>
        <v>21.99</v>
      </c>
      <c r="S1919" s="6">
        <f t="shared" si="148"/>
        <v>23.163000000000007</v>
      </c>
      <c r="T1919" s="8">
        <f t="shared" si="14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4">
        <f>YEAR(SalesDataTable[[#This Row],[Order Date]])</f>
        <v>2026</v>
      </c>
      <c r="D1920" s="12" t="str">
        <f>"Q"&amp;ROUNDUP(MONTH(SalesDataTable[[#This Row],[Order Date]])/3,0)</f>
        <v>Q3</v>
      </c>
      <c r="E1920" s="4">
        <f>MONTH(SalesDataTable[[#This Row],[Order Date]])</f>
        <v>9</v>
      </c>
      <c r="F1920" s="12" t="str">
        <f t="shared" si="145"/>
        <v>Sep</v>
      </c>
      <c r="G1920" s="4" t="s">
        <v>0</v>
      </c>
      <c r="H1920" s="4" t="s">
        <v>50</v>
      </c>
      <c r="I1920" s="4" t="s">
        <v>8</v>
      </c>
      <c r="J1920" s="4" t="s">
        <v>16</v>
      </c>
      <c r="K1920" s="4" t="s">
        <v>23</v>
      </c>
      <c r="L1920" s="4" t="s">
        <v>51</v>
      </c>
      <c r="M1920" s="9">
        <v>5</v>
      </c>
      <c r="N1920" s="6">
        <v>124.51</v>
      </c>
      <c r="O1920" s="7">
        <v>0.1</v>
      </c>
      <c r="P1920" s="6">
        <v>60.29</v>
      </c>
      <c r="Q1920" s="6">
        <f t="shared" si="146"/>
        <v>560.29500000000007</v>
      </c>
      <c r="R1920" s="6">
        <f t="shared" si="147"/>
        <v>301.45</v>
      </c>
      <c r="S1920" s="6">
        <f t="shared" si="148"/>
        <v>258.84500000000008</v>
      </c>
      <c r="T1920" s="8">
        <f t="shared" si="14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4">
        <f>YEAR(SalesDataTable[[#This Row],[Order Date]])</f>
        <v>2026</v>
      </c>
      <c r="D1921" s="12" t="str">
        <f>"Q"&amp;ROUNDUP(MONTH(SalesDataTable[[#This Row],[Order Date]])/3,0)</f>
        <v>Q3</v>
      </c>
      <c r="E1921" s="4">
        <f>MONTH(SalesDataTable[[#This Row],[Order Date]])</f>
        <v>9</v>
      </c>
      <c r="F1921" s="12" t="str">
        <f t="shared" si="145"/>
        <v>Sep</v>
      </c>
      <c r="G1921" s="4" t="s">
        <v>6</v>
      </c>
      <c r="H1921" s="4" t="s">
        <v>43</v>
      </c>
      <c r="I1921" s="4" t="s">
        <v>28</v>
      </c>
      <c r="J1921" s="4" t="s">
        <v>3</v>
      </c>
      <c r="K1921" s="4" t="s">
        <v>9</v>
      </c>
      <c r="L1921" s="4" t="s">
        <v>37</v>
      </c>
      <c r="M1921" s="9">
        <v>1</v>
      </c>
      <c r="N1921" s="6">
        <v>153.68</v>
      </c>
      <c r="O1921" s="7">
        <v>0.05</v>
      </c>
      <c r="P1921" s="6">
        <v>77.42</v>
      </c>
      <c r="Q1921" s="6">
        <f t="shared" si="146"/>
        <v>145.99600000000001</v>
      </c>
      <c r="R1921" s="6">
        <f t="shared" si="147"/>
        <v>77.42</v>
      </c>
      <c r="S1921" s="6">
        <f t="shared" si="148"/>
        <v>68.576000000000008</v>
      </c>
      <c r="T1921" s="8">
        <f t="shared" si="14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4">
        <f>YEAR(SalesDataTable[[#This Row],[Order Date]])</f>
        <v>2026</v>
      </c>
      <c r="D1922" s="12" t="str">
        <f>"Q"&amp;ROUNDUP(MONTH(SalesDataTable[[#This Row],[Order Date]])/3,0)</f>
        <v>Q3</v>
      </c>
      <c r="E1922" s="4">
        <f>MONTH(SalesDataTable[[#This Row],[Order Date]])</f>
        <v>9</v>
      </c>
      <c r="F1922" s="12" t="str">
        <f t="shared" ref="F1922:F1985" si="150">TEXT(B1922,"mmm")</f>
        <v>Sep</v>
      </c>
      <c r="G1922" s="4" t="s">
        <v>6</v>
      </c>
      <c r="H1922" s="4" t="s">
        <v>43</v>
      </c>
      <c r="I1922" s="4" t="s">
        <v>28</v>
      </c>
      <c r="J1922" s="4" t="s">
        <v>13</v>
      </c>
      <c r="K1922" s="4" t="s">
        <v>23</v>
      </c>
      <c r="L1922" s="4" t="s">
        <v>51</v>
      </c>
      <c r="M1922" s="9">
        <v>2</v>
      </c>
      <c r="N1922" s="6">
        <v>121.37</v>
      </c>
      <c r="O1922" s="7">
        <v>0.05</v>
      </c>
      <c r="P1922" s="6">
        <v>60.13</v>
      </c>
      <c r="Q1922" s="6">
        <f t="shared" ref="Q1922:Q1985" si="151">M1922*N1922*(1-O1922)</f>
        <v>230.60300000000001</v>
      </c>
      <c r="R1922" s="6">
        <f t="shared" ref="R1922:R1985" si="152">M1922*P1922</f>
        <v>120.26</v>
      </c>
      <c r="S1922" s="6">
        <f t="shared" ref="S1922:S1985" si="153">Q1922-R1922</f>
        <v>110.343</v>
      </c>
      <c r="T1922" s="8">
        <f t="shared" ref="T1922:T1985" si="154">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4">
        <f>YEAR(SalesDataTable[[#This Row],[Order Date]])</f>
        <v>2026</v>
      </c>
      <c r="D1923" s="12" t="str">
        <f>"Q"&amp;ROUNDUP(MONTH(SalesDataTable[[#This Row],[Order Date]])/3,0)</f>
        <v>Q3</v>
      </c>
      <c r="E1923" s="4">
        <f>MONTH(SalesDataTable[[#This Row],[Order Date]])</f>
        <v>9</v>
      </c>
      <c r="F1923" s="12" t="str">
        <f t="shared" si="150"/>
        <v>Sep</v>
      </c>
      <c r="G1923" s="4" t="s">
        <v>0</v>
      </c>
      <c r="H1923" s="4" t="s">
        <v>50</v>
      </c>
      <c r="I1923" s="4" t="s">
        <v>2</v>
      </c>
      <c r="J1923" s="4" t="s">
        <v>16</v>
      </c>
      <c r="K1923" s="4" t="s">
        <v>9</v>
      </c>
      <c r="L1923" s="4" t="s">
        <v>17</v>
      </c>
      <c r="M1923" s="9">
        <v>2</v>
      </c>
      <c r="N1923" s="6">
        <v>145.1</v>
      </c>
      <c r="O1923" s="7">
        <v>0.1</v>
      </c>
      <c r="P1923" s="6">
        <v>77.62</v>
      </c>
      <c r="Q1923" s="6">
        <f t="shared" si="151"/>
        <v>261.18</v>
      </c>
      <c r="R1923" s="6">
        <f t="shared" si="152"/>
        <v>155.24</v>
      </c>
      <c r="S1923" s="6">
        <f t="shared" si="153"/>
        <v>105.94</v>
      </c>
      <c r="T1923" s="8">
        <f t="shared" si="154"/>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4">
        <f>YEAR(SalesDataTable[[#This Row],[Order Date]])</f>
        <v>2026</v>
      </c>
      <c r="D1924" s="12" t="str">
        <f>"Q"&amp;ROUNDUP(MONTH(SalesDataTable[[#This Row],[Order Date]])/3,0)</f>
        <v>Q3</v>
      </c>
      <c r="E1924" s="4">
        <f>MONTH(SalesDataTable[[#This Row],[Order Date]])</f>
        <v>9</v>
      </c>
      <c r="F1924" s="12" t="str">
        <f t="shared" si="150"/>
        <v>Sep</v>
      </c>
      <c r="G1924" s="4" t="s">
        <v>20</v>
      </c>
      <c r="H1924" s="4" t="s">
        <v>33</v>
      </c>
      <c r="I1924" s="4" t="s">
        <v>2</v>
      </c>
      <c r="J1924" s="4" t="s">
        <v>3</v>
      </c>
      <c r="K1924" s="4" t="s">
        <v>34</v>
      </c>
      <c r="L1924" s="4" t="s">
        <v>42</v>
      </c>
      <c r="M1924" s="9">
        <v>1</v>
      </c>
      <c r="N1924" s="6">
        <v>36.729999999999997</v>
      </c>
      <c r="O1924" s="7">
        <v>0.05</v>
      </c>
      <c r="P1924" s="6">
        <v>14.11</v>
      </c>
      <c r="Q1924" s="6">
        <f t="shared" si="151"/>
        <v>34.893499999999996</v>
      </c>
      <c r="R1924" s="6">
        <f t="shared" si="152"/>
        <v>14.11</v>
      </c>
      <c r="S1924" s="6">
        <f t="shared" si="153"/>
        <v>20.783499999999997</v>
      </c>
      <c r="T1924" s="8">
        <f t="shared" si="154"/>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4">
        <f>YEAR(SalesDataTable[[#This Row],[Order Date]])</f>
        <v>2026</v>
      </c>
      <c r="D1925" s="12" t="str">
        <f>"Q"&amp;ROUNDUP(MONTH(SalesDataTable[[#This Row],[Order Date]])/3,0)</f>
        <v>Q3</v>
      </c>
      <c r="E1925" s="4">
        <f>MONTH(SalesDataTable[[#This Row],[Order Date]])</f>
        <v>9</v>
      </c>
      <c r="F1925" s="12" t="str">
        <f t="shared" si="150"/>
        <v>Sep</v>
      </c>
      <c r="G1925" s="4" t="s">
        <v>11</v>
      </c>
      <c r="H1925" s="4" t="s">
        <v>12</v>
      </c>
      <c r="I1925" s="4" t="s">
        <v>2</v>
      </c>
      <c r="J1925" s="4" t="s">
        <v>16</v>
      </c>
      <c r="K1925" s="4" t="s">
        <v>14</v>
      </c>
      <c r="L1925" s="4" t="s">
        <v>44</v>
      </c>
      <c r="M1925" s="9">
        <v>4</v>
      </c>
      <c r="N1925" s="6">
        <v>134.15</v>
      </c>
      <c r="O1925" s="7">
        <v>0.05</v>
      </c>
      <c r="P1925" s="6">
        <v>65.58</v>
      </c>
      <c r="Q1925" s="6">
        <f t="shared" si="151"/>
        <v>509.77</v>
      </c>
      <c r="R1925" s="6">
        <f t="shared" si="152"/>
        <v>262.32</v>
      </c>
      <c r="S1925" s="6">
        <f t="shared" si="153"/>
        <v>247.45</v>
      </c>
      <c r="T1925" s="8">
        <f t="shared" si="154"/>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4">
        <f>YEAR(SalesDataTable[[#This Row],[Order Date]])</f>
        <v>2026</v>
      </c>
      <c r="D1926" s="12" t="str">
        <f>"Q"&amp;ROUNDUP(MONTH(SalesDataTable[[#This Row],[Order Date]])/3,0)</f>
        <v>Q3</v>
      </c>
      <c r="E1926" s="4">
        <f>MONTH(SalesDataTable[[#This Row],[Order Date]])</f>
        <v>9</v>
      </c>
      <c r="F1926" s="12" t="str">
        <f t="shared" si="150"/>
        <v>Sep</v>
      </c>
      <c r="G1926" s="4" t="s">
        <v>0</v>
      </c>
      <c r="H1926" s="4" t="s">
        <v>1</v>
      </c>
      <c r="I1926" s="4" t="s">
        <v>8</v>
      </c>
      <c r="J1926" s="4" t="s">
        <v>16</v>
      </c>
      <c r="K1926" s="4" t="s">
        <v>9</v>
      </c>
      <c r="L1926" s="4" t="s">
        <v>10</v>
      </c>
      <c r="M1926" s="9">
        <v>8</v>
      </c>
      <c r="N1926" s="6">
        <v>94.21</v>
      </c>
      <c r="O1926" s="7">
        <v>0.1</v>
      </c>
      <c r="P1926" s="6">
        <v>45.05</v>
      </c>
      <c r="Q1926" s="6">
        <f t="shared" si="151"/>
        <v>678.31200000000001</v>
      </c>
      <c r="R1926" s="6">
        <f t="shared" si="152"/>
        <v>360.4</v>
      </c>
      <c r="S1926" s="6">
        <f t="shared" si="153"/>
        <v>317.91200000000003</v>
      </c>
      <c r="T1926" s="8">
        <f t="shared" si="154"/>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4">
        <f>YEAR(SalesDataTable[[#This Row],[Order Date]])</f>
        <v>2026</v>
      </c>
      <c r="D1927" s="12" t="str">
        <f>"Q"&amp;ROUNDUP(MONTH(SalesDataTable[[#This Row],[Order Date]])/3,0)</f>
        <v>Q3</v>
      </c>
      <c r="E1927" s="4">
        <f>MONTH(SalesDataTable[[#This Row],[Order Date]])</f>
        <v>9</v>
      </c>
      <c r="F1927" s="12" t="str">
        <f t="shared" si="150"/>
        <v>Sep</v>
      </c>
      <c r="G1927" s="4" t="s">
        <v>0</v>
      </c>
      <c r="H1927" s="4" t="s">
        <v>50</v>
      </c>
      <c r="I1927" s="4" t="s">
        <v>19</v>
      </c>
      <c r="J1927" s="4" t="s">
        <v>3</v>
      </c>
      <c r="K1927" s="4" t="s">
        <v>23</v>
      </c>
      <c r="L1927" s="4" t="s">
        <v>29</v>
      </c>
      <c r="M1927" s="9">
        <v>1</v>
      </c>
      <c r="N1927" s="6">
        <v>198.29</v>
      </c>
      <c r="O1927" s="7">
        <v>0.05</v>
      </c>
      <c r="P1927" s="6">
        <v>106.24</v>
      </c>
      <c r="Q1927" s="6">
        <f t="shared" si="151"/>
        <v>188.37549999999999</v>
      </c>
      <c r="R1927" s="6">
        <f t="shared" si="152"/>
        <v>106.24</v>
      </c>
      <c r="S1927" s="6">
        <f t="shared" si="153"/>
        <v>82.135499999999993</v>
      </c>
      <c r="T1927" s="8">
        <f t="shared" si="154"/>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4">
        <f>YEAR(SalesDataTable[[#This Row],[Order Date]])</f>
        <v>2026</v>
      </c>
      <c r="D1928" s="12" t="str">
        <f>"Q"&amp;ROUNDUP(MONTH(SalesDataTable[[#This Row],[Order Date]])/3,0)</f>
        <v>Q3</v>
      </c>
      <c r="E1928" s="4">
        <f>MONTH(SalesDataTable[[#This Row],[Order Date]])</f>
        <v>9</v>
      </c>
      <c r="F1928" s="12" t="str">
        <f t="shared" si="150"/>
        <v>Sep</v>
      </c>
      <c r="G1928" s="4" t="s">
        <v>6</v>
      </c>
      <c r="H1928" s="4" t="s">
        <v>49</v>
      </c>
      <c r="I1928" s="4" t="s">
        <v>28</v>
      </c>
      <c r="J1928" s="4" t="s">
        <v>3</v>
      </c>
      <c r="K1928" s="4" t="s">
        <v>14</v>
      </c>
      <c r="L1928" s="4" t="s">
        <v>48</v>
      </c>
      <c r="M1928" s="9">
        <v>3</v>
      </c>
      <c r="N1928" s="6">
        <v>166.21</v>
      </c>
      <c r="O1928" s="7">
        <v>0.05</v>
      </c>
      <c r="P1928" s="6">
        <v>85.03</v>
      </c>
      <c r="Q1928" s="6">
        <f t="shared" si="151"/>
        <v>473.69849999999997</v>
      </c>
      <c r="R1928" s="6">
        <f t="shared" si="152"/>
        <v>255.09</v>
      </c>
      <c r="S1928" s="6">
        <f t="shared" si="153"/>
        <v>218.60849999999996</v>
      </c>
      <c r="T1928" s="8">
        <f t="shared" si="154"/>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4">
        <f>YEAR(SalesDataTable[[#This Row],[Order Date]])</f>
        <v>2026</v>
      </c>
      <c r="D1929" s="12" t="str">
        <f>"Q"&amp;ROUNDUP(MONTH(SalesDataTable[[#This Row],[Order Date]])/3,0)</f>
        <v>Q3</v>
      </c>
      <c r="E1929" s="4">
        <f>MONTH(SalesDataTable[[#This Row],[Order Date]])</f>
        <v>9</v>
      </c>
      <c r="F1929" s="12" t="str">
        <f t="shared" si="150"/>
        <v>Sep</v>
      </c>
      <c r="G1929" s="4" t="s">
        <v>6</v>
      </c>
      <c r="H1929" s="4" t="s">
        <v>27</v>
      </c>
      <c r="I1929" s="4" t="s">
        <v>28</v>
      </c>
      <c r="J1929" s="4" t="s">
        <v>13</v>
      </c>
      <c r="K1929" s="4" t="s">
        <v>4</v>
      </c>
      <c r="L1929" s="4" t="s">
        <v>26</v>
      </c>
      <c r="M1929" s="9">
        <v>1</v>
      </c>
      <c r="N1929" s="6">
        <v>40.700000000000003</v>
      </c>
      <c r="O1929" s="7">
        <v>0.05</v>
      </c>
      <c r="P1929" s="6">
        <v>16.43</v>
      </c>
      <c r="Q1929" s="6">
        <f t="shared" si="151"/>
        <v>38.664999999999999</v>
      </c>
      <c r="R1929" s="6">
        <f t="shared" si="152"/>
        <v>16.43</v>
      </c>
      <c r="S1929" s="6">
        <f t="shared" si="153"/>
        <v>22.234999999999999</v>
      </c>
      <c r="T1929" s="8">
        <f t="shared" si="154"/>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4">
        <f>YEAR(SalesDataTable[[#This Row],[Order Date]])</f>
        <v>2026</v>
      </c>
      <c r="D1930" s="12" t="str">
        <f>"Q"&amp;ROUNDUP(MONTH(SalesDataTable[[#This Row],[Order Date]])/3,0)</f>
        <v>Q3</v>
      </c>
      <c r="E1930" s="4">
        <f>MONTH(SalesDataTable[[#This Row],[Order Date]])</f>
        <v>9</v>
      </c>
      <c r="F1930" s="12" t="str">
        <f t="shared" si="150"/>
        <v>Sep</v>
      </c>
      <c r="G1930" s="4" t="s">
        <v>0</v>
      </c>
      <c r="H1930" s="4" t="s">
        <v>50</v>
      </c>
      <c r="I1930" s="4" t="s">
        <v>2</v>
      </c>
      <c r="J1930" s="4" t="s">
        <v>13</v>
      </c>
      <c r="K1930" s="4" t="s">
        <v>9</v>
      </c>
      <c r="L1930" s="4" t="s">
        <v>37</v>
      </c>
      <c r="M1930" s="9">
        <v>3</v>
      </c>
      <c r="N1930" s="6">
        <v>153.5</v>
      </c>
      <c r="O1930" s="7">
        <v>0</v>
      </c>
      <c r="P1930" s="6">
        <v>80.819999999999993</v>
      </c>
      <c r="Q1930" s="6">
        <f t="shared" si="151"/>
        <v>460.5</v>
      </c>
      <c r="R1930" s="6">
        <f t="shared" si="152"/>
        <v>242.45999999999998</v>
      </c>
      <c r="S1930" s="6">
        <f t="shared" si="153"/>
        <v>218.04000000000002</v>
      </c>
      <c r="T1930" s="8">
        <f t="shared" si="154"/>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4">
        <f>YEAR(SalesDataTable[[#This Row],[Order Date]])</f>
        <v>2026</v>
      </c>
      <c r="D1931" s="12" t="str">
        <f>"Q"&amp;ROUNDUP(MONTH(SalesDataTable[[#This Row],[Order Date]])/3,0)</f>
        <v>Q3</v>
      </c>
      <c r="E1931" s="4">
        <f>MONTH(SalesDataTable[[#This Row],[Order Date]])</f>
        <v>9</v>
      </c>
      <c r="F1931" s="12" t="str">
        <f t="shared" si="150"/>
        <v>Sep</v>
      </c>
      <c r="G1931" s="4" t="s">
        <v>6</v>
      </c>
      <c r="H1931" s="4" t="s">
        <v>43</v>
      </c>
      <c r="I1931" s="4" t="s">
        <v>28</v>
      </c>
      <c r="J1931" s="4" t="s">
        <v>13</v>
      </c>
      <c r="K1931" s="4" t="s">
        <v>9</v>
      </c>
      <c r="L1931" s="4" t="s">
        <v>46</v>
      </c>
      <c r="M1931" s="9">
        <v>1</v>
      </c>
      <c r="N1931" s="6">
        <v>70.430000000000007</v>
      </c>
      <c r="O1931" s="7">
        <v>0</v>
      </c>
      <c r="P1931" s="6">
        <v>31.51</v>
      </c>
      <c r="Q1931" s="6">
        <f t="shared" si="151"/>
        <v>70.430000000000007</v>
      </c>
      <c r="R1931" s="6">
        <f t="shared" si="152"/>
        <v>31.51</v>
      </c>
      <c r="S1931" s="6">
        <f t="shared" si="153"/>
        <v>38.92</v>
      </c>
      <c r="T1931" s="8">
        <f t="shared" si="154"/>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4">
        <f>YEAR(SalesDataTable[[#This Row],[Order Date]])</f>
        <v>2026</v>
      </c>
      <c r="D1932" s="12" t="str">
        <f>"Q"&amp;ROUNDUP(MONTH(SalesDataTable[[#This Row],[Order Date]])/3,0)</f>
        <v>Q3</v>
      </c>
      <c r="E1932" s="4">
        <f>MONTH(SalesDataTable[[#This Row],[Order Date]])</f>
        <v>9</v>
      </c>
      <c r="F1932" s="12" t="str">
        <f t="shared" si="150"/>
        <v>Sep</v>
      </c>
      <c r="G1932" s="4" t="s">
        <v>0</v>
      </c>
      <c r="H1932" s="4" t="s">
        <v>50</v>
      </c>
      <c r="I1932" s="4" t="s">
        <v>19</v>
      </c>
      <c r="J1932" s="4" t="s">
        <v>16</v>
      </c>
      <c r="K1932" s="4" t="s">
        <v>4</v>
      </c>
      <c r="L1932" s="4" t="s">
        <v>22</v>
      </c>
      <c r="M1932" s="9">
        <v>4</v>
      </c>
      <c r="N1932" s="6">
        <v>49.93</v>
      </c>
      <c r="O1932" s="7">
        <v>0</v>
      </c>
      <c r="P1932" s="6">
        <v>22.99</v>
      </c>
      <c r="Q1932" s="6">
        <f t="shared" si="151"/>
        <v>199.72</v>
      </c>
      <c r="R1932" s="6">
        <f t="shared" si="152"/>
        <v>91.96</v>
      </c>
      <c r="S1932" s="6">
        <f t="shared" si="153"/>
        <v>107.76</v>
      </c>
      <c r="T1932" s="8">
        <f t="shared" si="154"/>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4">
        <f>YEAR(SalesDataTable[[#This Row],[Order Date]])</f>
        <v>2026</v>
      </c>
      <c r="D1933" s="12" t="str">
        <f>"Q"&amp;ROUNDUP(MONTH(SalesDataTable[[#This Row],[Order Date]])/3,0)</f>
        <v>Q3</v>
      </c>
      <c r="E1933" s="4">
        <f>MONTH(SalesDataTable[[#This Row],[Order Date]])</f>
        <v>9</v>
      </c>
      <c r="F1933" s="12" t="str">
        <f t="shared" si="150"/>
        <v>Sep</v>
      </c>
      <c r="G1933" s="4" t="s">
        <v>6</v>
      </c>
      <c r="H1933" s="4" t="s">
        <v>43</v>
      </c>
      <c r="I1933" s="4" t="s">
        <v>19</v>
      </c>
      <c r="J1933" s="4" t="s">
        <v>3</v>
      </c>
      <c r="K1933" s="4" t="s">
        <v>4</v>
      </c>
      <c r="L1933" s="4" t="s">
        <v>22</v>
      </c>
      <c r="M1933" s="9">
        <v>1</v>
      </c>
      <c r="N1933" s="6">
        <v>50.18</v>
      </c>
      <c r="O1933" s="7">
        <v>0</v>
      </c>
      <c r="P1933" s="6">
        <v>22.92</v>
      </c>
      <c r="Q1933" s="6">
        <f t="shared" si="151"/>
        <v>50.18</v>
      </c>
      <c r="R1933" s="6">
        <f t="shared" si="152"/>
        <v>22.92</v>
      </c>
      <c r="S1933" s="6">
        <f t="shared" si="153"/>
        <v>27.259999999999998</v>
      </c>
      <c r="T1933" s="8">
        <f t="shared" si="154"/>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4">
        <f>YEAR(SalesDataTable[[#This Row],[Order Date]])</f>
        <v>2026</v>
      </c>
      <c r="D1934" s="12" t="str">
        <f>"Q"&amp;ROUNDUP(MONTH(SalesDataTable[[#This Row],[Order Date]])/3,0)</f>
        <v>Q3</v>
      </c>
      <c r="E1934" s="4">
        <f>MONTH(SalesDataTable[[#This Row],[Order Date]])</f>
        <v>9</v>
      </c>
      <c r="F1934" s="12" t="str">
        <f t="shared" si="150"/>
        <v>Sep</v>
      </c>
      <c r="G1934" s="4" t="s">
        <v>20</v>
      </c>
      <c r="H1934" s="4" t="s">
        <v>47</v>
      </c>
      <c r="I1934" s="4" t="s">
        <v>19</v>
      </c>
      <c r="J1934" s="4" t="s">
        <v>13</v>
      </c>
      <c r="K1934" s="4" t="s">
        <v>14</v>
      </c>
      <c r="L1934" s="4" t="s">
        <v>48</v>
      </c>
      <c r="M1934" s="9">
        <v>2</v>
      </c>
      <c r="N1934" s="6">
        <v>164.01</v>
      </c>
      <c r="O1934" s="7">
        <v>0.15</v>
      </c>
      <c r="P1934" s="6">
        <v>87.14</v>
      </c>
      <c r="Q1934" s="6">
        <f t="shared" si="151"/>
        <v>278.81699999999995</v>
      </c>
      <c r="R1934" s="6">
        <f t="shared" si="152"/>
        <v>174.28</v>
      </c>
      <c r="S1934" s="6">
        <f t="shared" si="153"/>
        <v>104.53699999999995</v>
      </c>
      <c r="T1934" s="8">
        <f t="shared" si="154"/>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4">
        <f>YEAR(SalesDataTable[[#This Row],[Order Date]])</f>
        <v>2026</v>
      </c>
      <c r="D1935" s="12" t="str">
        <f>"Q"&amp;ROUNDUP(MONTH(SalesDataTable[[#This Row],[Order Date]])/3,0)</f>
        <v>Q3</v>
      </c>
      <c r="E1935" s="4">
        <f>MONTH(SalesDataTable[[#This Row],[Order Date]])</f>
        <v>9</v>
      </c>
      <c r="F1935" s="12" t="str">
        <f t="shared" si="150"/>
        <v>Sep</v>
      </c>
      <c r="G1935" s="4" t="s">
        <v>6</v>
      </c>
      <c r="H1935" s="4" t="s">
        <v>49</v>
      </c>
      <c r="I1935" s="4" t="s">
        <v>28</v>
      </c>
      <c r="J1935" s="4" t="s">
        <v>3</v>
      </c>
      <c r="K1935" s="4" t="s">
        <v>4</v>
      </c>
      <c r="L1935" s="4" t="s">
        <v>5</v>
      </c>
      <c r="M1935" s="9">
        <v>2</v>
      </c>
      <c r="N1935" s="6">
        <v>83.77</v>
      </c>
      <c r="O1935" s="7">
        <v>0</v>
      </c>
      <c r="P1935" s="6">
        <v>43.32</v>
      </c>
      <c r="Q1935" s="6">
        <f t="shared" si="151"/>
        <v>167.54</v>
      </c>
      <c r="R1935" s="6">
        <f t="shared" si="152"/>
        <v>86.64</v>
      </c>
      <c r="S1935" s="6">
        <f t="shared" si="153"/>
        <v>80.899999999999991</v>
      </c>
      <c r="T1935" s="8">
        <f t="shared" si="154"/>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4">
        <f>YEAR(SalesDataTable[[#This Row],[Order Date]])</f>
        <v>2026</v>
      </c>
      <c r="D1936" s="12" t="str">
        <f>"Q"&amp;ROUNDUP(MONTH(SalesDataTable[[#This Row],[Order Date]])/3,0)</f>
        <v>Q3</v>
      </c>
      <c r="E1936" s="4">
        <f>MONTH(SalesDataTable[[#This Row],[Order Date]])</f>
        <v>9</v>
      </c>
      <c r="F1936" s="12" t="str">
        <f t="shared" si="150"/>
        <v>Sep</v>
      </c>
      <c r="G1936" s="4" t="s">
        <v>20</v>
      </c>
      <c r="H1936" s="4" t="s">
        <v>33</v>
      </c>
      <c r="I1936" s="4" t="s">
        <v>2</v>
      </c>
      <c r="J1936" s="4" t="s">
        <v>13</v>
      </c>
      <c r="K1936" s="4" t="s">
        <v>23</v>
      </c>
      <c r="L1936" s="4" t="s">
        <v>40</v>
      </c>
      <c r="M1936" s="9">
        <v>1</v>
      </c>
      <c r="N1936" s="6">
        <v>81.84</v>
      </c>
      <c r="O1936" s="7">
        <v>0</v>
      </c>
      <c r="P1936" s="6">
        <v>38.5</v>
      </c>
      <c r="Q1936" s="6">
        <f t="shared" si="151"/>
        <v>81.84</v>
      </c>
      <c r="R1936" s="6">
        <f t="shared" si="152"/>
        <v>38.5</v>
      </c>
      <c r="S1936" s="6">
        <f t="shared" si="153"/>
        <v>43.34</v>
      </c>
      <c r="T1936" s="8">
        <f t="shared" si="154"/>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4">
        <f>YEAR(SalesDataTable[[#This Row],[Order Date]])</f>
        <v>2026</v>
      </c>
      <c r="D1937" s="12" t="str">
        <f>"Q"&amp;ROUNDUP(MONTH(SalesDataTable[[#This Row],[Order Date]])/3,0)</f>
        <v>Q3</v>
      </c>
      <c r="E1937" s="4">
        <f>MONTH(SalesDataTable[[#This Row],[Order Date]])</f>
        <v>9</v>
      </c>
      <c r="F1937" s="12" t="str">
        <f t="shared" si="150"/>
        <v>Sep</v>
      </c>
      <c r="G1937" s="4" t="s">
        <v>11</v>
      </c>
      <c r="H1937" s="4" t="s">
        <v>25</v>
      </c>
      <c r="I1937" s="4" t="s">
        <v>28</v>
      </c>
      <c r="J1937" s="4" t="s">
        <v>3</v>
      </c>
      <c r="K1937" s="4" t="s">
        <v>34</v>
      </c>
      <c r="L1937" s="4" t="s">
        <v>35</v>
      </c>
      <c r="M1937" s="9">
        <v>1</v>
      </c>
      <c r="N1937" s="6">
        <v>40.32</v>
      </c>
      <c r="O1937" s="7">
        <v>0.15</v>
      </c>
      <c r="P1937" s="6">
        <v>14.39</v>
      </c>
      <c r="Q1937" s="6">
        <f t="shared" si="151"/>
        <v>34.271999999999998</v>
      </c>
      <c r="R1937" s="6">
        <f t="shared" si="152"/>
        <v>14.39</v>
      </c>
      <c r="S1937" s="6">
        <f t="shared" si="153"/>
        <v>19.881999999999998</v>
      </c>
      <c r="T1937" s="8">
        <f t="shared" si="154"/>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4">
        <f>YEAR(SalesDataTable[[#This Row],[Order Date]])</f>
        <v>2026</v>
      </c>
      <c r="D1938" s="12" t="str">
        <f>"Q"&amp;ROUNDUP(MONTH(SalesDataTable[[#This Row],[Order Date]])/3,0)</f>
        <v>Q3</v>
      </c>
      <c r="E1938" s="4">
        <f>MONTH(SalesDataTable[[#This Row],[Order Date]])</f>
        <v>9</v>
      </c>
      <c r="F1938" s="12" t="str">
        <f t="shared" si="150"/>
        <v>Sep</v>
      </c>
      <c r="G1938" s="4" t="s">
        <v>11</v>
      </c>
      <c r="H1938" s="4" t="s">
        <v>52</v>
      </c>
      <c r="I1938" s="4" t="s">
        <v>8</v>
      </c>
      <c r="J1938" s="4" t="s">
        <v>16</v>
      </c>
      <c r="K1938" s="4" t="s">
        <v>9</v>
      </c>
      <c r="L1938" s="4" t="s">
        <v>37</v>
      </c>
      <c r="M1938" s="9">
        <v>4</v>
      </c>
      <c r="N1938" s="6">
        <v>155.84</v>
      </c>
      <c r="O1938" s="7">
        <v>0.05</v>
      </c>
      <c r="P1938" s="6">
        <v>80.790000000000006</v>
      </c>
      <c r="Q1938" s="6">
        <f t="shared" si="151"/>
        <v>592.19200000000001</v>
      </c>
      <c r="R1938" s="6">
        <f t="shared" si="152"/>
        <v>323.16000000000003</v>
      </c>
      <c r="S1938" s="6">
        <f t="shared" si="153"/>
        <v>269.03199999999998</v>
      </c>
      <c r="T1938" s="8">
        <f t="shared" si="154"/>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4">
        <f>YEAR(SalesDataTable[[#This Row],[Order Date]])</f>
        <v>2026</v>
      </c>
      <c r="D1939" s="12" t="str">
        <f>"Q"&amp;ROUNDUP(MONTH(SalesDataTable[[#This Row],[Order Date]])/3,0)</f>
        <v>Q3</v>
      </c>
      <c r="E1939" s="4">
        <f>MONTH(SalesDataTable[[#This Row],[Order Date]])</f>
        <v>9</v>
      </c>
      <c r="F1939" s="12" t="str">
        <f t="shared" si="150"/>
        <v>Sep</v>
      </c>
      <c r="G1939" s="4" t="s">
        <v>6</v>
      </c>
      <c r="H1939" s="4" t="s">
        <v>27</v>
      </c>
      <c r="I1939" s="4" t="s">
        <v>2</v>
      </c>
      <c r="J1939" s="4" t="s">
        <v>16</v>
      </c>
      <c r="K1939" s="4" t="s">
        <v>34</v>
      </c>
      <c r="L1939" s="4" t="s">
        <v>45</v>
      </c>
      <c r="M1939" s="9">
        <v>1</v>
      </c>
      <c r="N1939" s="6">
        <v>51.83</v>
      </c>
      <c r="O1939" s="7">
        <v>0</v>
      </c>
      <c r="P1939" s="6">
        <v>21.9</v>
      </c>
      <c r="Q1939" s="6">
        <f t="shared" si="151"/>
        <v>51.83</v>
      </c>
      <c r="R1939" s="6">
        <f t="shared" si="152"/>
        <v>21.9</v>
      </c>
      <c r="S1939" s="6">
        <f t="shared" si="153"/>
        <v>29.93</v>
      </c>
      <c r="T1939" s="8">
        <f t="shared" si="154"/>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4">
        <f>YEAR(SalesDataTable[[#This Row],[Order Date]])</f>
        <v>2026</v>
      </c>
      <c r="D1940" s="12" t="str">
        <f>"Q"&amp;ROUNDUP(MONTH(SalesDataTable[[#This Row],[Order Date]])/3,0)</f>
        <v>Q3</v>
      </c>
      <c r="E1940" s="4">
        <f>MONTH(SalesDataTable[[#This Row],[Order Date]])</f>
        <v>9</v>
      </c>
      <c r="F1940" s="12" t="str">
        <f t="shared" si="150"/>
        <v>Sep</v>
      </c>
      <c r="G1940" s="4" t="s">
        <v>11</v>
      </c>
      <c r="H1940" s="4" t="s">
        <v>18</v>
      </c>
      <c r="I1940" s="4" t="s">
        <v>19</v>
      </c>
      <c r="J1940" s="4" t="s">
        <v>3</v>
      </c>
      <c r="K1940" s="4" t="s">
        <v>23</v>
      </c>
      <c r="L1940" s="4" t="s">
        <v>29</v>
      </c>
      <c r="M1940" s="9">
        <v>1</v>
      </c>
      <c r="N1940" s="6">
        <v>190.77</v>
      </c>
      <c r="O1940" s="7">
        <v>0.05</v>
      </c>
      <c r="P1940" s="6">
        <v>104.69</v>
      </c>
      <c r="Q1940" s="6">
        <f t="shared" si="151"/>
        <v>181.23150000000001</v>
      </c>
      <c r="R1940" s="6">
        <f t="shared" si="152"/>
        <v>104.69</v>
      </c>
      <c r="S1940" s="6">
        <f t="shared" si="153"/>
        <v>76.541500000000013</v>
      </c>
      <c r="T1940" s="8">
        <f t="shared" si="154"/>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4">
        <f>YEAR(SalesDataTable[[#This Row],[Order Date]])</f>
        <v>2026</v>
      </c>
      <c r="D1941" s="12" t="str">
        <f>"Q"&amp;ROUNDUP(MONTH(SalesDataTable[[#This Row],[Order Date]])/3,0)</f>
        <v>Q3</v>
      </c>
      <c r="E1941" s="4">
        <f>MONTH(SalesDataTable[[#This Row],[Order Date]])</f>
        <v>9</v>
      </c>
      <c r="F1941" s="12" t="str">
        <f t="shared" si="150"/>
        <v>Sep</v>
      </c>
      <c r="G1941" s="4" t="s">
        <v>6</v>
      </c>
      <c r="H1941" s="4" t="s">
        <v>43</v>
      </c>
      <c r="I1941" s="4" t="s">
        <v>19</v>
      </c>
      <c r="J1941" s="4" t="s">
        <v>13</v>
      </c>
      <c r="K1941" s="4" t="s">
        <v>4</v>
      </c>
      <c r="L1941" s="4" t="s">
        <v>26</v>
      </c>
      <c r="M1941" s="9">
        <v>2</v>
      </c>
      <c r="N1941" s="6">
        <v>40.049999999999997</v>
      </c>
      <c r="O1941" s="7">
        <v>0.05</v>
      </c>
      <c r="P1941" s="6">
        <v>16.97</v>
      </c>
      <c r="Q1941" s="6">
        <f t="shared" si="151"/>
        <v>76.094999999999985</v>
      </c>
      <c r="R1941" s="6">
        <f t="shared" si="152"/>
        <v>33.94</v>
      </c>
      <c r="S1941" s="6">
        <f t="shared" si="153"/>
        <v>42.154999999999987</v>
      </c>
      <c r="T1941" s="8">
        <f t="shared" si="154"/>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4">
        <f>YEAR(SalesDataTable[[#This Row],[Order Date]])</f>
        <v>2026</v>
      </c>
      <c r="D1942" s="12" t="str">
        <f>"Q"&amp;ROUNDUP(MONTH(SalesDataTable[[#This Row],[Order Date]])/3,0)</f>
        <v>Q3</v>
      </c>
      <c r="E1942" s="4">
        <f>MONTH(SalesDataTable[[#This Row],[Order Date]])</f>
        <v>9</v>
      </c>
      <c r="F1942" s="12" t="str">
        <f t="shared" si="150"/>
        <v>Sep</v>
      </c>
      <c r="G1942" s="4" t="s">
        <v>6</v>
      </c>
      <c r="H1942" s="4" t="s">
        <v>43</v>
      </c>
      <c r="I1942" s="4" t="s">
        <v>2</v>
      </c>
      <c r="J1942" s="4" t="s">
        <v>13</v>
      </c>
      <c r="K1942" s="4" t="s">
        <v>4</v>
      </c>
      <c r="L1942" s="4" t="s">
        <v>5</v>
      </c>
      <c r="M1942" s="9">
        <v>1</v>
      </c>
      <c r="N1942" s="6">
        <v>82.08</v>
      </c>
      <c r="O1942" s="7">
        <v>0.05</v>
      </c>
      <c r="P1942" s="6">
        <v>43.18</v>
      </c>
      <c r="Q1942" s="6">
        <f t="shared" si="151"/>
        <v>77.975999999999999</v>
      </c>
      <c r="R1942" s="6">
        <f t="shared" si="152"/>
        <v>43.18</v>
      </c>
      <c r="S1942" s="6">
        <f t="shared" si="153"/>
        <v>34.795999999999999</v>
      </c>
      <c r="T1942" s="8">
        <f t="shared" si="154"/>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4">
        <f>YEAR(SalesDataTable[[#This Row],[Order Date]])</f>
        <v>2026</v>
      </c>
      <c r="D1943" s="12" t="str">
        <f>"Q"&amp;ROUNDUP(MONTH(SalesDataTable[[#This Row],[Order Date]])/3,0)</f>
        <v>Q3</v>
      </c>
      <c r="E1943" s="4">
        <f>MONTH(SalesDataTable[[#This Row],[Order Date]])</f>
        <v>9</v>
      </c>
      <c r="F1943" s="12" t="str">
        <f t="shared" si="150"/>
        <v>Sep</v>
      </c>
      <c r="G1943" s="4" t="s">
        <v>0</v>
      </c>
      <c r="H1943" s="4" t="s">
        <v>50</v>
      </c>
      <c r="I1943" s="4" t="s">
        <v>2</v>
      </c>
      <c r="J1943" s="4" t="s">
        <v>3</v>
      </c>
      <c r="K1943" s="4" t="s">
        <v>4</v>
      </c>
      <c r="L1943" s="4" t="s">
        <v>22</v>
      </c>
      <c r="M1943" s="9">
        <v>1</v>
      </c>
      <c r="N1943" s="6">
        <v>50.3</v>
      </c>
      <c r="O1943" s="7">
        <v>0.05</v>
      </c>
      <c r="P1943" s="6">
        <v>22.14</v>
      </c>
      <c r="Q1943" s="6">
        <f t="shared" si="151"/>
        <v>47.784999999999997</v>
      </c>
      <c r="R1943" s="6">
        <f t="shared" si="152"/>
        <v>22.14</v>
      </c>
      <c r="S1943" s="6">
        <f t="shared" si="153"/>
        <v>25.644999999999996</v>
      </c>
      <c r="T1943" s="8">
        <f t="shared" si="154"/>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4">
        <f>YEAR(SalesDataTable[[#This Row],[Order Date]])</f>
        <v>2026</v>
      </c>
      <c r="D1944" s="12" t="str">
        <f>"Q"&amp;ROUNDUP(MONTH(SalesDataTable[[#This Row],[Order Date]])/3,0)</f>
        <v>Q3</v>
      </c>
      <c r="E1944" s="4">
        <f>MONTH(SalesDataTable[[#This Row],[Order Date]])</f>
        <v>9</v>
      </c>
      <c r="F1944" s="12" t="str">
        <f t="shared" si="150"/>
        <v>Sep</v>
      </c>
      <c r="G1944" s="4" t="s">
        <v>11</v>
      </c>
      <c r="H1944" s="4" t="s">
        <v>52</v>
      </c>
      <c r="I1944" s="4" t="s">
        <v>2</v>
      </c>
      <c r="J1944" s="4" t="s">
        <v>13</v>
      </c>
      <c r="K1944" s="4" t="s">
        <v>14</v>
      </c>
      <c r="L1944" s="4" t="s">
        <v>32</v>
      </c>
      <c r="M1944" s="9">
        <v>1</v>
      </c>
      <c r="N1944" s="6">
        <v>47.68</v>
      </c>
      <c r="O1944" s="7">
        <v>0.1</v>
      </c>
      <c r="P1944" s="6">
        <v>18.03</v>
      </c>
      <c r="Q1944" s="6">
        <f t="shared" si="151"/>
        <v>42.911999999999999</v>
      </c>
      <c r="R1944" s="6">
        <f t="shared" si="152"/>
        <v>18.03</v>
      </c>
      <c r="S1944" s="6">
        <f t="shared" si="153"/>
        <v>24.881999999999998</v>
      </c>
      <c r="T1944" s="8">
        <f t="shared" si="154"/>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4">
        <f>YEAR(SalesDataTable[[#This Row],[Order Date]])</f>
        <v>2026</v>
      </c>
      <c r="D1945" s="12" t="str">
        <f>"Q"&amp;ROUNDUP(MONTH(SalesDataTable[[#This Row],[Order Date]])/3,0)</f>
        <v>Q3</v>
      </c>
      <c r="E1945" s="4">
        <f>MONTH(SalesDataTable[[#This Row],[Order Date]])</f>
        <v>9</v>
      </c>
      <c r="F1945" s="12" t="str">
        <f t="shared" si="150"/>
        <v>Sep</v>
      </c>
      <c r="G1945" s="4" t="s">
        <v>11</v>
      </c>
      <c r="H1945" s="4" t="s">
        <v>12</v>
      </c>
      <c r="I1945" s="4" t="s">
        <v>19</v>
      </c>
      <c r="J1945" s="4" t="s">
        <v>3</v>
      </c>
      <c r="K1945" s="4" t="s">
        <v>4</v>
      </c>
      <c r="L1945" s="4" t="s">
        <v>22</v>
      </c>
      <c r="M1945" s="9">
        <v>2</v>
      </c>
      <c r="N1945" s="6">
        <v>51.48</v>
      </c>
      <c r="O1945" s="7">
        <v>0.05</v>
      </c>
      <c r="P1945" s="6">
        <v>22.38</v>
      </c>
      <c r="Q1945" s="6">
        <f t="shared" si="151"/>
        <v>97.811999999999983</v>
      </c>
      <c r="R1945" s="6">
        <f t="shared" si="152"/>
        <v>44.76</v>
      </c>
      <c r="S1945" s="6">
        <f t="shared" si="153"/>
        <v>53.051999999999985</v>
      </c>
      <c r="T1945" s="8">
        <f t="shared" si="154"/>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4">
        <f>YEAR(SalesDataTable[[#This Row],[Order Date]])</f>
        <v>2026</v>
      </c>
      <c r="D1946" s="12" t="str">
        <f>"Q"&amp;ROUNDUP(MONTH(SalesDataTable[[#This Row],[Order Date]])/3,0)</f>
        <v>Q3</v>
      </c>
      <c r="E1946" s="4">
        <f>MONTH(SalesDataTable[[#This Row],[Order Date]])</f>
        <v>9</v>
      </c>
      <c r="F1946" s="12" t="str">
        <f t="shared" si="150"/>
        <v>Sep</v>
      </c>
      <c r="G1946" s="4" t="s">
        <v>11</v>
      </c>
      <c r="H1946" s="4" t="s">
        <v>18</v>
      </c>
      <c r="I1946" s="4" t="s">
        <v>2</v>
      </c>
      <c r="J1946" s="4" t="s">
        <v>16</v>
      </c>
      <c r="K1946" s="4" t="s">
        <v>34</v>
      </c>
      <c r="L1946" s="4" t="s">
        <v>38</v>
      </c>
      <c r="M1946" s="9">
        <v>2</v>
      </c>
      <c r="N1946" s="6">
        <v>123.73</v>
      </c>
      <c r="O1946" s="7">
        <v>0</v>
      </c>
      <c r="P1946" s="6">
        <v>68.459999999999994</v>
      </c>
      <c r="Q1946" s="6">
        <f t="shared" si="151"/>
        <v>247.46</v>
      </c>
      <c r="R1946" s="6">
        <f t="shared" si="152"/>
        <v>136.91999999999999</v>
      </c>
      <c r="S1946" s="6">
        <f t="shared" si="153"/>
        <v>110.54000000000002</v>
      </c>
      <c r="T1946" s="8">
        <f t="shared" si="154"/>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4">
        <f>YEAR(SalesDataTable[[#This Row],[Order Date]])</f>
        <v>2026</v>
      </c>
      <c r="D1947" s="12" t="str">
        <f>"Q"&amp;ROUNDUP(MONTH(SalesDataTable[[#This Row],[Order Date]])/3,0)</f>
        <v>Q3</v>
      </c>
      <c r="E1947" s="4">
        <f>MONTH(SalesDataTable[[#This Row],[Order Date]])</f>
        <v>9</v>
      </c>
      <c r="F1947" s="12" t="str">
        <f t="shared" si="150"/>
        <v>Sep</v>
      </c>
      <c r="G1947" s="4" t="s">
        <v>11</v>
      </c>
      <c r="H1947" s="4" t="s">
        <v>25</v>
      </c>
      <c r="I1947" s="4" t="s">
        <v>2</v>
      </c>
      <c r="J1947" s="4" t="s">
        <v>16</v>
      </c>
      <c r="K1947" s="4" t="s">
        <v>9</v>
      </c>
      <c r="L1947" s="4" t="s">
        <v>17</v>
      </c>
      <c r="M1947" s="9">
        <v>2</v>
      </c>
      <c r="N1947" s="6">
        <v>146.81</v>
      </c>
      <c r="O1947" s="7">
        <v>0</v>
      </c>
      <c r="P1947" s="6">
        <v>79.72</v>
      </c>
      <c r="Q1947" s="6">
        <f t="shared" si="151"/>
        <v>293.62</v>
      </c>
      <c r="R1947" s="6">
        <f t="shared" si="152"/>
        <v>159.44</v>
      </c>
      <c r="S1947" s="6">
        <f t="shared" si="153"/>
        <v>134.18</v>
      </c>
      <c r="T1947" s="8">
        <f t="shared" si="154"/>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4">
        <f>YEAR(SalesDataTable[[#This Row],[Order Date]])</f>
        <v>2026</v>
      </c>
      <c r="D1948" s="12" t="str">
        <f>"Q"&amp;ROUNDUP(MONTH(SalesDataTable[[#This Row],[Order Date]])/3,0)</f>
        <v>Q3</v>
      </c>
      <c r="E1948" s="4">
        <f>MONTH(SalesDataTable[[#This Row],[Order Date]])</f>
        <v>9</v>
      </c>
      <c r="F1948" s="12" t="str">
        <f t="shared" si="150"/>
        <v>Sep</v>
      </c>
      <c r="G1948" s="4" t="s">
        <v>6</v>
      </c>
      <c r="H1948" s="4" t="s">
        <v>43</v>
      </c>
      <c r="I1948" s="4" t="s">
        <v>19</v>
      </c>
      <c r="J1948" s="4" t="s">
        <v>3</v>
      </c>
      <c r="K1948" s="4" t="s">
        <v>14</v>
      </c>
      <c r="L1948" s="4" t="s">
        <v>48</v>
      </c>
      <c r="M1948" s="9">
        <v>2</v>
      </c>
      <c r="N1948" s="6">
        <v>167.16</v>
      </c>
      <c r="O1948" s="7">
        <v>0</v>
      </c>
      <c r="P1948" s="6">
        <v>88.51</v>
      </c>
      <c r="Q1948" s="6">
        <f t="shared" si="151"/>
        <v>334.32</v>
      </c>
      <c r="R1948" s="6">
        <f t="shared" si="152"/>
        <v>177.02</v>
      </c>
      <c r="S1948" s="6">
        <f t="shared" si="153"/>
        <v>157.29999999999998</v>
      </c>
      <c r="T1948" s="8">
        <f t="shared" si="154"/>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4">
        <f>YEAR(SalesDataTable[[#This Row],[Order Date]])</f>
        <v>2026</v>
      </c>
      <c r="D1949" s="12" t="str">
        <f>"Q"&amp;ROUNDUP(MONTH(SalesDataTable[[#This Row],[Order Date]])/3,0)</f>
        <v>Q3</v>
      </c>
      <c r="E1949" s="4">
        <f>MONTH(SalesDataTable[[#This Row],[Order Date]])</f>
        <v>9</v>
      </c>
      <c r="F1949" s="12" t="str">
        <f t="shared" si="150"/>
        <v>Sep</v>
      </c>
      <c r="G1949" s="4" t="s">
        <v>11</v>
      </c>
      <c r="H1949" s="4" t="s">
        <v>12</v>
      </c>
      <c r="I1949" s="4" t="s">
        <v>2</v>
      </c>
      <c r="J1949" s="4" t="s">
        <v>13</v>
      </c>
      <c r="K1949" s="4" t="s">
        <v>4</v>
      </c>
      <c r="L1949" s="4" t="s">
        <v>5</v>
      </c>
      <c r="M1949" s="9">
        <v>1</v>
      </c>
      <c r="N1949" s="6">
        <v>83.69</v>
      </c>
      <c r="O1949" s="7">
        <v>0</v>
      </c>
      <c r="P1949" s="6">
        <v>42.76</v>
      </c>
      <c r="Q1949" s="6">
        <f t="shared" si="151"/>
        <v>83.69</v>
      </c>
      <c r="R1949" s="6">
        <f t="shared" si="152"/>
        <v>42.76</v>
      </c>
      <c r="S1949" s="6">
        <f t="shared" si="153"/>
        <v>40.93</v>
      </c>
      <c r="T1949" s="8">
        <f t="shared" si="154"/>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4">
        <f>YEAR(SalesDataTable[[#This Row],[Order Date]])</f>
        <v>2026</v>
      </c>
      <c r="D1950" s="12" t="str">
        <f>"Q"&amp;ROUNDUP(MONTH(SalesDataTable[[#This Row],[Order Date]])/3,0)</f>
        <v>Q3</v>
      </c>
      <c r="E1950" s="4">
        <f>MONTH(SalesDataTable[[#This Row],[Order Date]])</f>
        <v>9</v>
      </c>
      <c r="F1950" s="12" t="str">
        <f t="shared" si="150"/>
        <v>Sep</v>
      </c>
      <c r="G1950" s="4" t="s">
        <v>0</v>
      </c>
      <c r="H1950" s="4" t="s">
        <v>1</v>
      </c>
      <c r="I1950" s="4" t="s">
        <v>2</v>
      </c>
      <c r="J1950" s="4" t="s">
        <v>13</v>
      </c>
      <c r="K1950" s="4" t="s">
        <v>4</v>
      </c>
      <c r="L1950" s="4" t="s">
        <v>26</v>
      </c>
      <c r="M1950" s="9">
        <v>1</v>
      </c>
      <c r="N1950" s="6">
        <v>40.4</v>
      </c>
      <c r="O1950" s="7">
        <v>0.15</v>
      </c>
      <c r="P1950" s="6">
        <v>16.47</v>
      </c>
      <c r="Q1950" s="6">
        <f t="shared" si="151"/>
        <v>34.339999999999996</v>
      </c>
      <c r="R1950" s="6">
        <f t="shared" si="152"/>
        <v>16.47</v>
      </c>
      <c r="S1950" s="6">
        <f t="shared" si="153"/>
        <v>17.869999999999997</v>
      </c>
      <c r="T1950" s="8">
        <f t="shared" si="154"/>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4">
        <f>YEAR(SalesDataTable[[#This Row],[Order Date]])</f>
        <v>2026</v>
      </c>
      <c r="D1951" s="12" t="str">
        <f>"Q"&amp;ROUNDUP(MONTH(SalesDataTable[[#This Row],[Order Date]])/3,0)</f>
        <v>Q3</v>
      </c>
      <c r="E1951" s="4">
        <f>MONTH(SalesDataTable[[#This Row],[Order Date]])</f>
        <v>9</v>
      </c>
      <c r="F1951" s="12" t="str">
        <f t="shared" si="150"/>
        <v>Sep</v>
      </c>
      <c r="G1951" s="4" t="s">
        <v>6</v>
      </c>
      <c r="H1951" s="4" t="s">
        <v>41</v>
      </c>
      <c r="I1951" s="4" t="s">
        <v>2</v>
      </c>
      <c r="J1951" s="4" t="s">
        <v>3</v>
      </c>
      <c r="K1951" s="4" t="s">
        <v>9</v>
      </c>
      <c r="L1951" s="4" t="s">
        <v>17</v>
      </c>
      <c r="M1951" s="9">
        <v>3</v>
      </c>
      <c r="N1951" s="6">
        <v>143.31</v>
      </c>
      <c r="O1951" s="7">
        <v>0</v>
      </c>
      <c r="P1951" s="6">
        <v>81.36</v>
      </c>
      <c r="Q1951" s="6">
        <f t="shared" si="151"/>
        <v>429.93</v>
      </c>
      <c r="R1951" s="6">
        <f t="shared" si="152"/>
        <v>244.07999999999998</v>
      </c>
      <c r="S1951" s="6">
        <f t="shared" si="153"/>
        <v>185.85000000000002</v>
      </c>
      <c r="T1951" s="8">
        <f t="shared" si="154"/>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4">
        <f>YEAR(SalesDataTable[[#This Row],[Order Date]])</f>
        <v>2026</v>
      </c>
      <c r="D1952" s="12" t="str">
        <f>"Q"&amp;ROUNDUP(MONTH(SalesDataTable[[#This Row],[Order Date]])/3,0)</f>
        <v>Q3</v>
      </c>
      <c r="E1952" s="4">
        <f>MONTH(SalesDataTable[[#This Row],[Order Date]])</f>
        <v>9</v>
      </c>
      <c r="F1952" s="12" t="str">
        <f t="shared" si="150"/>
        <v>Sep</v>
      </c>
      <c r="G1952" s="4" t="s">
        <v>6</v>
      </c>
      <c r="H1952" s="4" t="s">
        <v>41</v>
      </c>
      <c r="I1952" s="4" t="s">
        <v>8</v>
      </c>
      <c r="J1952" s="4" t="s">
        <v>3</v>
      </c>
      <c r="K1952" s="4" t="s">
        <v>34</v>
      </c>
      <c r="L1952" s="4" t="s">
        <v>45</v>
      </c>
      <c r="M1952" s="9">
        <v>15</v>
      </c>
      <c r="N1952" s="6">
        <v>51.1</v>
      </c>
      <c r="O1952" s="7">
        <v>0.1</v>
      </c>
      <c r="P1952" s="6">
        <v>21.9</v>
      </c>
      <c r="Q1952" s="6">
        <f t="shared" si="151"/>
        <v>689.85</v>
      </c>
      <c r="R1952" s="6">
        <f t="shared" si="152"/>
        <v>328.5</v>
      </c>
      <c r="S1952" s="6">
        <f t="shared" si="153"/>
        <v>361.35</v>
      </c>
      <c r="T1952" s="8">
        <f t="shared" si="154"/>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4">
        <f>YEAR(SalesDataTable[[#This Row],[Order Date]])</f>
        <v>2026</v>
      </c>
      <c r="D1953" s="12" t="str">
        <f>"Q"&amp;ROUNDUP(MONTH(SalesDataTable[[#This Row],[Order Date]])/3,0)</f>
        <v>Q3</v>
      </c>
      <c r="E1953" s="4">
        <f>MONTH(SalesDataTable[[#This Row],[Order Date]])</f>
        <v>9</v>
      </c>
      <c r="F1953" s="12" t="str">
        <f t="shared" si="150"/>
        <v>Sep</v>
      </c>
      <c r="G1953" s="4" t="s">
        <v>20</v>
      </c>
      <c r="H1953" s="4" t="s">
        <v>47</v>
      </c>
      <c r="I1953" s="4" t="s">
        <v>28</v>
      </c>
      <c r="J1953" s="4" t="s">
        <v>13</v>
      </c>
      <c r="K1953" s="4" t="s">
        <v>9</v>
      </c>
      <c r="L1953" s="4" t="s">
        <v>17</v>
      </c>
      <c r="M1953" s="9">
        <v>1</v>
      </c>
      <c r="N1953" s="6">
        <v>146.33000000000001</v>
      </c>
      <c r="O1953" s="7">
        <v>0</v>
      </c>
      <c r="P1953" s="6">
        <v>80.05</v>
      </c>
      <c r="Q1953" s="6">
        <f t="shared" si="151"/>
        <v>146.33000000000001</v>
      </c>
      <c r="R1953" s="6">
        <f t="shared" si="152"/>
        <v>80.05</v>
      </c>
      <c r="S1953" s="6">
        <f t="shared" si="153"/>
        <v>66.280000000000015</v>
      </c>
      <c r="T1953" s="8">
        <f t="shared" si="154"/>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4">
        <f>YEAR(SalesDataTable[[#This Row],[Order Date]])</f>
        <v>2026</v>
      </c>
      <c r="D1954" s="12" t="str">
        <f>"Q"&amp;ROUNDUP(MONTH(SalesDataTable[[#This Row],[Order Date]])/3,0)</f>
        <v>Q3</v>
      </c>
      <c r="E1954" s="4">
        <f>MONTH(SalesDataTable[[#This Row],[Order Date]])</f>
        <v>9</v>
      </c>
      <c r="F1954" s="12" t="str">
        <f t="shared" si="150"/>
        <v>Sep</v>
      </c>
      <c r="G1954" s="4" t="s">
        <v>20</v>
      </c>
      <c r="H1954" s="4" t="s">
        <v>33</v>
      </c>
      <c r="I1954" s="4" t="s">
        <v>2</v>
      </c>
      <c r="J1954" s="4" t="s">
        <v>3</v>
      </c>
      <c r="K1954" s="4" t="s">
        <v>14</v>
      </c>
      <c r="L1954" s="4" t="s">
        <v>44</v>
      </c>
      <c r="M1954" s="9">
        <v>1</v>
      </c>
      <c r="N1954" s="6">
        <v>130.69999999999999</v>
      </c>
      <c r="O1954" s="7">
        <v>0.05</v>
      </c>
      <c r="P1954" s="6">
        <v>68.23</v>
      </c>
      <c r="Q1954" s="6">
        <f t="shared" si="151"/>
        <v>124.16499999999998</v>
      </c>
      <c r="R1954" s="6">
        <f t="shared" si="152"/>
        <v>68.23</v>
      </c>
      <c r="S1954" s="6">
        <f t="shared" si="153"/>
        <v>55.934999999999974</v>
      </c>
      <c r="T1954" s="8">
        <f t="shared" si="154"/>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4">
        <f>YEAR(SalesDataTable[[#This Row],[Order Date]])</f>
        <v>2026</v>
      </c>
      <c r="D1955" s="12" t="str">
        <f>"Q"&amp;ROUNDUP(MONTH(SalesDataTable[[#This Row],[Order Date]])/3,0)</f>
        <v>Q3</v>
      </c>
      <c r="E1955" s="4">
        <f>MONTH(SalesDataTable[[#This Row],[Order Date]])</f>
        <v>9</v>
      </c>
      <c r="F1955" s="12" t="str">
        <f t="shared" si="150"/>
        <v>Sep</v>
      </c>
      <c r="G1955" s="4" t="s">
        <v>6</v>
      </c>
      <c r="H1955" s="4" t="s">
        <v>43</v>
      </c>
      <c r="I1955" s="4" t="s">
        <v>8</v>
      </c>
      <c r="J1955" s="4" t="s">
        <v>16</v>
      </c>
      <c r="K1955" s="4" t="s">
        <v>34</v>
      </c>
      <c r="L1955" s="4" t="s">
        <v>35</v>
      </c>
      <c r="M1955" s="9">
        <v>8</v>
      </c>
      <c r="N1955" s="6">
        <v>39.630000000000003</v>
      </c>
      <c r="O1955" s="7">
        <v>0.15</v>
      </c>
      <c r="P1955" s="6">
        <v>14.61</v>
      </c>
      <c r="Q1955" s="6">
        <f t="shared" si="151"/>
        <v>269.48400000000004</v>
      </c>
      <c r="R1955" s="6">
        <f t="shared" si="152"/>
        <v>116.88</v>
      </c>
      <c r="S1955" s="6">
        <f t="shared" si="153"/>
        <v>152.60400000000004</v>
      </c>
      <c r="T1955" s="8">
        <f t="shared" si="154"/>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4">
        <f>YEAR(SalesDataTable[[#This Row],[Order Date]])</f>
        <v>2026</v>
      </c>
      <c r="D1956" s="12" t="str">
        <f>"Q"&amp;ROUNDUP(MONTH(SalesDataTable[[#This Row],[Order Date]])/3,0)</f>
        <v>Q3</v>
      </c>
      <c r="E1956" s="4">
        <f>MONTH(SalesDataTable[[#This Row],[Order Date]])</f>
        <v>9</v>
      </c>
      <c r="F1956" s="12" t="str">
        <f t="shared" si="150"/>
        <v>Sep</v>
      </c>
      <c r="G1956" s="4" t="s">
        <v>6</v>
      </c>
      <c r="H1956" s="4" t="s">
        <v>27</v>
      </c>
      <c r="I1956" s="4" t="s">
        <v>2</v>
      </c>
      <c r="J1956" s="4" t="s">
        <v>3</v>
      </c>
      <c r="K1956" s="4" t="s">
        <v>14</v>
      </c>
      <c r="L1956" s="4" t="s">
        <v>44</v>
      </c>
      <c r="M1956" s="9">
        <v>1</v>
      </c>
      <c r="N1956" s="6">
        <v>132.36000000000001</v>
      </c>
      <c r="O1956" s="7">
        <v>0.05</v>
      </c>
      <c r="P1956" s="6">
        <v>66.63</v>
      </c>
      <c r="Q1956" s="6">
        <f t="shared" si="151"/>
        <v>125.742</v>
      </c>
      <c r="R1956" s="6">
        <f t="shared" si="152"/>
        <v>66.63</v>
      </c>
      <c r="S1956" s="6">
        <f t="shared" si="153"/>
        <v>59.112000000000009</v>
      </c>
      <c r="T1956" s="8">
        <f t="shared" si="154"/>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4">
        <f>YEAR(SalesDataTable[[#This Row],[Order Date]])</f>
        <v>2026</v>
      </c>
      <c r="D1957" s="12" t="str">
        <f>"Q"&amp;ROUNDUP(MONTH(SalesDataTable[[#This Row],[Order Date]])/3,0)</f>
        <v>Q3</v>
      </c>
      <c r="E1957" s="4">
        <f>MONTH(SalesDataTable[[#This Row],[Order Date]])</f>
        <v>9</v>
      </c>
      <c r="F1957" s="12" t="str">
        <f t="shared" si="150"/>
        <v>Sep</v>
      </c>
      <c r="G1957" s="4" t="s">
        <v>20</v>
      </c>
      <c r="H1957" s="4" t="s">
        <v>31</v>
      </c>
      <c r="I1957" s="4" t="s">
        <v>2</v>
      </c>
      <c r="J1957" s="4" t="s">
        <v>16</v>
      </c>
      <c r="K1957" s="4" t="s">
        <v>9</v>
      </c>
      <c r="L1957" s="4" t="s">
        <v>37</v>
      </c>
      <c r="M1957" s="9">
        <v>1</v>
      </c>
      <c r="N1957" s="6">
        <v>156.81</v>
      </c>
      <c r="O1957" s="7">
        <v>0</v>
      </c>
      <c r="P1957" s="6">
        <v>78.2</v>
      </c>
      <c r="Q1957" s="6">
        <f t="shared" si="151"/>
        <v>156.81</v>
      </c>
      <c r="R1957" s="6">
        <f t="shared" si="152"/>
        <v>78.2</v>
      </c>
      <c r="S1957" s="6">
        <f t="shared" si="153"/>
        <v>78.61</v>
      </c>
      <c r="T1957" s="8">
        <f t="shared" si="154"/>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4">
        <f>YEAR(SalesDataTable[[#This Row],[Order Date]])</f>
        <v>2026</v>
      </c>
      <c r="D1958" s="12" t="str">
        <f>"Q"&amp;ROUNDUP(MONTH(SalesDataTable[[#This Row],[Order Date]])/3,0)</f>
        <v>Q3</v>
      </c>
      <c r="E1958" s="4">
        <f>MONTH(SalesDataTable[[#This Row],[Order Date]])</f>
        <v>9</v>
      </c>
      <c r="F1958" s="12" t="str">
        <f t="shared" si="150"/>
        <v>Sep</v>
      </c>
      <c r="G1958" s="4" t="s">
        <v>20</v>
      </c>
      <c r="H1958" s="4" t="s">
        <v>33</v>
      </c>
      <c r="I1958" s="4" t="s">
        <v>28</v>
      </c>
      <c r="J1958" s="4" t="s">
        <v>13</v>
      </c>
      <c r="K1958" s="4" t="s">
        <v>14</v>
      </c>
      <c r="L1958" s="4" t="s">
        <v>44</v>
      </c>
      <c r="M1958" s="9">
        <v>3</v>
      </c>
      <c r="N1958" s="6">
        <v>134.52000000000001</v>
      </c>
      <c r="O1958" s="7">
        <v>0.05</v>
      </c>
      <c r="P1958" s="6">
        <v>65.19</v>
      </c>
      <c r="Q1958" s="6">
        <f t="shared" si="151"/>
        <v>383.38200000000006</v>
      </c>
      <c r="R1958" s="6">
        <f t="shared" si="152"/>
        <v>195.57</v>
      </c>
      <c r="S1958" s="6">
        <f t="shared" si="153"/>
        <v>187.81200000000007</v>
      </c>
      <c r="T1958" s="8">
        <f t="shared" si="154"/>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4">
        <f>YEAR(SalesDataTable[[#This Row],[Order Date]])</f>
        <v>2026</v>
      </c>
      <c r="D1959" s="12" t="str">
        <f>"Q"&amp;ROUNDUP(MONTH(SalesDataTable[[#This Row],[Order Date]])/3,0)</f>
        <v>Q3</v>
      </c>
      <c r="E1959" s="4">
        <f>MONTH(SalesDataTable[[#This Row],[Order Date]])</f>
        <v>9</v>
      </c>
      <c r="F1959" s="12" t="str">
        <f t="shared" si="150"/>
        <v>Sep</v>
      </c>
      <c r="G1959" s="4" t="s">
        <v>20</v>
      </c>
      <c r="H1959" s="4" t="s">
        <v>33</v>
      </c>
      <c r="I1959" s="4" t="s">
        <v>2</v>
      </c>
      <c r="J1959" s="4" t="s">
        <v>3</v>
      </c>
      <c r="K1959" s="4" t="s">
        <v>23</v>
      </c>
      <c r="L1959" s="4" t="s">
        <v>51</v>
      </c>
      <c r="M1959" s="9">
        <v>1</v>
      </c>
      <c r="N1959" s="6">
        <v>124.51</v>
      </c>
      <c r="O1959" s="7">
        <v>0</v>
      </c>
      <c r="P1959" s="6">
        <v>59.97</v>
      </c>
      <c r="Q1959" s="6">
        <f t="shared" si="151"/>
        <v>124.51</v>
      </c>
      <c r="R1959" s="6">
        <f t="shared" si="152"/>
        <v>59.97</v>
      </c>
      <c r="S1959" s="6">
        <f t="shared" si="153"/>
        <v>64.540000000000006</v>
      </c>
      <c r="T1959" s="8">
        <f t="shared" si="154"/>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4">
        <f>YEAR(SalesDataTable[[#This Row],[Order Date]])</f>
        <v>2026</v>
      </c>
      <c r="D1960" s="12" t="str">
        <f>"Q"&amp;ROUNDUP(MONTH(SalesDataTable[[#This Row],[Order Date]])/3,0)</f>
        <v>Q3</v>
      </c>
      <c r="E1960" s="4">
        <f>MONTH(SalesDataTable[[#This Row],[Order Date]])</f>
        <v>9</v>
      </c>
      <c r="F1960" s="12" t="str">
        <f t="shared" si="150"/>
        <v>Sep</v>
      </c>
      <c r="G1960" s="4" t="s">
        <v>11</v>
      </c>
      <c r="H1960" s="4" t="s">
        <v>18</v>
      </c>
      <c r="I1960" s="4" t="s">
        <v>2</v>
      </c>
      <c r="J1960" s="4" t="s">
        <v>3</v>
      </c>
      <c r="K1960" s="4" t="s">
        <v>9</v>
      </c>
      <c r="L1960" s="4" t="s">
        <v>17</v>
      </c>
      <c r="M1960" s="9">
        <v>1</v>
      </c>
      <c r="N1960" s="6">
        <v>141</v>
      </c>
      <c r="O1960" s="7">
        <v>0</v>
      </c>
      <c r="P1960" s="6">
        <v>79.010000000000005</v>
      </c>
      <c r="Q1960" s="6">
        <f t="shared" si="151"/>
        <v>141</v>
      </c>
      <c r="R1960" s="6">
        <f t="shared" si="152"/>
        <v>79.010000000000005</v>
      </c>
      <c r="S1960" s="6">
        <f t="shared" si="153"/>
        <v>61.989999999999995</v>
      </c>
      <c r="T1960" s="8">
        <f t="shared" si="154"/>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4">
        <f>YEAR(SalesDataTable[[#This Row],[Order Date]])</f>
        <v>2026</v>
      </c>
      <c r="D1961" s="12" t="str">
        <f>"Q"&amp;ROUNDUP(MONTH(SalesDataTable[[#This Row],[Order Date]])/3,0)</f>
        <v>Q3</v>
      </c>
      <c r="E1961" s="4">
        <f>MONTH(SalesDataTable[[#This Row],[Order Date]])</f>
        <v>9</v>
      </c>
      <c r="F1961" s="12" t="str">
        <f t="shared" si="150"/>
        <v>Sep</v>
      </c>
      <c r="G1961" s="4" t="s">
        <v>20</v>
      </c>
      <c r="H1961" s="4" t="s">
        <v>21</v>
      </c>
      <c r="I1961" s="4" t="s">
        <v>8</v>
      </c>
      <c r="J1961" s="4" t="s">
        <v>3</v>
      </c>
      <c r="K1961" s="4" t="s">
        <v>23</v>
      </c>
      <c r="L1961" s="4" t="s">
        <v>51</v>
      </c>
      <c r="M1961" s="9">
        <v>6</v>
      </c>
      <c r="N1961" s="6">
        <v>121.7</v>
      </c>
      <c r="O1961" s="7">
        <v>0.15</v>
      </c>
      <c r="P1961" s="6">
        <v>61.26</v>
      </c>
      <c r="Q1961" s="6">
        <f t="shared" si="151"/>
        <v>620.67000000000007</v>
      </c>
      <c r="R1961" s="6">
        <f t="shared" si="152"/>
        <v>367.56</v>
      </c>
      <c r="S1961" s="6">
        <f t="shared" si="153"/>
        <v>253.11000000000007</v>
      </c>
      <c r="T1961" s="8">
        <f t="shared" si="154"/>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4">
        <f>YEAR(SalesDataTable[[#This Row],[Order Date]])</f>
        <v>2026</v>
      </c>
      <c r="D1962" s="12" t="str">
        <f>"Q"&amp;ROUNDUP(MONTH(SalesDataTable[[#This Row],[Order Date]])/3,0)</f>
        <v>Q3</v>
      </c>
      <c r="E1962" s="4">
        <f>MONTH(SalesDataTable[[#This Row],[Order Date]])</f>
        <v>9</v>
      </c>
      <c r="F1962" s="12" t="str">
        <f t="shared" si="150"/>
        <v>Sep</v>
      </c>
      <c r="G1962" s="4" t="s">
        <v>20</v>
      </c>
      <c r="H1962" s="4" t="s">
        <v>31</v>
      </c>
      <c r="I1962" s="4" t="s">
        <v>8</v>
      </c>
      <c r="J1962" s="4" t="s">
        <v>16</v>
      </c>
      <c r="K1962" s="4" t="s">
        <v>4</v>
      </c>
      <c r="L1962" s="4" t="s">
        <v>30</v>
      </c>
      <c r="M1962" s="9">
        <v>4</v>
      </c>
      <c r="N1962" s="6">
        <v>103.86</v>
      </c>
      <c r="O1962" s="7">
        <v>0.1</v>
      </c>
      <c r="P1962" s="6">
        <v>50.12</v>
      </c>
      <c r="Q1962" s="6">
        <f t="shared" si="151"/>
        <v>373.89600000000002</v>
      </c>
      <c r="R1962" s="6">
        <f t="shared" si="152"/>
        <v>200.48</v>
      </c>
      <c r="S1962" s="6">
        <f t="shared" si="153"/>
        <v>173.41600000000003</v>
      </c>
      <c r="T1962" s="8">
        <f t="shared" si="154"/>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4">
        <f>YEAR(SalesDataTable[[#This Row],[Order Date]])</f>
        <v>2026</v>
      </c>
      <c r="D1963" s="12" t="str">
        <f>"Q"&amp;ROUNDUP(MONTH(SalesDataTable[[#This Row],[Order Date]])/3,0)</f>
        <v>Q3</v>
      </c>
      <c r="E1963" s="4">
        <f>MONTH(SalesDataTable[[#This Row],[Order Date]])</f>
        <v>9</v>
      </c>
      <c r="F1963" s="12" t="str">
        <f t="shared" si="150"/>
        <v>Sep</v>
      </c>
      <c r="G1963" s="4" t="s">
        <v>11</v>
      </c>
      <c r="H1963" s="4" t="s">
        <v>25</v>
      </c>
      <c r="I1963" s="4" t="s">
        <v>28</v>
      </c>
      <c r="J1963" s="4" t="s">
        <v>3</v>
      </c>
      <c r="K1963" s="4" t="s">
        <v>9</v>
      </c>
      <c r="L1963" s="4" t="s">
        <v>10</v>
      </c>
      <c r="M1963" s="9">
        <v>2</v>
      </c>
      <c r="N1963" s="6">
        <v>93.82</v>
      </c>
      <c r="O1963" s="7">
        <v>0.05</v>
      </c>
      <c r="P1963" s="6">
        <v>45.57</v>
      </c>
      <c r="Q1963" s="6">
        <f t="shared" si="151"/>
        <v>178.25799999999998</v>
      </c>
      <c r="R1963" s="6">
        <f t="shared" si="152"/>
        <v>91.14</v>
      </c>
      <c r="S1963" s="6">
        <f t="shared" si="153"/>
        <v>87.117999999999981</v>
      </c>
      <c r="T1963" s="8">
        <f t="shared" si="154"/>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4">
        <f>YEAR(SalesDataTable[[#This Row],[Order Date]])</f>
        <v>2026</v>
      </c>
      <c r="D1964" s="12" t="str">
        <f>"Q"&amp;ROUNDUP(MONTH(SalesDataTable[[#This Row],[Order Date]])/3,0)</f>
        <v>Q3</v>
      </c>
      <c r="E1964" s="4">
        <f>MONTH(SalesDataTable[[#This Row],[Order Date]])</f>
        <v>9</v>
      </c>
      <c r="F1964" s="12" t="str">
        <f t="shared" si="150"/>
        <v>Sep</v>
      </c>
      <c r="G1964" s="4" t="s">
        <v>20</v>
      </c>
      <c r="H1964" s="4" t="s">
        <v>33</v>
      </c>
      <c r="I1964" s="4" t="s">
        <v>8</v>
      </c>
      <c r="J1964" s="4" t="s">
        <v>16</v>
      </c>
      <c r="K1964" s="4" t="s">
        <v>9</v>
      </c>
      <c r="L1964" s="4" t="s">
        <v>37</v>
      </c>
      <c r="M1964" s="9">
        <v>8</v>
      </c>
      <c r="N1964" s="6">
        <v>155.13999999999999</v>
      </c>
      <c r="O1964" s="7">
        <v>0.1</v>
      </c>
      <c r="P1964" s="6">
        <v>76.87</v>
      </c>
      <c r="Q1964" s="6">
        <f t="shared" si="151"/>
        <v>1117.008</v>
      </c>
      <c r="R1964" s="6">
        <f t="shared" si="152"/>
        <v>614.96</v>
      </c>
      <c r="S1964" s="6">
        <f t="shared" si="153"/>
        <v>502.048</v>
      </c>
      <c r="T1964" s="8">
        <f t="shared" si="154"/>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4">
        <f>YEAR(SalesDataTable[[#This Row],[Order Date]])</f>
        <v>2026</v>
      </c>
      <c r="D1965" s="12" t="str">
        <f>"Q"&amp;ROUNDUP(MONTH(SalesDataTable[[#This Row],[Order Date]])/3,0)</f>
        <v>Q3</v>
      </c>
      <c r="E1965" s="4">
        <f>MONTH(SalesDataTable[[#This Row],[Order Date]])</f>
        <v>9</v>
      </c>
      <c r="F1965" s="12" t="str">
        <f t="shared" si="150"/>
        <v>Sep</v>
      </c>
      <c r="G1965" s="4" t="s">
        <v>20</v>
      </c>
      <c r="H1965" s="4" t="s">
        <v>33</v>
      </c>
      <c r="I1965" s="4" t="s">
        <v>2</v>
      </c>
      <c r="J1965" s="4" t="s">
        <v>3</v>
      </c>
      <c r="K1965" s="4" t="s">
        <v>9</v>
      </c>
      <c r="L1965" s="4" t="s">
        <v>10</v>
      </c>
      <c r="M1965" s="9">
        <v>3</v>
      </c>
      <c r="N1965" s="6">
        <v>92.14</v>
      </c>
      <c r="O1965" s="7">
        <v>0.05</v>
      </c>
      <c r="P1965" s="6">
        <v>45.25</v>
      </c>
      <c r="Q1965" s="6">
        <f t="shared" si="151"/>
        <v>262.59899999999999</v>
      </c>
      <c r="R1965" s="6">
        <f t="shared" si="152"/>
        <v>135.75</v>
      </c>
      <c r="S1965" s="6">
        <f t="shared" si="153"/>
        <v>126.84899999999999</v>
      </c>
      <c r="T1965" s="8">
        <f t="shared" si="154"/>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4">
        <f>YEAR(SalesDataTable[[#This Row],[Order Date]])</f>
        <v>2026</v>
      </c>
      <c r="D1966" s="12" t="str">
        <f>"Q"&amp;ROUNDUP(MONTH(SalesDataTable[[#This Row],[Order Date]])/3,0)</f>
        <v>Q3</v>
      </c>
      <c r="E1966" s="4">
        <f>MONTH(SalesDataTable[[#This Row],[Order Date]])</f>
        <v>9</v>
      </c>
      <c r="F1966" s="12" t="str">
        <f t="shared" si="150"/>
        <v>Sep</v>
      </c>
      <c r="G1966" s="4" t="s">
        <v>6</v>
      </c>
      <c r="H1966" s="4" t="s">
        <v>43</v>
      </c>
      <c r="I1966" s="4" t="s">
        <v>19</v>
      </c>
      <c r="J1966" s="4" t="s">
        <v>3</v>
      </c>
      <c r="K1966" s="4" t="s">
        <v>4</v>
      </c>
      <c r="L1966" s="4" t="s">
        <v>26</v>
      </c>
      <c r="M1966" s="9">
        <v>6</v>
      </c>
      <c r="N1966" s="6">
        <v>39.880000000000003</v>
      </c>
      <c r="O1966" s="7">
        <v>0.05</v>
      </c>
      <c r="P1966" s="6">
        <v>16.79</v>
      </c>
      <c r="Q1966" s="6">
        <f t="shared" si="151"/>
        <v>227.31600000000003</v>
      </c>
      <c r="R1966" s="6">
        <f t="shared" si="152"/>
        <v>100.74</v>
      </c>
      <c r="S1966" s="6">
        <f t="shared" si="153"/>
        <v>126.57600000000004</v>
      </c>
      <c r="T1966" s="8">
        <f t="shared" si="154"/>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4">
        <f>YEAR(SalesDataTable[[#This Row],[Order Date]])</f>
        <v>2026</v>
      </c>
      <c r="D1967" s="12" t="str">
        <f>"Q"&amp;ROUNDUP(MONTH(SalesDataTable[[#This Row],[Order Date]])/3,0)</f>
        <v>Q3</v>
      </c>
      <c r="E1967" s="4">
        <f>MONTH(SalesDataTable[[#This Row],[Order Date]])</f>
        <v>9</v>
      </c>
      <c r="F1967" s="12" t="str">
        <f t="shared" si="150"/>
        <v>Sep</v>
      </c>
      <c r="G1967" s="4" t="s">
        <v>11</v>
      </c>
      <c r="H1967" s="4" t="s">
        <v>52</v>
      </c>
      <c r="I1967" s="4" t="s">
        <v>2</v>
      </c>
      <c r="J1967" s="4" t="s">
        <v>3</v>
      </c>
      <c r="K1967" s="4" t="s">
        <v>14</v>
      </c>
      <c r="L1967" s="4" t="s">
        <v>15</v>
      </c>
      <c r="M1967" s="9">
        <v>4</v>
      </c>
      <c r="N1967" s="6">
        <v>35.700000000000003</v>
      </c>
      <c r="O1967" s="7">
        <v>0</v>
      </c>
      <c r="P1967" s="6">
        <v>13.91</v>
      </c>
      <c r="Q1967" s="6">
        <f t="shared" si="151"/>
        <v>142.80000000000001</v>
      </c>
      <c r="R1967" s="6">
        <f t="shared" si="152"/>
        <v>55.64</v>
      </c>
      <c r="S1967" s="6">
        <f t="shared" si="153"/>
        <v>87.160000000000011</v>
      </c>
      <c r="T1967" s="8">
        <f t="shared" si="154"/>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4">
        <f>YEAR(SalesDataTable[[#This Row],[Order Date]])</f>
        <v>2026</v>
      </c>
      <c r="D1968" s="12" t="str">
        <f>"Q"&amp;ROUNDUP(MONTH(SalesDataTable[[#This Row],[Order Date]])/3,0)</f>
        <v>Q3</v>
      </c>
      <c r="E1968" s="4">
        <f>MONTH(SalesDataTable[[#This Row],[Order Date]])</f>
        <v>9</v>
      </c>
      <c r="F1968" s="12" t="str">
        <f t="shared" si="150"/>
        <v>Sep</v>
      </c>
      <c r="G1968" s="4" t="s">
        <v>20</v>
      </c>
      <c r="H1968" s="4" t="s">
        <v>33</v>
      </c>
      <c r="I1968" s="4" t="s">
        <v>19</v>
      </c>
      <c r="J1968" s="4" t="s">
        <v>13</v>
      </c>
      <c r="K1968" s="4" t="s">
        <v>4</v>
      </c>
      <c r="L1968" s="4" t="s">
        <v>30</v>
      </c>
      <c r="M1968" s="9">
        <v>6</v>
      </c>
      <c r="N1968" s="6">
        <v>104.16</v>
      </c>
      <c r="O1968" s="7">
        <v>0</v>
      </c>
      <c r="P1968" s="6">
        <v>51.76</v>
      </c>
      <c r="Q1968" s="6">
        <f t="shared" si="151"/>
        <v>624.96</v>
      </c>
      <c r="R1968" s="6">
        <f t="shared" si="152"/>
        <v>310.56</v>
      </c>
      <c r="S1968" s="6">
        <f t="shared" si="153"/>
        <v>314.40000000000003</v>
      </c>
      <c r="T1968" s="8">
        <f t="shared" si="154"/>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4">
        <f>YEAR(SalesDataTable[[#This Row],[Order Date]])</f>
        <v>2026</v>
      </c>
      <c r="D1969" s="12" t="str">
        <f>"Q"&amp;ROUNDUP(MONTH(SalesDataTable[[#This Row],[Order Date]])/3,0)</f>
        <v>Q3</v>
      </c>
      <c r="E1969" s="4">
        <f>MONTH(SalesDataTable[[#This Row],[Order Date]])</f>
        <v>9</v>
      </c>
      <c r="F1969" s="12" t="str">
        <f t="shared" si="150"/>
        <v>Sep</v>
      </c>
      <c r="G1969" s="4" t="s">
        <v>11</v>
      </c>
      <c r="H1969" s="4" t="s">
        <v>52</v>
      </c>
      <c r="I1969" s="4" t="s">
        <v>2</v>
      </c>
      <c r="J1969" s="4" t="s">
        <v>13</v>
      </c>
      <c r="K1969" s="4" t="s">
        <v>9</v>
      </c>
      <c r="L1969" s="4" t="s">
        <v>17</v>
      </c>
      <c r="M1969" s="9">
        <v>5</v>
      </c>
      <c r="N1969" s="6">
        <v>147.21</v>
      </c>
      <c r="O1969" s="7">
        <v>0.05</v>
      </c>
      <c r="P1969" s="6">
        <v>79.14</v>
      </c>
      <c r="Q1969" s="6">
        <f t="shared" si="151"/>
        <v>699.24750000000006</v>
      </c>
      <c r="R1969" s="6">
        <f t="shared" si="152"/>
        <v>395.7</v>
      </c>
      <c r="S1969" s="6">
        <f t="shared" si="153"/>
        <v>303.54750000000007</v>
      </c>
      <c r="T1969" s="8">
        <f t="shared" si="154"/>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4">
        <f>YEAR(SalesDataTable[[#This Row],[Order Date]])</f>
        <v>2026</v>
      </c>
      <c r="D1970" s="12" t="str">
        <f>"Q"&amp;ROUNDUP(MONTH(SalesDataTable[[#This Row],[Order Date]])/3,0)</f>
        <v>Q3</v>
      </c>
      <c r="E1970" s="4">
        <f>MONTH(SalesDataTable[[#This Row],[Order Date]])</f>
        <v>9</v>
      </c>
      <c r="F1970" s="12" t="str">
        <f t="shared" si="150"/>
        <v>Sep</v>
      </c>
      <c r="G1970" s="4" t="s">
        <v>0</v>
      </c>
      <c r="H1970" s="4" t="s">
        <v>1</v>
      </c>
      <c r="I1970" s="4" t="s">
        <v>2</v>
      </c>
      <c r="J1970" s="4" t="s">
        <v>13</v>
      </c>
      <c r="K1970" s="4" t="s">
        <v>23</v>
      </c>
      <c r="L1970" s="4" t="s">
        <v>29</v>
      </c>
      <c r="M1970" s="9">
        <v>3</v>
      </c>
      <c r="N1970" s="6">
        <v>195.68</v>
      </c>
      <c r="O1970" s="7">
        <v>0.05</v>
      </c>
      <c r="P1970" s="6">
        <v>102.16</v>
      </c>
      <c r="Q1970" s="6">
        <f t="shared" si="151"/>
        <v>557.68799999999999</v>
      </c>
      <c r="R1970" s="6">
        <f t="shared" si="152"/>
        <v>306.48</v>
      </c>
      <c r="S1970" s="6">
        <f t="shared" si="153"/>
        <v>251.20799999999997</v>
      </c>
      <c r="T1970" s="8">
        <f t="shared" si="154"/>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4">
        <f>YEAR(SalesDataTable[[#This Row],[Order Date]])</f>
        <v>2026</v>
      </c>
      <c r="D1971" s="12" t="str">
        <f>"Q"&amp;ROUNDUP(MONTH(SalesDataTable[[#This Row],[Order Date]])/3,0)</f>
        <v>Q3</v>
      </c>
      <c r="E1971" s="4">
        <f>MONTH(SalesDataTable[[#This Row],[Order Date]])</f>
        <v>9</v>
      </c>
      <c r="F1971" s="12" t="str">
        <f t="shared" si="150"/>
        <v>Sep</v>
      </c>
      <c r="G1971" s="4" t="s">
        <v>6</v>
      </c>
      <c r="H1971" s="4" t="s">
        <v>41</v>
      </c>
      <c r="I1971" s="4" t="s">
        <v>8</v>
      </c>
      <c r="J1971" s="4" t="s">
        <v>16</v>
      </c>
      <c r="K1971" s="4" t="s">
        <v>9</v>
      </c>
      <c r="L1971" s="4" t="s">
        <v>10</v>
      </c>
      <c r="M1971" s="9">
        <v>5</v>
      </c>
      <c r="N1971" s="6">
        <v>90.05</v>
      </c>
      <c r="O1971" s="7">
        <v>0.15</v>
      </c>
      <c r="P1971" s="6">
        <v>44.12</v>
      </c>
      <c r="Q1971" s="6">
        <f t="shared" si="151"/>
        <v>382.71249999999998</v>
      </c>
      <c r="R1971" s="6">
        <f t="shared" si="152"/>
        <v>220.6</v>
      </c>
      <c r="S1971" s="6">
        <f t="shared" si="153"/>
        <v>162.11249999999998</v>
      </c>
      <c r="T1971" s="8">
        <f t="shared" si="154"/>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4">
        <f>YEAR(SalesDataTable[[#This Row],[Order Date]])</f>
        <v>2026</v>
      </c>
      <c r="D1972" s="12" t="str">
        <f>"Q"&amp;ROUNDUP(MONTH(SalesDataTable[[#This Row],[Order Date]])/3,0)</f>
        <v>Q3</v>
      </c>
      <c r="E1972" s="4">
        <f>MONTH(SalesDataTable[[#This Row],[Order Date]])</f>
        <v>9</v>
      </c>
      <c r="F1972" s="12" t="str">
        <f t="shared" si="150"/>
        <v>Sep</v>
      </c>
      <c r="G1972" s="4" t="s">
        <v>20</v>
      </c>
      <c r="H1972" s="4" t="s">
        <v>47</v>
      </c>
      <c r="I1972" s="4" t="s">
        <v>28</v>
      </c>
      <c r="J1972" s="4" t="s">
        <v>3</v>
      </c>
      <c r="K1972" s="4" t="s">
        <v>23</v>
      </c>
      <c r="L1972" s="4" t="s">
        <v>24</v>
      </c>
      <c r="M1972" s="9">
        <v>1</v>
      </c>
      <c r="N1972" s="6">
        <v>345.48</v>
      </c>
      <c r="O1972" s="7">
        <v>0</v>
      </c>
      <c r="P1972" s="6">
        <v>196.31</v>
      </c>
      <c r="Q1972" s="6">
        <f t="shared" si="151"/>
        <v>345.48</v>
      </c>
      <c r="R1972" s="6">
        <f t="shared" si="152"/>
        <v>196.31</v>
      </c>
      <c r="S1972" s="6">
        <f t="shared" si="153"/>
        <v>149.17000000000002</v>
      </c>
      <c r="T1972" s="8">
        <f t="shared" si="154"/>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4">
        <f>YEAR(SalesDataTable[[#This Row],[Order Date]])</f>
        <v>2026</v>
      </c>
      <c r="D1973" s="12" t="str">
        <f>"Q"&amp;ROUNDUP(MONTH(SalesDataTable[[#This Row],[Order Date]])/3,0)</f>
        <v>Q3</v>
      </c>
      <c r="E1973" s="4">
        <f>MONTH(SalesDataTable[[#This Row],[Order Date]])</f>
        <v>9</v>
      </c>
      <c r="F1973" s="12" t="str">
        <f t="shared" si="150"/>
        <v>Sep</v>
      </c>
      <c r="G1973" s="4" t="s">
        <v>20</v>
      </c>
      <c r="H1973" s="4" t="s">
        <v>21</v>
      </c>
      <c r="I1973" s="4" t="s">
        <v>2</v>
      </c>
      <c r="J1973" s="4" t="s">
        <v>13</v>
      </c>
      <c r="K1973" s="4" t="s">
        <v>14</v>
      </c>
      <c r="L1973" s="4" t="s">
        <v>32</v>
      </c>
      <c r="M1973" s="9">
        <v>1</v>
      </c>
      <c r="N1973" s="6">
        <v>46.23</v>
      </c>
      <c r="O1973" s="7">
        <v>0.1</v>
      </c>
      <c r="P1973" s="6">
        <v>18.34</v>
      </c>
      <c r="Q1973" s="6">
        <f t="shared" si="151"/>
        <v>41.606999999999999</v>
      </c>
      <c r="R1973" s="6">
        <f t="shared" si="152"/>
        <v>18.34</v>
      </c>
      <c r="S1973" s="6">
        <f t="shared" si="153"/>
        <v>23.266999999999999</v>
      </c>
      <c r="T1973" s="8">
        <f t="shared" si="154"/>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4">
        <f>YEAR(SalesDataTable[[#This Row],[Order Date]])</f>
        <v>2026</v>
      </c>
      <c r="D1974" s="12" t="str">
        <f>"Q"&amp;ROUNDUP(MONTH(SalesDataTable[[#This Row],[Order Date]])/3,0)</f>
        <v>Q3</v>
      </c>
      <c r="E1974" s="4">
        <f>MONTH(SalesDataTable[[#This Row],[Order Date]])</f>
        <v>9</v>
      </c>
      <c r="F1974" s="12" t="str">
        <f t="shared" si="150"/>
        <v>Sep</v>
      </c>
      <c r="G1974" s="4" t="s">
        <v>0</v>
      </c>
      <c r="H1974" s="4" t="s">
        <v>1</v>
      </c>
      <c r="I1974" s="4" t="s">
        <v>28</v>
      </c>
      <c r="J1974" s="4" t="s">
        <v>3</v>
      </c>
      <c r="K1974" s="4" t="s">
        <v>23</v>
      </c>
      <c r="L1974" s="4" t="s">
        <v>40</v>
      </c>
      <c r="M1974" s="9">
        <v>3</v>
      </c>
      <c r="N1974" s="6">
        <v>82.38</v>
      </c>
      <c r="O1974" s="7">
        <v>0.15</v>
      </c>
      <c r="P1974" s="6">
        <v>39.020000000000003</v>
      </c>
      <c r="Q1974" s="6">
        <f t="shared" si="151"/>
        <v>210.06899999999999</v>
      </c>
      <c r="R1974" s="6">
        <f t="shared" si="152"/>
        <v>117.06</v>
      </c>
      <c r="S1974" s="6">
        <f t="shared" si="153"/>
        <v>93.008999999999986</v>
      </c>
      <c r="T1974" s="8">
        <f t="shared" si="154"/>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4">
        <f>YEAR(SalesDataTable[[#This Row],[Order Date]])</f>
        <v>2026</v>
      </c>
      <c r="D1975" s="12" t="str">
        <f>"Q"&amp;ROUNDUP(MONTH(SalesDataTable[[#This Row],[Order Date]])/3,0)</f>
        <v>Q3</v>
      </c>
      <c r="E1975" s="4">
        <f>MONTH(SalesDataTable[[#This Row],[Order Date]])</f>
        <v>9</v>
      </c>
      <c r="F1975" s="12" t="str">
        <f t="shared" si="150"/>
        <v>Sep</v>
      </c>
      <c r="G1975" s="4" t="s">
        <v>20</v>
      </c>
      <c r="H1975" s="4" t="s">
        <v>31</v>
      </c>
      <c r="I1975" s="4" t="s">
        <v>2</v>
      </c>
      <c r="J1975" s="4" t="s">
        <v>13</v>
      </c>
      <c r="K1975" s="4" t="s">
        <v>23</v>
      </c>
      <c r="L1975" s="4" t="s">
        <v>24</v>
      </c>
      <c r="M1975" s="9">
        <v>1</v>
      </c>
      <c r="N1975" s="6">
        <v>344.79</v>
      </c>
      <c r="O1975" s="7">
        <v>0</v>
      </c>
      <c r="P1975" s="6">
        <v>189.63</v>
      </c>
      <c r="Q1975" s="6">
        <f t="shared" si="151"/>
        <v>344.79</v>
      </c>
      <c r="R1975" s="6">
        <f t="shared" si="152"/>
        <v>189.63</v>
      </c>
      <c r="S1975" s="6">
        <f t="shared" si="153"/>
        <v>155.16000000000003</v>
      </c>
      <c r="T1975" s="8">
        <f t="shared" si="154"/>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4">
        <f>YEAR(SalesDataTable[[#This Row],[Order Date]])</f>
        <v>2026</v>
      </c>
      <c r="D1976" s="12" t="str">
        <f>"Q"&amp;ROUNDUP(MONTH(SalesDataTable[[#This Row],[Order Date]])/3,0)</f>
        <v>Q3</v>
      </c>
      <c r="E1976" s="4">
        <f>MONTH(SalesDataTable[[#This Row],[Order Date]])</f>
        <v>9</v>
      </c>
      <c r="F1976" s="12" t="str">
        <f t="shared" si="150"/>
        <v>Sep</v>
      </c>
      <c r="G1976" s="4" t="s">
        <v>0</v>
      </c>
      <c r="H1976" s="4" t="s">
        <v>1</v>
      </c>
      <c r="I1976" s="4" t="s">
        <v>28</v>
      </c>
      <c r="J1976" s="4" t="s">
        <v>3</v>
      </c>
      <c r="K1976" s="4" t="s">
        <v>9</v>
      </c>
      <c r="L1976" s="4" t="s">
        <v>46</v>
      </c>
      <c r="M1976" s="9">
        <v>1</v>
      </c>
      <c r="N1976" s="6">
        <v>73.06</v>
      </c>
      <c r="O1976" s="7">
        <v>0.05</v>
      </c>
      <c r="P1976" s="6">
        <v>31.42</v>
      </c>
      <c r="Q1976" s="6">
        <f t="shared" si="151"/>
        <v>69.406999999999996</v>
      </c>
      <c r="R1976" s="6">
        <f t="shared" si="152"/>
        <v>31.42</v>
      </c>
      <c r="S1976" s="6">
        <f t="shared" si="153"/>
        <v>37.986999999999995</v>
      </c>
      <c r="T1976" s="8">
        <f t="shared" si="154"/>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4">
        <f>YEAR(SalesDataTable[[#This Row],[Order Date]])</f>
        <v>2026</v>
      </c>
      <c r="D1977" s="12" t="str">
        <f>"Q"&amp;ROUNDUP(MONTH(SalesDataTable[[#This Row],[Order Date]])/3,0)</f>
        <v>Q3</v>
      </c>
      <c r="E1977" s="4">
        <f>MONTH(SalesDataTable[[#This Row],[Order Date]])</f>
        <v>9</v>
      </c>
      <c r="F1977" s="12" t="str">
        <f t="shared" si="150"/>
        <v>Sep</v>
      </c>
      <c r="G1977" s="4" t="s">
        <v>20</v>
      </c>
      <c r="H1977" s="4" t="s">
        <v>33</v>
      </c>
      <c r="I1977" s="4" t="s">
        <v>2</v>
      </c>
      <c r="J1977" s="4" t="s">
        <v>3</v>
      </c>
      <c r="K1977" s="4" t="s">
        <v>23</v>
      </c>
      <c r="L1977" s="4" t="s">
        <v>40</v>
      </c>
      <c r="M1977" s="9">
        <v>1</v>
      </c>
      <c r="N1977" s="6">
        <v>81.58</v>
      </c>
      <c r="O1977" s="7">
        <v>0.1</v>
      </c>
      <c r="P1977" s="6">
        <v>38.89</v>
      </c>
      <c r="Q1977" s="6">
        <f t="shared" si="151"/>
        <v>73.421999999999997</v>
      </c>
      <c r="R1977" s="6">
        <f t="shared" si="152"/>
        <v>38.89</v>
      </c>
      <c r="S1977" s="6">
        <f t="shared" si="153"/>
        <v>34.531999999999996</v>
      </c>
      <c r="T1977" s="8">
        <f t="shared" si="154"/>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4">
        <f>YEAR(SalesDataTable[[#This Row],[Order Date]])</f>
        <v>2026</v>
      </c>
      <c r="D1978" s="12" t="str">
        <f>"Q"&amp;ROUNDUP(MONTH(SalesDataTable[[#This Row],[Order Date]])/3,0)</f>
        <v>Q3</v>
      </c>
      <c r="E1978" s="4">
        <f>MONTH(SalesDataTable[[#This Row],[Order Date]])</f>
        <v>9</v>
      </c>
      <c r="F1978" s="12" t="str">
        <f t="shared" si="150"/>
        <v>Sep</v>
      </c>
      <c r="G1978" s="4" t="s">
        <v>6</v>
      </c>
      <c r="H1978" s="4" t="s">
        <v>43</v>
      </c>
      <c r="I1978" s="4" t="s">
        <v>8</v>
      </c>
      <c r="J1978" s="4" t="s">
        <v>3</v>
      </c>
      <c r="K1978" s="4" t="s">
        <v>34</v>
      </c>
      <c r="L1978" s="4" t="s">
        <v>45</v>
      </c>
      <c r="M1978" s="9">
        <v>6</v>
      </c>
      <c r="N1978" s="6">
        <v>49.87</v>
      </c>
      <c r="O1978" s="7">
        <v>0.1</v>
      </c>
      <c r="P1978" s="6">
        <v>21.75</v>
      </c>
      <c r="Q1978" s="6">
        <f t="shared" si="151"/>
        <v>269.298</v>
      </c>
      <c r="R1978" s="6">
        <f t="shared" si="152"/>
        <v>130.5</v>
      </c>
      <c r="S1978" s="6">
        <f t="shared" si="153"/>
        <v>138.798</v>
      </c>
      <c r="T1978" s="8">
        <f t="shared" si="154"/>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4">
        <f>YEAR(SalesDataTable[[#This Row],[Order Date]])</f>
        <v>2026</v>
      </c>
      <c r="D1979" s="12" t="str">
        <f>"Q"&amp;ROUNDUP(MONTH(SalesDataTable[[#This Row],[Order Date]])/3,0)</f>
        <v>Q3</v>
      </c>
      <c r="E1979" s="4">
        <f>MONTH(SalesDataTable[[#This Row],[Order Date]])</f>
        <v>9</v>
      </c>
      <c r="F1979" s="12" t="str">
        <f t="shared" si="150"/>
        <v>Sep</v>
      </c>
      <c r="G1979" s="4" t="s">
        <v>11</v>
      </c>
      <c r="H1979" s="4" t="s">
        <v>18</v>
      </c>
      <c r="I1979" s="4" t="s">
        <v>2</v>
      </c>
      <c r="J1979" s="4" t="s">
        <v>13</v>
      </c>
      <c r="K1979" s="4" t="s">
        <v>4</v>
      </c>
      <c r="L1979" s="4" t="s">
        <v>26</v>
      </c>
      <c r="M1979" s="9">
        <v>2</v>
      </c>
      <c r="N1979" s="6">
        <v>39.81</v>
      </c>
      <c r="O1979" s="7">
        <v>0.05</v>
      </c>
      <c r="P1979" s="6">
        <v>16.87</v>
      </c>
      <c r="Q1979" s="6">
        <f t="shared" si="151"/>
        <v>75.638999999999996</v>
      </c>
      <c r="R1979" s="6">
        <f t="shared" si="152"/>
        <v>33.74</v>
      </c>
      <c r="S1979" s="6">
        <f t="shared" si="153"/>
        <v>41.898999999999994</v>
      </c>
      <c r="T1979" s="8">
        <f t="shared" si="154"/>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4">
        <f>YEAR(SalesDataTable[[#This Row],[Order Date]])</f>
        <v>2026</v>
      </c>
      <c r="D1980" s="12" t="str">
        <f>"Q"&amp;ROUNDUP(MONTH(SalesDataTable[[#This Row],[Order Date]])/3,0)</f>
        <v>Q3</v>
      </c>
      <c r="E1980" s="4">
        <f>MONTH(SalesDataTable[[#This Row],[Order Date]])</f>
        <v>9</v>
      </c>
      <c r="F1980" s="12" t="str">
        <f t="shared" si="150"/>
        <v>Sep</v>
      </c>
      <c r="G1980" s="4" t="s">
        <v>11</v>
      </c>
      <c r="H1980" s="4" t="s">
        <v>12</v>
      </c>
      <c r="I1980" s="4" t="s">
        <v>2</v>
      </c>
      <c r="J1980" s="4" t="s">
        <v>3</v>
      </c>
      <c r="K1980" s="4" t="s">
        <v>23</v>
      </c>
      <c r="L1980" s="4" t="s">
        <v>29</v>
      </c>
      <c r="M1980" s="9">
        <v>3</v>
      </c>
      <c r="N1980" s="6">
        <v>191.46</v>
      </c>
      <c r="O1980" s="7">
        <v>0</v>
      </c>
      <c r="P1980" s="6">
        <v>104.06</v>
      </c>
      <c r="Q1980" s="6">
        <f t="shared" si="151"/>
        <v>574.38</v>
      </c>
      <c r="R1980" s="6">
        <f t="shared" si="152"/>
        <v>312.18</v>
      </c>
      <c r="S1980" s="6">
        <f t="shared" si="153"/>
        <v>262.2</v>
      </c>
      <c r="T1980" s="8">
        <f t="shared" si="154"/>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4">
        <f>YEAR(SalesDataTable[[#This Row],[Order Date]])</f>
        <v>2026</v>
      </c>
      <c r="D1981" s="12" t="str">
        <f>"Q"&amp;ROUNDUP(MONTH(SalesDataTable[[#This Row],[Order Date]])/3,0)</f>
        <v>Q3</v>
      </c>
      <c r="E1981" s="4">
        <f>MONTH(SalesDataTable[[#This Row],[Order Date]])</f>
        <v>9</v>
      </c>
      <c r="F1981" s="12" t="str">
        <f t="shared" si="150"/>
        <v>Sep</v>
      </c>
      <c r="G1981" s="4" t="s">
        <v>11</v>
      </c>
      <c r="H1981" s="4" t="s">
        <v>25</v>
      </c>
      <c r="I1981" s="4" t="s">
        <v>2</v>
      </c>
      <c r="J1981" s="4" t="s">
        <v>3</v>
      </c>
      <c r="K1981" s="4" t="s">
        <v>14</v>
      </c>
      <c r="L1981" s="4" t="s">
        <v>32</v>
      </c>
      <c r="M1981" s="9">
        <v>3</v>
      </c>
      <c r="N1981" s="6">
        <v>46.48</v>
      </c>
      <c r="O1981" s="7">
        <v>0.05</v>
      </c>
      <c r="P1981" s="6">
        <v>18.82</v>
      </c>
      <c r="Q1981" s="6">
        <f t="shared" si="151"/>
        <v>132.46799999999999</v>
      </c>
      <c r="R1981" s="6">
        <f t="shared" si="152"/>
        <v>56.46</v>
      </c>
      <c r="S1981" s="6">
        <f t="shared" si="153"/>
        <v>76.007999999999981</v>
      </c>
      <c r="T1981" s="8">
        <f t="shared" si="154"/>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4">
        <f>YEAR(SalesDataTable[[#This Row],[Order Date]])</f>
        <v>2026</v>
      </c>
      <c r="D1982" s="12" t="str">
        <f>"Q"&amp;ROUNDUP(MONTH(SalesDataTable[[#This Row],[Order Date]])/3,0)</f>
        <v>Q3</v>
      </c>
      <c r="E1982" s="4">
        <f>MONTH(SalesDataTable[[#This Row],[Order Date]])</f>
        <v>9</v>
      </c>
      <c r="F1982" s="12" t="str">
        <f t="shared" si="150"/>
        <v>Sep</v>
      </c>
      <c r="G1982" s="4" t="s">
        <v>6</v>
      </c>
      <c r="H1982" s="4" t="s">
        <v>43</v>
      </c>
      <c r="I1982" s="4" t="s">
        <v>19</v>
      </c>
      <c r="J1982" s="4" t="s">
        <v>3</v>
      </c>
      <c r="K1982" s="4" t="s">
        <v>14</v>
      </c>
      <c r="L1982" s="4" t="s">
        <v>15</v>
      </c>
      <c r="M1982" s="9">
        <v>2</v>
      </c>
      <c r="N1982" s="6">
        <v>35.44</v>
      </c>
      <c r="O1982" s="7">
        <v>0.1</v>
      </c>
      <c r="P1982" s="6">
        <v>13.2</v>
      </c>
      <c r="Q1982" s="6">
        <f t="shared" si="151"/>
        <v>63.791999999999994</v>
      </c>
      <c r="R1982" s="6">
        <f t="shared" si="152"/>
        <v>26.4</v>
      </c>
      <c r="S1982" s="6">
        <f t="shared" si="153"/>
        <v>37.391999999999996</v>
      </c>
      <c r="T1982" s="8">
        <f t="shared" si="154"/>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4">
        <f>YEAR(SalesDataTable[[#This Row],[Order Date]])</f>
        <v>2026</v>
      </c>
      <c r="D1983" s="12" t="str">
        <f>"Q"&amp;ROUNDUP(MONTH(SalesDataTable[[#This Row],[Order Date]])/3,0)</f>
        <v>Q3</v>
      </c>
      <c r="E1983" s="4">
        <f>MONTH(SalesDataTable[[#This Row],[Order Date]])</f>
        <v>9</v>
      </c>
      <c r="F1983" s="12" t="str">
        <f t="shared" si="150"/>
        <v>Sep</v>
      </c>
      <c r="G1983" s="4" t="s">
        <v>11</v>
      </c>
      <c r="H1983" s="4" t="s">
        <v>12</v>
      </c>
      <c r="I1983" s="4" t="s">
        <v>2</v>
      </c>
      <c r="J1983" s="4" t="s">
        <v>13</v>
      </c>
      <c r="K1983" s="4" t="s">
        <v>34</v>
      </c>
      <c r="L1983" s="4" t="s">
        <v>42</v>
      </c>
      <c r="M1983" s="9">
        <v>4</v>
      </c>
      <c r="N1983" s="6">
        <v>36.159999999999997</v>
      </c>
      <c r="O1983" s="7">
        <v>0.05</v>
      </c>
      <c r="P1983" s="6">
        <v>13.68</v>
      </c>
      <c r="Q1983" s="6">
        <f t="shared" si="151"/>
        <v>137.40799999999999</v>
      </c>
      <c r="R1983" s="6">
        <f t="shared" si="152"/>
        <v>54.72</v>
      </c>
      <c r="S1983" s="6">
        <f t="shared" si="153"/>
        <v>82.687999999999988</v>
      </c>
      <c r="T1983" s="8">
        <f t="shared" si="154"/>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4">
        <f>YEAR(SalesDataTable[[#This Row],[Order Date]])</f>
        <v>2026</v>
      </c>
      <c r="D1984" s="12" t="str">
        <f>"Q"&amp;ROUNDUP(MONTH(SalesDataTable[[#This Row],[Order Date]])/3,0)</f>
        <v>Q3</v>
      </c>
      <c r="E1984" s="4">
        <f>MONTH(SalesDataTable[[#This Row],[Order Date]])</f>
        <v>9</v>
      </c>
      <c r="F1984" s="12" t="str">
        <f t="shared" si="150"/>
        <v>Sep</v>
      </c>
      <c r="G1984" s="4" t="s">
        <v>20</v>
      </c>
      <c r="H1984" s="4" t="s">
        <v>33</v>
      </c>
      <c r="I1984" s="4" t="s">
        <v>2</v>
      </c>
      <c r="J1984" s="4" t="s">
        <v>3</v>
      </c>
      <c r="K1984" s="4" t="s">
        <v>34</v>
      </c>
      <c r="L1984" s="4" t="s">
        <v>42</v>
      </c>
      <c r="M1984" s="9">
        <v>2</v>
      </c>
      <c r="N1984" s="6">
        <v>35.93</v>
      </c>
      <c r="O1984" s="7">
        <v>0</v>
      </c>
      <c r="P1984" s="6">
        <v>13.91</v>
      </c>
      <c r="Q1984" s="6">
        <f t="shared" si="151"/>
        <v>71.86</v>
      </c>
      <c r="R1984" s="6">
        <f t="shared" si="152"/>
        <v>27.82</v>
      </c>
      <c r="S1984" s="6">
        <f t="shared" si="153"/>
        <v>44.04</v>
      </c>
      <c r="T1984" s="8">
        <f t="shared" si="154"/>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4">
        <f>YEAR(SalesDataTable[[#This Row],[Order Date]])</f>
        <v>2026</v>
      </c>
      <c r="D1985" s="12" t="str">
        <f>"Q"&amp;ROUNDUP(MONTH(SalesDataTable[[#This Row],[Order Date]])/3,0)</f>
        <v>Q3</v>
      </c>
      <c r="E1985" s="4">
        <f>MONTH(SalesDataTable[[#This Row],[Order Date]])</f>
        <v>9</v>
      </c>
      <c r="F1985" s="12" t="str">
        <f t="shared" si="150"/>
        <v>Sep</v>
      </c>
      <c r="G1985" s="4" t="s">
        <v>20</v>
      </c>
      <c r="H1985" s="4" t="s">
        <v>33</v>
      </c>
      <c r="I1985" s="4" t="s">
        <v>2</v>
      </c>
      <c r="J1985" s="4" t="s">
        <v>16</v>
      </c>
      <c r="K1985" s="4" t="s">
        <v>23</v>
      </c>
      <c r="L1985" s="4" t="s">
        <v>29</v>
      </c>
      <c r="M1985" s="9">
        <v>1</v>
      </c>
      <c r="N1985" s="6">
        <v>199.7</v>
      </c>
      <c r="O1985" s="7">
        <v>0</v>
      </c>
      <c r="P1985" s="6">
        <v>103.77</v>
      </c>
      <c r="Q1985" s="6">
        <f t="shared" si="151"/>
        <v>199.7</v>
      </c>
      <c r="R1985" s="6">
        <f t="shared" si="152"/>
        <v>103.77</v>
      </c>
      <c r="S1985" s="6">
        <f t="shared" si="153"/>
        <v>95.929999999999993</v>
      </c>
      <c r="T1985" s="8">
        <f t="shared" si="154"/>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4">
        <f>YEAR(SalesDataTable[[#This Row],[Order Date]])</f>
        <v>2026</v>
      </c>
      <c r="D1986" s="12" t="str">
        <f>"Q"&amp;ROUNDUP(MONTH(SalesDataTable[[#This Row],[Order Date]])/3,0)</f>
        <v>Q3</v>
      </c>
      <c r="E1986" s="4">
        <f>MONTH(SalesDataTable[[#This Row],[Order Date]])</f>
        <v>9</v>
      </c>
      <c r="F1986" s="12" t="str">
        <f t="shared" ref="F1986:F2049" si="155">TEXT(B1986,"mmm")</f>
        <v>Sep</v>
      </c>
      <c r="G1986" s="4" t="s">
        <v>20</v>
      </c>
      <c r="H1986" s="4" t="s">
        <v>21</v>
      </c>
      <c r="I1986" s="4" t="s">
        <v>2</v>
      </c>
      <c r="J1986" s="4" t="s">
        <v>13</v>
      </c>
      <c r="K1986" s="4" t="s">
        <v>9</v>
      </c>
      <c r="L1986" s="4" t="s">
        <v>37</v>
      </c>
      <c r="M1986" s="9">
        <v>4</v>
      </c>
      <c r="N1986" s="6">
        <v>154.28</v>
      </c>
      <c r="O1986" s="7">
        <v>0.05</v>
      </c>
      <c r="P1986" s="6">
        <v>78.180000000000007</v>
      </c>
      <c r="Q1986" s="6">
        <f t="shared" ref="Q1986:Q2049" si="156">M1986*N1986*(1-O1986)</f>
        <v>586.26400000000001</v>
      </c>
      <c r="R1986" s="6">
        <f t="shared" ref="R1986:R2049" si="157">M1986*P1986</f>
        <v>312.72000000000003</v>
      </c>
      <c r="S1986" s="6">
        <f t="shared" ref="S1986:S2049" si="158">Q1986-R1986</f>
        <v>273.54399999999998</v>
      </c>
      <c r="T1986" s="8">
        <f t="shared" ref="T1986:T2049" si="159">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4">
        <f>YEAR(SalesDataTable[[#This Row],[Order Date]])</f>
        <v>2026</v>
      </c>
      <c r="D1987" s="12" t="str">
        <f>"Q"&amp;ROUNDUP(MONTH(SalesDataTable[[#This Row],[Order Date]])/3,0)</f>
        <v>Q3</v>
      </c>
      <c r="E1987" s="4">
        <f>MONTH(SalesDataTable[[#This Row],[Order Date]])</f>
        <v>9</v>
      </c>
      <c r="F1987" s="12" t="str">
        <f t="shared" si="155"/>
        <v>Sep</v>
      </c>
      <c r="G1987" s="4" t="s">
        <v>0</v>
      </c>
      <c r="H1987" s="4" t="s">
        <v>50</v>
      </c>
      <c r="I1987" s="4" t="s">
        <v>2</v>
      </c>
      <c r="J1987" s="4" t="s">
        <v>3</v>
      </c>
      <c r="K1987" s="4" t="s">
        <v>14</v>
      </c>
      <c r="L1987" s="4" t="s">
        <v>48</v>
      </c>
      <c r="M1987" s="9">
        <v>1</v>
      </c>
      <c r="N1987" s="6">
        <v>165.44</v>
      </c>
      <c r="O1987" s="7">
        <v>0</v>
      </c>
      <c r="P1987" s="6">
        <v>88.25</v>
      </c>
      <c r="Q1987" s="6">
        <f t="shared" si="156"/>
        <v>165.44</v>
      </c>
      <c r="R1987" s="6">
        <f t="shared" si="157"/>
        <v>88.25</v>
      </c>
      <c r="S1987" s="6">
        <f t="shared" si="158"/>
        <v>77.19</v>
      </c>
      <c r="T1987" s="8">
        <f t="shared" si="159"/>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4">
        <f>YEAR(SalesDataTable[[#This Row],[Order Date]])</f>
        <v>2026</v>
      </c>
      <c r="D1988" s="12" t="str">
        <f>"Q"&amp;ROUNDUP(MONTH(SalesDataTable[[#This Row],[Order Date]])/3,0)</f>
        <v>Q3</v>
      </c>
      <c r="E1988" s="4">
        <f>MONTH(SalesDataTable[[#This Row],[Order Date]])</f>
        <v>9</v>
      </c>
      <c r="F1988" s="12" t="str">
        <f t="shared" si="155"/>
        <v>Sep</v>
      </c>
      <c r="G1988" s="4" t="s">
        <v>20</v>
      </c>
      <c r="H1988" s="4" t="s">
        <v>31</v>
      </c>
      <c r="I1988" s="4" t="s">
        <v>2</v>
      </c>
      <c r="J1988" s="4" t="s">
        <v>3</v>
      </c>
      <c r="K1988" s="4" t="s">
        <v>14</v>
      </c>
      <c r="L1988" s="4" t="s">
        <v>44</v>
      </c>
      <c r="M1988" s="9">
        <v>2</v>
      </c>
      <c r="N1988" s="6">
        <v>130.29</v>
      </c>
      <c r="O1988" s="7">
        <v>0.1</v>
      </c>
      <c r="P1988" s="6">
        <v>67.97</v>
      </c>
      <c r="Q1988" s="6">
        <f t="shared" si="156"/>
        <v>234.52199999999999</v>
      </c>
      <c r="R1988" s="6">
        <f t="shared" si="157"/>
        <v>135.94</v>
      </c>
      <c r="S1988" s="6">
        <f t="shared" si="158"/>
        <v>98.581999999999994</v>
      </c>
      <c r="T1988" s="8">
        <f t="shared" si="159"/>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4">
        <f>YEAR(SalesDataTable[[#This Row],[Order Date]])</f>
        <v>2026</v>
      </c>
      <c r="D1989" s="12" t="str">
        <f>"Q"&amp;ROUNDUP(MONTH(SalesDataTable[[#This Row],[Order Date]])/3,0)</f>
        <v>Q3</v>
      </c>
      <c r="E1989" s="4">
        <f>MONTH(SalesDataTable[[#This Row],[Order Date]])</f>
        <v>9</v>
      </c>
      <c r="F1989" s="12" t="str">
        <f t="shared" si="155"/>
        <v>Sep</v>
      </c>
      <c r="G1989" s="4" t="s">
        <v>6</v>
      </c>
      <c r="H1989" s="4" t="s">
        <v>43</v>
      </c>
      <c r="I1989" s="4" t="s">
        <v>2</v>
      </c>
      <c r="J1989" s="4" t="s">
        <v>3</v>
      </c>
      <c r="K1989" s="4" t="s">
        <v>34</v>
      </c>
      <c r="L1989" s="4" t="s">
        <v>42</v>
      </c>
      <c r="M1989" s="9">
        <v>3</v>
      </c>
      <c r="N1989" s="6">
        <v>36.909999999999997</v>
      </c>
      <c r="O1989" s="7">
        <v>0.05</v>
      </c>
      <c r="P1989" s="6">
        <v>13.7</v>
      </c>
      <c r="Q1989" s="6">
        <f t="shared" si="156"/>
        <v>105.19349999999999</v>
      </c>
      <c r="R1989" s="6">
        <f t="shared" si="157"/>
        <v>41.099999999999994</v>
      </c>
      <c r="S1989" s="6">
        <f t="shared" si="158"/>
        <v>64.093499999999992</v>
      </c>
      <c r="T1989" s="8">
        <f t="shared" si="159"/>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4">
        <f>YEAR(SalesDataTable[[#This Row],[Order Date]])</f>
        <v>2026</v>
      </c>
      <c r="D1990" s="12" t="str">
        <f>"Q"&amp;ROUNDUP(MONTH(SalesDataTable[[#This Row],[Order Date]])/3,0)</f>
        <v>Q3</v>
      </c>
      <c r="E1990" s="4">
        <f>MONTH(SalesDataTable[[#This Row],[Order Date]])</f>
        <v>9</v>
      </c>
      <c r="F1990" s="12" t="str">
        <f t="shared" si="155"/>
        <v>Sep</v>
      </c>
      <c r="G1990" s="4" t="s">
        <v>11</v>
      </c>
      <c r="H1990" s="4" t="s">
        <v>25</v>
      </c>
      <c r="I1990" s="4" t="s">
        <v>28</v>
      </c>
      <c r="J1990" s="4" t="s">
        <v>16</v>
      </c>
      <c r="K1990" s="4" t="s">
        <v>4</v>
      </c>
      <c r="L1990" s="4" t="s">
        <v>22</v>
      </c>
      <c r="M1990" s="9">
        <v>1</v>
      </c>
      <c r="N1990" s="6">
        <v>50.02</v>
      </c>
      <c r="O1990" s="7">
        <v>0</v>
      </c>
      <c r="P1990" s="6">
        <v>22.65</v>
      </c>
      <c r="Q1990" s="6">
        <f t="shared" si="156"/>
        <v>50.02</v>
      </c>
      <c r="R1990" s="6">
        <f t="shared" si="157"/>
        <v>22.65</v>
      </c>
      <c r="S1990" s="6">
        <f t="shared" si="158"/>
        <v>27.370000000000005</v>
      </c>
      <c r="T1990" s="8">
        <f t="shared" si="159"/>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4">
        <f>YEAR(SalesDataTable[[#This Row],[Order Date]])</f>
        <v>2026</v>
      </c>
      <c r="D1991" s="12" t="str">
        <f>"Q"&amp;ROUNDUP(MONTH(SalesDataTable[[#This Row],[Order Date]])/3,0)</f>
        <v>Q3</v>
      </c>
      <c r="E1991" s="4">
        <f>MONTH(SalesDataTable[[#This Row],[Order Date]])</f>
        <v>9</v>
      </c>
      <c r="F1991" s="12" t="str">
        <f t="shared" si="155"/>
        <v>Sep</v>
      </c>
      <c r="G1991" s="4" t="s">
        <v>6</v>
      </c>
      <c r="H1991" s="4" t="s">
        <v>43</v>
      </c>
      <c r="I1991" s="4" t="s">
        <v>2</v>
      </c>
      <c r="J1991" s="4" t="s">
        <v>3</v>
      </c>
      <c r="K1991" s="4" t="s">
        <v>23</v>
      </c>
      <c r="L1991" s="4" t="s">
        <v>40</v>
      </c>
      <c r="M1991" s="9">
        <v>1</v>
      </c>
      <c r="N1991" s="6">
        <v>83.32</v>
      </c>
      <c r="O1991" s="7">
        <v>0.05</v>
      </c>
      <c r="P1991" s="6">
        <v>38.93</v>
      </c>
      <c r="Q1991" s="6">
        <f t="shared" si="156"/>
        <v>79.153999999999996</v>
      </c>
      <c r="R1991" s="6">
        <f t="shared" si="157"/>
        <v>38.93</v>
      </c>
      <c r="S1991" s="6">
        <f t="shared" si="158"/>
        <v>40.223999999999997</v>
      </c>
      <c r="T1991" s="8">
        <f t="shared" si="159"/>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4">
        <f>YEAR(SalesDataTable[[#This Row],[Order Date]])</f>
        <v>2026</v>
      </c>
      <c r="D1992" s="12" t="str">
        <f>"Q"&amp;ROUNDUP(MONTH(SalesDataTable[[#This Row],[Order Date]])/3,0)</f>
        <v>Q3</v>
      </c>
      <c r="E1992" s="4">
        <f>MONTH(SalesDataTable[[#This Row],[Order Date]])</f>
        <v>9</v>
      </c>
      <c r="F1992" s="12" t="str">
        <f t="shared" si="155"/>
        <v>Sep</v>
      </c>
      <c r="G1992" s="4" t="s">
        <v>0</v>
      </c>
      <c r="H1992" s="4" t="s">
        <v>50</v>
      </c>
      <c r="I1992" s="4" t="s">
        <v>8</v>
      </c>
      <c r="J1992" s="4" t="s">
        <v>16</v>
      </c>
      <c r="K1992" s="4" t="s">
        <v>9</v>
      </c>
      <c r="L1992" s="4" t="s">
        <v>46</v>
      </c>
      <c r="M1992" s="9">
        <v>10</v>
      </c>
      <c r="N1992" s="6">
        <v>71.040000000000006</v>
      </c>
      <c r="O1992" s="7">
        <v>0.2</v>
      </c>
      <c r="P1992" s="6">
        <v>31.7</v>
      </c>
      <c r="Q1992" s="6">
        <f t="shared" si="156"/>
        <v>568.32000000000005</v>
      </c>
      <c r="R1992" s="6">
        <f t="shared" si="157"/>
        <v>317</v>
      </c>
      <c r="S1992" s="6">
        <f t="shared" si="158"/>
        <v>251.32000000000005</v>
      </c>
      <c r="T1992" s="8">
        <f t="shared" si="159"/>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4">
        <f>YEAR(SalesDataTable[[#This Row],[Order Date]])</f>
        <v>2026</v>
      </c>
      <c r="D1993" s="12" t="str">
        <f>"Q"&amp;ROUNDUP(MONTH(SalesDataTable[[#This Row],[Order Date]])/3,0)</f>
        <v>Q3</v>
      </c>
      <c r="E1993" s="4">
        <f>MONTH(SalesDataTable[[#This Row],[Order Date]])</f>
        <v>9</v>
      </c>
      <c r="F1993" s="12" t="str">
        <f t="shared" si="155"/>
        <v>Sep</v>
      </c>
      <c r="G1993" s="4" t="s">
        <v>20</v>
      </c>
      <c r="H1993" s="4" t="s">
        <v>31</v>
      </c>
      <c r="I1993" s="4" t="s">
        <v>19</v>
      </c>
      <c r="J1993" s="4" t="s">
        <v>3</v>
      </c>
      <c r="K1993" s="4" t="s">
        <v>4</v>
      </c>
      <c r="L1993" s="4" t="s">
        <v>26</v>
      </c>
      <c r="M1993" s="9">
        <v>2</v>
      </c>
      <c r="N1993" s="6">
        <v>40.83</v>
      </c>
      <c r="O1993" s="7">
        <v>0</v>
      </c>
      <c r="P1993" s="6">
        <v>16.850000000000001</v>
      </c>
      <c r="Q1993" s="6">
        <f t="shared" si="156"/>
        <v>81.66</v>
      </c>
      <c r="R1993" s="6">
        <f t="shared" si="157"/>
        <v>33.700000000000003</v>
      </c>
      <c r="S1993" s="6">
        <f t="shared" si="158"/>
        <v>47.959999999999994</v>
      </c>
      <c r="T1993" s="8">
        <f t="shared" si="159"/>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4">
        <f>YEAR(SalesDataTable[[#This Row],[Order Date]])</f>
        <v>2026</v>
      </c>
      <c r="D1994" s="12" t="str">
        <f>"Q"&amp;ROUNDUP(MONTH(SalesDataTable[[#This Row],[Order Date]])/3,0)</f>
        <v>Q3</v>
      </c>
      <c r="E1994" s="4">
        <f>MONTH(SalesDataTable[[#This Row],[Order Date]])</f>
        <v>9</v>
      </c>
      <c r="F1994" s="12" t="str">
        <f t="shared" si="155"/>
        <v>Sep</v>
      </c>
      <c r="G1994" s="4" t="s">
        <v>6</v>
      </c>
      <c r="H1994" s="4" t="s">
        <v>49</v>
      </c>
      <c r="I1994" s="4" t="s">
        <v>28</v>
      </c>
      <c r="J1994" s="4" t="s">
        <v>3</v>
      </c>
      <c r="K1994" s="4" t="s">
        <v>23</v>
      </c>
      <c r="L1994" s="4" t="s">
        <v>51</v>
      </c>
      <c r="M1994" s="9">
        <v>1</v>
      </c>
      <c r="N1994" s="6">
        <v>121.64</v>
      </c>
      <c r="O1994" s="7">
        <v>0.15</v>
      </c>
      <c r="P1994" s="6">
        <v>61.56</v>
      </c>
      <c r="Q1994" s="6">
        <f t="shared" si="156"/>
        <v>103.39399999999999</v>
      </c>
      <c r="R1994" s="6">
        <f t="shared" si="157"/>
        <v>61.56</v>
      </c>
      <c r="S1994" s="6">
        <f t="shared" si="158"/>
        <v>41.833999999999989</v>
      </c>
      <c r="T1994" s="8">
        <f t="shared" si="159"/>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4">
        <f>YEAR(SalesDataTable[[#This Row],[Order Date]])</f>
        <v>2026</v>
      </c>
      <c r="D1995" s="12" t="str">
        <f>"Q"&amp;ROUNDUP(MONTH(SalesDataTable[[#This Row],[Order Date]])/3,0)</f>
        <v>Q3</v>
      </c>
      <c r="E1995" s="4">
        <f>MONTH(SalesDataTable[[#This Row],[Order Date]])</f>
        <v>9</v>
      </c>
      <c r="F1995" s="12" t="str">
        <f t="shared" si="155"/>
        <v>Sep</v>
      </c>
      <c r="G1995" s="4" t="s">
        <v>6</v>
      </c>
      <c r="H1995" s="4" t="s">
        <v>7</v>
      </c>
      <c r="I1995" s="4" t="s">
        <v>19</v>
      </c>
      <c r="J1995" s="4" t="s">
        <v>13</v>
      </c>
      <c r="K1995" s="4" t="s">
        <v>14</v>
      </c>
      <c r="L1995" s="4" t="s">
        <v>48</v>
      </c>
      <c r="M1995" s="9">
        <v>1</v>
      </c>
      <c r="N1995" s="6">
        <v>164.7</v>
      </c>
      <c r="O1995" s="7">
        <v>0</v>
      </c>
      <c r="P1995" s="6">
        <v>86.02</v>
      </c>
      <c r="Q1995" s="6">
        <f t="shared" si="156"/>
        <v>164.7</v>
      </c>
      <c r="R1995" s="6">
        <f t="shared" si="157"/>
        <v>86.02</v>
      </c>
      <c r="S1995" s="6">
        <f t="shared" si="158"/>
        <v>78.679999999999993</v>
      </c>
      <c r="T1995" s="8">
        <f t="shared" si="159"/>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4">
        <f>YEAR(SalesDataTable[[#This Row],[Order Date]])</f>
        <v>2026</v>
      </c>
      <c r="D1996" s="12" t="str">
        <f>"Q"&amp;ROUNDUP(MONTH(SalesDataTable[[#This Row],[Order Date]])/3,0)</f>
        <v>Q3</v>
      </c>
      <c r="E1996" s="4">
        <f>MONTH(SalesDataTable[[#This Row],[Order Date]])</f>
        <v>9</v>
      </c>
      <c r="F1996" s="12" t="str">
        <f t="shared" si="155"/>
        <v>Sep</v>
      </c>
      <c r="G1996" s="4" t="s">
        <v>20</v>
      </c>
      <c r="H1996" s="4" t="s">
        <v>31</v>
      </c>
      <c r="I1996" s="4" t="s">
        <v>28</v>
      </c>
      <c r="J1996" s="4" t="s">
        <v>13</v>
      </c>
      <c r="K1996" s="4" t="s">
        <v>23</v>
      </c>
      <c r="L1996" s="4" t="s">
        <v>29</v>
      </c>
      <c r="M1996" s="9">
        <v>1</v>
      </c>
      <c r="N1996" s="6">
        <v>199.09</v>
      </c>
      <c r="O1996" s="7">
        <v>0.05</v>
      </c>
      <c r="P1996" s="6">
        <v>106.57</v>
      </c>
      <c r="Q1996" s="6">
        <f t="shared" si="156"/>
        <v>189.13550000000001</v>
      </c>
      <c r="R1996" s="6">
        <f t="shared" si="157"/>
        <v>106.57</v>
      </c>
      <c r="S1996" s="6">
        <f t="shared" si="158"/>
        <v>82.565500000000014</v>
      </c>
      <c r="T1996" s="8">
        <f t="shared" si="159"/>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4">
        <f>YEAR(SalesDataTable[[#This Row],[Order Date]])</f>
        <v>2026</v>
      </c>
      <c r="D1997" s="12" t="str">
        <f>"Q"&amp;ROUNDUP(MONTH(SalesDataTable[[#This Row],[Order Date]])/3,0)</f>
        <v>Q3</v>
      </c>
      <c r="E1997" s="4">
        <f>MONTH(SalesDataTable[[#This Row],[Order Date]])</f>
        <v>9</v>
      </c>
      <c r="F1997" s="12" t="str">
        <f t="shared" si="155"/>
        <v>Sep</v>
      </c>
      <c r="G1997" s="4" t="s">
        <v>0</v>
      </c>
      <c r="H1997" s="4" t="s">
        <v>1</v>
      </c>
      <c r="I1997" s="4" t="s">
        <v>28</v>
      </c>
      <c r="J1997" s="4" t="s">
        <v>3</v>
      </c>
      <c r="K1997" s="4" t="s">
        <v>4</v>
      </c>
      <c r="L1997" s="4" t="s">
        <v>5</v>
      </c>
      <c r="M1997" s="9">
        <v>1</v>
      </c>
      <c r="N1997" s="6">
        <v>81.48</v>
      </c>
      <c r="O1997" s="7">
        <v>0</v>
      </c>
      <c r="P1997" s="6">
        <v>41.47</v>
      </c>
      <c r="Q1997" s="6">
        <f t="shared" si="156"/>
        <v>81.48</v>
      </c>
      <c r="R1997" s="6">
        <f t="shared" si="157"/>
        <v>41.47</v>
      </c>
      <c r="S1997" s="6">
        <f t="shared" si="158"/>
        <v>40.010000000000005</v>
      </c>
      <c r="T1997" s="8">
        <f t="shared" si="159"/>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4">
        <f>YEAR(SalesDataTable[[#This Row],[Order Date]])</f>
        <v>2026</v>
      </c>
      <c r="D1998" s="12" t="str">
        <f>"Q"&amp;ROUNDUP(MONTH(SalesDataTable[[#This Row],[Order Date]])/3,0)</f>
        <v>Q3</v>
      </c>
      <c r="E1998" s="4">
        <f>MONTH(SalesDataTable[[#This Row],[Order Date]])</f>
        <v>9</v>
      </c>
      <c r="F1998" s="12" t="str">
        <f t="shared" si="155"/>
        <v>Sep</v>
      </c>
      <c r="G1998" s="4" t="s">
        <v>0</v>
      </c>
      <c r="H1998" s="4" t="s">
        <v>1</v>
      </c>
      <c r="I1998" s="4" t="s">
        <v>2</v>
      </c>
      <c r="J1998" s="4" t="s">
        <v>13</v>
      </c>
      <c r="K1998" s="4" t="s">
        <v>34</v>
      </c>
      <c r="L1998" s="4" t="s">
        <v>35</v>
      </c>
      <c r="M1998" s="9">
        <v>3</v>
      </c>
      <c r="N1998" s="6">
        <v>39.450000000000003</v>
      </c>
      <c r="O1998" s="7">
        <v>0.05</v>
      </c>
      <c r="P1998" s="6">
        <v>15.1</v>
      </c>
      <c r="Q1998" s="6">
        <f t="shared" si="156"/>
        <v>112.4325</v>
      </c>
      <c r="R1998" s="6">
        <f t="shared" si="157"/>
        <v>45.3</v>
      </c>
      <c r="S1998" s="6">
        <f t="shared" si="158"/>
        <v>67.132500000000007</v>
      </c>
      <c r="T1998" s="8">
        <f t="shared" si="159"/>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4">
        <f>YEAR(SalesDataTable[[#This Row],[Order Date]])</f>
        <v>2026</v>
      </c>
      <c r="D1999" s="12" t="str">
        <f>"Q"&amp;ROUNDUP(MONTH(SalesDataTable[[#This Row],[Order Date]])/3,0)</f>
        <v>Q3</v>
      </c>
      <c r="E1999" s="4">
        <f>MONTH(SalesDataTable[[#This Row],[Order Date]])</f>
        <v>9</v>
      </c>
      <c r="F1999" s="12" t="str">
        <f t="shared" si="155"/>
        <v>Sep</v>
      </c>
      <c r="G1999" s="4" t="s">
        <v>20</v>
      </c>
      <c r="H1999" s="4" t="s">
        <v>33</v>
      </c>
      <c r="I1999" s="4" t="s">
        <v>2</v>
      </c>
      <c r="J1999" s="4" t="s">
        <v>3</v>
      </c>
      <c r="K1999" s="4" t="s">
        <v>9</v>
      </c>
      <c r="L1999" s="4" t="s">
        <v>10</v>
      </c>
      <c r="M1999" s="9">
        <v>3</v>
      </c>
      <c r="N1999" s="6">
        <v>93.22</v>
      </c>
      <c r="O1999" s="7">
        <v>0</v>
      </c>
      <c r="P1999" s="6">
        <v>46.75</v>
      </c>
      <c r="Q1999" s="6">
        <f t="shared" si="156"/>
        <v>279.65999999999997</v>
      </c>
      <c r="R1999" s="6">
        <f t="shared" si="157"/>
        <v>140.25</v>
      </c>
      <c r="S1999" s="6">
        <f t="shared" si="158"/>
        <v>139.40999999999997</v>
      </c>
      <c r="T1999" s="8">
        <f t="shared" si="159"/>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4">
        <f>YEAR(SalesDataTable[[#This Row],[Order Date]])</f>
        <v>2026</v>
      </c>
      <c r="D2000" s="12" t="str">
        <f>"Q"&amp;ROUNDUP(MONTH(SalesDataTable[[#This Row],[Order Date]])/3,0)</f>
        <v>Q3</v>
      </c>
      <c r="E2000" s="4">
        <f>MONTH(SalesDataTable[[#This Row],[Order Date]])</f>
        <v>9</v>
      </c>
      <c r="F2000" s="12" t="str">
        <f t="shared" si="155"/>
        <v>Sep</v>
      </c>
      <c r="G2000" s="4" t="s">
        <v>6</v>
      </c>
      <c r="H2000" s="4" t="s">
        <v>43</v>
      </c>
      <c r="I2000" s="4" t="s">
        <v>2</v>
      </c>
      <c r="J2000" s="4" t="s">
        <v>13</v>
      </c>
      <c r="K2000" s="4" t="s">
        <v>9</v>
      </c>
      <c r="L2000" s="4" t="s">
        <v>17</v>
      </c>
      <c r="M2000" s="9">
        <v>3</v>
      </c>
      <c r="N2000" s="6">
        <v>142.19</v>
      </c>
      <c r="O2000" s="7">
        <v>0.05</v>
      </c>
      <c r="P2000" s="6">
        <v>78.37</v>
      </c>
      <c r="Q2000" s="6">
        <f t="shared" si="156"/>
        <v>405.24149999999997</v>
      </c>
      <c r="R2000" s="6">
        <f t="shared" si="157"/>
        <v>235.11</v>
      </c>
      <c r="S2000" s="6">
        <f t="shared" si="158"/>
        <v>170.13149999999996</v>
      </c>
      <c r="T2000" s="8">
        <f t="shared" si="159"/>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4">
        <f>YEAR(SalesDataTable[[#This Row],[Order Date]])</f>
        <v>2026</v>
      </c>
      <c r="D2001" s="12" t="str">
        <f>"Q"&amp;ROUNDUP(MONTH(SalesDataTable[[#This Row],[Order Date]])/3,0)</f>
        <v>Q3</v>
      </c>
      <c r="E2001" s="4">
        <f>MONTH(SalesDataTable[[#This Row],[Order Date]])</f>
        <v>9</v>
      </c>
      <c r="F2001" s="12" t="str">
        <f t="shared" si="155"/>
        <v>Sep</v>
      </c>
      <c r="G2001" s="4" t="s">
        <v>0</v>
      </c>
      <c r="H2001" s="4" t="s">
        <v>1</v>
      </c>
      <c r="I2001" s="4" t="s">
        <v>2</v>
      </c>
      <c r="J2001" s="4" t="s">
        <v>3</v>
      </c>
      <c r="K2001" s="4" t="s">
        <v>9</v>
      </c>
      <c r="L2001" s="4" t="s">
        <v>37</v>
      </c>
      <c r="M2001" s="9">
        <v>2</v>
      </c>
      <c r="N2001" s="6">
        <v>151.69999999999999</v>
      </c>
      <c r="O2001" s="7">
        <v>0</v>
      </c>
      <c r="P2001" s="6">
        <v>77.19</v>
      </c>
      <c r="Q2001" s="6">
        <f t="shared" si="156"/>
        <v>303.39999999999998</v>
      </c>
      <c r="R2001" s="6">
        <f t="shared" si="157"/>
        <v>154.38</v>
      </c>
      <c r="S2001" s="6">
        <f t="shared" si="158"/>
        <v>149.01999999999998</v>
      </c>
      <c r="T2001" s="8">
        <f t="shared" si="159"/>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4">
        <f>YEAR(SalesDataTable[[#This Row],[Order Date]])</f>
        <v>2026</v>
      </c>
      <c r="D2002" s="12" t="str">
        <f>"Q"&amp;ROUNDUP(MONTH(SalesDataTable[[#This Row],[Order Date]])/3,0)</f>
        <v>Q3</v>
      </c>
      <c r="E2002" s="4">
        <f>MONTH(SalesDataTable[[#This Row],[Order Date]])</f>
        <v>9</v>
      </c>
      <c r="F2002" s="12" t="str">
        <f t="shared" si="155"/>
        <v>Sep</v>
      </c>
      <c r="G2002" s="4" t="s">
        <v>11</v>
      </c>
      <c r="H2002" s="4" t="s">
        <v>12</v>
      </c>
      <c r="I2002" s="4" t="s">
        <v>19</v>
      </c>
      <c r="J2002" s="4" t="s">
        <v>13</v>
      </c>
      <c r="K2002" s="4" t="s">
        <v>14</v>
      </c>
      <c r="L2002" s="4" t="s">
        <v>44</v>
      </c>
      <c r="M2002" s="9">
        <v>1</v>
      </c>
      <c r="N2002" s="6">
        <v>133.85</v>
      </c>
      <c r="O2002" s="7">
        <v>0.05</v>
      </c>
      <c r="P2002" s="6">
        <v>66.41</v>
      </c>
      <c r="Q2002" s="6">
        <f t="shared" si="156"/>
        <v>127.15749999999998</v>
      </c>
      <c r="R2002" s="6">
        <f t="shared" si="157"/>
        <v>66.41</v>
      </c>
      <c r="S2002" s="6">
        <f t="shared" si="158"/>
        <v>60.747499999999988</v>
      </c>
      <c r="T2002" s="8">
        <f t="shared" si="159"/>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4">
        <f>YEAR(SalesDataTable[[#This Row],[Order Date]])</f>
        <v>2026</v>
      </c>
      <c r="D2003" s="12" t="str">
        <f>"Q"&amp;ROUNDUP(MONTH(SalesDataTable[[#This Row],[Order Date]])/3,0)</f>
        <v>Q3</v>
      </c>
      <c r="E2003" s="4">
        <f>MONTH(SalesDataTable[[#This Row],[Order Date]])</f>
        <v>9</v>
      </c>
      <c r="F2003" s="12" t="str">
        <f t="shared" si="155"/>
        <v>Sep</v>
      </c>
      <c r="G2003" s="4" t="s">
        <v>20</v>
      </c>
      <c r="H2003" s="4" t="s">
        <v>47</v>
      </c>
      <c r="I2003" s="4" t="s">
        <v>28</v>
      </c>
      <c r="J2003" s="4" t="s">
        <v>16</v>
      </c>
      <c r="K2003" s="4" t="s">
        <v>23</v>
      </c>
      <c r="L2003" s="4" t="s">
        <v>51</v>
      </c>
      <c r="M2003" s="9">
        <v>6</v>
      </c>
      <c r="N2003" s="6">
        <v>125.62</v>
      </c>
      <c r="O2003" s="7">
        <v>0</v>
      </c>
      <c r="P2003" s="6">
        <v>61.34</v>
      </c>
      <c r="Q2003" s="6">
        <f t="shared" si="156"/>
        <v>753.72</v>
      </c>
      <c r="R2003" s="6">
        <f t="shared" si="157"/>
        <v>368.04</v>
      </c>
      <c r="S2003" s="6">
        <f t="shared" si="158"/>
        <v>385.68</v>
      </c>
      <c r="T2003" s="8">
        <f t="shared" si="159"/>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4">
        <f>YEAR(SalesDataTable[[#This Row],[Order Date]])</f>
        <v>2026</v>
      </c>
      <c r="D2004" s="12" t="str">
        <f>"Q"&amp;ROUNDUP(MONTH(SalesDataTable[[#This Row],[Order Date]])/3,0)</f>
        <v>Q3</v>
      </c>
      <c r="E2004" s="4">
        <f>MONTH(SalesDataTable[[#This Row],[Order Date]])</f>
        <v>9</v>
      </c>
      <c r="F2004" s="12" t="str">
        <f t="shared" si="155"/>
        <v>Sep</v>
      </c>
      <c r="G2004" s="4" t="s">
        <v>6</v>
      </c>
      <c r="H2004" s="4" t="s">
        <v>43</v>
      </c>
      <c r="I2004" s="4" t="s">
        <v>2</v>
      </c>
      <c r="J2004" s="4" t="s">
        <v>13</v>
      </c>
      <c r="K2004" s="4" t="s">
        <v>23</v>
      </c>
      <c r="L2004" s="4" t="s">
        <v>29</v>
      </c>
      <c r="M2004" s="9">
        <v>3</v>
      </c>
      <c r="N2004" s="6">
        <v>196.87</v>
      </c>
      <c r="O2004" s="7">
        <v>0.1</v>
      </c>
      <c r="P2004" s="6">
        <v>105.93</v>
      </c>
      <c r="Q2004" s="6">
        <f t="shared" si="156"/>
        <v>531.54899999999998</v>
      </c>
      <c r="R2004" s="6">
        <f t="shared" si="157"/>
        <v>317.79000000000002</v>
      </c>
      <c r="S2004" s="6">
        <f t="shared" si="158"/>
        <v>213.75899999999996</v>
      </c>
      <c r="T2004" s="8">
        <f t="shared" si="159"/>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4">
        <f>YEAR(SalesDataTable[[#This Row],[Order Date]])</f>
        <v>2026</v>
      </c>
      <c r="D2005" s="12" t="str">
        <f>"Q"&amp;ROUNDUP(MONTH(SalesDataTable[[#This Row],[Order Date]])/3,0)</f>
        <v>Q3</v>
      </c>
      <c r="E2005" s="4">
        <f>MONTH(SalesDataTable[[#This Row],[Order Date]])</f>
        <v>9</v>
      </c>
      <c r="F2005" s="12" t="str">
        <f t="shared" si="155"/>
        <v>Sep</v>
      </c>
      <c r="G2005" s="4" t="s">
        <v>6</v>
      </c>
      <c r="H2005" s="4" t="s">
        <v>7</v>
      </c>
      <c r="I2005" s="4" t="s">
        <v>2</v>
      </c>
      <c r="J2005" s="4" t="s">
        <v>3</v>
      </c>
      <c r="K2005" s="4" t="s">
        <v>14</v>
      </c>
      <c r="L2005" s="4" t="s">
        <v>15</v>
      </c>
      <c r="M2005" s="9">
        <v>4</v>
      </c>
      <c r="N2005" s="6">
        <v>36.869999999999997</v>
      </c>
      <c r="O2005" s="7">
        <v>0</v>
      </c>
      <c r="P2005" s="6">
        <v>13.43</v>
      </c>
      <c r="Q2005" s="6">
        <f t="shared" si="156"/>
        <v>147.47999999999999</v>
      </c>
      <c r="R2005" s="6">
        <f t="shared" si="157"/>
        <v>53.72</v>
      </c>
      <c r="S2005" s="6">
        <f t="shared" si="158"/>
        <v>93.759999999999991</v>
      </c>
      <c r="T2005" s="8">
        <f t="shared" si="159"/>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4">
        <f>YEAR(SalesDataTable[[#This Row],[Order Date]])</f>
        <v>2026</v>
      </c>
      <c r="D2006" s="12" t="str">
        <f>"Q"&amp;ROUNDUP(MONTH(SalesDataTable[[#This Row],[Order Date]])/3,0)</f>
        <v>Q3</v>
      </c>
      <c r="E2006" s="4">
        <f>MONTH(SalesDataTable[[#This Row],[Order Date]])</f>
        <v>9</v>
      </c>
      <c r="F2006" s="12" t="str">
        <f t="shared" si="155"/>
        <v>Sep</v>
      </c>
      <c r="G2006" s="4" t="s">
        <v>6</v>
      </c>
      <c r="H2006" s="4" t="s">
        <v>43</v>
      </c>
      <c r="I2006" s="4" t="s">
        <v>2</v>
      </c>
      <c r="J2006" s="4" t="s">
        <v>13</v>
      </c>
      <c r="K2006" s="4" t="s">
        <v>14</v>
      </c>
      <c r="L2006" s="4" t="s">
        <v>32</v>
      </c>
      <c r="M2006" s="9">
        <v>1</v>
      </c>
      <c r="N2006" s="6">
        <v>47.37</v>
      </c>
      <c r="O2006" s="7">
        <v>0</v>
      </c>
      <c r="P2006" s="6">
        <v>18.2</v>
      </c>
      <c r="Q2006" s="6">
        <f t="shared" si="156"/>
        <v>47.37</v>
      </c>
      <c r="R2006" s="6">
        <f t="shared" si="157"/>
        <v>18.2</v>
      </c>
      <c r="S2006" s="6">
        <f t="shared" si="158"/>
        <v>29.169999999999998</v>
      </c>
      <c r="T2006" s="8">
        <f t="shared" si="159"/>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4">
        <f>YEAR(SalesDataTable[[#This Row],[Order Date]])</f>
        <v>2026</v>
      </c>
      <c r="D2007" s="12" t="str">
        <f>"Q"&amp;ROUNDUP(MONTH(SalesDataTable[[#This Row],[Order Date]])/3,0)</f>
        <v>Q3</v>
      </c>
      <c r="E2007" s="4">
        <f>MONTH(SalesDataTable[[#This Row],[Order Date]])</f>
        <v>9</v>
      </c>
      <c r="F2007" s="12" t="str">
        <f t="shared" si="155"/>
        <v>Sep</v>
      </c>
      <c r="G2007" s="4" t="s">
        <v>20</v>
      </c>
      <c r="H2007" s="4" t="s">
        <v>33</v>
      </c>
      <c r="I2007" s="4" t="s">
        <v>28</v>
      </c>
      <c r="J2007" s="4" t="s">
        <v>16</v>
      </c>
      <c r="K2007" s="4" t="s">
        <v>9</v>
      </c>
      <c r="L2007" s="4" t="s">
        <v>17</v>
      </c>
      <c r="M2007" s="9">
        <v>1</v>
      </c>
      <c r="N2007" s="6">
        <v>145.62</v>
      </c>
      <c r="O2007" s="7">
        <v>0.05</v>
      </c>
      <c r="P2007" s="6">
        <v>80.25</v>
      </c>
      <c r="Q2007" s="6">
        <f t="shared" si="156"/>
        <v>138.339</v>
      </c>
      <c r="R2007" s="6">
        <f t="shared" si="157"/>
        <v>80.25</v>
      </c>
      <c r="S2007" s="6">
        <f t="shared" si="158"/>
        <v>58.088999999999999</v>
      </c>
      <c r="T2007" s="8">
        <f t="shared" si="159"/>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4">
        <f>YEAR(SalesDataTable[[#This Row],[Order Date]])</f>
        <v>2026</v>
      </c>
      <c r="D2008" s="12" t="str">
        <f>"Q"&amp;ROUNDUP(MONTH(SalesDataTable[[#This Row],[Order Date]])/3,0)</f>
        <v>Q3</v>
      </c>
      <c r="E2008" s="4">
        <f>MONTH(SalesDataTable[[#This Row],[Order Date]])</f>
        <v>9</v>
      </c>
      <c r="F2008" s="12" t="str">
        <f t="shared" si="155"/>
        <v>Sep</v>
      </c>
      <c r="G2008" s="4" t="s">
        <v>20</v>
      </c>
      <c r="H2008" s="4" t="s">
        <v>33</v>
      </c>
      <c r="I2008" s="4" t="s">
        <v>19</v>
      </c>
      <c r="J2008" s="4" t="s">
        <v>13</v>
      </c>
      <c r="K2008" s="4" t="s">
        <v>34</v>
      </c>
      <c r="L2008" s="4" t="s">
        <v>42</v>
      </c>
      <c r="M2008" s="9">
        <v>2</v>
      </c>
      <c r="N2008" s="6">
        <v>36.1</v>
      </c>
      <c r="O2008" s="7">
        <v>0.05</v>
      </c>
      <c r="P2008" s="6">
        <v>13.71</v>
      </c>
      <c r="Q2008" s="6">
        <f t="shared" si="156"/>
        <v>68.59</v>
      </c>
      <c r="R2008" s="6">
        <f t="shared" si="157"/>
        <v>27.42</v>
      </c>
      <c r="S2008" s="6">
        <f t="shared" si="158"/>
        <v>41.17</v>
      </c>
      <c r="T2008" s="8">
        <f t="shared" si="159"/>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4">
        <f>YEAR(SalesDataTable[[#This Row],[Order Date]])</f>
        <v>2026</v>
      </c>
      <c r="D2009" s="12" t="str">
        <f>"Q"&amp;ROUNDUP(MONTH(SalesDataTable[[#This Row],[Order Date]])/3,0)</f>
        <v>Q3</v>
      </c>
      <c r="E2009" s="4">
        <f>MONTH(SalesDataTable[[#This Row],[Order Date]])</f>
        <v>9</v>
      </c>
      <c r="F2009" s="12" t="str">
        <f t="shared" si="155"/>
        <v>Sep</v>
      </c>
      <c r="G2009" s="4" t="s">
        <v>0</v>
      </c>
      <c r="H2009" s="4" t="s">
        <v>36</v>
      </c>
      <c r="I2009" s="4" t="s">
        <v>19</v>
      </c>
      <c r="J2009" s="4" t="s">
        <v>3</v>
      </c>
      <c r="K2009" s="4" t="s">
        <v>9</v>
      </c>
      <c r="L2009" s="4" t="s">
        <v>46</v>
      </c>
      <c r="M2009" s="9">
        <v>2</v>
      </c>
      <c r="N2009" s="6">
        <v>73</v>
      </c>
      <c r="O2009" s="7">
        <v>0.05</v>
      </c>
      <c r="P2009" s="6">
        <v>31.41</v>
      </c>
      <c r="Q2009" s="6">
        <f t="shared" si="156"/>
        <v>138.69999999999999</v>
      </c>
      <c r="R2009" s="6">
        <f t="shared" si="157"/>
        <v>62.82</v>
      </c>
      <c r="S2009" s="6">
        <f t="shared" si="158"/>
        <v>75.88</v>
      </c>
      <c r="T2009" s="8">
        <f t="shared" si="159"/>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4">
        <f>YEAR(SalesDataTable[[#This Row],[Order Date]])</f>
        <v>2026</v>
      </c>
      <c r="D2010" s="12" t="str">
        <f>"Q"&amp;ROUNDUP(MONTH(SalesDataTable[[#This Row],[Order Date]])/3,0)</f>
        <v>Q3</v>
      </c>
      <c r="E2010" s="4">
        <f>MONTH(SalesDataTable[[#This Row],[Order Date]])</f>
        <v>9</v>
      </c>
      <c r="F2010" s="12" t="str">
        <f t="shared" si="155"/>
        <v>Sep</v>
      </c>
      <c r="G2010" s="4" t="s">
        <v>6</v>
      </c>
      <c r="H2010" s="4" t="s">
        <v>41</v>
      </c>
      <c r="I2010" s="4" t="s">
        <v>2</v>
      </c>
      <c r="J2010" s="4" t="s">
        <v>13</v>
      </c>
      <c r="K2010" s="4" t="s">
        <v>14</v>
      </c>
      <c r="L2010" s="4" t="s">
        <v>15</v>
      </c>
      <c r="M2010" s="9">
        <v>2</v>
      </c>
      <c r="N2010" s="6">
        <v>36.93</v>
      </c>
      <c r="O2010" s="7">
        <v>0.1</v>
      </c>
      <c r="P2010" s="6">
        <v>13.4</v>
      </c>
      <c r="Q2010" s="6">
        <f t="shared" si="156"/>
        <v>66.474000000000004</v>
      </c>
      <c r="R2010" s="6">
        <f t="shared" si="157"/>
        <v>26.8</v>
      </c>
      <c r="S2010" s="6">
        <f t="shared" si="158"/>
        <v>39.674000000000007</v>
      </c>
      <c r="T2010" s="8">
        <f t="shared" si="159"/>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4">
        <f>YEAR(SalesDataTable[[#This Row],[Order Date]])</f>
        <v>2026</v>
      </c>
      <c r="D2011" s="12" t="str">
        <f>"Q"&amp;ROUNDUP(MONTH(SalesDataTable[[#This Row],[Order Date]])/3,0)</f>
        <v>Q3</v>
      </c>
      <c r="E2011" s="4">
        <f>MONTH(SalesDataTable[[#This Row],[Order Date]])</f>
        <v>9</v>
      </c>
      <c r="F2011" s="12" t="str">
        <f t="shared" si="155"/>
        <v>Sep</v>
      </c>
      <c r="G2011" s="4" t="s">
        <v>6</v>
      </c>
      <c r="H2011" s="4" t="s">
        <v>49</v>
      </c>
      <c r="I2011" s="4" t="s">
        <v>2</v>
      </c>
      <c r="J2011" s="4" t="s">
        <v>13</v>
      </c>
      <c r="K2011" s="4" t="s">
        <v>34</v>
      </c>
      <c r="L2011" s="4" t="s">
        <v>45</v>
      </c>
      <c r="M2011" s="9">
        <v>2</v>
      </c>
      <c r="N2011" s="6">
        <v>51.52</v>
      </c>
      <c r="O2011" s="7">
        <v>0</v>
      </c>
      <c r="P2011" s="6">
        <v>21.47</v>
      </c>
      <c r="Q2011" s="6">
        <f t="shared" si="156"/>
        <v>103.04</v>
      </c>
      <c r="R2011" s="6">
        <f t="shared" si="157"/>
        <v>42.94</v>
      </c>
      <c r="S2011" s="6">
        <f t="shared" si="158"/>
        <v>60.100000000000009</v>
      </c>
      <c r="T2011" s="8">
        <f t="shared" si="159"/>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4">
        <f>YEAR(SalesDataTable[[#This Row],[Order Date]])</f>
        <v>2026</v>
      </c>
      <c r="D2012" s="12" t="str">
        <f>"Q"&amp;ROUNDUP(MONTH(SalesDataTable[[#This Row],[Order Date]])/3,0)</f>
        <v>Q3</v>
      </c>
      <c r="E2012" s="4">
        <f>MONTH(SalesDataTable[[#This Row],[Order Date]])</f>
        <v>9</v>
      </c>
      <c r="F2012" s="12" t="str">
        <f t="shared" si="155"/>
        <v>Sep</v>
      </c>
      <c r="G2012" s="4" t="s">
        <v>6</v>
      </c>
      <c r="H2012" s="4" t="s">
        <v>27</v>
      </c>
      <c r="I2012" s="4" t="s">
        <v>2</v>
      </c>
      <c r="J2012" s="4" t="s">
        <v>13</v>
      </c>
      <c r="K2012" s="4" t="s">
        <v>34</v>
      </c>
      <c r="L2012" s="4" t="s">
        <v>45</v>
      </c>
      <c r="M2012" s="9">
        <v>1</v>
      </c>
      <c r="N2012" s="6">
        <v>50.42</v>
      </c>
      <c r="O2012" s="7">
        <v>0</v>
      </c>
      <c r="P2012" s="6">
        <v>21.68</v>
      </c>
      <c r="Q2012" s="6">
        <f t="shared" si="156"/>
        <v>50.42</v>
      </c>
      <c r="R2012" s="6">
        <f t="shared" si="157"/>
        <v>21.68</v>
      </c>
      <c r="S2012" s="6">
        <f t="shared" si="158"/>
        <v>28.740000000000002</v>
      </c>
      <c r="T2012" s="8">
        <f t="shared" si="159"/>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4">
        <f>YEAR(SalesDataTable[[#This Row],[Order Date]])</f>
        <v>2026</v>
      </c>
      <c r="D2013" s="12" t="str">
        <f>"Q"&amp;ROUNDUP(MONTH(SalesDataTable[[#This Row],[Order Date]])/3,0)</f>
        <v>Q3</v>
      </c>
      <c r="E2013" s="4">
        <f>MONTH(SalesDataTable[[#This Row],[Order Date]])</f>
        <v>9</v>
      </c>
      <c r="F2013" s="12" t="str">
        <f t="shared" si="155"/>
        <v>Sep</v>
      </c>
      <c r="G2013" s="4" t="s">
        <v>6</v>
      </c>
      <c r="H2013" s="4" t="s">
        <v>49</v>
      </c>
      <c r="I2013" s="4" t="s">
        <v>8</v>
      </c>
      <c r="J2013" s="4" t="s">
        <v>3</v>
      </c>
      <c r="K2013" s="4" t="s">
        <v>9</v>
      </c>
      <c r="L2013" s="4" t="s">
        <v>37</v>
      </c>
      <c r="M2013" s="9">
        <v>10</v>
      </c>
      <c r="N2013" s="6">
        <v>157.79</v>
      </c>
      <c r="O2013" s="7">
        <v>0.1</v>
      </c>
      <c r="P2013" s="6">
        <v>77.900000000000006</v>
      </c>
      <c r="Q2013" s="6">
        <f t="shared" si="156"/>
        <v>1420.11</v>
      </c>
      <c r="R2013" s="6">
        <f t="shared" si="157"/>
        <v>779</v>
      </c>
      <c r="S2013" s="6">
        <f t="shared" si="158"/>
        <v>641.1099999999999</v>
      </c>
      <c r="T2013" s="8">
        <f t="shared" si="159"/>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4">
        <f>YEAR(SalesDataTable[[#This Row],[Order Date]])</f>
        <v>2026</v>
      </c>
      <c r="D2014" s="12" t="str">
        <f>"Q"&amp;ROUNDUP(MONTH(SalesDataTable[[#This Row],[Order Date]])/3,0)</f>
        <v>Q3</v>
      </c>
      <c r="E2014" s="4">
        <f>MONTH(SalesDataTable[[#This Row],[Order Date]])</f>
        <v>9</v>
      </c>
      <c r="F2014" s="12" t="str">
        <f t="shared" si="155"/>
        <v>Sep</v>
      </c>
      <c r="G2014" s="4" t="s">
        <v>6</v>
      </c>
      <c r="H2014" s="4" t="s">
        <v>41</v>
      </c>
      <c r="I2014" s="4" t="s">
        <v>2</v>
      </c>
      <c r="J2014" s="4" t="s">
        <v>3</v>
      </c>
      <c r="K2014" s="4" t="s">
        <v>4</v>
      </c>
      <c r="L2014" s="4" t="s">
        <v>26</v>
      </c>
      <c r="M2014" s="9">
        <v>1</v>
      </c>
      <c r="N2014" s="6">
        <v>40.409999999999997</v>
      </c>
      <c r="O2014" s="7">
        <v>0.15</v>
      </c>
      <c r="P2014" s="6">
        <v>16.3</v>
      </c>
      <c r="Q2014" s="6">
        <f t="shared" si="156"/>
        <v>34.348499999999994</v>
      </c>
      <c r="R2014" s="6">
        <f t="shared" si="157"/>
        <v>16.3</v>
      </c>
      <c r="S2014" s="6">
        <f t="shared" si="158"/>
        <v>18.048499999999994</v>
      </c>
      <c r="T2014" s="8">
        <f t="shared" si="159"/>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4">
        <f>YEAR(SalesDataTable[[#This Row],[Order Date]])</f>
        <v>2026</v>
      </c>
      <c r="D2015" s="12" t="str">
        <f>"Q"&amp;ROUNDUP(MONTH(SalesDataTable[[#This Row],[Order Date]])/3,0)</f>
        <v>Q3</v>
      </c>
      <c r="E2015" s="4">
        <f>MONTH(SalesDataTable[[#This Row],[Order Date]])</f>
        <v>9</v>
      </c>
      <c r="F2015" s="12" t="str">
        <f t="shared" si="155"/>
        <v>Sep</v>
      </c>
      <c r="G2015" s="4" t="s">
        <v>20</v>
      </c>
      <c r="H2015" s="4" t="s">
        <v>33</v>
      </c>
      <c r="I2015" s="4" t="s">
        <v>2</v>
      </c>
      <c r="J2015" s="4" t="s">
        <v>13</v>
      </c>
      <c r="K2015" s="4" t="s">
        <v>4</v>
      </c>
      <c r="L2015" s="4" t="s">
        <v>22</v>
      </c>
      <c r="M2015" s="9">
        <v>2</v>
      </c>
      <c r="N2015" s="6">
        <v>50.17</v>
      </c>
      <c r="O2015" s="7">
        <v>0.05</v>
      </c>
      <c r="P2015" s="6">
        <v>22.83</v>
      </c>
      <c r="Q2015" s="6">
        <f t="shared" si="156"/>
        <v>95.322999999999993</v>
      </c>
      <c r="R2015" s="6">
        <f t="shared" si="157"/>
        <v>45.66</v>
      </c>
      <c r="S2015" s="6">
        <f t="shared" si="158"/>
        <v>49.662999999999997</v>
      </c>
      <c r="T2015" s="8">
        <f t="shared" si="159"/>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4">
        <f>YEAR(SalesDataTable[[#This Row],[Order Date]])</f>
        <v>2026</v>
      </c>
      <c r="D2016" s="12" t="str">
        <f>"Q"&amp;ROUNDUP(MONTH(SalesDataTable[[#This Row],[Order Date]])/3,0)</f>
        <v>Q3</v>
      </c>
      <c r="E2016" s="4">
        <f>MONTH(SalesDataTable[[#This Row],[Order Date]])</f>
        <v>9</v>
      </c>
      <c r="F2016" s="12" t="str">
        <f t="shared" si="155"/>
        <v>Sep</v>
      </c>
      <c r="G2016" s="4" t="s">
        <v>6</v>
      </c>
      <c r="H2016" s="4" t="s">
        <v>49</v>
      </c>
      <c r="I2016" s="4" t="s">
        <v>2</v>
      </c>
      <c r="J2016" s="4" t="s">
        <v>13</v>
      </c>
      <c r="K2016" s="4" t="s">
        <v>9</v>
      </c>
      <c r="L2016" s="4" t="s">
        <v>37</v>
      </c>
      <c r="M2016" s="9">
        <v>1</v>
      </c>
      <c r="N2016" s="6">
        <v>155.55000000000001</v>
      </c>
      <c r="O2016" s="7">
        <v>0.1</v>
      </c>
      <c r="P2016" s="6">
        <v>79.2</v>
      </c>
      <c r="Q2016" s="6">
        <f t="shared" si="156"/>
        <v>139.995</v>
      </c>
      <c r="R2016" s="6">
        <f t="shared" si="157"/>
        <v>79.2</v>
      </c>
      <c r="S2016" s="6">
        <f t="shared" si="158"/>
        <v>60.795000000000002</v>
      </c>
      <c r="T2016" s="8">
        <f t="shared" si="159"/>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4">
        <f>YEAR(SalesDataTable[[#This Row],[Order Date]])</f>
        <v>2026</v>
      </c>
      <c r="D2017" s="12" t="str">
        <f>"Q"&amp;ROUNDUP(MONTH(SalesDataTable[[#This Row],[Order Date]])/3,0)</f>
        <v>Q3</v>
      </c>
      <c r="E2017" s="4">
        <f>MONTH(SalesDataTable[[#This Row],[Order Date]])</f>
        <v>9</v>
      </c>
      <c r="F2017" s="12" t="str">
        <f t="shared" si="155"/>
        <v>Sep</v>
      </c>
      <c r="G2017" s="4" t="s">
        <v>11</v>
      </c>
      <c r="H2017" s="4" t="s">
        <v>39</v>
      </c>
      <c r="I2017" s="4" t="s">
        <v>19</v>
      </c>
      <c r="J2017" s="4" t="s">
        <v>16</v>
      </c>
      <c r="K2017" s="4" t="s">
        <v>4</v>
      </c>
      <c r="L2017" s="4" t="s">
        <v>22</v>
      </c>
      <c r="M2017" s="9">
        <v>1</v>
      </c>
      <c r="N2017" s="6">
        <v>51.81</v>
      </c>
      <c r="O2017" s="7">
        <v>0.1</v>
      </c>
      <c r="P2017" s="6">
        <v>22.65</v>
      </c>
      <c r="Q2017" s="6">
        <f t="shared" si="156"/>
        <v>46.629000000000005</v>
      </c>
      <c r="R2017" s="6">
        <f t="shared" si="157"/>
        <v>22.65</v>
      </c>
      <c r="S2017" s="6">
        <f t="shared" si="158"/>
        <v>23.979000000000006</v>
      </c>
      <c r="T2017" s="8">
        <f t="shared" si="159"/>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4">
        <f>YEAR(SalesDataTable[[#This Row],[Order Date]])</f>
        <v>2026</v>
      </c>
      <c r="D2018" s="12" t="str">
        <f>"Q"&amp;ROUNDUP(MONTH(SalesDataTable[[#This Row],[Order Date]])/3,0)</f>
        <v>Q3</v>
      </c>
      <c r="E2018" s="4">
        <f>MONTH(SalesDataTable[[#This Row],[Order Date]])</f>
        <v>9</v>
      </c>
      <c r="F2018" s="12" t="str">
        <f t="shared" si="155"/>
        <v>Sep</v>
      </c>
      <c r="G2018" s="4" t="s">
        <v>0</v>
      </c>
      <c r="H2018" s="4" t="s">
        <v>36</v>
      </c>
      <c r="I2018" s="4" t="s">
        <v>19</v>
      </c>
      <c r="J2018" s="4" t="s">
        <v>3</v>
      </c>
      <c r="K2018" s="4" t="s">
        <v>34</v>
      </c>
      <c r="L2018" s="4" t="s">
        <v>35</v>
      </c>
      <c r="M2018" s="9">
        <v>1</v>
      </c>
      <c r="N2018" s="6">
        <v>40.61</v>
      </c>
      <c r="O2018" s="7">
        <v>0.1</v>
      </c>
      <c r="P2018" s="6">
        <v>14.28</v>
      </c>
      <c r="Q2018" s="6">
        <f t="shared" si="156"/>
        <v>36.548999999999999</v>
      </c>
      <c r="R2018" s="6">
        <f t="shared" si="157"/>
        <v>14.28</v>
      </c>
      <c r="S2018" s="6">
        <f t="shared" si="158"/>
        <v>22.268999999999998</v>
      </c>
      <c r="T2018" s="8">
        <f t="shared" si="159"/>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4">
        <f>YEAR(SalesDataTable[[#This Row],[Order Date]])</f>
        <v>2026</v>
      </c>
      <c r="D2019" s="12" t="str">
        <f>"Q"&amp;ROUNDUP(MONTH(SalesDataTable[[#This Row],[Order Date]])/3,0)</f>
        <v>Q3</v>
      </c>
      <c r="E2019" s="4">
        <f>MONTH(SalesDataTable[[#This Row],[Order Date]])</f>
        <v>9</v>
      </c>
      <c r="F2019" s="12" t="str">
        <f t="shared" si="155"/>
        <v>Sep</v>
      </c>
      <c r="G2019" s="4" t="s">
        <v>11</v>
      </c>
      <c r="H2019" s="4" t="s">
        <v>12</v>
      </c>
      <c r="I2019" s="4" t="s">
        <v>19</v>
      </c>
      <c r="J2019" s="4" t="s">
        <v>16</v>
      </c>
      <c r="K2019" s="4" t="s">
        <v>9</v>
      </c>
      <c r="L2019" s="4" t="s">
        <v>17</v>
      </c>
      <c r="M2019" s="9">
        <v>1</v>
      </c>
      <c r="N2019" s="6">
        <v>140.78</v>
      </c>
      <c r="O2019" s="7">
        <v>0.05</v>
      </c>
      <c r="P2019" s="6">
        <v>80.8</v>
      </c>
      <c r="Q2019" s="6">
        <f t="shared" si="156"/>
        <v>133.74099999999999</v>
      </c>
      <c r="R2019" s="6">
        <f t="shared" si="157"/>
        <v>80.8</v>
      </c>
      <c r="S2019" s="6">
        <f t="shared" si="158"/>
        <v>52.940999999999988</v>
      </c>
      <c r="T2019" s="8">
        <f t="shared" si="159"/>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4">
        <f>YEAR(SalesDataTable[[#This Row],[Order Date]])</f>
        <v>2026</v>
      </c>
      <c r="D2020" s="12" t="str">
        <f>"Q"&amp;ROUNDUP(MONTH(SalesDataTable[[#This Row],[Order Date]])/3,0)</f>
        <v>Q3</v>
      </c>
      <c r="E2020" s="4">
        <f>MONTH(SalesDataTable[[#This Row],[Order Date]])</f>
        <v>9</v>
      </c>
      <c r="F2020" s="12" t="str">
        <f t="shared" si="155"/>
        <v>Sep</v>
      </c>
      <c r="G2020" s="4" t="s">
        <v>6</v>
      </c>
      <c r="H2020" s="4" t="s">
        <v>27</v>
      </c>
      <c r="I2020" s="4" t="s">
        <v>19</v>
      </c>
      <c r="J2020" s="4" t="s">
        <v>16</v>
      </c>
      <c r="K2020" s="4" t="s">
        <v>14</v>
      </c>
      <c r="L2020" s="4" t="s">
        <v>48</v>
      </c>
      <c r="M2020" s="9">
        <v>1</v>
      </c>
      <c r="N2020" s="6">
        <v>163.13999999999999</v>
      </c>
      <c r="O2020" s="7">
        <v>0</v>
      </c>
      <c r="P2020" s="6">
        <v>87.53</v>
      </c>
      <c r="Q2020" s="6">
        <f t="shared" si="156"/>
        <v>163.13999999999999</v>
      </c>
      <c r="R2020" s="6">
        <f t="shared" si="157"/>
        <v>87.53</v>
      </c>
      <c r="S2020" s="6">
        <f t="shared" si="158"/>
        <v>75.609999999999985</v>
      </c>
      <c r="T2020" s="8">
        <f t="shared" si="159"/>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4">
        <f>YEAR(SalesDataTable[[#This Row],[Order Date]])</f>
        <v>2026</v>
      </c>
      <c r="D2021" s="12" t="str">
        <f>"Q"&amp;ROUNDUP(MONTH(SalesDataTable[[#This Row],[Order Date]])/3,0)</f>
        <v>Q3</v>
      </c>
      <c r="E2021" s="4">
        <f>MONTH(SalesDataTable[[#This Row],[Order Date]])</f>
        <v>9</v>
      </c>
      <c r="F2021" s="12" t="str">
        <f t="shared" si="155"/>
        <v>Sep</v>
      </c>
      <c r="G2021" s="4" t="s">
        <v>20</v>
      </c>
      <c r="H2021" s="4" t="s">
        <v>21</v>
      </c>
      <c r="I2021" s="4" t="s">
        <v>19</v>
      </c>
      <c r="J2021" s="4" t="s">
        <v>3</v>
      </c>
      <c r="K2021" s="4" t="s">
        <v>9</v>
      </c>
      <c r="L2021" s="4" t="s">
        <v>46</v>
      </c>
      <c r="M2021" s="9">
        <v>1</v>
      </c>
      <c r="N2021" s="6">
        <v>70.91</v>
      </c>
      <c r="O2021" s="7">
        <v>0</v>
      </c>
      <c r="P2021" s="6">
        <v>31.73</v>
      </c>
      <c r="Q2021" s="6">
        <f t="shared" si="156"/>
        <v>70.91</v>
      </c>
      <c r="R2021" s="6">
        <f t="shared" si="157"/>
        <v>31.73</v>
      </c>
      <c r="S2021" s="6">
        <f t="shared" si="158"/>
        <v>39.179999999999993</v>
      </c>
      <c r="T2021" s="8">
        <f t="shared" si="159"/>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4">
        <f>YEAR(SalesDataTable[[#This Row],[Order Date]])</f>
        <v>2026</v>
      </c>
      <c r="D2022" s="12" t="str">
        <f>"Q"&amp;ROUNDUP(MONTH(SalesDataTable[[#This Row],[Order Date]])/3,0)</f>
        <v>Q3</v>
      </c>
      <c r="E2022" s="4">
        <f>MONTH(SalesDataTable[[#This Row],[Order Date]])</f>
        <v>9</v>
      </c>
      <c r="F2022" s="12" t="str">
        <f t="shared" si="155"/>
        <v>Sep</v>
      </c>
      <c r="G2022" s="4" t="s">
        <v>20</v>
      </c>
      <c r="H2022" s="4" t="s">
        <v>47</v>
      </c>
      <c r="I2022" s="4" t="s">
        <v>28</v>
      </c>
      <c r="J2022" s="4" t="s">
        <v>3</v>
      </c>
      <c r="K2022" s="4" t="s">
        <v>4</v>
      </c>
      <c r="L2022" s="4" t="s">
        <v>5</v>
      </c>
      <c r="M2022" s="9">
        <v>2</v>
      </c>
      <c r="N2022" s="6">
        <v>81.99</v>
      </c>
      <c r="O2022" s="7">
        <v>0</v>
      </c>
      <c r="P2022" s="6">
        <v>43.95</v>
      </c>
      <c r="Q2022" s="6">
        <f t="shared" si="156"/>
        <v>163.98</v>
      </c>
      <c r="R2022" s="6">
        <f t="shared" si="157"/>
        <v>87.9</v>
      </c>
      <c r="S2022" s="6">
        <f t="shared" si="158"/>
        <v>76.079999999999984</v>
      </c>
      <c r="T2022" s="8">
        <f t="shared" si="159"/>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4">
        <f>YEAR(SalesDataTable[[#This Row],[Order Date]])</f>
        <v>2026</v>
      </c>
      <c r="D2023" s="12" t="str">
        <f>"Q"&amp;ROUNDUP(MONTH(SalesDataTable[[#This Row],[Order Date]])/3,0)</f>
        <v>Q3</v>
      </c>
      <c r="E2023" s="4">
        <f>MONTH(SalesDataTable[[#This Row],[Order Date]])</f>
        <v>9</v>
      </c>
      <c r="F2023" s="12" t="str">
        <f t="shared" si="155"/>
        <v>Sep</v>
      </c>
      <c r="G2023" s="4" t="s">
        <v>20</v>
      </c>
      <c r="H2023" s="4" t="s">
        <v>21</v>
      </c>
      <c r="I2023" s="4" t="s">
        <v>28</v>
      </c>
      <c r="J2023" s="4" t="s">
        <v>13</v>
      </c>
      <c r="K2023" s="4" t="s">
        <v>4</v>
      </c>
      <c r="L2023" s="4" t="s">
        <v>5</v>
      </c>
      <c r="M2023" s="9">
        <v>2</v>
      </c>
      <c r="N2023" s="6">
        <v>81.13</v>
      </c>
      <c r="O2023" s="7">
        <v>0</v>
      </c>
      <c r="P2023" s="6">
        <v>43.7</v>
      </c>
      <c r="Q2023" s="6">
        <f t="shared" si="156"/>
        <v>162.26</v>
      </c>
      <c r="R2023" s="6">
        <f t="shared" si="157"/>
        <v>87.4</v>
      </c>
      <c r="S2023" s="6">
        <f t="shared" si="158"/>
        <v>74.859999999999985</v>
      </c>
      <c r="T2023" s="8">
        <f t="shared" si="159"/>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4">
        <f>YEAR(SalesDataTable[[#This Row],[Order Date]])</f>
        <v>2026</v>
      </c>
      <c r="D2024" s="12" t="str">
        <f>"Q"&amp;ROUNDUP(MONTH(SalesDataTable[[#This Row],[Order Date]])/3,0)</f>
        <v>Q3</v>
      </c>
      <c r="E2024" s="4">
        <f>MONTH(SalesDataTable[[#This Row],[Order Date]])</f>
        <v>9</v>
      </c>
      <c r="F2024" s="12" t="str">
        <f t="shared" si="155"/>
        <v>Sep</v>
      </c>
      <c r="G2024" s="4" t="s">
        <v>6</v>
      </c>
      <c r="H2024" s="4" t="s">
        <v>43</v>
      </c>
      <c r="I2024" s="4" t="s">
        <v>8</v>
      </c>
      <c r="J2024" s="4" t="s">
        <v>3</v>
      </c>
      <c r="K2024" s="4" t="s">
        <v>9</v>
      </c>
      <c r="L2024" s="4" t="s">
        <v>17</v>
      </c>
      <c r="M2024" s="9">
        <v>5</v>
      </c>
      <c r="N2024" s="6">
        <v>141.08000000000001</v>
      </c>
      <c r="O2024" s="7">
        <v>0.05</v>
      </c>
      <c r="P2024" s="6">
        <v>78.23</v>
      </c>
      <c r="Q2024" s="6">
        <f t="shared" si="156"/>
        <v>670.13000000000011</v>
      </c>
      <c r="R2024" s="6">
        <f t="shared" si="157"/>
        <v>391.15000000000003</v>
      </c>
      <c r="S2024" s="6">
        <f t="shared" si="158"/>
        <v>278.98000000000008</v>
      </c>
      <c r="T2024" s="8">
        <f t="shared" si="159"/>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4">
        <f>YEAR(SalesDataTable[[#This Row],[Order Date]])</f>
        <v>2026</v>
      </c>
      <c r="D2025" s="12" t="str">
        <f>"Q"&amp;ROUNDUP(MONTH(SalesDataTable[[#This Row],[Order Date]])/3,0)</f>
        <v>Q3</v>
      </c>
      <c r="E2025" s="4">
        <f>MONTH(SalesDataTable[[#This Row],[Order Date]])</f>
        <v>9</v>
      </c>
      <c r="F2025" s="12" t="str">
        <f t="shared" si="155"/>
        <v>Sep</v>
      </c>
      <c r="G2025" s="4" t="s">
        <v>0</v>
      </c>
      <c r="H2025" s="4" t="s">
        <v>50</v>
      </c>
      <c r="I2025" s="4" t="s">
        <v>2</v>
      </c>
      <c r="J2025" s="4" t="s">
        <v>3</v>
      </c>
      <c r="K2025" s="4" t="s">
        <v>14</v>
      </c>
      <c r="L2025" s="4" t="s">
        <v>15</v>
      </c>
      <c r="M2025" s="9">
        <v>5</v>
      </c>
      <c r="N2025" s="6">
        <v>36.18</v>
      </c>
      <c r="O2025" s="7">
        <v>0</v>
      </c>
      <c r="P2025" s="6">
        <v>13.66</v>
      </c>
      <c r="Q2025" s="6">
        <f t="shared" si="156"/>
        <v>180.9</v>
      </c>
      <c r="R2025" s="6">
        <f t="shared" si="157"/>
        <v>68.3</v>
      </c>
      <c r="S2025" s="6">
        <f t="shared" si="158"/>
        <v>112.60000000000001</v>
      </c>
      <c r="T2025" s="8">
        <f t="shared" si="159"/>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4">
        <f>YEAR(SalesDataTable[[#This Row],[Order Date]])</f>
        <v>2026</v>
      </c>
      <c r="D2026" s="12" t="str">
        <f>"Q"&amp;ROUNDUP(MONTH(SalesDataTable[[#This Row],[Order Date]])/3,0)</f>
        <v>Q3</v>
      </c>
      <c r="E2026" s="4">
        <f>MONTH(SalesDataTable[[#This Row],[Order Date]])</f>
        <v>9</v>
      </c>
      <c r="F2026" s="12" t="str">
        <f t="shared" si="155"/>
        <v>Sep</v>
      </c>
      <c r="G2026" s="4" t="s">
        <v>20</v>
      </c>
      <c r="H2026" s="4" t="s">
        <v>47</v>
      </c>
      <c r="I2026" s="4" t="s">
        <v>28</v>
      </c>
      <c r="J2026" s="4" t="s">
        <v>13</v>
      </c>
      <c r="K2026" s="4" t="s">
        <v>4</v>
      </c>
      <c r="L2026" s="4" t="s">
        <v>5</v>
      </c>
      <c r="M2026" s="9">
        <v>1</v>
      </c>
      <c r="N2026" s="6">
        <v>81.06</v>
      </c>
      <c r="O2026" s="7">
        <v>0.05</v>
      </c>
      <c r="P2026" s="6">
        <v>43.54</v>
      </c>
      <c r="Q2026" s="6">
        <f t="shared" si="156"/>
        <v>77.007000000000005</v>
      </c>
      <c r="R2026" s="6">
        <f t="shared" si="157"/>
        <v>43.54</v>
      </c>
      <c r="S2026" s="6">
        <f t="shared" si="158"/>
        <v>33.467000000000006</v>
      </c>
      <c r="T2026" s="8">
        <f t="shared" si="159"/>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4">
        <f>YEAR(SalesDataTable[[#This Row],[Order Date]])</f>
        <v>2026</v>
      </c>
      <c r="D2027" s="12" t="str">
        <f>"Q"&amp;ROUNDUP(MONTH(SalesDataTable[[#This Row],[Order Date]])/3,0)</f>
        <v>Q3</v>
      </c>
      <c r="E2027" s="4">
        <f>MONTH(SalesDataTable[[#This Row],[Order Date]])</f>
        <v>9</v>
      </c>
      <c r="F2027" s="12" t="str">
        <f t="shared" si="155"/>
        <v>Sep</v>
      </c>
      <c r="G2027" s="4" t="s">
        <v>11</v>
      </c>
      <c r="H2027" s="4" t="s">
        <v>18</v>
      </c>
      <c r="I2027" s="4" t="s">
        <v>2</v>
      </c>
      <c r="J2027" s="4" t="s">
        <v>16</v>
      </c>
      <c r="K2027" s="4" t="s">
        <v>34</v>
      </c>
      <c r="L2027" s="4" t="s">
        <v>45</v>
      </c>
      <c r="M2027" s="9">
        <v>1</v>
      </c>
      <c r="N2027" s="6">
        <v>49.51</v>
      </c>
      <c r="O2027" s="7">
        <v>0.15</v>
      </c>
      <c r="P2027" s="6">
        <v>21.4</v>
      </c>
      <c r="Q2027" s="6">
        <f t="shared" si="156"/>
        <v>42.083499999999994</v>
      </c>
      <c r="R2027" s="6">
        <f t="shared" si="157"/>
        <v>21.4</v>
      </c>
      <c r="S2027" s="6">
        <f t="shared" si="158"/>
        <v>20.683499999999995</v>
      </c>
      <c r="T2027" s="8">
        <f t="shared" si="159"/>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4">
        <f>YEAR(SalesDataTable[[#This Row],[Order Date]])</f>
        <v>2026</v>
      </c>
      <c r="D2028" s="12" t="str">
        <f>"Q"&amp;ROUNDUP(MONTH(SalesDataTable[[#This Row],[Order Date]])/3,0)</f>
        <v>Q3</v>
      </c>
      <c r="E2028" s="4">
        <f>MONTH(SalesDataTable[[#This Row],[Order Date]])</f>
        <v>9</v>
      </c>
      <c r="F2028" s="12" t="str">
        <f t="shared" si="155"/>
        <v>Sep</v>
      </c>
      <c r="G2028" s="4" t="s">
        <v>6</v>
      </c>
      <c r="H2028" s="4" t="s">
        <v>49</v>
      </c>
      <c r="I2028" s="4" t="s">
        <v>2</v>
      </c>
      <c r="J2028" s="4" t="s">
        <v>13</v>
      </c>
      <c r="K2028" s="4" t="s">
        <v>23</v>
      </c>
      <c r="L2028" s="4" t="s">
        <v>29</v>
      </c>
      <c r="M2028" s="9">
        <v>1</v>
      </c>
      <c r="N2028" s="6">
        <v>196.74</v>
      </c>
      <c r="O2028" s="7">
        <v>0.15</v>
      </c>
      <c r="P2028" s="6">
        <v>102.01</v>
      </c>
      <c r="Q2028" s="6">
        <f t="shared" si="156"/>
        <v>167.22900000000001</v>
      </c>
      <c r="R2028" s="6">
        <f t="shared" si="157"/>
        <v>102.01</v>
      </c>
      <c r="S2028" s="6">
        <f t="shared" si="158"/>
        <v>65.219000000000008</v>
      </c>
      <c r="T2028" s="8">
        <f t="shared" si="159"/>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4">
        <f>YEAR(SalesDataTable[[#This Row],[Order Date]])</f>
        <v>2026</v>
      </c>
      <c r="D2029" s="12" t="str">
        <f>"Q"&amp;ROUNDUP(MONTH(SalesDataTable[[#This Row],[Order Date]])/3,0)</f>
        <v>Q3</v>
      </c>
      <c r="E2029" s="4">
        <f>MONTH(SalesDataTable[[#This Row],[Order Date]])</f>
        <v>9</v>
      </c>
      <c r="F2029" s="12" t="str">
        <f t="shared" si="155"/>
        <v>Sep</v>
      </c>
      <c r="G2029" s="4" t="s">
        <v>20</v>
      </c>
      <c r="H2029" s="4" t="s">
        <v>47</v>
      </c>
      <c r="I2029" s="4" t="s">
        <v>2</v>
      </c>
      <c r="J2029" s="4" t="s">
        <v>13</v>
      </c>
      <c r="K2029" s="4" t="s">
        <v>9</v>
      </c>
      <c r="L2029" s="4" t="s">
        <v>10</v>
      </c>
      <c r="M2029" s="9">
        <v>2</v>
      </c>
      <c r="N2029" s="6">
        <v>91.78</v>
      </c>
      <c r="O2029" s="7">
        <v>0.1</v>
      </c>
      <c r="P2029" s="6">
        <v>45.51</v>
      </c>
      <c r="Q2029" s="6">
        <f t="shared" si="156"/>
        <v>165.20400000000001</v>
      </c>
      <c r="R2029" s="6">
        <f t="shared" si="157"/>
        <v>91.02</v>
      </c>
      <c r="S2029" s="6">
        <f t="shared" si="158"/>
        <v>74.184000000000012</v>
      </c>
      <c r="T2029" s="8">
        <f t="shared" si="159"/>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4">
        <f>YEAR(SalesDataTable[[#This Row],[Order Date]])</f>
        <v>2026</v>
      </c>
      <c r="D2030" s="12" t="str">
        <f>"Q"&amp;ROUNDUP(MONTH(SalesDataTable[[#This Row],[Order Date]])/3,0)</f>
        <v>Q4</v>
      </c>
      <c r="E2030" s="4">
        <f>MONTH(SalesDataTable[[#This Row],[Order Date]])</f>
        <v>10</v>
      </c>
      <c r="F2030" s="12" t="str">
        <f t="shared" si="155"/>
        <v>Oct</v>
      </c>
      <c r="G2030" s="4" t="s">
        <v>11</v>
      </c>
      <c r="H2030" s="4" t="s">
        <v>39</v>
      </c>
      <c r="I2030" s="4" t="s">
        <v>2</v>
      </c>
      <c r="J2030" s="4" t="s">
        <v>13</v>
      </c>
      <c r="K2030" s="4" t="s">
        <v>9</v>
      </c>
      <c r="L2030" s="4" t="s">
        <v>17</v>
      </c>
      <c r="M2030" s="9">
        <v>5</v>
      </c>
      <c r="N2030" s="6">
        <v>146.69</v>
      </c>
      <c r="O2030" s="7">
        <v>0</v>
      </c>
      <c r="P2030" s="6">
        <v>79</v>
      </c>
      <c r="Q2030" s="6">
        <f t="shared" si="156"/>
        <v>733.45</v>
      </c>
      <c r="R2030" s="6">
        <f t="shared" si="157"/>
        <v>395</v>
      </c>
      <c r="S2030" s="6">
        <f t="shared" si="158"/>
        <v>338.45000000000005</v>
      </c>
      <c r="T2030" s="8">
        <f t="shared" si="159"/>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4">
        <f>YEAR(SalesDataTable[[#This Row],[Order Date]])</f>
        <v>2026</v>
      </c>
      <c r="D2031" s="12" t="str">
        <f>"Q"&amp;ROUNDUP(MONTH(SalesDataTable[[#This Row],[Order Date]])/3,0)</f>
        <v>Q4</v>
      </c>
      <c r="E2031" s="4">
        <f>MONTH(SalesDataTable[[#This Row],[Order Date]])</f>
        <v>10</v>
      </c>
      <c r="F2031" s="12" t="str">
        <f t="shared" si="155"/>
        <v>Oct</v>
      </c>
      <c r="G2031" s="4" t="s">
        <v>0</v>
      </c>
      <c r="H2031" s="4" t="s">
        <v>36</v>
      </c>
      <c r="I2031" s="4" t="s">
        <v>19</v>
      </c>
      <c r="J2031" s="4" t="s">
        <v>13</v>
      </c>
      <c r="K2031" s="4" t="s">
        <v>23</v>
      </c>
      <c r="L2031" s="4" t="s">
        <v>40</v>
      </c>
      <c r="M2031" s="9">
        <v>1</v>
      </c>
      <c r="N2031" s="6">
        <v>79.81</v>
      </c>
      <c r="O2031" s="7">
        <v>0</v>
      </c>
      <c r="P2031" s="6">
        <v>39.08</v>
      </c>
      <c r="Q2031" s="6">
        <f t="shared" si="156"/>
        <v>79.81</v>
      </c>
      <c r="R2031" s="6">
        <f t="shared" si="157"/>
        <v>39.08</v>
      </c>
      <c r="S2031" s="6">
        <f t="shared" si="158"/>
        <v>40.730000000000004</v>
      </c>
      <c r="T2031" s="8">
        <f t="shared" si="159"/>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4">
        <f>YEAR(SalesDataTable[[#This Row],[Order Date]])</f>
        <v>2026</v>
      </c>
      <c r="D2032" s="12" t="str">
        <f>"Q"&amp;ROUNDUP(MONTH(SalesDataTable[[#This Row],[Order Date]])/3,0)</f>
        <v>Q4</v>
      </c>
      <c r="E2032" s="4">
        <f>MONTH(SalesDataTable[[#This Row],[Order Date]])</f>
        <v>10</v>
      </c>
      <c r="F2032" s="12" t="str">
        <f t="shared" si="155"/>
        <v>Oct</v>
      </c>
      <c r="G2032" s="4" t="s">
        <v>20</v>
      </c>
      <c r="H2032" s="4" t="s">
        <v>33</v>
      </c>
      <c r="I2032" s="4" t="s">
        <v>2</v>
      </c>
      <c r="J2032" s="4" t="s">
        <v>13</v>
      </c>
      <c r="K2032" s="4" t="s">
        <v>23</v>
      </c>
      <c r="L2032" s="4" t="s">
        <v>51</v>
      </c>
      <c r="M2032" s="9">
        <v>5</v>
      </c>
      <c r="N2032" s="6">
        <v>121.63</v>
      </c>
      <c r="O2032" s="7">
        <v>0.05</v>
      </c>
      <c r="P2032" s="6">
        <v>61.7</v>
      </c>
      <c r="Q2032" s="6">
        <f t="shared" si="156"/>
        <v>577.74249999999995</v>
      </c>
      <c r="R2032" s="6">
        <f t="shared" si="157"/>
        <v>308.5</v>
      </c>
      <c r="S2032" s="6">
        <f t="shared" si="158"/>
        <v>269.24249999999995</v>
      </c>
      <c r="T2032" s="8">
        <f t="shared" si="159"/>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4">
        <f>YEAR(SalesDataTable[[#This Row],[Order Date]])</f>
        <v>2026</v>
      </c>
      <c r="D2033" s="12" t="str">
        <f>"Q"&amp;ROUNDUP(MONTH(SalesDataTable[[#This Row],[Order Date]])/3,0)</f>
        <v>Q4</v>
      </c>
      <c r="E2033" s="4">
        <f>MONTH(SalesDataTable[[#This Row],[Order Date]])</f>
        <v>10</v>
      </c>
      <c r="F2033" s="12" t="str">
        <f t="shared" si="155"/>
        <v>Oct</v>
      </c>
      <c r="G2033" s="4" t="s">
        <v>20</v>
      </c>
      <c r="H2033" s="4" t="s">
        <v>47</v>
      </c>
      <c r="I2033" s="4" t="s">
        <v>8</v>
      </c>
      <c r="J2033" s="4" t="s">
        <v>16</v>
      </c>
      <c r="K2033" s="4" t="s">
        <v>4</v>
      </c>
      <c r="L2033" s="4" t="s">
        <v>22</v>
      </c>
      <c r="M2033" s="9">
        <v>10</v>
      </c>
      <c r="N2033" s="6">
        <v>50.42</v>
      </c>
      <c r="O2033" s="7">
        <v>0.05</v>
      </c>
      <c r="P2033" s="6">
        <v>22.5</v>
      </c>
      <c r="Q2033" s="6">
        <f t="shared" si="156"/>
        <v>478.99</v>
      </c>
      <c r="R2033" s="6">
        <f t="shared" si="157"/>
        <v>225</v>
      </c>
      <c r="S2033" s="6">
        <f t="shared" si="158"/>
        <v>253.99</v>
      </c>
      <c r="T2033" s="8">
        <f t="shared" si="159"/>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4">
        <f>YEAR(SalesDataTable[[#This Row],[Order Date]])</f>
        <v>2026</v>
      </c>
      <c r="D2034" s="12" t="str">
        <f>"Q"&amp;ROUNDUP(MONTH(SalesDataTable[[#This Row],[Order Date]])/3,0)</f>
        <v>Q4</v>
      </c>
      <c r="E2034" s="4">
        <f>MONTH(SalesDataTable[[#This Row],[Order Date]])</f>
        <v>10</v>
      </c>
      <c r="F2034" s="12" t="str">
        <f t="shared" si="155"/>
        <v>Oct</v>
      </c>
      <c r="G2034" s="4" t="s">
        <v>11</v>
      </c>
      <c r="H2034" s="4" t="s">
        <v>25</v>
      </c>
      <c r="I2034" s="4" t="s">
        <v>2</v>
      </c>
      <c r="J2034" s="4" t="s">
        <v>13</v>
      </c>
      <c r="K2034" s="4" t="s">
        <v>23</v>
      </c>
      <c r="L2034" s="4" t="s">
        <v>40</v>
      </c>
      <c r="M2034" s="9">
        <v>3</v>
      </c>
      <c r="N2034" s="6">
        <v>80.67</v>
      </c>
      <c r="O2034" s="7">
        <v>0</v>
      </c>
      <c r="P2034" s="6">
        <v>39.94</v>
      </c>
      <c r="Q2034" s="6">
        <f t="shared" si="156"/>
        <v>242.01</v>
      </c>
      <c r="R2034" s="6">
        <f t="shared" si="157"/>
        <v>119.82</v>
      </c>
      <c r="S2034" s="6">
        <f t="shared" si="158"/>
        <v>122.19</v>
      </c>
      <c r="T2034" s="8">
        <f t="shared" si="159"/>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4">
        <f>YEAR(SalesDataTable[[#This Row],[Order Date]])</f>
        <v>2026</v>
      </c>
      <c r="D2035" s="12" t="str">
        <f>"Q"&amp;ROUNDUP(MONTH(SalesDataTable[[#This Row],[Order Date]])/3,0)</f>
        <v>Q4</v>
      </c>
      <c r="E2035" s="4">
        <f>MONTH(SalesDataTable[[#This Row],[Order Date]])</f>
        <v>10</v>
      </c>
      <c r="F2035" s="12" t="str">
        <f t="shared" si="155"/>
        <v>Oct</v>
      </c>
      <c r="G2035" s="4" t="s">
        <v>20</v>
      </c>
      <c r="H2035" s="4" t="s">
        <v>47</v>
      </c>
      <c r="I2035" s="4" t="s">
        <v>2</v>
      </c>
      <c r="J2035" s="4" t="s">
        <v>16</v>
      </c>
      <c r="K2035" s="4" t="s">
        <v>9</v>
      </c>
      <c r="L2035" s="4" t="s">
        <v>37</v>
      </c>
      <c r="M2035" s="9">
        <v>2</v>
      </c>
      <c r="N2035" s="6">
        <v>152.12</v>
      </c>
      <c r="O2035" s="7">
        <v>0</v>
      </c>
      <c r="P2035" s="6">
        <v>79.53</v>
      </c>
      <c r="Q2035" s="6">
        <f t="shared" si="156"/>
        <v>304.24</v>
      </c>
      <c r="R2035" s="6">
        <f t="shared" si="157"/>
        <v>159.06</v>
      </c>
      <c r="S2035" s="6">
        <f t="shared" si="158"/>
        <v>145.18</v>
      </c>
      <c r="T2035" s="8">
        <f t="shared" si="159"/>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4">
        <f>YEAR(SalesDataTable[[#This Row],[Order Date]])</f>
        <v>2026</v>
      </c>
      <c r="D2036" s="12" t="str">
        <f>"Q"&amp;ROUNDUP(MONTH(SalesDataTable[[#This Row],[Order Date]])/3,0)</f>
        <v>Q4</v>
      </c>
      <c r="E2036" s="4">
        <f>MONTH(SalesDataTable[[#This Row],[Order Date]])</f>
        <v>10</v>
      </c>
      <c r="F2036" s="12" t="str">
        <f t="shared" si="155"/>
        <v>Oct</v>
      </c>
      <c r="G2036" s="4" t="s">
        <v>11</v>
      </c>
      <c r="H2036" s="4" t="s">
        <v>25</v>
      </c>
      <c r="I2036" s="4" t="s">
        <v>8</v>
      </c>
      <c r="J2036" s="4" t="s">
        <v>13</v>
      </c>
      <c r="K2036" s="4" t="s">
        <v>23</v>
      </c>
      <c r="L2036" s="4" t="s">
        <v>40</v>
      </c>
      <c r="M2036" s="9">
        <v>4</v>
      </c>
      <c r="N2036" s="6">
        <v>82.54</v>
      </c>
      <c r="O2036" s="7">
        <v>0.15</v>
      </c>
      <c r="P2036" s="6">
        <v>39.74</v>
      </c>
      <c r="Q2036" s="6">
        <f t="shared" si="156"/>
        <v>280.63600000000002</v>
      </c>
      <c r="R2036" s="6">
        <f t="shared" si="157"/>
        <v>158.96</v>
      </c>
      <c r="S2036" s="6">
        <f t="shared" si="158"/>
        <v>121.67600000000002</v>
      </c>
      <c r="T2036" s="8">
        <f t="shared" si="159"/>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4">
        <f>YEAR(SalesDataTable[[#This Row],[Order Date]])</f>
        <v>2026</v>
      </c>
      <c r="D2037" s="12" t="str">
        <f>"Q"&amp;ROUNDUP(MONTH(SalesDataTable[[#This Row],[Order Date]])/3,0)</f>
        <v>Q4</v>
      </c>
      <c r="E2037" s="4">
        <f>MONTH(SalesDataTable[[#This Row],[Order Date]])</f>
        <v>10</v>
      </c>
      <c r="F2037" s="12" t="str">
        <f t="shared" si="155"/>
        <v>Oct</v>
      </c>
      <c r="G2037" s="4" t="s">
        <v>20</v>
      </c>
      <c r="H2037" s="4" t="s">
        <v>47</v>
      </c>
      <c r="I2037" s="4" t="s">
        <v>19</v>
      </c>
      <c r="J2037" s="4" t="s">
        <v>3</v>
      </c>
      <c r="K2037" s="4" t="s">
        <v>4</v>
      </c>
      <c r="L2037" s="4" t="s">
        <v>22</v>
      </c>
      <c r="M2037" s="9">
        <v>2</v>
      </c>
      <c r="N2037" s="6">
        <v>50.43</v>
      </c>
      <c r="O2037" s="7">
        <v>0</v>
      </c>
      <c r="P2037" s="6">
        <v>23.04</v>
      </c>
      <c r="Q2037" s="6">
        <f t="shared" si="156"/>
        <v>100.86</v>
      </c>
      <c r="R2037" s="6">
        <f t="shared" si="157"/>
        <v>46.08</v>
      </c>
      <c r="S2037" s="6">
        <f t="shared" si="158"/>
        <v>54.78</v>
      </c>
      <c r="T2037" s="8">
        <f t="shared" si="159"/>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4">
        <f>YEAR(SalesDataTable[[#This Row],[Order Date]])</f>
        <v>2026</v>
      </c>
      <c r="D2038" s="12" t="str">
        <f>"Q"&amp;ROUNDUP(MONTH(SalesDataTable[[#This Row],[Order Date]])/3,0)</f>
        <v>Q4</v>
      </c>
      <c r="E2038" s="4">
        <f>MONTH(SalesDataTable[[#This Row],[Order Date]])</f>
        <v>10</v>
      </c>
      <c r="F2038" s="12" t="str">
        <f t="shared" si="155"/>
        <v>Oct</v>
      </c>
      <c r="G2038" s="4" t="s">
        <v>11</v>
      </c>
      <c r="H2038" s="4" t="s">
        <v>39</v>
      </c>
      <c r="I2038" s="4" t="s">
        <v>2</v>
      </c>
      <c r="J2038" s="4" t="s">
        <v>13</v>
      </c>
      <c r="K2038" s="4" t="s">
        <v>23</v>
      </c>
      <c r="L2038" s="4" t="s">
        <v>29</v>
      </c>
      <c r="M2038" s="9">
        <v>2</v>
      </c>
      <c r="N2038" s="6">
        <v>198.57</v>
      </c>
      <c r="O2038" s="7">
        <v>0.15</v>
      </c>
      <c r="P2038" s="6">
        <v>101.08</v>
      </c>
      <c r="Q2038" s="6">
        <f t="shared" si="156"/>
        <v>337.56899999999996</v>
      </c>
      <c r="R2038" s="6">
        <f t="shared" si="157"/>
        <v>202.16</v>
      </c>
      <c r="S2038" s="6">
        <f t="shared" si="158"/>
        <v>135.40899999999996</v>
      </c>
      <c r="T2038" s="8">
        <f t="shared" si="159"/>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4">
        <f>YEAR(SalesDataTable[[#This Row],[Order Date]])</f>
        <v>2026</v>
      </c>
      <c r="D2039" s="12" t="str">
        <f>"Q"&amp;ROUNDUP(MONTH(SalesDataTable[[#This Row],[Order Date]])/3,0)</f>
        <v>Q4</v>
      </c>
      <c r="E2039" s="4">
        <f>MONTH(SalesDataTable[[#This Row],[Order Date]])</f>
        <v>10</v>
      </c>
      <c r="F2039" s="12" t="str">
        <f t="shared" si="155"/>
        <v>Oct</v>
      </c>
      <c r="G2039" s="4" t="s">
        <v>20</v>
      </c>
      <c r="H2039" s="4" t="s">
        <v>33</v>
      </c>
      <c r="I2039" s="4" t="s">
        <v>2</v>
      </c>
      <c r="J2039" s="4" t="s">
        <v>13</v>
      </c>
      <c r="K2039" s="4" t="s">
        <v>34</v>
      </c>
      <c r="L2039" s="4" t="s">
        <v>35</v>
      </c>
      <c r="M2039" s="9">
        <v>2</v>
      </c>
      <c r="N2039" s="6">
        <v>41.06</v>
      </c>
      <c r="O2039" s="7">
        <v>0.05</v>
      </c>
      <c r="P2039" s="6">
        <v>14.54</v>
      </c>
      <c r="Q2039" s="6">
        <f t="shared" si="156"/>
        <v>78.013999999999996</v>
      </c>
      <c r="R2039" s="6">
        <f t="shared" si="157"/>
        <v>29.08</v>
      </c>
      <c r="S2039" s="6">
        <f t="shared" si="158"/>
        <v>48.933999999999997</v>
      </c>
      <c r="T2039" s="8">
        <f t="shared" si="159"/>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4">
        <f>YEAR(SalesDataTable[[#This Row],[Order Date]])</f>
        <v>2026</v>
      </c>
      <c r="D2040" s="12" t="str">
        <f>"Q"&amp;ROUNDUP(MONTH(SalesDataTable[[#This Row],[Order Date]])/3,0)</f>
        <v>Q4</v>
      </c>
      <c r="E2040" s="4">
        <f>MONTH(SalesDataTable[[#This Row],[Order Date]])</f>
        <v>10</v>
      </c>
      <c r="F2040" s="12" t="str">
        <f t="shared" si="155"/>
        <v>Oct</v>
      </c>
      <c r="G2040" s="4" t="s">
        <v>6</v>
      </c>
      <c r="H2040" s="4" t="s">
        <v>43</v>
      </c>
      <c r="I2040" s="4" t="s">
        <v>8</v>
      </c>
      <c r="J2040" s="4" t="s">
        <v>16</v>
      </c>
      <c r="K2040" s="4" t="s">
        <v>14</v>
      </c>
      <c r="L2040" s="4" t="s">
        <v>48</v>
      </c>
      <c r="M2040" s="9">
        <v>4</v>
      </c>
      <c r="N2040" s="6">
        <v>162.19</v>
      </c>
      <c r="O2040" s="7">
        <v>0.15</v>
      </c>
      <c r="P2040" s="6">
        <v>89.81</v>
      </c>
      <c r="Q2040" s="6">
        <f t="shared" si="156"/>
        <v>551.44600000000003</v>
      </c>
      <c r="R2040" s="6">
        <f t="shared" si="157"/>
        <v>359.24</v>
      </c>
      <c r="S2040" s="6">
        <f t="shared" si="158"/>
        <v>192.20600000000002</v>
      </c>
      <c r="T2040" s="8">
        <f t="shared" si="159"/>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4">
        <f>YEAR(SalesDataTable[[#This Row],[Order Date]])</f>
        <v>2026</v>
      </c>
      <c r="D2041" s="12" t="str">
        <f>"Q"&amp;ROUNDUP(MONTH(SalesDataTable[[#This Row],[Order Date]])/3,0)</f>
        <v>Q4</v>
      </c>
      <c r="E2041" s="4">
        <f>MONTH(SalesDataTable[[#This Row],[Order Date]])</f>
        <v>10</v>
      </c>
      <c r="F2041" s="12" t="str">
        <f t="shared" si="155"/>
        <v>Oct</v>
      </c>
      <c r="G2041" s="4" t="s">
        <v>20</v>
      </c>
      <c r="H2041" s="4" t="s">
        <v>21</v>
      </c>
      <c r="I2041" s="4" t="s">
        <v>19</v>
      </c>
      <c r="J2041" s="4" t="s">
        <v>13</v>
      </c>
      <c r="K2041" s="4" t="s">
        <v>23</v>
      </c>
      <c r="L2041" s="4" t="s">
        <v>29</v>
      </c>
      <c r="M2041" s="9">
        <v>2</v>
      </c>
      <c r="N2041" s="6">
        <v>192.99</v>
      </c>
      <c r="O2041" s="7">
        <v>0</v>
      </c>
      <c r="P2041" s="6">
        <v>101.73</v>
      </c>
      <c r="Q2041" s="6">
        <f t="shared" si="156"/>
        <v>385.98</v>
      </c>
      <c r="R2041" s="6">
        <f t="shared" si="157"/>
        <v>203.46</v>
      </c>
      <c r="S2041" s="6">
        <f t="shared" si="158"/>
        <v>182.52</v>
      </c>
      <c r="T2041" s="8">
        <f t="shared" si="159"/>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4">
        <f>YEAR(SalesDataTable[[#This Row],[Order Date]])</f>
        <v>2026</v>
      </c>
      <c r="D2042" s="12" t="str">
        <f>"Q"&amp;ROUNDUP(MONTH(SalesDataTable[[#This Row],[Order Date]])/3,0)</f>
        <v>Q4</v>
      </c>
      <c r="E2042" s="4">
        <f>MONTH(SalesDataTable[[#This Row],[Order Date]])</f>
        <v>10</v>
      </c>
      <c r="F2042" s="12" t="str">
        <f t="shared" si="155"/>
        <v>Oct</v>
      </c>
      <c r="G2042" s="4" t="s">
        <v>0</v>
      </c>
      <c r="H2042" s="4" t="s">
        <v>50</v>
      </c>
      <c r="I2042" s="4" t="s">
        <v>2</v>
      </c>
      <c r="J2042" s="4" t="s">
        <v>13</v>
      </c>
      <c r="K2042" s="4" t="s">
        <v>9</v>
      </c>
      <c r="L2042" s="4" t="s">
        <v>17</v>
      </c>
      <c r="M2042" s="9">
        <v>3</v>
      </c>
      <c r="N2042" s="6">
        <v>142.33000000000001</v>
      </c>
      <c r="O2042" s="7">
        <v>0.1</v>
      </c>
      <c r="P2042" s="6">
        <v>79.19</v>
      </c>
      <c r="Q2042" s="6">
        <f t="shared" si="156"/>
        <v>384.291</v>
      </c>
      <c r="R2042" s="6">
        <f t="shared" si="157"/>
        <v>237.57</v>
      </c>
      <c r="S2042" s="6">
        <f t="shared" si="158"/>
        <v>146.721</v>
      </c>
      <c r="T2042" s="8">
        <f t="shared" si="159"/>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4">
        <f>YEAR(SalesDataTable[[#This Row],[Order Date]])</f>
        <v>2026</v>
      </c>
      <c r="D2043" s="12" t="str">
        <f>"Q"&amp;ROUNDUP(MONTH(SalesDataTable[[#This Row],[Order Date]])/3,0)</f>
        <v>Q4</v>
      </c>
      <c r="E2043" s="4">
        <f>MONTH(SalesDataTable[[#This Row],[Order Date]])</f>
        <v>10</v>
      </c>
      <c r="F2043" s="12" t="str">
        <f t="shared" si="155"/>
        <v>Oct</v>
      </c>
      <c r="G2043" s="4" t="s">
        <v>6</v>
      </c>
      <c r="H2043" s="4" t="s">
        <v>41</v>
      </c>
      <c r="I2043" s="4" t="s">
        <v>19</v>
      </c>
      <c r="J2043" s="4" t="s">
        <v>16</v>
      </c>
      <c r="K2043" s="4" t="s">
        <v>9</v>
      </c>
      <c r="L2043" s="4" t="s">
        <v>17</v>
      </c>
      <c r="M2043" s="9">
        <v>4</v>
      </c>
      <c r="N2043" s="6">
        <v>143.63</v>
      </c>
      <c r="O2043" s="7">
        <v>0</v>
      </c>
      <c r="P2043" s="6">
        <v>80.510000000000005</v>
      </c>
      <c r="Q2043" s="6">
        <f t="shared" si="156"/>
        <v>574.52</v>
      </c>
      <c r="R2043" s="6">
        <f t="shared" si="157"/>
        <v>322.04000000000002</v>
      </c>
      <c r="S2043" s="6">
        <f t="shared" si="158"/>
        <v>252.47999999999996</v>
      </c>
      <c r="T2043" s="8">
        <f t="shared" si="159"/>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4">
        <f>YEAR(SalesDataTable[[#This Row],[Order Date]])</f>
        <v>2026</v>
      </c>
      <c r="D2044" s="12" t="str">
        <f>"Q"&amp;ROUNDUP(MONTH(SalesDataTable[[#This Row],[Order Date]])/3,0)</f>
        <v>Q4</v>
      </c>
      <c r="E2044" s="4">
        <f>MONTH(SalesDataTable[[#This Row],[Order Date]])</f>
        <v>10</v>
      </c>
      <c r="F2044" s="12" t="str">
        <f t="shared" si="155"/>
        <v>Oct</v>
      </c>
      <c r="G2044" s="4" t="s">
        <v>6</v>
      </c>
      <c r="H2044" s="4" t="s">
        <v>27</v>
      </c>
      <c r="I2044" s="4" t="s">
        <v>19</v>
      </c>
      <c r="J2044" s="4" t="s">
        <v>3</v>
      </c>
      <c r="K2044" s="4" t="s">
        <v>23</v>
      </c>
      <c r="L2044" s="4" t="s">
        <v>24</v>
      </c>
      <c r="M2044" s="9">
        <v>4</v>
      </c>
      <c r="N2044" s="6">
        <v>341.95</v>
      </c>
      <c r="O2044" s="7">
        <v>0.05</v>
      </c>
      <c r="P2044" s="6">
        <v>199.9</v>
      </c>
      <c r="Q2044" s="6">
        <f t="shared" si="156"/>
        <v>1299.4099999999999</v>
      </c>
      <c r="R2044" s="6">
        <f t="shared" si="157"/>
        <v>799.6</v>
      </c>
      <c r="S2044" s="6">
        <f t="shared" si="158"/>
        <v>499.80999999999983</v>
      </c>
      <c r="T2044" s="8">
        <f t="shared" si="159"/>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4">
        <f>YEAR(SalesDataTable[[#This Row],[Order Date]])</f>
        <v>2026</v>
      </c>
      <c r="D2045" s="12" t="str">
        <f>"Q"&amp;ROUNDUP(MONTH(SalesDataTable[[#This Row],[Order Date]])/3,0)</f>
        <v>Q4</v>
      </c>
      <c r="E2045" s="4">
        <f>MONTH(SalesDataTable[[#This Row],[Order Date]])</f>
        <v>10</v>
      </c>
      <c r="F2045" s="12" t="str">
        <f t="shared" si="155"/>
        <v>Oct</v>
      </c>
      <c r="G2045" s="4" t="s">
        <v>6</v>
      </c>
      <c r="H2045" s="4" t="s">
        <v>27</v>
      </c>
      <c r="I2045" s="4" t="s">
        <v>2</v>
      </c>
      <c r="J2045" s="4" t="s">
        <v>3</v>
      </c>
      <c r="K2045" s="4" t="s">
        <v>34</v>
      </c>
      <c r="L2045" s="4" t="s">
        <v>38</v>
      </c>
      <c r="M2045" s="9">
        <v>1</v>
      </c>
      <c r="N2045" s="6">
        <v>123.81</v>
      </c>
      <c r="O2045" s="7">
        <v>0</v>
      </c>
      <c r="P2045" s="6">
        <v>68.72</v>
      </c>
      <c r="Q2045" s="6">
        <f t="shared" si="156"/>
        <v>123.81</v>
      </c>
      <c r="R2045" s="6">
        <f t="shared" si="157"/>
        <v>68.72</v>
      </c>
      <c r="S2045" s="6">
        <f t="shared" si="158"/>
        <v>55.09</v>
      </c>
      <c r="T2045" s="8">
        <f t="shared" si="159"/>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4">
        <f>YEAR(SalesDataTable[[#This Row],[Order Date]])</f>
        <v>2026</v>
      </c>
      <c r="D2046" s="12" t="str">
        <f>"Q"&amp;ROUNDUP(MONTH(SalesDataTable[[#This Row],[Order Date]])/3,0)</f>
        <v>Q4</v>
      </c>
      <c r="E2046" s="4">
        <f>MONTH(SalesDataTable[[#This Row],[Order Date]])</f>
        <v>10</v>
      </c>
      <c r="F2046" s="12" t="str">
        <f t="shared" si="155"/>
        <v>Oct</v>
      </c>
      <c r="G2046" s="4" t="s">
        <v>11</v>
      </c>
      <c r="H2046" s="4" t="s">
        <v>18</v>
      </c>
      <c r="I2046" s="4" t="s">
        <v>2</v>
      </c>
      <c r="J2046" s="4" t="s">
        <v>13</v>
      </c>
      <c r="K2046" s="4" t="s">
        <v>9</v>
      </c>
      <c r="L2046" s="4" t="s">
        <v>17</v>
      </c>
      <c r="M2046" s="9">
        <v>1</v>
      </c>
      <c r="N2046" s="6">
        <v>146.1</v>
      </c>
      <c r="O2046" s="7">
        <v>0</v>
      </c>
      <c r="P2046" s="6">
        <v>79.739999999999995</v>
      </c>
      <c r="Q2046" s="6">
        <f t="shared" si="156"/>
        <v>146.1</v>
      </c>
      <c r="R2046" s="6">
        <f t="shared" si="157"/>
        <v>79.739999999999995</v>
      </c>
      <c r="S2046" s="6">
        <f t="shared" si="158"/>
        <v>66.36</v>
      </c>
      <c r="T2046" s="8">
        <f t="shared" si="159"/>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4">
        <f>YEAR(SalesDataTable[[#This Row],[Order Date]])</f>
        <v>2026</v>
      </c>
      <c r="D2047" s="12" t="str">
        <f>"Q"&amp;ROUNDUP(MONTH(SalesDataTable[[#This Row],[Order Date]])/3,0)</f>
        <v>Q4</v>
      </c>
      <c r="E2047" s="4">
        <f>MONTH(SalesDataTable[[#This Row],[Order Date]])</f>
        <v>10</v>
      </c>
      <c r="F2047" s="12" t="str">
        <f t="shared" si="155"/>
        <v>Oct</v>
      </c>
      <c r="G2047" s="4" t="s">
        <v>6</v>
      </c>
      <c r="H2047" s="4" t="s">
        <v>41</v>
      </c>
      <c r="I2047" s="4" t="s">
        <v>28</v>
      </c>
      <c r="J2047" s="4" t="s">
        <v>3</v>
      </c>
      <c r="K2047" s="4" t="s">
        <v>14</v>
      </c>
      <c r="L2047" s="4" t="s">
        <v>48</v>
      </c>
      <c r="M2047" s="9">
        <v>1</v>
      </c>
      <c r="N2047" s="6">
        <v>161.07</v>
      </c>
      <c r="O2047" s="7">
        <v>0.05</v>
      </c>
      <c r="P2047" s="6">
        <v>89.81</v>
      </c>
      <c r="Q2047" s="6">
        <f t="shared" si="156"/>
        <v>153.01649999999998</v>
      </c>
      <c r="R2047" s="6">
        <f t="shared" si="157"/>
        <v>89.81</v>
      </c>
      <c r="S2047" s="6">
        <f t="shared" si="158"/>
        <v>63.206499999999977</v>
      </c>
      <c r="T2047" s="8">
        <f t="shared" si="159"/>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4">
        <f>YEAR(SalesDataTable[[#This Row],[Order Date]])</f>
        <v>2026</v>
      </c>
      <c r="D2048" s="12" t="str">
        <f>"Q"&amp;ROUNDUP(MONTH(SalesDataTable[[#This Row],[Order Date]])/3,0)</f>
        <v>Q4</v>
      </c>
      <c r="E2048" s="4">
        <f>MONTH(SalesDataTable[[#This Row],[Order Date]])</f>
        <v>10</v>
      </c>
      <c r="F2048" s="12" t="str">
        <f t="shared" si="155"/>
        <v>Oct</v>
      </c>
      <c r="G2048" s="4" t="s">
        <v>20</v>
      </c>
      <c r="H2048" s="4" t="s">
        <v>47</v>
      </c>
      <c r="I2048" s="4" t="s">
        <v>2</v>
      </c>
      <c r="J2048" s="4" t="s">
        <v>13</v>
      </c>
      <c r="K2048" s="4" t="s">
        <v>9</v>
      </c>
      <c r="L2048" s="4" t="s">
        <v>10</v>
      </c>
      <c r="M2048" s="9">
        <v>5</v>
      </c>
      <c r="N2048" s="6">
        <v>90.12</v>
      </c>
      <c r="O2048" s="7">
        <v>0</v>
      </c>
      <c r="P2048" s="6">
        <v>46.67</v>
      </c>
      <c r="Q2048" s="6">
        <f t="shared" si="156"/>
        <v>450.6</v>
      </c>
      <c r="R2048" s="6">
        <f t="shared" si="157"/>
        <v>233.35000000000002</v>
      </c>
      <c r="S2048" s="6">
        <f t="shared" si="158"/>
        <v>217.25</v>
      </c>
      <c r="T2048" s="8">
        <f t="shared" si="159"/>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4">
        <f>YEAR(SalesDataTable[[#This Row],[Order Date]])</f>
        <v>2026</v>
      </c>
      <c r="D2049" s="12" t="str">
        <f>"Q"&amp;ROUNDUP(MONTH(SalesDataTable[[#This Row],[Order Date]])/3,0)</f>
        <v>Q4</v>
      </c>
      <c r="E2049" s="4">
        <f>MONTH(SalesDataTable[[#This Row],[Order Date]])</f>
        <v>10</v>
      </c>
      <c r="F2049" s="12" t="str">
        <f t="shared" si="155"/>
        <v>Oct</v>
      </c>
      <c r="G2049" s="4" t="s">
        <v>20</v>
      </c>
      <c r="H2049" s="4" t="s">
        <v>47</v>
      </c>
      <c r="I2049" s="4" t="s">
        <v>28</v>
      </c>
      <c r="J2049" s="4" t="s">
        <v>3</v>
      </c>
      <c r="K2049" s="4" t="s">
        <v>9</v>
      </c>
      <c r="L2049" s="4" t="s">
        <v>46</v>
      </c>
      <c r="M2049" s="9">
        <v>1</v>
      </c>
      <c r="N2049" s="6">
        <v>70.400000000000006</v>
      </c>
      <c r="O2049" s="7">
        <v>0</v>
      </c>
      <c r="P2049" s="6">
        <v>32.43</v>
      </c>
      <c r="Q2049" s="6">
        <f t="shared" si="156"/>
        <v>70.400000000000006</v>
      </c>
      <c r="R2049" s="6">
        <f t="shared" si="157"/>
        <v>32.43</v>
      </c>
      <c r="S2049" s="6">
        <f t="shared" si="158"/>
        <v>37.970000000000006</v>
      </c>
      <c r="T2049" s="8">
        <f t="shared" si="159"/>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4">
        <f>YEAR(SalesDataTable[[#This Row],[Order Date]])</f>
        <v>2026</v>
      </c>
      <c r="D2050" s="12" t="str">
        <f>"Q"&amp;ROUNDUP(MONTH(SalesDataTable[[#This Row],[Order Date]])/3,0)</f>
        <v>Q4</v>
      </c>
      <c r="E2050" s="4">
        <f>MONTH(SalesDataTable[[#This Row],[Order Date]])</f>
        <v>10</v>
      </c>
      <c r="F2050" s="12" t="str">
        <f t="shared" ref="F2050:F2113" si="160">TEXT(B2050,"mmm")</f>
        <v>Oct</v>
      </c>
      <c r="G2050" s="4" t="s">
        <v>6</v>
      </c>
      <c r="H2050" s="4" t="s">
        <v>43</v>
      </c>
      <c r="I2050" s="4" t="s">
        <v>8</v>
      </c>
      <c r="J2050" s="4" t="s">
        <v>16</v>
      </c>
      <c r="K2050" s="4" t="s">
        <v>23</v>
      </c>
      <c r="L2050" s="4" t="s">
        <v>29</v>
      </c>
      <c r="M2050" s="9">
        <v>6</v>
      </c>
      <c r="N2050" s="6">
        <v>191.08</v>
      </c>
      <c r="O2050" s="7">
        <v>0.1</v>
      </c>
      <c r="P2050" s="6">
        <v>102.93</v>
      </c>
      <c r="Q2050" s="6">
        <f t="shared" ref="Q2050:Q2113" si="161">M2050*N2050*(1-O2050)</f>
        <v>1031.8320000000001</v>
      </c>
      <c r="R2050" s="6">
        <f t="shared" ref="R2050:R2113" si="162">M2050*P2050</f>
        <v>617.58000000000004</v>
      </c>
      <c r="S2050" s="6">
        <f t="shared" ref="S2050:S2113" si="163">Q2050-R2050</f>
        <v>414.25200000000007</v>
      </c>
      <c r="T2050" s="8">
        <f t="shared" ref="T2050:T2113" si="164">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4">
        <f>YEAR(SalesDataTable[[#This Row],[Order Date]])</f>
        <v>2026</v>
      </c>
      <c r="D2051" s="12" t="str">
        <f>"Q"&amp;ROUNDUP(MONTH(SalesDataTable[[#This Row],[Order Date]])/3,0)</f>
        <v>Q4</v>
      </c>
      <c r="E2051" s="4">
        <f>MONTH(SalesDataTable[[#This Row],[Order Date]])</f>
        <v>10</v>
      </c>
      <c r="F2051" s="12" t="str">
        <f t="shared" si="160"/>
        <v>Oct</v>
      </c>
      <c r="G2051" s="4" t="s">
        <v>11</v>
      </c>
      <c r="H2051" s="4" t="s">
        <v>52</v>
      </c>
      <c r="I2051" s="4" t="s">
        <v>2</v>
      </c>
      <c r="J2051" s="4" t="s">
        <v>3</v>
      </c>
      <c r="K2051" s="4" t="s">
        <v>34</v>
      </c>
      <c r="L2051" s="4" t="s">
        <v>42</v>
      </c>
      <c r="M2051" s="9">
        <v>1</v>
      </c>
      <c r="N2051" s="6">
        <v>36.590000000000003</v>
      </c>
      <c r="O2051" s="7">
        <v>0</v>
      </c>
      <c r="P2051" s="6">
        <v>13.62</v>
      </c>
      <c r="Q2051" s="6">
        <f t="shared" si="161"/>
        <v>36.590000000000003</v>
      </c>
      <c r="R2051" s="6">
        <f t="shared" si="162"/>
        <v>13.62</v>
      </c>
      <c r="S2051" s="6">
        <f t="shared" si="163"/>
        <v>22.970000000000006</v>
      </c>
      <c r="T2051" s="8">
        <f t="shared" si="164"/>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4">
        <f>YEAR(SalesDataTable[[#This Row],[Order Date]])</f>
        <v>2026</v>
      </c>
      <c r="D2052" s="12" t="str">
        <f>"Q"&amp;ROUNDUP(MONTH(SalesDataTable[[#This Row],[Order Date]])/3,0)</f>
        <v>Q4</v>
      </c>
      <c r="E2052" s="4">
        <f>MONTH(SalesDataTable[[#This Row],[Order Date]])</f>
        <v>10</v>
      </c>
      <c r="F2052" s="12" t="str">
        <f t="shared" si="160"/>
        <v>Oct</v>
      </c>
      <c r="G2052" s="4" t="s">
        <v>6</v>
      </c>
      <c r="H2052" s="4" t="s">
        <v>41</v>
      </c>
      <c r="I2052" s="4" t="s">
        <v>19</v>
      </c>
      <c r="J2052" s="4" t="s">
        <v>3</v>
      </c>
      <c r="K2052" s="4" t="s">
        <v>23</v>
      </c>
      <c r="L2052" s="4" t="s">
        <v>51</v>
      </c>
      <c r="M2052" s="9">
        <v>2</v>
      </c>
      <c r="N2052" s="6">
        <v>125.38</v>
      </c>
      <c r="O2052" s="7">
        <v>0.05</v>
      </c>
      <c r="P2052" s="6">
        <v>59.12</v>
      </c>
      <c r="Q2052" s="6">
        <f t="shared" si="161"/>
        <v>238.22199999999998</v>
      </c>
      <c r="R2052" s="6">
        <f t="shared" si="162"/>
        <v>118.24</v>
      </c>
      <c r="S2052" s="6">
        <f t="shared" si="163"/>
        <v>119.98199999999999</v>
      </c>
      <c r="T2052" s="8">
        <f t="shared" si="164"/>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4">
        <f>YEAR(SalesDataTable[[#This Row],[Order Date]])</f>
        <v>2026</v>
      </c>
      <c r="D2053" s="12" t="str">
        <f>"Q"&amp;ROUNDUP(MONTH(SalesDataTable[[#This Row],[Order Date]])/3,0)</f>
        <v>Q4</v>
      </c>
      <c r="E2053" s="4">
        <f>MONTH(SalesDataTable[[#This Row],[Order Date]])</f>
        <v>10</v>
      </c>
      <c r="F2053" s="12" t="str">
        <f t="shared" si="160"/>
        <v>Oct</v>
      </c>
      <c r="G2053" s="4" t="s">
        <v>0</v>
      </c>
      <c r="H2053" s="4" t="s">
        <v>1</v>
      </c>
      <c r="I2053" s="4" t="s">
        <v>2</v>
      </c>
      <c r="J2053" s="4" t="s">
        <v>13</v>
      </c>
      <c r="K2053" s="4" t="s">
        <v>14</v>
      </c>
      <c r="L2053" s="4" t="s">
        <v>15</v>
      </c>
      <c r="M2053" s="9">
        <v>1</v>
      </c>
      <c r="N2053" s="6">
        <v>35.71</v>
      </c>
      <c r="O2053" s="7">
        <v>0</v>
      </c>
      <c r="P2053" s="6">
        <v>13.3</v>
      </c>
      <c r="Q2053" s="6">
        <f t="shared" si="161"/>
        <v>35.71</v>
      </c>
      <c r="R2053" s="6">
        <f t="shared" si="162"/>
        <v>13.3</v>
      </c>
      <c r="S2053" s="6">
        <f t="shared" si="163"/>
        <v>22.41</v>
      </c>
      <c r="T2053" s="8">
        <f t="shared" si="164"/>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4">
        <f>YEAR(SalesDataTable[[#This Row],[Order Date]])</f>
        <v>2026</v>
      </c>
      <c r="D2054" s="12" t="str">
        <f>"Q"&amp;ROUNDUP(MONTH(SalesDataTable[[#This Row],[Order Date]])/3,0)</f>
        <v>Q4</v>
      </c>
      <c r="E2054" s="4">
        <f>MONTH(SalesDataTable[[#This Row],[Order Date]])</f>
        <v>10</v>
      </c>
      <c r="F2054" s="12" t="str">
        <f t="shared" si="160"/>
        <v>Oct</v>
      </c>
      <c r="G2054" s="4" t="s">
        <v>6</v>
      </c>
      <c r="H2054" s="4" t="s">
        <v>27</v>
      </c>
      <c r="I2054" s="4" t="s">
        <v>2</v>
      </c>
      <c r="J2054" s="4" t="s">
        <v>3</v>
      </c>
      <c r="K2054" s="4" t="s">
        <v>14</v>
      </c>
      <c r="L2054" s="4" t="s">
        <v>32</v>
      </c>
      <c r="M2054" s="9">
        <v>2</v>
      </c>
      <c r="N2054" s="6">
        <v>46.72</v>
      </c>
      <c r="O2054" s="7">
        <v>0</v>
      </c>
      <c r="P2054" s="6">
        <v>18.39</v>
      </c>
      <c r="Q2054" s="6">
        <f t="shared" si="161"/>
        <v>93.44</v>
      </c>
      <c r="R2054" s="6">
        <f t="shared" si="162"/>
        <v>36.78</v>
      </c>
      <c r="S2054" s="6">
        <f t="shared" si="163"/>
        <v>56.66</v>
      </c>
      <c r="T2054" s="8">
        <f t="shared" si="164"/>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4">
        <f>YEAR(SalesDataTable[[#This Row],[Order Date]])</f>
        <v>2026</v>
      </c>
      <c r="D2055" s="12" t="str">
        <f>"Q"&amp;ROUNDUP(MONTH(SalesDataTable[[#This Row],[Order Date]])/3,0)</f>
        <v>Q4</v>
      </c>
      <c r="E2055" s="4">
        <f>MONTH(SalesDataTable[[#This Row],[Order Date]])</f>
        <v>10</v>
      </c>
      <c r="F2055" s="12" t="str">
        <f t="shared" si="160"/>
        <v>Oct</v>
      </c>
      <c r="G2055" s="4" t="s">
        <v>0</v>
      </c>
      <c r="H2055" s="4" t="s">
        <v>50</v>
      </c>
      <c r="I2055" s="4" t="s">
        <v>28</v>
      </c>
      <c r="J2055" s="4" t="s">
        <v>3</v>
      </c>
      <c r="K2055" s="4" t="s">
        <v>9</v>
      </c>
      <c r="L2055" s="4" t="s">
        <v>17</v>
      </c>
      <c r="M2055" s="9">
        <v>1</v>
      </c>
      <c r="N2055" s="6">
        <v>143.16999999999999</v>
      </c>
      <c r="O2055" s="7">
        <v>0.05</v>
      </c>
      <c r="P2055" s="6">
        <v>81.290000000000006</v>
      </c>
      <c r="Q2055" s="6">
        <f t="shared" si="161"/>
        <v>136.01149999999998</v>
      </c>
      <c r="R2055" s="6">
        <f t="shared" si="162"/>
        <v>81.290000000000006</v>
      </c>
      <c r="S2055" s="6">
        <f t="shared" si="163"/>
        <v>54.721499999999978</v>
      </c>
      <c r="T2055" s="8">
        <f t="shared" si="164"/>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4">
        <f>YEAR(SalesDataTable[[#This Row],[Order Date]])</f>
        <v>2026</v>
      </c>
      <c r="D2056" s="12" t="str">
        <f>"Q"&amp;ROUNDUP(MONTH(SalesDataTable[[#This Row],[Order Date]])/3,0)</f>
        <v>Q4</v>
      </c>
      <c r="E2056" s="4">
        <f>MONTH(SalesDataTable[[#This Row],[Order Date]])</f>
        <v>10</v>
      </c>
      <c r="F2056" s="12" t="str">
        <f t="shared" si="160"/>
        <v>Oct</v>
      </c>
      <c r="G2056" s="4" t="s">
        <v>0</v>
      </c>
      <c r="H2056" s="4" t="s">
        <v>1</v>
      </c>
      <c r="I2056" s="4" t="s">
        <v>19</v>
      </c>
      <c r="J2056" s="4" t="s">
        <v>3</v>
      </c>
      <c r="K2056" s="4" t="s">
        <v>23</v>
      </c>
      <c r="L2056" s="4" t="s">
        <v>51</v>
      </c>
      <c r="M2056" s="9">
        <v>1</v>
      </c>
      <c r="N2056" s="6">
        <v>125.88</v>
      </c>
      <c r="O2056" s="7">
        <v>0</v>
      </c>
      <c r="P2056" s="6">
        <v>62.46</v>
      </c>
      <c r="Q2056" s="6">
        <f t="shared" si="161"/>
        <v>125.88</v>
      </c>
      <c r="R2056" s="6">
        <f t="shared" si="162"/>
        <v>62.46</v>
      </c>
      <c r="S2056" s="6">
        <f t="shared" si="163"/>
        <v>63.419999999999995</v>
      </c>
      <c r="T2056" s="8">
        <f t="shared" si="164"/>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4">
        <f>YEAR(SalesDataTable[[#This Row],[Order Date]])</f>
        <v>2026</v>
      </c>
      <c r="D2057" s="12" t="str">
        <f>"Q"&amp;ROUNDUP(MONTH(SalesDataTable[[#This Row],[Order Date]])/3,0)</f>
        <v>Q4</v>
      </c>
      <c r="E2057" s="4">
        <f>MONTH(SalesDataTable[[#This Row],[Order Date]])</f>
        <v>10</v>
      </c>
      <c r="F2057" s="12" t="str">
        <f t="shared" si="160"/>
        <v>Oct</v>
      </c>
      <c r="G2057" s="4" t="s">
        <v>20</v>
      </c>
      <c r="H2057" s="4" t="s">
        <v>21</v>
      </c>
      <c r="I2057" s="4" t="s">
        <v>2</v>
      </c>
      <c r="J2057" s="4" t="s">
        <v>13</v>
      </c>
      <c r="K2057" s="4" t="s">
        <v>34</v>
      </c>
      <c r="L2057" s="4" t="s">
        <v>38</v>
      </c>
      <c r="M2057" s="9">
        <v>2</v>
      </c>
      <c r="N2057" s="6">
        <v>121.81</v>
      </c>
      <c r="O2057" s="7">
        <v>0.05</v>
      </c>
      <c r="P2057" s="6">
        <v>67.72</v>
      </c>
      <c r="Q2057" s="6">
        <f t="shared" si="161"/>
        <v>231.43899999999999</v>
      </c>
      <c r="R2057" s="6">
        <f t="shared" si="162"/>
        <v>135.44</v>
      </c>
      <c r="S2057" s="6">
        <f t="shared" si="163"/>
        <v>95.998999999999995</v>
      </c>
      <c r="T2057" s="8">
        <f t="shared" si="164"/>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4">
        <f>YEAR(SalesDataTable[[#This Row],[Order Date]])</f>
        <v>2026</v>
      </c>
      <c r="D2058" s="12" t="str">
        <f>"Q"&amp;ROUNDUP(MONTH(SalesDataTable[[#This Row],[Order Date]])/3,0)</f>
        <v>Q4</v>
      </c>
      <c r="E2058" s="4">
        <f>MONTH(SalesDataTable[[#This Row],[Order Date]])</f>
        <v>10</v>
      </c>
      <c r="F2058" s="12" t="str">
        <f t="shared" si="160"/>
        <v>Oct</v>
      </c>
      <c r="G2058" s="4" t="s">
        <v>11</v>
      </c>
      <c r="H2058" s="4" t="s">
        <v>25</v>
      </c>
      <c r="I2058" s="4" t="s">
        <v>2</v>
      </c>
      <c r="J2058" s="4" t="s">
        <v>16</v>
      </c>
      <c r="K2058" s="4" t="s">
        <v>9</v>
      </c>
      <c r="L2058" s="4" t="s">
        <v>37</v>
      </c>
      <c r="M2058" s="9">
        <v>6</v>
      </c>
      <c r="N2058" s="6">
        <v>154.93</v>
      </c>
      <c r="O2058" s="7">
        <v>0.05</v>
      </c>
      <c r="P2058" s="6">
        <v>79.430000000000007</v>
      </c>
      <c r="Q2058" s="6">
        <f t="shared" si="161"/>
        <v>883.101</v>
      </c>
      <c r="R2058" s="6">
        <f t="shared" si="162"/>
        <v>476.58000000000004</v>
      </c>
      <c r="S2058" s="6">
        <f t="shared" si="163"/>
        <v>406.52099999999996</v>
      </c>
      <c r="T2058" s="8">
        <f t="shared" si="164"/>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4">
        <f>YEAR(SalesDataTable[[#This Row],[Order Date]])</f>
        <v>2026</v>
      </c>
      <c r="D2059" s="12" t="str">
        <f>"Q"&amp;ROUNDUP(MONTH(SalesDataTable[[#This Row],[Order Date]])/3,0)</f>
        <v>Q4</v>
      </c>
      <c r="E2059" s="4">
        <f>MONTH(SalesDataTable[[#This Row],[Order Date]])</f>
        <v>10</v>
      </c>
      <c r="F2059" s="12" t="str">
        <f t="shared" si="160"/>
        <v>Oct</v>
      </c>
      <c r="G2059" s="4" t="s">
        <v>20</v>
      </c>
      <c r="H2059" s="4" t="s">
        <v>33</v>
      </c>
      <c r="I2059" s="4" t="s">
        <v>19</v>
      </c>
      <c r="J2059" s="4" t="s">
        <v>13</v>
      </c>
      <c r="K2059" s="4" t="s">
        <v>4</v>
      </c>
      <c r="L2059" s="4" t="s">
        <v>30</v>
      </c>
      <c r="M2059" s="9">
        <v>2</v>
      </c>
      <c r="N2059" s="6">
        <v>101.1</v>
      </c>
      <c r="O2059" s="7">
        <v>0.15</v>
      </c>
      <c r="P2059" s="6">
        <v>51.61</v>
      </c>
      <c r="Q2059" s="6">
        <f t="shared" si="161"/>
        <v>171.86999999999998</v>
      </c>
      <c r="R2059" s="6">
        <f t="shared" si="162"/>
        <v>103.22</v>
      </c>
      <c r="S2059" s="6">
        <f t="shared" si="163"/>
        <v>68.649999999999977</v>
      </c>
      <c r="T2059" s="8">
        <f t="shared" si="164"/>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4">
        <f>YEAR(SalesDataTable[[#This Row],[Order Date]])</f>
        <v>2026</v>
      </c>
      <c r="D2060" s="12" t="str">
        <f>"Q"&amp;ROUNDUP(MONTH(SalesDataTable[[#This Row],[Order Date]])/3,0)</f>
        <v>Q4</v>
      </c>
      <c r="E2060" s="4">
        <f>MONTH(SalesDataTable[[#This Row],[Order Date]])</f>
        <v>10</v>
      </c>
      <c r="F2060" s="12" t="str">
        <f t="shared" si="160"/>
        <v>Oct</v>
      </c>
      <c r="G2060" s="4" t="s">
        <v>0</v>
      </c>
      <c r="H2060" s="4" t="s">
        <v>1</v>
      </c>
      <c r="I2060" s="4" t="s">
        <v>2</v>
      </c>
      <c r="J2060" s="4" t="s">
        <v>13</v>
      </c>
      <c r="K2060" s="4" t="s">
        <v>4</v>
      </c>
      <c r="L2060" s="4" t="s">
        <v>30</v>
      </c>
      <c r="M2060" s="9">
        <v>2</v>
      </c>
      <c r="N2060" s="6">
        <v>105</v>
      </c>
      <c r="O2060" s="7">
        <v>0</v>
      </c>
      <c r="P2060" s="6">
        <v>50.3</v>
      </c>
      <c r="Q2060" s="6">
        <f t="shared" si="161"/>
        <v>210</v>
      </c>
      <c r="R2060" s="6">
        <f t="shared" si="162"/>
        <v>100.6</v>
      </c>
      <c r="S2060" s="6">
        <f t="shared" si="163"/>
        <v>109.4</v>
      </c>
      <c r="T2060" s="8">
        <f t="shared" si="164"/>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4">
        <f>YEAR(SalesDataTable[[#This Row],[Order Date]])</f>
        <v>2026</v>
      </c>
      <c r="D2061" s="12" t="str">
        <f>"Q"&amp;ROUNDUP(MONTH(SalesDataTable[[#This Row],[Order Date]])/3,0)</f>
        <v>Q4</v>
      </c>
      <c r="E2061" s="4">
        <f>MONTH(SalesDataTable[[#This Row],[Order Date]])</f>
        <v>10</v>
      </c>
      <c r="F2061" s="12" t="str">
        <f t="shared" si="160"/>
        <v>Oct</v>
      </c>
      <c r="G2061" s="4" t="s">
        <v>11</v>
      </c>
      <c r="H2061" s="4" t="s">
        <v>12</v>
      </c>
      <c r="I2061" s="4" t="s">
        <v>8</v>
      </c>
      <c r="J2061" s="4" t="s">
        <v>16</v>
      </c>
      <c r="K2061" s="4" t="s">
        <v>9</v>
      </c>
      <c r="L2061" s="4" t="s">
        <v>37</v>
      </c>
      <c r="M2061" s="9">
        <v>4</v>
      </c>
      <c r="N2061" s="6">
        <v>157.12</v>
      </c>
      <c r="O2061" s="7">
        <v>0.15</v>
      </c>
      <c r="P2061" s="6">
        <v>77.98</v>
      </c>
      <c r="Q2061" s="6">
        <f t="shared" si="161"/>
        <v>534.20799999999997</v>
      </c>
      <c r="R2061" s="6">
        <f t="shared" si="162"/>
        <v>311.92</v>
      </c>
      <c r="S2061" s="6">
        <f t="shared" si="163"/>
        <v>222.28799999999995</v>
      </c>
      <c r="T2061" s="8">
        <f t="shared" si="164"/>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4">
        <f>YEAR(SalesDataTable[[#This Row],[Order Date]])</f>
        <v>2026</v>
      </c>
      <c r="D2062" s="12" t="str">
        <f>"Q"&amp;ROUNDUP(MONTH(SalesDataTable[[#This Row],[Order Date]])/3,0)</f>
        <v>Q4</v>
      </c>
      <c r="E2062" s="4">
        <f>MONTH(SalesDataTable[[#This Row],[Order Date]])</f>
        <v>10</v>
      </c>
      <c r="F2062" s="12" t="str">
        <f t="shared" si="160"/>
        <v>Oct</v>
      </c>
      <c r="G2062" s="4" t="s">
        <v>20</v>
      </c>
      <c r="H2062" s="4" t="s">
        <v>33</v>
      </c>
      <c r="I2062" s="4" t="s">
        <v>2</v>
      </c>
      <c r="J2062" s="4" t="s">
        <v>3</v>
      </c>
      <c r="K2062" s="4" t="s">
        <v>9</v>
      </c>
      <c r="L2062" s="4" t="s">
        <v>46</v>
      </c>
      <c r="M2062" s="9">
        <v>3</v>
      </c>
      <c r="N2062" s="6">
        <v>70.239999999999995</v>
      </c>
      <c r="O2062" s="7">
        <v>0.05</v>
      </c>
      <c r="P2062" s="6">
        <v>31.96</v>
      </c>
      <c r="Q2062" s="6">
        <f t="shared" si="161"/>
        <v>200.18399999999997</v>
      </c>
      <c r="R2062" s="6">
        <f t="shared" si="162"/>
        <v>95.88</v>
      </c>
      <c r="S2062" s="6">
        <f t="shared" si="163"/>
        <v>104.30399999999997</v>
      </c>
      <c r="T2062" s="8">
        <f t="shared" si="164"/>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4">
        <f>YEAR(SalesDataTable[[#This Row],[Order Date]])</f>
        <v>2026</v>
      </c>
      <c r="D2063" s="12" t="str">
        <f>"Q"&amp;ROUNDUP(MONTH(SalesDataTable[[#This Row],[Order Date]])/3,0)</f>
        <v>Q4</v>
      </c>
      <c r="E2063" s="4">
        <f>MONTH(SalesDataTable[[#This Row],[Order Date]])</f>
        <v>10</v>
      </c>
      <c r="F2063" s="12" t="str">
        <f t="shared" si="160"/>
        <v>Oct</v>
      </c>
      <c r="G2063" s="4" t="s">
        <v>11</v>
      </c>
      <c r="H2063" s="4" t="s">
        <v>52</v>
      </c>
      <c r="I2063" s="4" t="s">
        <v>2</v>
      </c>
      <c r="J2063" s="4" t="s">
        <v>3</v>
      </c>
      <c r="K2063" s="4" t="s">
        <v>4</v>
      </c>
      <c r="L2063" s="4" t="s">
        <v>30</v>
      </c>
      <c r="M2063" s="9">
        <v>1</v>
      </c>
      <c r="N2063" s="6">
        <v>103.48</v>
      </c>
      <c r="O2063" s="7">
        <v>0.1</v>
      </c>
      <c r="P2063" s="6">
        <v>51.33</v>
      </c>
      <c r="Q2063" s="6">
        <f t="shared" si="161"/>
        <v>93.132000000000005</v>
      </c>
      <c r="R2063" s="6">
        <f t="shared" si="162"/>
        <v>51.33</v>
      </c>
      <c r="S2063" s="6">
        <f t="shared" si="163"/>
        <v>41.802000000000007</v>
      </c>
      <c r="T2063" s="8">
        <f t="shared" si="164"/>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4">
        <f>YEAR(SalesDataTable[[#This Row],[Order Date]])</f>
        <v>2026</v>
      </c>
      <c r="D2064" s="12" t="str">
        <f>"Q"&amp;ROUNDUP(MONTH(SalesDataTable[[#This Row],[Order Date]])/3,0)</f>
        <v>Q4</v>
      </c>
      <c r="E2064" s="4">
        <f>MONTH(SalesDataTable[[#This Row],[Order Date]])</f>
        <v>10</v>
      </c>
      <c r="F2064" s="12" t="str">
        <f t="shared" si="160"/>
        <v>Oct</v>
      </c>
      <c r="G2064" s="4" t="s">
        <v>6</v>
      </c>
      <c r="H2064" s="4" t="s">
        <v>43</v>
      </c>
      <c r="I2064" s="4" t="s">
        <v>19</v>
      </c>
      <c r="J2064" s="4" t="s">
        <v>3</v>
      </c>
      <c r="K2064" s="4" t="s">
        <v>4</v>
      </c>
      <c r="L2064" s="4" t="s">
        <v>26</v>
      </c>
      <c r="M2064" s="9">
        <v>3</v>
      </c>
      <c r="N2064" s="6">
        <v>40.770000000000003</v>
      </c>
      <c r="O2064" s="7">
        <v>0.05</v>
      </c>
      <c r="P2064" s="6">
        <v>16.68</v>
      </c>
      <c r="Q2064" s="6">
        <f t="shared" si="161"/>
        <v>116.19449999999999</v>
      </c>
      <c r="R2064" s="6">
        <f t="shared" si="162"/>
        <v>50.04</v>
      </c>
      <c r="S2064" s="6">
        <f t="shared" si="163"/>
        <v>66.154499999999985</v>
      </c>
      <c r="T2064" s="8">
        <f t="shared" si="164"/>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4">
        <f>YEAR(SalesDataTable[[#This Row],[Order Date]])</f>
        <v>2026</v>
      </c>
      <c r="D2065" s="12" t="str">
        <f>"Q"&amp;ROUNDUP(MONTH(SalesDataTable[[#This Row],[Order Date]])/3,0)</f>
        <v>Q4</v>
      </c>
      <c r="E2065" s="4">
        <f>MONTH(SalesDataTable[[#This Row],[Order Date]])</f>
        <v>10</v>
      </c>
      <c r="F2065" s="12" t="str">
        <f t="shared" si="160"/>
        <v>Oct</v>
      </c>
      <c r="G2065" s="4" t="s">
        <v>0</v>
      </c>
      <c r="H2065" s="4" t="s">
        <v>36</v>
      </c>
      <c r="I2065" s="4" t="s">
        <v>19</v>
      </c>
      <c r="J2065" s="4" t="s">
        <v>13</v>
      </c>
      <c r="K2065" s="4" t="s">
        <v>9</v>
      </c>
      <c r="L2065" s="4" t="s">
        <v>17</v>
      </c>
      <c r="M2065" s="9">
        <v>2</v>
      </c>
      <c r="N2065" s="6">
        <v>143.41999999999999</v>
      </c>
      <c r="O2065" s="7">
        <v>0</v>
      </c>
      <c r="P2065" s="6">
        <v>81.44</v>
      </c>
      <c r="Q2065" s="6">
        <f t="shared" si="161"/>
        <v>286.83999999999997</v>
      </c>
      <c r="R2065" s="6">
        <f t="shared" si="162"/>
        <v>162.88</v>
      </c>
      <c r="S2065" s="6">
        <f t="shared" si="163"/>
        <v>123.95999999999998</v>
      </c>
      <c r="T2065" s="8">
        <f t="shared" si="164"/>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4">
        <f>YEAR(SalesDataTable[[#This Row],[Order Date]])</f>
        <v>2026</v>
      </c>
      <c r="D2066" s="12" t="str">
        <f>"Q"&amp;ROUNDUP(MONTH(SalesDataTable[[#This Row],[Order Date]])/3,0)</f>
        <v>Q4</v>
      </c>
      <c r="E2066" s="4">
        <f>MONTH(SalesDataTable[[#This Row],[Order Date]])</f>
        <v>10</v>
      </c>
      <c r="F2066" s="12" t="str">
        <f t="shared" si="160"/>
        <v>Oct</v>
      </c>
      <c r="G2066" s="4" t="s">
        <v>20</v>
      </c>
      <c r="H2066" s="4" t="s">
        <v>31</v>
      </c>
      <c r="I2066" s="4" t="s">
        <v>28</v>
      </c>
      <c r="J2066" s="4" t="s">
        <v>3</v>
      </c>
      <c r="K2066" s="4" t="s">
        <v>4</v>
      </c>
      <c r="L2066" s="4" t="s">
        <v>22</v>
      </c>
      <c r="M2066" s="9">
        <v>1</v>
      </c>
      <c r="N2066" s="6">
        <v>49.56</v>
      </c>
      <c r="O2066" s="7">
        <v>0.05</v>
      </c>
      <c r="P2066" s="6">
        <v>22.88</v>
      </c>
      <c r="Q2066" s="6">
        <f t="shared" si="161"/>
        <v>47.082000000000001</v>
      </c>
      <c r="R2066" s="6">
        <f t="shared" si="162"/>
        <v>22.88</v>
      </c>
      <c r="S2066" s="6">
        <f t="shared" si="163"/>
        <v>24.202000000000002</v>
      </c>
      <c r="T2066" s="8">
        <f t="shared" si="164"/>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4">
        <f>YEAR(SalesDataTable[[#This Row],[Order Date]])</f>
        <v>2026</v>
      </c>
      <c r="D2067" s="12" t="str">
        <f>"Q"&amp;ROUNDUP(MONTH(SalesDataTable[[#This Row],[Order Date]])/3,0)</f>
        <v>Q4</v>
      </c>
      <c r="E2067" s="4">
        <f>MONTH(SalesDataTable[[#This Row],[Order Date]])</f>
        <v>10</v>
      </c>
      <c r="F2067" s="12" t="str">
        <f t="shared" si="160"/>
        <v>Oct</v>
      </c>
      <c r="G2067" s="4" t="s">
        <v>6</v>
      </c>
      <c r="H2067" s="4" t="s">
        <v>43</v>
      </c>
      <c r="I2067" s="4" t="s">
        <v>2</v>
      </c>
      <c r="J2067" s="4" t="s">
        <v>3</v>
      </c>
      <c r="K2067" s="4" t="s">
        <v>14</v>
      </c>
      <c r="L2067" s="4" t="s">
        <v>44</v>
      </c>
      <c r="M2067" s="9">
        <v>4</v>
      </c>
      <c r="N2067" s="6">
        <v>131.05000000000001</v>
      </c>
      <c r="O2067" s="7">
        <v>0</v>
      </c>
      <c r="P2067" s="6">
        <v>67.37</v>
      </c>
      <c r="Q2067" s="6">
        <f t="shared" si="161"/>
        <v>524.20000000000005</v>
      </c>
      <c r="R2067" s="6">
        <f t="shared" si="162"/>
        <v>269.48</v>
      </c>
      <c r="S2067" s="6">
        <f t="shared" si="163"/>
        <v>254.72000000000003</v>
      </c>
      <c r="T2067" s="8">
        <f t="shared" si="164"/>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4">
        <f>YEAR(SalesDataTable[[#This Row],[Order Date]])</f>
        <v>2026</v>
      </c>
      <c r="D2068" s="12" t="str">
        <f>"Q"&amp;ROUNDUP(MONTH(SalesDataTable[[#This Row],[Order Date]])/3,0)</f>
        <v>Q4</v>
      </c>
      <c r="E2068" s="4">
        <f>MONTH(SalesDataTable[[#This Row],[Order Date]])</f>
        <v>10</v>
      </c>
      <c r="F2068" s="12" t="str">
        <f t="shared" si="160"/>
        <v>Oct</v>
      </c>
      <c r="G2068" s="4" t="s">
        <v>0</v>
      </c>
      <c r="H2068" s="4" t="s">
        <v>36</v>
      </c>
      <c r="I2068" s="4" t="s">
        <v>2</v>
      </c>
      <c r="J2068" s="4" t="s">
        <v>16</v>
      </c>
      <c r="K2068" s="4" t="s">
        <v>4</v>
      </c>
      <c r="L2068" s="4" t="s">
        <v>22</v>
      </c>
      <c r="M2068" s="9">
        <v>1</v>
      </c>
      <c r="N2068" s="6">
        <v>51.35</v>
      </c>
      <c r="O2068" s="7">
        <v>0</v>
      </c>
      <c r="P2068" s="6">
        <v>22.98</v>
      </c>
      <c r="Q2068" s="6">
        <f t="shared" si="161"/>
        <v>51.35</v>
      </c>
      <c r="R2068" s="6">
        <f t="shared" si="162"/>
        <v>22.98</v>
      </c>
      <c r="S2068" s="6">
        <f t="shared" si="163"/>
        <v>28.37</v>
      </c>
      <c r="T2068" s="8">
        <f t="shared" si="164"/>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4">
        <f>YEAR(SalesDataTable[[#This Row],[Order Date]])</f>
        <v>2026</v>
      </c>
      <c r="D2069" s="12" t="str">
        <f>"Q"&amp;ROUNDUP(MONTH(SalesDataTable[[#This Row],[Order Date]])/3,0)</f>
        <v>Q4</v>
      </c>
      <c r="E2069" s="4">
        <f>MONTH(SalesDataTable[[#This Row],[Order Date]])</f>
        <v>10</v>
      </c>
      <c r="F2069" s="12" t="str">
        <f t="shared" si="160"/>
        <v>Oct</v>
      </c>
      <c r="G2069" s="4" t="s">
        <v>20</v>
      </c>
      <c r="H2069" s="4" t="s">
        <v>33</v>
      </c>
      <c r="I2069" s="4" t="s">
        <v>2</v>
      </c>
      <c r="J2069" s="4" t="s">
        <v>3</v>
      </c>
      <c r="K2069" s="4" t="s">
        <v>34</v>
      </c>
      <c r="L2069" s="4" t="s">
        <v>35</v>
      </c>
      <c r="M2069" s="9">
        <v>1</v>
      </c>
      <c r="N2069" s="6">
        <v>39.659999999999997</v>
      </c>
      <c r="O2069" s="7">
        <v>0</v>
      </c>
      <c r="P2069" s="6">
        <v>14.39</v>
      </c>
      <c r="Q2069" s="6">
        <f t="shared" si="161"/>
        <v>39.659999999999997</v>
      </c>
      <c r="R2069" s="6">
        <f t="shared" si="162"/>
        <v>14.39</v>
      </c>
      <c r="S2069" s="6">
        <f t="shared" si="163"/>
        <v>25.269999999999996</v>
      </c>
      <c r="T2069" s="8">
        <f t="shared" si="164"/>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4">
        <f>YEAR(SalesDataTable[[#This Row],[Order Date]])</f>
        <v>2026</v>
      </c>
      <c r="D2070" s="12" t="str">
        <f>"Q"&amp;ROUNDUP(MONTH(SalesDataTable[[#This Row],[Order Date]])/3,0)</f>
        <v>Q4</v>
      </c>
      <c r="E2070" s="4">
        <f>MONTH(SalesDataTable[[#This Row],[Order Date]])</f>
        <v>10</v>
      </c>
      <c r="F2070" s="12" t="str">
        <f t="shared" si="160"/>
        <v>Oct</v>
      </c>
      <c r="G2070" s="4" t="s">
        <v>20</v>
      </c>
      <c r="H2070" s="4" t="s">
        <v>47</v>
      </c>
      <c r="I2070" s="4" t="s">
        <v>19</v>
      </c>
      <c r="J2070" s="4" t="s">
        <v>13</v>
      </c>
      <c r="K2070" s="4" t="s">
        <v>34</v>
      </c>
      <c r="L2070" s="4" t="s">
        <v>35</v>
      </c>
      <c r="M2070" s="9">
        <v>1</v>
      </c>
      <c r="N2070" s="6">
        <v>39.79</v>
      </c>
      <c r="O2070" s="7">
        <v>0</v>
      </c>
      <c r="P2070" s="6">
        <v>14.76</v>
      </c>
      <c r="Q2070" s="6">
        <f t="shared" si="161"/>
        <v>39.79</v>
      </c>
      <c r="R2070" s="6">
        <f t="shared" si="162"/>
        <v>14.76</v>
      </c>
      <c r="S2070" s="6">
        <f t="shared" si="163"/>
        <v>25.03</v>
      </c>
      <c r="T2070" s="8">
        <f t="shared" si="164"/>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4">
        <f>YEAR(SalesDataTable[[#This Row],[Order Date]])</f>
        <v>2026</v>
      </c>
      <c r="D2071" s="12" t="str">
        <f>"Q"&amp;ROUNDUP(MONTH(SalesDataTable[[#This Row],[Order Date]])/3,0)</f>
        <v>Q4</v>
      </c>
      <c r="E2071" s="4">
        <f>MONTH(SalesDataTable[[#This Row],[Order Date]])</f>
        <v>10</v>
      </c>
      <c r="F2071" s="12" t="str">
        <f t="shared" si="160"/>
        <v>Oct</v>
      </c>
      <c r="G2071" s="4" t="s">
        <v>11</v>
      </c>
      <c r="H2071" s="4" t="s">
        <v>39</v>
      </c>
      <c r="I2071" s="4" t="s">
        <v>8</v>
      </c>
      <c r="J2071" s="4" t="s">
        <v>13</v>
      </c>
      <c r="K2071" s="4" t="s">
        <v>4</v>
      </c>
      <c r="L2071" s="4" t="s">
        <v>26</v>
      </c>
      <c r="M2071" s="9">
        <v>6</v>
      </c>
      <c r="N2071" s="6">
        <v>41.27</v>
      </c>
      <c r="O2071" s="7">
        <v>0.1</v>
      </c>
      <c r="P2071" s="6">
        <v>16.61</v>
      </c>
      <c r="Q2071" s="6">
        <f t="shared" si="161"/>
        <v>222.858</v>
      </c>
      <c r="R2071" s="6">
        <f t="shared" si="162"/>
        <v>99.66</v>
      </c>
      <c r="S2071" s="6">
        <f t="shared" si="163"/>
        <v>123.19800000000001</v>
      </c>
      <c r="T2071" s="8">
        <f t="shared" si="164"/>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4">
        <f>YEAR(SalesDataTable[[#This Row],[Order Date]])</f>
        <v>2026</v>
      </c>
      <c r="D2072" s="12" t="str">
        <f>"Q"&amp;ROUNDUP(MONTH(SalesDataTable[[#This Row],[Order Date]])/3,0)</f>
        <v>Q4</v>
      </c>
      <c r="E2072" s="4">
        <f>MONTH(SalesDataTable[[#This Row],[Order Date]])</f>
        <v>10</v>
      </c>
      <c r="F2072" s="12" t="str">
        <f t="shared" si="160"/>
        <v>Oct</v>
      </c>
      <c r="G2072" s="4" t="s">
        <v>20</v>
      </c>
      <c r="H2072" s="4" t="s">
        <v>21</v>
      </c>
      <c r="I2072" s="4" t="s">
        <v>2</v>
      </c>
      <c r="J2072" s="4" t="s">
        <v>3</v>
      </c>
      <c r="K2072" s="4" t="s">
        <v>9</v>
      </c>
      <c r="L2072" s="4" t="s">
        <v>10</v>
      </c>
      <c r="M2072" s="9">
        <v>1</v>
      </c>
      <c r="N2072" s="6">
        <v>93.39</v>
      </c>
      <c r="O2072" s="7">
        <v>0</v>
      </c>
      <c r="P2072" s="6">
        <v>45.98</v>
      </c>
      <c r="Q2072" s="6">
        <f t="shared" si="161"/>
        <v>93.39</v>
      </c>
      <c r="R2072" s="6">
        <f t="shared" si="162"/>
        <v>45.98</v>
      </c>
      <c r="S2072" s="6">
        <f t="shared" si="163"/>
        <v>47.410000000000004</v>
      </c>
      <c r="T2072" s="8">
        <f t="shared" si="164"/>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4">
        <f>YEAR(SalesDataTable[[#This Row],[Order Date]])</f>
        <v>2026</v>
      </c>
      <c r="D2073" s="12" t="str">
        <f>"Q"&amp;ROUNDUP(MONTH(SalesDataTable[[#This Row],[Order Date]])/3,0)</f>
        <v>Q4</v>
      </c>
      <c r="E2073" s="4">
        <f>MONTH(SalesDataTable[[#This Row],[Order Date]])</f>
        <v>10</v>
      </c>
      <c r="F2073" s="12" t="str">
        <f t="shared" si="160"/>
        <v>Oct</v>
      </c>
      <c r="G2073" s="4" t="s">
        <v>11</v>
      </c>
      <c r="H2073" s="4" t="s">
        <v>18</v>
      </c>
      <c r="I2073" s="4" t="s">
        <v>2</v>
      </c>
      <c r="J2073" s="4" t="s">
        <v>16</v>
      </c>
      <c r="K2073" s="4" t="s">
        <v>23</v>
      </c>
      <c r="L2073" s="4" t="s">
        <v>24</v>
      </c>
      <c r="M2073" s="9">
        <v>1</v>
      </c>
      <c r="N2073" s="6">
        <v>336.56</v>
      </c>
      <c r="O2073" s="7">
        <v>0</v>
      </c>
      <c r="P2073" s="6">
        <v>189.74</v>
      </c>
      <c r="Q2073" s="6">
        <f t="shared" si="161"/>
        <v>336.56</v>
      </c>
      <c r="R2073" s="6">
        <f t="shared" si="162"/>
        <v>189.74</v>
      </c>
      <c r="S2073" s="6">
        <f t="shared" si="163"/>
        <v>146.82</v>
      </c>
      <c r="T2073" s="8">
        <f t="shared" si="164"/>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4">
        <f>YEAR(SalesDataTable[[#This Row],[Order Date]])</f>
        <v>2026</v>
      </c>
      <c r="D2074" s="12" t="str">
        <f>"Q"&amp;ROUNDUP(MONTH(SalesDataTable[[#This Row],[Order Date]])/3,0)</f>
        <v>Q4</v>
      </c>
      <c r="E2074" s="4">
        <f>MONTH(SalesDataTable[[#This Row],[Order Date]])</f>
        <v>10</v>
      </c>
      <c r="F2074" s="12" t="str">
        <f t="shared" si="160"/>
        <v>Oct</v>
      </c>
      <c r="G2074" s="4" t="s">
        <v>11</v>
      </c>
      <c r="H2074" s="4" t="s">
        <v>12</v>
      </c>
      <c r="I2074" s="4" t="s">
        <v>2</v>
      </c>
      <c r="J2074" s="4" t="s">
        <v>13</v>
      </c>
      <c r="K2074" s="4" t="s">
        <v>14</v>
      </c>
      <c r="L2074" s="4" t="s">
        <v>44</v>
      </c>
      <c r="M2074" s="9">
        <v>2</v>
      </c>
      <c r="N2074" s="6">
        <v>132.47999999999999</v>
      </c>
      <c r="O2074" s="7">
        <v>0.1</v>
      </c>
      <c r="P2074" s="6">
        <v>67.48</v>
      </c>
      <c r="Q2074" s="6">
        <f t="shared" si="161"/>
        <v>238.464</v>
      </c>
      <c r="R2074" s="6">
        <f t="shared" si="162"/>
        <v>134.96</v>
      </c>
      <c r="S2074" s="6">
        <f t="shared" si="163"/>
        <v>103.50399999999999</v>
      </c>
      <c r="T2074" s="8">
        <f t="shared" si="164"/>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4">
        <f>YEAR(SalesDataTable[[#This Row],[Order Date]])</f>
        <v>2026</v>
      </c>
      <c r="D2075" s="12" t="str">
        <f>"Q"&amp;ROUNDUP(MONTH(SalesDataTable[[#This Row],[Order Date]])/3,0)</f>
        <v>Q4</v>
      </c>
      <c r="E2075" s="4">
        <f>MONTH(SalesDataTable[[#This Row],[Order Date]])</f>
        <v>10</v>
      </c>
      <c r="F2075" s="12" t="str">
        <f t="shared" si="160"/>
        <v>Oct</v>
      </c>
      <c r="G2075" s="4" t="s">
        <v>6</v>
      </c>
      <c r="H2075" s="4" t="s">
        <v>49</v>
      </c>
      <c r="I2075" s="4" t="s">
        <v>19</v>
      </c>
      <c r="J2075" s="4" t="s">
        <v>3</v>
      </c>
      <c r="K2075" s="4" t="s">
        <v>9</v>
      </c>
      <c r="L2075" s="4" t="s">
        <v>10</v>
      </c>
      <c r="M2075" s="9">
        <v>1</v>
      </c>
      <c r="N2075" s="6">
        <v>92.59</v>
      </c>
      <c r="O2075" s="7">
        <v>0</v>
      </c>
      <c r="P2075" s="6">
        <v>44.46</v>
      </c>
      <c r="Q2075" s="6">
        <f t="shared" si="161"/>
        <v>92.59</v>
      </c>
      <c r="R2075" s="6">
        <f t="shared" si="162"/>
        <v>44.46</v>
      </c>
      <c r="S2075" s="6">
        <f t="shared" si="163"/>
        <v>48.13</v>
      </c>
      <c r="T2075" s="8">
        <f t="shared" si="164"/>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4">
        <f>YEAR(SalesDataTable[[#This Row],[Order Date]])</f>
        <v>2026</v>
      </c>
      <c r="D2076" s="12" t="str">
        <f>"Q"&amp;ROUNDUP(MONTH(SalesDataTable[[#This Row],[Order Date]])/3,0)</f>
        <v>Q4</v>
      </c>
      <c r="E2076" s="4">
        <f>MONTH(SalesDataTable[[#This Row],[Order Date]])</f>
        <v>10</v>
      </c>
      <c r="F2076" s="12" t="str">
        <f t="shared" si="160"/>
        <v>Oct</v>
      </c>
      <c r="G2076" s="4" t="s">
        <v>20</v>
      </c>
      <c r="H2076" s="4" t="s">
        <v>33</v>
      </c>
      <c r="I2076" s="4" t="s">
        <v>19</v>
      </c>
      <c r="J2076" s="4" t="s">
        <v>16</v>
      </c>
      <c r="K2076" s="4" t="s">
        <v>34</v>
      </c>
      <c r="L2076" s="4" t="s">
        <v>42</v>
      </c>
      <c r="M2076" s="9">
        <v>1</v>
      </c>
      <c r="N2076" s="6">
        <v>35.450000000000003</v>
      </c>
      <c r="O2076" s="7">
        <v>0.05</v>
      </c>
      <c r="P2076" s="6">
        <v>14.23</v>
      </c>
      <c r="Q2076" s="6">
        <f t="shared" si="161"/>
        <v>33.677500000000002</v>
      </c>
      <c r="R2076" s="6">
        <f t="shared" si="162"/>
        <v>14.23</v>
      </c>
      <c r="S2076" s="6">
        <f t="shared" si="163"/>
        <v>19.447500000000002</v>
      </c>
      <c r="T2076" s="8">
        <f t="shared" si="164"/>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4">
        <f>YEAR(SalesDataTable[[#This Row],[Order Date]])</f>
        <v>2026</v>
      </c>
      <c r="D2077" s="12" t="str">
        <f>"Q"&amp;ROUNDUP(MONTH(SalesDataTable[[#This Row],[Order Date]])/3,0)</f>
        <v>Q4</v>
      </c>
      <c r="E2077" s="4">
        <f>MONTH(SalesDataTable[[#This Row],[Order Date]])</f>
        <v>10</v>
      </c>
      <c r="F2077" s="12" t="str">
        <f t="shared" si="160"/>
        <v>Oct</v>
      </c>
      <c r="G2077" s="4" t="s">
        <v>11</v>
      </c>
      <c r="H2077" s="4" t="s">
        <v>12</v>
      </c>
      <c r="I2077" s="4" t="s">
        <v>2</v>
      </c>
      <c r="J2077" s="4" t="s">
        <v>13</v>
      </c>
      <c r="K2077" s="4" t="s">
        <v>9</v>
      </c>
      <c r="L2077" s="4" t="s">
        <v>10</v>
      </c>
      <c r="M2077" s="9">
        <v>2</v>
      </c>
      <c r="N2077" s="6">
        <v>93.83</v>
      </c>
      <c r="O2077" s="7">
        <v>0.1</v>
      </c>
      <c r="P2077" s="6">
        <v>44.27</v>
      </c>
      <c r="Q2077" s="6">
        <f t="shared" si="161"/>
        <v>168.89400000000001</v>
      </c>
      <c r="R2077" s="6">
        <f t="shared" si="162"/>
        <v>88.54</v>
      </c>
      <c r="S2077" s="6">
        <f t="shared" si="163"/>
        <v>80.353999999999999</v>
      </c>
      <c r="T2077" s="8">
        <f t="shared" si="164"/>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4">
        <f>YEAR(SalesDataTable[[#This Row],[Order Date]])</f>
        <v>2026</v>
      </c>
      <c r="D2078" s="12" t="str">
        <f>"Q"&amp;ROUNDUP(MONTH(SalesDataTable[[#This Row],[Order Date]])/3,0)</f>
        <v>Q4</v>
      </c>
      <c r="E2078" s="4">
        <f>MONTH(SalesDataTable[[#This Row],[Order Date]])</f>
        <v>10</v>
      </c>
      <c r="F2078" s="12" t="str">
        <f t="shared" si="160"/>
        <v>Oct</v>
      </c>
      <c r="G2078" s="4" t="s">
        <v>6</v>
      </c>
      <c r="H2078" s="4" t="s">
        <v>43</v>
      </c>
      <c r="I2078" s="4" t="s">
        <v>2</v>
      </c>
      <c r="J2078" s="4" t="s">
        <v>13</v>
      </c>
      <c r="K2078" s="4" t="s">
        <v>34</v>
      </c>
      <c r="L2078" s="4" t="s">
        <v>42</v>
      </c>
      <c r="M2078" s="9">
        <v>1</v>
      </c>
      <c r="N2078" s="6">
        <v>36.32</v>
      </c>
      <c r="O2078" s="7">
        <v>0</v>
      </c>
      <c r="P2078" s="6">
        <v>13.6</v>
      </c>
      <c r="Q2078" s="6">
        <f t="shared" si="161"/>
        <v>36.32</v>
      </c>
      <c r="R2078" s="6">
        <f t="shared" si="162"/>
        <v>13.6</v>
      </c>
      <c r="S2078" s="6">
        <f t="shared" si="163"/>
        <v>22.72</v>
      </c>
      <c r="T2078" s="8">
        <f t="shared" si="164"/>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4">
        <f>YEAR(SalesDataTable[[#This Row],[Order Date]])</f>
        <v>2026</v>
      </c>
      <c r="D2079" s="12" t="str">
        <f>"Q"&amp;ROUNDUP(MONTH(SalesDataTable[[#This Row],[Order Date]])/3,0)</f>
        <v>Q4</v>
      </c>
      <c r="E2079" s="4">
        <f>MONTH(SalesDataTable[[#This Row],[Order Date]])</f>
        <v>10</v>
      </c>
      <c r="F2079" s="12" t="str">
        <f t="shared" si="160"/>
        <v>Oct</v>
      </c>
      <c r="G2079" s="4" t="s">
        <v>0</v>
      </c>
      <c r="H2079" s="4" t="s">
        <v>50</v>
      </c>
      <c r="I2079" s="4" t="s">
        <v>2</v>
      </c>
      <c r="J2079" s="4" t="s">
        <v>3</v>
      </c>
      <c r="K2079" s="4" t="s">
        <v>34</v>
      </c>
      <c r="L2079" s="4" t="s">
        <v>38</v>
      </c>
      <c r="M2079" s="9">
        <v>2</v>
      </c>
      <c r="N2079" s="6">
        <v>125.56</v>
      </c>
      <c r="O2079" s="7">
        <v>0.1</v>
      </c>
      <c r="P2079" s="6">
        <v>67.260000000000005</v>
      </c>
      <c r="Q2079" s="6">
        <f t="shared" si="161"/>
        <v>226.00800000000001</v>
      </c>
      <c r="R2079" s="6">
        <f t="shared" si="162"/>
        <v>134.52000000000001</v>
      </c>
      <c r="S2079" s="6">
        <f t="shared" si="163"/>
        <v>91.488</v>
      </c>
      <c r="T2079" s="8">
        <f t="shared" si="164"/>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4">
        <f>YEAR(SalesDataTable[[#This Row],[Order Date]])</f>
        <v>2026</v>
      </c>
      <c r="D2080" s="12" t="str">
        <f>"Q"&amp;ROUNDUP(MONTH(SalesDataTable[[#This Row],[Order Date]])/3,0)</f>
        <v>Q4</v>
      </c>
      <c r="E2080" s="4">
        <f>MONTH(SalesDataTable[[#This Row],[Order Date]])</f>
        <v>10</v>
      </c>
      <c r="F2080" s="12" t="str">
        <f t="shared" si="160"/>
        <v>Oct</v>
      </c>
      <c r="G2080" s="4" t="s">
        <v>0</v>
      </c>
      <c r="H2080" s="4" t="s">
        <v>50</v>
      </c>
      <c r="I2080" s="4" t="s">
        <v>28</v>
      </c>
      <c r="J2080" s="4" t="s">
        <v>13</v>
      </c>
      <c r="K2080" s="4" t="s">
        <v>23</v>
      </c>
      <c r="L2080" s="4" t="s">
        <v>51</v>
      </c>
      <c r="M2080" s="9">
        <v>2</v>
      </c>
      <c r="N2080" s="6">
        <v>124.91</v>
      </c>
      <c r="O2080" s="7">
        <v>0</v>
      </c>
      <c r="P2080" s="6">
        <v>60.33</v>
      </c>
      <c r="Q2080" s="6">
        <f t="shared" si="161"/>
        <v>249.82</v>
      </c>
      <c r="R2080" s="6">
        <f t="shared" si="162"/>
        <v>120.66</v>
      </c>
      <c r="S2080" s="6">
        <f t="shared" si="163"/>
        <v>129.16</v>
      </c>
      <c r="T2080" s="8">
        <f t="shared" si="164"/>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4">
        <f>YEAR(SalesDataTable[[#This Row],[Order Date]])</f>
        <v>2026</v>
      </c>
      <c r="D2081" s="12" t="str">
        <f>"Q"&amp;ROUNDUP(MONTH(SalesDataTable[[#This Row],[Order Date]])/3,0)</f>
        <v>Q4</v>
      </c>
      <c r="E2081" s="4">
        <f>MONTH(SalesDataTable[[#This Row],[Order Date]])</f>
        <v>10</v>
      </c>
      <c r="F2081" s="12" t="str">
        <f t="shared" si="160"/>
        <v>Oct</v>
      </c>
      <c r="G2081" s="4" t="s">
        <v>6</v>
      </c>
      <c r="H2081" s="4" t="s">
        <v>43</v>
      </c>
      <c r="I2081" s="4" t="s">
        <v>2</v>
      </c>
      <c r="J2081" s="4" t="s">
        <v>13</v>
      </c>
      <c r="K2081" s="4" t="s">
        <v>23</v>
      </c>
      <c r="L2081" s="4" t="s">
        <v>29</v>
      </c>
      <c r="M2081" s="9">
        <v>1</v>
      </c>
      <c r="N2081" s="6">
        <v>199.32</v>
      </c>
      <c r="O2081" s="7">
        <v>0</v>
      </c>
      <c r="P2081" s="6">
        <v>103.83</v>
      </c>
      <c r="Q2081" s="6">
        <f t="shared" si="161"/>
        <v>199.32</v>
      </c>
      <c r="R2081" s="6">
        <f t="shared" si="162"/>
        <v>103.83</v>
      </c>
      <c r="S2081" s="6">
        <f t="shared" si="163"/>
        <v>95.49</v>
      </c>
      <c r="T2081" s="8">
        <f t="shared" si="164"/>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4">
        <f>YEAR(SalesDataTable[[#This Row],[Order Date]])</f>
        <v>2026</v>
      </c>
      <c r="D2082" s="12" t="str">
        <f>"Q"&amp;ROUNDUP(MONTH(SalesDataTable[[#This Row],[Order Date]])/3,0)</f>
        <v>Q4</v>
      </c>
      <c r="E2082" s="4">
        <f>MONTH(SalesDataTable[[#This Row],[Order Date]])</f>
        <v>10</v>
      </c>
      <c r="F2082" s="12" t="str">
        <f t="shared" si="160"/>
        <v>Oct</v>
      </c>
      <c r="G2082" s="4" t="s">
        <v>6</v>
      </c>
      <c r="H2082" s="4" t="s">
        <v>41</v>
      </c>
      <c r="I2082" s="4" t="s">
        <v>2</v>
      </c>
      <c r="J2082" s="4" t="s">
        <v>3</v>
      </c>
      <c r="K2082" s="4" t="s">
        <v>23</v>
      </c>
      <c r="L2082" s="4" t="s">
        <v>24</v>
      </c>
      <c r="M2082" s="9">
        <v>4</v>
      </c>
      <c r="N2082" s="6">
        <v>337.38</v>
      </c>
      <c r="O2082" s="7">
        <v>0.05</v>
      </c>
      <c r="P2082" s="6">
        <v>194.94</v>
      </c>
      <c r="Q2082" s="6">
        <f t="shared" si="161"/>
        <v>1282.0439999999999</v>
      </c>
      <c r="R2082" s="6">
        <f t="shared" si="162"/>
        <v>779.76</v>
      </c>
      <c r="S2082" s="6">
        <f t="shared" si="163"/>
        <v>502.28399999999988</v>
      </c>
      <c r="T2082" s="8">
        <f t="shared" si="164"/>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4">
        <f>YEAR(SalesDataTable[[#This Row],[Order Date]])</f>
        <v>2026</v>
      </c>
      <c r="D2083" s="12" t="str">
        <f>"Q"&amp;ROUNDUP(MONTH(SalesDataTable[[#This Row],[Order Date]])/3,0)</f>
        <v>Q4</v>
      </c>
      <c r="E2083" s="4">
        <f>MONTH(SalesDataTable[[#This Row],[Order Date]])</f>
        <v>10</v>
      </c>
      <c r="F2083" s="12" t="str">
        <f t="shared" si="160"/>
        <v>Oct</v>
      </c>
      <c r="G2083" s="4" t="s">
        <v>11</v>
      </c>
      <c r="H2083" s="4" t="s">
        <v>12</v>
      </c>
      <c r="I2083" s="4" t="s">
        <v>2</v>
      </c>
      <c r="J2083" s="4" t="s">
        <v>16</v>
      </c>
      <c r="K2083" s="4" t="s">
        <v>23</v>
      </c>
      <c r="L2083" s="4" t="s">
        <v>40</v>
      </c>
      <c r="M2083" s="9">
        <v>3</v>
      </c>
      <c r="N2083" s="6">
        <v>82.18</v>
      </c>
      <c r="O2083" s="7">
        <v>0.1</v>
      </c>
      <c r="P2083" s="6">
        <v>39.82</v>
      </c>
      <c r="Q2083" s="6">
        <f t="shared" si="161"/>
        <v>221.88600000000002</v>
      </c>
      <c r="R2083" s="6">
        <f t="shared" si="162"/>
        <v>119.46000000000001</v>
      </c>
      <c r="S2083" s="6">
        <f t="shared" si="163"/>
        <v>102.42600000000002</v>
      </c>
      <c r="T2083" s="8">
        <f t="shared" si="164"/>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4">
        <f>YEAR(SalesDataTable[[#This Row],[Order Date]])</f>
        <v>2026</v>
      </c>
      <c r="D2084" s="12" t="str">
        <f>"Q"&amp;ROUNDUP(MONTH(SalesDataTable[[#This Row],[Order Date]])/3,0)</f>
        <v>Q4</v>
      </c>
      <c r="E2084" s="4">
        <f>MONTH(SalesDataTable[[#This Row],[Order Date]])</f>
        <v>10</v>
      </c>
      <c r="F2084" s="12" t="str">
        <f t="shared" si="160"/>
        <v>Oct</v>
      </c>
      <c r="G2084" s="4" t="s">
        <v>0</v>
      </c>
      <c r="H2084" s="4" t="s">
        <v>50</v>
      </c>
      <c r="I2084" s="4" t="s">
        <v>8</v>
      </c>
      <c r="J2084" s="4" t="s">
        <v>13</v>
      </c>
      <c r="K2084" s="4" t="s">
        <v>9</v>
      </c>
      <c r="L2084" s="4" t="s">
        <v>46</v>
      </c>
      <c r="M2084" s="9">
        <v>15</v>
      </c>
      <c r="N2084" s="6">
        <v>70.25</v>
      </c>
      <c r="O2084" s="7">
        <v>0.1</v>
      </c>
      <c r="P2084" s="6">
        <v>32.19</v>
      </c>
      <c r="Q2084" s="6">
        <f t="shared" si="161"/>
        <v>948.375</v>
      </c>
      <c r="R2084" s="6">
        <f t="shared" si="162"/>
        <v>482.84999999999997</v>
      </c>
      <c r="S2084" s="6">
        <f t="shared" si="163"/>
        <v>465.52500000000003</v>
      </c>
      <c r="T2084" s="8">
        <f t="shared" si="164"/>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4">
        <f>YEAR(SalesDataTable[[#This Row],[Order Date]])</f>
        <v>2026</v>
      </c>
      <c r="D2085" s="12" t="str">
        <f>"Q"&amp;ROUNDUP(MONTH(SalesDataTable[[#This Row],[Order Date]])/3,0)</f>
        <v>Q4</v>
      </c>
      <c r="E2085" s="4">
        <f>MONTH(SalesDataTable[[#This Row],[Order Date]])</f>
        <v>10</v>
      </c>
      <c r="F2085" s="12" t="str">
        <f t="shared" si="160"/>
        <v>Oct</v>
      </c>
      <c r="G2085" s="4" t="s">
        <v>20</v>
      </c>
      <c r="H2085" s="4" t="s">
        <v>31</v>
      </c>
      <c r="I2085" s="4" t="s">
        <v>19</v>
      </c>
      <c r="J2085" s="4" t="s">
        <v>13</v>
      </c>
      <c r="K2085" s="4" t="s">
        <v>14</v>
      </c>
      <c r="L2085" s="4" t="s">
        <v>15</v>
      </c>
      <c r="M2085" s="9">
        <v>2</v>
      </c>
      <c r="N2085" s="6">
        <v>35.36</v>
      </c>
      <c r="O2085" s="7">
        <v>0</v>
      </c>
      <c r="P2085" s="6">
        <v>13.49</v>
      </c>
      <c r="Q2085" s="6">
        <f t="shared" si="161"/>
        <v>70.72</v>
      </c>
      <c r="R2085" s="6">
        <f t="shared" si="162"/>
        <v>26.98</v>
      </c>
      <c r="S2085" s="6">
        <f t="shared" si="163"/>
        <v>43.739999999999995</v>
      </c>
      <c r="T2085" s="8">
        <f t="shared" si="164"/>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4">
        <f>YEAR(SalesDataTable[[#This Row],[Order Date]])</f>
        <v>2026</v>
      </c>
      <c r="D2086" s="12" t="str">
        <f>"Q"&amp;ROUNDUP(MONTH(SalesDataTable[[#This Row],[Order Date]])/3,0)</f>
        <v>Q4</v>
      </c>
      <c r="E2086" s="4">
        <f>MONTH(SalesDataTable[[#This Row],[Order Date]])</f>
        <v>10</v>
      </c>
      <c r="F2086" s="12" t="str">
        <f t="shared" si="160"/>
        <v>Oct</v>
      </c>
      <c r="G2086" s="4" t="s">
        <v>11</v>
      </c>
      <c r="H2086" s="4" t="s">
        <v>25</v>
      </c>
      <c r="I2086" s="4" t="s">
        <v>19</v>
      </c>
      <c r="J2086" s="4" t="s">
        <v>13</v>
      </c>
      <c r="K2086" s="4" t="s">
        <v>14</v>
      </c>
      <c r="L2086" s="4" t="s">
        <v>32</v>
      </c>
      <c r="M2086" s="9">
        <v>1</v>
      </c>
      <c r="N2086" s="6">
        <v>46.01</v>
      </c>
      <c r="O2086" s="7">
        <v>0</v>
      </c>
      <c r="P2086" s="6">
        <v>18.239999999999998</v>
      </c>
      <c r="Q2086" s="6">
        <f t="shared" si="161"/>
        <v>46.01</v>
      </c>
      <c r="R2086" s="6">
        <f t="shared" si="162"/>
        <v>18.239999999999998</v>
      </c>
      <c r="S2086" s="6">
        <f t="shared" si="163"/>
        <v>27.77</v>
      </c>
      <c r="T2086" s="8">
        <f t="shared" si="164"/>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4">
        <f>YEAR(SalesDataTable[[#This Row],[Order Date]])</f>
        <v>2026</v>
      </c>
      <c r="D2087" s="12" t="str">
        <f>"Q"&amp;ROUNDUP(MONTH(SalesDataTable[[#This Row],[Order Date]])/3,0)</f>
        <v>Q4</v>
      </c>
      <c r="E2087" s="4">
        <f>MONTH(SalesDataTable[[#This Row],[Order Date]])</f>
        <v>10</v>
      </c>
      <c r="F2087" s="12" t="str">
        <f t="shared" si="160"/>
        <v>Oct</v>
      </c>
      <c r="G2087" s="4" t="s">
        <v>0</v>
      </c>
      <c r="H2087" s="4" t="s">
        <v>36</v>
      </c>
      <c r="I2087" s="4" t="s">
        <v>2</v>
      </c>
      <c r="J2087" s="4" t="s">
        <v>3</v>
      </c>
      <c r="K2087" s="4" t="s">
        <v>9</v>
      </c>
      <c r="L2087" s="4" t="s">
        <v>10</v>
      </c>
      <c r="M2087" s="9">
        <v>1</v>
      </c>
      <c r="N2087" s="6">
        <v>89.88</v>
      </c>
      <c r="O2087" s="7">
        <v>0</v>
      </c>
      <c r="P2087" s="6">
        <v>46.15</v>
      </c>
      <c r="Q2087" s="6">
        <f t="shared" si="161"/>
        <v>89.88</v>
      </c>
      <c r="R2087" s="6">
        <f t="shared" si="162"/>
        <v>46.15</v>
      </c>
      <c r="S2087" s="6">
        <f t="shared" si="163"/>
        <v>43.73</v>
      </c>
      <c r="T2087" s="8">
        <f t="shared" si="164"/>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4">
        <f>YEAR(SalesDataTable[[#This Row],[Order Date]])</f>
        <v>2026</v>
      </c>
      <c r="D2088" s="12" t="str">
        <f>"Q"&amp;ROUNDUP(MONTH(SalesDataTable[[#This Row],[Order Date]])/3,0)</f>
        <v>Q4</v>
      </c>
      <c r="E2088" s="4">
        <f>MONTH(SalesDataTable[[#This Row],[Order Date]])</f>
        <v>10</v>
      </c>
      <c r="F2088" s="12" t="str">
        <f t="shared" si="160"/>
        <v>Oct</v>
      </c>
      <c r="G2088" s="4" t="s">
        <v>6</v>
      </c>
      <c r="H2088" s="4" t="s">
        <v>43</v>
      </c>
      <c r="I2088" s="4" t="s">
        <v>2</v>
      </c>
      <c r="J2088" s="4" t="s">
        <v>13</v>
      </c>
      <c r="K2088" s="4" t="s">
        <v>34</v>
      </c>
      <c r="L2088" s="4" t="s">
        <v>35</v>
      </c>
      <c r="M2088" s="9">
        <v>1</v>
      </c>
      <c r="N2088" s="6">
        <v>41.33</v>
      </c>
      <c r="O2088" s="7">
        <v>0</v>
      </c>
      <c r="P2088" s="6">
        <v>14.47</v>
      </c>
      <c r="Q2088" s="6">
        <f t="shared" si="161"/>
        <v>41.33</v>
      </c>
      <c r="R2088" s="6">
        <f t="shared" si="162"/>
        <v>14.47</v>
      </c>
      <c r="S2088" s="6">
        <f t="shared" si="163"/>
        <v>26.86</v>
      </c>
      <c r="T2088" s="8">
        <f t="shared" si="164"/>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4">
        <f>YEAR(SalesDataTable[[#This Row],[Order Date]])</f>
        <v>2026</v>
      </c>
      <c r="D2089" s="12" t="str">
        <f>"Q"&amp;ROUNDUP(MONTH(SalesDataTable[[#This Row],[Order Date]])/3,0)</f>
        <v>Q4</v>
      </c>
      <c r="E2089" s="4">
        <f>MONTH(SalesDataTable[[#This Row],[Order Date]])</f>
        <v>10</v>
      </c>
      <c r="F2089" s="12" t="str">
        <f t="shared" si="160"/>
        <v>Oct</v>
      </c>
      <c r="G2089" s="4" t="s">
        <v>11</v>
      </c>
      <c r="H2089" s="4" t="s">
        <v>25</v>
      </c>
      <c r="I2089" s="4" t="s">
        <v>8</v>
      </c>
      <c r="J2089" s="4" t="s">
        <v>16</v>
      </c>
      <c r="K2089" s="4" t="s">
        <v>4</v>
      </c>
      <c r="L2089" s="4" t="s">
        <v>26</v>
      </c>
      <c r="M2089" s="9">
        <v>15</v>
      </c>
      <c r="N2089" s="6">
        <v>40.78</v>
      </c>
      <c r="O2089" s="7">
        <v>0.15</v>
      </c>
      <c r="P2089" s="6">
        <v>17.07</v>
      </c>
      <c r="Q2089" s="6">
        <f t="shared" si="161"/>
        <v>519.94500000000005</v>
      </c>
      <c r="R2089" s="6">
        <f t="shared" si="162"/>
        <v>256.05</v>
      </c>
      <c r="S2089" s="6">
        <f t="shared" si="163"/>
        <v>263.89500000000004</v>
      </c>
      <c r="T2089" s="8">
        <f t="shared" si="164"/>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4">
        <f>YEAR(SalesDataTable[[#This Row],[Order Date]])</f>
        <v>2026</v>
      </c>
      <c r="D2090" s="12" t="str">
        <f>"Q"&amp;ROUNDUP(MONTH(SalesDataTable[[#This Row],[Order Date]])/3,0)</f>
        <v>Q4</v>
      </c>
      <c r="E2090" s="4">
        <f>MONTH(SalesDataTable[[#This Row],[Order Date]])</f>
        <v>10</v>
      </c>
      <c r="F2090" s="12" t="str">
        <f t="shared" si="160"/>
        <v>Oct</v>
      </c>
      <c r="G2090" s="4" t="s">
        <v>20</v>
      </c>
      <c r="H2090" s="4" t="s">
        <v>31</v>
      </c>
      <c r="I2090" s="4" t="s">
        <v>2</v>
      </c>
      <c r="J2090" s="4" t="s">
        <v>16</v>
      </c>
      <c r="K2090" s="4" t="s">
        <v>14</v>
      </c>
      <c r="L2090" s="4" t="s">
        <v>48</v>
      </c>
      <c r="M2090" s="9">
        <v>1</v>
      </c>
      <c r="N2090" s="6">
        <v>163.87</v>
      </c>
      <c r="O2090" s="7">
        <v>0</v>
      </c>
      <c r="P2090" s="6">
        <v>85.76</v>
      </c>
      <c r="Q2090" s="6">
        <f t="shared" si="161"/>
        <v>163.87</v>
      </c>
      <c r="R2090" s="6">
        <f t="shared" si="162"/>
        <v>85.76</v>
      </c>
      <c r="S2090" s="6">
        <f t="shared" si="163"/>
        <v>78.11</v>
      </c>
      <c r="T2090" s="8">
        <f t="shared" si="164"/>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4">
        <f>YEAR(SalesDataTable[[#This Row],[Order Date]])</f>
        <v>2026</v>
      </c>
      <c r="D2091" s="12" t="str">
        <f>"Q"&amp;ROUNDUP(MONTH(SalesDataTable[[#This Row],[Order Date]])/3,0)</f>
        <v>Q4</v>
      </c>
      <c r="E2091" s="4">
        <f>MONTH(SalesDataTable[[#This Row],[Order Date]])</f>
        <v>10</v>
      </c>
      <c r="F2091" s="12" t="str">
        <f t="shared" si="160"/>
        <v>Oct</v>
      </c>
      <c r="G2091" s="4" t="s">
        <v>11</v>
      </c>
      <c r="H2091" s="4" t="s">
        <v>18</v>
      </c>
      <c r="I2091" s="4" t="s">
        <v>2</v>
      </c>
      <c r="J2091" s="4" t="s">
        <v>13</v>
      </c>
      <c r="K2091" s="4" t="s">
        <v>34</v>
      </c>
      <c r="L2091" s="4" t="s">
        <v>42</v>
      </c>
      <c r="M2091" s="9">
        <v>1</v>
      </c>
      <c r="N2091" s="6">
        <v>35.39</v>
      </c>
      <c r="O2091" s="7">
        <v>0.05</v>
      </c>
      <c r="P2091" s="6">
        <v>13.68</v>
      </c>
      <c r="Q2091" s="6">
        <f t="shared" si="161"/>
        <v>33.6205</v>
      </c>
      <c r="R2091" s="6">
        <f t="shared" si="162"/>
        <v>13.68</v>
      </c>
      <c r="S2091" s="6">
        <f t="shared" si="163"/>
        <v>19.9405</v>
      </c>
      <c r="T2091" s="8">
        <f t="shared" si="164"/>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4">
        <f>YEAR(SalesDataTable[[#This Row],[Order Date]])</f>
        <v>2026</v>
      </c>
      <c r="D2092" s="12" t="str">
        <f>"Q"&amp;ROUNDUP(MONTH(SalesDataTable[[#This Row],[Order Date]])/3,0)</f>
        <v>Q4</v>
      </c>
      <c r="E2092" s="4">
        <f>MONTH(SalesDataTable[[#This Row],[Order Date]])</f>
        <v>10</v>
      </c>
      <c r="F2092" s="12" t="str">
        <f t="shared" si="160"/>
        <v>Oct</v>
      </c>
      <c r="G2092" s="4" t="s">
        <v>11</v>
      </c>
      <c r="H2092" s="4" t="s">
        <v>18</v>
      </c>
      <c r="I2092" s="4" t="s">
        <v>2</v>
      </c>
      <c r="J2092" s="4" t="s">
        <v>16</v>
      </c>
      <c r="K2092" s="4" t="s">
        <v>23</v>
      </c>
      <c r="L2092" s="4" t="s">
        <v>40</v>
      </c>
      <c r="M2092" s="9">
        <v>2</v>
      </c>
      <c r="N2092" s="6">
        <v>80.2</v>
      </c>
      <c r="O2092" s="7">
        <v>0</v>
      </c>
      <c r="P2092" s="6">
        <v>39.590000000000003</v>
      </c>
      <c r="Q2092" s="6">
        <f t="shared" si="161"/>
        <v>160.4</v>
      </c>
      <c r="R2092" s="6">
        <f t="shared" si="162"/>
        <v>79.180000000000007</v>
      </c>
      <c r="S2092" s="6">
        <f t="shared" si="163"/>
        <v>81.22</v>
      </c>
      <c r="T2092" s="8">
        <f t="shared" si="164"/>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4">
        <f>YEAR(SalesDataTable[[#This Row],[Order Date]])</f>
        <v>2026</v>
      </c>
      <c r="D2093" s="12" t="str">
        <f>"Q"&amp;ROUNDUP(MONTH(SalesDataTable[[#This Row],[Order Date]])/3,0)</f>
        <v>Q4</v>
      </c>
      <c r="E2093" s="4">
        <f>MONTH(SalesDataTable[[#This Row],[Order Date]])</f>
        <v>10</v>
      </c>
      <c r="F2093" s="12" t="str">
        <f t="shared" si="160"/>
        <v>Oct</v>
      </c>
      <c r="G2093" s="4" t="s">
        <v>11</v>
      </c>
      <c r="H2093" s="4" t="s">
        <v>12</v>
      </c>
      <c r="I2093" s="4" t="s">
        <v>2</v>
      </c>
      <c r="J2093" s="4" t="s">
        <v>16</v>
      </c>
      <c r="K2093" s="4" t="s">
        <v>4</v>
      </c>
      <c r="L2093" s="4" t="s">
        <v>26</v>
      </c>
      <c r="M2093" s="9">
        <v>3</v>
      </c>
      <c r="N2093" s="6">
        <v>41.09</v>
      </c>
      <c r="O2093" s="7">
        <v>0</v>
      </c>
      <c r="P2093" s="6">
        <v>17.18</v>
      </c>
      <c r="Q2093" s="6">
        <f t="shared" si="161"/>
        <v>123.27000000000001</v>
      </c>
      <c r="R2093" s="6">
        <f t="shared" si="162"/>
        <v>51.54</v>
      </c>
      <c r="S2093" s="6">
        <f t="shared" si="163"/>
        <v>71.730000000000018</v>
      </c>
      <c r="T2093" s="8">
        <f t="shared" si="164"/>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4">
        <f>YEAR(SalesDataTable[[#This Row],[Order Date]])</f>
        <v>2026</v>
      </c>
      <c r="D2094" s="12" t="str">
        <f>"Q"&amp;ROUNDUP(MONTH(SalesDataTable[[#This Row],[Order Date]])/3,0)</f>
        <v>Q4</v>
      </c>
      <c r="E2094" s="4">
        <f>MONTH(SalesDataTable[[#This Row],[Order Date]])</f>
        <v>10</v>
      </c>
      <c r="F2094" s="12" t="str">
        <f t="shared" si="160"/>
        <v>Oct</v>
      </c>
      <c r="G2094" s="4" t="s">
        <v>6</v>
      </c>
      <c r="H2094" s="4" t="s">
        <v>43</v>
      </c>
      <c r="I2094" s="4" t="s">
        <v>8</v>
      </c>
      <c r="J2094" s="4" t="s">
        <v>16</v>
      </c>
      <c r="K2094" s="4" t="s">
        <v>14</v>
      </c>
      <c r="L2094" s="4" t="s">
        <v>15</v>
      </c>
      <c r="M2094" s="9">
        <v>5</v>
      </c>
      <c r="N2094" s="6">
        <v>36.97</v>
      </c>
      <c r="O2094" s="7">
        <v>0.15</v>
      </c>
      <c r="P2094" s="6">
        <v>13.93</v>
      </c>
      <c r="Q2094" s="6">
        <f t="shared" si="161"/>
        <v>157.1225</v>
      </c>
      <c r="R2094" s="6">
        <f t="shared" si="162"/>
        <v>69.650000000000006</v>
      </c>
      <c r="S2094" s="6">
        <f t="shared" si="163"/>
        <v>87.472499999999997</v>
      </c>
      <c r="T2094" s="8">
        <f t="shared" si="164"/>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4">
        <f>YEAR(SalesDataTable[[#This Row],[Order Date]])</f>
        <v>2026</v>
      </c>
      <c r="D2095" s="12" t="str">
        <f>"Q"&amp;ROUNDUP(MONTH(SalesDataTable[[#This Row],[Order Date]])/3,0)</f>
        <v>Q4</v>
      </c>
      <c r="E2095" s="4">
        <f>MONTH(SalesDataTable[[#This Row],[Order Date]])</f>
        <v>10</v>
      </c>
      <c r="F2095" s="12" t="str">
        <f t="shared" si="160"/>
        <v>Oct</v>
      </c>
      <c r="G2095" s="4" t="s">
        <v>11</v>
      </c>
      <c r="H2095" s="4" t="s">
        <v>25</v>
      </c>
      <c r="I2095" s="4" t="s">
        <v>19</v>
      </c>
      <c r="J2095" s="4" t="s">
        <v>13</v>
      </c>
      <c r="K2095" s="4" t="s">
        <v>14</v>
      </c>
      <c r="L2095" s="4" t="s">
        <v>15</v>
      </c>
      <c r="M2095" s="9">
        <v>4</v>
      </c>
      <c r="N2095" s="6">
        <v>35.880000000000003</v>
      </c>
      <c r="O2095" s="7">
        <v>0.05</v>
      </c>
      <c r="P2095" s="6">
        <v>13.45</v>
      </c>
      <c r="Q2095" s="6">
        <f t="shared" si="161"/>
        <v>136.34399999999999</v>
      </c>
      <c r="R2095" s="6">
        <f t="shared" si="162"/>
        <v>53.8</v>
      </c>
      <c r="S2095" s="6">
        <f t="shared" si="163"/>
        <v>82.543999999999997</v>
      </c>
      <c r="T2095" s="8">
        <f t="shared" si="164"/>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4">
        <f>YEAR(SalesDataTable[[#This Row],[Order Date]])</f>
        <v>2026</v>
      </c>
      <c r="D2096" s="12" t="str">
        <f>"Q"&amp;ROUNDUP(MONTH(SalesDataTable[[#This Row],[Order Date]])/3,0)</f>
        <v>Q4</v>
      </c>
      <c r="E2096" s="4">
        <f>MONTH(SalesDataTable[[#This Row],[Order Date]])</f>
        <v>10</v>
      </c>
      <c r="F2096" s="12" t="str">
        <f t="shared" si="160"/>
        <v>Oct</v>
      </c>
      <c r="G2096" s="4" t="s">
        <v>6</v>
      </c>
      <c r="H2096" s="4" t="s">
        <v>41</v>
      </c>
      <c r="I2096" s="4" t="s">
        <v>2</v>
      </c>
      <c r="J2096" s="4" t="s">
        <v>3</v>
      </c>
      <c r="K2096" s="4" t="s">
        <v>4</v>
      </c>
      <c r="L2096" s="4" t="s">
        <v>26</v>
      </c>
      <c r="M2096" s="9">
        <v>3</v>
      </c>
      <c r="N2096" s="6">
        <v>40.42</v>
      </c>
      <c r="O2096" s="7">
        <v>0</v>
      </c>
      <c r="P2096" s="6">
        <v>16.79</v>
      </c>
      <c r="Q2096" s="6">
        <f t="shared" si="161"/>
        <v>121.26</v>
      </c>
      <c r="R2096" s="6">
        <f t="shared" si="162"/>
        <v>50.37</v>
      </c>
      <c r="S2096" s="6">
        <f t="shared" si="163"/>
        <v>70.890000000000015</v>
      </c>
      <c r="T2096" s="8">
        <f t="shared" si="164"/>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4">
        <f>YEAR(SalesDataTable[[#This Row],[Order Date]])</f>
        <v>2026</v>
      </c>
      <c r="D2097" s="12" t="str">
        <f>"Q"&amp;ROUNDUP(MONTH(SalesDataTable[[#This Row],[Order Date]])/3,0)</f>
        <v>Q4</v>
      </c>
      <c r="E2097" s="4">
        <f>MONTH(SalesDataTable[[#This Row],[Order Date]])</f>
        <v>10</v>
      </c>
      <c r="F2097" s="12" t="str">
        <f t="shared" si="160"/>
        <v>Oct</v>
      </c>
      <c r="G2097" s="4" t="s">
        <v>20</v>
      </c>
      <c r="H2097" s="4" t="s">
        <v>33</v>
      </c>
      <c r="I2097" s="4" t="s">
        <v>19</v>
      </c>
      <c r="J2097" s="4" t="s">
        <v>3</v>
      </c>
      <c r="K2097" s="4" t="s">
        <v>4</v>
      </c>
      <c r="L2097" s="4" t="s">
        <v>22</v>
      </c>
      <c r="M2097" s="9">
        <v>1</v>
      </c>
      <c r="N2097" s="6">
        <v>50.34</v>
      </c>
      <c r="O2097" s="7">
        <v>0.15</v>
      </c>
      <c r="P2097" s="6">
        <v>22.56</v>
      </c>
      <c r="Q2097" s="6">
        <f t="shared" si="161"/>
        <v>42.789000000000001</v>
      </c>
      <c r="R2097" s="6">
        <f t="shared" si="162"/>
        <v>22.56</v>
      </c>
      <c r="S2097" s="6">
        <f t="shared" si="163"/>
        <v>20.229000000000003</v>
      </c>
      <c r="T2097" s="8">
        <f t="shared" si="164"/>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4">
        <f>YEAR(SalesDataTable[[#This Row],[Order Date]])</f>
        <v>2026</v>
      </c>
      <c r="D2098" s="12" t="str">
        <f>"Q"&amp;ROUNDUP(MONTH(SalesDataTable[[#This Row],[Order Date]])/3,0)</f>
        <v>Q4</v>
      </c>
      <c r="E2098" s="4">
        <f>MONTH(SalesDataTable[[#This Row],[Order Date]])</f>
        <v>10</v>
      </c>
      <c r="F2098" s="12" t="str">
        <f t="shared" si="160"/>
        <v>Oct</v>
      </c>
      <c r="G2098" s="4" t="s">
        <v>0</v>
      </c>
      <c r="H2098" s="4" t="s">
        <v>50</v>
      </c>
      <c r="I2098" s="4" t="s">
        <v>19</v>
      </c>
      <c r="J2098" s="4" t="s">
        <v>13</v>
      </c>
      <c r="K2098" s="4" t="s">
        <v>14</v>
      </c>
      <c r="L2098" s="4" t="s">
        <v>15</v>
      </c>
      <c r="M2098" s="9">
        <v>3</v>
      </c>
      <c r="N2098" s="6">
        <v>36.049999999999997</v>
      </c>
      <c r="O2098" s="7">
        <v>0.1</v>
      </c>
      <c r="P2098" s="6">
        <v>13.87</v>
      </c>
      <c r="Q2098" s="6">
        <f t="shared" si="161"/>
        <v>97.334999999999994</v>
      </c>
      <c r="R2098" s="6">
        <f t="shared" si="162"/>
        <v>41.61</v>
      </c>
      <c r="S2098" s="6">
        <f t="shared" si="163"/>
        <v>55.724999999999994</v>
      </c>
      <c r="T2098" s="8">
        <f t="shared" si="164"/>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4">
        <f>YEAR(SalesDataTable[[#This Row],[Order Date]])</f>
        <v>2026</v>
      </c>
      <c r="D2099" s="12" t="str">
        <f>"Q"&amp;ROUNDUP(MONTH(SalesDataTable[[#This Row],[Order Date]])/3,0)</f>
        <v>Q4</v>
      </c>
      <c r="E2099" s="4">
        <f>MONTH(SalesDataTable[[#This Row],[Order Date]])</f>
        <v>10</v>
      </c>
      <c r="F2099" s="12" t="str">
        <f t="shared" si="160"/>
        <v>Oct</v>
      </c>
      <c r="G2099" s="4" t="s">
        <v>11</v>
      </c>
      <c r="H2099" s="4" t="s">
        <v>12</v>
      </c>
      <c r="I2099" s="4" t="s">
        <v>8</v>
      </c>
      <c r="J2099" s="4" t="s">
        <v>3</v>
      </c>
      <c r="K2099" s="4" t="s">
        <v>4</v>
      </c>
      <c r="L2099" s="4" t="s">
        <v>26</v>
      </c>
      <c r="M2099" s="9">
        <v>15</v>
      </c>
      <c r="N2099" s="6">
        <v>40</v>
      </c>
      <c r="O2099" s="7">
        <v>0.1</v>
      </c>
      <c r="P2099" s="6">
        <v>16.420000000000002</v>
      </c>
      <c r="Q2099" s="6">
        <f t="shared" si="161"/>
        <v>540</v>
      </c>
      <c r="R2099" s="6">
        <f t="shared" si="162"/>
        <v>246.3</v>
      </c>
      <c r="S2099" s="6">
        <f t="shared" si="163"/>
        <v>293.7</v>
      </c>
      <c r="T2099" s="8">
        <f t="shared" si="164"/>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4">
        <f>YEAR(SalesDataTable[[#This Row],[Order Date]])</f>
        <v>2026</v>
      </c>
      <c r="D2100" s="12" t="str">
        <f>"Q"&amp;ROUNDUP(MONTH(SalesDataTable[[#This Row],[Order Date]])/3,0)</f>
        <v>Q4</v>
      </c>
      <c r="E2100" s="4">
        <f>MONTH(SalesDataTable[[#This Row],[Order Date]])</f>
        <v>10</v>
      </c>
      <c r="F2100" s="12" t="str">
        <f t="shared" si="160"/>
        <v>Oct</v>
      </c>
      <c r="G2100" s="4" t="s">
        <v>20</v>
      </c>
      <c r="H2100" s="4" t="s">
        <v>31</v>
      </c>
      <c r="I2100" s="4" t="s">
        <v>19</v>
      </c>
      <c r="J2100" s="4" t="s">
        <v>3</v>
      </c>
      <c r="K2100" s="4" t="s">
        <v>9</v>
      </c>
      <c r="L2100" s="4" t="s">
        <v>37</v>
      </c>
      <c r="M2100" s="9">
        <v>1</v>
      </c>
      <c r="N2100" s="6">
        <v>151.68</v>
      </c>
      <c r="O2100" s="7">
        <v>0.05</v>
      </c>
      <c r="P2100" s="6">
        <v>78.98</v>
      </c>
      <c r="Q2100" s="6">
        <f t="shared" si="161"/>
        <v>144.096</v>
      </c>
      <c r="R2100" s="6">
        <f t="shared" si="162"/>
        <v>78.98</v>
      </c>
      <c r="S2100" s="6">
        <f t="shared" si="163"/>
        <v>65.116</v>
      </c>
      <c r="T2100" s="8">
        <f t="shared" si="164"/>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4">
        <f>YEAR(SalesDataTable[[#This Row],[Order Date]])</f>
        <v>2026</v>
      </c>
      <c r="D2101" s="12" t="str">
        <f>"Q"&amp;ROUNDUP(MONTH(SalesDataTable[[#This Row],[Order Date]])/3,0)</f>
        <v>Q4</v>
      </c>
      <c r="E2101" s="4">
        <f>MONTH(SalesDataTable[[#This Row],[Order Date]])</f>
        <v>10</v>
      </c>
      <c r="F2101" s="12" t="str">
        <f t="shared" si="160"/>
        <v>Oct</v>
      </c>
      <c r="G2101" s="4" t="s">
        <v>6</v>
      </c>
      <c r="H2101" s="4" t="s">
        <v>49</v>
      </c>
      <c r="I2101" s="4" t="s">
        <v>2</v>
      </c>
      <c r="J2101" s="4" t="s">
        <v>16</v>
      </c>
      <c r="K2101" s="4" t="s">
        <v>34</v>
      </c>
      <c r="L2101" s="4" t="s">
        <v>42</v>
      </c>
      <c r="M2101" s="9">
        <v>1</v>
      </c>
      <c r="N2101" s="6">
        <v>36.53</v>
      </c>
      <c r="O2101" s="7">
        <v>0</v>
      </c>
      <c r="P2101" s="6">
        <v>14.01</v>
      </c>
      <c r="Q2101" s="6">
        <f t="shared" si="161"/>
        <v>36.53</v>
      </c>
      <c r="R2101" s="6">
        <f t="shared" si="162"/>
        <v>14.01</v>
      </c>
      <c r="S2101" s="6">
        <f t="shared" si="163"/>
        <v>22.520000000000003</v>
      </c>
      <c r="T2101" s="8">
        <f t="shared" si="164"/>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4">
        <f>YEAR(SalesDataTable[[#This Row],[Order Date]])</f>
        <v>2026</v>
      </c>
      <c r="D2102" s="12" t="str">
        <f>"Q"&amp;ROUNDUP(MONTH(SalesDataTable[[#This Row],[Order Date]])/3,0)</f>
        <v>Q4</v>
      </c>
      <c r="E2102" s="4">
        <f>MONTH(SalesDataTable[[#This Row],[Order Date]])</f>
        <v>10</v>
      </c>
      <c r="F2102" s="12" t="str">
        <f t="shared" si="160"/>
        <v>Oct</v>
      </c>
      <c r="G2102" s="4" t="s">
        <v>0</v>
      </c>
      <c r="H2102" s="4" t="s">
        <v>1</v>
      </c>
      <c r="I2102" s="4" t="s">
        <v>19</v>
      </c>
      <c r="J2102" s="4" t="s">
        <v>16</v>
      </c>
      <c r="K2102" s="4" t="s">
        <v>4</v>
      </c>
      <c r="L2102" s="4" t="s">
        <v>26</v>
      </c>
      <c r="M2102" s="9">
        <v>1</v>
      </c>
      <c r="N2102" s="6">
        <v>39.89</v>
      </c>
      <c r="O2102" s="7">
        <v>0.05</v>
      </c>
      <c r="P2102" s="6">
        <v>16.91</v>
      </c>
      <c r="Q2102" s="6">
        <f t="shared" si="161"/>
        <v>37.895499999999998</v>
      </c>
      <c r="R2102" s="6">
        <f t="shared" si="162"/>
        <v>16.91</v>
      </c>
      <c r="S2102" s="6">
        <f t="shared" si="163"/>
        <v>20.985499999999998</v>
      </c>
      <c r="T2102" s="8">
        <f t="shared" si="164"/>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4">
        <f>YEAR(SalesDataTable[[#This Row],[Order Date]])</f>
        <v>2026</v>
      </c>
      <c r="D2103" s="12" t="str">
        <f>"Q"&amp;ROUNDUP(MONTH(SalesDataTable[[#This Row],[Order Date]])/3,0)</f>
        <v>Q4</v>
      </c>
      <c r="E2103" s="4">
        <f>MONTH(SalesDataTable[[#This Row],[Order Date]])</f>
        <v>10</v>
      </c>
      <c r="F2103" s="12" t="str">
        <f t="shared" si="160"/>
        <v>Oct</v>
      </c>
      <c r="G2103" s="4" t="s">
        <v>11</v>
      </c>
      <c r="H2103" s="4" t="s">
        <v>39</v>
      </c>
      <c r="I2103" s="4" t="s">
        <v>2</v>
      </c>
      <c r="J2103" s="4" t="s">
        <v>13</v>
      </c>
      <c r="K2103" s="4" t="s">
        <v>9</v>
      </c>
      <c r="L2103" s="4" t="s">
        <v>37</v>
      </c>
      <c r="M2103" s="9">
        <v>1</v>
      </c>
      <c r="N2103" s="6">
        <v>154.53</v>
      </c>
      <c r="O2103" s="7">
        <v>0</v>
      </c>
      <c r="P2103" s="6">
        <v>77.930000000000007</v>
      </c>
      <c r="Q2103" s="6">
        <f t="shared" si="161"/>
        <v>154.53</v>
      </c>
      <c r="R2103" s="6">
        <f t="shared" si="162"/>
        <v>77.930000000000007</v>
      </c>
      <c r="S2103" s="6">
        <f t="shared" si="163"/>
        <v>76.599999999999994</v>
      </c>
      <c r="T2103" s="8">
        <f t="shared" si="164"/>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4">
        <f>YEAR(SalesDataTable[[#This Row],[Order Date]])</f>
        <v>2026</v>
      </c>
      <c r="D2104" s="12" t="str">
        <f>"Q"&amp;ROUNDUP(MONTH(SalesDataTable[[#This Row],[Order Date]])/3,0)</f>
        <v>Q4</v>
      </c>
      <c r="E2104" s="4">
        <f>MONTH(SalesDataTable[[#This Row],[Order Date]])</f>
        <v>10</v>
      </c>
      <c r="F2104" s="12" t="str">
        <f t="shared" si="160"/>
        <v>Oct</v>
      </c>
      <c r="G2104" s="4" t="s">
        <v>20</v>
      </c>
      <c r="H2104" s="4" t="s">
        <v>33</v>
      </c>
      <c r="I2104" s="4" t="s">
        <v>28</v>
      </c>
      <c r="J2104" s="4" t="s">
        <v>16</v>
      </c>
      <c r="K2104" s="4" t="s">
        <v>4</v>
      </c>
      <c r="L2104" s="4" t="s">
        <v>22</v>
      </c>
      <c r="M2104" s="9">
        <v>2</v>
      </c>
      <c r="N2104" s="6">
        <v>50.64</v>
      </c>
      <c r="O2104" s="7">
        <v>0.05</v>
      </c>
      <c r="P2104" s="6">
        <v>22.28</v>
      </c>
      <c r="Q2104" s="6">
        <f t="shared" si="161"/>
        <v>96.215999999999994</v>
      </c>
      <c r="R2104" s="6">
        <f t="shared" si="162"/>
        <v>44.56</v>
      </c>
      <c r="S2104" s="6">
        <f t="shared" si="163"/>
        <v>51.655999999999992</v>
      </c>
      <c r="T2104" s="8">
        <f t="shared" si="164"/>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4">
        <f>YEAR(SalesDataTable[[#This Row],[Order Date]])</f>
        <v>2026</v>
      </c>
      <c r="D2105" s="12" t="str">
        <f>"Q"&amp;ROUNDUP(MONTH(SalesDataTable[[#This Row],[Order Date]])/3,0)</f>
        <v>Q4</v>
      </c>
      <c r="E2105" s="4">
        <f>MONTH(SalesDataTable[[#This Row],[Order Date]])</f>
        <v>10</v>
      </c>
      <c r="F2105" s="12" t="str">
        <f t="shared" si="160"/>
        <v>Oct</v>
      </c>
      <c r="G2105" s="4" t="s">
        <v>0</v>
      </c>
      <c r="H2105" s="4" t="s">
        <v>1</v>
      </c>
      <c r="I2105" s="4" t="s">
        <v>2</v>
      </c>
      <c r="J2105" s="4" t="s">
        <v>13</v>
      </c>
      <c r="K2105" s="4" t="s">
        <v>34</v>
      </c>
      <c r="L2105" s="4" t="s">
        <v>35</v>
      </c>
      <c r="M2105" s="9">
        <v>3</v>
      </c>
      <c r="N2105" s="6">
        <v>40.880000000000003</v>
      </c>
      <c r="O2105" s="7">
        <v>0.05</v>
      </c>
      <c r="P2105" s="6">
        <v>14.59</v>
      </c>
      <c r="Q2105" s="6">
        <f t="shared" si="161"/>
        <v>116.50800000000001</v>
      </c>
      <c r="R2105" s="6">
        <f t="shared" si="162"/>
        <v>43.769999999999996</v>
      </c>
      <c r="S2105" s="6">
        <f t="shared" si="163"/>
        <v>72.738000000000014</v>
      </c>
      <c r="T2105" s="8">
        <f t="shared" si="164"/>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4">
        <f>YEAR(SalesDataTable[[#This Row],[Order Date]])</f>
        <v>2026</v>
      </c>
      <c r="D2106" s="12" t="str">
        <f>"Q"&amp;ROUNDUP(MONTH(SalesDataTable[[#This Row],[Order Date]])/3,0)</f>
        <v>Q4</v>
      </c>
      <c r="E2106" s="4">
        <f>MONTH(SalesDataTable[[#This Row],[Order Date]])</f>
        <v>10</v>
      </c>
      <c r="F2106" s="12" t="str">
        <f t="shared" si="160"/>
        <v>Oct</v>
      </c>
      <c r="G2106" s="4" t="s">
        <v>20</v>
      </c>
      <c r="H2106" s="4" t="s">
        <v>21</v>
      </c>
      <c r="I2106" s="4" t="s">
        <v>19</v>
      </c>
      <c r="J2106" s="4" t="s">
        <v>3</v>
      </c>
      <c r="K2106" s="4" t="s">
        <v>9</v>
      </c>
      <c r="L2106" s="4" t="s">
        <v>17</v>
      </c>
      <c r="M2106" s="9">
        <v>1</v>
      </c>
      <c r="N2106" s="6">
        <v>141.77000000000001</v>
      </c>
      <c r="O2106" s="7">
        <v>0</v>
      </c>
      <c r="P2106" s="6">
        <v>78.48</v>
      </c>
      <c r="Q2106" s="6">
        <f t="shared" si="161"/>
        <v>141.77000000000001</v>
      </c>
      <c r="R2106" s="6">
        <f t="shared" si="162"/>
        <v>78.48</v>
      </c>
      <c r="S2106" s="6">
        <f t="shared" si="163"/>
        <v>63.290000000000006</v>
      </c>
      <c r="T2106" s="8">
        <f t="shared" si="164"/>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4">
        <f>YEAR(SalesDataTable[[#This Row],[Order Date]])</f>
        <v>2026</v>
      </c>
      <c r="D2107" s="12" t="str">
        <f>"Q"&amp;ROUNDUP(MONTH(SalesDataTable[[#This Row],[Order Date]])/3,0)</f>
        <v>Q4</v>
      </c>
      <c r="E2107" s="4">
        <f>MONTH(SalesDataTable[[#This Row],[Order Date]])</f>
        <v>10</v>
      </c>
      <c r="F2107" s="12" t="str">
        <f t="shared" si="160"/>
        <v>Oct</v>
      </c>
      <c r="G2107" s="4" t="s">
        <v>20</v>
      </c>
      <c r="H2107" s="4" t="s">
        <v>31</v>
      </c>
      <c r="I2107" s="4" t="s">
        <v>2</v>
      </c>
      <c r="J2107" s="4" t="s">
        <v>13</v>
      </c>
      <c r="K2107" s="4" t="s">
        <v>23</v>
      </c>
      <c r="L2107" s="4" t="s">
        <v>29</v>
      </c>
      <c r="M2107" s="9">
        <v>3</v>
      </c>
      <c r="N2107" s="6">
        <v>199.99</v>
      </c>
      <c r="O2107" s="7">
        <v>0.15</v>
      </c>
      <c r="P2107" s="6">
        <v>101.86</v>
      </c>
      <c r="Q2107" s="6">
        <f t="shared" si="161"/>
        <v>509.97450000000003</v>
      </c>
      <c r="R2107" s="6">
        <f t="shared" si="162"/>
        <v>305.58</v>
      </c>
      <c r="S2107" s="6">
        <f t="shared" si="163"/>
        <v>204.39450000000005</v>
      </c>
      <c r="T2107" s="8">
        <f t="shared" si="164"/>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4">
        <f>YEAR(SalesDataTable[[#This Row],[Order Date]])</f>
        <v>2026</v>
      </c>
      <c r="D2108" s="12" t="str">
        <f>"Q"&amp;ROUNDUP(MONTH(SalesDataTable[[#This Row],[Order Date]])/3,0)</f>
        <v>Q4</v>
      </c>
      <c r="E2108" s="4">
        <f>MONTH(SalesDataTable[[#This Row],[Order Date]])</f>
        <v>10</v>
      </c>
      <c r="F2108" s="12" t="str">
        <f t="shared" si="160"/>
        <v>Oct</v>
      </c>
      <c r="G2108" s="4" t="s">
        <v>20</v>
      </c>
      <c r="H2108" s="4" t="s">
        <v>21</v>
      </c>
      <c r="I2108" s="4" t="s">
        <v>28</v>
      </c>
      <c r="J2108" s="4" t="s">
        <v>13</v>
      </c>
      <c r="K2108" s="4" t="s">
        <v>4</v>
      </c>
      <c r="L2108" s="4" t="s">
        <v>22</v>
      </c>
      <c r="M2108" s="9">
        <v>2</v>
      </c>
      <c r="N2108" s="6">
        <v>50.56</v>
      </c>
      <c r="O2108" s="7">
        <v>0</v>
      </c>
      <c r="P2108" s="6">
        <v>23.04</v>
      </c>
      <c r="Q2108" s="6">
        <f t="shared" si="161"/>
        <v>101.12</v>
      </c>
      <c r="R2108" s="6">
        <f t="shared" si="162"/>
        <v>46.08</v>
      </c>
      <c r="S2108" s="6">
        <f t="shared" si="163"/>
        <v>55.040000000000006</v>
      </c>
      <c r="T2108" s="8">
        <f t="shared" si="164"/>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4">
        <f>YEAR(SalesDataTable[[#This Row],[Order Date]])</f>
        <v>2026</v>
      </c>
      <c r="D2109" s="12" t="str">
        <f>"Q"&amp;ROUNDUP(MONTH(SalesDataTable[[#This Row],[Order Date]])/3,0)</f>
        <v>Q4</v>
      </c>
      <c r="E2109" s="4">
        <f>MONTH(SalesDataTable[[#This Row],[Order Date]])</f>
        <v>10</v>
      </c>
      <c r="F2109" s="12" t="str">
        <f t="shared" si="160"/>
        <v>Oct</v>
      </c>
      <c r="G2109" s="4" t="s">
        <v>20</v>
      </c>
      <c r="H2109" s="4" t="s">
        <v>31</v>
      </c>
      <c r="I2109" s="4" t="s">
        <v>2</v>
      </c>
      <c r="J2109" s="4" t="s">
        <v>13</v>
      </c>
      <c r="K2109" s="4" t="s">
        <v>14</v>
      </c>
      <c r="L2109" s="4" t="s">
        <v>32</v>
      </c>
      <c r="M2109" s="9">
        <v>1</v>
      </c>
      <c r="N2109" s="6">
        <v>47.38</v>
      </c>
      <c r="O2109" s="7">
        <v>0</v>
      </c>
      <c r="P2109" s="6">
        <v>17.86</v>
      </c>
      <c r="Q2109" s="6">
        <f t="shared" si="161"/>
        <v>47.38</v>
      </c>
      <c r="R2109" s="6">
        <f t="shared" si="162"/>
        <v>17.86</v>
      </c>
      <c r="S2109" s="6">
        <f t="shared" si="163"/>
        <v>29.520000000000003</v>
      </c>
      <c r="T2109" s="8">
        <f t="shared" si="164"/>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4">
        <f>YEAR(SalesDataTable[[#This Row],[Order Date]])</f>
        <v>2026</v>
      </c>
      <c r="D2110" s="12" t="str">
        <f>"Q"&amp;ROUNDUP(MONTH(SalesDataTable[[#This Row],[Order Date]])/3,0)</f>
        <v>Q4</v>
      </c>
      <c r="E2110" s="4">
        <f>MONTH(SalesDataTable[[#This Row],[Order Date]])</f>
        <v>10</v>
      </c>
      <c r="F2110" s="12" t="str">
        <f t="shared" si="160"/>
        <v>Oct</v>
      </c>
      <c r="G2110" s="4" t="s">
        <v>11</v>
      </c>
      <c r="H2110" s="4" t="s">
        <v>12</v>
      </c>
      <c r="I2110" s="4" t="s">
        <v>2</v>
      </c>
      <c r="J2110" s="4" t="s">
        <v>16</v>
      </c>
      <c r="K2110" s="4" t="s">
        <v>9</v>
      </c>
      <c r="L2110" s="4" t="s">
        <v>10</v>
      </c>
      <c r="M2110" s="9">
        <v>1</v>
      </c>
      <c r="N2110" s="6">
        <v>92.74</v>
      </c>
      <c r="O2110" s="7">
        <v>0.15</v>
      </c>
      <c r="P2110" s="6">
        <v>44.52</v>
      </c>
      <c r="Q2110" s="6">
        <f t="shared" si="161"/>
        <v>78.828999999999994</v>
      </c>
      <c r="R2110" s="6">
        <f t="shared" si="162"/>
        <v>44.52</v>
      </c>
      <c r="S2110" s="6">
        <f t="shared" si="163"/>
        <v>34.30899999999999</v>
      </c>
      <c r="T2110" s="8">
        <f t="shared" si="164"/>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4">
        <f>YEAR(SalesDataTable[[#This Row],[Order Date]])</f>
        <v>2026</v>
      </c>
      <c r="D2111" s="12" t="str">
        <f>"Q"&amp;ROUNDUP(MONTH(SalesDataTable[[#This Row],[Order Date]])/3,0)</f>
        <v>Q4</v>
      </c>
      <c r="E2111" s="4">
        <f>MONTH(SalesDataTable[[#This Row],[Order Date]])</f>
        <v>10</v>
      </c>
      <c r="F2111" s="12" t="str">
        <f t="shared" si="160"/>
        <v>Oct</v>
      </c>
      <c r="G2111" s="4" t="s">
        <v>20</v>
      </c>
      <c r="H2111" s="4" t="s">
        <v>47</v>
      </c>
      <c r="I2111" s="4" t="s">
        <v>19</v>
      </c>
      <c r="J2111" s="4" t="s">
        <v>3</v>
      </c>
      <c r="K2111" s="4" t="s">
        <v>4</v>
      </c>
      <c r="L2111" s="4" t="s">
        <v>22</v>
      </c>
      <c r="M2111" s="9">
        <v>3</v>
      </c>
      <c r="N2111" s="6">
        <v>51.57</v>
      </c>
      <c r="O2111" s="7">
        <v>0.1</v>
      </c>
      <c r="P2111" s="6">
        <v>21.82</v>
      </c>
      <c r="Q2111" s="6">
        <f t="shared" si="161"/>
        <v>139.239</v>
      </c>
      <c r="R2111" s="6">
        <f t="shared" si="162"/>
        <v>65.460000000000008</v>
      </c>
      <c r="S2111" s="6">
        <f t="shared" si="163"/>
        <v>73.778999999999996</v>
      </c>
      <c r="T2111" s="8">
        <f t="shared" si="164"/>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4">
        <f>YEAR(SalesDataTable[[#This Row],[Order Date]])</f>
        <v>2026</v>
      </c>
      <c r="D2112" s="12" t="str">
        <f>"Q"&amp;ROUNDUP(MONTH(SalesDataTable[[#This Row],[Order Date]])/3,0)</f>
        <v>Q4</v>
      </c>
      <c r="E2112" s="4">
        <f>MONTH(SalesDataTable[[#This Row],[Order Date]])</f>
        <v>10</v>
      </c>
      <c r="F2112" s="12" t="str">
        <f t="shared" si="160"/>
        <v>Oct</v>
      </c>
      <c r="G2112" s="4" t="s">
        <v>6</v>
      </c>
      <c r="H2112" s="4" t="s">
        <v>43</v>
      </c>
      <c r="I2112" s="4" t="s">
        <v>2</v>
      </c>
      <c r="J2112" s="4" t="s">
        <v>13</v>
      </c>
      <c r="K2112" s="4" t="s">
        <v>9</v>
      </c>
      <c r="L2112" s="4" t="s">
        <v>46</v>
      </c>
      <c r="M2112" s="9">
        <v>1</v>
      </c>
      <c r="N2112" s="6">
        <v>70.47</v>
      </c>
      <c r="O2112" s="7">
        <v>0.1</v>
      </c>
      <c r="P2112" s="6">
        <v>31.52</v>
      </c>
      <c r="Q2112" s="6">
        <f t="shared" si="161"/>
        <v>63.423000000000002</v>
      </c>
      <c r="R2112" s="6">
        <f t="shared" si="162"/>
        <v>31.52</v>
      </c>
      <c r="S2112" s="6">
        <f t="shared" si="163"/>
        <v>31.903000000000002</v>
      </c>
      <c r="T2112" s="8">
        <f t="shared" si="164"/>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4">
        <f>YEAR(SalesDataTable[[#This Row],[Order Date]])</f>
        <v>2026</v>
      </c>
      <c r="D2113" s="12" t="str">
        <f>"Q"&amp;ROUNDUP(MONTH(SalesDataTable[[#This Row],[Order Date]])/3,0)</f>
        <v>Q4</v>
      </c>
      <c r="E2113" s="4">
        <f>MONTH(SalesDataTable[[#This Row],[Order Date]])</f>
        <v>10</v>
      </c>
      <c r="F2113" s="12" t="str">
        <f t="shared" si="160"/>
        <v>Oct</v>
      </c>
      <c r="G2113" s="4" t="s">
        <v>0</v>
      </c>
      <c r="H2113" s="4" t="s">
        <v>1</v>
      </c>
      <c r="I2113" s="4" t="s">
        <v>2</v>
      </c>
      <c r="J2113" s="4" t="s">
        <v>13</v>
      </c>
      <c r="K2113" s="4" t="s">
        <v>9</v>
      </c>
      <c r="L2113" s="4" t="s">
        <v>46</v>
      </c>
      <c r="M2113" s="9">
        <v>1</v>
      </c>
      <c r="N2113" s="6">
        <v>71.05</v>
      </c>
      <c r="O2113" s="7">
        <v>0</v>
      </c>
      <c r="P2113" s="6">
        <v>33.32</v>
      </c>
      <c r="Q2113" s="6">
        <f t="shared" si="161"/>
        <v>71.05</v>
      </c>
      <c r="R2113" s="6">
        <f t="shared" si="162"/>
        <v>33.32</v>
      </c>
      <c r="S2113" s="6">
        <f t="shared" si="163"/>
        <v>37.729999999999997</v>
      </c>
      <c r="T2113" s="8">
        <f t="shared" si="164"/>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4">
        <f>YEAR(SalesDataTable[[#This Row],[Order Date]])</f>
        <v>2026</v>
      </c>
      <c r="D2114" s="12" t="str">
        <f>"Q"&amp;ROUNDUP(MONTH(SalesDataTable[[#This Row],[Order Date]])/3,0)</f>
        <v>Q4</v>
      </c>
      <c r="E2114" s="4">
        <f>MONTH(SalesDataTable[[#This Row],[Order Date]])</f>
        <v>10</v>
      </c>
      <c r="F2114" s="12" t="str">
        <f t="shared" ref="F2114:F2177" si="165">TEXT(B2114,"mmm")</f>
        <v>Oct</v>
      </c>
      <c r="G2114" s="4" t="s">
        <v>20</v>
      </c>
      <c r="H2114" s="4" t="s">
        <v>47</v>
      </c>
      <c r="I2114" s="4" t="s">
        <v>19</v>
      </c>
      <c r="J2114" s="4" t="s">
        <v>3</v>
      </c>
      <c r="K2114" s="4" t="s">
        <v>4</v>
      </c>
      <c r="L2114" s="4" t="s">
        <v>26</v>
      </c>
      <c r="M2114" s="9">
        <v>3</v>
      </c>
      <c r="N2114" s="6">
        <v>39.83</v>
      </c>
      <c r="O2114" s="7">
        <v>0.1</v>
      </c>
      <c r="P2114" s="6">
        <v>16.93</v>
      </c>
      <c r="Q2114" s="6">
        <f t="shared" ref="Q2114:Q2177" si="166">M2114*N2114*(1-O2114)</f>
        <v>107.541</v>
      </c>
      <c r="R2114" s="6">
        <f t="shared" ref="R2114:R2177" si="167">M2114*P2114</f>
        <v>50.79</v>
      </c>
      <c r="S2114" s="6">
        <f t="shared" ref="S2114:S2177" si="168">Q2114-R2114</f>
        <v>56.750999999999998</v>
      </c>
      <c r="T2114" s="8">
        <f t="shared" ref="T2114:T2177" si="169">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4">
        <f>YEAR(SalesDataTable[[#This Row],[Order Date]])</f>
        <v>2026</v>
      </c>
      <c r="D2115" s="12" t="str">
        <f>"Q"&amp;ROUNDUP(MONTH(SalesDataTable[[#This Row],[Order Date]])/3,0)</f>
        <v>Q4</v>
      </c>
      <c r="E2115" s="4">
        <f>MONTH(SalesDataTable[[#This Row],[Order Date]])</f>
        <v>10</v>
      </c>
      <c r="F2115" s="12" t="str">
        <f t="shared" si="165"/>
        <v>Oct</v>
      </c>
      <c r="G2115" s="4" t="s">
        <v>20</v>
      </c>
      <c r="H2115" s="4" t="s">
        <v>31</v>
      </c>
      <c r="I2115" s="4" t="s">
        <v>2</v>
      </c>
      <c r="J2115" s="4" t="s">
        <v>13</v>
      </c>
      <c r="K2115" s="4" t="s">
        <v>34</v>
      </c>
      <c r="L2115" s="4" t="s">
        <v>45</v>
      </c>
      <c r="M2115" s="9">
        <v>3</v>
      </c>
      <c r="N2115" s="6">
        <v>49.5</v>
      </c>
      <c r="O2115" s="7">
        <v>0.05</v>
      </c>
      <c r="P2115" s="6">
        <v>22</v>
      </c>
      <c r="Q2115" s="6">
        <f t="shared" si="166"/>
        <v>141.07499999999999</v>
      </c>
      <c r="R2115" s="6">
        <f t="shared" si="167"/>
        <v>66</v>
      </c>
      <c r="S2115" s="6">
        <f t="shared" si="168"/>
        <v>75.074999999999989</v>
      </c>
      <c r="T2115" s="8">
        <f t="shared" si="169"/>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4">
        <f>YEAR(SalesDataTable[[#This Row],[Order Date]])</f>
        <v>2026</v>
      </c>
      <c r="D2116" s="12" t="str">
        <f>"Q"&amp;ROUNDUP(MONTH(SalesDataTable[[#This Row],[Order Date]])/3,0)</f>
        <v>Q4</v>
      </c>
      <c r="E2116" s="4">
        <f>MONTH(SalesDataTable[[#This Row],[Order Date]])</f>
        <v>10</v>
      </c>
      <c r="F2116" s="12" t="str">
        <f t="shared" si="165"/>
        <v>Oct</v>
      </c>
      <c r="G2116" s="4" t="s">
        <v>6</v>
      </c>
      <c r="H2116" s="4" t="s">
        <v>27</v>
      </c>
      <c r="I2116" s="4" t="s">
        <v>28</v>
      </c>
      <c r="J2116" s="4" t="s">
        <v>13</v>
      </c>
      <c r="K2116" s="4" t="s">
        <v>9</v>
      </c>
      <c r="L2116" s="4" t="s">
        <v>10</v>
      </c>
      <c r="M2116" s="9">
        <v>1</v>
      </c>
      <c r="N2116" s="6">
        <v>91.99</v>
      </c>
      <c r="O2116" s="7">
        <v>0</v>
      </c>
      <c r="P2116" s="6">
        <v>44.86</v>
      </c>
      <c r="Q2116" s="6">
        <f t="shared" si="166"/>
        <v>91.99</v>
      </c>
      <c r="R2116" s="6">
        <f t="shared" si="167"/>
        <v>44.86</v>
      </c>
      <c r="S2116" s="6">
        <f t="shared" si="168"/>
        <v>47.129999999999995</v>
      </c>
      <c r="T2116" s="8">
        <f t="shared" si="169"/>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4">
        <f>YEAR(SalesDataTable[[#This Row],[Order Date]])</f>
        <v>2026</v>
      </c>
      <c r="D2117" s="12" t="str">
        <f>"Q"&amp;ROUNDUP(MONTH(SalesDataTable[[#This Row],[Order Date]])/3,0)</f>
        <v>Q4</v>
      </c>
      <c r="E2117" s="4">
        <f>MONTH(SalesDataTable[[#This Row],[Order Date]])</f>
        <v>10</v>
      </c>
      <c r="F2117" s="12" t="str">
        <f t="shared" si="165"/>
        <v>Oct</v>
      </c>
      <c r="G2117" s="4" t="s">
        <v>0</v>
      </c>
      <c r="H2117" s="4" t="s">
        <v>50</v>
      </c>
      <c r="I2117" s="4" t="s">
        <v>28</v>
      </c>
      <c r="J2117" s="4" t="s">
        <v>3</v>
      </c>
      <c r="K2117" s="4" t="s">
        <v>4</v>
      </c>
      <c r="L2117" s="4" t="s">
        <v>5</v>
      </c>
      <c r="M2117" s="9">
        <v>1</v>
      </c>
      <c r="N2117" s="6">
        <v>79.78</v>
      </c>
      <c r="O2117" s="7">
        <v>0.05</v>
      </c>
      <c r="P2117" s="6">
        <v>41.59</v>
      </c>
      <c r="Q2117" s="6">
        <f t="shared" si="166"/>
        <v>75.790999999999997</v>
      </c>
      <c r="R2117" s="6">
        <f t="shared" si="167"/>
        <v>41.59</v>
      </c>
      <c r="S2117" s="6">
        <f t="shared" si="168"/>
        <v>34.200999999999993</v>
      </c>
      <c r="T2117" s="8">
        <f t="shared" si="169"/>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4">
        <f>YEAR(SalesDataTable[[#This Row],[Order Date]])</f>
        <v>2026</v>
      </c>
      <c r="D2118" s="12" t="str">
        <f>"Q"&amp;ROUNDUP(MONTH(SalesDataTable[[#This Row],[Order Date]])/3,0)</f>
        <v>Q4</v>
      </c>
      <c r="E2118" s="4">
        <f>MONTH(SalesDataTable[[#This Row],[Order Date]])</f>
        <v>10</v>
      </c>
      <c r="F2118" s="12" t="str">
        <f t="shared" si="165"/>
        <v>Oct</v>
      </c>
      <c r="G2118" s="4" t="s">
        <v>20</v>
      </c>
      <c r="H2118" s="4" t="s">
        <v>33</v>
      </c>
      <c r="I2118" s="4" t="s">
        <v>2</v>
      </c>
      <c r="J2118" s="4" t="s">
        <v>3</v>
      </c>
      <c r="K2118" s="4" t="s">
        <v>4</v>
      </c>
      <c r="L2118" s="4" t="s">
        <v>5</v>
      </c>
      <c r="M2118" s="9">
        <v>1</v>
      </c>
      <c r="N2118" s="6">
        <v>82.97</v>
      </c>
      <c r="O2118" s="7">
        <v>0</v>
      </c>
      <c r="P2118" s="6">
        <v>43.09</v>
      </c>
      <c r="Q2118" s="6">
        <f t="shared" si="166"/>
        <v>82.97</v>
      </c>
      <c r="R2118" s="6">
        <f t="shared" si="167"/>
        <v>43.09</v>
      </c>
      <c r="S2118" s="6">
        <f t="shared" si="168"/>
        <v>39.879999999999995</v>
      </c>
      <c r="T2118" s="8">
        <f t="shared" si="169"/>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4">
        <f>YEAR(SalesDataTable[[#This Row],[Order Date]])</f>
        <v>2026</v>
      </c>
      <c r="D2119" s="12" t="str">
        <f>"Q"&amp;ROUNDUP(MONTH(SalesDataTable[[#This Row],[Order Date]])/3,0)</f>
        <v>Q4</v>
      </c>
      <c r="E2119" s="4">
        <f>MONTH(SalesDataTable[[#This Row],[Order Date]])</f>
        <v>10</v>
      </c>
      <c r="F2119" s="12" t="str">
        <f t="shared" si="165"/>
        <v>Oct</v>
      </c>
      <c r="G2119" s="4" t="s">
        <v>0</v>
      </c>
      <c r="H2119" s="4" t="s">
        <v>36</v>
      </c>
      <c r="I2119" s="4" t="s">
        <v>2</v>
      </c>
      <c r="J2119" s="4" t="s">
        <v>16</v>
      </c>
      <c r="K2119" s="4" t="s">
        <v>4</v>
      </c>
      <c r="L2119" s="4" t="s">
        <v>30</v>
      </c>
      <c r="M2119" s="9">
        <v>1</v>
      </c>
      <c r="N2119" s="6">
        <v>103.33</v>
      </c>
      <c r="O2119" s="7">
        <v>0</v>
      </c>
      <c r="P2119" s="6">
        <v>50.85</v>
      </c>
      <c r="Q2119" s="6">
        <f t="shared" si="166"/>
        <v>103.33</v>
      </c>
      <c r="R2119" s="6">
        <f t="shared" si="167"/>
        <v>50.85</v>
      </c>
      <c r="S2119" s="6">
        <f t="shared" si="168"/>
        <v>52.48</v>
      </c>
      <c r="T2119" s="8">
        <f t="shared" si="169"/>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4">
        <f>YEAR(SalesDataTable[[#This Row],[Order Date]])</f>
        <v>2026</v>
      </c>
      <c r="D2120" s="12" t="str">
        <f>"Q"&amp;ROUNDUP(MONTH(SalesDataTable[[#This Row],[Order Date]])/3,0)</f>
        <v>Q4</v>
      </c>
      <c r="E2120" s="4">
        <f>MONTH(SalesDataTable[[#This Row],[Order Date]])</f>
        <v>10</v>
      </c>
      <c r="F2120" s="12" t="str">
        <f t="shared" si="165"/>
        <v>Oct</v>
      </c>
      <c r="G2120" s="4" t="s">
        <v>0</v>
      </c>
      <c r="H2120" s="4" t="s">
        <v>36</v>
      </c>
      <c r="I2120" s="4" t="s">
        <v>2</v>
      </c>
      <c r="J2120" s="4" t="s">
        <v>13</v>
      </c>
      <c r="K2120" s="4" t="s">
        <v>9</v>
      </c>
      <c r="L2120" s="4" t="s">
        <v>17</v>
      </c>
      <c r="M2120" s="9">
        <v>3</v>
      </c>
      <c r="N2120" s="6">
        <v>142.54</v>
      </c>
      <c r="O2120" s="7">
        <v>0.05</v>
      </c>
      <c r="P2120" s="6">
        <v>81.599999999999994</v>
      </c>
      <c r="Q2120" s="6">
        <f t="shared" si="166"/>
        <v>406.23899999999998</v>
      </c>
      <c r="R2120" s="6">
        <f t="shared" si="167"/>
        <v>244.79999999999998</v>
      </c>
      <c r="S2120" s="6">
        <f t="shared" si="168"/>
        <v>161.43899999999999</v>
      </c>
      <c r="T2120" s="8">
        <f t="shared" si="169"/>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4">
        <f>YEAR(SalesDataTable[[#This Row],[Order Date]])</f>
        <v>2026</v>
      </c>
      <c r="D2121" s="12" t="str">
        <f>"Q"&amp;ROUNDUP(MONTH(SalesDataTable[[#This Row],[Order Date]])/3,0)</f>
        <v>Q4</v>
      </c>
      <c r="E2121" s="4">
        <f>MONTH(SalesDataTable[[#This Row],[Order Date]])</f>
        <v>10</v>
      </c>
      <c r="F2121" s="12" t="str">
        <f t="shared" si="165"/>
        <v>Oct</v>
      </c>
      <c r="G2121" s="4" t="s">
        <v>11</v>
      </c>
      <c r="H2121" s="4" t="s">
        <v>52</v>
      </c>
      <c r="I2121" s="4" t="s">
        <v>2</v>
      </c>
      <c r="J2121" s="4" t="s">
        <v>13</v>
      </c>
      <c r="K2121" s="4" t="s">
        <v>9</v>
      </c>
      <c r="L2121" s="4" t="s">
        <v>10</v>
      </c>
      <c r="M2121" s="9">
        <v>3</v>
      </c>
      <c r="N2121" s="6">
        <v>92.14</v>
      </c>
      <c r="O2121" s="7">
        <v>0.1</v>
      </c>
      <c r="P2121" s="6">
        <v>46.43</v>
      </c>
      <c r="Q2121" s="6">
        <f t="shared" si="166"/>
        <v>248.77800000000002</v>
      </c>
      <c r="R2121" s="6">
        <f t="shared" si="167"/>
        <v>139.29</v>
      </c>
      <c r="S2121" s="6">
        <f t="shared" si="168"/>
        <v>109.48800000000003</v>
      </c>
      <c r="T2121" s="8">
        <f t="shared" si="169"/>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4">
        <f>YEAR(SalesDataTable[[#This Row],[Order Date]])</f>
        <v>2026</v>
      </c>
      <c r="D2122" s="12" t="str">
        <f>"Q"&amp;ROUNDUP(MONTH(SalesDataTable[[#This Row],[Order Date]])/3,0)</f>
        <v>Q4</v>
      </c>
      <c r="E2122" s="4">
        <f>MONTH(SalesDataTable[[#This Row],[Order Date]])</f>
        <v>10</v>
      </c>
      <c r="F2122" s="12" t="str">
        <f t="shared" si="165"/>
        <v>Oct</v>
      </c>
      <c r="G2122" s="4" t="s">
        <v>20</v>
      </c>
      <c r="H2122" s="4" t="s">
        <v>31</v>
      </c>
      <c r="I2122" s="4" t="s">
        <v>19</v>
      </c>
      <c r="J2122" s="4" t="s">
        <v>16</v>
      </c>
      <c r="K2122" s="4" t="s">
        <v>14</v>
      </c>
      <c r="L2122" s="4" t="s">
        <v>48</v>
      </c>
      <c r="M2122" s="9">
        <v>2</v>
      </c>
      <c r="N2122" s="6">
        <v>165.23</v>
      </c>
      <c r="O2122" s="7">
        <v>0</v>
      </c>
      <c r="P2122" s="6">
        <v>88.87</v>
      </c>
      <c r="Q2122" s="6">
        <f t="shared" si="166"/>
        <v>330.46</v>
      </c>
      <c r="R2122" s="6">
        <f t="shared" si="167"/>
        <v>177.74</v>
      </c>
      <c r="S2122" s="6">
        <f t="shared" si="168"/>
        <v>152.71999999999997</v>
      </c>
      <c r="T2122" s="8">
        <f t="shared" si="169"/>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4">
        <f>YEAR(SalesDataTable[[#This Row],[Order Date]])</f>
        <v>2026</v>
      </c>
      <c r="D2123" s="12" t="str">
        <f>"Q"&amp;ROUNDUP(MONTH(SalesDataTable[[#This Row],[Order Date]])/3,0)</f>
        <v>Q4</v>
      </c>
      <c r="E2123" s="4">
        <f>MONTH(SalesDataTable[[#This Row],[Order Date]])</f>
        <v>10</v>
      </c>
      <c r="F2123" s="12" t="str">
        <f t="shared" si="165"/>
        <v>Oct</v>
      </c>
      <c r="G2123" s="4" t="s">
        <v>20</v>
      </c>
      <c r="H2123" s="4" t="s">
        <v>21</v>
      </c>
      <c r="I2123" s="4" t="s">
        <v>2</v>
      </c>
      <c r="J2123" s="4" t="s">
        <v>16</v>
      </c>
      <c r="K2123" s="4" t="s">
        <v>34</v>
      </c>
      <c r="L2123" s="4" t="s">
        <v>38</v>
      </c>
      <c r="M2123" s="9">
        <v>1</v>
      </c>
      <c r="N2123" s="6">
        <v>121.92</v>
      </c>
      <c r="O2123" s="7">
        <v>0</v>
      </c>
      <c r="P2123" s="6">
        <v>71.02</v>
      </c>
      <c r="Q2123" s="6">
        <f t="shared" si="166"/>
        <v>121.92</v>
      </c>
      <c r="R2123" s="6">
        <f t="shared" si="167"/>
        <v>71.02</v>
      </c>
      <c r="S2123" s="6">
        <f t="shared" si="168"/>
        <v>50.900000000000006</v>
      </c>
      <c r="T2123" s="8">
        <f t="shared" si="169"/>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4">
        <f>YEAR(SalesDataTable[[#This Row],[Order Date]])</f>
        <v>2026</v>
      </c>
      <c r="D2124" s="12" t="str">
        <f>"Q"&amp;ROUNDUP(MONTH(SalesDataTable[[#This Row],[Order Date]])/3,0)</f>
        <v>Q4</v>
      </c>
      <c r="E2124" s="4">
        <f>MONTH(SalesDataTable[[#This Row],[Order Date]])</f>
        <v>10</v>
      </c>
      <c r="F2124" s="12" t="str">
        <f t="shared" si="165"/>
        <v>Oct</v>
      </c>
      <c r="G2124" s="4" t="s">
        <v>6</v>
      </c>
      <c r="H2124" s="4" t="s">
        <v>7</v>
      </c>
      <c r="I2124" s="4" t="s">
        <v>2</v>
      </c>
      <c r="J2124" s="4" t="s">
        <v>3</v>
      </c>
      <c r="K2124" s="4" t="s">
        <v>14</v>
      </c>
      <c r="L2124" s="4" t="s">
        <v>15</v>
      </c>
      <c r="M2124" s="9">
        <v>3</v>
      </c>
      <c r="N2124" s="6">
        <v>36.46</v>
      </c>
      <c r="O2124" s="7">
        <v>0.05</v>
      </c>
      <c r="P2124" s="6">
        <v>13.9</v>
      </c>
      <c r="Q2124" s="6">
        <f t="shared" si="166"/>
        <v>103.91099999999999</v>
      </c>
      <c r="R2124" s="6">
        <f t="shared" si="167"/>
        <v>41.7</v>
      </c>
      <c r="S2124" s="6">
        <f t="shared" si="168"/>
        <v>62.210999999999984</v>
      </c>
      <c r="T2124" s="8">
        <f t="shared" si="169"/>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4">
        <f>YEAR(SalesDataTable[[#This Row],[Order Date]])</f>
        <v>2026</v>
      </c>
      <c r="D2125" s="12" t="str">
        <f>"Q"&amp;ROUNDUP(MONTH(SalesDataTable[[#This Row],[Order Date]])/3,0)</f>
        <v>Q4</v>
      </c>
      <c r="E2125" s="4">
        <f>MONTH(SalesDataTable[[#This Row],[Order Date]])</f>
        <v>10</v>
      </c>
      <c r="F2125" s="12" t="str">
        <f t="shared" si="165"/>
        <v>Oct</v>
      </c>
      <c r="G2125" s="4" t="s">
        <v>20</v>
      </c>
      <c r="H2125" s="4" t="s">
        <v>21</v>
      </c>
      <c r="I2125" s="4" t="s">
        <v>19</v>
      </c>
      <c r="J2125" s="4" t="s">
        <v>16</v>
      </c>
      <c r="K2125" s="4" t="s">
        <v>34</v>
      </c>
      <c r="L2125" s="4" t="s">
        <v>45</v>
      </c>
      <c r="M2125" s="9">
        <v>3</v>
      </c>
      <c r="N2125" s="6">
        <v>51.89</v>
      </c>
      <c r="O2125" s="7">
        <v>0.1</v>
      </c>
      <c r="P2125" s="6">
        <v>21.56</v>
      </c>
      <c r="Q2125" s="6">
        <f t="shared" si="166"/>
        <v>140.10300000000001</v>
      </c>
      <c r="R2125" s="6">
        <f t="shared" si="167"/>
        <v>64.679999999999993</v>
      </c>
      <c r="S2125" s="6">
        <f t="shared" si="168"/>
        <v>75.423000000000016</v>
      </c>
      <c r="T2125" s="8">
        <f t="shared" si="169"/>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4">
        <f>YEAR(SalesDataTable[[#This Row],[Order Date]])</f>
        <v>2026</v>
      </c>
      <c r="D2126" s="12" t="str">
        <f>"Q"&amp;ROUNDUP(MONTH(SalesDataTable[[#This Row],[Order Date]])/3,0)</f>
        <v>Q4</v>
      </c>
      <c r="E2126" s="4">
        <f>MONTH(SalesDataTable[[#This Row],[Order Date]])</f>
        <v>10</v>
      </c>
      <c r="F2126" s="12" t="str">
        <f t="shared" si="165"/>
        <v>Oct</v>
      </c>
      <c r="G2126" s="4" t="s">
        <v>20</v>
      </c>
      <c r="H2126" s="4" t="s">
        <v>21</v>
      </c>
      <c r="I2126" s="4" t="s">
        <v>2</v>
      </c>
      <c r="J2126" s="4" t="s">
        <v>3</v>
      </c>
      <c r="K2126" s="4" t="s">
        <v>34</v>
      </c>
      <c r="L2126" s="4" t="s">
        <v>35</v>
      </c>
      <c r="M2126" s="9">
        <v>1</v>
      </c>
      <c r="N2126" s="6">
        <v>40.75</v>
      </c>
      <c r="O2126" s="7">
        <v>0</v>
      </c>
      <c r="P2126" s="6">
        <v>14.7</v>
      </c>
      <c r="Q2126" s="6">
        <f t="shared" si="166"/>
        <v>40.75</v>
      </c>
      <c r="R2126" s="6">
        <f t="shared" si="167"/>
        <v>14.7</v>
      </c>
      <c r="S2126" s="6">
        <f t="shared" si="168"/>
        <v>26.05</v>
      </c>
      <c r="T2126" s="8">
        <f t="shared" si="169"/>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4">
        <f>YEAR(SalesDataTable[[#This Row],[Order Date]])</f>
        <v>2026</v>
      </c>
      <c r="D2127" s="12" t="str">
        <f>"Q"&amp;ROUNDUP(MONTH(SalesDataTable[[#This Row],[Order Date]])/3,0)</f>
        <v>Q4</v>
      </c>
      <c r="E2127" s="4">
        <f>MONTH(SalesDataTable[[#This Row],[Order Date]])</f>
        <v>10</v>
      </c>
      <c r="F2127" s="12" t="str">
        <f t="shared" si="165"/>
        <v>Oct</v>
      </c>
      <c r="G2127" s="4" t="s">
        <v>11</v>
      </c>
      <c r="H2127" s="4" t="s">
        <v>25</v>
      </c>
      <c r="I2127" s="4" t="s">
        <v>8</v>
      </c>
      <c r="J2127" s="4" t="s">
        <v>16</v>
      </c>
      <c r="K2127" s="4" t="s">
        <v>23</v>
      </c>
      <c r="L2127" s="4" t="s">
        <v>24</v>
      </c>
      <c r="M2127" s="9">
        <v>4</v>
      </c>
      <c r="N2127" s="6">
        <v>345.13</v>
      </c>
      <c r="O2127" s="7">
        <v>0.05</v>
      </c>
      <c r="P2127" s="6">
        <v>200.02</v>
      </c>
      <c r="Q2127" s="6">
        <f t="shared" si="166"/>
        <v>1311.4939999999999</v>
      </c>
      <c r="R2127" s="6">
        <f t="shared" si="167"/>
        <v>800.08</v>
      </c>
      <c r="S2127" s="6">
        <f t="shared" si="168"/>
        <v>511.41399999999987</v>
      </c>
      <c r="T2127" s="8">
        <f t="shared" si="169"/>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4">
        <f>YEAR(SalesDataTable[[#This Row],[Order Date]])</f>
        <v>2026</v>
      </c>
      <c r="D2128" s="12" t="str">
        <f>"Q"&amp;ROUNDUP(MONTH(SalesDataTable[[#This Row],[Order Date]])/3,0)</f>
        <v>Q4</v>
      </c>
      <c r="E2128" s="4">
        <f>MONTH(SalesDataTable[[#This Row],[Order Date]])</f>
        <v>10</v>
      </c>
      <c r="F2128" s="12" t="str">
        <f t="shared" si="165"/>
        <v>Oct</v>
      </c>
      <c r="G2128" s="4" t="s">
        <v>6</v>
      </c>
      <c r="H2128" s="4" t="s">
        <v>27</v>
      </c>
      <c r="I2128" s="4" t="s">
        <v>19</v>
      </c>
      <c r="J2128" s="4" t="s">
        <v>13</v>
      </c>
      <c r="K2128" s="4" t="s">
        <v>14</v>
      </c>
      <c r="L2128" s="4" t="s">
        <v>15</v>
      </c>
      <c r="M2128" s="9">
        <v>2</v>
      </c>
      <c r="N2128" s="6">
        <v>37.1</v>
      </c>
      <c r="O2128" s="7">
        <v>0</v>
      </c>
      <c r="P2128" s="6">
        <v>13.31</v>
      </c>
      <c r="Q2128" s="6">
        <f t="shared" si="166"/>
        <v>74.2</v>
      </c>
      <c r="R2128" s="6">
        <f t="shared" si="167"/>
        <v>26.62</v>
      </c>
      <c r="S2128" s="6">
        <f t="shared" si="168"/>
        <v>47.58</v>
      </c>
      <c r="T2128" s="8">
        <f t="shared" si="169"/>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4">
        <f>YEAR(SalesDataTable[[#This Row],[Order Date]])</f>
        <v>2026</v>
      </c>
      <c r="D2129" s="12" t="str">
        <f>"Q"&amp;ROUNDUP(MONTH(SalesDataTable[[#This Row],[Order Date]])/3,0)</f>
        <v>Q4</v>
      </c>
      <c r="E2129" s="4">
        <f>MONTH(SalesDataTable[[#This Row],[Order Date]])</f>
        <v>10</v>
      </c>
      <c r="F2129" s="12" t="str">
        <f t="shared" si="165"/>
        <v>Oct</v>
      </c>
      <c r="G2129" s="4" t="s">
        <v>20</v>
      </c>
      <c r="H2129" s="4" t="s">
        <v>31</v>
      </c>
      <c r="I2129" s="4" t="s">
        <v>28</v>
      </c>
      <c r="J2129" s="4" t="s">
        <v>13</v>
      </c>
      <c r="K2129" s="4" t="s">
        <v>9</v>
      </c>
      <c r="L2129" s="4" t="s">
        <v>10</v>
      </c>
      <c r="M2129" s="9">
        <v>3</v>
      </c>
      <c r="N2129" s="6">
        <v>94.19</v>
      </c>
      <c r="O2129" s="7">
        <v>0</v>
      </c>
      <c r="P2129" s="6">
        <v>44.89</v>
      </c>
      <c r="Q2129" s="6">
        <f t="shared" si="166"/>
        <v>282.57</v>
      </c>
      <c r="R2129" s="6">
        <f t="shared" si="167"/>
        <v>134.67000000000002</v>
      </c>
      <c r="S2129" s="6">
        <f t="shared" si="168"/>
        <v>147.89999999999998</v>
      </c>
      <c r="T2129" s="8">
        <f t="shared" si="169"/>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4">
        <f>YEAR(SalesDataTable[[#This Row],[Order Date]])</f>
        <v>2026</v>
      </c>
      <c r="D2130" s="12" t="str">
        <f>"Q"&amp;ROUNDUP(MONTH(SalesDataTable[[#This Row],[Order Date]])/3,0)</f>
        <v>Q4</v>
      </c>
      <c r="E2130" s="4">
        <f>MONTH(SalesDataTable[[#This Row],[Order Date]])</f>
        <v>10</v>
      </c>
      <c r="F2130" s="12" t="str">
        <f t="shared" si="165"/>
        <v>Oct</v>
      </c>
      <c r="G2130" s="4" t="s">
        <v>20</v>
      </c>
      <c r="H2130" s="4" t="s">
        <v>33</v>
      </c>
      <c r="I2130" s="4" t="s">
        <v>2</v>
      </c>
      <c r="J2130" s="4" t="s">
        <v>3</v>
      </c>
      <c r="K2130" s="4" t="s">
        <v>23</v>
      </c>
      <c r="L2130" s="4" t="s">
        <v>40</v>
      </c>
      <c r="M2130" s="9">
        <v>2</v>
      </c>
      <c r="N2130" s="6">
        <v>82.52</v>
      </c>
      <c r="O2130" s="7">
        <v>0.05</v>
      </c>
      <c r="P2130" s="6">
        <v>38.61</v>
      </c>
      <c r="Q2130" s="6">
        <f t="shared" si="166"/>
        <v>156.78799999999998</v>
      </c>
      <c r="R2130" s="6">
        <f t="shared" si="167"/>
        <v>77.22</v>
      </c>
      <c r="S2130" s="6">
        <f t="shared" si="168"/>
        <v>79.567999999999984</v>
      </c>
      <c r="T2130" s="8">
        <f t="shared" si="169"/>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4">
        <f>YEAR(SalesDataTable[[#This Row],[Order Date]])</f>
        <v>2026</v>
      </c>
      <c r="D2131" s="12" t="str">
        <f>"Q"&amp;ROUNDUP(MONTH(SalesDataTable[[#This Row],[Order Date]])/3,0)</f>
        <v>Q4</v>
      </c>
      <c r="E2131" s="4">
        <f>MONTH(SalesDataTable[[#This Row],[Order Date]])</f>
        <v>10</v>
      </c>
      <c r="F2131" s="12" t="str">
        <f t="shared" si="165"/>
        <v>Oct</v>
      </c>
      <c r="G2131" s="4" t="s">
        <v>20</v>
      </c>
      <c r="H2131" s="4" t="s">
        <v>47</v>
      </c>
      <c r="I2131" s="4" t="s">
        <v>2</v>
      </c>
      <c r="J2131" s="4" t="s">
        <v>16</v>
      </c>
      <c r="K2131" s="4" t="s">
        <v>9</v>
      </c>
      <c r="L2131" s="4" t="s">
        <v>37</v>
      </c>
      <c r="M2131" s="9">
        <v>1</v>
      </c>
      <c r="N2131" s="6">
        <v>155.16</v>
      </c>
      <c r="O2131" s="7">
        <v>0</v>
      </c>
      <c r="P2131" s="6">
        <v>78.84</v>
      </c>
      <c r="Q2131" s="6">
        <f t="shared" si="166"/>
        <v>155.16</v>
      </c>
      <c r="R2131" s="6">
        <f t="shared" si="167"/>
        <v>78.84</v>
      </c>
      <c r="S2131" s="6">
        <f t="shared" si="168"/>
        <v>76.319999999999993</v>
      </c>
      <c r="T2131" s="8">
        <f t="shared" si="169"/>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4">
        <f>YEAR(SalesDataTable[[#This Row],[Order Date]])</f>
        <v>2026</v>
      </c>
      <c r="D2132" s="12" t="str">
        <f>"Q"&amp;ROUNDUP(MONTH(SalesDataTable[[#This Row],[Order Date]])/3,0)</f>
        <v>Q4</v>
      </c>
      <c r="E2132" s="4">
        <f>MONTH(SalesDataTable[[#This Row],[Order Date]])</f>
        <v>10</v>
      </c>
      <c r="F2132" s="12" t="str">
        <f t="shared" si="165"/>
        <v>Oct</v>
      </c>
      <c r="G2132" s="4" t="s">
        <v>20</v>
      </c>
      <c r="H2132" s="4" t="s">
        <v>47</v>
      </c>
      <c r="I2132" s="4" t="s">
        <v>28</v>
      </c>
      <c r="J2132" s="4" t="s">
        <v>3</v>
      </c>
      <c r="K2132" s="4" t="s">
        <v>14</v>
      </c>
      <c r="L2132" s="4" t="s">
        <v>32</v>
      </c>
      <c r="M2132" s="9">
        <v>1</v>
      </c>
      <c r="N2132" s="6">
        <v>46.36</v>
      </c>
      <c r="O2132" s="7">
        <v>0.05</v>
      </c>
      <c r="P2132" s="6">
        <v>18.399999999999999</v>
      </c>
      <c r="Q2132" s="6">
        <f t="shared" si="166"/>
        <v>44.041999999999994</v>
      </c>
      <c r="R2132" s="6">
        <f t="shared" si="167"/>
        <v>18.399999999999999</v>
      </c>
      <c r="S2132" s="6">
        <f t="shared" si="168"/>
        <v>25.641999999999996</v>
      </c>
      <c r="T2132" s="8">
        <f t="shared" si="169"/>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4">
        <f>YEAR(SalesDataTable[[#This Row],[Order Date]])</f>
        <v>2026</v>
      </c>
      <c r="D2133" s="12" t="str">
        <f>"Q"&amp;ROUNDUP(MONTH(SalesDataTable[[#This Row],[Order Date]])/3,0)</f>
        <v>Q4</v>
      </c>
      <c r="E2133" s="4">
        <f>MONTH(SalesDataTable[[#This Row],[Order Date]])</f>
        <v>10</v>
      </c>
      <c r="F2133" s="12" t="str">
        <f t="shared" si="165"/>
        <v>Oct</v>
      </c>
      <c r="G2133" s="4" t="s">
        <v>11</v>
      </c>
      <c r="H2133" s="4" t="s">
        <v>52</v>
      </c>
      <c r="I2133" s="4" t="s">
        <v>2</v>
      </c>
      <c r="J2133" s="4" t="s">
        <v>16</v>
      </c>
      <c r="K2133" s="4" t="s">
        <v>4</v>
      </c>
      <c r="L2133" s="4" t="s">
        <v>5</v>
      </c>
      <c r="M2133" s="9">
        <v>1</v>
      </c>
      <c r="N2133" s="6">
        <v>81.47</v>
      </c>
      <c r="O2133" s="7">
        <v>0</v>
      </c>
      <c r="P2133" s="6">
        <v>43.67</v>
      </c>
      <c r="Q2133" s="6">
        <f t="shared" si="166"/>
        <v>81.47</v>
      </c>
      <c r="R2133" s="6">
        <f t="shared" si="167"/>
        <v>43.67</v>
      </c>
      <c r="S2133" s="6">
        <f t="shared" si="168"/>
        <v>37.799999999999997</v>
      </c>
      <c r="T2133" s="8">
        <f t="shared" si="169"/>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4">
        <f>YEAR(SalesDataTable[[#This Row],[Order Date]])</f>
        <v>2026</v>
      </c>
      <c r="D2134" s="12" t="str">
        <f>"Q"&amp;ROUNDUP(MONTH(SalesDataTable[[#This Row],[Order Date]])/3,0)</f>
        <v>Q4</v>
      </c>
      <c r="E2134" s="4">
        <f>MONTH(SalesDataTable[[#This Row],[Order Date]])</f>
        <v>10</v>
      </c>
      <c r="F2134" s="12" t="str">
        <f t="shared" si="165"/>
        <v>Oct</v>
      </c>
      <c r="G2134" s="4" t="s">
        <v>0</v>
      </c>
      <c r="H2134" s="4" t="s">
        <v>50</v>
      </c>
      <c r="I2134" s="4" t="s">
        <v>2</v>
      </c>
      <c r="J2134" s="4" t="s">
        <v>3</v>
      </c>
      <c r="K2134" s="4" t="s">
        <v>14</v>
      </c>
      <c r="L2134" s="4" t="s">
        <v>44</v>
      </c>
      <c r="M2134" s="9">
        <v>1</v>
      </c>
      <c r="N2134" s="6">
        <v>134.31</v>
      </c>
      <c r="O2134" s="7">
        <v>0.05</v>
      </c>
      <c r="P2134" s="6">
        <v>67.239999999999995</v>
      </c>
      <c r="Q2134" s="6">
        <f t="shared" si="166"/>
        <v>127.5945</v>
      </c>
      <c r="R2134" s="6">
        <f t="shared" si="167"/>
        <v>67.239999999999995</v>
      </c>
      <c r="S2134" s="6">
        <f t="shared" si="168"/>
        <v>60.354500000000002</v>
      </c>
      <c r="T2134" s="8">
        <f t="shared" si="169"/>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4">
        <f>YEAR(SalesDataTable[[#This Row],[Order Date]])</f>
        <v>2026</v>
      </c>
      <c r="D2135" s="12" t="str">
        <f>"Q"&amp;ROUNDUP(MONTH(SalesDataTable[[#This Row],[Order Date]])/3,0)</f>
        <v>Q4</v>
      </c>
      <c r="E2135" s="4">
        <f>MONTH(SalesDataTable[[#This Row],[Order Date]])</f>
        <v>10</v>
      </c>
      <c r="F2135" s="12" t="str">
        <f t="shared" si="165"/>
        <v>Oct</v>
      </c>
      <c r="G2135" s="4" t="s">
        <v>11</v>
      </c>
      <c r="H2135" s="4" t="s">
        <v>52</v>
      </c>
      <c r="I2135" s="4" t="s">
        <v>2</v>
      </c>
      <c r="J2135" s="4" t="s">
        <v>13</v>
      </c>
      <c r="K2135" s="4" t="s">
        <v>23</v>
      </c>
      <c r="L2135" s="4" t="s">
        <v>51</v>
      </c>
      <c r="M2135" s="9">
        <v>1</v>
      </c>
      <c r="N2135" s="6">
        <v>123.11</v>
      </c>
      <c r="O2135" s="7">
        <v>0</v>
      </c>
      <c r="P2135" s="6">
        <v>58.99</v>
      </c>
      <c r="Q2135" s="6">
        <f t="shared" si="166"/>
        <v>123.11</v>
      </c>
      <c r="R2135" s="6">
        <f t="shared" si="167"/>
        <v>58.99</v>
      </c>
      <c r="S2135" s="6">
        <f t="shared" si="168"/>
        <v>64.12</v>
      </c>
      <c r="T2135" s="8">
        <f t="shared" si="169"/>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4">
        <f>YEAR(SalesDataTable[[#This Row],[Order Date]])</f>
        <v>2026</v>
      </c>
      <c r="D2136" s="12" t="str">
        <f>"Q"&amp;ROUNDUP(MONTH(SalesDataTable[[#This Row],[Order Date]])/3,0)</f>
        <v>Q4</v>
      </c>
      <c r="E2136" s="4">
        <f>MONTH(SalesDataTable[[#This Row],[Order Date]])</f>
        <v>10</v>
      </c>
      <c r="F2136" s="12" t="str">
        <f t="shared" si="165"/>
        <v>Oct</v>
      </c>
      <c r="G2136" s="4" t="s">
        <v>6</v>
      </c>
      <c r="H2136" s="4" t="s">
        <v>27</v>
      </c>
      <c r="I2136" s="4" t="s">
        <v>2</v>
      </c>
      <c r="J2136" s="4" t="s">
        <v>13</v>
      </c>
      <c r="K2136" s="4" t="s">
        <v>23</v>
      </c>
      <c r="L2136" s="4" t="s">
        <v>40</v>
      </c>
      <c r="M2136" s="9">
        <v>1</v>
      </c>
      <c r="N2136" s="6">
        <v>81.239999999999995</v>
      </c>
      <c r="O2136" s="7">
        <v>0</v>
      </c>
      <c r="P2136" s="6">
        <v>38.65</v>
      </c>
      <c r="Q2136" s="6">
        <f t="shared" si="166"/>
        <v>81.239999999999995</v>
      </c>
      <c r="R2136" s="6">
        <f t="shared" si="167"/>
        <v>38.65</v>
      </c>
      <c r="S2136" s="6">
        <f t="shared" si="168"/>
        <v>42.589999999999996</v>
      </c>
      <c r="T2136" s="8">
        <f t="shared" si="169"/>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4">
        <f>YEAR(SalesDataTable[[#This Row],[Order Date]])</f>
        <v>2026</v>
      </c>
      <c r="D2137" s="12" t="str">
        <f>"Q"&amp;ROUNDUP(MONTH(SalesDataTable[[#This Row],[Order Date]])/3,0)</f>
        <v>Q4</v>
      </c>
      <c r="E2137" s="4">
        <f>MONTH(SalesDataTable[[#This Row],[Order Date]])</f>
        <v>10</v>
      </c>
      <c r="F2137" s="12" t="str">
        <f t="shared" si="165"/>
        <v>Oct</v>
      </c>
      <c r="G2137" s="4" t="s">
        <v>0</v>
      </c>
      <c r="H2137" s="4" t="s">
        <v>36</v>
      </c>
      <c r="I2137" s="4" t="s">
        <v>28</v>
      </c>
      <c r="J2137" s="4" t="s">
        <v>3</v>
      </c>
      <c r="K2137" s="4" t="s">
        <v>9</v>
      </c>
      <c r="L2137" s="4" t="s">
        <v>46</v>
      </c>
      <c r="M2137" s="9">
        <v>1</v>
      </c>
      <c r="N2137" s="6">
        <v>70.81</v>
      </c>
      <c r="O2137" s="7">
        <v>0.15</v>
      </c>
      <c r="P2137" s="6">
        <v>32.93</v>
      </c>
      <c r="Q2137" s="6">
        <f t="shared" si="166"/>
        <v>60.188499999999998</v>
      </c>
      <c r="R2137" s="6">
        <f t="shared" si="167"/>
        <v>32.93</v>
      </c>
      <c r="S2137" s="6">
        <f t="shared" si="168"/>
        <v>27.258499999999998</v>
      </c>
      <c r="T2137" s="8">
        <f t="shared" si="169"/>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4">
        <f>YEAR(SalesDataTable[[#This Row],[Order Date]])</f>
        <v>2026</v>
      </c>
      <c r="D2138" s="12" t="str">
        <f>"Q"&amp;ROUNDUP(MONTH(SalesDataTable[[#This Row],[Order Date]])/3,0)</f>
        <v>Q4</v>
      </c>
      <c r="E2138" s="4">
        <f>MONTH(SalesDataTable[[#This Row],[Order Date]])</f>
        <v>10</v>
      </c>
      <c r="F2138" s="12" t="str">
        <f t="shared" si="165"/>
        <v>Oct</v>
      </c>
      <c r="G2138" s="4" t="s">
        <v>20</v>
      </c>
      <c r="H2138" s="4" t="s">
        <v>47</v>
      </c>
      <c r="I2138" s="4" t="s">
        <v>2</v>
      </c>
      <c r="J2138" s="4" t="s">
        <v>16</v>
      </c>
      <c r="K2138" s="4" t="s">
        <v>23</v>
      </c>
      <c r="L2138" s="4" t="s">
        <v>29</v>
      </c>
      <c r="M2138" s="9">
        <v>6</v>
      </c>
      <c r="N2138" s="6">
        <v>200.26</v>
      </c>
      <c r="O2138" s="7">
        <v>0</v>
      </c>
      <c r="P2138" s="6">
        <v>106.71</v>
      </c>
      <c r="Q2138" s="6">
        <f t="shared" si="166"/>
        <v>1201.56</v>
      </c>
      <c r="R2138" s="6">
        <f t="shared" si="167"/>
        <v>640.26</v>
      </c>
      <c r="S2138" s="6">
        <f t="shared" si="168"/>
        <v>561.29999999999995</v>
      </c>
      <c r="T2138" s="8">
        <f t="shared" si="169"/>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4">
        <f>YEAR(SalesDataTable[[#This Row],[Order Date]])</f>
        <v>2026</v>
      </c>
      <c r="D2139" s="12" t="str">
        <f>"Q"&amp;ROUNDUP(MONTH(SalesDataTable[[#This Row],[Order Date]])/3,0)</f>
        <v>Q4</v>
      </c>
      <c r="E2139" s="4">
        <f>MONTH(SalesDataTable[[#This Row],[Order Date]])</f>
        <v>10</v>
      </c>
      <c r="F2139" s="12" t="str">
        <f t="shared" si="165"/>
        <v>Oct</v>
      </c>
      <c r="G2139" s="4" t="s">
        <v>20</v>
      </c>
      <c r="H2139" s="4" t="s">
        <v>21</v>
      </c>
      <c r="I2139" s="4" t="s">
        <v>2</v>
      </c>
      <c r="J2139" s="4" t="s">
        <v>13</v>
      </c>
      <c r="K2139" s="4" t="s">
        <v>34</v>
      </c>
      <c r="L2139" s="4" t="s">
        <v>42</v>
      </c>
      <c r="M2139" s="9">
        <v>3</v>
      </c>
      <c r="N2139" s="6">
        <v>36.75</v>
      </c>
      <c r="O2139" s="7">
        <v>0.05</v>
      </c>
      <c r="P2139" s="6">
        <v>13.71</v>
      </c>
      <c r="Q2139" s="6">
        <f t="shared" si="166"/>
        <v>104.7375</v>
      </c>
      <c r="R2139" s="6">
        <f t="shared" si="167"/>
        <v>41.13</v>
      </c>
      <c r="S2139" s="6">
        <f t="shared" si="168"/>
        <v>63.607499999999995</v>
      </c>
      <c r="T2139" s="8">
        <f t="shared" si="169"/>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4">
        <f>YEAR(SalesDataTable[[#This Row],[Order Date]])</f>
        <v>2026</v>
      </c>
      <c r="D2140" s="12" t="str">
        <f>"Q"&amp;ROUNDUP(MONTH(SalesDataTable[[#This Row],[Order Date]])/3,0)</f>
        <v>Q4</v>
      </c>
      <c r="E2140" s="4">
        <f>MONTH(SalesDataTable[[#This Row],[Order Date]])</f>
        <v>10</v>
      </c>
      <c r="F2140" s="12" t="str">
        <f t="shared" si="165"/>
        <v>Oct</v>
      </c>
      <c r="G2140" s="4" t="s">
        <v>11</v>
      </c>
      <c r="H2140" s="4" t="s">
        <v>52</v>
      </c>
      <c r="I2140" s="4" t="s">
        <v>2</v>
      </c>
      <c r="J2140" s="4" t="s">
        <v>3</v>
      </c>
      <c r="K2140" s="4" t="s">
        <v>9</v>
      </c>
      <c r="L2140" s="4" t="s">
        <v>10</v>
      </c>
      <c r="M2140" s="9">
        <v>2</v>
      </c>
      <c r="N2140" s="6">
        <v>92.41</v>
      </c>
      <c r="O2140" s="7">
        <v>0.1</v>
      </c>
      <c r="P2140" s="6">
        <v>45.42</v>
      </c>
      <c r="Q2140" s="6">
        <f t="shared" si="166"/>
        <v>166.33799999999999</v>
      </c>
      <c r="R2140" s="6">
        <f t="shared" si="167"/>
        <v>90.84</v>
      </c>
      <c r="S2140" s="6">
        <f t="shared" si="168"/>
        <v>75.49799999999999</v>
      </c>
      <c r="T2140" s="8">
        <f t="shared" si="169"/>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4">
        <f>YEAR(SalesDataTable[[#This Row],[Order Date]])</f>
        <v>2026</v>
      </c>
      <c r="D2141" s="12" t="str">
        <f>"Q"&amp;ROUNDUP(MONTH(SalesDataTable[[#This Row],[Order Date]])/3,0)</f>
        <v>Q4</v>
      </c>
      <c r="E2141" s="4">
        <f>MONTH(SalesDataTable[[#This Row],[Order Date]])</f>
        <v>10</v>
      </c>
      <c r="F2141" s="12" t="str">
        <f t="shared" si="165"/>
        <v>Oct</v>
      </c>
      <c r="G2141" s="4" t="s">
        <v>6</v>
      </c>
      <c r="H2141" s="4" t="s">
        <v>49</v>
      </c>
      <c r="I2141" s="4" t="s">
        <v>19</v>
      </c>
      <c r="J2141" s="4" t="s">
        <v>13</v>
      </c>
      <c r="K2141" s="4" t="s">
        <v>34</v>
      </c>
      <c r="L2141" s="4" t="s">
        <v>35</v>
      </c>
      <c r="M2141" s="9">
        <v>1</v>
      </c>
      <c r="N2141" s="6">
        <v>40.67</v>
      </c>
      <c r="O2141" s="7">
        <v>0</v>
      </c>
      <c r="P2141" s="6">
        <v>15.09</v>
      </c>
      <c r="Q2141" s="6">
        <f t="shared" si="166"/>
        <v>40.67</v>
      </c>
      <c r="R2141" s="6">
        <f t="shared" si="167"/>
        <v>15.09</v>
      </c>
      <c r="S2141" s="6">
        <f t="shared" si="168"/>
        <v>25.580000000000002</v>
      </c>
      <c r="T2141" s="8">
        <f t="shared" si="169"/>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4">
        <f>YEAR(SalesDataTable[[#This Row],[Order Date]])</f>
        <v>2026</v>
      </c>
      <c r="D2142" s="12" t="str">
        <f>"Q"&amp;ROUNDUP(MONTH(SalesDataTable[[#This Row],[Order Date]])/3,0)</f>
        <v>Q4</v>
      </c>
      <c r="E2142" s="4">
        <f>MONTH(SalesDataTable[[#This Row],[Order Date]])</f>
        <v>10</v>
      </c>
      <c r="F2142" s="12" t="str">
        <f t="shared" si="165"/>
        <v>Oct</v>
      </c>
      <c r="G2142" s="4" t="s">
        <v>6</v>
      </c>
      <c r="H2142" s="4" t="s">
        <v>7</v>
      </c>
      <c r="I2142" s="4" t="s">
        <v>2</v>
      </c>
      <c r="J2142" s="4" t="s">
        <v>3</v>
      </c>
      <c r="K2142" s="4" t="s">
        <v>9</v>
      </c>
      <c r="L2142" s="4" t="s">
        <v>10</v>
      </c>
      <c r="M2142" s="9">
        <v>1</v>
      </c>
      <c r="N2142" s="6">
        <v>90.09</v>
      </c>
      <c r="O2142" s="7">
        <v>0</v>
      </c>
      <c r="P2142" s="6">
        <v>45.17</v>
      </c>
      <c r="Q2142" s="6">
        <f t="shared" si="166"/>
        <v>90.09</v>
      </c>
      <c r="R2142" s="6">
        <f t="shared" si="167"/>
        <v>45.17</v>
      </c>
      <c r="S2142" s="6">
        <f t="shared" si="168"/>
        <v>44.92</v>
      </c>
      <c r="T2142" s="8">
        <f t="shared" si="169"/>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4">
        <f>YEAR(SalesDataTable[[#This Row],[Order Date]])</f>
        <v>2026</v>
      </c>
      <c r="D2143" s="12" t="str">
        <f>"Q"&amp;ROUNDUP(MONTH(SalesDataTable[[#This Row],[Order Date]])/3,0)</f>
        <v>Q4</v>
      </c>
      <c r="E2143" s="4">
        <f>MONTH(SalesDataTable[[#This Row],[Order Date]])</f>
        <v>10</v>
      </c>
      <c r="F2143" s="12" t="str">
        <f t="shared" si="165"/>
        <v>Oct</v>
      </c>
      <c r="G2143" s="4" t="s">
        <v>11</v>
      </c>
      <c r="H2143" s="4" t="s">
        <v>39</v>
      </c>
      <c r="I2143" s="4" t="s">
        <v>2</v>
      </c>
      <c r="J2143" s="4" t="s">
        <v>3</v>
      </c>
      <c r="K2143" s="4" t="s">
        <v>14</v>
      </c>
      <c r="L2143" s="4" t="s">
        <v>15</v>
      </c>
      <c r="M2143" s="9">
        <v>1</v>
      </c>
      <c r="N2143" s="6">
        <v>36.83</v>
      </c>
      <c r="O2143" s="7">
        <v>0</v>
      </c>
      <c r="P2143" s="6">
        <v>13.64</v>
      </c>
      <c r="Q2143" s="6">
        <f t="shared" si="166"/>
        <v>36.83</v>
      </c>
      <c r="R2143" s="6">
        <f t="shared" si="167"/>
        <v>13.64</v>
      </c>
      <c r="S2143" s="6">
        <f t="shared" si="168"/>
        <v>23.189999999999998</v>
      </c>
      <c r="T2143" s="8">
        <f t="shared" si="169"/>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4">
        <f>YEAR(SalesDataTable[[#This Row],[Order Date]])</f>
        <v>2026</v>
      </c>
      <c r="D2144" s="12" t="str">
        <f>"Q"&amp;ROUNDUP(MONTH(SalesDataTable[[#This Row],[Order Date]])/3,0)</f>
        <v>Q4</v>
      </c>
      <c r="E2144" s="4">
        <f>MONTH(SalesDataTable[[#This Row],[Order Date]])</f>
        <v>10</v>
      </c>
      <c r="F2144" s="12" t="str">
        <f t="shared" si="165"/>
        <v>Oct</v>
      </c>
      <c r="G2144" s="4" t="s">
        <v>6</v>
      </c>
      <c r="H2144" s="4" t="s">
        <v>43</v>
      </c>
      <c r="I2144" s="4" t="s">
        <v>28</v>
      </c>
      <c r="J2144" s="4" t="s">
        <v>3</v>
      </c>
      <c r="K2144" s="4" t="s">
        <v>23</v>
      </c>
      <c r="L2144" s="4" t="s">
        <v>29</v>
      </c>
      <c r="M2144" s="9">
        <v>5</v>
      </c>
      <c r="N2144" s="6">
        <v>196.37</v>
      </c>
      <c r="O2144" s="7">
        <v>0.05</v>
      </c>
      <c r="P2144" s="6">
        <v>103.51</v>
      </c>
      <c r="Q2144" s="6">
        <f t="shared" si="166"/>
        <v>932.75749999999994</v>
      </c>
      <c r="R2144" s="6">
        <f t="shared" si="167"/>
        <v>517.55000000000007</v>
      </c>
      <c r="S2144" s="6">
        <f t="shared" si="168"/>
        <v>415.20749999999987</v>
      </c>
      <c r="T2144" s="8">
        <f t="shared" si="169"/>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4">
        <f>YEAR(SalesDataTable[[#This Row],[Order Date]])</f>
        <v>2026</v>
      </c>
      <c r="D2145" s="12" t="str">
        <f>"Q"&amp;ROUNDUP(MONTH(SalesDataTable[[#This Row],[Order Date]])/3,0)</f>
        <v>Q4</v>
      </c>
      <c r="E2145" s="4">
        <f>MONTH(SalesDataTable[[#This Row],[Order Date]])</f>
        <v>10</v>
      </c>
      <c r="F2145" s="12" t="str">
        <f t="shared" si="165"/>
        <v>Oct</v>
      </c>
      <c r="G2145" s="4" t="s">
        <v>0</v>
      </c>
      <c r="H2145" s="4" t="s">
        <v>50</v>
      </c>
      <c r="I2145" s="4" t="s">
        <v>2</v>
      </c>
      <c r="J2145" s="4" t="s">
        <v>13</v>
      </c>
      <c r="K2145" s="4" t="s">
        <v>9</v>
      </c>
      <c r="L2145" s="4" t="s">
        <v>10</v>
      </c>
      <c r="M2145" s="9">
        <v>2</v>
      </c>
      <c r="N2145" s="6">
        <v>93.73</v>
      </c>
      <c r="O2145" s="7">
        <v>0</v>
      </c>
      <c r="P2145" s="6">
        <v>44.79</v>
      </c>
      <c r="Q2145" s="6">
        <f t="shared" si="166"/>
        <v>187.46</v>
      </c>
      <c r="R2145" s="6">
        <f t="shared" si="167"/>
        <v>89.58</v>
      </c>
      <c r="S2145" s="6">
        <f t="shared" si="168"/>
        <v>97.88000000000001</v>
      </c>
      <c r="T2145" s="8">
        <f t="shared" si="169"/>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4">
        <f>YEAR(SalesDataTable[[#This Row],[Order Date]])</f>
        <v>2026</v>
      </c>
      <c r="D2146" s="12" t="str">
        <f>"Q"&amp;ROUNDUP(MONTH(SalesDataTable[[#This Row],[Order Date]])/3,0)</f>
        <v>Q4</v>
      </c>
      <c r="E2146" s="4">
        <f>MONTH(SalesDataTable[[#This Row],[Order Date]])</f>
        <v>10</v>
      </c>
      <c r="F2146" s="12" t="str">
        <f t="shared" si="165"/>
        <v>Oct</v>
      </c>
      <c r="G2146" s="4" t="s">
        <v>11</v>
      </c>
      <c r="H2146" s="4" t="s">
        <v>39</v>
      </c>
      <c r="I2146" s="4" t="s">
        <v>2</v>
      </c>
      <c r="J2146" s="4" t="s">
        <v>16</v>
      </c>
      <c r="K2146" s="4" t="s">
        <v>14</v>
      </c>
      <c r="L2146" s="4" t="s">
        <v>15</v>
      </c>
      <c r="M2146" s="9">
        <v>1</v>
      </c>
      <c r="N2146" s="6">
        <v>36.46</v>
      </c>
      <c r="O2146" s="7">
        <v>0.05</v>
      </c>
      <c r="P2146" s="6">
        <v>13.35</v>
      </c>
      <c r="Q2146" s="6">
        <f t="shared" si="166"/>
        <v>34.637</v>
      </c>
      <c r="R2146" s="6">
        <f t="shared" si="167"/>
        <v>13.35</v>
      </c>
      <c r="S2146" s="6">
        <f t="shared" si="168"/>
        <v>21.286999999999999</v>
      </c>
      <c r="T2146" s="8">
        <f t="shared" si="169"/>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4">
        <f>YEAR(SalesDataTable[[#This Row],[Order Date]])</f>
        <v>2026</v>
      </c>
      <c r="D2147" s="12" t="str">
        <f>"Q"&amp;ROUNDUP(MONTH(SalesDataTable[[#This Row],[Order Date]])/3,0)</f>
        <v>Q4</v>
      </c>
      <c r="E2147" s="4">
        <f>MONTH(SalesDataTable[[#This Row],[Order Date]])</f>
        <v>10</v>
      </c>
      <c r="F2147" s="12" t="str">
        <f t="shared" si="165"/>
        <v>Oct</v>
      </c>
      <c r="G2147" s="4" t="s">
        <v>6</v>
      </c>
      <c r="H2147" s="4" t="s">
        <v>49</v>
      </c>
      <c r="I2147" s="4" t="s">
        <v>2</v>
      </c>
      <c r="J2147" s="4" t="s">
        <v>3</v>
      </c>
      <c r="K2147" s="4" t="s">
        <v>23</v>
      </c>
      <c r="L2147" s="4" t="s">
        <v>51</v>
      </c>
      <c r="M2147" s="9">
        <v>2</v>
      </c>
      <c r="N2147" s="6">
        <v>125.91</v>
      </c>
      <c r="O2147" s="7">
        <v>0</v>
      </c>
      <c r="P2147" s="6">
        <v>61.95</v>
      </c>
      <c r="Q2147" s="6">
        <f t="shared" si="166"/>
        <v>251.82</v>
      </c>
      <c r="R2147" s="6">
        <f t="shared" si="167"/>
        <v>123.9</v>
      </c>
      <c r="S2147" s="6">
        <f t="shared" si="168"/>
        <v>127.91999999999999</v>
      </c>
      <c r="T2147" s="8">
        <f t="shared" si="169"/>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4">
        <f>YEAR(SalesDataTable[[#This Row],[Order Date]])</f>
        <v>2026</v>
      </c>
      <c r="D2148" s="12" t="str">
        <f>"Q"&amp;ROUNDUP(MONTH(SalesDataTable[[#This Row],[Order Date]])/3,0)</f>
        <v>Q4</v>
      </c>
      <c r="E2148" s="4">
        <f>MONTH(SalesDataTable[[#This Row],[Order Date]])</f>
        <v>10</v>
      </c>
      <c r="F2148" s="12" t="str">
        <f t="shared" si="165"/>
        <v>Oct</v>
      </c>
      <c r="G2148" s="4" t="s">
        <v>20</v>
      </c>
      <c r="H2148" s="4" t="s">
        <v>33</v>
      </c>
      <c r="I2148" s="4" t="s">
        <v>19</v>
      </c>
      <c r="J2148" s="4" t="s">
        <v>13</v>
      </c>
      <c r="K2148" s="4" t="s">
        <v>9</v>
      </c>
      <c r="L2148" s="4" t="s">
        <v>10</v>
      </c>
      <c r="M2148" s="9">
        <v>1</v>
      </c>
      <c r="N2148" s="6">
        <v>92.56</v>
      </c>
      <c r="O2148" s="7">
        <v>0.1</v>
      </c>
      <c r="P2148" s="6">
        <v>44.23</v>
      </c>
      <c r="Q2148" s="6">
        <f t="shared" si="166"/>
        <v>83.304000000000002</v>
      </c>
      <c r="R2148" s="6">
        <f t="shared" si="167"/>
        <v>44.23</v>
      </c>
      <c r="S2148" s="6">
        <f t="shared" si="168"/>
        <v>39.074000000000005</v>
      </c>
      <c r="T2148" s="8">
        <f t="shared" si="169"/>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4">
        <f>YEAR(SalesDataTable[[#This Row],[Order Date]])</f>
        <v>2026</v>
      </c>
      <c r="D2149" s="12" t="str">
        <f>"Q"&amp;ROUNDUP(MONTH(SalesDataTable[[#This Row],[Order Date]])/3,0)</f>
        <v>Q4</v>
      </c>
      <c r="E2149" s="4">
        <f>MONTH(SalesDataTable[[#This Row],[Order Date]])</f>
        <v>10</v>
      </c>
      <c r="F2149" s="12" t="str">
        <f t="shared" si="165"/>
        <v>Oct</v>
      </c>
      <c r="G2149" s="4" t="s">
        <v>20</v>
      </c>
      <c r="H2149" s="4" t="s">
        <v>33</v>
      </c>
      <c r="I2149" s="4" t="s">
        <v>28</v>
      </c>
      <c r="J2149" s="4" t="s">
        <v>13</v>
      </c>
      <c r="K2149" s="4" t="s">
        <v>9</v>
      </c>
      <c r="L2149" s="4" t="s">
        <v>46</v>
      </c>
      <c r="M2149" s="9">
        <v>4</v>
      </c>
      <c r="N2149" s="6">
        <v>70.02</v>
      </c>
      <c r="O2149" s="7">
        <v>0</v>
      </c>
      <c r="P2149" s="6">
        <v>32.86</v>
      </c>
      <c r="Q2149" s="6">
        <f t="shared" si="166"/>
        <v>280.08</v>
      </c>
      <c r="R2149" s="6">
        <f t="shared" si="167"/>
        <v>131.44</v>
      </c>
      <c r="S2149" s="6">
        <f t="shared" si="168"/>
        <v>148.63999999999999</v>
      </c>
      <c r="T2149" s="8">
        <f t="shared" si="169"/>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4">
        <f>YEAR(SalesDataTable[[#This Row],[Order Date]])</f>
        <v>2026</v>
      </c>
      <c r="D2150" s="12" t="str">
        <f>"Q"&amp;ROUNDUP(MONTH(SalesDataTable[[#This Row],[Order Date]])/3,0)</f>
        <v>Q4</v>
      </c>
      <c r="E2150" s="4">
        <f>MONTH(SalesDataTable[[#This Row],[Order Date]])</f>
        <v>10</v>
      </c>
      <c r="F2150" s="12" t="str">
        <f t="shared" si="165"/>
        <v>Oct</v>
      </c>
      <c r="G2150" s="4" t="s">
        <v>0</v>
      </c>
      <c r="H2150" s="4" t="s">
        <v>50</v>
      </c>
      <c r="I2150" s="4" t="s">
        <v>2</v>
      </c>
      <c r="J2150" s="4" t="s">
        <v>3</v>
      </c>
      <c r="K2150" s="4" t="s">
        <v>4</v>
      </c>
      <c r="L2150" s="4" t="s">
        <v>22</v>
      </c>
      <c r="M2150" s="9">
        <v>3</v>
      </c>
      <c r="N2150" s="6">
        <v>51.62</v>
      </c>
      <c r="O2150" s="7">
        <v>0.1</v>
      </c>
      <c r="P2150" s="6">
        <v>22.94</v>
      </c>
      <c r="Q2150" s="6">
        <f t="shared" si="166"/>
        <v>139.374</v>
      </c>
      <c r="R2150" s="6">
        <f t="shared" si="167"/>
        <v>68.820000000000007</v>
      </c>
      <c r="S2150" s="6">
        <f t="shared" si="168"/>
        <v>70.553999999999988</v>
      </c>
      <c r="T2150" s="8">
        <f t="shared" si="169"/>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4">
        <f>YEAR(SalesDataTable[[#This Row],[Order Date]])</f>
        <v>2026</v>
      </c>
      <c r="D2151" s="12" t="str">
        <f>"Q"&amp;ROUNDUP(MONTH(SalesDataTable[[#This Row],[Order Date]])/3,0)</f>
        <v>Q4</v>
      </c>
      <c r="E2151" s="4">
        <f>MONTH(SalesDataTable[[#This Row],[Order Date]])</f>
        <v>10</v>
      </c>
      <c r="F2151" s="12" t="str">
        <f t="shared" si="165"/>
        <v>Oct</v>
      </c>
      <c r="G2151" s="4" t="s">
        <v>11</v>
      </c>
      <c r="H2151" s="4" t="s">
        <v>12</v>
      </c>
      <c r="I2151" s="4" t="s">
        <v>2</v>
      </c>
      <c r="J2151" s="4" t="s">
        <v>13</v>
      </c>
      <c r="K2151" s="4" t="s">
        <v>23</v>
      </c>
      <c r="L2151" s="4" t="s">
        <v>29</v>
      </c>
      <c r="M2151" s="9">
        <v>1</v>
      </c>
      <c r="N2151" s="6">
        <v>196.39</v>
      </c>
      <c r="O2151" s="7">
        <v>0</v>
      </c>
      <c r="P2151" s="6">
        <v>104.66</v>
      </c>
      <c r="Q2151" s="6">
        <f t="shared" si="166"/>
        <v>196.39</v>
      </c>
      <c r="R2151" s="6">
        <f t="shared" si="167"/>
        <v>104.66</v>
      </c>
      <c r="S2151" s="6">
        <f t="shared" si="168"/>
        <v>91.72999999999999</v>
      </c>
      <c r="T2151" s="8">
        <f t="shared" si="169"/>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4">
        <f>YEAR(SalesDataTable[[#This Row],[Order Date]])</f>
        <v>2026</v>
      </c>
      <c r="D2152" s="12" t="str">
        <f>"Q"&amp;ROUNDUP(MONTH(SalesDataTable[[#This Row],[Order Date]])/3,0)</f>
        <v>Q4</v>
      </c>
      <c r="E2152" s="4">
        <f>MONTH(SalesDataTable[[#This Row],[Order Date]])</f>
        <v>10</v>
      </c>
      <c r="F2152" s="12" t="str">
        <f t="shared" si="165"/>
        <v>Oct</v>
      </c>
      <c r="G2152" s="4" t="s">
        <v>20</v>
      </c>
      <c r="H2152" s="4" t="s">
        <v>33</v>
      </c>
      <c r="I2152" s="4" t="s">
        <v>8</v>
      </c>
      <c r="J2152" s="4" t="s">
        <v>16</v>
      </c>
      <c r="K2152" s="4" t="s">
        <v>34</v>
      </c>
      <c r="L2152" s="4" t="s">
        <v>35</v>
      </c>
      <c r="M2152" s="9">
        <v>10</v>
      </c>
      <c r="N2152" s="6">
        <v>41.26</v>
      </c>
      <c r="O2152" s="7">
        <v>0.1</v>
      </c>
      <c r="P2152" s="6">
        <v>15.06</v>
      </c>
      <c r="Q2152" s="6">
        <f t="shared" si="166"/>
        <v>371.34</v>
      </c>
      <c r="R2152" s="6">
        <f t="shared" si="167"/>
        <v>150.6</v>
      </c>
      <c r="S2152" s="6">
        <f t="shared" si="168"/>
        <v>220.73999999999998</v>
      </c>
      <c r="T2152" s="8">
        <f t="shared" si="169"/>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4">
        <f>YEAR(SalesDataTable[[#This Row],[Order Date]])</f>
        <v>2026</v>
      </c>
      <c r="D2153" s="12" t="str">
        <f>"Q"&amp;ROUNDUP(MONTH(SalesDataTable[[#This Row],[Order Date]])/3,0)</f>
        <v>Q4</v>
      </c>
      <c r="E2153" s="4">
        <f>MONTH(SalesDataTable[[#This Row],[Order Date]])</f>
        <v>10</v>
      </c>
      <c r="F2153" s="12" t="str">
        <f t="shared" si="165"/>
        <v>Oct</v>
      </c>
      <c r="G2153" s="4" t="s">
        <v>11</v>
      </c>
      <c r="H2153" s="4" t="s">
        <v>18</v>
      </c>
      <c r="I2153" s="4" t="s">
        <v>28</v>
      </c>
      <c r="J2153" s="4" t="s">
        <v>13</v>
      </c>
      <c r="K2153" s="4" t="s">
        <v>14</v>
      </c>
      <c r="L2153" s="4" t="s">
        <v>15</v>
      </c>
      <c r="M2153" s="9">
        <v>1</v>
      </c>
      <c r="N2153" s="6">
        <v>35.549999999999997</v>
      </c>
      <c r="O2153" s="7">
        <v>0.05</v>
      </c>
      <c r="P2153" s="6">
        <v>13.44</v>
      </c>
      <c r="Q2153" s="6">
        <f t="shared" si="166"/>
        <v>33.772499999999994</v>
      </c>
      <c r="R2153" s="6">
        <f t="shared" si="167"/>
        <v>13.44</v>
      </c>
      <c r="S2153" s="6">
        <f t="shared" si="168"/>
        <v>20.332499999999996</v>
      </c>
      <c r="T2153" s="8">
        <f t="shared" si="169"/>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4">
        <f>YEAR(SalesDataTable[[#This Row],[Order Date]])</f>
        <v>2026</v>
      </c>
      <c r="D2154" s="12" t="str">
        <f>"Q"&amp;ROUNDUP(MONTH(SalesDataTable[[#This Row],[Order Date]])/3,0)</f>
        <v>Q4</v>
      </c>
      <c r="E2154" s="4">
        <f>MONTH(SalesDataTable[[#This Row],[Order Date]])</f>
        <v>10</v>
      </c>
      <c r="F2154" s="12" t="str">
        <f t="shared" si="165"/>
        <v>Oct</v>
      </c>
      <c r="G2154" s="4" t="s">
        <v>20</v>
      </c>
      <c r="H2154" s="4" t="s">
        <v>33</v>
      </c>
      <c r="I2154" s="4" t="s">
        <v>2</v>
      </c>
      <c r="J2154" s="4" t="s">
        <v>13</v>
      </c>
      <c r="K2154" s="4" t="s">
        <v>4</v>
      </c>
      <c r="L2154" s="4" t="s">
        <v>22</v>
      </c>
      <c r="M2154" s="9">
        <v>1</v>
      </c>
      <c r="N2154" s="6">
        <v>49.5</v>
      </c>
      <c r="O2154" s="7">
        <v>0</v>
      </c>
      <c r="P2154" s="6">
        <v>22.36</v>
      </c>
      <c r="Q2154" s="6">
        <f t="shared" si="166"/>
        <v>49.5</v>
      </c>
      <c r="R2154" s="6">
        <f t="shared" si="167"/>
        <v>22.36</v>
      </c>
      <c r="S2154" s="6">
        <f t="shared" si="168"/>
        <v>27.14</v>
      </c>
      <c r="T2154" s="8">
        <f t="shared" si="169"/>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4">
        <f>YEAR(SalesDataTable[[#This Row],[Order Date]])</f>
        <v>2026</v>
      </c>
      <c r="D2155" s="12" t="str">
        <f>"Q"&amp;ROUNDUP(MONTH(SalesDataTable[[#This Row],[Order Date]])/3,0)</f>
        <v>Q4</v>
      </c>
      <c r="E2155" s="4">
        <f>MONTH(SalesDataTable[[#This Row],[Order Date]])</f>
        <v>10</v>
      </c>
      <c r="F2155" s="12" t="str">
        <f t="shared" si="165"/>
        <v>Oct</v>
      </c>
      <c r="G2155" s="4" t="s">
        <v>0</v>
      </c>
      <c r="H2155" s="4" t="s">
        <v>50</v>
      </c>
      <c r="I2155" s="4" t="s">
        <v>2</v>
      </c>
      <c r="J2155" s="4" t="s">
        <v>16</v>
      </c>
      <c r="K2155" s="4" t="s">
        <v>23</v>
      </c>
      <c r="L2155" s="4" t="s">
        <v>40</v>
      </c>
      <c r="M2155" s="9">
        <v>1</v>
      </c>
      <c r="N2155" s="6">
        <v>80.58</v>
      </c>
      <c r="O2155" s="7">
        <v>0</v>
      </c>
      <c r="P2155" s="6">
        <v>40.43</v>
      </c>
      <c r="Q2155" s="6">
        <f t="shared" si="166"/>
        <v>80.58</v>
      </c>
      <c r="R2155" s="6">
        <f t="shared" si="167"/>
        <v>40.43</v>
      </c>
      <c r="S2155" s="6">
        <f t="shared" si="168"/>
        <v>40.15</v>
      </c>
      <c r="T2155" s="8">
        <f t="shared" si="169"/>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4">
        <f>YEAR(SalesDataTable[[#This Row],[Order Date]])</f>
        <v>2026</v>
      </c>
      <c r="D2156" s="12" t="str">
        <f>"Q"&amp;ROUNDUP(MONTH(SalesDataTable[[#This Row],[Order Date]])/3,0)</f>
        <v>Q4</v>
      </c>
      <c r="E2156" s="4">
        <f>MONTH(SalesDataTable[[#This Row],[Order Date]])</f>
        <v>10</v>
      </c>
      <c r="F2156" s="12" t="str">
        <f t="shared" si="165"/>
        <v>Oct</v>
      </c>
      <c r="G2156" s="4" t="s">
        <v>11</v>
      </c>
      <c r="H2156" s="4" t="s">
        <v>25</v>
      </c>
      <c r="I2156" s="4" t="s">
        <v>19</v>
      </c>
      <c r="J2156" s="4" t="s">
        <v>16</v>
      </c>
      <c r="K2156" s="4" t="s">
        <v>14</v>
      </c>
      <c r="L2156" s="4" t="s">
        <v>48</v>
      </c>
      <c r="M2156" s="9">
        <v>2</v>
      </c>
      <c r="N2156" s="6">
        <v>161.59</v>
      </c>
      <c r="O2156" s="7">
        <v>0.05</v>
      </c>
      <c r="P2156" s="6">
        <v>89.57</v>
      </c>
      <c r="Q2156" s="6">
        <f t="shared" si="166"/>
        <v>307.02100000000002</v>
      </c>
      <c r="R2156" s="6">
        <f t="shared" si="167"/>
        <v>179.14</v>
      </c>
      <c r="S2156" s="6">
        <f t="shared" si="168"/>
        <v>127.88100000000003</v>
      </c>
      <c r="T2156" s="8">
        <f t="shared" si="169"/>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4">
        <f>YEAR(SalesDataTable[[#This Row],[Order Date]])</f>
        <v>2026</v>
      </c>
      <c r="D2157" s="12" t="str">
        <f>"Q"&amp;ROUNDUP(MONTH(SalesDataTable[[#This Row],[Order Date]])/3,0)</f>
        <v>Q4</v>
      </c>
      <c r="E2157" s="4">
        <f>MONTH(SalesDataTable[[#This Row],[Order Date]])</f>
        <v>10</v>
      </c>
      <c r="F2157" s="12" t="str">
        <f t="shared" si="165"/>
        <v>Oct</v>
      </c>
      <c r="G2157" s="4" t="s">
        <v>20</v>
      </c>
      <c r="H2157" s="4" t="s">
        <v>33</v>
      </c>
      <c r="I2157" s="4" t="s">
        <v>2</v>
      </c>
      <c r="J2157" s="4" t="s">
        <v>16</v>
      </c>
      <c r="K2157" s="4" t="s">
        <v>23</v>
      </c>
      <c r="L2157" s="4" t="s">
        <v>40</v>
      </c>
      <c r="M2157" s="9">
        <v>1</v>
      </c>
      <c r="N2157" s="6">
        <v>80.319999999999993</v>
      </c>
      <c r="O2157" s="7">
        <v>0</v>
      </c>
      <c r="P2157" s="6">
        <v>39.729999999999997</v>
      </c>
      <c r="Q2157" s="6">
        <f t="shared" si="166"/>
        <v>80.319999999999993</v>
      </c>
      <c r="R2157" s="6">
        <f t="shared" si="167"/>
        <v>39.729999999999997</v>
      </c>
      <c r="S2157" s="6">
        <f t="shared" si="168"/>
        <v>40.589999999999996</v>
      </c>
      <c r="T2157" s="8">
        <f t="shared" si="169"/>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4">
        <f>YEAR(SalesDataTable[[#This Row],[Order Date]])</f>
        <v>2026</v>
      </c>
      <c r="D2158" s="12" t="str">
        <f>"Q"&amp;ROUNDUP(MONTH(SalesDataTable[[#This Row],[Order Date]])/3,0)</f>
        <v>Q4</v>
      </c>
      <c r="E2158" s="4">
        <f>MONTH(SalesDataTable[[#This Row],[Order Date]])</f>
        <v>10</v>
      </c>
      <c r="F2158" s="12" t="str">
        <f t="shared" si="165"/>
        <v>Oct</v>
      </c>
      <c r="G2158" s="4" t="s">
        <v>0</v>
      </c>
      <c r="H2158" s="4" t="s">
        <v>36</v>
      </c>
      <c r="I2158" s="4" t="s">
        <v>28</v>
      </c>
      <c r="J2158" s="4" t="s">
        <v>13</v>
      </c>
      <c r="K2158" s="4" t="s">
        <v>14</v>
      </c>
      <c r="L2158" s="4" t="s">
        <v>48</v>
      </c>
      <c r="M2158" s="9">
        <v>1</v>
      </c>
      <c r="N2158" s="6">
        <v>164.25</v>
      </c>
      <c r="O2158" s="7">
        <v>0</v>
      </c>
      <c r="P2158" s="6">
        <v>86.6</v>
      </c>
      <c r="Q2158" s="6">
        <f t="shared" si="166"/>
        <v>164.25</v>
      </c>
      <c r="R2158" s="6">
        <f t="shared" si="167"/>
        <v>86.6</v>
      </c>
      <c r="S2158" s="6">
        <f t="shared" si="168"/>
        <v>77.650000000000006</v>
      </c>
      <c r="T2158" s="8">
        <f t="shared" si="169"/>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4">
        <f>YEAR(SalesDataTable[[#This Row],[Order Date]])</f>
        <v>2026</v>
      </c>
      <c r="D2159" s="12" t="str">
        <f>"Q"&amp;ROUNDUP(MONTH(SalesDataTable[[#This Row],[Order Date]])/3,0)</f>
        <v>Q4</v>
      </c>
      <c r="E2159" s="4">
        <f>MONTH(SalesDataTable[[#This Row],[Order Date]])</f>
        <v>10</v>
      </c>
      <c r="F2159" s="12" t="str">
        <f t="shared" si="165"/>
        <v>Oct</v>
      </c>
      <c r="G2159" s="4" t="s">
        <v>20</v>
      </c>
      <c r="H2159" s="4" t="s">
        <v>33</v>
      </c>
      <c r="I2159" s="4" t="s">
        <v>28</v>
      </c>
      <c r="J2159" s="4" t="s">
        <v>13</v>
      </c>
      <c r="K2159" s="4" t="s">
        <v>4</v>
      </c>
      <c r="L2159" s="4" t="s">
        <v>30</v>
      </c>
      <c r="M2159" s="9">
        <v>6</v>
      </c>
      <c r="N2159" s="6">
        <v>101.6</v>
      </c>
      <c r="O2159" s="7">
        <v>0</v>
      </c>
      <c r="P2159" s="6">
        <v>50.17</v>
      </c>
      <c r="Q2159" s="6">
        <f t="shared" si="166"/>
        <v>609.59999999999991</v>
      </c>
      <c r="R2159" s="6">
        <f t="shared" si="167"/>
        <v>301.02</v>
      </c>
      <c r="S2159" s="6">
        <f t="shared" si="168"/>
        <v>308.57999999999993</v>
      </c>
      <c r="T2159" s="8">
        <f t="shared" si="169"/>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4">
        <f>YEAR(SalesDataTable[[#This Row],[Order Date]])</f>
        <v>2026</v>
      </c>
      <c r="D2160" s="12" t="str">
        <f>"Q"&amp;ROUNDUP(MONTH(SalesDataTable[[#This Row],[Order Date]])/3,0)</f>
        <v>Q4</v>
      </c>
      <c r="E2160" s="4">
        <f>MONTH(SalesDataTable[[#This Row],[Order Date]])</f>
        <v>10</v>
      </c>
      <c r="F2160" s="12" t="str">
        <f t="shared" si="165"/>
        <v>Oct</v>
      </c>
      <c r="G2160" s="4" t="s">
        <v>0</v>
      </c>
      <c r="H2160" s="4" t="s">
        <v>1</v>
      </c>
      <c r="I2160" s="4" t="s">
        <v>19</v>
      </c>
      <c r="J2160" s="4" t="s">
        <v>3</v>
      </c>
      <c r="K2160" s="4" t="s">
        <v>34</v>
      </c>
      <c r="L2160" s="4" t="s">
        <v>42</v>
      </c>
      <c r="M2160" s="9">
        <v>5</v>
      </c>
      <c r="N2160" s="6">
        <v>35.99</v>
      </c>
      <c r="O2160" s="7">
        <v>0</v>
      </c>
      <c r="P2160" s="6">
        <v>14.19</v>
      </c>
      <c r="Q2160" s="6">
        <f t="shared" si="166"/>
        <v>179.95000000000002</v>
      </c>
      <c r="R2160" s="6">
        <f t="shared" si="167"/>
        <v>70.95</v>
      </c>
      <c r="S2160" s="6">
        <f t="shared" si="168"/>
        <v>109.00000000000001</v>
      </c>
      <c r="T2160" s="8">
        <f t="shared" si="169"/>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4">
        <f>YEAR(SalesDataTable[[#This Row],[Order Date]])</f>
        <v>2026</v>
      </c>
      <c r="D2161" s="12" t="str">
        <f>"Q"&amp;ROUNDUP(MONTH(SalesDataTable[[#This Row],[Order Date]])/3,0)</f>
        <v>Q4</v>
      </c>
      <c r="E2161" s="4">
        <f>MONTH(SalesDataTable[[#This Row],[Order Date]])</f>
        <v>10</v>
      </c>
      <c r="F2161" s="12" t="str">
        <f t="shared" si="165"/>
        <v>Oct</v>
      </c>
      <c r="G2161" s="4" t="s">
        <v>20</v>
      </c>
      <c r="H2161" s="4" t="s">
        <v>33</v>
      </c>
      <c r="I2161" s="4" t="s">
        <v>2</v>
      </c>
      <c r="J2161" s="4" t="s">
        <v>3</v>
      </c>
      <c r="K2161" s="4" t="s">
        <v>34</v>
      </c>
      <c r="L2161" s="4" t="s">
        <v>42</v>
      </c>
      <c r="M2161" s="9">
        <v>2</v>
      </c>
      <c r="N2161" s="6">
        <v>36.57</v>
      </c>
      <c r="O2161" s="7">
        <v>0.1</v>
      </c>
      <c r="P2161" s="6">
        <v>13.79</v>
      </c>
      <c r="Q2161" s="6">
        <f t="shared" si="166"/>
        <v>65.826000000000008</v>
      </c>
      <c r="R2161" s="6">
        <f t="shared" si="167"/>
        <v>27.58</v>
      </c>
      <c r="S2161" s="6">
        <f t="shared" si="168"/>
        <v>38.246000000000009</v>
      </c>
      <c r="T2161" s="8">
        <f t="shared" si="169"/>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4">
        <f>YEAR(SalesDataTable[[#This Row],[Order Date]])</f>
        <v>2026</v>
      </c>
      <c r="D2162" s="12" t="str">
        <f>"Q"&amp;ROUNDUP(MONTH(SalesDataTable[[#This Row],[Order Date]])/3,0)</f>
        <v>Q4</v>
      </c>
      <c r="E2162" s="4">
        <f>MONTH(SalesDataTable[[#This Row],[Order Date]])</f>
        <v>10</v>
      </c>
      <c r="F2162" s="12" t="str">
        <f t="shared" si="165"/>
        <v>Oct</v>
      </c>
      <c r="G2162" s="4" t="s">
        <v>6</v>
      </c>
      <c r="H2162" s="4" t="s">
        <v>27</v>
      </c>
      <c r="I2162" s="4" t="s">
        <v>2</v>
      </c>
      <c r="J2162" s="4" t="s">
        <v>13</v>
      </c>
      <c r="K2162" s="4" t="s">
        <v>4</v>
      </c>
      <c r="L2162" s="4" t="s">
        <v>26</v>
      </c>
      <c r="M2162" s="9">
        <v>1</v>
      </c>
      <c r="N2162" s="6">
        <v>40.99</v>
      </c>
      <c r="O2162" s="7">
        <v>0.1</v>
      </c>
      <c r="P2162" s="6">
        <v>17.16</v>
      </c>
      <c r="Q2162" s="6">
        <f t="shared" si="166"/>
        <v>36.891000000000005</v>
      </c>
      <c r="R2162" s="6">
        <f t="shared" si="167"/>
        <v>17.16</v>
      </c>
      <c r="S2162" s="6">
        <f t="shared" si="168"/>
        <v>19.731000000000005</v>
      </c>
      <c r="T2162" s="8">
        <f t="shared" si="169"/>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4">
        <f>YEAR(SalesDataTable[[#This Row],[Order Date]])</f>
        <v>2026</v>
      </c>
      <c r="D2163" s="12" t="str">
        <f>"Q"&amp;ROUNDUP(MONTH(SalesDataTable[[#This Row],[Order Date]])/3,0)</f>
        <v>Q4</v>
      </c>
      <c r="E2163" s="4">
        <f>MONTH(SalesDataTable[[#This Row],[Order Date]])</f>
        <v>10</v>
      </c>
      <c r="F2163" s="12" t="str">
        <f t="shared" si="165"/>
        <v>Oct</v>
      </c>
      <c r="G2163" s="4" t="s">
        <v>20</v>
      </c>
      <c r="H2163" s="4" t="s">
        <v>33</v>
      </c>
      <c r="I2163" s="4" t="s">
        <v>19</v>
      </c>
      <c r="J2163" s="4" t="s">
        <v>3</v>
      </c>
      <c r="K2163" s="4" t="s">
        <v>23</v>
      </c>
      <c r="L2163" s="4" t="s">
        <v>40</v>
      </c>
      <c r="M2163" s="9">
        <v>3</v>
      </c>
      <c r="N2163" s="6">
        <v>80.47</v>
      </c>
      <c r="O2163" s="7">
        <v>0</v>
      </c>
      <c r="P2163" s="6">
        <v>40.090000000000003</v>
      </c>
      <c r="Q2163" s="6">
        <f t="shared" si="166"/>
        <v>241.41</v>
      </c>
      <c r="R2163" s="6">
        <f t="shared" si="167"/>
        <v>120.27000000000001</v>
      </c>
      <c r="S2163" s="6">
        <f t="shared" si="168"/>
        <v>121.13999999999999</v>
      </c>
      <c r="T2163" s="8">
        <f t="shared" si="169"/>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4">
        <f>YEAR(SalesDataTable[[#This Row],[Order Date]])</f>
        <v>2026</v>
      </c>
      <c r="D2164" s="12" t="str">
        <f>"Q"&amp;ROUNDUP(MONTH(SalesDataTable[[#This Row],[Order Date]])/3,0)</f>
        <v>Q4</v>
      </c>
      <c r="E2164" s="4">
        <f>MONTH(SalesDataTable[[#This Row],[Order Date]])</f>
        <v>10</v>
      </c>
      <c r="F2164" s="12" t="str">
        <f t="shared" si="165"/>
        <v>Oct</v>
      </c>
      <c r="G2164" s="4" t="s">
        <v>20</v>
      </c>
      <c r="H2164" s="4" t="s">
        <v>47</v>
      </c>
      <c r="I2164" s="4" t="s">
        <v>19</v>
      </c>
      <c r="J2164" s="4" t="s">
        <v>16</v>
      </c>
      <c r="K2164" s="4" t="s">
        <v>9</v>
      </c>
      <c r="L2164" s="4" t="s">
        <v>17</v>
      </c>
      <c r="M2164" s="9">
        <v>5</v>
      </c>
      <c r="N2164" s="6">
        <v>140.32</v>
      </c>
      <c r="O2164" s="7">
        <v>0</v>
      </c>
      <c r="P2164" s="6">
        <v>80.08</v>
      </c>
      <c r="Q2164" s="6">
        <f t="shared" si="166"/>
        <v>701.59999999999991</v>
      </c>
      <c r="R2164" s="6">
        <f t="shared" si="167"/>
        <v>400.4</v>
      </c>
      <c r="S2164" s="6">
        <f t="shared" si="168"/>
        <v>301.19999999999993</v>
      </c>
      <c r="T2164" s="8">
        <f t="shared" si="169"/>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4">
        <f>YEAR(SalesDataTable[[#This Row],[Order Date]])</f>
        <v>2026</v>
      </c>
      <c r="D2165" s="12" t="str">
        <f>"Q"&amp;ROUNDUP(MONTH(SalesDataTable[[#This Row],[Order Date]])/3,0)</f>
        <v>Q4</v>
      </c>
      <c r="E2165" s="4">
        <f>MONTH(SalesDataTable[[#This Row],[Order Date]])</f>
        <v>10</v>
      </c>
      <c r="F2165" s="12" t="str">
        <f t="shared" si="165"/>
        <v>Oct</v>
      </c>
      <c r="G2165" s="4" t="s">
        <v>6</v>
      </c>
      <c r="H2165" s="4" t="s">
        <v>41</v>
      </c>
      <c r="I2165" s="4" t="s">
        <v>2</v>
      </c>
      <c r="J2165" s="4" t="s">
        <v>13</v>
      </c>
      <c r="K2165" s="4" t="s">
        <v>34</v>
      </c>
      <c r="L2165" s="4" t="s">
        <v>38</v>
      </c>
      <c r="M2165" s="9">
        <v>3</v>
      </c>
      <c r="N2165" s="6">
        <v>125.93</v>
      </c>
      <c r="O2165" s="7">
        <v>0.1</v>
      </c>
      <c r="P2165" s="6">
        <v>68.45</v>
      </c>
      <c r="Q2165" s="6">
        <f t="shared" si="166"/>
        <v>340.01100000000002</v>
      </c>
      <c r="R2165" s="6">
        <f t="shared" si="167"/>
        <v>205.35000000000002</v>
      </c>
      <c r="S2165" s="6">
        <f t="shared" si="168"/>
        <v>134.661</v>
      </c>
      <c r="T2165" s="8">
        <f t="shared" si="169"/>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4">
        <f>YEAR(SalesDataTable[[#This Row],[Order Date]])</f>
        <v>2026</v>
      </c>
      <c r="D2166" s="12" t="str">
        <f>"Q"&amp;ROUNDUP(MONTH(SalesDataTable[[#This Row],[Order Date]])/3,0)</f>
        <v>Q4</v>
      </c>
      <c r="E2166" s="4">
        <f>MONTH(SalesDataTable[[#This Row],[Order Date]])</f>
        <v>10</v>
      </c>
      <c r="F2166" s="12" t="str">
        <f t="shared" si="165"/>
        <v>Oct</v>
      </c>
      <c r="G2166" s="4" t="s">
        <v>20</v>
      </c>
      <c r="H2166" s="4" t="s">
        <v>33</v>
      </c>
      <c r="I2166" s="4" t="s">
        <v>2</v>
      </c>
      <c r="J2166" s="4" t="s">
        <v>3</v>
      </c>
      <c r="K2166" s="4" t="s">
        <v>9</v>
      </c>
      <c r="L2166" s="4" t="s">
        <v>17</v>
      </c>
      <c r="M2166" s="9">
        <v>2</v>
      </c>
      <c r="N2166" s="6">
        <v>141.4</v>
      </c>
      <c r="O2166" s="7">
        <v>0.05</v>
      </c>
      <c r="P2166" s="6">
        <v>77.48</v>
      </c>
      <c r="Q2166" s="6">
        <f t="shared" si="166"/>
        <v>268.66000000000003</v>
      </c>
      <c r="R2166" s="6">
        <f t="shared" si="167"/>
        <v>154.96</v>
      </c>
      <c r="S2166" s="6">
        <f t="shared" si="168"/>
        <v>113.70000000000002</v>
      </c>
      <c r="T2166" s="8">
        <f t="shared" si="169"/>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4">
        <f>YEAR(SalesDataTable[[#This Row],[Order Date]])</f>
        <v>2026</v>
      </c>
      <c r="D2167" s="12" t="str">
        <f>"Q"&amp;ROUNDUP(MONTH(SalesDataTable[[#This Row],[Order Date]])/3,0)</f>
        <v>Q4</v>
      </c>
      <c r="E2167" s="4">
        <f>MONTH(SalesDataTable[[#This Row],[Order Date]])</f>
        <v>10</v>
      </c>
      <c r="F2167" s="12" t="str">
        <f t="shared" si="165"/>
        <v>Oct</v>
      </c>
      <c r="G2167" s="4" t="s">
        <v>0</v>
      </c>
      <c r="H2167" s="4" t="s">
        <v>1</v>
      </c>
      <c r="I2167" s="4" t="s">
        <v>8</v>
      </c>
      <c r="J2167" s="4" t="s">
        <v>16</v>
      </c>
      <c r="K2167" s="4" t="s">
        <v>4</v>
      </c>
      <c r="L2167" s="4" t="s">
        <v>22</v>
      </c>
      <c r="M2167" s="9">
        <v>8</v>
      </c>
      <c r="N2167" s="6">
        <v>51.91</v>
      </c>
      <c r="O2167" s="7">
        <v>0.05</v>
      </c>
      <c r="P2167" s="6">
        <v>22.99</v>
      </c>
      <c r="Q2167" s="6">
        <f t="shared" si="166"/>
        <v>394.51599999999996</v>
      </c>
      <c r="R2167" s="6">
        <f t="shared" si="167"/>
        <v>183.92</v>
      </c>
      <c r="S2167" s="6">
        <f t="shared" si="168"/>
        <v>210.59599999999998</v>
      </c>
      <c r="T2167" s="8">
        <f t="shared" si="169"/>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4">
        <f>YEAR(SalesDataTable[[#This Row],[Order Date]])</f>
        <v>2026</v>
      </c>
      <c r="D2168" s="12" t="str">
        <f>"Q"&amp;ROUNDUP(MONTH(SalesDataTable[[#This Row],[Order Date]])/3,0)</f>
        <v>Q4</v>
      </c>
      <c r="E2168" s="4">
        <f>MONTH(SalesDataTable[[#This Row],[Order Date]])</f>
        <v>10</v>
      </c>
      <c r="F2168" s="12" t="str">
        <f t="shared" si="165"/>
        <v>Oct</v>
      </c>
      <c r="G2168" s="4" t="s">
        <v>20</v>
      </c>
      <c r="H2168" s="4" t="s">
        <v>31</v>
      </c>
      <c r="I2168" s="4" t="s">
        <v>28</v>
      </c>
      <c r="J2168" s="4" t="s">
        <v>3</v>
      </c>
      <c r="K2168" s="4" t="s">
        <v>23</v>
      </c>
      <c r="L2168" s="4" t="s">
        <v>29</v>
      </c>
      <c r="M2168" s="9">
        <v>1</v>
      </c>
      <c r="N2168" s="6">
        <v>192.62</v>
      </c>
      <c r="O2168" s="7">
        <v>0</v>
      </c>
      <c r="P2168" s="6">
        <v>102.51</v>
      </c>
      <c r="Q2168" s="6">
        <f t="shared" si="166"/>
        <v>192.62</v>
      </c>
      <c r="R2168" s="6">
        <f t="shared" si="167"/>
        <v>102.51</v>
      </c>
      <c r="S2168" s="6">
        <f t="shared" si="168"/>
        <v>90.11</v>
      </c>
      <c r="T2168" s="8">
        <f t="shared" si="169"/>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4">
        <f>YEAR(SalesDataTable[[#This Row],[Order Date]])</f>
        <v>2026</v>
      </c>
      <c r="D2169" s="12" t="str">
        <f>"Q"&amp;ROUNDUP(MONTH(SalesDataTable[[#This Row],[Order Date]])/3,0)</f>
        <v>Q4</v>
      </c>
      <c r="E2169" s="4">
        <f>MONTH(SalesDataTable[[#This Row],[Order Date]])</f>
        <v>10</v>
      </c>
      <c r="F2169" s="12" t="str">
        <f t="shared" si="165"/>
        <v>Oct</v>
      </c>
      <c r="G2169" s="4" t="s">
        <v>20</v>
      </c>
      <c r="H2169" s="4" t="s">
        <v>21</v>
      </c>
      <c r="I2169" s="4" t="s">
        <v>2</v>
      </c>
      <c r="J2169" s="4" t="s">
        <v>13</v>
      </c>
      <c r="K2169" s="4" t="s">
        <v>4</v>
      </c>
      <c r="L2169" s="4" t="s">
        <v>22</v>
      </c>
      <c r="M2169" s="9">
        <v>1</v>
      </c>
      <c r="N2169" s="6">
        <v>51.25</v>
      </c>
      <c r="O2169" s="7">
        <v>0</v>
      </c>
      <c r="P2169" s="6">
        <v>22.58</v>
      </c>
      <c r="Q2169" s="6">
        <f t="shared" si="166"/>
        <v>51.25</v>
      </c>
      <c r="R2169" s="6">
        <f t="shared" si="167"/>
        <v>22.58</v>
      </c>
      <c r="S2169" s="6">
        <f t="shared" si="168"/>
        <v>28.67</v>
      </c>
      <c r="T2169" s="8">
        <f t="shared" si="169"/>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4">
        <f>YEAR(SalesDataTable[[#This Row],[Order Date]])</f>
        <v>2026</v>
      </c>
      <c r="D2170" s="12" t="str">
        <f>"Q"&amp;ROUNDUP(MONTH(SalesDataTable[[#This Row],[Order Date]])/3,0)</f>
        <v>Q4</v>
      </c>
      <c r="E2170" s="4">
        <f>MONTH(SalesDataTable[[#This Row],[Order Date]])</f>
        <v>10</v>
      </c>
      <c r="F2170" s="12" t="str">
        <f t="shared" si="165"/>
        <v>Oct</v>
      </c>
      <c r="G2170" s="4" t="s">
        <v>20</v>
      </c>
      <c r="H2170" s="4" t="s">
        <v>21</v>
      </c>
      <c r="I2170" s="4" t="s">
        <v>19</v>
      </c>
      <c r="J2170" s="4" t="s">
        <v>13</v>
      </c>
      <c r="K2170" s="4" t="s">
        <v>14</v>
      </c>
      <c r="L2170" s="4" t="s">
        <v>32</v>
      </c>
      <c r="M2170" s="9">
        <v>1</v>
      </c>
      <c r="N2170" s="6">
        <v>45.97</v>
      </c>
      <c r="O2170" s="7">
        <v>0.05</v>
      </c>
      <c r="P2170" s="6">
        <v>18.760000000000002</v>
      </c>
      <c r="Q2170" s="6">
        <f t="shared" si="166"/>
        <v>43.671499999999995</v>
      </c>
      <c r="R2170" s="6">
        <f t="shared" si="167"/>
        <v>18.760000000000002</v>
      </c>
      <c r="S2170" s="6">
        <f t="shared" si="168"/>
        <v>24.911499999999993</v>
      </c>
      <c r="T2170" s="8">
        <f t="shared" si="169"/>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4">
        <f>YEAR(SalesDataTable[[#This Row],[Order Date]])</f>
        <v>2026</v>
      </c>
      <c r="D2171" s="12" t="str">
        <f>"Q"&amp;ROUNDUP(MONTH(SalesDataTable[[#This Row],[Order Date]])/3,0)</f>
        <v>Q4</v>
      </c>
      <c r="E2171" s="4">
        <f>MONTH(SalesDataTable[[#This Row],[Order Date]])</f>
        <v>10</v>
      </c>
      <c r="F2171" s="12" t="str">
        <f t="shared" si="165"/>
        <v>Oct</v>
      </c>
      <c r="G2171" s="4" t="s">
        <v>11</v>
      </c>
      <c r="H2171" s="4" t="s">
        <v>12</v>
      </c>
      <c r="I2171" s="4" t="s">
        <v>28</v>
      </c>
      <c r="J2171" s="4" t="s">
        <v>3</v>
      </c>
      <c r="K2171" s="4" t="s">
        <v>23</v>
      </c>
      <c r="L2171" s="4" t="s">
        <v>51</v>
      </c>
      <c r="M2171" s="9">
        <v>1</v>
      </c>
      <c r="N2171" s="6">
        <v>123.29</v>
      </c>
      <c r="O2171" s="7">
        <v>0</v>
      </c>
      <c r="P2171" s="6">
        <v>59.48</v>
      </c>
      <c r="Q2171" s="6">
        <f t="shared" si="166"/>
        <v>123.29</v>
      </c>
      <c r="R2171" s="6">
        <f t="shared" si="167"/>
        <v>59.48</v>
      </c>
      <c r="S2171" s="6">
        <f t="shared" si="168"/>
        <v>63.810000000000009</v>
      </c>
      <c r="T2171" s="8">
        <f t="shared" si="169"/>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4">
        <f>YEAR(SalesDataTable[[#This Row],[Order Date]])</f>
        <v>2026</v>
      </c>
      <c r="D2172" s="12" t="str">
        <f>"Q"&amp;ROUNDUP(MONTH(SalesDataTable[[#This Row],[Order Date]])/3,0)</f>
        <v>Q4</v>
      </c>
      <c r="E2172" s="4">
        <f>MONTH(SalesDataTable[[#This Row],[Order Date]])</f>
        <v>10</v>
      </c>
      <c r="F2172" s="12" t="str">
        <f t="shared" si="165"/>
        <v>Oct</v>
      </c>
      <c r="G2172" s="4" t="s">
        <v>20</v>
      </c>
      <c r="H2172" s="4" t="s">
        <v>33</v>
      </c>
      <c r="I2172" s="4" t="s">
        <v>8</v>
      </c>
      <c r="J2172" s="4" t="s">
        <v>16</v>
      </c>
      <c r="K2172" s="4" t="s">
        <v>14</v>
      </c>
      <c r="L2172" s="4" t="s">
        <v>15</v>
      </c>
      <c r="M2172" s="9">
        <v>8</v>
      </c>
      <c r="N2172" s="6">
        <v>35.83</v>
      </c>
      <c r="O2172" s="7">
        <v>0.05</v>
      </c>
      <c r="P2172" s="6">
        <v>13.89</v>
      </c>
      <c r="Q2172" s="6">
        <f t="shared" si="166"/>
        <v>272.30799999999999</v>
      </c>
      <c r="R2172" s="6">
        <f t="shared" si="167"/>
        <v>111.12</v>
      </c>
      <c r="S2172" s="6">
        <f t="shared" si="168"/>
        <v>161.18799999999999</v>
      </c>
      <c r="T2172" s="8">
        <f t="shared" si="169"/>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4">
        <f>YEAR(SalesDataTable[[#This Row],[Order Date]])</f>
        <v>2026</v>
      </c>
      <c r="D2173" s="12" t="str">
        <f>"Q"&amp;ROUNDUP(MONTH(SalesDataTable[[#This Row],[Order Date]])/3,0)</f>
        <v>Q4</v>
      </c>
      <c r="E2173" s="4">
        <f>MONTH(SalesDataTable[[#This Row],[Order Date]])</f>
        <v>10</v>
      </c>
      <c r="F2173" s="12" t="str">
        <f t="shared" si="165"/>
        <v>Oct</v>
      </c>
      <c r="G2173" s="4" t="s">
        <v>0</v>
      </c>
      <c r="H2173" s="4" t="s">
        <v>1</v>
      </c>
      <c r="I2173" s="4" t="s">
        <v>2</v>
      </c>
      <c r="J2173" s="4" t="s">
        <v>13</v>
      </c>
      <c r="K2173" s="4" t="s">
        <v>23</v>
      </c>
      <c r="L2173" s="4" t="s">
        <v>40</v>
      </c>
      <c r="M2173" s="9">
        <v>1</v>
      </c>
      <c r="N2173" s="6">
        <v>80.56</v>
      </c>
      <c r="O2173" s="7">
        <v>0</v>
      </c>
      <c r="P2173" s="6">
        <v>39.53</v>
      </c>
      <c r="Q2173" s="6">
        <f t="shared" si="166"/>
        <v>80.56</v>
      </c>
      <c r="R2173" s="6">
        <f t="shared" si="167"/>
        <v>39.53</v>
      </c>
      <c r="S2173" s="6">
        <f t="shared" si="168"/>
        <v>41.03</v>
      </c>
      <c r="T2173" s="8">
        <f t="shared" si="169"/>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4">
        <f>YEAR(SalesDataTable[[#This Row],[Order Date]])</f>
        <v>2026</v>
      </c>
      <c r="D2174" s="12" t="str">
        <f>"Q"&amp;ROUNDUP(MONTH(SalesDataTable[[#This Row],[Order Date]])/3,0)</f>
        <v>Q4</v>
      </c>
      <c r="E2174" s="4">
        <f>MONTH(SalesDataTable[[#This Row],[Order Date]])</f>
        <v>10</v>
      </c>
      <c r="F2174" s="12" t="str">
        <f t="shared" si="165"/>
        <v>Oct</v>
      </c>
      <c r="G2174" s="4" t="s">
        <v>20</v>
      </c>
      <c r="H2174" s="4" t="s">
        <v>31</v>
      </c>
      <c r="I2174" s="4" t="s">
        <v>2</v>
      </c>
      <c r="J2174" s="4" t="s">
        <v>13</v>
      </c>
      <c r="K2174" s="4" t="s">
        <v>4</v>
      </c>
      <c r="L2174" s="4" t="s">
        <v>26</v>
      </c>
      <c r="M2174" s="9">
        <v>1</v>
      </c>
      <c r="N2174" s="6">
        <v>40.47</v>
      </c>
      <c r="O2174" s="7">
        <v>0.05</v>
      </c>
      <c r="P2174" s="6">
        <v>16.73</v>
      </c>
      <c r="Q2174" s="6">
        <f t="shared" si="166"/>
        <v>38.4465</v>
      </c>
      <c r="R2174" s="6">
        <f t="shared" si="167"/>
        <v>16.73</v>
      </c>
      <c r="S2174" s="6">
        <f t="shared" si="168"/>
        <v>21.7165</v>
      </c>
      <c r="T2174" s="8">
        <f t="shared" si="169"/>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4">
        <f>YEAR(SalesDataTable[[#This Row],[Order Date]])</f>
        <v>2026</v>
      </c>
      <c r="D2175" s="12" t="str">
        <f>"Q"&amp;ROUNDUP(MONTH(SalesDataTable[[#This Row],[Order Date]])/3,0)</f>
        <v>Q4</v>
      </c>
      <c r="E2175" s="4">
        <f>MONTH(SalesDataTable[[#This Row],[Order Date]])</f>
        <v>10</v>
      </c>
      <c r="F2175" s="12" t="str">
        <f t="shared" si="165"/>
        <v>Oct</v>
      </c>
      <c r="G2175" s="4" t="s">
        <v>6</v>
      </c>
      <c r="H2175" s="4" t="s">
        <v>43</v>
      </c>
      <c r="I2175" s="4" t="s">
        <v>8</v>
      </c>
      <c r="J2175" s="4" t="s">
        <v>16</v>
      </c>
      <c r="K2175" s="4" t="s">
        <v>14</v>
      </c>
      <c r="L2175" s="4" t="s">
        <v>44</v>
      </c>
      <c r="M2175" s="9">
        <v>15</v>
      </c>
      <c r="N2175" s="6">
        <v>133.52000000000001</v>
      </c>
      <c r="O2175" s="7">
        <v>0.2</v>
      </c>
      <c r="P2175" s="6">
        <v>66</v>
      </c>
      <c r="Q2175" s="6">
        <f t="shared" si="166"/>
        <v>1602.2400000000002</v>
      </c>
      <c r="R2175" s="6">
        <f t="shared" si="167"/>
        <v>990</v>
      </c>
      <c r="S2175" s="6">
        <f t="shared" si="168"/>
        <v>612.24000000000024</v>
      </c>
      <c r="T2175" s="8">
        <f t="shared" si="169"/>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4">
        <f>YEAR(SalesDataTable[[#This Row],[Order Date]])</f>
        <v>2026</v>
      </c>
      <c r="D2176" s="12" t="str">
        <f>"Q"&amp;ROUNDUP(MONTH(SalesDataTable[[#This Row],[Order Date]])/3,0)</f>
        <v>Q4</v>
      </c>
      <c r="E2176" s="4">
        <f>MONTH(SalesDataTable[[#This Row],[Order Date]])</f>
        <v>10</v>
      </c>
      <c r="F2176" s="12" t="str">
        <f t="shared" si="165"/>
        <v>Oct</v>
      </c>
      <c r="G2176" s="4" t="s">
        <v>6</v>
      </c>
      <c r="H2176" s="4" t="s">
        <v>27</v>
      </c>
      <c r="I2176" s="4" t="s">
        <v>2</v>
      </c>
      <c r="J2176" s="4" t="s">
        <v>3</v>
      </c>
      <c r="K2176" s="4" t="s">
        <v>4</v>
      </c>
      <c r="L2176" s="4" t="s">
        <v>5</v>
      </c>
      <c r="M2176" s="9">
        <v>1</v>
      </c>
      <c r="N2176" s="6">
        <v>82.28</v>
      </c>
      <c r="O2176" s="7">
        <v>0</v>
      </c>
      <c r="P2176" s="6">
        <v>42.08</v>
      </c>
      <c r="Q2176" s="6">
        <f t="shared" si="166"/>
        <v>82.28</v>
      </c>
      <c r="R2176" s="6">
        <f t="shared" si="167"/>
        <v>42.08</v>
      </c>
      <c r="S2176" s="6">
        <f t="shared" si="168"/>
        <v>40.200000000000003</v>
      </c>
      <c r="T2176" s="8">
        <f t="shared" si="169"/>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4">
        <f>YEAR(SalesDataTable[[#This Row],[Order Date]])</f>
        <v>2026</v>
      </c>
      <c r="D2177" s="12" t="str">
        <f>"Q"&amp;ROUNDUP(MONTH(SalesDataTable[[#This Row],[Order Date]])/3,0)</f>
        <v>Q4</v>
      </c>
      <c r="E2177" s="4">
        <f>MONTH(SalesDataTable[[#This Row],[Order Date]])</f>
        <v>10</v>
      </c>
      <c r="F2177" s="12" t="str">
        <f t="shared" si="165"/>
        <v>Oct</v>
      </c>
      <c r="G2177" s="4" t="s">
        <v>6</v>
      </c>
      <c r="H2177" s="4" t="s">
        <v>41</v>
      </c>
      <c r="I2177" s="4" t="s">
        <v>2</v>
      </c>
      <c r="J2177" s="4" t="s">
        <v>13</v>
      </c>
      <c r="K2177" s="4" t="s">
        <v>14</v>
      </c>
      <c r="L2177" s="4" t="s">
        <v>15</v>
      </c>
      <c r="M2177" s="9">
        <v>6</v>
      </c>
      <c r="N2177" s="6">
        <v>35.479999999999997</v>
      </c>
      <c r="O2177" s="7">
        <v>0</v>
      </c>
      <c r="P2177" s="6">
        <v>13.37</v>
      </c>
      <c r="Q2177" s="6">
        <f t="shared" si="166"/>
        <v>212.88</v>
      </c>
      <c r="R2177" s="6">
        <f t="shared" si="167"/>
        <v>80.22</v>
      </c>
      <c r="S2177" s="6">
        <f t="shared" si="168"/>
        <v>132.66</v>
      </c>
      <c r="T2177" s="8">
        <f t="shared" si="169"/>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4">
        <f>YEAR(SalesDataTable[[#This Row],[Order Date]])</f>
        <v>2026</v>
      </c>
      <c r="D2178" s="12" t="str">
        <f>"Q"&amp;ROUNDUP(MONTH(SalesDataTable[[#This Row],[Order Date]])/3,0)</f>
        <v>Q4</v>
      </c>
      <c r="E2178" s="4">
        <f>MONTH(SalesDataTable[[#This Row],[Order Date]])</f>
        <v>10</v>
      </c>
      <c r="F2178" s="12" t="str">
        <f t="shared" ref="F2178:F2241" si="170">TEXT(B2178,"mmm")</f>
        <v>Oct</v>
      </c>
      <c r="G2178" s="4" t="s">
        <v>11</v>
      </c>
      <c r="H2178" s="4" t="s">
        <v>18</v>
      </c>
      <c r="I2178" s="4" t="s">
        <v>19</v>
      </c>
      <c r="J2178" s="4" t="s">
        <v>13</v>
      </c>
      <c r="K2178" s="4" t="s">
        <v>9</v>
      </c>
      <c r="L2178" s="4" t="s">
        <v>37</v>
      </c>
      <c r="M2178" s="9">
        <v>1</v>
      </c>
      <c r="N2178" s="6">
        <v>152.38</v>
      </c>
      <c r="O2178" s="7">
        <v>0.15</v>
      </c>
      <c r="P2178" s="6">
        <v>78.92</v>
      </c>
      <c r="Q2178" s="6">
        <f t="shared" ref="Q2178:Q2241" si="171">M2178*N2178*(1-O2178)</f>
        <v>129.523</v>
      </c>
      <c r="R2178" s="6">
        <f t="shared" ref="R2178:R2241" si="172">M2178*P2178</f>
        <v>78.92</v>
      </c>
      <c r="S2178" s="6">
        <f t="shared" ref="S2178:S2241" si="173">Q2178-R2178</f>
        <v>50.602999999999994</v>
      </c>
      <c r="T2178" s="8">
        <f t="shared" ref="T2178:T2241" si="174">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4">
        <f>YEAR(SalesDataTable[[#This Row],[Order Date]])</f>
        <v>2026</v>
      </c>
      <c r="D2179" s="12" t="str">
        <f>"Q"&amp;ROUNDUP(MONTH(SalesDataTable[[#This Row],[Order Date]])/3,0)</f>
        <v>Q4</v>
      </c>
      <c r="E2179" s="4">
        <f>MONTH(SalesDataTable[[#This Row],[Order Date]])</f>
        <v>10</v>
      </c>
      <c r="F2179" s="12" t="str">
        <f t="shared" si="170"/>
        <v>Oct</v>
      </c>
      <c r="G2179" s="4" t="s">
        <v>6</v>
      </c>
      <c r="H2179" s="4" t="s">
        <v>7</v>
      </c>
      <c r="I2179" s="4" t="s">
        <v>28</v>
      </c>
      <c r="J2179" s="4" t="s">
        <v>13</v>
      </c>
      <c r="K2179" s="4" t="s">
        <v>9</v>
      </c>
      <c r="L2179" s="4" t="s">
        <v>10</v>
      </c>
      <c r="M2179" s="9">
        <v>1</v>
      </c>
      <c r="N2179" s="6">
        <v>93.64</v>
      </c>
      <c r="O2179" s="7">
        <v>0</v>
      </c>
      <c r="P2179" s="6">
        <v>44.34</v>
      </c>
      <c r="Q2179" s="6">
        <f t="shared" si="171"/>
        <v>93.64</v>
      </c>
      <c r="R2179" s="6">
        <f t="shared" si="172"/>
        <v>44.34</v>
      </c>
      <c r="S2179" s="6">
        <f t="shared" si="173"/>
        <v>49.3</v>
      </c>
      <c r="T2179" s="8">
        <f t="shared" si="174"/>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4">
        <f>YEAR(SalesDataTable[[#This Row],[Order Date]])</f>
        <v>2026</v>
      </c>
      <c r="D2180" s="12" t="str">
        <f>"Q"&amp;ROUNDUP(MONTH(SalesDataTable[[#This Row],[Order Date]])/3,0)</f>
        <v>Q4</v>
      </c>
      <c r="E2180" s="4">
        <f>MONTH(SalesDataTable[[#This Row],[Order Date]])</f>
        <v>10</v>
      </c>
      <c r="F2180" s="12" t="str">
        <f t="shared" si="170"/>
        <v>Oct</v>
      </c>
      <c r="G2180" s="4" t="s">
        <v>20</v>
      </c>
      <c r="H2180" s="4" t="s">
        <v>31</v>
      </c>
      <c r="I2180" s="4" t="s">
        <v>19</v>
      </c>
      <c r="J2180" s="4" t="s">
        <v>3</v>
      </c>
      <c r="K2180" s="4" t="s">
        <v>34</v>
      </c>
      <c r="L2180" s="4" t="s">
        <v>38</v>
      </c>
      <c r="M2180" s="9">
        <v>1</v>
      </c>
      <c r="N2180" s="6">
        <v>123.6</v>
      </c>
      <c r="O2180" s="7">
        <v>0</v>
      </c>
      <c r="P2180" s="6">
        <v>67.3</v>
      </c>
      <c r="Q2180" s="6">
        <f t="shared" si="171"/>
        <v>123.6</v>
      </c>
      <c r="R2180" s="6">
        <f t="shared" si="172"/>
        <v>67.3</v>
      </c>
      <c r="S2180" s="6">
        <f t="shared" si="173"/>
        <v>56.3</v>
      </c>
      <c r="T2180" s="8">
        <f t="shared" si="174"/>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4">
        <f>YEAR(SalesDataTable[[#This Row],[Order Date]])</f>
        <v>2026</v>
      </c>
      <c r="D2181" s="12" t="str">
        <f>"Q"&amp;ROUNDUP(MONTH(SalesDataTable[[#This Row],[Order Date]])/3,0)</f>
        <v>Q4</v>
      </c>
      <c r="E2181" s="4">
        <f>MONTH(SalesDataTable[[#This Row],[Order Date]])</f>
        <v>10</v>
      </c>
      <c r="F2181" s="12" t="str">
        <f t="shared" si="170"/>
        <v>Oct</v>
      </c>
      <c r="G2181" s="4" t="s">
        <v>6</v>
      </c>
      <c r="H2181" s="4" t="s">
        <v>7</v>
      </c>
      <c r="I2181" s="4" t="s">
        <v>2</v>
      </c>
      <c r="J2181" s="4" t="s">
        <v>13</v>
      </c>
      <c r="K2181" s="4" t="s">
        <v>34</v>
      </c>
      <c r="L2181" s="4" t="s">
        <v>38</v>
      </c>
      <c r="M2181" s="9">
        <v>3</v>
      </c>
      <c r="N2181" s="6">
        <v>124.6</v>
      </c>
      <c r="O2181" s="7">
        <v>0.05</v>
      </c>
      <c r="P2181" s="6">
        <v>69.12</v>
      </c>
      <c r="Q2181" s="6">
        <f t="shared" si="171"/>
        <v>355.10999999999996</v>
      </c>
      <c r="R2181" s="6">
        <f t="shared" si="172"/>
        <v>207.36</v>
      </c>
      <c r="S2181" s="6">
        <f t="shared" si="173"/>
        <v>147.74999999999994</v>
      </c>
      <c r="T2181" s="8">
        <f t="shared" si="174"/>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4">
        <f>YEAR(SalesDataTable[[#This Row],[Order Date]])</f>
        <v>2026</v>
      </c>
      <c r="D2182" s="12" t="str">
        <f>"Q"&amp;ROUNDUP(MONTH(SalesDataTable[[#This Row],[Order Date]])/3,0)</f>
        <v>Q4</v>
      </c>
      <c r="E2182" s="4">
        <f>MONTH(SalesDataTable[[#This Row],[Order Date]])</f>
        <v>10</v>
      </c>
      <c r="F2182" s="12" t="str">
        <f t="shared" si="170"/>
        <v>Oct</v>
      </c>
      <c r="G2182" s="4" t="s">
        <v>20</v>
      </c>
      <c r="H2182" s="4" t="s">
        <v>47</v>
      </c>
      <c r="I2182" s="4" t="s">
        <v>19</v>
      </c>
      <c r="J2182" s="4" t="s">
        <v>16</v>
      </c>
      <c r="K2182" s="4" t="s">
        <v>9</v>
      </c>
      <c r="L2182" s="4" t="s">
        <v>37</v>
      </c>
      <c r="M2182" s="9">
        <v>2</v>
      </c>
      <c r="N2182" s="6">
        <v>151.66</v>
      </c>
      <c r="O2182" s="7">
        <v>0</v>
      </c>
      <c r="P2182" s="6">
        <v>77.17</v>
      </c>
      <c r="Q2182" s="6">
        <f t="shared" si="171"/>
        <v>303.32</v>
      </c>
      <c r="R2182" s="6">
        <f t="shared" si="172"/>
        <v>154.34</v>
      </c>
      <c r="S2182" s="6">
        <f t="shared" si="173"/>
        <v>148.97999999999999</v>
      </c>
      <c r="T2182" s="8">
        <f t="shared" si="174"/>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4">
        <f>YEAR(SalesDataTable[[#This Row],[Order Date]])</f>
        <v>2026</v>
      </c>
      <c r="D2183" s="12" t="str">
        <f>"Q"&amp;ROUNDUP(MONTH(SalesDataTable[[#This Row],[Order Date]])/3,0)</f>
        <v>Q4</v>
      </c>
      <c r="E2183" s="4">
        <f>MONTH(SalesDataTable[[#This Row],[Order Date]])</f>
        <v>10</v>
      </c>
      <c r="F2183" s="12" t="str">
        <f t="shared" si="170"/>
        <v>Oct</v>
      </c>
      <c r="G2183" s="4" t="s">
        <v>11</v>
      </c>
      <c r="H2183" s="4" t="s">
        <v>25</v>
      </c>
      <c r="I2183" s="4" t="s">
        <v>19</v>
      </c>
      <c r="J2183" s="4" t="s">
        <v>13</v>
      </c>
      <c r="K2183" s="4" t="s">
        <v>14</v>
      </c>
      <c r="L2183" s="4" t="s">
        <v>15</v>
      </c>
      <c r="M2183" s="9">
        <v>1</v>
      </c>
      <c r="N2183" s="6">
        <v>36.76</v>
      </c>
      <c r="O2183" s="7">
        <v>0</v>
      </c>
      <c r="P2183" s="6">
        <v>13.18</v>
      </c>
      <c r="Q2183" s="6">
        <f t="shared" si="171"/>
        <v>36.76</v>
      </c>
      <c r="R2183" s="6">
        <f t="shared" si="172"/>
        <v>13.18</v>
      </c>
      <c r="S2183" s="6">
        <f t="shared" si="173"/>
        <v>23.58</v>
      </c>
      <c r="T2183" s="8">
        <f t="shared" si="174"/>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4">
        <f>YEAR(SalesDataTable[[#This Row],[Order Date]])</f>
        <v>2026</v>
      </c>
      <c r="D2184" s="12" t="str">
        <f>"Q"&amp;ROUNDUP(MONTH(SalesDataTable[[#This Row],[Order Date]])/3,0)</f>
        <v>Q4</v>
      </c>
      <c r="E2184" s="4">
        <f>MONTH(SalesDataTable[[#This Row],[Order Date]])</f>
        <v>10</v>
      </c>
      <c r="F2184" s="12" t="str">
        <f t="shared" si="170"/>
        <v>Oct</v>
      </c>
      <c r="G2184" s="4" t="s">
        <v>0</v>
      </c>
      <c r="H2184" s="4" t="s">
        <v>36</v>
      </c>
      <c r="I2184" s="4" t="s">
        <v>28</v>
      </c>
      <c r="J2184" s="4" t="s">
        <v>3</v>
      </c>
      <c r="K2184" s="4" t="s">
        <v>23</v>
      </c>
      <c r="L2184" s="4" t="s">
        <v>29</v>
      </c>
      <c r="M2184" s="9">
        <v>1</v>
      </c>
      <c r="N2184" s="6">
        <v>195.67</v>
      </c>
      <c r="O2184" s="7">
        <v>0</v>
      </c>
      <c r="P2184" s="6">
        <v>105.88</v>
      </c>
      <c r="Q2184" s="6">
        <f t="shared" si="171"/>
        <v>195.67</v>
      </c>
      <c r="R2184" s="6">
        <f t="shared" si="172"/>
        <v>105.88</v>
      </c>
      <c r="S2184" s="6">
        <f t="shared" si="173"/>
        <v>89.789999999999992</v>
      </c>
      <c r="T2184" s="8">
        <f t="shared" si="174"/>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4">
        <f>YEAR(SalesDataTable[[#This Row],[Order Date]])</f>
        <v>2026</v>
      </c>
      <c r="D2185" s="12" t="str">
        <f>"Q"&amp;ROUNDUP(MONTH(SalesDataTable[[#This Row],[Order Date]])/3,0)</f>
        <v>Q4</v>
      </c>
      <c r="E2185" s="4">
        <f>MONTH(SalesDataTable[[#This Row],[Order Date]])</f>
        <v>10</v>
      </c>
      <c r="F2185" s="12" t="str">
        <f t="shared" si="170"/>
        <v>Oct</v>
      </c>
      <c r="G2185" s="4" t="s">
        <v>0</v>
      </c>
      <c r="H2185" s="4" t="s">
        <v>50</v>
      </c>
      <c r="I2185" s="4" t="s">
        <v>19</v>
      </c>
      <c r="J2185" s="4" t="s">
        <v>3</v>
      </c>
      <c r="K2185" s="4" t="s">
        <v>4</v>
      </c>
      <c r="L2185" s="4" t="s">
        <v>26</v>
      </c>
      <c r="M2185" s="9">
        <v>1</v>
      </c>
      <c r="N2185" s="6">
        <v>40.83</v>
      </c>
      <c r="O2185" s="7">
        <v>0.1</v>
      </c>
      <c r="P2185" s="6">
        <v>16.54</v>
      </c>
      <c r="Q2185" s="6">
        <f t="shared" si="171"/>
        <v>36.747</v>
      </c>
      <c r="R2185" s="6">
        <f t="shared" si="172"/>
        <v>16.54</v>
      </c>
      <c r="S2185" s="6">
        <f t="shared" si="173"/>
        <v>20.207000000000001</v>
      </c>
      <c r="T2185" s="8">
        <f t="shared" si="174"/>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4">
        <f>YEAR(SalesDataTable[[#This Row],[Order Date]])</f>
        <v>2026</v>
      </c>
      <c r="D2186" s="12" t="str">
        <f>"Q"&amp;ROUNDUP(MONTH(SalesDataTable[[#This Row],[Order Date]])/3,0)</f>
        <v>Q4</v>
      </c>
      <c r="E2186" s="4">
        <f>MONTH(SalesDataTable[[#This Row],[Order Date]])</f>
        <v>10</v>
      </c>
      <c r="F2186" s="12" t="str">
        <f t="shared" si="170"/>
        <v>Oct</v>
      </c>
      <c r="G2186" s="4" t="s">
        <v>20</v>
      </c>
      <c r="H2186" s="4" t="s">
        <v>31</v>
      </c>
      <c r="I2186" s="4" t="s">
        <v>8</v>
      </c>
      <c r="J2186" s="4" t="s">
        <v>16</v>
      </c>
      <c r="K2186" s="4" t="s">
        <v>9</v>
      </c>
      <c r="L2186" s="4" t="s">
        <v>46</v>
      </c>
      <c r="M2186" s="9">
        <v>6</v>
      </c>
      <c r="N2186" s="6">
        <v>72.73</v>
      </c>
      <c r="O2186" s="7">
        <v>0.05</v>
      </c>
      <c r="P2186" s="6">
        <v>32.700000000000003</v>
      </c>
      <c r="Q2186" s="6">
        <f t="shared" si="171"/>
        <v>414.56099999999998</v>
      </c>
      <c r="R2186" s="6">
        <f t="shared" si="172"/>
        <v>196.20000000000002</v>
      </c>
      <c r="S2186" s="6">
        <f t="shared" si="173"/>
        <v>218.36099999999996</v>
      </c>
      <c r="T2186" s="8">
        <f t="shared" si="174"/>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4">
        <f>YEAR(SalesDataTable[[#This Row],[Order Date]])</f>
        <v>2026</v>
      </c>
      <c r="D2187" s="12" t="str">
        <f>"Q"&amp;ROUNDUP(MONTH(SalesDataTable[[#This Row],[Order Date]])/3,0)</f>
        <v>Q4</v>
      </c>
      <c r="E2187" s="4">
        <f>MONTH(SalesDataTable[[#This Row],[Order Date]])</f>
        <v>10</v>
      </c>
      <c r="F2187" s="12" t="str">
        <f t="shared" si="170"/>
        <v>Oct</v>
      </c>
      <c r="G2187" s="4" t="s">
        <v>6</v>
      </c>
      <c r="H2187" s="4" t="s">
        <v>49</v>
      </c>
      <c r="I2187" s="4" t="s">
        <v>8</v>
      </c>
      <c r="J2187" s="4" t="s">
        <v>16</v>
      </c>
      <c r="K2187" s="4" t="s">
        <v>23</v>
      </c>
      <c r="L2187" s="4" t="s">
        <v>40</v>
      </c>
      <c r="M2187" s="9">
        <v>4</v>
      </c>
      <c r="N2187" s="6">
        <v>81.23</v>
      </c>
      <c r="O2187" s="7">
        <v>0.1</v>
      </c>
      <c r="P2187" s="6">
        <v>38.96</v>
      </c>
      <c r="Q2187" s="6">
        <f t="shared" si="171"/>
        <v>292.428</v>
      </c>
      <c r="R2187" s="6">
        <f t="shared" si="172"/>
        <v>155.84</v>
      </c>
      <c r="S2187" s="6">
        <f t="shared" si="173"/>
        <v>136.58799999999999</v>
      </c>
      <c r="T2187" s="8">
        <f t="shared" si="174"/>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4">
        <f>YEAR(SalesDataTable[[#This Row],[Order Date]])</f>
        <v>2026</v>
      </c>
      <c r="D2188" s="12" t="str">
        <f>"Q"&amp;ROUNDUP(MONTH(SalesDataTable[[#This Row],[Order Date]])/3,0)</f>
        <v>Q4</v>
      </c>
      <c r="E2188" s="4">
        <f>MONTH(SalesDataTable[[#This Row],[Order Date]])</f>
        <v>10</v>
      </c>
      <c r="F2188" s="12" t="str">
        <f t="shared" si="170"/>
        <v>Oct</v>
      </c>
      <c r="G2188" s="4" t="s">
        <v>6</v>
      </c>
      <c r="H2188" s="4" t="s">
        <v>7</v>
      </c>
      <c r="I2188" s="4" t="s">
        <v>2</v>
      </c>
      <c r="J2188" s="4" t="s">
        <v>16</v>
      </c>
      <c r="K2188" s="4" t="s">
        <v>14</v>
      </c>
      <c r="L2188" s="4" t="s">
        <v>32</v>
      </c>
      <c r="M2188" s="9">
        <v>1</v>
      </c>
      <c r="N2188" s="6">
        <v>46.38</v>
      </c>
      <c r="O2188" s="7">
        <v>0.15</v>
      </c>
      <c r="P2188" s="6">
        <v>17.87</v>
      </c>
      <c r="Q2188" s="6">
        <f t="shared" si="171"/>
        <v>39.423000000000002</v>
      </c>
      <c r="R2188" s="6">
        <f t="shared" si="172"/>
        <v>17.87</v>
      </c>
      <c r="S2188" s="6">
        <f t="shared" si="173"/>
        <v>21.553000000000001</v>
      </c>
      <c r="T2188" s="8">
        <f t="shared" si="174"/>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4">
        <f>YEAR(SalesDataTable[[#This Row],[Order Date]])</f>
        <v>2026</v>
      </c>
      <c r="D2189" s="12" t="str">
        <f>"Q"&amp;ROUNDUP(MONTH(SalesDataTable[[#This Row],[Order Date]])/3,0)</f>
        <v>Q4</v>
      </c>
      <c r="E2189" s="4">
        <f>MONTH(SalesDataTable[[#This Row],[Order Date]])</f>
        <v>10</v>
      </c>
      <c r="F2189" s="12" t="str">
        <f t="shared" si="170"/>
        <v>Oct</v>
      </c>
      <c r="G2189" s="4" t="s">
        <v>20</v>
      </c>
      <c r="H2189" s="4" t="s">
        <v>31</v>
      </c>
      <c r="I2189" s="4" t="s">
        <v>8</v>
      </c>
      <c r="J2189" s="4" t="s">
        <v>16</v>
      </c>
      <c r="K2189" s="4" t="s">
        <v>14</v>
      </c>
      <c r="L2189" s="4" t="s">
        <v>32</v>
      </c>
      <c r="M2189" s="9">
        <v>5</v>
      </c>
      <c r="N2189" s="6">
        <v>45.9</v>
      </c>
      <c r="O2189" s="7">
        <v>0.1</v>
      </c>
      <c r="P2189" s="6">
        <v>17.940000000000001</v>
      </c>
      <c r="Q2189" s="6">
        <f t="shared" si="171"/>
        <v>206.55</v>
      </c>
      <c r="R2189" s="6">
        <f t="shared" si="172"/>
        <v>89.7</v>
      </c>
      <c r="S2189" s="6">
        <f t="shared" si="173"/>
        <v>116.85000000000001</v>
      </c>
      <c r="T2189" s="8">
        <f t="shared" si="174"/>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4">
        <f>YEAR(SalesDataTable[[#This Row],[Order Date]])</f>
        <v>2026</v>
      </c>
      <c r="D2190" s="12" t="str">
        <f>"Q"&amp;ROUNDUP(MONTH(SalesDataTable[[#This Row],[Order Date]])/3,0)</f>
        <v>Q4</v>
      </c>
      <c r="E2190" s="4">
        <f>MONTH(SalesDataTable[[#This Row],[Order Date]])</f>
        <v>10</v>
      </c>
      <c r="F2190" s="12" t="str">
        <f t="shared" si="170"/>
        <v>Oct</v>
      </c>
      <c r="G2190" s="4" t="s">
        <v>6</v>
      </c>
      <c r="H2190" s="4" t="s">
        <v>43</v>
      </c>
      <c r="I2190" s="4" t="s">
        <v>2</v>
      </c>
      <c r="J2190" s="4" t="s">
        <v>16</v>
      </c>
      <c r="K2190" s="4" t="s">
        <v>9</v>
      </c>
      <c r="L2190" s="4" t="s">
        <v>17</v>
      </c>
      <c r="M2190" s="9">
        <v>5</v>
      </c>
      <c r="N2190" s="6">
        <v>144.04</v>
      </c>
      <c r="O2190" s="7">
        <v>0.1</v>
      </c>
      <c r="P2190" s="6">
        <v>78.069999999999993</v>
      </c>
      <c r="Q2190" s="6">
        <f t="shared" si="171"/>
        <v>648.17999999999995</v>
      </c>
      <c r="R2190" s="6">
        <f t="shared" si="172"/>
        <v>390.34999999999997</v>
      </c>
      <c r="S2190" s="6">
        <f t="shared" si="173"/>
        <v>257.83</v>
      </c>
      <c r="T2190" s="8">
        <f t="shared" si="174"/>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4">
        <f>YEAR(SalesDataTable[[#This Row],[Order Date]])</f>
        <v>2026</v>
      </c>
      <c r="D2191" s="12" t="str">
        <f>"Q"&amp;ROUNDUP(MONTH(SalesDataTable[[#This Row],[Order Date]])/3,0)</f>
        <v>Q4</v>
      </c>
      <c r="E2191" s="4">
        <f>MONTH(SalesDataTable[[#This Row],[Order Date]])</f>
        <v>10</v>
      </c>
      <c r="F2191" s="12" t="str">
        <f t="shared" si="170"/>
        <v>Oct</v>
      </c>
      <c r="G2191" s="4" t="s">
        <v>11</v>
      </c>
      <c r="H2191" s="4" t="s">
        <v>39</v>
      </c>
      <c r="I2191" s="4" t="s">
        <v>28</v>
      </c>
      <c r="J2191" s="4" t="s">
        <v>13</v>
      </c>
      <c r="K2191" s="4" t="s">
        <v>4</v>
      </c>
      <c r="L2191" s="4" t="s">
        <v>5</v>
      </c>
      <c r="M2191" s="9">
        <v>2</v>
      </c>
      <c r="N2191" s="6">
        <v>80.69</v>
      </c>
      <c r="O2191" s="7">
        <v>0.05</v>
      </c>
      <c r="P2191" s="6">
        <v>43.81</v>
      </c>
      <c r="Q2191" s="6">
        <f t="shared" si="171"/>
        <v>153.31099999999998</v>
      </c>
      <c r="R2191" s="6">
        <f t="shared" si="172"/>
        <v>87.62</v>
      </c>
      <c r="S2191" s="6">
        <f t="shared" si="173"/>
        <v>65.690999999999974</v>
      </c>
      <c r="T2191" s="8">
        <f t="shared" si="174"/>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4">
        <f>YEAR(SalesDataTable[[#This Row],[Order Date]])</f>
        <v>2026</v>
      </c>
      <c r="D2192" s="12" t="str">
        <f>"Q"&amp;ROUNDUP(MONTH(SalesDataTable[[#This Row],[Order Date]])/3,0)</f>
        <v>Q4</v>
      </c>
      <c r="E2192" s="4">
        <f>MONTH(SalesDataTable[[#This Row],[Order Date]])</f>
        <v>10</v>
      </c>
      <c r="F2192" s="12" t="str">
        <f t="shared" si="170"/>
        <v>Oct</v>
      </c>
      <c r="G2192" s="4" t="s">
        <v>20</v>
      </c>
      <c r="H2192" s="4" t="s">
        <v>21</v>
      </c>
      <c r="I2192" s="4" t="s">
        <v>2</v>
      </c>
      <c r="J2192" s="4" t="s">
        <v>16</v>
      </c>
      <c r="K2192" s="4" t="s">
        <v>23</v>
      </c>
      <c r="L2192" s="4" t="s">
        <v>29</v>
      </c>
      <c r="M2192" s="9">
        <v>1</v>
      </c>
      <c r="N2192" s="6">
        <v>191.91</v>
      </c>
      <c r="O2192" s="7">
        <v>0</v>
      </c>
      <c r="P2192" s="6">
        <v>101.89</v>
      </c>
      <c r="Q2192" s="6">
        <f t="shared" si="171"/>
        <v>191.91</v>
      </c>
      <c r="R2192" s="6">
        <f t="shared" si="172"/>
        <v>101.89</v>
      </c>
      <c r="S2192" s="6">
        <f t="shared" si="173"/>
        <v>90.02</v>
      </c>
      <c r="T2192" s="8">
        <f t="shared" si="174"/>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4">
        <f>YEAR(SalesDataTable[[#This Row],[Order Date]])</f>
        <v>2026</v>
      </c>
      <c r="D2193" s="12" t="str">
        <f>"Q"&amp;ROUNDUP(MONTH(SalesDataTable[[#This Row],[Order Date]])/3,0)</f>
        <v>Q4</v>
      </c>
      <c r="E2193" s="4">
        <f>MONTH(SalesDataTable[[#This Row],[Order Date]])</f>
        <v>10</v>
      </c>
      <c r="F2193" s="12" t="str">
        <f t="shared" si="170"/>
        <v>Oct</v>
      </c>
      <c r="G2193" s="4" t="s">
        <v>20</v>
      </c>
      <c r="H2193" s="4" t="s">
        <v>47</v>
      </c>
      <c r="I2193" s="4" t="s">
        <v>19</v>
      </c>
      <c r="J2193" s="4" t="s">
        <v>13</v>
      </c>
      <c r="K2193" s="4" t="s">
        <v>34</v>
      </c>
      <c r="L2193" s="4" t="s">
        <v>42</v>
      </c>
      <c r="M2193" s="9">
        <v>1</v>
      </c>
      <c r="N2193" s="6">
        <v>36.630000000000003</v>
      </c>
      <c r="O2193" s="7">
        <v>0.05</v>
      </c>
      <c r="P2193" s="6">
        <v>13.97</v>
      </c>
      <c r="Q2193" s="6">
        <f t="shared" si="171"/>
        <v>34.798500000000004</v>
      </c>
      <c r="R2193" s="6">
        <f t="shared" si="172"/>
        <v>13.97</v>
      </c>
      <c r="S2193" s="6">
        <f t="shared" si="173"/>
        <v>20.828500000000005</v>
      </c>
      <c r="T2193" s="8">
        <f t="shared" si="174"/>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4">
        <f>YEAR(SalesDataTable[[#This Row],[Order Date]])</f>
        <v>2026</v>
      </c>
      <c r="D2194" s="12" t="str">
        <f>"Q"&amp;ROUNDUP(MONTH(SalesDataTable[[#This Row],[Order Date]])/3,0)</f>
        <v>Q4</v>
      </c>
      <c r="E2194" s="4">
        <f>MONTH(SalesDataTable[[#This Row],[Order Date]])</f>
        <v>10</v>
      </c>
      <c r="F2194" s="12" t="str">
        <f t="shared" si="170"/>
        <v>Oct</v>
      </c>
      <c r="G2194" s="4" t="s">
        <v>20</v>
      </c>
      <c r="H2194" s="4" t="s">
        <v>21</v>
      </c>
      <c r="I2194" s="4" t="s">
        <v>8</v>
      </c>
      <c r="J2194" s="4" t="s">
        <v>16</v>
      </c>
      <c r="K2194" s="4" t="s">
        <v>14</v>
      </c>
      <c r="L2194" s="4" t="s">
        <v>15</v>
      </c>
      <c r="M2194" s="9">
        <v>6</v>
      </c>
      <c r="N2194" s="6">
        <v>35.380000000000003</v>
      </c>
      <c r="O2194" s="7">
        <v>0.05</v>
      </c>
      <c r="P2194" s="6">
        <v>13.9</v>
      </c>
      <c r="Q2194" s="6">
        <f t="shared" si="171"/>
        <v>201.66600000000003</v>
      </c>
      <c r="R2194" s="6">
        <f t="shared" si="172"/>
        <v>83.4</v>
      </c>
      <c r="S2194" s="6">
        <f t="shared" si="173"/>
        <v>118.26600000000002</v>
      </c>
      <c r="T2194" s="8">
        <f t="shared" si="174"/>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4">
        <f>YEAR(SalesDataTable[[#This Row],[Order Date]])</f>
        <v>2026</v>
      </c>
      <c r="D2195" s="12" t="str">
        <f>"Q"&amp;ROUNDUP(MONTH(SalesDataTable[[#This Row],[Order Date]])/3,0)</f>
        <v>Q4</v>
      </c>
      <c r="E2195" s="4">
        <f>MONTH(SalesDataTable[[#This Row],[Order Date]])</f>
        <v>10</v>
      </c>
      <c r="F2195" s="12" t="str">
        <f t="shared" si="170"/>
        <v>Oct</v>
      </c>
      <c r="G2195" s="4" t="s">
        <v>6</v>
      </c>
      <c r="H2195" s="4" t="s">
        <v>43</v>
      </c>
      <c r="I2195" s="4" t="s">
        <v>28</v>
      </c>
      <c r="J2195" s="4" t="s">
        <v>3</v>
      </c>
      <c r="K2195" s="4" t="s">
        <v>14</v>
      </c>
      <c r="L2195" s="4" t="s">
        <v>44</v>
      </c>
      <c r="M2195" s="9">
        <v>1</v>
      </c>
      <c r="N2195" s="6">
        <v>132.63</v>
      </c>
      <c r="O2195" s="7">
        <v>0.05</v>
      </c>
      <c r="P2195" s="6">
        <v>67.489999999999995</v>
      </c>
      <c r="Q2195" s="6">
        <f t="shared" si="171"/>
        <v>125.99849999999999</v>
      </c>
      <c r="R2195" s="6">
        <f t="shared" si="172"/>
        <v>67.489999999999995</v>
      </c>
      <c r="S2195" s="6">
        <f t="shared" si="173"/>
        <v>58.508499999999998</v>
      </c>
      <c r="T2195" s="8">
        <f t="shared" si="174"/>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4">
        <f>YEAR(SalesDataTable[[#This Row],[Order Date]])</f>
        <v>2026</v>
      </c>
      <c r="D2196" s="12" t="str">
        <f>"Q"&amp;ROUNDUP(MONTH(SalesDataTable[[#This Row],[Order Date]])/3,0)</f>
        <v>Q4</v>
      </c>
      <c r="E2196" s="4">
        <f>MONTH(SalesDataTable[[#This Row],[Order Date]])</f>
        <v>10</v>
      </c>
      <c r="F2196" s="12" t="str">
        <f t="shared" si="170"/>
        <v>Oct</v>
      </c>
      <c r="G2196" s="4" t="s">
        <v>20</v>
      </c>
      <c r="H2196" s="4" t="s">
        <v>21</v>
      </c>
      <c r="I2196" s="4" t="s">
        <v>2</v>
      </c>
      <c r="J2196" s="4" t="s">
        <v>13</v>
      </c>
      <c r="K2196" s="4" t="s">
        <v>9</v>
      </c>
      <c r="L2196" s="4" t="s">
        <v>46</v>
      </c>
      <c r="M2196" s="9">
        <v>1</v>
      </c>
      <c r="N2196" s="6">
        <v>71.17</v>
      </c>
      <c r="O2196" s="7">
        <v>0</v>
      </c>
      <c r="P2196" s="6">
        <v>32.57</v>
      </c>
      <c r="Q2196" s="6">
        <f t="shared" si="171"/>
        <v>71.17</v>
      </c>
      <c r="R2196" s="6">
        <f t="shared" si="172"/>
        <v>32.57</v>
      </c>
      <c r="S2196" s="6">
        <f t="shared" si="173"/>
        <v>38.6</v>
      </c>
      <c r="T2196" s="8">
        <f t="shared" si="174"/>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4">
        <f>YEAR(SalesDataTable[[#This Row],[Order Date]])</f>
        <v>2026</v>
      </c>
      <c r="D2197" s="12" t="str">
        <f>"Q"&amp;ROUNDUP(MONTH(SalesDataTable[[#This Row],[Order Date]])/3,0)</f>
        <v>Q4</v>
      </c>
      <c r="E2197" s="4">
        <f>MONTH(SalesDataTable[[#This Row],[Order Date]])</f>
        <v>10</v>
      </c>
      <c r="F2197" s="12" t="str">
        <f t="shared" si="170"/>
        <v>Oct</v>
      </c>
      <c r="G2197" s="4" t="s">
        <v>0</v>
      </c>
      <c r="H2197" s="4" t="s">
        <v>50</v>
      </c>
      <c r="I2197" s="4" t="s">
        <v>8</v>
      </c>
      <c r="J2197" s="4" t="s">
        <v>16</v>
      </c>
      <c r="K2197" s="4" t="s">
        <v>14</v>
      </c>
      <c r="L2197" s="4" t="s">
        <v>44</v>
      </c>
      <c r="M2197" s="9">
        <v>6</v>
      </c>
      <c r="N2197" s="6">
        <v>132.08000000000001</v>
      </c>
      <c r="O2197" s="7">
        <v>0.1</v>
      </c>
      <c r="P2197" s="6">
        <v>67.61</v>
      </c>
      <c r="Q2197" s="6">
        <f t="shared" si="171"/>
        <v>713.23200000000008</v>
      </c>
      <c r="R2197" s="6">
        <f t="shared" si="172"/>
        <v>405.65999999999997</v>
      </c>
      <c r="S2197" s="6">
        <f t="shared" si="173"/>
        <v>307.57200000000012</v>
      </c>
      <c r="T2197" s="8">
        <f t="shared" si="174"/>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4">
        <f>YEAR(SalesDataTable[[#This Row],[Order Date]])</f>
        <v>2026</v>
      </c>
      <c r="D2198" s="12" t="str">
        <f>"Q"&amp;ROUNDUP(MONTH(SalesDataTable[[#This Row],[Order Date]])/3,0)</f>
        <v>Q4</v>
      </c>
      <c r="E2198" s="4">
        <f>MONTH(SalesDataTable[[#This Row],[Order Date]])</f>
        <v>10</v>
      </c>
      <c r="F2198" s="12" t="str">
        <f t="shared" si="170"/>
        <v>Oct</v>
      </c>
      <c r="G2198" s="4" t="s">
        <v>6</v>
      </c>
      <c r="H2198" s="4" t="s">
        <v>41</v>
      </c>
      <c r="I2198" s="4" t="s">
        <v>19</v>
      </c>
      <c r="J2198" s="4" t="s">
        <v>3</v>
      </c>
      <c r="K2198" s="4" t="s">
        <v>23</v>
      </c>
      <c r="L2198" s="4" t="s">
        <v>40</v>
      </c>
      <c r="M2198" s="9">
        <v>3</v>
      </c>
      <c r="N2198" s="6">
        <v>82.75</v>
      </c>
      <c r="O2198" s="7">
        <v>0.05</v>
      </c>
      <c r="P2198" s="6">
        <v>38.53</v>
      </c>
      <c r="Q2198" s="6">
        <f t="shared" si="171"/>
        <v>235.83749999999998</v>
      </c>
      <c r="R2198" s="6">
        <f t="shared" si="172"/>
        <v>115.59</v>
      </c>
      <c r="S2198" s="6">
        <f t="shared" si="173"/>
        <v>120.24749999999997</v>
      </c>
      <c r="T2198" s="8">
        <f t="shared" si="174"/>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4">
        <f>YEAR(SalesDataTable[[#This Row],[Order Date]])</f>
        <v>2026</v>
      </c>
      <c r="D2199" s="12" t="str">
        <f>"Q"&amp;ROUNDUP(MONTH(SalesDataTable[[#This Row],[Order Date]])/3,0)</f>
        <v>Q4</v>
      </c>
      <c r="E2199" s="4">
        <f>MONTH(SalesDataTable[[#This Row],[Order Date]])</f>
        <v>10</v>
      </c>
      <c r="F2199" s="12" t="str">
        <f t="shared" si="170"/>
        <v>Oct</v>
      </c>
      <c r="G2199" s="4" t="s">
        <v>0</v>
      </c>
      <c r="H2199" s="4" t="s">
        <v>50</v>
      </c>
      <c r="I2199" s="4" t="s">
        <v>2</v>
      </c>
      <c r="J2199" s="4" t="s">
        <v>3</v>
      </c>
      <c r="K2199" s="4" t="s">
        <v>34</v>
      </c>
      <c r="L2199" s="4" t="s">
        <v>45</v>
      </c>
      <c r="M2199" s="9">
        <v>5</v>
      </c>
      <c r="N2199" s="6">
        <v>51.5</v>
      </c>
      <c r="O2199" s="7">
        <v>0.1</v>
      </c>
      <c r="P2199" s="6">
        <v>21.38</v>
      </c>
      <c r="Q2199" s="6">
        <f t="shared" si="171"/>
        <v>231.75</v>
      </c>
      <c r="R2199" s="6">
        <f t="shared" si="172"/>
        <v>106.89999999999999</v>
      </c>
      <c r="S2199" s="6">
        <f t="shared" si="173"/>
        <v>124.85000000000001</v>
      </c>
      <c r="T2199" s="8">
        <f t="shared" si="174"/>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4">
        <f>YEAR(SalesDataTable[[#This Row],[Order Date]])</f>
        <v>2026</v>
      </c>
      <c r="D2200" s="12" t="str">
        <f>"Q"&amp;ROUNDUP(MONTH(SalesDataTable[[#This Row],[Order Date]])/3,0)</f>
        <v>Q4</v>
      </c>
      <c r="E2200" s="4">
        <f>MONTH(SalesDataTable[[#This Row],[Order Date]])</f>
        <v>10</v>
      </c>
      <c r="F2200" s="12" t="str">
        <f t="shared" si="170"/>
        <v>Oct</v>
      </c>
      <c r="G2200" s="4" t="s">
        <v>11</v>
      </c>
      <c r="H2200" s="4" t="s">
        <v>25</v>
      </c>
      <c r="I2200" s="4" t="s">
        <v>2</v>
      </c>
      <c r="J2200" s="4" t="s">
        <v>13</v>
      </c>
      <c r="K2200" s="4" t="s">
        <v>9</v>
      </c>
      <c r="L2200" s="4" t="s">
        <v>17</v>
      </c>
      <c r="M2200" s="9">
        <v>3</v>
      </c>
      <c r="N2200" s="6">
        <v>140.49</v>
      </c>
      <c r="O2200" s="7">
        <v>0.05</v>
      </c>
      <c r="P2200" s="6">
        <v>77.45</v>
      </c>
      <c r="Q2200" s="6">
        <f t="shared" si="171"/>
        <v>400.3965</v>
      </c>
      <c r="R2200" s="6">
        <f t="shared" si="172"/>
        <v>232.35000000000002</v>
      </c>
      <c r="S2200" s="6">
        <f t="shared" si="173"/>
        <v>168.04649999999998</v>
      </c>
      <c r="T2200" s="8">
        <f t="shared" si="174"/>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4">
        <f>YEAR(SalesDataTable[[#This Row],[Order Date]])</f>
        <v>2026</v>
      </c>
      <c r="D2201" s="12" t="str">
        <f>"Q"&amp;ROUNDUP(MONTH(SalesDataTable[[#This Row],[Order Date]])/3,0)</f>
        <v>Q4</v>
      </c>
      <c r="E2201" s="4">
        <f>MONTH(SalesDataTable[[#This Row],[Order Date]])</f>
        <v>10</v>
      </c>
      <c r="F2201" s="12" t="str">
        <f t="shared" si="170"/>
        <v>Oct</v>
      </c>
      <c r="G2201" s="4" t="s">
        <v>11</v>
      </c>
      <c r="H2201" s="4" t="s">
        <v>12</v>
      </c>
      <c r="I2201" s="4" t="s">
        <v>28</v>
      </c>
      <c r="J2201" s="4" t="s">
        <v>13</v>
      </c>
      <c r="K2201" s="4" t="s">
        <v>34</v>
      </c>
      <c r="L2201" s="4" t="s">
        <v>42</v>
      </c>
      <c r="M2201" s="9">
        <v>4</v>
      </c>
      <c r="N2201" s="6">
        <v>36.200000000000003</v>
      </c>
      <c r="O2201" s="7">
        <v>0.15</v>
      </c>
      <c r="P2201" s="6">
        <v>13.53</v>
      </c>
      <c r="Q2201" s="6">
        <f t="shared" si="171"/>
        <v>123.08000000000001</v>
      </c>
      <c r="R2201" s="6">
        <f t="shared" si="172"/>
        <v>54.12</v>
      </c>
      <c r="S2201" s="6">
        <f t="shared" si="173"/>
        <v>68.960000000000008</v>
      </c>
      <c r="T2201" s="8">
        <f t="shared" si="174"/>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4">
        <f>YEAR(SalesDataTable[[#This Row],[Order Date]])</f>
        <v>2026</v>
      </c>
      <c r="D2202" s="12" t="str">
        <f>"Q"&amp;ROUNDUP(MONTH(SalesDataTable[[#This Row],[Order Date]])/3,0)</f>
        <v>Q4</v>
      </c>
      <c r="E2202" s="4">
        <f>MONTH(SalesDataTable[[#This Row],[Order Date]])</f>
        <v>10</v>
      </c>
      <c r="F2202" s="12" t="str">
        <f t="shared" si="170"/>
        <v>Oct</v>
      </c>
      <c r="G2202" s="4" t="s">
        <v>20</v>
      </c>
      <c r="H2202" s="4" t="s">
        <v>31</v>
      </c>
      <c r="I2202" s="4" t="s">
        <v>19</v>
      </c>
      <c r="J2202" s="4" t="s">
        <v>13</v>
      </c>
      <c r="K2202" s="4" t="s">
        <v>23</v>
      </c>
      <c r="L2202" s="4" t="s">
        <v>51</v>
      </c>
      <c r="M2202" s="9">
        <v>1</v>
      </c>
      <c r="N2202" s="6">
        <v>120.5</v>
      </c>
      <c r="O2202" s="7">
        <v>0.05</v>
      </c>
      <c r="P2202" s="6">
        <v>61.71</v>
      </c>
      <c r="Q2202" s="6">
        <f t="shared" si="171"/>
        <v>114.47499999999999</v>
      </c>
      <c r="R2202" s="6">
        <f t="shared" si="172"/>
        <v>61.71</v>
      </c>
      <c r="S2202" s="6">
        <f t="shared" si="173"/>
        <v>52.764999999999993</v>
      </c>
      <c r="T2202" s="8">
        <f t="shared" si="174"/>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4">
        <f>YEAR(SalesDataTable[[#This Row],[Order Date]])</f>
        <v>2026</v>
      </c>
      <c r="D2203" s="12" t="str">
        <f>"Q"&amp;ROUNDUP(MONTH(SalesDataTable[[#This Row],[Order Date]])/3,0)</f>
        <v>Q4</v>
      </c>
      <c r="E2203" s="4">
        <f>MONTH(SalesDataTable[[#This Row],[Order Date]])</f>
        <v>10</v>
      </c>
      <c r="F2203" s="12" t="str">
        <f t="shared" si="170"/>
        <v>Oct</v>
      </c>
      <c r="G2203" s="4" t="s">
        <v>11</v>
      </c>
      <c r="H2203" s="4" t="s">
        <v>12</v>
      </c>
      <c r="I2203" s="4" t="s">
        <v>19</v>
      </c>
      <c r="J2203" s="4" t="s">
        <v>16</v>
      </c>
      <c r="K2203" s="4" t="s">
        <v>4</v>
      </c>
      <c r="L2203" s="4" t="s">
        <v>30</v>
      </c>
      <c r="M2203" s="9">
        <v>1</v>
      </c>
      <c r="N2203" s="6">
        <v>102.44</v>
      </c>
      <c r="O2203" s="7">
        <v>0.05</v>
      </c>
      <c r="P2203" s="6">
        <v>49.14</v>
      </c>
      <c r="Q2203" s="6">
        <f t="shared" si="171"/>
        <v>97.317999999999998</v>
      </c>
      <c r="R2203" s="6">
        <f t="shared" si="172"/>
        <v>49.14</v>
      </c>
      <c r="S2203" s="6">
        <f t="shared" si="173"/>
        <v>48.177999999999997</v>
      </c>
      <c r="T2203" s="8">
        <f t="shared" si="174"/>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4">
        <f>YEAR(SalesDataTable[[#This Row],[Order Date]])</f>
        <v>2026</v>
      </c>
      <c r="D2204" s="12" t="str">
        <f>"Q"&amp;ROUNDUP(MONTH(SalesDataTable[[#This Row],[Order Date]])/3,0)</f>
        <v>Q4</v>
      </c>
      <c r="E2204" s="4">
        <f>MONTH(SalesDataTable[[#This Row],[Order Date]])</f>
        <v>10</v>
      </c>
      <c r="F2204" s="12" t="str">
        <f t="shared" si="170"/>
        <v>Oct</v>
      </c>
      <c r="G2204" s="4" t="s">
        <v>11</v>
      </c>
      <c r="H2204" s="4" t="s">
        <v>25</v>
      </c>
      <c r="I2204" s="4" t="s">
        <v>2</v>
      </c>
      <c r="J2204" s="4" t="s">
        <v>13</v>
      </c>
      <c r="K2204" s="4" t="s">
        <v>34</v>
      </c>
      <c r="L2204" s="4" t="s">
        <v>38</v>
      </c>
      <c r="M2204" s="9">
        <v>6</v>
      </c>
      <c r="N2204" s="6">
        <v>121.58</v>
      </c>
      <c r="O2204" s="7">
        <v>0.15</v>
      </c>
      <c r="P2204" s="6">
        <v>68.86</v>
      </c>
      <c r="Q2204" s="6">
        <f t="shared" si="171"/>
        <v>620.05799999999999</v>
      </c>
      <c r="R2204" s="6">
        <f t="shared" si="172"/>
        <v>413.15999999999997</v>
      </c>
      <c r="S2204" s="6">
        <f t="shared" si="173"/>
        <v>206.89800000000002</v>
      </c>
      <c r="T2204" s="8">
        <f t="shared" si="174"/>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4">
        <f>YEAR(SalesDataTable[[#This Row],[Order Date]])</f>
        <v>2026</v>
      </c>
      <c r="D2205" s="12" t="str">
        <f>"Q"&amp;ROUNDUP(MONTH(SalesDataTable[[#This Row],[Order Date]])/3,0)</f>
        <v>Q4</v>
      </c>
      <c r="E2205" s="4">
        <f>MONTH(SalesDataTable[[#This Row],[Order Date]])</f>
        <v>10</v>
      </c>
      <c r="F2205" s="12" t="str">
        <f t="shared" si="170"/>
        <v>Oct</v>
      </c>
      <c r="G2205" s="4" t="s">
        <v>11</v>
      </c>
      <c r="H2205" s="4" t="s">
        <v>52</v>
      </c>
      <c r="I2205" s="4" t="s">
        <v>2</v>
      </c>
      <c r="J2205" s="4" t="s">
        <v>13</v>
      </c>
      <c r="K2205" s="4" t="s">
        <v>14</v>
      </c>
      <c r="L2205" s="4" t="s">
        <v>15</v>
      </c>
      <c r="M2205" s="9">
        <v>2</v>
      </c>
      <c r="N2205" s="6">
        <v>35.36</v>
      </c>
      <c r="O2205" s="7">
        <v>0</v>
      </c>
      <c r="P2205" s="6">
        <v>13.33</v>
      </c>
      <c r="Q2205" s="6">
        <f t="shared" si="171"/>
        <v>70.72</v>
      </c>
      <c r="R2205" s="6">
        <f t="shared" si="172"/>
        <v>26.66</v>
      </c>
      <c r="S2205" s="6">
        <f t="shared" si="173"/>
        <v>44.06</v>
      </c>
      <c r="T2205" s="8">
        <f t="shared" si="174"/>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4">
        <f>YEAR(SalesDataTable[[#This Row],[Order Date]])</f>
        <v>2026</v>
      </c>
      <c r="D2206" s="12" t="str">
        <f>"Q"&amp;ROUNDUP(MONTH(SalesDataTable[[#This Row],[Order Date]])/3,0)</f>
        <v>Q4</v>
      </c>
      <c r="E2206" s="4">
        <f>MONTH(SalesDataTable[[#This Row],[Order Date]])</f>
        <v>10</v>
      </c>
      <c r="F2206" s="12" t="str">
        <f t="shared" si="170"/>
        <v>Oct</v>
      </c>
      <c r="G2206" s="4" t="s">
        <v>20</v>
      </c>
      <c r="H2206" s="4" t="s">
        <v>21</v>
      </c>
      <c r="I2206" s="4" t="s">
        <v>2</v>
      </c>
      <c r="J2206" s="4" t="s">
        <v>13</v>
      </c>
      <c r="K2206" s="4" t="s">
        <v>23</v>
      </c>
      <c r="L2206" s="4" t="s">
        <v>24</v>
      </c>
      <c r="M2206" s="9">
        <v>2</v>
      </c>
      <c r="N2206" s="6">
        <v>335.73</v>
      </c>
      <c r="O2206" s="7">
        <v>0</v>
      </c>
      <c r="P2206" s="6">
        <v>199.44</v>
      </c>
      <c r="Q2206" s="6">
        <f t="shared" si="171"/>
        <v>671.46</v>
      </c>
      <c r="R2206" s="6">
        <f t="shared" si="172"/>
        <v>398.88</v>
      </c>
      <c r="S2206" s="6">
        <f t="shared" si="173"/>
        <v>272.58000000000004</v>
      </c>
      <c r="T2206" s="8">
        <f t="shared" si="174"/>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4">
        <f>YEAR(SalesDataTable[[#This Row],[Order Date]])</f>
        <v>2026</v>
      </c>
      <c r="D2207" s="12" t="str">
        <f>"Q"&amp;ROUNDUP(MONTH(SalesDataTable[[#This Row],[Order Date]])/3,0)</f>
        <v>Q4</v>
      </c>
      <c r="E2207" s="4">
        <f>MONTH(SalesDataTable[[#This Row],[Order Date]])</f>
        <v>10</v>
      </c>
      <c r="F2207" s="12" t="str">
        <f t="shared" si="170"/>
        <v>Oct</v>
      </c>
      <c r="G2207" s="4" t="s">
        <v>6</v>
      </c>
      <c r="H2207" s="4" t="s">
        <v>43</v>
      </c>
      <c r="I2207" s="4" t="s">
        <v>8</v>
      </c>
      <c r="J2207" s="4" t="s">
        <v>16</v>
      </c>
      <c r="K2207" s="4" t="s">
        <v>9</v>
      </c>
      <c r="L2207" s="4" t="s">
        <v>17</v>
      </c>
      <c r="M2207" s="9">
        <v>3</v>
      </c>
      <c r="N2207" s="6">
        <v>141.96</v>
      </c>
      <c r="O2207" s="7">
        <v>0.1</v>
      </c>
      <c r="P2207" s="6">
        <v>77.42</v>
      </c>
      <c r="Q2207" s="6">
        <f t="shared" si="171"/>
        <v>383.29200000000003</v>
      </c>
      <c r="R2207" s="6">
        <f t="shared" si="172"/>
        <v>232.26</v>
      </c>
      <c r="S2207" s="6">
        <f t="shared" si="173"/>
        <v>151.03200000000004</v>
      </c>
      <c r="T2207" s="8">
        <f t="shared" si="174"/>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4">
        <f>YEAR(SalesDataTable[[#This Row],[Order Date]])</f>
        <v>2026</v>
      </c>
      <c r="D2208" s="12" t="str">
        <f>"Q"&amp;ROUNDUP(MONTH(SalesDataTable[[#This Row],[Order Date]])/3,0)</f>
        <v>Q4</v>
      </c>
      <c r="E2208" s="4">
        <f>MONTH(SalesDataTable[[#This Row],[Order Date]])</f>
        <v>10</v>
      </c>
      <c r="F2208" s="12" t="str">
        <f t="shared" si="170"/>
        <v>Oct</v>
      </c>
      <c r="G2208" s="4" t="s">
        <v>6</v>
      </c>
      <c r="H2208" s="4" t="s">
        <v>43</v>
      </c>
      <c r="I2208" s="4" t="s">
        <v>28</v>
      </c>
      <c r="J2208" s="4" t="s">
        <v>13</v>
      </c>
      <c r="K2208" s="4" t="s">
        <v>34</v>
      </c>
      <c r="L2208" s="4" t="s">
        <v>45</v>
      </c>
      <c r="M2208" s="9">
        <v>2</v>
      </c>
      <c r="N2208" s="6">
        <v>51.76</v>
      </c>
      <c r="O2208" s="7">
        <v>0</v>
      </c>
      <c r="P2208" s="6">
        <v>21.64</v>
      </c>
      <c r="Q2208" s="6">
        <f t="shared" si="171"/>
        <v>103.52</v>
      </c>
      <c r="R2208" s="6">
        <f t="shared" si="172"/>
        <v>43.28</v>
      </c>
      <c r="S2208" s="6">
        <f t="shared" si="173"/>
        <v>60.239999999999995</v>
      </c>
      <c r="T2208" s="8">
        <f t="shared" si="174"/>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4">
        <f>YEAR(SalesDataTable[[#This Row],[Order Date]])</f>
        <v>2026</v>
      </c>
      <c r="D2209" s="12" t="str">
        <f>"Q"&amp;ROUNDUP(MONTH(SalesDataTable[[#This Row],[Order Date]])/3,0)</f>
        <v>Q4</v>
      </c>
      <c r="E2209" s="4">
        <f>MONTH(SalesDataTable[[#This Row],[Order Date]])</f>
        <v>10</v>
      </c>
      <c r="F2209" s="12" t="str">
        <f t="shared" si="170"/>
        <v>Oct</v>
      </c>
      <c r="G2209" s="4" t="s">
        <v>20</v>
      </c>
      <c r="H2209" s="4" t="s">
        <v>31</v>
      </c>
      <c r="I2209" s="4" t="s">
        <v>2</v>
      </c>
      <c r="J2209" s="4" t="s">
        <v>3</v>
      </c>
      <c r="K2209" s="4" t="s">
        <v>23</v>
      </c>
      <c r="L2209" s="4" t="s">
        <v>29</v>
      </c>
      <c r="M2209" s="9">
        <v>3</v>
      </c>
      <c r="N2209" s="6">
        <v>194.09</v>
      </c>
      <c r="O2209" s="7">
        <v>0.1</v>
      </c>
      <c r="P2209" s="6">
        <v>105.84</v>
      </c>
      <c r="Q2209" s="6">
        <f t="shared" si="171"/>
        <v>524.04300000000001</v>
      </c>
      <c r="R2209" s="6">
        <f t="shared" si="172"/>
        <v>317.52</v>
      </c>
      <c r="S2209" s="6">
        <f t="shared" si="173"/>
        <v>206.52300000000002</v>
      </c>
      <c r="T2209" s="8">
        <f t="shared" si="174"/>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4">
        <f>YEAR(SalesDataTable[[#This Row],[Order Date]])</f>
        <v>2026</v>
      </c>
      <c r="D2210" s="12" t="str">
        <f>"Q"&amp;ROUNDUP(MONTH(SalesDataTable[[#This Row],[Order Date]])/3,0)</f>
        <v>Q4</v>
      </c>
      <c r="E2210" s="4">
        <f>MONTH(SalesDataTable[[#This Row],[Order Date]])</f>
        <v>10</v>
      </c>
      <c r="F2210" s="12" t="str">
        <f t="shared" si="170"/>
        <v>Oct</v>
      </c>
      <c r="G2210" s="4" t="s">
        <v>6</v>
      </c>
      <c r="H2210" s="4" t="s">
        <v>43</v>
      </c>
      <c r="I2210" s="4" t="s">
        <v>2</v>
      </c>
      <c r="J2210" s="4" t="s">
        <v>3</v>
      </c>
      <c r="K2210" s="4" t="s">
        <v>23</v>
      </c>
      <c r="L2210" s="4" t="s">
        <v>51</v>
      </c>
      <c r="M2210" s="9">
        <v>1</v>
      </c>
      <c r="N2210" s="6">
        <v>125.39</v>
      </c>
      <c r="O2210" s="7">
        <v>0.05</v>
      </c>
      <c r="P2210" s="6">
        <v>61.19</v>
      </c>
      <c r="Q2210" s="6">
        <f t="shared" si="171"/>
        <v>119.12049999999999</v>
      </c>
      <c r="R2210" s="6">
        <f t="shared" si="172"/>
        <v>61.19</v>
      </c>
      <c r="S2210" s="6">
        <f t="shared" si="173"/>
        <v>57.930499999999995</v>
      </c>
      <c r="T2210" s="8">
        <f t="shared" si="174"/>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4">
        <f>YEAR(SalesDataTable[[#This Row],[Order Date]])</f>
        <v>2026</v>
      </c>
      <c r="D2211" s="12" t="str">
        <f>"Q"&amp;ROUNDUP(MONTH(SalesDataTable[[#This Row],[Order Date]])/3,0)</f>
        <v>Q4</v>
      </c>
      <c r="E2211" s="4">
        <f>MONTH(SalesDataTable[[#This Row],[Order Date]])</f>
        <v>10</v>
      </c>
      <c r="F2211" s="12" t="str">
        <f t="shared" si="170"/>
        <v>Oct</v>
      </c>
      <c r="G2211" s="4" t="s">
        <v>0</v>
      </c>
      <c r="H2211" s="4" t="s">
        <v>50</v>
      </c>
      <c r="I2211" s="4" t="s">
        <v>28</v>
      </c>
      <c r="J2211" s="4" t="s">
        <v>13</v>
      </c>
      <c r="K2211" s="4" t="s">
        <v>23</v>
      </c>
      <c r="L2211" s="4" t="s">
        <v>40</v>
      </c>
      <c r="M2211" s="9">
        <v>3</v>
      </c>
      <c r="N2211" s="6">
        <v>83.73</v>
      </c>
      <c r="O2211" s="7">
        <v>0.15</v>
      </c>
      <c r="P2211" s="6">
        <v>39.43</v>
      </c>
      <c r="Q2211" s="6">
        <f t="shared" si="171"/>
        <v>213.51149999999998</v>
      </c>
      <c r="R2211" s="6">
        <f t="shared" si="172"/>
        <v>118.28999999999999</v>
      </c>
      <c r="S2211" s="6">
        <f t="shared" si="173"/>
        <v>95.221499999999992</v>
      </c>
      <c r="T2211" s="8">
        <f t="shared" si="174"/>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4">
        <f>YEAR(SalesDataTable[[#This Row],[Order Date]])</f>
        <v>2026</v>
      </c>
      <c r="D2212" s="12" t="str">
        <f>"Q"&amp;ROUNDUP(MONTH(SalesDataTable[[#This Row],[Order Date]])/3,0)</f>
        <v>Q4</v>
      </c>
      <c r="E2212" s="4">
        <f>MONTH(SalesDataTable[[#This Row],[Order Date]])</f>
        <v>10</v>
      </c>
      <c r="F2212" s="12" t="str">
        <f t="shared" si="170"/>
        <v>Oct</v>
      </c>
      <c r="G2212" s="4" t="s">
        <v>20</v>
      </c>
      <c r="H2212" s="4" t="s">
        <v>33</v>
      </c>
      <c r="I2212" s="4" t="s">
        <v>28</v>
      </c>
      <c r="J2212" s="4" t="s">
        <v>16</v>
      </c>
      <c r="K2212" s="4" t="s">
        <v>34</v>
      </c>
      <c r="L2212" s="4" t="s">
        <v>42</v>
      </c>
      <c r="M2212" s="9">
        <v>3</v>
      </c>
      <c r="N2212" s="6">
        <v>36.99</v>
      </c>
      <c r="O2212" s="7">
        <v>0.05</v>
      </c>
      <c r="P2212" s="6">
        <v>14.14</v>
      </c>
      <c r="Q2212" s="6">
        <f t="shared" si="171"/>
        <v>105.42149999999999</v>
      </c>
      <c r="R2212" s="6">
        <f t="shared" si="172"/>
        <v>42.42</v>
      </c>
      <c r="S2212" s="6">
        <f t="shared" si="173"/>
        <v>63.001499999999993</v>
      </c>
      <c r="T2212" s="8">
        <f t="shared" si="174"/>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4">
        <f>YEAR(SalesDataTable[[#This Row],[Order Date]])</f>
        <v>2026</v>
      </c>
      <c r="D2213" s="12" t="str">
        <f>"Q"&amp;ROUNDUP(MONTH(SalesDataTable[[#This Row],[Order Date]])/3,0)</f>
        <v>Q4</v>
      </c>
      <c r="E2213" s="4">
        <f>MONTH(SalesDataTable[[#This Row],[Order Date]])</f>
        <v>10</v>
      </c>
      <c r="F2213" s="12" t="str">
        <f t="shared" si="170"/>
        <v>Oct</v>
      </c>
      <c r="G2213" s="4" t="s">
        <v>20</v>
      </c>
      <c r="H2213" s="4" t="s">
        <v>31</v>
      </c>
      <c r="I2213" s="4" t="s">
        <v>28</v>
      </c>
      <c r="J2213" s="4" t="s">
        <v>13</v>
      </c>
      <c r="K2213" s="4" t="s">
        <v>34</v>
      </c>
      <c r="L2213" s="4" t="s">
        <v>35</v>
      </c>
      <c r="M2213" s="9">
        <v>1</v>
      </c>
      <c r="N2213" s="6">
        <v>39.42</v>
      </c>
      <c r="O2213" s="7">
        <v>0</v>
      </c>
      <c r="P2213" s="6">
        <v>14.58</v>
      </c>
      <c r="Q2213" s="6">
        <f t="shared" si="171"/>
        <v>39.42</v>
      </c>
      <c r="R2213" s="6">
        <f t="shared" si="172"/>
        <v>14.58</v>
      </c>
      <c r="S2213" s="6">
        <f t="shared" si="173"/>
        <v>24.840000000000003</v>
      </c>
      <c r="T2213" s="8">
        <f t="shared" si="174"/>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4">
        <f>YEAR(SalesDataTable[[#This Row],[Order Date]])</f>
        <v>2026</v>
      </c>
      <c r="D2214" s="12" t="str">
        <f>"Q"&amp;ROUNDUP(MONTH(SalesDataTable[[#This Row],[Order Date]])/3,0)</f>
        <v>Q4</v>
      </c>
      <c r="E2214" s="4">
        <f>MONTH(SalesDataTable[[#This Row],[Order Date]])</f>
        <v>10</v>
      </c>
      <c r="F2214" s="12" t="str">
        <f t="shared" si="170"/>
        <v>Oct</v>
      </c>
      <c r="G2214" s="4" t="s">
        <v>20</v>
      </c>
      <c r="H2214" s="4" t="s">
        <v>21</v>
      </c>
      <c r="I2214" s="4" t="s">
        <v>2</v>
      </c>
      <c r="J2214" s="4" t="s">
        <v>13</v>
      </c>
      <c r="K2214" s="4" t="s">
        <v>4</v>
      </c>
      <c r="L2214" s="4" t="s">
        <v>22</v>
      </c>
      <c r="M2214" s="9">
        <v>2</v>
      </c>
      <c r="N2214" s="6">
        <v>50.66</v>
      </c>
      <c r="O2214" s="7">
        <v>0</v>
      </c>
      <c r="P2214" s="6">
        <v>22.02</v>
      </c>
      <c r="Q2214" s="6">
        <f t="shared" si="171"/>
        <v>101.32</v>
      </c>
      <c r="R2214" s="6">
        <f t="shared" si="172"/>
        <v>44.04</v>
      </c>
      <c r="S2214" s="6">
        <f t="shared" si="173"/>
        <v>57.279999999999994</v>
      </c>
      <c r="T2214" s="8">
        <f t="shared" si="174"/>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4">
        <f>YEAR(SalesDataTable[[#This Row],[Order Date]])</f>
        <v>2026</v>
      </c>
      <c r="D2215" s="12" t="str">
        <f>"Q"&amp;ROUNDUP(MONTH(SalesDataTable[[#This Row],[Order Date]])/3,0)</f>
        <v>Q4</v>
      </c>
      <c r="E2215" s="4">
        <f>MONTH(SalesDataTable[[#This Row],[Order Date]])</f>
        <v>10</v>
      </c>
      <c r="F2215" s="12" t="str">
        <f t="shared" si="170"/>
        <v>Oct</v>
      </c>
      <c r="G2215" s="4" t="s">
        <v>6</v>
      </c>
      <c r="H2215" s="4" t="s">
        <v>43</v>
      </c>
      <c r="I2215" s="4" t="s">
        <v>2</v>
      </c>
      <c r="J2215" s="4" t="s">
        <v>3</v>
      </c>
      <c r="K2215" s="4" t="s">
        <v>9</v>
      </c>
      <c r="L2215" s="4" t="s">
        <v>46</v>
      </c>
      <c r="M2215" s="9">
        <v>4</v>
      </c>
      <c r="N2215" s="6">
        <v>71.959999999999994</v>
      </c>
      <c r="O2215" s="7">
        <v>0.1</v>
      </c>
      <c r="P2215" s="6">
        <v>31.51</v>
      </c>
      <c r="Q2215" s="6">
        <f t="shared" si="171"/>
        <v>259.05599999999998</v>
      </c>
      <c r="R2215" s="6">
        <f t="shared" si="172"/>
        <v>126.04</v>
      </c>
      <c r="S2215" s="6">
        <f t="shared" si="173"/>
        <v>133.01599999999996</v>
      </c>
      <c r="T2215" s="8">
        <f t="shared" si="174"/>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4">
        <f>YEAR(SalesDataTable[[#This Row],[Order Date]])</f>
        <v>2026</v>
      </c>
      <c r="D2216" s="12" t="str">
        <f>"Q"&amp;ROUNDUP(MONTH(SalesDataTable[[#This Row],[Order Date]])/3,0)</f>
        <v>Q4</v>
      </c>
      <c r="E2216" s="4">
        <f>MONTH(SalesDataTable[[#This Row],[Order Date]])</f>
        <v>10</v>
      </c>
      <c r="F2216" s="12" t="str">
        <f t="shared" si="170"/>
        <v>Oct</v>
      </c>
      <c r="G2216" s="4" t="s">
        <v>11</v>
      </c>
      <c r="H2216" s="4" t="s">
        <v>25</v>
      </c>
      <c r="I2216" s="4" t="s">
        <v>19</v>
      </c>
      <c r="J2216" s="4" t="s">
        <v>3</v>
      </c>
      <c r="K2216" s="4" t="s">
        <v>4</v>
      </c>
      <c r="L2216" s="4" t="s">
        <v>22</v>
      </c>
      <c r="M2216" s="9">
        <v>1</v>
      </c>
      <c r="N2216" s="6">
        <v>49.72</v>
      </c>
      <c r="O2216" s="7">
        <v>0.05</v>
      </c>
      <c r="P2216" s="6">
        <v>22.5</v>
      </c>
      <c r="Q2216" s="6">
        <f t="shared" si="171"/>
        <v>47.233999999999995</v>
      </c>
      <c r="R2216" s="6">
        <f t="shared" si="172"/>
        <v>22.5</v>
      </c>
      <c r="S2216" s="6">
        <f t="shared" si="173"/>
        <v>24.733999999999995</v>
      </c>
      <c r="T2216" s="8">
        <f t="shared" si="174"/>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4">
        <f>YEAR(SalesDataTable[[#This Row],[Order Date]])</f>
        <v>2026</v>
      </c>
      <c r="D2217" s="12" t="str">
        <f>"Q"&amp;ROUNDUP(MONTH(SalesDataTable[[#This Row],[Order Date]])/3,0)</f>
        <v>Q4</v>
      </c>
      <c r="E2217" s="4">
        <f>MONTH(SalesDataTable[[#This Row],[Order Date]])</f>
        <v>10</v>
      </c>
      <c r="F2217" s="12" t="str">
        <f t="shared" si="170"/>
        <v>Oct</v>
      </c>
      <c r="G2217" s="4" t="s">
        <v>0</v>
      </c>
      <c r="H2217" s="4" t="s">
        <v>1</v>
      </c>
      <c r="I2217" s="4" t="s">
        <v>28</v>
      </c>
      <c r="J2217" s="4" t="s">
        <v>3</v>
      </c>
      <c r="K2217" s="4" t="s">
        <v>14</v>
      </c>
      <c r="L2217" s="4" t="s">
        <v>15</v>
      </c>
      <c r="M2217" s="9">
        <v>1</v>
      </c>
      <c r="N2217" s="6">
        <v>36.58</v>
      </c>
      <c r="O2217" s="7">
        <v>0</v>
      </c>
      <c r="P2217" s="6">
        <v>13.5</v>
      </c>
      <c r="Q2217" s="6">
        <f t="shared" si="171"/>
        <v>36.58</v>
      </c>
      <c r="R2217" s="6">
        <f t="shared" si="172"/>
        <v>13.5</v>
      </c>
      <c r="S2217" s="6">
        <f t="shared" si="173"/>
        <v>23.08</v>
      </c>
      <c r="T2217" s="8">
        <f t="shared" si="174"/>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4">
        <f>YEAR(SalesDataTable[[#This Row],[Order Date]])</f>
        <v>2026</v>
      </c>
      <c r="D2218" s="12" t="str">
        <f>"Q"&amp;ROUNDUP(MONTH(SalesDataTable[[#This Row],[Order Date]])/3,0)</f>
        <v>Q4</v>
      </c>
      <c r="E2218" s="4">
        <f>MONTH(SalesDataTable[[#This Row],[Order Date]])</f>
        <v>10</v>
      </c>
      <c r="F2218" s="12" t="str">
        <f t="shared" si="170"/>
        <v>Oct</v>
      </c>
      <c r="G2218" s="4" t="s">
        <v>6</v>
      </c>
      <c r="H2218" s="4" t="s">
        <v>27</v>
      </c>
      <c r="I2218" s="4" t="s">
        <v>28</v>
      </c>
      <c r="J2218" s="4" t="s">
        <v>3</v>
      </c>
      <c r="K2218" s="4" t="s">
        <v>34</v>
      </c>
      <c r="L2218" s="4" t="s">
        <v>35</v>
      </c>
      <c r="M2218" s="9">
        <v>2</v>
      </c>
      <c r="N2218" s="6">
        <v>41.06</v>
      </c>
      <c r="O2218" s="7">
        <v>0.05</v>
      </c>
      <c r="P2218" s="6">
        <v>15.07</v>
      </c>
      <c r="Q2218" s="6">
        <f t="shared" si="171"/>
        <v>78.013999999999996</v>
      </c>
      <c r="R2218" s="6">
        <f t="shared" si="172"/>
        <v>30.14</v>
      </c>
      <c r="S2218" s="6">
        <f t="shared" si="173"/>
        <v>47.873999999999995</v>
      </c>
      <c r="T2218" s="8">
        <f t="shared" si="174"/>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4">
        <f>YEAR(SalesDataTable[[#This Row],[Order Date]])</f>
        <v>2026</v>
      </c>
      <c r="D2219" s="12" t="str">
        <f>"Q"&amp;ROUNDUP(MONTH(SalesDataTable[[#This Row],[Order Date]])/3,0)</f>
        <v>Q4</v>
      </c>
      <c r="E2219" s="4">
        <f>MONTH(SalesDataTable[[#This Row],[Order Date]])</f>
        <v>10</v>
      </c>
      <c r="F2219" s="12" t="str">
        <f t="shared" si="170"/>
        <v>Oct</v>
      </c>
      <c r="G2219" s="4" t="s">
        <v>6</v>
      </c>
      <c r="H2219" s="4" t="s">
        <v>49</v>
      </c>
      <c r="I2219" s="4" t="s">
        <v>28</v>
      </c>
      <c r="J2219" s="4" t="s">
        <v>3</v>
      </c>
      <c r="K2219" s="4" t="s">
        <v>23</v>
      </c>
      <c r="L2219" s="4" t="s">
        <v>51</v>
      </c>
      <c r="M2219" s="9">
        <v>1</v>
      </c>
      <c r="N2219" s="6">
        <v>121.78</v>
      </c>
      <c r="O2219" s="7">
        <v>0.15</v>
      </c>
      <c r="P2219" s="6">
        <v>61.55</v>
      </c>
      <c r="Q2219" s="6">
        <f t="shared" si="171"/>
        <v>103.51300000000001</v>
      </c>
      <c r="R2219" s="6">
        <f t="shared" si="172"/>
        <v>61.55</v>
      </c>
      <c r="S2219" s="6">
        <f t="shared" si="173"/>
        <v>41.963000000000008</v>
      </c>
      <c r="T2219" s="8">
        <f t="shared" si="174"/>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4">
        <f>YEAR(SalesDataTable[[#This Row],[Order Date]])</f>
        <v>2026</v>
      </c>
      <c r="D2220" s="12" t="str">
        <f>"Q"&amp;ROUNDUP(MONTH(SalesDataTable[[#This Row],[Order Date]])/3,0)</f>
        <v>Q4</v>
      </c>
      <c r="E2220" s="4">
        <f>MONTH(SalesDataTable[[#This Row],[Order Date]])</f>
        <v>10</v>
      </c>
      <c r="F2220" s="12" t="str">
        <f t="shared" si="170"/>
        <v>Oct</v>
      </c>
      <c r="G2220" s="4" t="s">
        <v>20</v>
      </c>
      <c r="H2220" s="4" t="s">
        <v>31</v>
      </c>
      <c r="I2220" s="4" t="s">
        <v>8</v>
      </c>
      <c r="J2220" s="4" t="s">
        <v>3</v>
      </c>
      <c r="K2220" s="4" t="s">
        <v>14</v>
      </c>
      <c r="L2220" s="4" t="s">
        <v>44</v>
      </c>
      <c r="M2220" s="9">
        <v>5</v>
      </c>
      <c r="N2220" s="6">
        <v>130.68</v>
      </c>
      <c r="O2220" s="7">
        <v>0.2</v>
      </c>
      <c r="P2220" s="6">
        <v>67.209999999999994</v>
      </c>
      <c r="Q2220" s="6">
        <f t="shared" si="171"/>
        <v>522.72000000000014</v>
      </c>
      <c r="R2220" s="6">
        <f t="shared" si="172"/>
        <v>336.04999999999995</v>
      </c>
      <c r="S2220" s="6">
        <f t="shared" si="173"/>
        <v>186.67000000000019</v>
      </c>
      <c r="T2220" s="8">
        <f t="shared" si="174"/>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4">
        <f>YEAR(SalesDataTable[[#This Row],[Order Date]])</f>
        <v>2026</v>
      </c>
      <c r="D2221" s="12" t="str">
        <f>"Q"&amp;ROUNDUP(MONTH(SalesDataTable[[#This Row],[Order Date]])/3,0)</f>
        <v>Q4</v>
      </c>
      <c r="E2221" s="4">
        <f>MONTH(SalesDataTable[[#This Row],[Order Date]])</f>
        <v>10</v>
      </c>
      <c r="F2221" s="12" t="str">
        <f t="shared" si="170"/>
        <v>Oct</v>
      </c>
      <c r="G2221" s="4" t="s">
        <v>11</v>
      </c>
      <c r="H2221" s="4" t="s">
        <v>12</v>
      </c>
      <c r="I2221" s="4" t="s">
        <v>2</v>
      </c>
      <c r="J2221" s="4" t="s">
        <v>13</v>
      </c>
      <c r="K2221" s="4" t="s">
        <v>14</v>
      </c>
      <c r="L2221" s="4" t="s">
        <v>48</v>
      </c>
      <c r="M2221" s="9">
        <v>1</v>
      </c>
      <c r="N2221" s="6">
        <v>161.94999999999999</v>
      </c>
      <c r="O2221" s="7">
        <v>0</v>
      </c>
      <c r="P2221" s="6">
        <v>86.61</v>
      </c>
      <c r="Q2221" s="6">
        <f t="shared" si="171"/>
        <v>161.94999999999999</v>
      </c>
      <c r="R2221" s="6">
        <f t="shared" si="172"/>
        <v>86.61</v>
      </c>
      <c r="S2221" s="6">
        <f t="shared" si="173"/>
        <v>75.339999999999989</v>
      </c>
      <c r="T2221" s="8">
        <f t="shared" si="174"/>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4">
        <f>YEAR(SalesDataTable[[#This Row],[Order Date]])</f>
        <v>2026</v>
      </c>
      <c r="D2222" s="12" t="str">
        <f>"Q"&amp;ROUNDUP(MONTH(SalesDataTable[[#This Row],[Order Date]])/3,0)</f>
        <v>Q4</v>
      </c>
      <c r="E2222" s="4">
        <f>MONTH(SalesDataTable[[#This Row],[Order Date]])</f>
        <v>10</v>
      </c>
      <c r="F2222" s="12" t="str">
        <f t="shared" si="170"/>
        <v>Oct</v>
      </c>
      <c r="G2222" s="4" t="s">
        <v>0</v>
      </c>
      <c r="H2222" s="4" t="s">
        <v>50</v>
      </c>
      <c r="I2222" s="4" t="s">
        <v>19</v>
      </c>
      <c r="J2222" s="4" t="s">
        <v>3</v>
      </c>
      <c r="K2222" s="4" t="s">
        <v>4</v>
      </c>
      <c r="L2222" s="4" t="s">
        <v>5</v>
      </c>
      <c r="M2222" s="9">
        <v>2</v>
      </c>
      <c r="N2222" s="6">
        <v>83.6</v>
      </c>
      <c r="O2222" s="7">
        <v>0</v>
      </c>
      <c r="P2222" s="6">
        <v>43.01</v>
      </c>
      <c r="Q2222" s="6">
        <f t="shared" si="171"/>
        <v>167.2</v>
      </c>
      <c r="R2222" s="6">
        <f t="shared" si="172"/>
        <v>86.02</v>
      </c>
      <c r="S2222" s="6">
        <f t="shared" si="173"/>
        <v>81.179999999999993</v>
      </c>
      <c r="T2222" s="8">
        <f t="shared" si="174"/>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4">
        <f>YEAR(SalesDataTable[[#This Row],[Order Date]])</f>
        <v>2026</v>
      </c>
      <c r="D2223" s="12" t="str">
        <f>"Q"&amp;ROUNDUP(MONTH(SalesDataTable[[#This Row],[Order Date]])/3,0)</f>
        <v>Q4</v>
      </c>
      <c r="E2223" s="4">
        <f>MONTH(SalesDataTable[[#This Row],[Order Date]])</f>
        <v>10</v>
      </c>
      <c r="F2223" s="12" t="str">
        <f t="shared" si="170"/>
        <v>Oct</v>
      </c>
      <c r="G2223" s="4" t="s">
        <v>20</v>
      </c>
      <c r="H2223" s="4" t="s">
        <v>21</v>
      </c>
      <c r="I2223" s="4" t="s">
        <v>8</v>
      </c>
      <c r="J2223" s="4" t="s">
        <v>16</v>
      </c>
      <c r="K2223" s="4" t="s">
        <v>23</v>
      </c>
      <c r="L2223" s="4" t="s">
        <v>29</v>
      </c>
      <c r="M2223" s="9">
        <v>3</v>
      </c>
      <c r="N2223" s="6">
        <v>194.19</v>
      </c>
      <c r="O2223" s="7">
        <v>0.15</v>
      </c>
      <c r="P2223" s="6">
        <v>104.22</v>
      </c>
      <c r="Q2223" s="6">
        <f t="shared" si="171"/>
        <v>495.18449999999996</v>
      </c>
      <c r="R2223" s="6">
        <f t="shared" si="172"/>
        <v>312.65999999999997</v>
      </c>
      <c r="S2223" s="6">
        <f t="shared" si="173"/>
        <v>182.52449999999999</v>
      </c>
      <c r="T2223" s="8">
        <f t="shared" si="174"/>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4">
        <f>YEAR(SalesDataTable[[#This Row],[Order Date]])</f>
        <v>2026</v>
      </c>
      <c r="D2224" s="12" t="str">
        <f>"Q"&amp;ROUNDUP(MONTH(SalesDataTable[[#This Row],[Order Date]])/3,0)</f>
        <v>Q4</v>
      </c>
      <c r="E2224" s="4">
        <f>MONTH(SalesDataTable[[#This Row],[Order Date]])</f>
        <v>10</v>
      </c>
      <c r="F2224" s="12" t="str">
        <f t="shared" si="170"/>
        <v>Oct</v>
      </c>
      <c r="G2224" s="4" t="s">
        <v>6</v>
      </c>
      <c r="H2224" s="4" t="s">
        <v>43</v>
      </c>
      <c r="I2224" s="4" t="s">
        <v>2</v>
      </c>
      <c r="J2224" s="4" t="s">
        <v>3</v>
      </c>
      <c r="K2224" s="4" t="s">
        <v>14</v>
      </c>
      <c r="L2224" s="4" t="s">
        <v>48</v>
      </c>
      <c r="M2224" s="9">
        <v>3</v>
      </c>
      <c r="N2224" s="6">
        <v>167.41</v>
      </c>
      <c r="O2224" s="7">
        <v>0</v>
      </c>
      <c r="P2224" s="6">
        <v>85.33</v>
      </c>
      <c r="Q2224" s="6">
        <f t="shared" si="171"/>
        <v>502.23</v>
      </c>
      <c r="R2224" s="6">
        <f t="shared" si="172"/>
        <v>255.99</v>
      </c>
      <c r="S2224" s="6">
        <f t="shared" si="173"/>
        <v>246.24</v>
      </c>
      <c r="T2224" s="8">
        <f t="shared" si="174"/>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4">
        <f>YEAR(SalesDataTable[[#This Row],[Order Date]])</f>
        <v>2026</v>
      </c>
      <c r="D2225" s="12" t="str">
        <f>"Q"&amp;ROUNDUP(MONTH(SalesDataTable[[#This Row],[Order Date]])/3,0)</f>
        <v>Q4</v>
      </c>
      <c r="E2225" s="4">
        <f>MONTH(SalesDataTable[[#This Row],[Order Date]])</f>
        <v>10</v>
      </c>
      <c r="F2225" s="12" t="str">
        <f t="shared" si="170"/>
        <v>Oct</v>
      </c>
      <c r="G2225" s="4" t="s">
        <v>20</v>
      </c>
      <c r="H2225" s="4" t="s">
        <v>33</v>
      </c>
      <c r="I2225" s="4" t="s">
        <v>2</v>
      </c>
      <c r="J2225" s="4" t="s">
        <v>3</v>
      </c>
      <c r="K2225" s="4" t="s">
        <v>34</v>
      </c>
      <c r="L2225" s="4" t="s">
        <v>35</v>
      </c>
      <c r="M2225" s="9">
        <v>2</v>
      </c>
      <c r="N2225" s="6">
        <v>40.83</v>
      </c>
      <c r="O2225" s="7">
        <v>0.1</v>
      </c>
      <c r="P2225" s="6">
        <v>14.91</v>
      </c>
      <c r="Q2225" s="6">
        <f t="shared" si="171"/>
        <v>73.494</v>
      </c>
      <c r="R2225" s="6">
        <f t="shared" si="172"/>
        <v>29.82</v>
      </c>
      <c r="S2225" s="6">
        <f t="shared" si="173"/>
        <v>43.673999999999999</v>
      </c>
      <c r="T2225" s="8">
        <f t="shared" si="174"/>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4">
        <f>YEAR(SalesDataTable[[#This Row],[Order Date]])</f>
        <v>2026</v>
      </c>
      <c r="D2226" s="12" t="str">
        <f>"Q"&amp;ROUNDUP(MONTH(SalesDataTable[[#This Row],[Order Date]])/3,0)</f>
        <v>Q4</v>
      </c>
      <c r="E2226" s="4">
        <f>MONTH(SalesDataTable[[#This Row],[Order Date]])</f>
        <v>10</v>
      </c>
      <c r="F2226" s="12" t="str">
        <f t="shared" si="170"/>
        <v>Oct</v>
      </c>
      <c r="G2226" s="4" t="s">
        <v>0</v>
      </c>
      <c r="H2226" s="4" t="s">
        <v>36</v>
      </c>
      <c r="I2226" s="4" t="s">
        <v>8</v>
      </c>
      <c r="J2226" s="4" t="s">
        <v>16</v>
      </c>
      <c r="K2226" s="4" t="s">
        <v>23</v>
      </c>
      <c r="L2226" s="4" t="s">
        <v>40</v>
      </c>
      <c r="M2226" s="9">
        <v>12</v>
      </c>
      <c r="N2226" s="6">
        <v>80.84</v>
      </c>
      <c r="O2226" s="7">
        <v>0.1</v>
      </c>
      <c r="P2226" s="6">
        <v>38.39</v>
      </c>
      <c r="Q2226" s="6">
        <f t="shared" si="171"/>
        <v>873.072</v>
      </c>
      <c r="R2226" s="6">
        <f t="shared" si="172"/>
        <v>460.68</v>
      </c>
      <c r="S2226" s="6">
        <f t="shared" si="173"/>
        <v>412.392</v>
      </c>
      <c r="T2226" s="8">
        <f t="shared" si="174"/>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4">
        <f>YEAR(SalesDataTable[[#This Row],[Order Date]])</f>
        <v>2026</v>
      </c>
      <c r="D2227" s="12" t="str">
        <f>"Q"&amp;ROUNDUP(MONTH(SalesDataTable[[#This Row],[Order Date]])/3,0)</f>
        <v>Q4</v>
      </c>
      <c r="E2227" s="4">
        <f>MONTH(SalesDataTable[[#This Row],[Order Date]])</f>
        <v>10</v>
      </c>
      <c r="F2227" s="12" t="str">
        <f t="shared" si="170"/>
        <v>Oct</v>
      </c>
      <c r="G2227" s="4" t="s">
        <v>20</v>
      </c>
      <c r="H2227" s="4" t="s">
        <v>47</v>
      </c>
      <c r="I2227" s="4" t="s">
        <v>2</v>
      </c>
      <c r="J2227" s="4" t="s">
        <v>3</v>
      </c>
      <c r="K2227" s="4" t="s">
        <v>4</v>
      </c>
      <c r="L2227" s="4" t="s">
        <v>26</v>
      </c>
      <c r="M2227" s="9">
        <v>1</v>
      </c>
      <c r="N2227" s="6">
        <v>39.65</v>
      </c>
      <c r="O2227" s="7">
        <v>0</v>
      </c>
      <c r="P2227" s="6">
        <v>16.38</v>
      </c>
      <c r="Q2227" s="6">
        <f t="shared" si="171"/>
        <v>39.65</v>
      </c>
      <c r="R2227" s="6">
        <f t="shared" si="172"/>
        <v>16.38</v>
      </c>
      <c r="S2227" s="6">
        <f t="shared" si="173"/>
        <v>23.27</v>
      </c>
      <c r="T2227" s="8">
        <f t="shared" si="174"/>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4">
        <f>YEAR(SalesDataTable[[#This Row],[Order Date]])</f>
        <v>2026</v>
      </c>
      <c r="D2228" s="12" t="str">
        <f>"Q"&amp;ROUNDUP(MONTH(SalesDataTable[[#This Row],[Order Date]])/3,0)</f>
        <v>Q4</v>
      </c>
      <c r="E2228" s="4">
        <f>MONTH(SalesDataTable[[#This Row],[Order Date]])</f>
        <v>10</v>
      </c>
      <c r="F2228" s="12" t="str">
        <f t="shared" si="170"/>
        <v>Oct</v>
      </c>
      <c r="G2228" s="4" t="s">
        <v>6</v>
      </c>
      <c r="H2228" s="4" t="s">
        <v>43</v>
      </c>
      <c r="I2228" s="4" t="s">
        <v>2</v>
      </c>
      <c r="J2228" s="4" t="s">
        <v>13</v>
      </c>
      <c r="K2228" s="4" t="s">
        <v>4</v>
      </c>
      <c r="L2228" s="4" t="s">
        <v>30</v>
      </c>
      <c r="M2228" s="9">
        <v>1</v>
      </c>
      <c r="N2228" s="6">
        <v>102.47</v>
      </c>
      <c r="O2228" s="7">
        <v>0.1</v>
      </c>
      <c r="P2228" s="6">
        <v>49.75</v>
      </c>
      <c r="Q2228" s="6">
        <f t="shared" si="171"/>
        <v>92.222999999999999</v>
      </c>
      <c r="R2228" s="6">
        <f t="shared" si="172"/>
        <v>49.75</v>
      </c>
      <c r="S2228" s="6">
        <f t="shared" si="173"/>
        <v>42.472999999999999</v>
      </c>
      <c r="T2228" s="8">
        <f t="shared" si="174"/>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4">
        <f>YEAR(SalesDataTable[[#This Row],[Order Date]])</f>
        <v>2026</v>
      </c>
      <c r="D2229" s="12" t="str">
        <f>"Q"&amp;ROUNDUP(MONTH(SalesDataTable[[#This Row],[Order Date]])/3,0)</f>
        <v>Q4</v>
      </c>
      <c r="E2229" s="4">
        <f>MONTH(SalesDataTable[[#This Row],[Order Date]])</f>
        <v>10</v>
      </c>
      <c r="F2229" s="12" t="str">
        <f t="shared" si="170"/>
        <v>Oct</v>
      </c>
      <c r="G2229" s="4" t="s">
        <v>20</v>
      </c>
      <c r="H2229" s="4" t="s">
        <v>47</v>
      </c>
      <c r="I2229" s="4" t="s">
        <v>19</v>
      </c>
      <c r="J2229" s="4" t="s">
        <v>16</v>
      </c>
      <c r="K2229" s="4" t="s">
        <v>34</v>
      </c>
      <c r="L2229" s="4" t="s">
        <v>35</v>
      </c>
      <c r="M2229" s="9">
        <v>2</v>
      </c>
      <c r="N2229" s="6">
        <v>40.43</v>
      </c>
      <c r="O2229" s="7">
        <v>0</v>
      </c>
      <c r="P2229" s="6">
        <v>14.88</v>
      </c>
      <c r="Q2229" s="6">
        <f t="shared" si="171"/>
        <v>80.86</v>
      </c>
      <c r="R2229" s="6">
        <f t="shared" si="172"/>
        <v>29.76</v>
      </c>
      <c r="S2229" s="6">
        <f t="shared" si="173"/>
        <v>51.099999999999994</v>
      </c>
      <c r="T2229" s="8">
        <f t="shared" si="174"/>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4">
        <f>YEAR(SalesDataTable[[#This Row],[Order Date]])</f>
        <v>2026</v>
      </c>
      <c r="D2230" s="12" t="str">
        <f>"Q"&amp;ROUNDUP(MONTH(SalesDataTable[[#This Row],[Order Date]])/3,0)</f>
        <v>Q4</v>
      </c>
      <c r="E2230" s="4">
        <f>MONTH(SalesDataTable[[#This Row],[Order Date]])</f>
        <v>10</v>
      </c>
      <c r="F2230" s="12" t="str">
        <f t="shared" si="170"/>
        <v>Oct</v>
      </c>
      <c r="G2230" s="4" t="s">
        <v>20</v>
      </c>
      <c r="H2230" s="4" t="s">
        <v>33</v>
      </c>
      <c r="I2230" s="4" t="s">
        <v>19</v>
      </c>
      <c r="J2230" s="4" t="s">
        <v>16</v>
      </c>
      <c r="K2230" s="4" t="s">
        <v>14</v>
      </c>
      <c r="L2230" s="4" t="s">
        <v>15</v>
      </c>
      <c r="M2230" s="9">
        <v>2</v>
      </c>
      <c r="N2230" s="6">
        <v>35.880000000000003</v>
      </c>
      <c r="O2230" s="7">
        <v>0.05</v>
      </c>
      <c r="P2230" s="6">
        <v>13.52</v>
      </c>
      <c r="Q2230" s="6">
        <f t="shared" si="171"/>
        <v>68.171999999999997</v>
      </c>
      <c r="R2230" s="6">
        <f t="shared" si="172"/>
        <v>27.04</v>
      </c>
      <c r="S2230" s="6">
        <f t="shared" si="173"/>
        <v>41.131999999999998</v>
      </c>
      <c r="T2230" s="8">
        <f t="shared" si="174"/>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4">
        <f>YEAR(SalesDataTable[[#This Row],[Order Date]])</f>
        <v>2026</v>
      </c>
      <c r="D2231" s="12" t="str">
        <f>"Q"&amp;ROUNDUP(MONTH(SalesDataTable[[#This Row],[Order Date]])/3,0)</f>
        <v>Q4</v>
      </c>
      <c r="E2231" s="4">
        <f>MONTH(SalesDataTable[[#This Row],[Order Date]])</f>
        <v>10</v>
      </c>
      <c r="F2231" s="12" t="str">
        <f t="shared" si="170"/>
        <v>Oct</v>
      </c>
      <c r="G2231" s="4" t="s">
        <v>0</v>
      </c>
      <c r="H2231" s="4" t="s">
        <v>50</v>
      </c>
      <c r="I2231" s="4" t="s">
        <v>28</v>
      </c>
      <c r="J2231" s="4" t="s">
        <v>13</v>
      </c>
      <c r="K2231" s="4" t="s">
        <v>4</v>
      </c>
      <c r="L2231" s="4" t="s">
        <v>5</v>
      </c>
      <c r="M2231" s="9">
        <v>1</v>
      </c>
      <c r="N2231" s="6">
        <v>80.400000000000006</v>
      </c>
      <c r="O2231" s="7">
        <v>0</v>
      </c>
      <c r="P2231" s="6">
        <v>43.34</v>
      </c>
      <c r="Q2231" s="6">
        <f t="shared" si="171"/>
        <v>80.400000000000006</v>
      </c>
      <c r="R2231" s="6">
        <f t="shared" si="172"/>
        <v>43.34</v>
      </c>
      <c r="S2231" s="6">
        <f t="shared" si="173"/>
        <v>37.06</v>
      </c>
      <c r="T2231" s="8">
        <f t="shared" si="174"/>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4">
        <f>YEAR(SalesDataTable[[#This Row],[Order Date]])</f>
        <v>2026</v>
      </c>
      <c r="D2232" s="12" t="str">
        <f>"Q"&amp;ROUNDUP(MONTH(SalesDataTable[[#This Row],[Order Date]])/3,0)</f>
        <v>Q4</v>
      </c>
      <c r="E2232" s="4">
        <f>MONTH(SalesDataTable[[#This Row],[Order Date]])</f>
        <v>10</v>
      </c>
      <c r="F2232" s="12" t="str">
        <f t="shared" si="170"/>
        <v>Oct</v>
      </c>
      <c r="G2232" s="4" t="s">
        <v>20</v>
      </c>
      <c r="H2232" s="4" t="s">
        <v>33</v>
      </c>
      <c r="I2232" s="4" t="s">
        <v>2</v>
      </c>
      <c r="J2232" s="4" t="s">
        <v>3</v>
      </c>
      <c r="K2232" s="4" t="s">
        <v>34</v>
      </c>
      <c r="L2232" s="4" t="s">
        <v>42</v>
      </c>
      <c r="M2232" s="9">
        <v>1</v>
      </c>
      <c r="N2232" s="6">
        <v>37.08</v>
      </c>
      <c r="O2232" s="7">
        <v>0</v>
      </c>
      <c r="P2232" s="6">
        <v>13.62</v>
      </c>
      <c r="Q2232" s="6">
        <f t="shared" si="171"/>
        <v>37.08</v>
      </c>
      <c r="R2232" s="6">
        <f t="shared" si="172"/>
        <v>13.62</v>
      </c>
      <c r="S2232" s="6">
        <f t="shared" si="173"/>
        <v>23.46</v>
      </c>
      <c r="T2232" s="8">
        <f t="shared" si="174"/>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4">
        <f>YEAR(SalesDataTable[[#This Row],[Order Date]])</f>
        <v>2026</v>
      </c>
      <c r="D2233" s="12" t="str">
        <f>"Q"&amp;ROUNDUP(MONTH(SalesDataTable[[#This Row],[Order Date]])/3,0)</f>
        <v>Q4</v>
      </c>
      <c r="E2233" s="4">
        <f>MONTH(SalesDataTable[[#This Row],[Order Date]])</f>
        <v>10</v>
      </c>
      <c r="F2233" s="12" t="str">
        <f t="shared" si="170"/>
        <v>Oct</v>
      </c>
      <c r="G2233" s="4" t="s">
        <v>20</v>
      </c>
      <c r="H2233" s="4" t="s">
        <v>21</v>
      </c>
      <c r="I2233" s="4" t="s">
        <v>19</v>
      </c>
      <c r="J2233" s="4" t="s">
        <v>13</v>
      </c>
      <c r="K2233" s="4" t="s">
        <v>14</v>
      </c>
      <c r="L2233" s="4" t="s">
        <v>48</v>
      </c>
      <c r="M2233" s="9">
        <v>6</v>
      </c>
      <c r="N2233" s="6">
        <v>165.92</v>
      </c>
      <c r="O2233" s="7">
        <v>0</v>
      </c>
      <c r="P2233" s="6">
        <v>87.55</v>
      </c>
      <c r="Q2233" s="6">
        <f t="shared" si="171"/>
        <v>995.52</v>
      </c>
      <c r="R2233" s="6">
        <f t="shared" si="172"/>
        <v>525.29999999999995</v>
      </c>
      <c r="S2233" s="6">
        <f t="shared" si="173"/>
        <v>470.22</v>
      </c>
      <c r="T2233" s="8">
        <f t="shared" si="174"/>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4">
        <f>YEAR(SalesDataTable[[#This Row],[Order Date]])</f>
        <v>2026</v>
      </c>
      <c r="D2234" s="12" t="str">
        <f>"Q"&amp;ROUNDUP(MONTH(SalesDataTable[[#This Row],[Order Date]])/3,0)</f>
        <v>Q4</v>
      </c>
      <c r="E2234" s="4">
        <f>MONTH(SalesDataTable[[#This Row],[Order Date]])</f>
        <v>10</v>
      </c>
      <c r="F2234" s="12" t="str">
        <f t="shared" si="170"/>
        <v>Oct</v>
      </c>
      <c r="G2234" s="4" t="s">
        <v>6</v>
      </c>
      <c r="H2234" s="4" t="s">
        <v>43</v>
      </c>
      <c r="I2234" s="4" t="s">
        <v>28</v>
      </c>
      <c r="J2234" s="4" t="s">
        <v>13</v>
      </c>
      <c r="K2234" s="4" t="s">
        <v>14</v>
      </c>
      <c r="L2234" s="4" t="s">
        <v>44</v>
      </c>
      <c r="M2234" s="9">
        <v>1</v>
      </c>
      <c r="N2234" s="6">
        <v>135.19</v>
      </c>
      <c r="O2234" s="7">
        <v>0</v>
      </c>
      <c r="P2234" s="6">
        <v>68.319999999999993</v>
      </c>
      <c r="Q2234" s="6">
        <f t="shared" si="171"/>
        <v>135.19</v>
      </c>
      <c r="R2234" s="6">
        <f t="shared" si="172"/>
        <v>68.319999999999993</v>
      </c>
      <c r="S2234" s="6">
        <f t="shared" si="173"/>
        <v>66.87</v>
      </c>
      <c r="T2234" s="8">
        <f t="shared" si="174"/>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4">
        <f>YEAR(SalesDataTable[[#This Row],[Order Date]])</f>
        <v>2026</v>
      </c>
      <c r="D2235" s="12" t="str">
        <f>"Q"&amp;ROUNDUP(MONTH(SalesDataTable[[#This Row],[Order Date]])/3,0)</f>
        <v>Q4</v>
      </c>
      <c r="E2235" s="4">
        <f>MONTH(SalesDataTable[[#This Row],[Order Date]])</f>
        <v>11</v>
      </c>
      <c r="F2235" s="12" t="str">
        <f t="shared" si="170"/>
        <v>Nov</v>
      </c>
      <c r="G2235" s="4" t="s">
        <v>6</v>
      </c>
      <c r="H2235" s="4" t="s">
        <v>41</v>
      </c>
      <c r="I2235" s="4" t="s">
        <v>2</v>
      </c>
      <c r="J2235" s="4" t="s">
        <v>13</v>
      </c>
      <c r="K2235" s="4" t="s">
        <v>14</v>
      </c>
      <c r="L2235" s="4" t="s">
        <v>44</v>
      </c>
      <c r="M2235" s="9">
        <v>2</v>
      </c>
      <c r="N2235" s="6">
        <v>133.96</v>
      </c>
      <c r="O2235" s="7">
        <v>0.1</v>
      </c>
      <c r="P2235" s="6">
        <v>65.44</v>
      </c>
      <c r="Q2235" s="6">
        <f t="shared" si="171"/>
        <v>241.12800000000001</v>
      </c>
      <c r="R2235" s="6">
        <f t="shared" si="172"/>
        <v>130.88</v>
      </c>
      <c r="S2235" s="6">
        <f t="shared" si="173"/>
        <v>110.24800000000002</v>
      </c>
      <c r="T2235" s="8">
        <f t="shared" si="174"/>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4">
        <f>YEAR(SalesDataTable[[#This Row],[Order Date]])</f>
        <v>2026</v>
      </c>
      <c r="D2236" s="12" t="str">
        <f>"Q"&amp;ROUNDUP(MONTH(SalesDataTable[[#This Row],[Order Date]])/3,0)</f>
        <v>Q4</v>
      </c>
      <c r="E2236" s="4">
        <f>MONTH(SalesDataTable[[#This Row],[Order Date]])</f>
        <v>11</v>
      </c>
      <c r="F2236" s="12" t="str">
        <f t="shared" si="170"/>
        <v>Nov</v>
      </c>
      <c r="G2236" s="4" t="s">
        <v>6</v>
      </c>
      <c r="H2236" s="4" t="s">
        <v>41</v>
      </c>
      <c r="I2236" s="4" t="s">
        <v>28</v>
      </c>
      <c r="J2236" s="4" t="s">
        <v>16</v>
      </c>
      <c r="K2236" s="4" t="s">
        <v>4</v>
      </c>
      <c r="L2236" s="4" t="s">
        <v>22</v>
      </c>
      <c r="M2236" s="9">
        <v>3</v>
      </c>
      <c r="N2236" s="6">
        <v>51.67</v>
      </c>
      <c r="O2236" s="7">
        <v>0.05</v>
      </c>
      <c r="P2236" s="6">
        <v>22.8</v>
      </c>
      <c r="Q2236" s="6">
        <f t="shared" si="171"/>
        <v>147.25949999999997</v>
      </c>
      <c r="R2236" s="6">
        <f t="shared" si="172"/>
        <v>68.400000000000006</v>
      </c>
      <c r="S2236" s="6">
        <f t="shared" si="173"/>
        <v>78.859499999999969</v>
      </c>
      <c r="T2236" s="8">
        <f t="shared" si="174"/>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4">
        <f>YEAR(SalesDataTable[[#This Row],[Order Date]])</f>
        <v>2026</v>
      </c>
      <c r="D2237" s="12" t="str">
        <f>"Q"&amp;ROUNDUP(MONTH(SalesDataTable[[#This Row],[Order Date]])/3,0)</f>
        <v>Q4</v>
      </c>
      <c r="E2237" s="4">
        <f>MONTH(SalesDataTable[[#This Row],[Order Date]])</f>
        <v>11</v>
      </c>
      <c r="F2237" s="12" t="str">
        <f t="shared" si="170"/>
        <v>Nov</v>
      </c>
      <c r="G2237" s="4" t="s">
        <v>6</v>
      </c>
      <c r="H2237" s="4" t="s">
        <v>7</v>
      </c>
      <c r="I2237" s="4" t="s">
        <v>28</v>
      </c>
      <c r="J2237" s="4" t="s">
        <v>3</v>
      </c>
      <c r="K2237" s="4" t="s">
        <v>9</v>
      </c>
      <c r="L2237" s="4" t="s">
        <v>37</v>
      </c>
      <c r="M2237" s="9">
        <v>1</v>
      </c>
      <c r="N2237" s="6">
        <v>150.46</v>
      </c>
      <c r="O2237" s="7">
        <v>0.15</v>
      </c>
      <c r="P2237" s="6">
        <v>78.39</v>
      </c>
      <c r="Q2237" s="6">
        <f t="shared" si="171"/>
        <v>127.89100000000001</v>
      </c>
      <c r="R2237" s="6">
        <f t="shared" si="172"/>
        <v>78.39</v>
      </c>
      <c r="S2237" s="6">
        <f t="shared" si="173"/>
        <v>49.501000000000005</v>
      </c>
      <c r="T2237" s="8">
        <f t="shared" si="174"/>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4">
        <f>YEAR(SalesDataTable[[#This Row],[Order Date]])</f>
        <v>2026</v>
      </c>
      <c r="D2238" s="12" t="str">
        <f>"Q"&amp;ROUNDUP(MONTH(SalesDataTable[[#This Row],[Order Date]])/3,0)</f>
        <v>Q4</v>
      </c>
      <c r="E2238" s="4">
        <f>MONTH(SalesDataTable[[#This Row],[Order Date]])</f>
        <v>11</v>
      </c>
      <c r="F2238" s="12" t="str">
        <f t="shared" si="170"/>
        <v>Nov</v>
      </c>
      <c r="G2238" s="4" t="s">
        <v>20</v>
      </c>
      <c r="H2238" s="4" t="s">
        <v>47</v>
      </c>
      <c r="I2238" s="4" t="s">
        <v>2</v>
      </c>
      <c r="J2238" s="4" t="s">
        <v>13</v>
      </c>
      <c r="K2238" s="4" t="s">
        <v>4</v>
      </c>
      <c r="L2238" s="4" t="s">
        <v>30</v>
      </c>
      <c r="M2238" s="9">
        <v>1</v>
      </c>
      <c r="N2238" s="6">
        <v>103.53</v>
      </c>
      <c r="O2238" s="7">
        <v>0.1</v>
      </c>
      <c r="P2238" s="6">
        <v>51.75</v>
      </c>
      <c r="Q2238" s="6">
        <f t="shared" si="171"/>
        <v>93.177000000000007</v>
      </c>
      <c r="R2238" s="6">
        <f t="shared" si="172"/>
        <v>51.75</v>
      </c>
      <c r="S2238" s="6">
        <f t="shared" si="173"/>
        <v>41.427000000000007</v>
      </c>
      <c r="T2238" s="8">
        <f t="shared" si="174"/>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4">
        <f>YEAR(SalesDataTable[[#This Row],[Order Date]])</f>
        <v>2026</v>
      </c>
      <c r="D2239" s="12" t="str">
        <f>"Q"&amp;ROUNDUP(MONTH(SalesDataTable[[#This Row],[Order Date]])/3,0)</f>
        <v>Q4</v>
      </c>
      <c r="E2239" s="4">
        <f>MONTH(SalesDataTable[[#This Row],[Order Date]])</f>
        <v>11</v>
      </c>
      <c r="F2239" s="12" t="str">
        <f t="shared" si="170"/>
        <v>Nov</v>
      </c>
      <c r="G2239" s="4" t="s">
        <v>11</v>
      </c>
      <c r="H2239" s="4" t="s">
        <v>12</v>
      </c>
      <c r="I2239" s="4" t="s">
        <v>2</v>
      </c>
      <c r="J2239" s="4" t="s">
        <v>3</v>
      </c>
      <c r="K2239" s="4" t="s">
        <v>4</v>
      </c>
      <c r="L2239" s="4" t="s">
        <v>30</v>
      </c>
      <c r="M2239" s="9">
        <v>4</v>
      </c>
      <c r="N2239" s="6">
        <v>103.33</v>
      </c>
      <c r="O2239" s="7">
        <v>0</v>
      </c>
      <c r="P2239" s="6">
        <v>49.15</v>
      </c>
      <c r="Q2239" s="6">
        <f t="shared" si="171"/>
        <v>413.32</v>
      </c>
      <c r="R2239" s="6">
        <f t="shared" si="172"/>
        <v>196.6</v>
      </c>
      <c r="S2239" s="6">
        <f t="shared" si="173"/>
        <v>216.72</v>
      </c>
      <c r="T2239" s="8">
        <f t="shared" si="174"/>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4">
        <f>YEAR(SalesDataTable[[#This Row],[Order Date]])</f>
        <v>2026</v>
      </c>
      <c r="D2240" s="12" t="str">
        <f>"Q"&amp;ROUNDUP(MONTH(SalesDataTable[[#This Row],[Order Date]])/3,0)</f>
        <v>Q4</v>
      </c>
      <c r="E2240" s="4">
        <f>MONTH(SalesDataTable[[#This Row],[Order Date]])</f>
        <v>11</v>
      </c>
      <c r="F2240" s="12" t="str">
        <f t="shared" si="170"/>
        <v>Nov</v>
      </c>
      <c r="G2240" s="4" t="s">
        <v>20</v>
      </c>
      <c r="H2240" s="4" t="s">
        <v>33</v>
      </c>
      <c r="I2240" s="4" t="s">
        <v>8</v>
      </c>
      <c r="J2240" s="4" t="s">
        <v>16</v>
      </c>
      <c r="K2240" s="4" t="s">
        <v>14</v>
      </c>
      <c r="L2240" s="4" t="s">
        <v>15</v>
      </c>
      <c r="M2240" s="9">
        <v>5</v>
      </c>
      <c r="N2240" s="6">
        <v>37.08</v>
      </c>
      <c r="O2240" s="7">
        <v>0.15</v>
      </c>
      <c r="P2240" s="6">
        <v>13.27</v>
      </c>
      <c r="Q2240" s="6">
        <f t="shared" si="171"/>
        <v>157.58999999999997</v>
      </c>
      <c r="R2240" s="6">
        <f t="shared" si="172"/>
        <v>66.349999999999994</v>
      </c>
      <c r="S2240" s="6">
        <f t="shared" si="173"/>
        <v>91.239999999999981</v>
      </c>
      <c r="T2240" s="8">
        <f t="shared" si="174"/>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4">
        <f>YEAR(SalesDataTable[[#This Row],[Order Date]])</f>
        <v>2026</v>
      </c>
      <c r="D2241" s="12" t="str">
        <f>"Q"&amp;ROUNDUP(MONTH(SalesDataTable[[#This Row],[Order Date]])/3,0)</f>
        <v>Q4</v>
      </c>
      <c r="E2241" s="4">
        <f>MONTH(SalesDataTable[[#This Row],[Order Date]])</f>
        <v>11</v>
      </c>
      <c r="F2241" s="12" t="str">
        <f t="shared" si="170"/>
        <v>Nov</v>
      </c>
      <c r="G2241" s="4" t="s">
        <v>0</v>
      </c>
      <c r="H2241" s="4" t="s">
        <v>1</v>
      </c>
      <c r="I2241" s="4" t="s">
        <v>8</v>
      </c>
      <c r="J2241" s="4" t="s">
        <v>16</v>
      </c>
      <c r="K2241" s="4" t="s">
        <v>14</v>
      </c>
      <c r="L2241" s="4" t="s">
        <v>44</v>
      </c>
      <c r="M2241" s="9">
        <v>5</v>
      </c>
      <c r="N2241" s="6">
        <v>132.33000000000001</v>
      </c>
      <c r="O2241" s="7">
        <v>0.2</v>
      </c>
      <c r="P2241" s="6">
        <v>65.2</v>
      </c>
      <c r="Q2241" s="6">
        <f t="shared" si="171"/>
        <v>529.32000000000005</v>
      </c>
      <c r="R2241" s="6">
        <f t="shared" si="172"/>
        <v>326</v>
      </c>
      <c r="S2241" s="6">
        <f t="shared" si="173"/>
        <v>203.32000000000005</v>
      </c>
      <c r="T2241" s="8">
        <f t="shared" si="174"/>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4">
        <f>YEAR(SalesDataTable[[#This Row],[Order Date]])</f>
        <v>2026</v>
      </c>
      <c r="D2242" s="12" t="str">
        <f>"Q"&amp;ROUNDUP(MONTH(SalesDataTable[[#This Row],[Order Date]])/3,0)</f>
        <v>Q4</v>
      </c>
      <c r="E2242" s="4">
        <f>MONTH(SalesDataTable[[#This Row],[Order Date]])</f>
        <v>11</v>
      </c>
      <c r="F2242" s="12" t="str">
        <f t="shared" ref="F2242:F2305" si="175">TEXT(B2242,"mmm")</f>
        <v>Nov</v>
      </c>
      <c r="G2242" s="4" t="s">
        <v>20</v>
      </c>
      <c r="H2242" s="4" t="s">
        <v>47</v>
      </c>
      <c r="I2242" s="4" t="s">
        <v>19</v>
      </c>
      <c r="J2242" s="4" t="s">
        <v>13</v>
      </c>
      <c r="K2242" s="4" t="s">
        <v>4</v>
      </c>
      <c r="L2242" s="4" t="s">
        <v>22</v>
      </c>
      <c r="M2242" s="9">
        <v>2</v>
      </c>
      <c r="N2242" s="6">
        <v>50.43</v>
      </c>
      <c r="O2242" s="7">
        <v>0</v>
      </c>
      <c r="P2242" s="6">
        <v>22.54</v>
      </c>
      <c r="Q2242" s="6">
        <f t="shared" ref="Q2242:Q2305" si="176">M2242*N2242*(1-O2242)</f>
        <v>100.86</v>
      </c>
      <c r="R2242" s="6">
        <f t="shared" ref="R2242:R2305" si="177">M2242*P2242</f>
        <v>45.08</v>
      </c>
      <c r="S2242" s="6">
        <f t="shared" ref="S2242:S2305" si="178">Q2242-R2242</f>
        <v>55.78</v>
      </c>
      <c r="T2242" s="8">
        <f t="shared" ref="T2242:T2305" si="179">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4">
        <f>YEAR(SalesDataTable[[#This Row],[Order Date]])</f>
        <v>2026</v>
      </c>
      <c r="D2243" s="12" t="str">
        <f>"Q"&amp;ROUNDUP(MONTH(SalesDataTable[[#This Row],[Order Date]])/3,0)</f>
        <v>Q4</v>
      </c>
      <c r="E2243" s="4">
        <f>MONTH(SalesDataTable[[#This Row],[Order Date]])</f>
        <v>11</v>
      </c>
      <c r="F2243" s="12" t="str">
        <f t="shared" si="175"/>
        <v>Nov</v>
      </c>
      <c r="G2243" s="4" t="s">
        <v>11</v>
      </c>
      <c r="H2243" s="4" t="s">
        <v>12</v>
      </c>
      <c r="I2243" s="4" t="s">
        <v>8</v>
      </c>
      <c r="J2243" s="4" t="s">
        <v>3</v>
      </c>
      <c r="K2243" s="4" t="s">
        <v>34</v>
      </c>
      <c r="L2243" s="4" t="s">
        <v>45</v>
      </c>
      <c r="M2243" s="9">
        <v>3</v>
      </c>
      <c r="N2243" s="6">
        <v>50.05</v>
      </c>
      <c r="O2243" s="7">
        <v>0.15</v>
      </c>
      <c r="P2243" s="6">
        <v>22.36</v>
      </c>
      <c r="Q2243" s="6">
        <f t="shared" si="176"/>
        <v>127.62749999999998</v>
      </c>
      <c r="R2243" s="6">
        <f t="shared" si="177"/>
        <v>67.08</v>
      </c>
      <c r="S2243" s="6">
        <f t="shared" si="178"/>
        <v>60.547499999999985</v>
      </c>
      <c r="T2243" s="8">
        <f t="shared" si="179"/>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4">
        <f>YEAR(SalesDataTable[[#This Row],[Order Date]])</f>
        <v>2026</v>
      </c>
      <c r="D2244" s="12" t="str">
        <f>"Q"&amp;ROUNDUP(MONTH(SalesDataTable[[#This Row],[Order Date]])/3,0)</f>
        <v>Q4</v>
      </c>
      <c r="E2244" s="4">
        <f>MONTH(SalesDataTable[[#This Row],[Order Date]])</f>
        <v>11</v>
      </c>
      <c r="F2244" s="12" t="str">
        <f t="shared" si="175"/>
        <v>Nov</v>
      </c>
      <c r="G2244" s="4" t="s">
        <v>20</v>
      </c>
      <c r="H2244" s="4" t="s">
        <v>47</v>
      </c>
      <c r="I2244" s="4" t="s">
        <v>2</v>
      </c>
      <c r="J2244" s="4" t="s">
        <v>3</v>
      </c>
      <c r="K2244" s="4" t="s">
        <v>23</v>
      </c>
      <c r="L2244" s="4" t="s">
        <v>29</v>
      </c>
      <c r="M2244" s="9">
        <v>1</v>
      </c>
      <c r="N2244" s="6">
        <v>197.14</v>
      </c>
      <c r="O2244" s="7">
        <v>0.05</v>
      </c>
      <c r="P2244" s="6">
        <v>102.87</v>
      </c>
      <c r="Q2244" s="6">
        <f t="shared" si="176"/>
        <v>187.28299999999999</v>
      </c>
      <c r="R2244" s="6">
        <f t="shared" si="177"/>
        <v>102.87</v>
      </c>
      <c r="S2244" s="6">
        <f t="shared" si="178"/>
        <v>84.412999999999982</v>
      </c>
      <c r="T2244" s="8">
        <f t="shared" si="179"/>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4">
        <f>YEAR(SalesDataTable[[#This Row],[Order Date]])</f>
        <v>2026</v>
      </c>
      <c r="D2245" s="12" t="str">
        <f>"Q"&amp;ROUNDUP(MONTH(SalesDataTable[[#This Row],[Order Date]])/3,0)</f>
        <v>Q4</v>
      </c>
      <c r="E2245" s="4">
        <f>MONTH(SalesDataTable[[#This Row],[Order Date]])</f>
        <v>11</v>
      </c>
      <c r="F2245" s="12" t="str">
        <f t="shared" si="175"/>
        <v>Nov</v>
      </c>
      <c r="G2245" s="4" t="s">
        <v>0</v>
      </c>
      <c r="H2245" s="4" t="s">
        <v>1</v>
      </c>
      <c r="I2245" s="4" t="s">
        <v>8</v>
      </c>
      <c r="J2245" s="4" t="s">
        <v>16</v>
      </c>
      <c r="K2245" s="4" t="s">
        <v>9</v>
      </c>
      <c r="L2245" s="4" t="s">
        <v>46</v>
      </c>
      <c r="M2245" s="9">
        <v>5</v>
      </c>
      <c r="N2245" s="6">
        <v>72.13</v>
      </c>
      <c r="O2245" s="7">
        <v>0.1</v>
      </c>
      <c r="P2245" s="6">
        <v>31.41</v>
      </c>
      <c r="Q2245" s="6">
        <f t="shared" si="176"/>
        <v>324.58499999999998</v>
      </c>
      <c r="R2245" s="6">
        <f t="shared" si="177"/>
        <v>157.05000000000001</v>
      </c>
      <c r="S2245" s="6">
        <f t="shared" si="178"/>
        <v>167.53499999999997</v>
      </c>
      <c r="T2245" s="8">
        <f t="shared" si="179"/>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4">
        <f>YEAR(SalesDataTable[[#This Row],[Order Date]])</f>
        <v>2026</v>
      </c>
      <c r="D2246" s="12" t="str">
        <f>"Q"&amp;ROUNDUP(MONTH(SalesDataTable[[#This Row],[Order Date]])/3,0)</f>
        <v>Q4</v>
      </c>
      <c r="E2246" s="4">
        <f>MONTH(SalesDataTable[[#This Row],[Order Date]])</f>
        <v>11</v>
      </c>
      <c r="F2246" s="12" t="str">
        <f t="shared" si="175"/>
        <v>Nov</v>
      </c>
      <c r="G2246" s="4" t="s">
        <v>6</v>
      </c>
      <c r="H2246" s="4" t="s">
        <v>43</v>
      </c>
      <c r="I2246" s="4" t="s">
        <v>8</v>
      </c>
      <c r="J2246" s="4" t="s">
        <v>3</v>
      </c>
      <c r="K2246" s="4" t="s">
        <v>23</v>
      </c>
      <c r="L2246" s="4" t="s">
        <v>24</v>
      </c>
      <c r="M2246" s="9">
        <v>8</v>
      </c>
      <c r="N2246" s="6">
        <v>341.51</v>
      </c>
      <c r="O2246" s="7">
        <v>0.1</v>
      </c>
      <c r="P2246" s="6">
        <v>200.1</v>
      </c>
      <c r="Q2246" s="6">
        <f t="shared" si="176"/>
        <v>2458.8719999999998</v>
      </c>
      <c r="R2246" s="6">
        <f t="shared" si="177"/>
        <v>1600.8</v>
      </c>
      <c r="S2246" s="6">
        <f t="shared" si="178"/>
        <v>858.07199999999989</v>
      </c>
      <c r="T2246" s="8">
        <f t="shared" si="179"/>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4">
        <f>YEAR(SalesDataTable[[#This Row],[Order Date]])</f>
        <v>2026</v>
      </c>
      <c r="D2247" s="12" t="str">
        <f>"Q"&amp;ROUNDUP(MONTH(SalesDataTable[[#This Row],[Order Date]])/3,0)</f>
        <v>Q4</v>
      </c>
      <c r="E2247" s="4">
        <f>MONTH(SalesDataTable[[#This Row],[Order Date]])</f>
        <v>11</v>
      </c>
      <c r="F2247" s="12" t="str">
        <f t="shared" si="175"/>
        <v>Nov</v>
      </c>
      <c r="G2247" s="4" t="s">
        <v>6</v>
      </c>
      <c r="H2247" s="4" t="s">
        <v>41</v>
      </c>
      <c r="I2247" s="4" t="s">
        <v>2</v>
      </c>
      <c r="J2247" s="4" t="s">
        <v>13</v>
      </c>
      <c r="K2247" s="4" t="s">
        <v>14</v>
      </c>
      <c r="L2247" s="4" t="s">
        <v>15</v>
      </c>
      <c r="M2247" s="9">
        <v>1</v>
      </c>
      <c r="N2247" s="6">
        <v>36.47</v>
      </c>
      <c r="O2247" s="7">
        <v>0.05</v>
      </c>
      <c r="P2247" s="6">
        <v>13.88</v>
      </c>
      <c r="Q2247" s="6">
        <f t="shared" si="176"/>
        <v>34.646499999999996</v>
      </c>
      <c r="R2247" s="6">
        <f t="shared" si="177"/>
        <v>13.88</v>
      </c>
      <c r="S2247" s="6">
        <f t="shared" si="178"/>
        <v>20.766499999999994</v>
      </c>
      <c r="T2247" s="8">
        <f t="shared" si="179"/>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4">
        <f>YEAR(SalesDataTable[[#This Row],[Order Date]])</f>
        <v>2026</v>
      </c>
      <c r="D2248" s="12" t="str">
        <f>"Q"&amp;ROUNDUP(MONTH(SalesDataTable[[#This Row],[Order Date]])/3,0)</f>
        <v>Q4</v>
      </c>
      <c r="E2248" s="4">
        <f>MONTH(SalesDataTable[[#This Row],[Order Date]])</f>
        <v>11</v>
      </c>
      <c r="F2248" s="12" t="str">
        <f t="shared" si="175"/>
        <v>Nov</v>
      </c>
      <c r="G2248" s="4" t="s">
        <v>0</v>
      </c>
      <c r="H2248" s="4" t="s">
        <v>1</v>
      </c>
      <c r="I2248" s="4" t="s">
        <v>2</v>
      </c>
      <c r="J2248" s="4" t="s">
        <v>13</v>
      </c>
      <c r="K2248" s="4" t="s">
        <v>14</v>
      </c>
      <c r="L2248" s="4" t="s">
        <v>15</v>
      </c>
      <c r="M2248" s="9">
        <v>4</v>
      </c>
      <c r="N2248" s="6">
        <v>35.69</v>
      </c>
      <c r="O2248" s="7">
        <v>0.15</v>
      </c>
      <c r="P2248" s="6">
        <v>13.52</v>
      </c>
      <c r="Q2248" s="6">
        <f t="shared" si="176"/>
        <v>121.34599999999999</v>
      </c>
      <c r="R2248" s="6">
        <f t="shared" si="177"/>
        <v>54.08</v>
      </c>
      <c r="S2248" s="6">
        <f t="shared" si="178"/>
        <v>67.265999999999991</v>
      </c>
      <c r="T2248" s="8">
        <f t="shared" si="179"/>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4">
        <f>YEAR(SalesDataTable[[#This Row],[Order Date]])</f>
        <v>2026</v>
      </c>
      <c r="D2249" s="12" t="str">
        <f>"Q"&amp;ROUNDUP(MONTH(SalesDataTable[[#This Row],[Order Date]])/3,0)</f>
        <v>Q4</v>
      </c>
      <c r="E2249" s="4">
        <f>MONTH(SalesDataTable[[#This Row],[Order Date]])</f>
        <v>11</v>
      </c>
      <c r="F2249" s="12" t="str">
        <f t="shared" si="175"/>
        <v>Nov</v>
      </c>
      <c r="G2249" s="4" t="s">
        <v>11</v>
      </c>
      <c r="H2249" s="4" t="s">
        <v>39</v>
      </c>
      <c r="I2249" s="4" t="s">
        <v>2</v>
      </c>
      <c r="J2249" s="4" t="s">
        <v>13</v>
      </c>
      <c r="K2249" s="4" t="s">
        <v>14</v>
      </c>
      <c r="L2249" s="4" t="s">
        <v>15</v>
      </c>
      <c r="M2249" s="9">
        <v>2</v>
      </c>
      <c r="N2249" s="6">
        <v>35.340000000000003</v>
      </c>
      <c r="O2249" s="7">
        <v>0.1</v>
      </c>
      <c r="P2249" s="6">
        <v>13.82</v>
      </c>
      <c r="Q2249" s="6">
        <f t="shared" si="176"/>
        <v>63.612000000000009</v>
      </c>
      <c r="R2249" s="6">
        <f t="shared" si="177"/>
        <v>27.64</v>
      </c>
      <c r="S2249" s="6">
        <f t="shared" si="178"/>
        <v>35.972000000000008</v>
      </c>
      <c r="T2249" s="8">
        <f t="shared" si="179"/>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4">
        <f>YEAR(SalesDataTable[[#This Row],[Order Date]])</f>
        <v>2026</v>
      </c>
      <c r="D2250" s="12" t="str">
        <f>"Q"&amp;ROUNDUP(MONTH(SalesDataTable[[#This Row],[Order Date]])/3,0)</f>
        <v>Q4</v>
      </c>
      <c r="E2250" s="4">
        <f>MONTH(SalesDataTable[[#This Row],[Order Date]])</f>
        <v>11</v>
      </c>
      <c r="F2250" s="12" t="str">
        <f t="shared" si="175"/>
        <v>Nov</v>
      </c>
      <c r="G2250" s="4" t="s">
        <v>11</v>
      </c>
      <c r="H2250" s="4" t="s">
        <v>39</v>
      </c>
      <c r="I2250" s="4" t="s">
        <v>2</v>
      </c>
      <c r="J2250" s="4" t="s">
        <v>13</v>
      </c>
      <c r="K2250" s="4" t="s">
        <v>14</v>
      </c>
      <c r="L2250" s="4" t="s">
        <v>32</v>
      </c>
      <c r="M2250" s="9">
        <v>4</v>
      </c>
      <c r="N2250" s="6">
        <v>46.8</v>
      </c>
      <c r="O2250" s="7">
        <v>0.05</v>
      </c>
      <c r="P2250" s="6">
        <v>18.52</v>
      </c>
      <c r="Q2250" s="6">
        <f t="shared" si="176"/>
        <v>177.83999999999997</v>
      </c>
      <c r="R2250" s="6">
        <f t="shared" si="177"/>
        <v>74.08</v>
      </c>
      <c r="S2250" s="6">
        <f t="shared" si="178"/>
        <v>103.75999999999998</v>
      </c>
      <c r="T2250" s="8">
        <f t="shared" si="179"/>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4">
        <f>YEAR(SalesDataTable[[#This Row],[Order Date]])</f>
        <v>2026</v>
      </c>
      <c r="D2251" s="12" t="str">
        <f>"Q"&amp;ROUNDUP(MONTH(SalesDataTable[[#This Row],[Order Date]])/3,0)</f>
        <v>Q4</v>
      </c>
      <c r="E2251" s="4">
        <f>MONTH(SalesDataTable[[#This Row],[Order Date]])</f>
        <v>11</v>
      </c>
      <c r="F2251" s="12" t="str">
        <f t="shared" si="175"/>
        <v>Nov</v>
      </c>
      <c r="G2251" s="4" t="s">
        <v>20</v>
      </c>
      <c r="H2251" s="4" t="s">
        <v>47</v>
      </c>
      <c r="I2251" s="4" t="s">
        <v>19</v>
      </c>
      <c r="J2251" s="4" t="s">
        <v>13</v>
      </c>
      <c r="K2251" s="4" t="s">
        <v>23</v>
      </c>
      <c r="L2251" s="4" t="s">
        <v>29</v>
      </c>
      <c r="M2251" s="9">
        <v>1</v>
      </c>
      <c r="N2251" s="6">
        <v>198.34</v>
      </c>
      <c r="O2251" s="7">
        <v>0.05</v>
      </c>
      <c r="P2251" s="6">
        <v>103.2</v>
      </c>
      <c r="Q2251" s="6">
        <f t="shared" si="176"/>
        <v>188.423</v>
      </c>
      <c r="R2251" s="6">
        <f t="shared" si="177"/>
        <v>103.2</v>
      </c>
      <c r="S2251" s="6">
        <f t="shared" si="178"/>
        <v>85.222999999999999</v>
      </c>
      <c r="T2251" s="8">
        <f t="shared" si="179"/>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4">
        <f>YEAR(SalesDataTable[[#This Row],[Order Date]])</f>
        <v>2026</v>
      </c>
      <c r="D2252" s="12" t="str">
        <f>"Q"&amp;ROUNDUP(MONTH(SalesDataTable[[#This Row],[Order Date]])/3,0)</f>
        <v>Q4</v>
      </c>
      <c r="E2252" s="4">
        <f>MONTH(SalesDataTable[[#This Row],[Order Date]])</f>
        <v>11</v>
      </c>
      <c r="F2252" s="12" t="str">
        <f t="shared" si="175"/>
        <v>Nov</v>
      </c>
      <c r="G2252" s="4" t="s">
        <v>6</v>
      </c>
      <c r="H2252" s="4" t="s">
        <v>27</v>
      </c>
      <c r="I2252" s="4" t="s">
        <v>2</v>
      </c>
      <c r="J2252" s="4" t="s">
        <v>3</v>
      </c>
      <c r="K2252" s="4" t="s">
        <v>34</v>
      </c>
      <c r="L2252" s="4" t="s">
        <v>38</v>
      </c>
      <c r="M2252" s="9">
        <v>5</v>
      </c>
      <c r="N2252" s="6">
        <v>122.26</v>
      </c>
      <c r="O2252" s="7">
        <v>0.1</v>
      </c>
      <c r="P2252" s="6">
        <v>68.3</v>
      </c>
      <c r="Q2252" s="6">
        <f t="shared" si="176"/>
        <v>550.17000000000007</v>
      </c>
      <c r="R2252" s="6">
        <f t="shared" si="177"/>
        <v>341.5</v>
      </c>
      <c r="S2252" s="6">
        <f t="shared" si="178"/>
        <v>208.67000000000007</v>
      </c>
      <c r="T2252" s="8">
        <f t="shared" si="179"/>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4">
        <f>YEAR(SalesDataTable[[#This Row],[Order Date]])</f>
        <v>2026</v>
      </c>
      <c r="D2253" s="12" t="str">
        <f>"Q"&amp;ROUNDUP(MONTH(SalesDataTable[[#This Row],[Order Date]])/3,0)</f>
        <v>Q4</v>
      </c>
      <c r="E2253" s="4">
        <f>MONTH(SalesDataTable[[#This Row],[Order Date]])</f>
        <v>11</v>
      </c>
      <c r="F2253" s="12" t="str">
        <f t="shared" si="175"/>
        <v>Nov</v>
      </c>
      <c r="G2253" s="4" t="s">
        <v>0</v>
      </c>
      <c r="H2253" s="4" t="s">
        <v>36</v>
      </c>
      <c r="I2253" s="4" t="s">
        <v>8</v>
      </c>
      <c r="J2253" s="4" t="s">
        <v>3</v>
      </c>
      <c r="K2253" s="4" t="s">
        <v>9</v>
      </c>
      <c r="L2253" s="4" t="s">
        <v>46</v>
      </c>
      <c r="M2253" s="9">
        <v>3</v>
      </c>
      <c r="N2253" s="6">
        <v>71.12</v>
      </c>
      <c r="O2253" s="7">
        <v>0.15</v>
      </c>
      <c r="P2253" s="6">
        <v>33.090000000000003</v>
      </c>
      <c r="Q2253" s="6">
        <f t="shared" si="176"/>
        <v>181.35599999999999</v>
      </c>
      <c r="R2253" s="6">
        <f t="shared" si="177"/>
        <v>99.27000000000001</v>
      </c>
      <c r="S2253" s="6">
        <f t="shared" si="178"/>
        <v>82.085999999999984</v>
      </c>
      <c r="T2253" s="8">
        <f t="shared" si="179"/>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4">
        <f>YEAR(SalesDataTable[[#This Row],[Order Date]])</f>
        <v>2026</v>
      </c>
      <c r="D2254" s="12" t="str">
        <f>"Q"&amp;ROUNDUP(MONTH(SalesDataTable[[#This Row],[Order Date]])/3,0)</f>
        <v>Q4</v>
      </c>
      <c r="E2254" s="4">
        <f>MONTH(SalesDataTable[[#This Row],[Order Date]])</f>
        <v>11</v>
      </c>
      <c r="F2254" s="12" t="str">
        <f t="shared" si="175"/>
        <v>Nov</v>
      </c>
      <c r="G2254" s="4" t="s">
        <v>6</v>
      </c>
      <c r="H2254" s="4" t="s">
        <v>43</v>
      </c>
      <c r="I2254" s="4" t="s">
        <v>19</v>
      </c>
      <c r="J2254" s="4" t="s">
        <v>3</v>
      </c>
      <c r="K2254" s="4" t="s">
        <v>4</v>
      </c>
      <c r="L2254" s="4" t="s">
        <v>5</v>
      </c>
      <c r="M2254" s="9">
        <v>2</v>
      </c>
      <c r="N2254" s="6">
        <v>81.900000000000006</v>
      </c>
      <c r="O2254" s="7">
        <v>0.15</v>
      </c>
      <c r="P2254" s="6">
        <v>41.91</v>
      </c>
      <c r="Q2254" s="6">
        <f t="shared" si="176"/>
        <v>139.23000000000002</v>
      </c>
      <c r="R2254" s="6">
        <f t="shared" si="177"/>
        <v>83.82</v>
      </c>
      <c r="S2254" s="6">
        <f t="shared" si="178"/>
        <v>55.410000000000025</v>
      </c>
      <c r="T2254" s="8">
        <f t="shared" si="179"/>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4">
        <f>YEAR(SalesDataTable[[#This Row],[Order Date]])</f>
        <v>2026</v>
      </c>
      <c r="D2255" s="12" t="str">
        <f>"Q"&amp;ROUNDUP(MONTH(SalesDataTable[[#This Row],[Order Date]])/3,0)</f>
        <v>Q4</v>
      </c>
      <c r="E2255" s="4">
        <f>MONTH(SalesDataTable[[#This Row],[Order Date]])</f>
        <v>11</v>
      </c>
      <c r="F2255" s="12" t="str">
        <f t="shared" si="175"/>
        <v>Nov</v>
      </c>
      <c r="G2255" s="4" t="s">
        <v>11</v>
      </c>
      <c r="H2255" s="4" t="s">
        <v>12</v>
      </c>
      <c r="I2255" s="4" t="s">
        <v>28</v>
      </c>
      <c r="J2255" s="4" t="s">
        <v>3</v>
      </c>
      <c r="K2255" s="4" t="s">
        <v>14</v>
      </c>
      <c r="L2255" s="4" t="s">
        <v>48</v>
      </c>
      <c r="M2255" s="9">
        <v>4</v>
      </c>
      <c r="N2255" s="6">
        <v>165.12</v>
      </c>
      <c r="O2255" s="7">
        <v>0.05</v>
      </c>
      <c r="P2255" s="6">
        <v>89.65</v>
      </c>
      <c r="Q2255" s="6">
        <f t="shared" si="176"/>
        <v>627.45600000000002</v>
      </c>
      <c r="R2255" s="6">
        <f t="shared" si="177"/>
        <v>358.6</v>
      </c>
      <c r="S2255" s="6">
        <f t="shared" si="178"/>
        <v>268.85599999999999</v>
      </c>
      <c r="T2255" s="8">
        <f t="shared" si="179"/>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4">
        <f>YEAR(SalesDataTable[[#This Row],[Order Date]])</f>
        <v>2026</v>
      </c>
      <c r="D2256" s="12" t="str">
        <f>"Q"&amp;ROUNDUP(MONTH(SalesDataTable[[#This Row],[Order Date]])/3,0)</f>
        <v>Q4</v>
      </c>
      <c r="E2256" s="4">
        <f>MONTH(SalesDataTable[[#This Row],[Order Date]])</f>
        <v>11</v>
      </c>
      <c r="F2256" s="12" t="str">
        <f t="shared" si="175"/>
        <v>Nov</v>
      </c>
      <c r="G2256" s="4" t="s">
        <v>20</v>
      </c>
      <c r="H2256" s="4" t="s">
        <v>33</v>
      </c>
      <c r="I2256" s="4" t="s">
        <v>19</v>
      </c>
      <c r="J2256" s="4" t="s">
        <v>13</v>
      </c>
      <c r="K2256" s="4" t="s">
        <v>9</v>
      </c>
      <c r="L2256" s="4" t="s">
        <v>10</v>
      </c>
      <c r="M2256" s="9">
        <v>1</v>
      </c>
      <c r="N2256" s="6">
        <v>91.35</v>
      </c>
      <c r="O2256" s="7">
        <v>0</v>
      </c>
      <c r="P2256" s="6">
        <v>45.5</v>
      </c>
      <c r="Q2256" s="6">
        <f t="shared" si="176"/>
        <v>91.35</v>
      </c>
      <c r="R2256" s="6">
        <f t="shared" si="177"/>
        <v>45.5</v>
      </c>
      <c r="S2256" s="6">
        <f t="shared" si="178"/>
        <v>45.849999999999994</v>
      </c>
      <c r="T2256" s="8">
        <f t="shared" si="179"/>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4">
        <f>YEAR(SalesDataTable[[#This Row],[Order Date]])</f>
        <v>2026</v>
      </c>
      <c r="D2257" s="12" t="str">
        <f>"Q"&amp;ROUNDUP(MONTH(SalesDataTable[[#This Row],[Order Date]])/3,0)</f>
        <v>Q4</v>
      </c>
      <c r="E2257" s="4">
        <f>MONTH(SalesDataTable[[#This Row],[Order Date]])</f>
        <v>11</v>
      </c>
      <c r="F2257" s="12" t="str">
        <f t="shared" si="175"/>
        <v>Nov</v>
      </c>
      <c r="G2257" s="4" t="s">
        <v>11</v>
      </c>
      <c r="H2257" s="4" t="s">
        <v>18</v>
      </c>
      <c r="I2257" s="4" t="s">
        <v>2</v>
      </c>
      <c r="J2257" s="4" t="s">
        <v>16</v>
      </c>
      <c r="K2257" s="4" t="s">
        <v>34</v>
      </c>
      <c r="L2257" s="4" t="s">
        <v>42</v>
      </c>
      <c r="M2257" s="9">
        <v>1</v>
      </c>
      <c r="N2257" s="6">
        <v>36.96</v>
      </c>
      <c r="O2257" s="7">
        <v>0.1</v>
      </c>
      <c r="P2257" s="6">
        <v>14.18</v>
      </c>
      <c r="Q2257" s="6">
        <f t="shared" si="176"/>
        <v>33.264000000000003</v>
      </c>
      <c r="R2257" s="6">
        <f t="shared" si="177"/>
        <v>14.18</v>
      </c>
      <c r="S2257" s="6">
        <f t="shared" si="178"/>
        <v>19.084000000000003</v>
      </c>
      <c r="T2257" s="8">
        <f t="shared" si="179"/>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4">
        <f>YEAR(SalesDataTable[[#This Row],[Order Date]])</f>
        <v>2026</v>
      </c>
      <c r="D2258" s="12" t="str">
        <f>"Q"&amp;ROUNDUP(MONTH(SalesDataTable[[#This Row],[Order Date]])/3,0)</f>
        <v>Q4</v>
      </c>
      <c r="E2258" s="4">
        <f>MONTH(SalesDataTable[[#This Row],[Order Date]])</f>
        <v>11</v>
      </c>
      <c r="F2258" s="12" t="str">
        <f t="shared" si="175"/>
        <v>Nov</v>
      </c>
      <c r="G2258" s="4" t="s">
        <v>20</v>
      </c>
      <c r="H2258" s="4" t="s">
        <v>47</v>
      </c>
      <c r="I2258" s="4" t="s">
        <v>2</v>
      </c>
      <c r="J2258" s="4" t="s">
        <v>3</v>
      </c>
      <c r="K2258" s="4" t="s">
        <v>4</v>
      </c>
      <c r="L2258" s="4" t="s">
        <v>22</v>
      </c>
      <c r="M2258" s="9">
        <v>1</v>
      </c>
      <c r="N2258" s="6">
        <v>49.61</v>
      </c>
      <c r="O2258" s="7">
        <v>0</v>
      </c>
      <c r="P2258" s="6">
        <v>22.8</v>
      </c>
      <c r="Q2258" s="6">
        <f t="shared" si="176"/>
        <v>49.61</v>
      </c>
      <c r="R2258" s="6">
        <f t="shared" si="177"/>
        <v>22.8</v>
      </c>
      <c r="S2258" s="6">
        <f t="shared" si="178"/>
        <v>26.81</v>
      </c>
      <c r="T2258" s="8">
        <f t="shared" si="179"/>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4">
        <f>YEAR(SalesDataTable[[#This Row],[Order Date]])</f>
        <v>2026</v>
      </c>
      <c r="D2259" s="12" t="str">
        <f>"Q"&amp;ROUNDUP(MONTH(SalesDataTable[[#This Row],[Order Date]])/3,0)</f>
        <v>Q4</v>
      </c>
      <c r="E2259" s="4">
        <f>MONTH(SalesDataTable[[#This Row],[Order Date]])</f>
        <v>11</v>
      </c>
      <c r="F2259" s="12" t="str">
        <f t="shared" si="175"/>
        <v>Nov</v>
      </c>
      <c r="G2259" s="4" t="s">
        <v>6</v>
      </c>
      <c r="H2259" s="4" t="s">
        <v>41</v>
      </c>
      <c r="I2259" s="4" t="s">
        <v>19</v>
      </c>
      <c r="J2259" s="4" t="s">
        <v>3</v>
      </c>
      <c r="K2259" s="4" t="s">
        <v>4</v>
      </c>
      <c r="L2259" s="4" t="s">
        <v>22</v>
      </c>
      <c r="M2259" s="9">
        <v>1</v>
      </c>
      <c r="N2259" s="6">
        <v>49.76</v>
      </c>
      <c r="O2259" s="7">
        <v>0.1</v>
      </c>
      <c r="P2259" s="6">
        <v>21.94</v>
      </c>
      <c r="Q2259" s="6">
        <f t="shared" si="176"/>
        <v>44.783999999999999</v>
      </c>
      <c r="R2259" s="6">
        <f t="shared" si="177"/>
        <v>21.94</v>
      </c>
      <c r="S2259" s="6">
        <f t="shared" si="178"/>
        <v>22.843999999999998</v>
      </c>
      <c r="T2259" s="8">
        <f t="shared" si="179"/>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4">
        <f>YEAR(SalesDataTable[[#This Row],[Order Date]])</f>
        <v>2026</v>
      </c>
      <c r="D2260" s="12" t="str">
        <f>"Q"&amp;ROUNDUP(MONTH(SalesDataTable[[#This Row],[Order Date]])/3,0)</f>
        <v>Q4</v>
      </c>
      <c r="E2260" s="4">
        <f>MONTH(SalesDataTable[[#This Row],[Order Date]])</f>
        <v>11</v>
      </c>
      <c r="F2260" s="12" t="str">
        <f t="shared" si="175"/>
        <v>Nov</v>
      </c>
      <c r="G2260" s="4" t="s">
        <v>20</v>
      </c>
      <c r="H2260" s="4" t="s">
        <v>31</v>
      </c>
      <c r="I2260" s="4" t="s">
        <v>2</v>
      </c>
      <c r="J2260" s="4" t="s">
        <v>3</v>
      </c>
      <c r="K2260" s="4" t="s">
        <v>4</v>
      </c>
      <c r="L2260" s="4" t="s">
        <v>26</v>
      </c>
      <c r="M2260" s="9">
        <v>1</v>
      </c>
      <c r="N2260" s="6">
        <v>39.97</v>
      </c>
      <c r="O2260" s="7">
        <v>0.1</v>
      </c>
      <c r="P2260" s="6">
        <v>16.93</v>
      </c>
      <c r="Q2260" s="6">
        <f t="shared" si="176"/>
        <v>35.972999999999999</v>
      </c>
      <c r="R2260" s="6">
        <f t="shared" si="177"/>
        <v>16.93</v>
      </c>
      <c r="S2260" s="6">
        <f t="shared" si="178"/>
        <v>19.042999999999999</v>
      </c>
      <c r="T2260" s="8">
        <f t="shared" si="179"/>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4">
        <f>YEAR(SalesDataTable[[#This Row],[Order Date]])</f>
        <v>2026</v>
      </c>
      <c r="D2261" s="12" t="str">
        <f>"Q"&amp;ROUNDUP(MONTH(SalesDataTable[[#This Row],[Order Date]])/3,0)</f>
        <v>Q4</v>
      </c>
      <c r="E2261" s="4">
        <f>MONTH(SalesDataTable[[#This Row],[Order Date]])</f>
        <v>11</v>
      </c>
      <c r="F2261" s="12" t="str">
        <f t="shared" si="175"/>
        <v>Nov</v>
      </c>
      <c r="G2261" s="4" t="s">
        <v>6</v>
      </c>
      <c r="H2261" s="4" t="s">
        <v>43</v>
      </c>
      <c r="I2261" s="4" t="s">
        <v>28</v>
      </c>
      <c r="J2261" s="4" t="s">
        <v>3</v>
      </c>
      <c r="K2261" s="4" t="s">
        <v>23</v>
      </c>
      <c r="L2261" s="4" t="s">
        <v>24</v>
      </c>
      <c r="M2261" s="9">
        <v>2</v>
      </c>
      <c r="N2261" s="6">
        <v>335.46</v>
      </c>
      <c r="O2261" s="7">
        <v>0.1</v>
      </c>
      <c r="P2261" s="6">
        <v>199.87</v>
      </c>
      <c r="Q2261" s="6">
        <f t="shared" si="176"/>
        <v>603.82799999999997</v>
      </c>
      <c r="R2261" s="6">
        <f t="shared" si="177"/>
        <v>399.74</v>
      </c>
      <c r="S2261" s="6">
        <f t="shared" si="178"/>
        <v>204.08799999999997</v>
      </c>
      <c r="T2261" s="8">
        <f t="shared" si="179"/>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4">
        <f>YEAR(SalesDataTable[[#This Row],[Order Date]])</f>
        <v>2026</v>
      </c>
      <c r="D2262" s="12" t="str">
        <f>"Q"&amp;ROUNDUP(MONTH(SalesDataTable[[#This Row],[Order Date]])/3,0)</f>
        <v>Q4</v>
      </c>
      <c r="E2262" s="4">
        <f>MONTH(SalesDataTable[[#This Row],[Order Date]])</f>
        <v>11</v>
      </c>
      <c r="F2262" s="12" t="str">
        <f t="shared" si="175"/>
        <v>Nov</v>
      </c>
      <c r="G2262" s="4" t="s">
        <v>6</v>
      </c>
      <c r="H2262" s="4" t="s">
        <v>43</v>
      </c>
      <c r="I2262" s="4" t="s">
        <v>2</v>
      </c>
      <c r="J2262" s="4" t="s">
        <v>13</v>
      </c>
      <c r="K2262" s="4" t="s">
        <v>9</v>
      </c>
      <c r="L2262" s="4" t="s">
        <v>37</v>
      </c>
      <c r="M2262" s="9">
        <v>4</v>
      </c>
      <c r="N2262" s="6">
        <v>154.46</v>
      </c>
      <c r="O2262" s="7">
        <v>0.05</v>
      </c>
      <c r="P2262" s="6">
        <v>80.48</v>
      </c>
      <c r="Q2262" s="6">
        <f t="shared" si="176"/>
        <v>586.94799999999998</v>
      </c>
      <c r="R2262" s="6">
        <f t="shared" si="177"/>
        <v>321.92</v>
      </c>
      <c r="S2262" s="6">
        <f t="shared" si="178"/>
        <v>265.02799999999996</v>
      </c>
      <c r="T2262" s="8">
        <f t="shared" si="179"/>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4">
        <f>YEAR(SalesDataTable[[#This Row],[Order Date]])</f>
        <v>2026</v>
      </c>
      <c r="D2263" s="12" t="str">
        <f>"Q"&amp;ROUNDUP(MONTH(SalesDataTable[[#This Row],[Order Date]])/3,0)</f>
        <v>Q4</v>
      </c>
      <c r="E2263" s="4">
        <f>MONTH(SalesDataTable[[#This Row],[Order Date]])</f>
        <v>11</v>
      </c>
      <c r="F2263" s="12" t="str">
        <f t="shared" si="175"/>
        <v>Nov</v>
      </c>
      <c r="G2263" s="4" t="s">
        <v>0</v>
      </c>
      <c r="H2263" s="4" t="s">
        <v>1</v>
      </c>
      <c r="I2263" s="4" t="s">
        <v>8</v>
      </c>
      <c r="J2263" s="4" t="s">
        <v>16</v>
      </c>
      <c r="K2263" s="4" t="s">
        <v>34</v>
      </c>
      <c r="L2263" s="4" t="s">
        <v>35</v>
      </c>
      <c r="M2263" s="9">
        <v>10</v>
      </c>
      <c r="N2263" s="6">
        <v>39.869999999999997</v>
      </c>
      <c r="O2263" s="7">
        <v>0.15</v>
      </c>
      <c r="P2263" s="6">
        <v>14.31</v>
      </c>
      <c r="Q2263" s="6">
        <f t="shared" si="176"/>
        <v>338.89499999999998</v>
      </c>
      <c r="R2263" s="6">
        <f t="shared" si="177"/>
        <v>143.1</v>
      </c>
      <c r="S2263" s="6">
        <f t="shared" si="178"/>
        <v>195.79499999999999</v>
      </c>
      <c r="T2263" s="8">
        <f t="shared" si="179"/>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4">
        <f>YEAR(SalesDataTable[[#This Row],[Order Date]])</f>
        <v>2026</v>
      </c>
      <c r="D2264" s="12" t="str">
        <f>"Q"&amp;ROUNDUP(MONTH(SalesDataTable[[#This Row],[Order Date]])/3,0)</f>
        <v>Q4</v>
      </c>
      <c r="E2264" s="4">
        <f>MONTH(SalesDataTable[[#This Row],[Order Date]])</f>
        <v>11</v>
      </c>
      <c r="F2264" s="12" t="str">
        <f t="shared" si="175"/>
        <v>Nov</v>
      </c>
      <c r="G2264" s="4" t="s">
        <v>0</v>
      </c>
      <c r="H2264" s="4" t="s">
        <v>50</v>
      </c>
      <c r="I2264" s="4" t="s">
        <v>2</v>
      </c>
      <c r="J2264" s="4" t="s">
        <v>16</v>
      </c>
      <c r="K2264" s="4" t="s">
        <v>9</v>
      </c>
      <c r="L2264" s="4" t="s">
        <v>10</v>
      </c>
      <c r="M2264" s="9">
        <v>2</v>
      </c>
      <c r="N2264" s="6">
        <v>93.19</v>
      </c>
      <c r="O2264" s="7">
        <v>0.2</v>
      </c>
      <c r="P2264" s="6">
        <v>45.7</v>
      </c>
      <c r="Q2264" s="6">
        <f t="shared" si="176"/>
        <v>149.10400000000001</v>
      </c>
      <c r="R2264" s="6">
        <f t="shared" si="177"/>
        <v>91.4</v>
      </c>
      <c r="S2264" s="6">
        <f t="shared" si="178"/>
        <v>57.704000000000008</v>
      </c>
      <c r="T2264" s="8">
        <f t="shared" si="179"/>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4">
        <f>YEAR(SalesDataTable[[#This Row],[Order Date]])</f>
        <v>2026</v>
      </c>
      <c r="D2265" s="12" t="str">
        <f>"Q"&amp;ROUNDUP(MONTH(SalesDataTable[[#This Row],[Order Date]])/3,0)</f>
        <v>Q4</v>
      </c>
      <c r="E2265" s="4">
        <f>MONTH(SalesDataTable[[#This Row],[Order Date]])</f>
        <v>11</v>
      </c>
      <c r="F2265" s="12" t="str">
        <f t="shared" si="175"/>
        <v>Nov</v>
      </c>
      <c r="G2265" s="4" t="s">
        <v>6</v>
      </c>
      <c r="H2265" s="4" t="s">
        <v>43</v>
      </c>
      <c r="I2265" s="4" t="s">
        <v>2</v>
      </c>
      <c r="J2265" s="4" t="s">
        <v>3</v>
      </c>
      <c r="K2265" s="4" t="s">
        <v>34</v>
      </c>
      <c r="L2265" s="4" t="s">
        <v>35</v>
      </c>
      <c r="M2265" s="9">
        <v>3</v>
      </c>
      <c r="N2265" s="6">
        <v>41.29</v>
      </c>
      <c r="O2265" s="7">
        <v>0.05</v>
      </c>
      <c r="P2265" s="6">
        <v>14.43</v>
      </c>
      <c r="Q2265" s="6">
        <f t="shared" si="176"/>
        <v>117.6765</v>
      </c>
      <c r="R2265" s="6">
        <f t="shared" si="177"/>
        <v>43.29</v>
      </c>
      <c r="S2265" s="6">
        <f t="shared" si="178"/>
        <v>74.386500000000012</v>
      </c>
      <c r="T2265" s="8">
        <f t="shared" si="179"/>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4">
        <f>YEAR(SalesDataTable[[#This Row],[Order Date]])</f>
        <v>2026</v>
      </c>
      <c r="D2266" s="12" t="str">
        <f>"Q"&amp;ROUNDUP(MONTH(SalesDataTable[[#This Row],[Order Date]])/3,0)</f>
        <v>Q4</v>
      </c>
      <c r="E2266" s="4">
        <f>MONTH(SalesDataTable[[#This Row],[Order Date]])</f>
        <v>11</v>
      </c>
      <c r="F2266" s="12" t="str">
        <f t="shared" si="175"/>
        <v>Nov</v>
      </c>
      <c r="G2266" s="4" t="s">
        <v>20</v>
      </c>
      <c r="H2266" s="4" t="s">
        <v>33</v>
      </c>
      <c r="I2266" s="4" t="s">
        <v>2</v>
      </c>
      <c r="J2266" s="4" t="s">
        <v>3</v>
      </c>
      <c r="K2266" s="4" t="s">
        <v>4</v>
      </c>
      <c r="L2266" s="4" t="s">
        <v>22</v>
      </c>
      <c r="M2266" s="9">
        <v>1</v>
      </c>
      <c r="N2266" s="6">
        <v>50.76</v>
      </c>
      <c r="O2266" s="7">
        <v>0.1</v>
      </c>
      <c r="P2266" s="6">
        <v>22.72</v>
      </c>
      <c r="Q2266" s="6">
        <f t="shared" si="176"/>
        <v>45.683999999999997</v>
      </c>
      <c r="R2266" s="6">
        <f t="shared" si="177"/>
        <v>22.72</v>
      </c>
      <c r="S2266" s="6">
        <f t="shared" si="178"/>
        <v>22.963999999999999</v>
      </c>
      <c r="T2266" s="8">
        <f t="shared" si="179"/>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4">
        <f>YEAR(SalesDataTable[[#This Row],[Order Date]])</f>
        <v>2026</v>
      </c>
      <c r="D2267" s="12" t="str">
        <f>"Q"&amp;ROUNDUP(MONTH(SalesDataTable[[#This Row],[Order Date]])/3,0)</f>
        <v>Q4</v>
      </c>
      <c r="E2267" s="4">
        <f>MONTH(SalesDataTable[[#This Row],[Order Date]])</f>
        <v>11</v>
      </c>
      <c r="F2267" s="12" t="str">
        <f t="shared" si="175"/>
        <v>Nov</v>
      </c>
      <c r="G2267" s="4" t="s">
        <v>11</v>
      </c>
      <c r="H2267" s="4" t="s">
        <v>52</v>
      </c>
      <c r="I2267" s="4" t="s">
        <v>19</v>
      </c>
      <c r="J2267" s="4" t="s">
        <v>16</v>
      </c>
      <c r="K2267" s="4" t="s">
        <v>14</v>
      </c>
      <c r="L2267" s="4" t="s">
        <v>15</v>
      </c>
      <c r="M2267" s="9">
        <v>1</v>
      </c>
      <c r="N2267" s="6">
        <v>35.94</v>
      </c>
      <c r="O2267" s="7">
        <v>0.05</v>
      </c>
      <c r="P2267" s="6">
        <v>13.39</v>
      </c>
      <c r="Q2267" s="6">
        <f t="shared" si="176"/>
        <v>34.142999999999994</v>
      </c>
      <c r="R2267" s="6">
        <f t="shared" si="177"/>
        <v>13.39</v>
      </c>
      <c r="S2267" s="6">
        <f t="shared" si="178"/>
        <v>20.752999999999993</v>
      </c>
      <c r="T2267" s="8">
        <f t="shared" si="179"/>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4">
        <f>YEAR(SalesDataTable[[#This Row],[Order Date]])</f>
        <v>2026</v>
      </c>
      <c r="D2268" s="12" t="str">
        <f>"Q"&amp;ROUNDUP(MONTH(SalesDataTable[[#This Row],[Order Date]])/3,0)</f>
        <v>Q4</v>
      </c>
      <c r="E2268" s="4">
        <f>MONTH(SalesDataTable[[#This Row],[Order Date]])</f>
        <v>11</v>
      </c>
      <c r="F2268" s="12" t="str">
        <f t="shared" si="175"/>
        <v>Nov</v>
      </c>
      <c r="G2268" s="4" t="s">
        <v>0</v>
      </c>
      <c r="H2268" s="4" t="s">
        <v>50</v>
      </c>
      <c r="I2268" s="4" t="s">
        <v>19</v>
      </c>
      <c r="J2268" s="4" t="s">
        <v>13</v>
      </c>
      <c r="K2268" s="4" t="s">
        <v>9</v>
      </c>
      <c r="L2268" s="4" t="s">
        <v>46</v>
      </c>
      <c r="M2268" s="9">
        <v>4</v>
      </c>
      <c r="N2268" s="6">
        <v>70.010000000000005</v>
      </c>
      <c r="O2268" s="7">
        <v>0.05</v>
      </c>
      <c r="P2268" s="6">
        <v>31.43</v>
      </c>
      <c r="Q2268" s="6">
        <f t="shared" si="176"/>
        <v>266.03800000000001</v>
      </c>
      <c r="R2268" s="6">
        <f t="shared" si="177"/>
        <v>125.72</v>
      </c>
      <c r="S2268" s="6">
        <f t="shared" si="178"/>
        <v>140.31800000000001</v>
      </c>
      <c r="T2268" s="8">
        <f t="shared" si="179"/>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4">
        <f>YEAR(SalesDataTable[[#This Row],[Order Date]])</f>
        <v>2026</v>
      </c>
      <c r="D2269" s="12" t="str">
        <f>"Q"&amp;ROUNDUP(MONTH(SalesDataTable[[#This Row],[Order Date]])/3,0)</f>
        <v>Q4</v>
      </c>
      <c r="E2269" s="4">
        <f>MONTH(SalesDataTable[[#This Row],[Order Date]])</f>
        <v>11</v>
      </c>
      <c r="F2269" s="12" t="str">
        <f t="shared" si="175"/>
        <v>Nov</v>
      </c>
      <c r="G2269" s="4" t="s">
        <v>0</v>
      </c>
      <c r="H2269" s="4" t="s">
        <v>50</v>
      </c>
      <c r="I2269" s="4" t="s">
        <v>28</v>
      </c>
      <c r="J2269" s="4" t="s">
        <v>3</v>
      </c>
      <c r="K2269" s="4" t="s">
        <v>9</v>
      </c>
      <c r="L2269" s="4" t="s">
        <v>37</v>
      </c>
      <c r="M2269" s="9">
        <v>3</v>
      </c>
      <c r="N2269" s="6">
        <v>152.32</v>
      </c>
      <c r="O2269" s="7">
        <v>0.1</v>
      </c>
      <c r="P2269" s="6">
        <v>79.36</v>
      </c>
      <c r="Q2269" s="6">
        <f t="shared" si="176"/>
        <v>411.26400000000001</v>
      </c>
      <c r="R2269" s="6">
        <f t="shared" si="177"/>
        <v>238.07999999999998</v>
      </c>
      <c r="S2269" s="6">
        <f t="shared" si="178"/>
        <v>173.18400000000003</v>
      </c>
      <c r="T2269" s="8">
        <f t="shared" si="179"/>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4">
        <f>YEAR(SalesDataTable[[#This Row],[Order Date]])</f>
        <v>2026</v>
      </c>
      <c r="D2270" s="12" t="str">
        <f>"Q"&amp;ROUNDUP(MONTH(SalesDataTable[[#This Row],[Order Date]])/3,0)</f>
        <v>Q4</v>
      </c>
      <c r="E2270" s="4">
        <f>MONTH(SalesDataTable[[#This Row],[Order Date]])</f>
        <v>11</v>
      </c>
      <c r="F2270" s="12" t="str">
        <f t="shared" si="175"/>
        <v>Nov</v>
      </c>
      <c r="G2270" s="4" t="s">
        <v>20</v>
      </c>
      <c r="H2270" s="4" t="s">
        <v>33</v>
      </c>
      <c r="I2270" s="4" t="s">
        <v>2</v>
      </c>
      <c r="J2270" s="4" t="s">
        <v>16</v>
      </c>
      <c r="K2270" s="4" t="s">
        <v>4</v>
      </c>
      <c r="L2270" s="4" t="s">
        <v>22</v>
      </c>
      <c r="M2270" s="9">
        <v>1</v>
      </c>
      <c r="N2270" s="6">
        <v>50.32</v>
      </c>
      <c r="O2270" s="7">
        <v>0.05</v>
      </c>
      <c r="P2270" s="6">
        <v>22.46</v>
      </c>
      <c r="Q2270" s="6">
        <f t="shared" si="176"/>
        <v>47.803999999999995</v>
      </c>
      <c r="R2270" s="6">
        <f t="shared" si="177"/>
        <v>22.46</v>
      </c>
      <c r="S2270" s="6">
        <f t="shared" si="178"/>
        <v>25.343999999999994</v>
      </c>
      <c r="T2270" s="8">
        <f t="shared" si="179"/>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4">
        <f>YEAR(SalesDataTable[[#This Row],[Order Date]])</f>
        <v>2026</v>
      </c>
      <c r="D2271" s="12" t="str">
        <f>"Q"&amp;ROUNDUP(MONTH(SalesDataTable[[#This Row],[Order Date]])/3,0)</f>
        <v>Q4</v>
      </c>
      <c r="E2271" s="4">
        <f>MONTH(SalesDataTable[[#This Row],[Order Date]])</f>
        <v>11</v>
      </c>
      <c r="F2271" s="12" t="str">
        <f t="shared" si="175"/>
        <v>Nov</v>
      </c>
      <c r="G2271" s="4" t="s">
        <v>11</v>
      </c>
      <c r="H2271" s="4" t="s">
        <v>12</v>
      </c>
      <c r="I2271" s="4" t="s">
        <v>19</v>
      </c>
      <c r="J2271" s="4" t="s">
        <v>3</v>
      </c>
      <c r="K2271" s="4" t="s">
        <v>9</v>
      </c>
      <c r="L2271" s="4" t="s">
        <v>37</v>
      </c>
      <c r="M2271" s="9">
        <v>2</v>
      </c>
      <c r="N2271" s="6">
        <v>151.04</v>
      </c>
      <c r="O2271" s="7">
        <v>0.15</v>
      </c>
      <c r="P2271" s="6">
        <v>76.97</v>
      </c>
      <c r="Q2271" s="6">
        <f t="shared" si="176"/>
        <v>256.76799999999997</v>
      </c>
      <c r="R2271" s="6">
        <f t="shared" si="177"/>
        <v>153.94</v>
      </c>
      <c r="S2271" s="6">
        <f t="shared" si="178"/>
        <v>102.82799999999997</v>
      </c>
      <c r="T2271" s="8">
        <f t="shared" si="179"/>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4">
        <f>YEAR(SalesDataTable[[#This Row],[Order Date]])</f>
        <v>2026</v>
      </c>
      <c r="D2272" s="12" t="str">
        <f>"Q"&amp;ROUNDUP(MONTH(SalesDataTable[[#This Row],[Order Date]])/3,0)</f>
        <v>Q4</v>
      </c>
      <c r="E2272" s="4">
        <f>MONTH(SalesDataTable[[#This Row],[Order Date]])</f>
        <v>11</v>
      </c>
      <c r="F2272" s="12" t="str">
        <f t="shared" si="175"/>
        <v>Nov</v>
      </c>
      <c r="G2272" s="4" t="s">
        <v>0</v>
      </c>
      <c r="H2272" s="4" t="s">
        <v>50</v>
      </c>
      <c r="I2272" s="4" t="s">
        <v>28</v>
      </c>
      <c r="J2272" s="4" t="s">
        <v>3</v>
      </c>
      <c r="K2272" s="4" t="s">
        <v>4</v>
      </c>
      <c r="L2272" s="4" t="s">
        <v>26</v>
      </c>
      <c r="M2272" s="9">
        <v>3</v>
      </c>
      <c r="N2272" s="6">
        <v>41.12</v>
      </c>
      <c r="O2272" s="7">
        <v>0.1</v>
      </c>
      <c r="P2272" s="6">
        <v>16.670000000000002</v>
      </c>
      <c r="Q2272" s="6">
        <f t="shared" si="176"/>
        <v>111.02399999999999</v>
      </c>
      <c r="R2272" s="6">
        <f t="shared" si="177"/>
        <v>50.010000000000005</v>
      </c>
      <c r="S2272" s="6">
        <f t="shared" si="178"/>
        <v>61.013999999999982</v>
      </c>
      <c r="T2272" s="8">
        <f t="shared" si="179"/>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4">
        <f>YEAR(SalesDataTable[[#This Row],[Order Date]])</f>
        <v>2026</v>
      </c>
      <c r="D2273" s="12" t="str">
        <f>"Q"&amp;ROUNDUP(MONTH(SalesDataTable[[#This Row],[Order Date]])/3,0)</f>
        <v>Q4</v>
      </c>
      <c r="E2273" s="4">
        <f>MONTH(SalesDataTable[[#This Row],[Order Date]])</f>
        <v>11</v>
      </c>
      <c r="F2273" s="12" t="str">
        <f t="shared" si="175"/>
        <v>Nov</v>
      </c>
      <c r="G2273" s="4" t="s">
        <v>0</v>
      </c>
      <c r="H2273" s="4" t="s">
        <v>50</v>
      </c>
      <c r="I2273" s="4" t="s">
        <v>2</v>
      </c>
      <c r="J2273" s="4" t="s">
        <v>13</v>
      </c>
      <c r="K2273" s="4" t="s">
        <v>9</v>
      </c>
      <c r="L2273" s="4" t="s">
        <v>17</v>
      </c>
      <c r="M2273" s="9">
        <v>1</v>
      </c>
      <c r="N2273" s="6">
        <v>140.59</v>
      </c>
      <c r="O2273" s="7">
        <v>0.1</v>
      </c>
      <c r="P2273" s="6">
        <v>79.510000000000005</v>
      </c>
      <c r="Q2273" s="6">
        <f t="shared" si="176"/>
        <v>126.53100000000001</v>
      </c>
      <c r="R2273" s="6">
        <f t="shared" si="177"/>
        <v>79.510000000000005</v>
      </c>
      <c r="S2273" s="6">
        <f t="shared" si="178"/>
        <v>47.021000000000001</v>
      </c>
      <c r="T2273" s="8">
        <f t="shared" si="179"/>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4">
        <f>YEAR(SalesDataTable[[#This Row],[Order Date]])</f>
        <v>2026</v>
      </c>
      <c r="D2274" s="12" t="str">
        <f>"Q"&amp;ROUNDUP(MONTH(SalesDataTable[[#This Row],[Order Date]])/3,0)</f>
        <v>Q4</v>
      </c>
      <c r="E2274" s="4">
        <f>MONTH(SalesDataTable[[#This Row],[Order Date]])</f>
        <v>11</v>
      </c>
      <c r="F2274" s="12" t="str">
        <f t="shared" si="175"/>
        <v>Nov</v>
      </c>
      <c r="G2274" s="4" t="s">
        <v>6</v>
      </c>
      <c r="H2274" s="4" t="s">
        <v>49</v>
      </c>
      <c r="I2274" s="4" t="s">
        <v>2</v>
      </c>
      <c r="J2274" s="4" t="s">
        <v>3</v>
      </c>
      <c r="K2274" s="4" t="s">
        <v>14</v>
      </c>
      <c r="L2274" s="4" t="s">
        <v>48</v>
      </c>
      <c r="M2274" s="9">
        <v>2</v>
      </c>
      <c r="N2274" s="6">
        <v>160.68</v>
      </c>
      <c r="O2274" s="7">
        <v>0</v>
      </c>
      <c r="P2274" s="6">
        <v>89.49</v>
      </c>
      <c r="Q2274" s="6">
        <f t="shared" si="176"/>
        <v>321.36</v>
      </c>
      <c r="R2274" s="6">
        <f t="shared" si="177"/>
        <v>178.98</v>
      </c>
      <c r="S2274" s="6">
        <f t="shared" si="178"/>
        <v>142.38000000000002</v>
      </c>
      <c r="T2274" s="8">
        <f t="shared" si="179"/>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4">
        <f>YEAR(SalesDataTable[[#This Row],[Order Date]])</f>
        <v>2026</v>
      </c>
      <c r="D2275" s="12" t="str">
        <f>"Q"&amp;ROUNDUP(MONTH(SalesDataTable[[#This Row],[Order Date]])/3,0)</f>
        <v>Q4</v>
      </c>
      <c r="E2275" s="4">
        <f>MONTH(SalesDataTable[[#This Row],[Order Date]])</f>
        <v>11</v>
      </c>
      <c r="F2275" s="12" t="str">
        <f t="shared" si="175"/>
        <v>Nov</v>
      </c>
      <c r="G2275" s="4" t="s">
        <v>20</v>
      </c>
      <c r="H2275" s="4" t="s">
        <v>21</v>
      </c>
      <c r="I2275" s="4" t="s">
        <v>2</v>
      </c>
      <c r="J2275" s="4" t="s">
        <v>3</v>
      </c>
      <c r="K2275" s="4" t="s">
        <v>34</v>
      </c>
      <c r="L2275" s="4" t="s">
        <v>45</v>
      </c>
      <c r="M2275" s="9">
        <v>6</v>
      </c>
      <c r="N2275" s="6">
        <v>49.7</v>
      </c>
      <c r="O2275" s="7">
        <v>0</v>
      </c>
      <c r="P2275" s="6">
        <v>22.34</v>
      </c>
      <c r="Q2275" s="6">
        <f t="shared" si="176"/>
        <v>298.20000000000005</v>
      </c>
      <c r="R2275" s="6">
        <f t="shared" si="177"/>
        <v>134.04</v>
      </c>
      <c r="S2275" s="6">
        <f t="shared" si="178"/>
        <v>164.16000000000005</v>
      </c>
      <c r="T2275" s="8">
        <f t="shared" si="179"/>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4">
        <f>YEAR(SalesDataTable[[#This Row],[Order Date]])</f>
        <v>2026</v>
      </c>
      <c r="D2276" s="12" t="str">
        <f>"Q"&amp;ROUNDUP(MONTH(SalesDataTable[[#This Row],[Order Date]])/3,0)</f>
        <v>Q4</v>
      </c>
      <c r="E2276" s="4">
        <f>MONTH(SalesDataTable[[#This Row],[Order Date]])</f>
        <v>11</v>
      </c>
      <c r="F2276" s="12" t="str">
        <f t="shared" si="175"/>
        <v>Nov</v>
      </c>
      <c r="G2276" s="4" t="s">
        <v>6</v>
      </c>
      <c r="H2276" s="4" t="s">
        <v>41</v>
      </c>
      <c r="I2276" s="4" t="s">
        <v>19</v>
      </c>
      <c r="J2276" s="4" t="s">
        <v>3</v>
      </c>
      <c r="K2276" s="4" t="s">
        <v>4</v>
      </c>
      <c r="L2276" s="4" t="s">
        <v>5</v>
      </c>
      <c r="M2276" s="9">
        <v>3</v>
      </c>
      <c r="N2276" s="6">
        <v>80.400000000000006</v>
      </c>
      <c r="O2276" s="7">
        <v>0.05</v>
      </c>
      <c r="P2276" s="6">
        <v>42.82</v>
      </c>
      <c r="Q2276" s="6">
        <f t="shared" si="176"/>
        <v>229.14000000000001</v>
      </c>
      <c r="R2276" s="6">
        <f t="shared" si="177"/>
        <v>128.46</v>
      </c>
      <c r="S2276" s="6">
        <f t="shared" si="178"/>
        <v>100.68</v>
      </c>
      <c r="T2276" s="8">
        <f t="shared" si="179"/>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4">
        <f>YEAR(SalesDataTable[[#This Row],[Order Date]])</f>
        <v>2026</v>
      </c>
      <c r="D2277" s="12" t="str">
        <f>"Q"&amp;ROUNDUP(MONTH(SalesDataTable[[#This Row],[Order Date]])/3,0)</f>
        <v>Q4</v>
      </c>
      <c r="E2277" s="4">
        <f>MONTH(SalesDataTable[[#This Row],[Order Date]])</f>
        <v>11</v>
      </c>
      <c r="F2277" s="12" t="str">
        <f t="shared" si="175"/>
        <v>Nov</v>
      </c>
      <c r="G2277" s="4" t="s">
        <v>6</v>
      </c>
      <c r="H2277" s="4" t="s">
        <v>7</v>
      </c>
      <c r="I2277" s="4" t="s">
        <v>19</v>
      </c>
      <c r="J2277" s="4" t="s">
        <v>13</v>
      </c>
      <c r="K2277" s="4" t="s">
        <v>9</v>
      </c>
      <c r="L2277" s="4" t="s">
        <v>37</v>
      </c>
      <c r="M2277" s="9">
        <v>4</v>
      </c>
      <c r="N2277" s="6">
        <v>151.38999999999999</v>
      </c>
      <c r="O2277" s="7">
        <v>0.05</v>
      </c>
      <c r="P2277" s="6">
        <v>80.66</v>
      </c>
      <c r="Q2277" s="6">
        <f t="shared" si="176"/>
        <v>575.28199999999993</v>
      </c>
      <c r="R2277" s="6">
        <f t="shared" si="177"/>
        <v>322.64</v>
      </c>
      <c r="S2277" s="6">
        <f t="shared" si="178"/>
        <v>252.64199999999994</v>
      </c>
      <c r="T2277" s="8">
        <f t="shared" si="179"/>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4">
        <f>YEAR(SalesDataTable[[#This Row],[Order Date]])</f>
        <v>2026</v>
      </c>
      <c r="D2278" s="12" t="str">
        <f>"Q"&amp;ROUNDUP(MONTH(SalesDataTable[[#This Row],[Order Date]])/3,0)</f>
        <v>Q4</v>
      </c>
      <c r="E2278" s="4">
        <f>MONTH(SalesDataTable[[#This Row],[Order Date]])</f>
        <v>11</v>
      </c>
      <c r="F2278" s="12" t="str">
        <f t="shared" si="175"/>
        <v>Nov</v>
      </c>
      <c r="G2278" s="4" t="s">
        <v>6</v>
      </c>
      <c r="H2278" s="4" t="s">
        <v>49</v>
      </c>
      <c r="I2278" s="4" t="s">
        <v>19</v>
      </c>
      <c r="J2278" s="4" t="s">
        <v>16</v>
      </c>
      <c r="K2278" s="4" t="s">
        <v>14</v>
      </c>
      <c r="L2278" s="4" t="s">
        <v>32</v>
      </c>
      <c r="M2278" s="9">
        <v>2</v>
      </c>
      <c r="N2278" s="6">
        <v>45.44</v>
      </c>
      <c r="O2278" s="7">
        <v>0.05</v>
      </c>
      <c r="P2278" s="6">
        <v>18.2</v>
      </c>
      <c r="Q2278" s="6">
        <f t="shared" si="176"/>
        <v>86.335999999999999</v>
      </c>
      <c r="R2278" s="6">
        <f t="shared" si="177"/>
        <v>36.4</v>
      </c>
      <c r="S2278" s="6">
        <f t="shared" si="178"/>
        <v>49.936</v>
      </c>
      <c r="T2278" s="8">
        <f t="shared" si="179"/>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4">
        <f>YEAR(SalesDataTable[[#This Row],[Order Date]])</f>
        <v>2026</v>
      </c>
      <c r="D2279" s="12" t="str">
        <f>"Q"&amp;ROUNDUP(MONTH(SalesDataTable[[#This Row],[Order Date]])/3,0)</f>
        <v>Q4</v>
      </c>
      <c r="E2279" s="4">
        <f>MONTH(SalesDataTable[[#This Row],[Order Date]])</f>
        <v>11</v>
      </c>
      <c r="F2279" s="12" t="str">
        <f t="shared" si="175"/>
        <v>Nov</v>
      </c>
      <c r="G2279" s="4" t="s">
        <v>20</v>
      </c>
      <c r="H2279" s="4" t="s">
        <v>47</v>
      </c>
      <c r="I2279" s="4" t="s">
        <v>2</v>
      </c>
      <c r="J2279" s="4" t="s">
        <v>13</v>
      </c>
      <c r="K2279" s="4" t="s">
        <v>9</v>
      </c>
      <c r="L2279" s="4" t="s">
        <v>46</v>
      </c>
      <c r="M2279" s="9">
        <v>2</v>
      </c>
      <c r="N2279" s="6">
        <v>70.790000000000006</v>
      </c>
      <c r="O2279" s="7">
        <v>0.15</v>
      </c>
      <c r="P2279" s="6">
        <v>33.32</v>
      </c>
      <c r="Q2279" s="6">
        <f t="shared" si="176"/>
        <v>120.343</v>
      </c>
      <c r="R2279" s="6">
        <f t="shared" si="177"/>
        <v>66.64</v>
      </c>
      <c r="S2279" s="6">
        <f t="shared" si="178"/>
        <v>53.703000000000003</v>
      </c>
      <c r="T2279" s="8">
        <f t="shared" si="179"/>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4">
        <f>YEAR(SalesDataTable[[#This Row],[Order Date]])</f>
        <v>2026</v>
      </c>
      <c r="D2280" s="12" t="str">
        <f>"Q"&amp;ROUNDUP(MONTH(SalesDataTable[[#This Row],[Order Date]])/3,0)</f>
        <v>Q4</v>
      </c>
      <c r="E2280" s="4">
        <f>MONTH(SalesDataTable[[#This Row],[Order Date]])</f>
        <v>11</v>
      </c>
      <c r="F2280" s="12" t="str">
        <f t="shared" si="175"/>
        <v>Nov</v>
      </c>
      <c r="G2280" s="4" t="s">
        <v>11</v>
      </c>
      <c r="H2280" s="4" t="s">
        <v>25</v>
      </c>
      <c r="I2280" s="4" t="s">
        <v>19</v>
      </c>
      <c r="J2280" s="4" t="s">
        <v>3</v>
      </c>
      <c r="K2280" s="4" t="s">
        <v>14</v>
      </c>
      <c r="L2280" s="4" t="s">
        <v>15</v>
      </c>
      <c r="M2280" s="9">
        <v>1</v>
      </c>
      <c r="N2280" s="6">
        <v>35.630000000000003</v>
      </c>
      <c r="O2280" s="7">
        <v>0</v>
      </c>
      <c r="P2280" s="6">
        <v>13.47</v>
      </c>
      <c r="Q2280" s="6">
        <f t="shared" si="176"/>
        <v>35.630000000000003</v>
      </c>
      <c r="R2280" s="6">
        <f t="shared" si="177"/>
        <v>13.47</v>
      </c>
      <c r="S2280" s="6">
        <f t="shared" si="178"/>
        <v>22.160000000000004</v>
      </c>
      <c r="T2280" s="8">
        <f t="shared" si="179"/>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4">
        <f>YEAR(SalesDataTable[[#This Row],[Order Date]])</f>
        <v>2026</v>
      </c>
      <c r="D2281" s="12" t="str">
        <f>"Q"&amp;ROUNDUP(MONTH(SalesDataTable[[#This Row],[Order Date]])/3,0)</f>
        <v>Q4</v>
      </c>
      <c r="E2281" s="4">
        <f>MONTH(SalesDataTable[[#This Row],[Order Date]])</f>
        <v>11</v>
      </c>
      <c r="F2281" s="12" t="str">
        <f t="shared" si="175"/>
        <v>Nov</v>
      </c>
      <c r="G2281" s="4" t="s">
        <v>0</v>
      </c>
      <c r="H2281" s="4" t="s">
        <v>50</v>
      </c>
      <c r="I2281" s="4" t="s">
        <v>2</v>
      </c>
      <c r="J2281" s="4" t="s">
        <v>16</v>
      </c>
      <c r="K2281" s="4" t="s">
        <v>9</v>
      </c>
      <c r="L2281" s="4" t="s">
        <v>46</v>
      </c>
      <c r="M2281" s="9">
        <v>3</v>
      </c>
      <c r="N2281" s="6">
        <v>73.010000000000005</v>
      </c>
      <c r="O2281" s="7">
        <v>0.15</v>
      </c>
      <c r="P2281" s="6">
        <v>32.49</v>
      </c>
      <c r="Q2281" s="6">
        <f t="shared" si="176"/>
        <v>186.17550000000003</v>
      </c>
      <c r="R2281" s="6">
        <f t="shared" si="177"/>
        <v>97.47</v>
      </c>
      <c r="S2281" s="6">
        <f t="shared" si="178"/>
        <v>88.705500000000029</v>
      </c>
      <c r="T2281" s="8">
        <f t="shared" si="179"/>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4">
        <f>YEAR(SalesDataTable[[#This Row],[Order Date]])</f>
        <v>2026</v>
      </c>
      <c r="D2282" s="12" t="str">
        <f>"Q"&amp;ROUNDUP(MONTH(SalesDataTable[[#This Row],[Order Date]])/3,0)</f>
        <v>Q4</v>
      </c>
      <c r="E2282" s="4">
        <f>MONTH(SalesDataTable[[#This Row],[Order Date]])</f>
        <v>11</v>
      </c>
      <c r="F2282" s="12" t="str">
        <f t="shared" si="175"/>
        <v>Nov</v>
      </c>
      <c r="G2282" s="4" t="s">
        <v>6</v>
      </c>
      <c r="H2282" s="4" t="s">
        <v>7</v>
      </c>
      <c r="I2282" s="4" t="s">
        <v>28</v>
      </c>
      <c r="J2282" s="4" t="s">
        <v>16</v>
      </c>
      <c r="K2282" s="4" t="s">
        <v>9</v>
      </c>
      <c r="L2282" s="4" t="s">
        <v>10</v>
      </c>
      <c r="M2282" s="9">
        <v>1</v>
      </c>
      <c r="N2282" s="6">
        <v>93.48</v>
      </c>
      <c r="O2282" s="7">
        <v>0.05</v>
      </c>
      <c r="P2282" s="6">
        <v>46.34</v>
      </c>
      <c r="Q2282" s="6">
        <f t="shared" si="176"/>
        <v>88.805999999999997</v>
      </c>
      <c r="R2282" s="6">
        <f t="shared" si="177"/>
        <v>46.34</v>
      </c>
      <c r="S2282" s="6">
        <f t="shared" si="178"/>
        <v>42.465999999999994</v>
      </c>
      <c r="T2282" s="8">
        <f t="shared" si="179"/>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4">
        <f>YEAR(SalesDataTable[[#This Row],[Order Date]])</f>
        <v>2026</v>
      </c>
      <c r="D2283" s="12" t="str">
        <f>"Q"&amp;ROUNDUP(MONTH(SalesDataTable[[#This Row],[Order Date]])/3,0)</f>
        <v>Q4</v>
      </c>
      <c r="E2283" s="4">
        <f>MONTH(SalesDataTable[[#This Row],[Order Date]])</f>
        <v>11</v>
      </c>
      <c r="F2283" s="12" t="str">
        <f t="shared" si="175"/>
        <v>Nov</v>
      </c>
      <c r="G2283" s="4" t="s">
        <v>6</v>
      </c>
      <c r="H2283" s="4" t="s">
        <v>7</v>
      </c>
      <c r="I2283" s="4" t="s">
        <v>2</v>
      </c>
      <c r="J2283" s="4" t="s">
        <v>16</v>
      </c>
      <c r="K2283" s="4" t="s">
        <v>4</v>
      </c>
      <c r="L2283" s="4" t="s">
        <v>5</v>
      </c>
      <c r="M2283" s="9">
        <v>1</v>
      </c>
      <c r="N2283" s="6">
        <v>82.89</v>
      </c>
      <c r="O2283" s="7">
        <v>0</v>
      </c>
      <c r="P2283" s="6">
        <v>41.44</v>
      </c>
      <c r="Q2283" s="6">
        <f t="shared" si="176"/>
        <v>82.89</v>
      </c>
      <c r="R2283" s="6">
        <f t="shared" si="177"/>
        <v>41.44</v>
      </c>
      <c r="S2283" s="6">
        <f t="shared" si="178"/>
        <v>41.45</v>
      </c>
      <c r="T2283" s="8">
        <f t="shared" si="179"/>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4">
        <f>YEAR(SalesDataTable[[#This Row],[Order Date]])</f>
        <v>2026</v>
      </c>
      <c r="D2284" s="12" t="str">
        <f>"Q"&amp;ROUNDUP(MONTH(SalesDataTable[[#This Row],[Order Date]])/3,0)</f>
        <v>Q4</v>
      </c>
      <c r="E2284" s="4">
        <f>MONTH(SalesDataTable[[#This Row],[Order Date]])</f>
        <v>11</v>
      </c>
      <c r="F2284" s="12" t="str">
        <f t="shared" si="175"/>
        <v>Nov</v>
      </c>
      <c r="G2284" s="4" t="s">
        <v>20</v>
      </c>
      <c r="H2284" s="4" t="s">
        <v>31</v>
      </c>
      <c r="I2284" s="4" t="s">
        <v>2</v>
      </c>
      <c r="J2284" s="4" t="s">
        <v>13</v>
      </c>
      <c r="K2284" s="4" t="s">
        <v>14</v>
      </c>
      <c r="L2284" s="4" t="s">
        <v>15</v>
      </c>
      <c r="M2284" s="9">
        <v>2</v>
      </c>
      <c r="N2284" s="6">
        <v>35.71</v>
      </c>
      <c r="O2284" s="7">
        <v>0.2</v>
      </c>
      <c r="P2284" s="6">
        <v>13.48</v>
      </c>
      <c r="Q2284" s="6">
        <f t="shared" si="176"/>
        <v>57.136000000000003</v>
      </c>
      <c r="R2284" s="6">
        <f t="shared" si="177"/>
        <v>26.96</v>
      </c>
      <c r="S2284" s="6">
        <f t="shared" si="178"/>
        <v>30.176000000000002</v>
      </c>
      <c r="T2284" s="8">
        <f t="shared" si="179"/>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4">
        <f>YEAR(SalesDataTable[[#This Row],[Order Date]])</f>
        <v>2026</v>
      </c>
      <c r="D2285" s="12" t="str">
        <f>"Q"&amp;ROUNDUP(MONTH(SalesDataTable[[#This Row],[Order Date]])/3,0)</f>
        <v>Q4</v>
      </c>
      <c r="E2285" s="4">
        <f>MONTH(SalesDataTable[[#This Row],[Order Date]])</f>
        <v>11</v>
      </c>
      <c r="F2285" s="12" t="str">
        <f t="shared" si="175"/>
        <v>Nov</v>
      </c>
      <c r="G2285" s="4" t="s">
        <v>20</v>
      </c>
      <c r="H2285" s="4" t="s">
        <v>47</v>
      </c>
      <c r="I2285" s="4" t="s">
        <v>19</v>
      </c>
      <c r="J2285" s="4" t="s">
        <v>13</v>
      </c>
      <c r="K2285" s="4" t="s">
        <v>34</v>
      </c>
      <c r="L2285" s="4" t="s">
        <v>35</v>
      </c>
      <c r="M2285" s="9">
        <v>1</v>
      </c>
      <c r="N2285" s="6">
        <v>40.380000000000003</v>
      </c>
      <c r="O2285" s="7">
        <v>0.15</v>
      </c>
      <c r="P2285" s="6">
        <v>14.53</v>
      </c>
      <c r="Q2285" s="6">
        <f t="shared" si="176"/>
        <v>34.323</v>
      </c>
      <c r="R2285" s="6">
        <f t="shared" si="177"/>
        <v>14.53</v>
      </c>
      <c r="S2285" s="6">
        <f t="shared" si="178"/>
        <v>19.792999999999999</v>
      </c>
      <c r="T2285" s="8">
        <f t="shared" si="179"/>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4">
        <f>YEAR(SalesDataTable[[#This Row],[Order Date]])</f>
        <v>2026</v>
      </c>
      <c r="D2286" s="12" t="str">
        <f>"Q"&amp;ROUNDUP(MONTH(SalesDataTable[[#This Row],[Order Date]])/3,0)</f>
        <v>Q4</v>
      </c>
      <c r="E2286" s="4">
        <f>MONTH(SalesDataTable[[#This Row],[Order Date]])</f>
        <v>11</v>
      </c>
      <c r="F2286" s="12" t="str">
        <f t="shared" si="175"/>
        <v>Nov</v>
      </c>
      <c r="G2286" s="4" t="s">
        <v>6</v>
      </c>
      <c r="H2286" s="4" t="s">
        <v>43</v>
      </c>
      <c r="I2286" s="4" t="s">
        <v>28</v>
      </c>
      <c r="J2286" s="4" t="s">
        <v>13</v>
      </c>
      <c r="K2286" s="4" t="s">
        <v>9</v>
      </c>
      <c r="L2286" s="4" t="s">
        <v>17</v>
      </c>
      <c r="M2286" s="9">
        <v>1</v>
      </c>
      <c r="N2286" s="6">
        <v>142</v>
      </c>
      <c r="O2286" s="7">
        <v>0.05</v>
      </c>
      <c r="P2286" s="6">
        <v>81.099999999999994</v>
      </c>
      <c r="Q2286" s="6">
        <f t="shared" si="176"/>
        <v>134.9</v>
      </c>
      <c r="R2286" s="6">
        <f t="shared" si="177"/>
        <v>81.099999999999994</v>
      </c>
      <c r="S2286" s="6">
        <f t="shared" si="178"/>
        <v>53.800000000000011</v>
      </c>
      <c r="T2286" s="8">
        <f t="shared" si="179"/>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4">
        <f>YEAR(SalesDataTable[[#This Row],[Order Date]])</f>
        <v>2026</v>
      </c>
      <c r="D2287" s="12" t="str">
        <f>"Q"&amp;ROUNDUP(MONTH(SalesDataTable[[#This Row],[Order Date]])/3,0)</f>
        <v>Q4</v>
      </c>
      <c r="E2287" s="4">
        <f>MONTH(SalesDataTable[[#This Row],[Order Date]])</f>
        <v>11</v>
      </c>
      <c r="F2287" s="12" t="str">
        <f t="shared" si="175"/>
        <v>Nov</v>
      </c>
      <c r="G2287" s="4" t="s">
        <v>0</v>
      </c>
      <c r="H2287" s="4" t="s">
        <v>50</v>
      </c>
      <c r="I2287" s="4" t="s">
        <v>28</v>
      </c>
      <c r="J2287" s="4" t="s">
        <v>13</v>
      </c>
      <c r="K2287" s="4" t="s">
        <v>14</v>
      </c>
      <c r="L2287" s="4" t="s">
        <v>15</v>
      </c>
      <c r="M2287" s="9">
        <v>2</v>
      </c>
      <c r="N2287" s="6">
        <v>36.29</v>
      </c>
      <c r="O2287" s="7">
        <v>0.15</v>
      </c>
      <c r="P2287" s="6">
        <v>13.93</v>
      </c>
      <c r="Q2287" s="6">
        <f t="shared" si="176"/>
        <v>61.692999999999998</v>
      </c>
      <c r="R2287" s="6">
        <f t="shared" si="177"/>
        <v>27.86</v>
      </c>
      <c r="S2287" s="6">
        <f t="shared" si="178"/>
        <v>33.832999999999998</v>
      </c>
      <c r="T2287" s="8">
        <f t="shared" si="179"/>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4">
        <f>YEAR(SalesDataTable[[#This Row],[Order Date]])</f>
        <v>2026</v>
      </c>
      <c r="D2288" s="12" t="str">
        <f>"Q"&amp;ROUNDUP(MONTH(SalesDataTable[[#This Row],[Order Date]])/3,0)</f>
        <v>Q4</v>
      </c>
      <c r="E2288" s="4">
        <f>MONTH(SalesDataTable[[#This Row],[Order Date]])</f>
        <v>11</v>
      </c>
      <c r="F2288" s="12" t="str">
        <f t="shared" si="175"/>
        <v>Nov</v>
      </c>
      <c r="G2288" s="4" t="s">
        <v>20</v>
      </c>
      <c r="H2288" s="4" t="s">
        <v>33</v>
      </c>
      <c r="I2288" s="4" t="s">
        <v>2</v>
      </c>
      <c r="J2288" s="4" t="s">
        <v>13</v>
      </c>
      <c r="K2288" s="4" t="s">
        <v>23</v>
      </c>
      <c r="L2288" s="4" t="s">
        <v>51</v>
      </c>
      <c r="M2288" s="9">
        <v>1</v>
      </c>
      <c r="N2288" s="6">
        <v>121.66</v>
      </c>
      <c r="O2288" s="7">
        <v>0</v>
      </c>
      <c r="P2288" s="6">
        <v>61.66</v>
      </c>
      <c r="Q2288" s="6">
        <f t="shared" si="176"/>
        <v>121.66</v>
      </c>
      <c r="R2288" s="6">
        <f t="shared" si="177"/>
        <v>61.66</v>
      </c>
      <c r="S2288" s="6">
        <f t="shared" si="178"/>
        <v>60</v>
      </c>
      <c r="T2288" s="8">
        <f t="shared" si="179"/>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4">
        <f>YEAR(SalesDataTable[[#This Row],[Order Date]])</f>
        <v>2026</v>
      </c>
      <c r="D2289" s="12" t="str">
        <f>"Q"&amp;ROUNDUP(MONTH(SalesDataTable[[#This Row],[Order Date]])/3,0)</f>
        <v>Q4</v>
      </c>
      <c r="E2289" s="4">
        <f>MONTH(SalesDataTable[[#This Row],[Order Date]])</f>
        <v>11</v>
      </c>
      <c r="F2289" s="12" t="str">
        <f t="shared" si="175"/>
        <v>Nov</v>
      </c>
      <c r="G2289" s="4" t="s">
        <v>6</v>
      </c>
      <c r="H2289" s="4" t="s">
        <v>49</v>
      </c>
      <c r="I2289" s="4" t="s">
        <v>2</v>
      </c>
      <c r="J2289" s="4" t="s">
        <v>3</v>
      </c>
      <c r="K2289" s="4" t="s">
        <v>23</v>
      </c>
      <c r="L2289" s="4" t="s">
        <v>51</v>
      </c>
      <c r="M2289" s="9">
        <v>3</v>
      </c>
      <c r="N2289" s="6">
        <v>124.65</v>
      </c>
      <c r="O2289" s="7">
        <v>0.05</v>
      </c>
      <c r="P2289" s="6">
        <v>62.27</v>
      </c>
      <c r="Q2289" s="6">
        <f t="shared" si="176"/>
        <v>355.25250000000005</v>
      </c>
      <c r="R2289" s="6">
        <f t="shared" si="177"/>
        <v>186.81</v>
      </c>
      <c r="S2289" s="6">
        <f t="shared" si="178"/>
        <v>168.44250000000005</v>
      </c>
      <c r="T2289" s="8">
        <f t="shared" si="179"/>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4">
        <f>YEAR(SalesDataTable[[#This Row],[Order Date]])</f>
        <v>2026</v>
      </c>
      <c r="D2290" s="12" t="str">
        <f>"Q"&amp;ROUNDUP(MONTH(SalesDataTable[[#This Row],[Order Date]])/3,0)</f>
        <v>Q4</v>
      </c>
      <c r="E2290" s="4">
        <f>MONTH(SalesDataTable[[#This Row],[Order Date]])</f>
        <v>11</v>
      </c>
      <c r="F2290" s="12" t="str">
        <f t="shared" si="175"/>
        <v>Nov</v>
      </c>
      <c r="G2290" s="4" t="s">
        <v>0</v>
      </c>
      <c r="H2290" s="4" t="s">
        <v>50</v>
      </c>
      <c r="I2290" s="4" t="s">
        <v>2</v>
      </c>
      <c r="J2290" s="4" t="s">
        <v>13</v>
      </c>
      <c r="K2290" s="4" t="s">
        <v>4</v>
      </c>
      <c r="L2290" s="4" t="s">
        <v>5</v>
      </c>
      <c r="M2290" s="9">
        <v>2</v>
      </c>
      <c r="N2290" s="6">
        <v>80.61</v>
      </c>
      <c r="O2290" s="7">
        <v>0</v>
      </c>
      <c r="P2290" s="6">
        <v>43.72</v>
      </c>
      <c r="Q2290" s="6">
        <f t="shared" si="176"/>
        <v>161.22</v>
      </c>
      <c r="R2290" s="6">
        <f t="shared" si="177"/>
        <v>87.44</v>
      </c>
      <c r="S2290" s="6">
        <f t="shared" si="178"/>
        <v>73.78</v>
      </c>
      <c r="T2290" s="8">
        <f t="shared" si="179"/>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4">
        <f>YEAR(SalesDataTable[[#This Row],[Order Date]])</f>
        <v>2026</v>
      </c>
      <c r="D2291" s="12" t="str">
        <f>"Q"&amp;ROUNDUP(MONTH(SalesDataTable[[#This Row],[Order Date]])/3,0)</f>
        <v>Q4</v>
      </c>
      <c r="E2291" s="4">
        <f>MONTH(SalesDataTable[[#This Row],[Order Date]])</f>
        <v>11</v>
      </c>
      <c r="F2291" s="12" t="str">
        <f t="shared" si="175"/>
        <v>Nov</v>
      </c>
      <c r="G2291" s="4" t="s">
        <v>6</v>
      </c>
      <c r="H2291" s="4" t="s">
        <v>41</v>
      </c>
      <c r="I2291" s="4" t="s">
        <v>2</v>
      </c>
      <c r="J2291" s="4" t="s">
        <v>13</v>
      </c>
      <c r="K2291" s="4" t="s">
        <v>9</v>
      </c>
      <c r="L2291" s="4" t="s">
        <v>37</v>
      </c>
      <c r="M2291" s="9">
        <v>1</v>
      </c>
      <c r="N2291" s="6">
        <v>153.96</v>
      </c>
      <c r="O2291" s="7">
        <v>0</v>
      </c>
      <c r="P2291" s="6">
        <v>80.62</v>
      </c>
      <c r="Q2291" s="6">
        <f t="shared" si="176"/>
        <v>153.96</v>
      </c>
      <c r="R2291" s="6">
        <f t="shared" si="177"/>
        <v>80.62</v>
      </c>
      <c r="S2291" s="6">
        <f t="shared" si="178"/>
        <v>73.34</v>
      </c>
      <c r="T2291" s="8">
        <f t="shared" si="179"/>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4">
        <f>YEAR(SalesDataTable[[#This Row],[Order Date]])</f>
        <v>2026</v>
      </c>
      <c r="D2292" s="12" t="str">
        <f>"Q"&amp;ROUNDUP(MONTH(SalesDataTable[[#This Row],[Order Date]])/3,0)</f>
        <v>Q4</v>
      </c>
      <c r="E2292" s="4">
        <f>MONTH(SalesDataTable[[#This Row],[Order Date]])</f>
        <v>11</v>
      </c>
      <c r="F2292" s="12" t="str">
        <f t="shared" si="175"/>
        <v>Nov</v>
      </c>
      <c r="G2292" s="4" t="s">
        <v>6</v>
      </c>
      <c r="H2292" s="4" t="s">
        <v>7</v>
      </c>
      <c r="I2292" s="4" t="s">
        <v>19</v>
      </c>
      <c r="J2292" s="4" t="s">
        <v>3</v>
      </c>
      <c r="K2292" s="4" t="s">
        <v>14</v>
      </c>
      <c r="L2292" s="4" t="s">
        <v>15</v>
      </c>
      <c r="M2292" s="9">
        <v>1</v>
      </c>
      <c r="N2292" s="6">
        <v>35.58</v>
      </c>
      <c r="O2292" s="7">
        <v>0</v>
      </c>
      <c r="P2292" s="6">
        <v>13.4</v>
      </c>
      <c r="Q2292" s="6">
        <f t="shared" si="176"/>
        <v>35.58</v>
      </c>
      <c r="R2292" s="6">
        <f t="shared" si="177"/>
        <v>13.4</v>
      </c>
      <c r="S2292" s="6">
        <f t="shared" si="178"/>
        <v>22.18</v>
      </c>
      <c r="T2292" s="8">
        <f t="shared" si="179"/>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4">
        <f>YEAR(SalesDataTable[[#This Row],[Order Date]])</f>
        <v>2026</v>
      </c>
      <c r="D2293" s="12" t="str">
        <f>"Q"&amp;ROUNDUP(MONTH(SalesDataTable[[#This Row],[Order Date]])/3,0)</f>
        <v>Q4</v>
      </c>
      <c r="E2293" s="4">
        <f>MONTH(SalesDataTable[[#This Row],[Order Date]])</f>
        <v>11</v>
      </c>
      <c r="F2293" s="12" t="str">
        <f t="shared" si="175"/>
        <v>Nov</v>
      </c>
      <c r="G2293" s="4" t="s">
        <v>0</v>
      </c>
      <c r="H2293" s="4" t="s">
        <v>1</v>
      </c>
      <c r="I2293" s="4" t="s">
        <v>28</v>
      </c>
      <c r="J2293" s="4" t="s">
        <v>13</v>
      </c>
      <c r="K2293" s="4" t="s">
        <v>34</v>
      </c>
      <c r="L2293" s="4" t="s">
        <v>42</v>
      </c>
      <c r="M2293" s="9">
        <v>5</v>
      </c>
      <c r="N2293" s="6">
        <v>36.369999999999997</v>
      </c>
      <c r="O2293" s="7">
        <v>0.15</v>
      </c>
      <c r="P2293" s="6">
        <v>13.65</v>
      </c>
      <c r="Q2293" s="6">
        <f t="shared" si="176"/>
        <v>154.57249999999999</v>
      </c>
      <c r="R2293" s="6">
        <f t="shared" si="177"/>
        <v>68.25</v>
      </c>
      <c r="S2293" s="6">
        <f t="shared" si="178"/>
        <v>86.322499999999991</v>
      </c>
      <c r="T2293" s="8">
        <f t="shared" si="179"/>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4">
        <f>YEAR(SalesDataTable[[#This Row],[Order Date]])</f>
        <v>2026</v>
      </c>
      <c r="D2294" s="12" t="str">
        <f>"Q"&amp;ROUNDUP(MONTH(SalesDataTable[[#This Row],[Order Date]])/3,0)</f>
        <v>Q4</v>
      </c>
      <c r="E2294" s="4">
        <f>MONTH(SalesDataTable[[#This Row],[Order Date]])</f>
        <v>11</v>
      </c>
      <c r="F2294" s="12" t="str">
        <f t="shared" si="175"/>
        <v>Nov</v>
      </c>
      <c r="G2294" s="4" t="s">
        <v>20</v>
      </c>
      <c r="H2294" s="4" t="s">
        <v>21</v>
      </c>
      <c r="I2294" s="4" t="s">
        <v>28</v>
      </c>
      <c r="J2294" s="4" t="s">
        <v>3</v>
      </c>
      <c r="K2294" s="4" t="s">
        <v>9</v>
      </c>
      <c r="L2294" s="4" t="s">
        <v>37</v>
      </c>
      <c r="M2294" s="9">
        <v>2</v>
      </c>
      <c r="N2294" s="6">
        <v>151.55000000000001</v>
      </c>
      <c r="O2294" s="7">
        <v>0.1</v>
      </c>
      <c r="P2294" s="6">
        <v>80.48</v>
      </c>
      <c r="Q2294" s="6">
        <f t="shared" si="176"/>
        <v>272.79000000000002</v>
      </c>
      <c r="R2294" s="6">
        <f t="shared" si="177"/>
        <v>160.96</v>
      </c>
      <c r="S2294" s="6">
        <f t="shared" si="178"/>
        <v>111.83000000000001</v>
      </c>
      <c r="T2294" s="8">
        <f t="shared" si="179"/>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4">
        <f>YEAR(SalesDataTable[[#This Row],[Order Date]])</f>
        <v>2026</v>
      </c>
      <c r="D2295" s="12" t="str">
        <f>"Q"&amp;ROUNDUP(MONTH(SalesDataTable[[#This Row],[Order Date]])/3,0)</f>
        <v>Q4</v>
      </c>
      <c r="E2295" s="4">
        <f>MONTH(SalesDataTable[[#This Row],[Order Date]])</f>
        <v>11</v>
      </c>
      <c r="F2295" s="12" t="str">
        <f t="shared" si="175"/>
        <v>Nov</v>
      </c>
      <c r="G2295" s="4" t="s">
        <v>0</v>
      </c>
      <c r="H2295" s="4" t="s">
        <v>36</v>
      </c>
      <c r="I2295" s="4" t="s">
        <v>19</v>
      </c>
      <c r="J2295" s="4" t="s">
        <v>13</v>
      </c>
      <c r="K2295" s="4" t="s">
        <v>23</v>
      </c>
      <c r="L2295" s="4" t="s">
        <v>40</v>
      </c>
      <c r="M2295" s="9">
        <v>2</v>
      </c>
      <c r="N2295" s="6">
        <v>80.67</v>
      </c>
      <c r="O2295" s="7">
        <v>0</v>
      </c>
      <c r="P2295" s="6">
        <v>40.5</v>
      </c>
      <c r="Q2295" s="6">
        <f t="shared" si="176"/>
        <v>161.34</v>
      </c>
      <c r="R2295" s="6">
        <f t="shared" si="177"/>
        <v>81</v>
      </c>
      <c r="S2295" s="6">
        <f t="shared" si="178"/>
        <v>80.34</v>
      </c>
      <c r="T2295" s="8">
        <f t="shared" si="179"/>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4">
        <f>YEAR(SalesDataTable[[#This Row],[Order Date]])</f>
        <v>2026</v>
      </c>
      <c r="D2296" s="12" t="str">
        <f>"Q"&amp;ROUNDUP(MONTH(SalesDataTable[[#This Row],[Order Date]])/3,0)</f>
        <v>Q4</v>
      </c>
      <c r="E2296" s="4">
        <f>MONTH(SalesDataTable[[#This Row],[Order Date]])</f>
        <v>11</v>
      </c>
      <c r="F2296" s="12" t="str">
        <f t="shared" si="175"/>
        <v>Nov</v>
      </c>
      <c r="G2296" s="4" t="s">
        <v>20</v>
      </c>
      <c r="H2296" s="4" t="s">
        <v>31</v>
      </c>
      <c r="I2296" s="4" t="s">
        <v>8</v>
      </c>
      <c r="J2296" s="4" t="s">
        <v>16</v>
      </c>
      <c r="K2296" s="4" t="s">
        <v>4</v>
      </c>
      <c r="L2296" s="4" t="s">
        <v>5</v>
      </c>
      <c r="M2296" s="9">
        <v>10</v>
      </c>
      <c r="N2296" s="6">
        <v>81.48</v>
      </c>
      <c r="O2296" s="7">
        <v>0.05</v>
      </c>
      <c r="P2296" s="6">
        <v>43.7</v>
      </c>
      <c r="Q2296" s="6">
        <f t="shared" si="176"/>
        <v>774.06000000000006</v>
      </c>
      <c r="R2296" s="6">
        <f t="shared" si="177"/>
        <v>437</v>
      </c>
      <c r="S2296" s="6">
        <f t="shared" si="178"/>
        <v>337.06000000000006</v>
      </c>
      <c r="T2296" s="8">
        <f t="shared" si="179"/>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4">
        <f>YEAR(SalesDataTable[[#This Row],[Order Date]])</f>
        <v>2026</v>
      </c>
      <c r="D2297" s="12" t="str">
        <f>"Q"&amp;ROUNDUP(MONTH(SalesDataTable[[#This Row],[Order Date]])/3,0)</f>
        <v>Q4</v>
      </c>
      <c r="E2297" s="4">
        <f>MONTH(SalesDataTable[[#This Row],[Order Date]])</f>
        <v>11</v>
      </c>
      <c r="F2297" s="12" t="str">
        <f t="shared" si="175"/>
        <v>Nov</v>
      </c>
      <c r="G2297" s="4" t="s">
        <v>20</v>
      </c>
      <c r="H2297" s="4" t="s">
        <v>33</v>
      </c>
      <c r="I2297" s="4" t="s">
        <v>19</v>
      </c>
      <c r="J2297" s="4" t="s">
        <v>3</v>
      </c>
      <c r="K2297" s="4" t="s">
        <v>14</v>
      </c>
      <c r="L2297" s="4" t="s">
        <v>48</v>
      </c>
      <c r="M2297" s="9">
        <v>2</v>
      </c>
      <c r="N2297" s="6">
        <v>163.58000000000001</v>
      </c>
      <c r="O2297" s="7">
        <v>0.1</v>
      </c>
      <c r="P2297" s="6">
        <v>88.14</v>
      </c>
      <c r="Q2297" s="6">
        <f t="shared" si="176"/>
        <v>294.44400000000002</v>
      </c>
      <c r="R2297" s="6">
        <f t="shared" si="177"/>
        <v>176.28</v>
      </c>
      <c r="S2297" s="6">
        <f t="shared" si="178"/>
        <v>118.16400000000002</v>
      </c>
      <c r="T2297" s="8">
        <f t="shared" si="179"/>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4">
        <f>YEAR(SalesDataTable[[#This Row],[Order Date]])</f>
        <v>2026</v>
      </c>
      <c r="D2298" s="12" t="str">
        <f>"Q"&amp;ROUNDUP(MONTH(SalesDataTable[[#This Row],[Order Date]])/3,0)</f>
        <v>Q4</v>
      </c>
      <c r="E2298" s="4">
        <f>MONTH(SalesDataTable[[#This Row],[Order Date]])</f>
        <v>11</v>
      </c>
      <c r="F2298" s="12" t="str">
        <f t="shared" si="175"/>
        <v>Nov</v>
      </c>
      <c r="G2298" s="4" t="s">
        <v>0</v>
      </c>
      <c r="H2298" s="4" t="s">
        <v>36</v>
      </c>
      <c r="I2298" s="4" t="s">
        <v>19</v>
      </c>
      <c r="J2298" s="4" t="s">
        <v>3</v>
      </c>
      <c r="K2298" s="4" t="s">
        <v>9</v>
      </c>
      <c r="L2298" s="4" t="s">
        <v>46</v>
      </c>
      <c r="M2298" s="9">
        <v>2</v>
      </c>
      <c r="N2298" s="6">
        <v>71.88</v>
      </c>
      <c r="O2298" s="7">
        <v>0.15</v>
      </c>
      <c r="P2298" s="6">
        <v>31.65</v>
      </c>
      <c r="Q2298" s="6">
        <f t="shared" si="176"/>
        <v>122.19599999999998</v>
      </c>
      <c r="R2298" s="6">
        <f t="shared" si="177"/>
        <v>63.3</v>
      </c>
      <c r="S2298" s="6">
        <f t="shared" si="178"/>
        <v>58.895999999999987</v>
      </c>
      <c r="T2298" s="8">
        <f t="shared" si="179"/>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4">
        <f>YEAR(SalesDataTable[[#This Row],[Order Date]])</f>
        <v>2026</v>
      </c>
      <c r="D2299" s="12" t="str">
        <f>"Q"&amp;ROUNDUP(MONTH(SalesDataTable[[#This Row],[Order Date]])/3,0)</f>
        <v>Q4</v>
      </c>
      <c r="E2299" s="4">
        <f>MONTH(SalesDataTable[[#This Row],[Order Date]])</f>
        <v>11</v>
      </c>
      <c r="F2299" s="12" t="str">
        <f t="shared" si="175"/>
        <v>Nov</v>
      </c>
      <c r="G2299" s="4" t="s">
        <v>20</v>
      </c>
      <c r="H2299" s="4" t="s">
        <v>33</v>
      </c>
      <c r="I2299" s="4" t="s">
        <v>2</v>
      </c>
      <c r="J2299" s="4" t="s">
        <v>3</v>
      </c>
      <c r="K2299" s="4" t="s">
        <v>14</v>
      </c>
      <c r="L2299" s="4" t="s">
        <v>15</v>
      </c>
      <c r="M2299" s="9">
        <v>2</v>
      </c>
      <c r="N2299" s="6">
        <v>36.299999999999997</v>
      </c>
      <c r="O2299" s="7">
        <v>0.15</v>
      </c>
      <c r="P2299" s="6">
        <v>13.38</v>
      </c>
      <c r="Q2299" s="6">
        <f t="shared" si="176"/>
        <v>61.709999999999994</v>
      </c>
      <c r="R2299" s="6">
        <f t="shared" si="177"/>
        <v>26.76</v>
      </c>
      <c r="S2299" s="6">
        <f t="shared" si="178"/>
        <v>34.949999999999989</v>
      </c>
      <c r="T2299" s="8">
        <f t="shared" si="179"/>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4">
        <f>YEAR(SalesDataTable[[#This Row],[Order Date]])</f>
        <v>2026</v>
      </c>
      <c r="D2300" s="12" t="str">
        <f>"Q"&amp;ROUNDUP(MONTH(SalesDataTable[[#This Row],[Order Date]])/3,0)</f>
        <v>Q4</v>
      </c>
      <c r="E2300" s="4">
        <f>MONTH(SalesDataTable[[#This Row],[Order Date]])</f>
        <v>11</v>
      </c>
      <c r="F2300" s="12" t="str">
        <f t="shared" si="175"/>
        <v>Nov</v>
      </c>
      <c r="G2300" s="4" t="s">
        <v>6</v>
      </c>
      <c r="H2300" s="4" t="s">
        <v>43</v>
      </c>
      <c r="I2300" s="4" t="s">
        <v>2</v>
      </c>
      <c r="J2300" s="4" t="s">
        <v>13</v>
      </c>
      <c r="K2300" s="4" t="s">
        <v>34</v>
      </c>
      <c r="L2300" s="4" t="s">
        <v>42</v>
      </c>
      <c r="M2300" s="9">
        <v>2</v>
      </c>
      <c r="N2300" s="6">
        <v>36.159999999999997</v>
      </c>
      <c r="O2300" s="7">
        <v>0.1</v>
      </c>
      <c r="P2300" s="6">
        <v>13.79</v>
      </c>
      <c r="Q2300" s="6">
        <f t="shared" si="176"/>
        <v>65.087999999999994</v>
      </c>
      <c r="R2300" s="6">
        <f t="shared" si="177"/>
        <v>27.58</v>
      </c>
      <c r="S2300" s="6">
        <f t="shared" si="178"/>
        <v>37.507999999999996</v>
      </c>
      <c r="T2300" s="8">
        <f t="shared" si="179"/>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4">
        <f>YEAR(SalesDataTable[[#This Row],[Order Date]])</f>
        <v>2026</v>
      </c>
      <c r="D2301" s="12" t="str">
        <f>"Q"&amp;ROUNDUP(MONTH(SalesDataTable[[#This Row],[Order Date]])/3,0)</f>
        <v>Q4</v>
      </c>
      <c r="E2301" s="4">
        <f>MONTH(SalesDataTable[[#This Row],[Order Date]])</f>
        <v>11</v>
      </c>
      <c r="F2301" s="12" t="str">
        <f t="shared" si="175"/>
        <v>Nov</v>
      </c>
      <c r="G2301" s="4" t="s">
        <v>11</v>
      </c>
      <c r="H2301" s="4" t="s">
        <v>25</v>
      </c>
      <c r="I2301" s="4" t="s">
        <v>2</v>
      </c>
      <c r="J2301" s="4" t="s">
        <v>3</v>
      </c>
      <c r="K2301" s="4" t="s">
        <v>14</v>
      </c>
      <c r="L2301" s="4" t="s">
        <v>15</v>
      </c>
      <c r="M2301" s="9">
        <v>2</v>
      </c>
      <c r="N2301" s="6">
        <v>35.49</v>
      </c>
      <c r="O2301" s="7">
        <v>0.1</v>
      </c>
      <c r="P2301" s="6">
        <v>13.78</v>
      </c>
      <c r="Q2301" s="6">
        <f t="shared" si="176"/>
        <v>63.882000000000005</v>
      </c>
      <c r="R2301" s="6">
        <f t="shared" si="177"/>
        <v>27.56</v>
      </c>
      <c r="S2301" s="6">
        <f t="shared" si="178"/>
        <v>36.322000000000003</v>
      </c>
      <c r="T2301" s="8">
        <f t="shared" si="179"/>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4">
        <f>YEAR(SalesDataTable[[#This Row],[Order Date]])</f>
        <v>2026</v>
      </c>
      <c r="D2302" s="12" t="str">
        <f>"Q"&amp;ROUNDUP(MONTH(SalesDataTable[[#This Row],[Order Date]])/3,0)</f>
        <v>Q4</v>
      </c>
      <c r="E2302" s="4">
        <f>MONTH(SalesDataTable[[#This Row],[Order Date]])</f>
        <v>11</v>
      </c>
      <c r="F2302" s="12" t="str">
        <f t="shared" si="175"/>
        <v>Nov</v>
      </c>
      <c r="G2302" s="4" t="s">
        <v>0</v>
      </c>
      <c r="H2302" s="4" t="s">
        <v>36</v>
      </c>
      <c r="I2302" s="4" t="s">
        <v>2</v>
      </c>
      <c r="J2302" s="4" t="s">
        <v>13</v>
      </c>
      <c r="K2302" s="4" t="s">
        <v>9</v>
      </c>
      <c r="L2302" s="4" t="s">
        <v>46</v>
      </c>
      <c r="M2302" s="9">
        <v>1</v>
      </c>
      <c r="N2302" s="6">
        <v>69.760000000000005</v>
      </c>
      <c r="O2302" s="7">
        <v>0.15</v>
      </c>
      <c r="P2302" s="6">
        <v>32.39</v>
      </c>
      <c r="Q2302" s="6">
        <f t="shared" si="176"/>
        <v>59.295999999999999</v>
      </c>
      <c r="R2302" s="6">
        <f t="shared" si="177"/>
        <v>32.39</v>
      </c>
      <c r="S2302" s="6">
        <f t="shared" si="178"/>
        <v>26.905999999999999</v>
      </c>
      <c r="T2302" s="8">
        <f t="shared" si="179"/>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4">
        <f>YEAR(SalesDataTable[[#This Row],[Order Date]])</f>
        <v>2026</v>
      </c>
      <c r="D2303" s="12" t="str">
        <f>"Q"&amp;ROUNDUP(MONTH(SalesDataTable[[#This Row],[Order Date]])/3,0)</f>
        <v>Q4</v>
      </c>
      <c r="E2303" s="4">
        <f>MONTH(SalesDataTable[[#This Row],[Order Date]])</f>
        <v>11</v>
      </c>
      <c r="F2303" s="12" t="str">
        <f t="shared" si="175"/>
        <v>Nov</v>
      </c>
      <c r="G2303" s="4" t="s">
        <v>6</v>
      </c>
      <c r="H2303" s="4" t="s">
        <v>43</v>
      </c>
      <c r="I2303" s="4" t="s">
        <v>19</v>
      </c>
      <c r="J2303" s="4" t="s">
        <v>16</v>
      </c>
      <c r="K2303" s="4" t="s">
        <v>23</v>
      </c>
      <c r="L2303" s="4" t="s">
        <v>40</v>
      </c>
      <c r="M2303" s="9">
        <v>6</v>
      </c>
      <c r="N2303" s="6">
        <v>81.37</v>
      </c>
      <c r="O2303" s="7">
        <v>0</v>
      </c>
      <c r="P2303" s="6">
        <v>39.5</v>
      </c>
      <c r="Q2303" s="6">
        <f t="shared" si="176"/>
        <v>488.22</v>
      </c>
      <c r="R2303" s="6">
        <f t="shared" si="177"/>
        <v>237</v>
      </c>
      <c r="S2303" s="6">
        <f t="shared" si="178"/>
        <v>251.22000000000003</v>
      </c>
      <c r="T2303" s="8">
        <f t="shared" si="179"/>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4">
        <f>YEAR(SalesDataTable[[#This Row],[Order Date]])</f>
        <v>2026</v>
      </c>
      <c r="D2304" s="12" t="str">
        <f>"Q"&amp;ROUNDUP(MONTH(SalesDataTable[[#This Row],[Order Date]])/3,0)</f>
        <v>Q4</v>
      </c>
      <c r="E2304" s="4">
        <f>MONTH(SalesDataTable[[#This Row],[Order Date]])</f>
        <v>11</v>
      </c>
      <c r="F2304" s="12" t="str">
        <f t="shared" si="175"/>
        <v>Nov</v>
      </c>
      <c r="G2304" s="4" t="s">
        <v>6</v>
      </c>
      <c r="H2304" s="4" t="s">
        <v>43</v>
      </c>
      <c r="I2304" s="4" t="s">
        <v>8</v>
      </c>
      <c r="J2304" s="4" t="s">
        <v>3</v>
      </c>
      <c r="K2304" s="4" t="s">
        <v>4</v>
      </c>
      <c r="L2304" s="4" t="s">
        <v>5</v>
      </c>
      <c r="M2304" s="9">
        <v>5</v>
      </c>
      <c r="N2304" s="6">
        <v>82.82</v>
      </c>
      <c r="O2304" s="7">
        <v>0.15</v>
      </c>
      <c r="P2304" s="6">
        <v>43.8</v>
      </c>
      <c r="Q2304" s="6">
        <f t="shared" si="176"/>
        <v>351.98499999999996</v>
      </c>
      <c r="R2304" s="6">
        <f t="shared" si="177"/>
        <v>219</v>
      </c>
      <c r="S2304" s="6">
        <f t="shared" si="178"/>
        <v>132.98499999999996</v>
      </c>
      <c r="T2304" s="8">
        <f t="shared" si="179"/>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4">
        <f>YEAR(SalesDataTable[[#This Row],[Order Date]])</f>
        <v>2026</v>
      </c>
      <c r="D2305" s="12" t="str">
        <f>"Q"&amp;ROUNDUP(MONTH(SalesDataTable[[#This Row],[Order Date]])/3,0)</f>
        <v>Q4</v>
      </c>
      <c r="E2305" s="4">
        <f>MONTH(SalesDataTable[[#This Row],[Order Date]])</f>
        <v>11</v>
      </c>
      <c r="F2305" s="12" t="str">
        <f t="shared" si="175"/>
        <v>Nov</v>
      </c>
      <c r="G2305" s="4" t="s">
        <v>20</v>
      </c>
      <c r="H2305" s="4" t="s">
        <v>47</v>
      </c>
      <c r="I2305" s="4" t="s">
        <v>8</v>
      </c>
      <c r="J2305" s="4" t="s">
        <v>16</v>
      </c>
      <c r="K2305" s="4" t="s">
        <v>4</v>
      </c>
      <c r="L2305" s="4" t="s">
        <v>22</v>
      </c>
      <c r="M2305" s="9">
        <v>15</v>
      </c>
      <c r="N2305" s="6">
        <v>51.05</v>
      </c>
      <c r="O2305" s="7">
        <v>0.1</v>
      </c>
      <c r="P2305" s="6">
        <v>21.95</v>
      </c>
      <c r="Q2305" s="6">
        <f t="shared" si="176"/>
        <v>689.17500000000007</v>
      </c>
      <c r="R2305" s="6">
        <f t="shared" si="177"/>
        <v>329.25</v>
      </c>
      <c r="S2305" s="6">
        <f t="shared" si="178"/>
        <v>359.92500000000007</v>
      </c>
      <c r="T2305" s="8">
        <f t="shared" si="179"/>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4">
        <f>YEAR(SalesDataTable[[#This Row],[Order Date]])</f>
        <v>2026</v>
      </c>
      <c r="D2306" s="12" t="str">
        <f>"Q"&amp;ROUNDUP(MONTH(SalesDataTable[[#This Row],[Order Date]])/3,0)</f>
        <v>Q4</v>
      </c>
      <c r="E2306" s="4">
        <f>MONTH(SalesDataTable[[#This Row],[Order Date]])</f>
        <v>11</v>
      </c>
      <c r="F2306" s="12" t="str">
        <f t="shared" ref="F2306:F2369" si="180">TEXT(B2306,"mmm")</f>
        <v>Nov</v>
      </c>
      <c r="G2306" s="4" t="s">
        <v>0</v>
      </c>
      <c r="H2306" s="4" t="s">
        <v>50</v>
      </c>
      <c r="I2306" s="4" t="s">
        <v>2</v>
      </c>
      <c r="J2306" s="4" t="s">
        <v>3</v>
      </c>
      <c r="K2306" s="4" t="s">
        <v>4</v>
      </c>
      <c r="L2306" s="4" t="s">
        <v>30</v>
      </c>
      <c r="M2306" s="9">
        <v>3</v>
      </c>
      <c r="N2306" s="6">
        <v>101.68</v>
      </c>
      <c r="O2306" s="7">
        <v>0.1</v>
      </c>
      <c r="P2306" s="6">
        <v>51.9</v>
      </c>
      <c r="Q2306" s="6">
        <f t="shared" ref="Q2306:Q2369" si="181">M2306*N2306*(1-O2306)</f>
        <v>274.536</v>
      </c>
      <c r="R2306" s="6">
        <f t="shared" ref="R2306:R2369" si="182">M2306*P2306</f>
        <v>155.69999999999999</v>
      </c>
      <c r="S2306" s="6">
        <f t="shared" ref="S2306:S2369" si="183">Q2306-R2306</f>
        <v>118.83600000000001</v>
      </c>
      <c r="T2306" s="8">
        <f t="shared" ref="T2306:T2369" si="184">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4">
        <f>YEAR(SalesDataTable[[#This Row],[Order Date]])</f>
        <v>2026</v>
      </c>
      <c r="D2307" s="12" t="str">
        <f>"Q"&amp;ROUNDUP(MONTH(SalesDataTable[[#This Row],[Order Date]])/3,0)</f>
        <v>Q4</v>
      </c>
      <c r="E2307" s="4">
        <f>MONTH(SalesDataTable[[#This Row],[Order Date]])</f>
        <v>11</v>
      </c>
      <c r="F2307" s="12" t="str">
        <f t="shared" si="180"/>
        <v>Nov</v>
      </c>
      <c r="G2307" s="4" t="s">
        <v>20</v>
      </c>
      <c r="H2307" s="4" t="s">
        <v>47</v>
      </c>
      <c r="I2307" s="4" t="s">
        <v>8</v>
      </c>
      <c r="J2307" s="4" t="s">
        <v>16</v>
      </c>
      <c r="K2307" s="4" t="s">
        <v>23</v>
      </c>
      <c r="L2307" s="4" t="s">
        <v>40</v>
      </c>
      <c r="M2307" s="9">
        <v>6</v>
      </c>
      <c r="N2307" s="6">
        <v>80.83</v>
      </c>
      <c r="O2307" s="7">
        <v>0.15</v>
      </c>
      <c r="P2307" s="6">
        <v>39.32</v>
      </c>
      <c r="Q2307" s="6">
        <f t="shared" si="181"/>
        <v>412.233</v>
      </c>
      <c r="R2307" s="6">
        <f t="shared" si="182"/>
        <v>235.92000000000002</v>
      </c>
      <c r="S2307" s="6">
        <f t="shared" si="183"/>
        <v>176.31299999999999</v>
      </c>
      <c r="T2307" s="8">
        <f t="shared" si="184"/>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4">
        <f>YEAR(SalesDataTable[[#This Row],[Order Date]])</f>
        <v>2026</v>
      </c>
      <c r="D2308" s="12" t="str">
        <f>"Q"&amp;ROUNDUP(MONTH(SalesDataTable[[#This Row],[Order Date]])/3,0)</f>
        <v>Q4</v>
      </c>
      <c r="E2308" s="4">
        <f>MONTH(SalesDataTable[[#This Row],[Order Date]])</f>
        <v>11</v>
      </c>
      <c r="F2308" s="12" t="str">
        <f t="shared" si="180"/>
        <v>Nov</v>
      </c>
      <c r="G2308" s="4" t="s">
        <v>6</v>
      </c>
      <c r="H2308" s="4" t="s">
        <v>43</v>
      </c>
      <c r="I2308" s="4" t="s">
        <v>2</v>
      </c>
      <c r="J2308" s="4" t="s">
        <v>13</v>
      </c>
      <c r="K2308" s="4" t="s">
        <v>23</v>
      </c>
      <c r="L2308" s="4" t="s">
        <v>51</v>
      </c>
      <c r="M2308" s="9">
        <v>6</v>
      </c>
      <c r="N2308" s="6">
        <v>123.67</v>
      </c>
      <c r="O2308" s="7">
        <v>0.15</v>
      </c>
      <c r="P2308" s="6">
        <v>60.55</v>
      </c>
      <c r="Q2308" s="6">
        <f t="shared" si="181"/>
        <v>630.71699999999998</v>
      </c>
      <c r="R2308" s="6">
        <f t="shared" si="182"/>
        <v>363.29999999999995</v>
      </c>
      <c r="S2308" s="6">
        <f t="shared" si="183"/>
        <v>267.41700000000003</v>
      </c>
      <c r="T2308" s="8">
        <f t="shared" si="184"/>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4">
        <f>YEAR(SalesDataTable[[#This Row],[Order Date]])</f>
        <v>2026</v>
      </c>
      <c r="D2309" s="12" t="str">
        <f>"Q"&amp;ROUNDUP(MONTH(SalesDataTable[[#This Row],[Order Date]])/3,0)</f>
        <v>Q4</v>
      </c>
      <c r="E2309" s="4">
        <f>MONTH(SalesDataTable[[#This Row],[Order Date]])</f>
        <v>11</v>
      </c>
      <c r="F2309" s="12" t="str">
        <f t="shared" si="180"/>
        <v>Nov</v>
      </c>
      <c r="G2309" s="4" t="s">
        <v>0</v>
      </c>
      <c r="H2309" s="4" t="s">
        <v>50</v>
      </c>
      <c r="I2309" s="4" t="s">
        <v>2</v>
      </c>
      <c r="J2309" s="4" t="s">
        <v>13</v>
      </c>
      <c r="K2309" s="4" t="s">
        <v>9</v>
      </c>
      <c r="L2309" s="4" t="s">
        <v>10</v>
      </c>
      <c r="M2309" s="9">
        <v>2</v>
      </c>
      <c r="N2309" s="6">
        <v>93.16</v>
      </c>
      <c r="O2309" s="7">
        <v>0.1</v>
      </c>
      <c r="P2309" s="6">
        <v>44.19</v>
      </c>
      <c r="Q2309" s="6">
        <f t="shared" si="181"/>
        <v>167.68799999999999</v>
      </c>
      <c r="R2309" s="6">
        <f t="shared" si="182"/>
        <v>88.38</v>
      </c>
      <c r="S2309" s="6">
        <f t="shared" si="183"/>
        <v>79.307999999999993</v>
      </c>
      <c r="T2309" s="8">
        <f t="shared" si="184"/>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4">
        <f>YEAR(SalesDataTable[[#This Row],[Order Date]])</f>
        <v>2026</v>
      </c>
      <c r="D2310" s="12" t="str">
        <f>"Q"&amp;ROUNDUP(MONTH(SalesDataTable[[#This Row],[Order Date]])/3,0)</f>
        <v>Q4</v>
      </c>
      <c r="E2310" s="4">
        <f>MONTH(SalesDataTable[[#This Row],[Order Date]])</f>
        <v>11</v>
      </c>
      <c r="F2310" s="12" t="str">
        <f t="shared" si="180"/>
        <v>Nov</v>
      </c>
      <c r="G2310" s="4" t="s">
        <v>11</v>
      </c>
      <c r="H2310" s="4" t="s">
        <v>12</v>
      </c>
      <c r="I2310" s="4" t="s">
        <v>28</v>
      </c>
      <c r="J2310" s="4" t="s">
        <v>13</v>
      </c>
      <c r="K2310" s="4" t="s">
        <v>4</v>
      </c>
      <c r="L2310" s="4" t="s">
        <v>5</v>
      </c>
      <c r="M2310" s="9">
        <v>1</v>
      </c>
      <c r="N2310" s="6">
        <v>83.79</v>
      </c>
      <c r="O2310" s="7">
        <v>0.1</v>
      </c>
      <c r="P2310" s="6">
        <v>42.8</v>
      </c>
      <c r="Q2310" s="6">
        <f t="shared" si="181"/>
        <v>75.411000000000001</v>
      </c>
      <c r="R2310" s="6">
        <f t="shared" si="182"/>
        <v>42.8</v>
      </c>
      <c r="S2310" s="6">
        <f t="shared" si="183"/>
        <v>32.611000000000004</v>
      </c>
      <c r="T2310" s="8">
        <f t="shared" si="184"/>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4">
        <f>YEAR(SalesDataTable[[#This Row],[Order Date]])</f>
        <v>2026</v>
      </c>
      <c r="D2311" s="12" t="str">
        <f>"Q"&amp;ROUNDUP(MONTH(SalesDataTable[[#This Row],[Order Date]])/3,0)</f>
        <v>Q4</v>
      </c>
      <c r="E2311" s="4">
        <f>MONTH(SalesDataTable[[#This Row],[Order Date]])</f>
        <v>11</v>
      </c>
      <c r="F2311" s="12" t="str">
        <f t="shared" si="180"/>
        <v>Nov</v>
      </c>
      <c r="G2311" s="4" t="s">
        <v>11</v>
      </c>
      <c r="H2311" s="4" t="s">
        <v>52</v>
      </c>
      <c r="I2311" s="4" t="s">
        <v>2</v>
      </c>
      <c r="J2311" s="4" t="s">
        <v>13</v>
      </c>
      <c r="K2311" s="4" t="s">
        <v>34</v>
      </c>
      <c r="L2311" s="4" t="s">
        <v>38</v>
      </c>
      <c r="M2311" s="9">
        <v>1</v>
      </c>
      <c r="N2311" s="6">
        <v>120.98</v>
      </c>
      <c r="O2311" s="7">
        <v>0.1</v>
      </c>
      <c r="P2311" s="6">
        <v>70.59</v>
      </c>
      <c r="Q2311" s="6">
        <f t="shared" si="181"/>
        <v>108.88200000000001</v>
      </c>
      <c r="R2311" s="6">
        <f t="shared" si="182"/>
        <v>70.59</v>
      </c>
      <c r="S2311" s="6">
        <f t="shared" si="183"/>
        <v>38.292000000000002</v>
      </c>
      <c r="T2311" s="8">
        <f t="shared" si="184"/>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4">
        <f>YEAR(SalesDataTable[[#This Row],[Order Date]])</f>
        <v>2026</v>
      </c>
      <c r="D2312" s="12" t="str">
        <f>"Q"&amp;ROUNDUP(MONTH(SalesDataTable[[#This Row],[Order Date]])/3,0)</f>
        <v>Q4</v>
      </c>
      <c r="E2312" s="4">
        <f>MONTH(SalesDataTable[[#This Row],[Order Date]])</f>
        <v>11</v>
      </c>
      <c r="F2312" s="12" t="str">
        <f t="shared" si="180"/>
        <v>Nov</v>
      </c>
      <c r="G2312" s="4" t="s">
        <v>20</v>
      </c>
      <c r="H2312" s="4" t="s">
        <v>47</v>
      </c>
      <c r="I2312" s="4" t="s">
        <v>19</v>
      </c>
      <c r="J2312" s="4" t="s">
        <v>3</v>
      </c>
      <c r="K2312" s="4" t="s">
        <v>9</v>
      </c>
      <c r="L2312" s="4" t="s">
        <v>37</v>
      </c>
      <c r="M2312" s="9">
        <v>1</v>
      </c>
      <c r="N2312" s="6">
        <v>152.05000000000001</v>
      </c>
      <c r="O2312" s="7">
        <v>0.15</v>
      </c>
      <c r="P2312" s="6">
        <v>80.56</v>
      </c>
      <c r="Q2312" s="6">
        <f t="shared" si="181"/>
        <v>129.24250000000001</v>
      </c>
      <c r="R2312" s="6">
        <f t="shared" si="182"/>
        <v>80.56</v>
      </c>
      <c r="S2312" s="6">
        <f t="shared" si="183"/>
        <v>48.682500000000005</v>
      </c>
      <c r="T2312" s="8">
        <f t="shared" si="184"/>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4">
        <f>YEAR(SalesDataTable[[#This Row],[Order Date]])</f>
        <v>2026</v>
      </c>
      <c r="D2313" s="12" t="str">
        <f>"Q"&amp;ROUNDUP(MONTH(SalesDataTable[[#This Row],[Order Date]])/3,0)</f>
        <v>Q4</v>
      </c>
      <c r="E2313" s="4">
        <f>MONTH(SalesDataTable[[#This Row],[Order Date]])</f>
        <v>11</v>
      </c>
      <c r="F2313" s="12" t="str">
        <f t="shared" si="180"/>
        <v>Nov</v>
      </c>
      <c r="G2313" s="4" t="s">
        <v>0</v>
      </c>
      <c r="H2313" s="4" t="s">
        <v>36</v>
      </c>
      <c r="I2313" s="4" t="s">
        <v>19</v>
      </c>
      <c r="J2313" s="4" t="s">
        <v>13</v>
      </c>
      <c r="K2313" s="4" t="s">
        <v>14</v>
      </c>
      <c r="L2313" s="4" t="s">
        <v>15</v>
      </c>
      <c r="M2313" s="9">
        <v>3</v>
      </c>
      <c r="N2313" s="6">
        <v>36.14</v>
      </c>
      <c r="O2313" s="7">
        <v>0.1</v>
      </c>
      <c r="P2313" s="6">
        <v>13.23</v>
      </c>
      <c r="Q2313" s="6">
        <f t="shared" si="181"/>
        <v>97.578000000000003</v>
      </c>
      <c r="R2313" s="6">
        <f t="shared" si="182"/>
        <v>39.69</v>
      </c>
      <c r="S2313" s="6">
        <f t="shared" si="183"/>
        <v>57.888000000000005</v>
      </c>
      <c r="T2313" s="8">
        <f t="shared" si="184"/>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4">
        <f>YEAR(SalesDataTable[[#This Row],[Order Date]])</f>
        <v>2026</v>
      </c>
      <c r="D2314" s="12" t="str">
        <f>"Q"&amp;ROUNDUP(MONTH(SalesDataTable[[#This Row],[Order Date]])/3,0)</f>
        <v>Q4</v>
      </c>
      <c r="E2314" s="4">
        <f>MONTH(SalesDataTable[[#This Row],[Order Date]])</f>
        <v>11</v>
      </c>
      <c r="F2314" s="12" t="str">
        <f t="shared" si="180"/>
        <v>Nov</v>
      </c>
      <c r="G2314" s="4" t="s">
        <v>20</v>
      </c>
      <c r="H2314" s="4" t="s">
        <v>47</v>
      </c>
      <c r="I2314" s="4" t="s">
        <v>8</v>
      </c>
      <c r="J2314" s="4" t="s">
        <v>16</v>
      </c>
      <c r="K2314" s="4" t="s">
        <v>9</v>
      </c>
      <c r="L2314" s="4" t="s">
        <v>10</v>
      </c>
      <c r="M2314" s="9">
        <v>12</v>
      </c>
      <c r="N2314" s="6">
        <v>90.99</v>
      </c>
      <c r="O2314" s="7">
        <v>0.2</v>
      </c>
      <c r="P2314" s="6">
        <v>45.51</v>
      </c>
      <c r="Q2314" s="6">
        <f t="shared" si="181"/>
        <v>873.50399999999991</v>
      </c>
      <c r="R2314" s="6">
        <f t="shared" si="182"/>
        <v>546.12</v>
      </c>
      <c r="S2314" s="6">
        <f t="shared" si="183"/>
        <v>327.3839999999999</v>
      </c>
      <c r="T2314" s="8">
        <f t="shared" si="184"/>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4">
        <f>YEAR(SalesDataTable[[#This Row],[Order Date]])</f>
        <v>2026</v>
      </c>
      <c r="D2315" s="12" t="str">
        <f>"Q"&amp;ROUNDUP(MONTH(SalesDataTable[[#This Row],[Order Date]])/3,0)</f>
        <v>Q4</v>
      </c>
      <c r="E2315" s="4">
        <f>MONTH(SalesDataTable[[#This Row],[Order Date]])</f>
        <v>11</v>
      </c>
      <c r="F2315" s="12" t="str">
        <f t="shared" si="180"/>
        <v>Nov</v>
      </c>
      <c r="G2315" s="4" t="s">
        <v>20</v>
      </c>
      <c r="H2315" s="4" t="s">
        <v>47</v>
      </c>
      <c r="I2315" s="4" t="s">
        <v>28</v>
      </c>
      <c r="J2315" s="4" t="s">
        <v>16</v>
      </c>
      <c r="K2315" s="4" t="s">
        <v>4</v>
      </c>
      <c r="L2315" s="4" t="s">
        <v>22</v>
      </c>
      <c r="M2315" s="9">
        <v>1</v>
      </c>
      <c r="N2315" s="6">
        <v>50.55</v>
      </c>
      <c r="O2315" s="7">
        <v>0.05</v>
      </c>
      <c r="P2315" s="6">
        <v>22.09</v>
      </c>
      <c r="Q2315" s="6">
        <f t="shared" si="181"/>
        <v>48.022499999999994</v>
      </c>
      <c r="R2315" s="6">
        <f t="shared" si="182"/>
        <v>22.09</v>
      </c>
      <c r="S2315" s="6">
        <f t="shared" si="183"/>
        <v>25.932499999999994</v>
      </c>
      <c r="T2315" s="8">
        <f t="shared" si="184"/>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4">
        <f>YEAR(SalesDataTable[[#This Row],[Order Date]])</f>
        <v>2026</v>
      </c>
      <c r="D2316" s="12" t="str">
        <f>"Q"&amp;ROUNDUP(MONTH(SalesDataTable[[#This Row],[Order Date]])/3,0)</f>
        <v>Q4</v>
      </c>
      <c r="E2316" s="4">
        <f>MONTH(SalesDataTable[[#This Row],[Order Date]])</f>
        <v>11</v>
      </c>
      <c r="F2316" s="12" t="str">
        <f t="shared" si="180"/>
        <v>Nov</v>
      </c>
      <c r="G2316" s="4" t="s">
        <v>0</v>
      </c>
      <c r="H2316" s="4" t="s">
        <v>1</v>
      </c>
      <c r="I2316" s="4" t="s">
        <v>19</v>
      </c>
      <c r="J2316" s="4" t="s">
        <v>13</v>
      </c>
      <c r="K2316" s="4" t="s">
        <v>34</v>
      </c>
      <c r="L2316" s="4" t="s">
        <v>45</v>
      </c>
      <c r="M2316" s="9">
        <v>1</v>
      </c>
      <c r="N2316" s="6">
        <v>51.65</v>
      </c>
      <c r="O2316" s="7">
        <v>0.15</v>
      </c>
      <c r="P2316" s="6">
        <v>21.86</v>
      </c>
      <c r="Q2316" s="6">
        <f t="shared" si="181"/>
        <v>43.902499999999996</v>
      </c>
      <c r="R2316" s="6">
        <f t="shared" si="182"/>
        <v>21.86</v>
      </c>
      <c r="S2316" s="6">
        <f t="shared" si="183"/>
        <v>22.042499999999997</v>
      </c>
      <c r="T2316" s="8">
        <f t="shared" si="184"/>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4">
        <f>YEAR(SalesDataTable[[#This Row],[Order Date]])</f>
        <v>2026</v>
      </c>
      <c r="D2317" s="12" t="str">
        <f>"Q"&amp;ROUNDUP(MONTH(SalesDataTable[[#This Row],[Order Date]])/3,0)</f>
        <v>Q4</v>
      </c>
      <c r="E2317" s="4">
        <f>MONTH(SalesDataTable[[#This Row],[Order Date]])</f>
        <v>11</v>
      </c>
      <c r="F2317" s="12" t="str">
        <f t="shared" si="180"/>
        <v>Nov</v>
      </c>
      <c r="G2317" s="4" t="s">
        <v>6</v>
      </c>
      <c r="H2317" s="4" t="s">
        <v>43</v>
      </c>
      <c r="I2317" s="4" t="s">
        <v>2</v>
      </c>
      <c r="J2317" s="4" t="s">
        <v>13</v>
      </c>
      <c r="K2317" s="4" t="s">
        <v>4</v>
      </c>
      <c r="L2317" s="4" t="s">
        <v>5</v>
      </c>
      <c r="M2317" s="9">
        <v>5</v>
      </c>
      <c r="N2317" s="6">
        <v>82.96</v>
      </c>
      <c r="O2317" s="7">
        <v>0</v>
      </c>
      <c r="P2317" s="6">
        <v>43.55</v>
      </c>
      <c r="Q2317" s="6">
        <f t="shared" si="181"/>
        <v>414.79999999999995</v>
      </c>
      <c r="R2317" s="6">
        <f t="shared" si="182"/>
        <v>217.75</v>
      </c>
      <c r="S2317" s="6">
        <f t="shared" si="183"/>
        <v>197.04999999999995</v>
      </c>
      <c r="T2317" s="8">
        <f t="shared" si="184"/>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4">
        <f>YEAR(SalesDataTable[[#This Row],[Order Date]])</f>
        <v>2026</v>
      </c>
      <c r="D2318" s="12" t="str">
        <f>"Q"&amp;ROUNDUP(MONTH(SalesDataTable[[#This Row],[Order Date]])/3,0)</f>
        <v>Q4</v>
      </c>
      <c r="E2318" s="4">
        <f>MONTH(SalesDataTable[[#This Row],[Order Date]])</f>
        <v>11</v>
      </c>
      <c r="F2318" s="12" t="str">
        <f t="shared" si="180"/>
        <v>Nov</v>
      </c>
      <c r="G2318" s="4" t="s">
        <v>20</v>
      </c>
      <c r="H2318" s="4" t="s">
        <v>21</v>
      </c>
      <c r="I2318" s="4" t="s">
        <v>28</v>
      </c>
      <c r="J2318" s="4" t="s">
        <v>16</v>
      </c>
      <c r="K2318" s="4" t="s">
        <v>9</v>
      </c>
      <c r="L2318" s="4" t="s">
        <v>46</v>
      </c>
      <c r="M2318" s="9">
        <v>1</v>
      </c>
      <c r="N2318" s="6">
        <v>70.3</v>
      </c>
      <c r="O2318" s="7">
        <v>0.05</v>
      </c>
      <c r="P2318" s="6">
        <v>33.31</v>
      </c>
      <c r="Q2318" s="6">
        <f t="shared" si="181"/>
        <v>66.784999999999997</v>
      </c>
      <c r="R2318" s="6">
        <f t="shared" si="182"/>
        <v>33.31</v>
      </c>
      <c r="S2318" s="6">
        <f t="shared" si="183"/>
        <v>33.474999999999994</v>
      </c>
      <c r="T2318" s="8">
        <f t="shared" si="184"/>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4">
        <f>YEAR(SalesDataTable[[#This Row],[Order Date]])</f>
        <v>2026</v>
      </c>
      <c r="D2319" s="12" t="str">
        <f>"Q"&amp;ROUNDUP(MONTH(SalesDataTable[[#This Row],[Order Date]])/3,0)</f>
        <v>Q4</v>
      </c>
      <c r="E2319" s="4">
        <f>MONTH(SalesDataTable[[#This Row],[Order Date]])</f>
        <v>11</v>
      </c>
      <c r="F2319" s="12" t="str">
        <f t="shared" si="180"/>
        <v>Nov</v>
      </c>
      <c r="G2319" s="4" t="s">
        <v>11</v>
      </c>
      <c r="H2319" s="4" t="s">
        <v>12</v>
      </c>
      <c r="I2319" s="4" t="s">
        <v>19</v>
      </c>
      <c r="J2319" s="4" t="s">
        <v>3</v>
      </c>
      <c r="K2319" s="4" t="s">
        <v>14</v>
      </c>
      <c r="L2319" s="4" t="s">
        <v>32</v>
      </c>
      <c r="M2319" s="9">
        <v>2</v>
      </c>
      <c r="N2319" s="6">
        <v>47.12</v>
      </c>
      <c r="O2319" s="7">
        <v>0.15</v>
      </c>
      <c r="P2319" s="6">
        <v>18.64</v>
      </c>
      <c r="Q2319" s="6">
        <f t="shared" si="181"/>
        <v>80.103999999999999</v>
      </c>
      <c r="R2319" s="6">
        <f t="shared" si="182"/>
        <v>37.28</v>
      </c>
      <c r="S2319" s="6">
        <f t="shared" si="183"/>
        <v>42.823999999999998</v>
      </c>
      <c r="T2319" s="8">
        <f t="shared" si="184"/>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4">
        <f>YEAR(SalesDataTable[[#This Row],[Order Date]])</f>
        <v>2026</v>
      </c>
      <c r="D2320" s="12" t="str">
        <f>"Q"&amp;ROUNDUP(MONTH(SalesDataTable[[#This Row],[Order Date]])/3,0)</f>
        <v>Q4</v>
      </c>
      <c r="E2320" s="4">
        <f>MONTH(SalesDataTable[[#This Row],[Order Date]])</f>
        <v>11</v>
      </c>
      <c r="F2320" s="12" t="str">
        <f t="shared" si="180"/>
        <v>Nov</v>
      </c>
      <c r="G2320" s="4" t="s">
        <v>0</v>
      </c>
      <c r="H2320" s="4" t="s">
        <v>50</v>
      </c>
      <c r="I2320" s="4" t="s">
        <v>28</v>
      </c>
      <c r="J2320" s="4" t="s">
        <v>13</v>
      </c>
      <c r="K2320" s="4" t="s">
        <v>34</v>
      </c>
      <c r="L2320" s="4" t="s">
        <v>35</v>
      </c>
      <c r="M2320" s="9">
        <v>4</v>
      </c>
      <c r="N2320" s="6">
        <v>39.82</v>
      </c>
      <c r="O2320" s="7">
        <v>0.2</v>
      </c>
      <c r="P2320" s="6">
        <v>14.98</v>
      </c>
      <c r="Q2320" s="6">
        <f t="shared" si="181"/>
        <v>127.42400000000001</v>
      </c>
      <c r="R2320" s="6">
        <f t="shared" si="182"/>
        <v>59.92</v>
      </c>
      <c r="S2320" s="6">
        <f t="shared" si="183"/>
        <v>67.504000000000005</v>
      </c>
      <c r="T2320" s="8">
        <f t="shared" si="184"/>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4">
        <f>YEAR(SalesDataTable[[#This Row],[Order Date]])</f>
        <v>2026</v>
      </c>
      <c r="D2321" s="12" t="str">
        <f>"Q"&amp;ROUNDUP(MONTH(SalesDataTable[[#This Row],[Order Date]])/3,0)</f>
        <v>Q4</v>
      </c>
      <c r="E2321" s="4">
        <f>MONTH(SalesDataTable[[#This Row],[Order Date]])</f>
        <v>11</v>
      </c>
      <c r="F2321" s="12" t="str">
        <f t="shared" si="180"/>
        <v>Nov</v>
      </c>
      <c r="G2321" s="4" t="s">
        <v>6</v>
      </c>
      <c r="H2321" s="4" t="s">
        <v>49</v>
      </c>
      <c r="I2321" s="4" t="s">
        <v>2</v>
      </c>
      <c r="J2321" s="4" t="s">
        <v>3</v>
      </c>
      <c r="K2321" s="4" t="s">
        <v>9</v>
      </c>
      <c r="L2321" s="4" t="s">
        <v>37</v>
      </c>
      <c r="M2321" s="9">
        <v>4</v>
      </c>
      <c r="N2321" s="6">
        <v>154.27000000000001</v>
      </c>
      <c r="O2321" s="7">
        <v>0.05</v>
      </c>
      <c r="P2321" s="6">
        <v>78.36</v>
      </c>
      <c r="Q2321" s="6">
        <f t="shared" si="181"/>
        <v>586.226</v>
      </c>
      <c r="R2321" s="6">
        <f t="shared" si="182"/>
        <v>313.44</v>
      </c>
      <c r="S2321" s="6">
        <f t="shared" si="183"/>
        <v>272.786</v>
      </c>
      <c r="T2321" s="8">
        <f t="shared" si="184"/>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4">
        <f>YEAR(SalesDataTable[[#This Row],[Order Date]])</f>
        <v>2026</v>
      </c>
      <c r="D2322" s="12" t="str">
        <f>"Q"&amp;ROUNDUP(MONTH(SalesDataTable[[#This Row],[Order Date]])/3,0)</f>
        <v>Q4</v>
      </c>
      <c r="E2322" s="4">
        <f>MONTH(SalesDataTable[[#This Row],[Order Date]])</f>
        <v>11</v>
      </c>
      <c r="F2322" s="12" t="str">
        <f t="shared" si="180"/>
        <v>Nov</v>
      </c>
      <c r="G2322" s="4" t="s">
        <v>0</v>
      </c>
      <c r="H2322" s="4" t="s">
        <v>1</v>
      </c>
      <c r="I2322" s="4" t="s">
        <v>2</v>
      </c>
      <c r="J2322" s="4" t="s">
        <v>13</v>
      </c>
      <c r="K2322" s="4" t="s">
        <v>9</v>
      </c>
      <c r="L2322" s="4" t="s">
        <v>17</v>
      </c>
      <c r="M2322" s="9">
        <v>1</v>
      </c>
      <c r="N2322" s="6">
        <v>143.02000000000001</v>
      </c>
      <c r="O2322" s="7">
        <v>0.1</v>
      </c>
      <c r="P2322" s="6">
        <v>79.25</v>
      </c>
      <c r="Q2322" s="6">
        <f t="shared" si="181"/>
        <v>128.71800000000002</v>
      </c>
      <c r="R2322" s="6">
        <f t="shared" si="182"/>
        <v>79.25</v>
      </c>
      <c r="S2322" s="6">
        <f t="shared" si="183"/>
        <v>49.468000000000018</v>
      </c>
      <c r="T2322" s="8">
        <f t="shared" si="184"/>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4">
        <f>YEAR(SalesDataTable[[#This Row],[Order Date]])</f>
        <v>2026</v>
      </c>
      <c r="D2323" s="12" t="str">
        <f>"Q"&amp;ROUNDUP(MONTH(SalesDataTable[[#This Row],[Order Date]])/3,0)</f>
        <v>Q4</v>
      </c>
      <c r="E2323" s="4">
        <f>MONTH(SalesDataTable[[#This Row],[Order Date]])</f>
        <v>11</v>
      </c>
      <c r="F2323" s="12" t="str">
        <f t="shared" si="180"/>
        <v>Nov</v>
      </c>
      <c r="G2323" s="4" t="s">
        <v>11</v>
      </c>
      <c r="H2323" s="4" t="s">
        <v>39</v>
      </c>
      <c r="I2323" s="4" t="s">
        <v>19</v>
      </c>
      <c r="J2323" s="4" t="s">
        <v>3</v>
      </c>
      <c r="K2323" s="4" t="s">
        <v>34</v>
      </c>
      <c r="L2323" s="4" t="s">
        <v>42</v>
      </c>
      <c r="M2323" s="9">
        <v>1</v>
      </c>
      <c r="N2323" s="6">
        <v>35.36</v>
      </c>
      <c r="O2323" s="7">
        <v>0</v>
      </c>
      <c r="P2323" s="6">
        <v>13.74</v>
      </c>
      <c r="Q2323" s="6">
        <f t="shared" si="181"/>
        <v>35.36</v>
      </c>
      <c r="R2323" s="6">
        <f t="shared" si="182"/>
        <v>13.74</v>
      </c>
      <c r="S2323" s="6">
        <f t="shared" si="183"/>
        <v>21.619999999999997</v>
      </c>
      <c r="T2323" s="8">
        <f t="shared" si="184"/>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4">
        <f>YEAR(SalesDataTable[[#This Row],[Order Date]])</f>
        <v>2026</v>
      </c>
      <c r="D2324" s="12" t="str">
        <f>"Q"&amp;ROUNDUP(MONTH(SalesDataTable[[#This Row],[Order Date]])/3,0)</f>
        <v>Q4</v>
      </c>
      <c r="E2324" s="4">
        <f>MONTH(SalesDataTable[[#This Row],[Order Date]])</f>
        <v>11</v>
      </c>
      <c r="F2324" s="12" t="str">
        <f t="shared" si="180"/>
        <v>Nov</v>
      </c>
      <c r="G2324" s="4" t="s">
        <v>6</v>
      </c>
      <c r="H2324" s="4" t="s">
        <v>27</v>
      </c>
      <c r="I2324" s="4" t="s">
        <v>2</v>
      </c>
      <c r="J2324" s="4" t="s">
        <v>3</v>
      </c>
      <c r="K2324" s="4" t="s">
        <v>9</v>
      </c>
      <c r="L2324" s="4" t="s">
        <v>37</v>
      </c>
      <c r="M2324" s="9">
        <v>1</v>
      </c>
      <c r="N2324" s="6">
        <v>156.82</v>
      </c>
      <c r="O2324" s="7">
        <v>0.1</v>
      </c>
      <c r="P2324" s="6">
        <v>77.12</v>
      </c>
      <c r="Q2324" s="6">
        <f t="shared" si="181"/>
        <v>141.13800000000001</v>
      </c>
      <c r="R2324" s="6">
        <f t="shared" si="182"/>
        <v>77.12</v>
      </c>
      <c r="S2324" s="6">
        <f t="shared" si="183"/>
        <v>64.018000000000001</v>
      </c>
      <c r="T2324" s="8">
        <f t="shared" si="184"/>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4">
        <f>YEAR(SalesDataTable[[#This Row],[Order Date]])</f>
        <v>2026</v>
      </c>
      <c r="D2325" s="12" t="str">
        <f>"Q"&amp;ROUNDUP(MONTH(SalesDataTable[[#This Row],[Order Date]])/3,0)</f>
        <v>Q4</v>
      </c>
      <c r="E2325" s="4">
        <f>MONTH(SalesDataTable[[#This Row],[Order Date]])</f>
        <v>11</v>
      </c>
      <c r="F2325" s="12" t="str">
        <f t="shared" si="180"/>
        <v>Nov</v>
      </c>
      <c r="G2325" s="4" t="s">
        <v>11</v>
      </c>
      <c r="H2325" s="4" t="s">
        <v>52</v>
      </c>
      <c r="I2325" s="4" t="s">
        <v>8</v>
      </c>
      <c r="J2325" s="4" t="s">
        <v>16</v>
      </c>
      <c r="K2325" s="4" t="s">
        <v>34</v>
      </c>
      <c r="L2325" s="4" t="s">
        <v>35</v>
      </c>
      <c r="M2325" s="9">
        <v>10</v>
      </c>
      <c r="N2325" s="6">
        <v>40.98</v>
      </c>
      <c r="O2325" s="7">
        <v>0.1</v>
      </c>
      <c r="P2325" s="6">
        <v>14.6</v>
      </c>
      <c r="Q2325" s="6">
        <f t="shared" si="181"/>
        <v>368.82</v>
      </c>
      <c r="R2325" s="6">
        <f t="shared" si="182"/>
        <v>146</v>
      </c>
      <c r="S2325" s="6">
        <f t="shared" si="183"/>
        <v>222.82</v>
      </c>
      <c r="T2325" s="8">
        <f t="shared" si="184"/>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4">
        <f>YEAR(SalesDataTable[[#This Row],[Order Date]])</f>
        <v>2026</v>
      </c>
      <c r="D2326" s="12" t="str">
        <f>"Q"&amp;ROUNDUP(MONTH(SalesDataTable[[#This Row],[Order Date]])/3,0)</f>
        <v>Q4</v>
      </c>
      <c r="E2326" s="4">
        <f>MONTH(SalesDataTable[[#This Row],[Order Date]])</f>
        <v>11</v>
      </c>
      <c r="F2326" s="12" t="str">
        <f t="shared" si="180"/>
        <v>Nov</v>
      </c>
      <c r="G2326" s="4" t="s">
        <v>20</v>
      </c>
      <c r="H2326" s="4" t="s">
        <v>33</v>
      </c>
      <c r="I2326" s="4" t="s">
        <v>19</v>
      </c>
      <c r="J2326" s="4" t="s">
        <v>13</v>
      </c>
      <c r="K2326" s="4" t="s">
        <v>9</v>
      </c>
      <c r="L2326" s="4" t="s">
        <v>17</v>
      </c>
      <c r="M2326" s="9">
        <v>3</v>
      </c>
      <c r="N2326" s="6">
        <v>144.22999999999999</v>
      </c>
      <c r="O2326" s="7">
        <v>0</v>
      </c>
      <c r="P2326" s="6">
        <v>80.959999999999994</v>
      </c>
      <c r="Q2326" s="6">
        <f t="shared" si="181"/>
        <v>432.68999999999994</v>
      </c>
      <c r="R2326" s="6">
        <f t="shared" si="182"/>
        <v>242.88</v>
      </c>
      <c r="S2326" s="6">
        <f t="shared" si="183"/>
        <v>189.80999999999995</v>
      </c>
      <c r="T2326" s="8">
        <f t="shared" si="184"/>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4">
        <f>YEAR(SalesDataTable[[#This Row],[Order Date]])</f>
        <v>2026</v>
      </c>
      <c r="D2327" s="12" t="str">
        <f>"Q"&amp;ROUNDUP(MONTH(SalesDataTable[[#This Row],[Order Date]])/3,0)</f>
        <v>Q4</v>
      </c>
      <c r="E2327" s="4">
        <f>MONTH(SalesDataTable[[#This Row],[Order Date]])</f>
        <v>11</v>
      </c>
      <c r="F2327" s="12" t="str">
        <f t="shared" si="180"/>
        <v>Nov</v>
      </c>
      <c r="G2327" s="4" t="s">
        <v>20</v>
      </c>
      <c r="H2327" s="4" t="s">
        <v>31</v>
      </c>
      <c r="I2327" s="4" t="s">
        <v>2</v>
      </c>
      <c r="J2327" s="4" t="s">
        <v>13</v>
      </c>
      <c r="K2327" s="4" t="s">
        <v>9</v>
      </c>
      <c r="L2327" s="4" t="s">
        <v>10</v>
      </c>
      <c r="M2327" s="9">
        <v>1</v>
      </c>
      <c r="N2327" s="6">
        <v>90.23</v>
      </c>
      <c r="O2327" s="7">
        <v>0</v>
      </c>
      <c r="P2327" s="6">
        <v>44.06</v>
      </c>
      <c r="Q2327" s="6">
        <f t="shared" si="181"/>
        <v>90.23</v>
      </c>
      <c r="R2327" s="6">
        <f t="shared" si="182"/>
        <v>44.06</v>
      </c>
      <c r="S2327" s="6">
        <f t="shared" si="183"/>
        <v>46.17</v>
      </c>
      <c r="T2327" s="8">
        <f t="shared" si="184"/>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4">
        <f>YEAR(SalesDataTable[[#This Row],[Order Date]])</f>
        <v>2026</v>
      </c>
      <c r="D2328" s="12" t="str">
        <f>"Q"&amp;ROUNDUP(MONTH(SalesDataTable[[#This Row],[Order Date]])/3,0)</f>
        <v>Q4</v>
      </c>
      <c r="E2328" s="4">
        <f>MONTH(SalesDataTable[[#This Row],[Order Date]])</f>
        <v>11</v>
      </c>
      <c r="F2328" s="12" t="str">
        <f t="shared" si="180"/>
        <v>Nov</v>
      </c>
      <c r="G2328" s="4" t="s">
        <v>20</v>
      </c>
      <c r="H2328" s="4" t="s">
        <v>31</v>
      </c>
      <c r="I2328" s="4" t="s">
        <v>2</v>
      </c>
      <c r="J2328" s="4" t="s">
        <v>13</v>
      </c>
      <c r="K2328" s="4" t="s">
        <v>9</v>
      </c>
      <c r="L2328" s="4" t="s">
        <v>37</v>
      </c>
      <c r="M2328" s="9">
        <v>5</v>
      </c>
      <c r="N2328" s="6">
        <v>152.82</v>
      </c>
      <c r="O2328" s="7">
        <v>0.1</v>
      </c>
      <c r="P2328" s="6">
        <v>80.09</v>
      </c>
      <c r="Q2328" s="6">
        <f t="shared" si="181"/>
        <v>687.68999999999994</v>
      </c>
      <c r="R2328" s="6">
        <f t="shared" si="182"/>
        <v>400.45000000000005</v>
      </c>
      <c r="S2328" s="6">
        <f t="shared" si="183"/>
        <v>287.2399999999999</v>
      </c>
      <c r="T2328" s="8">
        <f t="shared" si="184"/>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4">
        <f>YEAR(SalesDataTable[[#This Row],[Order Date]])</f>
        <v>2026</v>
      </c>
      <c r="D2329" s="12" t="str">
        <f>"Q"&amp;ROUNDUP(MONTH(SalesDataTable[[#This Row],[Order Date]])/3,0)</f>
        <v>Q4</v>
      </c>
      <c r="E2329" s="4">
        <f>MONTH(SalesDataTable[[#This Row],[Order Date]])</f>
        <v>11</v>
      </c>
      <c r="F2329" s="12" t="str">
        <f t="shared" si="180"/>
        <v>Nov</v>
      </c>
      <c r="G2329" s="4" t="s">
        <v>0</v>
      </c>
      <c r="H2329" s="4" t="s">
        <v>1</v>
      </c>
      <c r="I2329" s="4" t="s">
        <v>2</v>
      </c>
      <c r="J2329" s="4" t="s">
        <v>16</v>
      </c>
      <c r="K2329" s="4" t="s">
        <v>14</v>
      </c>
      <c r="L2329" s="4" t="s">
        <v>15</v>
      </c>
      <c r="M2329" s="9">
        <v>2</v>
      </c>
      <c r="N2329" s="6">
        <v>36.61</v>
      </c>
      <c r="O2329" s="7">
        <v>0.05</v>
      </c>
      <c r="P2329" s="6">
        <v>13.31</v>
      </c>
      <c r="Q2329" s="6">
        <f t="shared" si="181"/>
        <v>69.558999999999997</v>
      </c>
      <c r="R2329" s="6">
        <f t="shared" si="182"/>
        <v>26.62</v>
      </c>
      <c r="S2329" s="6">
        <f t="shared" si="183"/>
        <v>42.938999999999993</v>
      </c>
      <c r="T2329" s="8">
        <f t="shared" si="184"/>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4">
        <f>YEAR(SalesDataTable[[#This Row],[Order Date]])</f>
        <v>2026</v>
      </c>
      <c r="D2330" s="12" t="str">
        <f>"Q"&amp;ROUNDUP(MONTH(SalesDataTable[[#This Row],[Order Date]])/3,0)</f>
        <v>Q4</v>
      </c>
      <c r="E2330" s="4">
        <f>MONTH(SalesDataTable[[#This Row],[Order Date]])</f>
        <v>11</v>
      </c>
      <c r="F2330" s="12" t="str">
        <f t="shared" si="180"/>
        <v>Nov</v>
      </c>
      <c r="G2330" s="4" t="s">
        <v>20</v>
      </c>
      <c r="H2330" s="4" t="s">
        <v>33</v>
      </c>
      <c r="I2330" s="4" t="s">
        <v>8</v>
      </c>
      <c r="J2330" s="4" t="s">
        <v>16</v>
      </c>
      <c r="K2330" s="4" t="s">
        <v>9</v>
      </c>
      <c r="L2330" s="4" t="s">
        <v>37</v>
      </c>
      <c r="M2330" s="9">
        <v>12</v>
      </c>
      <c r="N2330" s="6">
        <v>150.75</v>
      </c>
      <c r="O2330" s="7">
        <v>0.1</v>
      </c>
      <c r="P2330" s="6">
        <v>80.569999999999993</v>
      </c>
      <c r="Q2330" s="6">
        <f t="shared" si="181"/>
        <v>1628.1000000000001</v>
      </c>
      <c r="R2330" s="6">
        <f t="shared" si="182"/>
        <v>966.83999999999992</v>
      </c>
      <c r="S2330" s="6">
        <f t="shared" si="183"/>
        <v>661.26000000000022</v>
      </c>
      <c r="T2330" s="8">
        <f t="shared" si="184"/>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4">
        <f>YEAR(SalesDataTable[[#This Row],[Order Date]])</f>
        <v>2026</v>
      </c>
      <c r="D2331" s="12" t="str">
        <f>"Q"&amp;ROUNDUP(MONTH(SalesDataTable[[#This Row],[Order Date]])/3,0)</f>
        <v>Q4</v>
      </c>
      <c r="E2331" s="4">
        <f>MONTH(SalesDataTable[[#This Row],[Order Date]])</f>
        <v>11</v>
      </c>
      <c r="F2331" s="12" t="str">
        <f t="shared" si="180"/>
        <v>Nov</v>
      </c>
      <c r="G2331" s="4" t="s">
        <v>0</v>
      </c>
      <c r="H2331" s="4" t="s">
        <v>1</v>
      </c>
      <c r="I2331" s="4" t="s">
        <v>2</v>
      </c>
      <c r="J2331" s="4" t="s">
        <v>3</v>
      </c>
      <c r="K2331" s="4" t="s">
        <v>9</v>
      </c>
      <c r="L2331" s="4" t="s">
        <v>17</v>
      </c>
      <c r="M2331" s="9">
        <v>1</v>
      </c>
      <c r="N2331" s="6">
        <v>145.83000000000001</v>
      </c>
      <c r="O2331" s="7">
        <v>0.1</v>
      </c>
      <c r="P2331" s="6">
        <v>79.14</v>
      </c>
      <c r="Q2331" s="6">
        <f t="shared" si="181"/>
        <v>131.24700000000001</v>
      </c>
      <c r="R2331" s="6">
        <f t="shared" si="182"/>
        <v>79.14</v>
      </c>
      <c r="S2331" s="6">
        <f t="shared" si="183"/>
        <v>52.107000000000014</v>
      </c>
      <c r="T2331" s="8">
        <f t="shared" si="184"/>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4">
        <f>YEAR(SalesDataTable[[#This Row],[Order Date]])</f>
        <v>2026</v>
      </c>
      <c r="D2332" s="12" t="str">
        <f>"Q"&amp;ROUNDUP(MONTH(SalesDataTable[[#This Row],[Order Date]])/3,0)</f>
        <v>Q4</v>
      </c>
      <c r="E2332" s="4">
        <f>MONTH(SalesDataTable[[#This Row],[Order Date]])</f>
        <v>11</v>
      </c>
      <c r="F2332" s="12" t="str">
        <f t="shared" si="180"/>
        <v>Nov</v>
      </c>
      <c r="G2332" s="4" t="s">
        <v>0</v>
      </c>
      <c r="H2332" s="4" t="s">
        <v>1</v>
      </c>
      <c r="I2332" s="4" t="s">
        <v>2</v>
      </c>
      <c r="J2332" s="4" t="s">
        <v>3</v>
      </c>
      <c r="K2332" s="4" t="s">
        <v>14</v>
      </c>
      <c r="L2332" s="4" t="s">
        <v>48</v>
      </c>
      <c r="M2332" s="9">
        <v>4</v>
      </c>
      <c r="N2332" s="6">
        <v>162.04</v>
      </c>
      <c r="O2332" s="7">
        <v>0</v>
      </c>
      <c r="P2332" s="6">
        <v>85.77</v>
      </c>
      <c r="Q2332" s="6">
        <f t="shared" si="181"/>
        <v>648.16</v>
      </c>
      <c r="R2332" s="6">
        <f t="shared" si="182"/>
        <v>343.08</v>
      </c>
      <c r="S2332" s="6">
        <f t="shared" si="183"/>
        <v>305.08</v>
      </c>
      <c r="T2332" s="8">
        <f t="shared" si="184"/>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4">
        <f>YEAR(SalesDataTable[[#This Row],[Order Date]])</f>
        <v>2026</v>
      </c>
      <c r="D2333" s="12" t="str">
        <f>"Q"&amp;ROUNDUP(MONTH(SalesDataTable[[#This Row],[Order Date]])/3,0)</f>
        <v>Q4</v>
      </c>
      <c r="E2333" s="4">
        <f>MONTH(SalesDataTable[[#This Row],[Order Date]])</f>
        <v>11</v>
      </c>
      <c r="F2333" s="12" t="str">
        <f t="shared" si="180"/>
        <v>Nov</v>
      </c>
      <c r="G2333" s="4" t="s">
        <v>20</v>
      </c>
      <c r="H2333" s="4" t="s">
        <v>33</v>
      </c>
      <c r="I2333" s="4" t="s">
        <v>19</v>
      </c>
      <c r="J2333" s="4" t="s">
        <v>3</v>
      </c>
      <c r="K2333" s="4" t="s">
        <v>9</v>
      </c>
      <c r="L2333" s="4" t="s">
        <v>17</v>
      </c>
      <c r="M2333" s="9">
        <v>2</v>
      </c>
      <c r="N2333" s="6">
        <v>141.33000000000001</v>
      </c>
      <c r="O2333" s="7">
        <v>0.05</v>
      </c>
      <c r="P2333" s="6">
        <v>79.739999999999995</v>
      </c>
      <c r="Q2333" s="6">
        <f t="shared" si="181"/>
        <v>268.52699999999999</v>
      </c>
      <c r="R2333" s="6">
        <f t="shared" si="182"/>
        <v>159.47999999999999</v>
      </c>
      <c r="S2333" s="6">
        <f t="shared" si="183"/>
        <v>109.047</v>
      </c>
      <c r="T2333" s="8">
        <f t="shared" si="184"/>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4">
        <f>YEAR(SalesDataTable[[#This Row],[Order Date]])</f>
        <v>2026</v>
      </c>
      <c r="D2334" s="12" t="str">
        <f>"Q"&amp;ROUNDUP(MONTH(SalesDataTable[[#This Row],[Order Date]])/3,0)</f>
        <v>Q4</v>
      </c>
      <c r="E2334" s="4">
        <f>MONTH(SalesDataTable[[#This Row],[Order Date]])</f>
        <v>11</v>
      </c>
      <c r="F2334" s="12" t="str">
        <f t="shared" si="180"/>
        <v>Nov</v>
      </c>
      <c r="G2334" s="4" t="s">
        <v>11</v>
      </c>
      <c r="H2334" s="4" t="s">
        <v>52</v>
      </c>
      <c r="I2334" s="4" t="s">
        <v>2</v>
      </c>
      <c r="J2334" s="4" t="s">
        <v>3</v>
      </c>
      <c r="K2334" s="4" t="s">
        <v>23</v>
      </c>
      <c r="L2334" s="4" t="s">
        <v>51</v>
      </c>
      <c r="M2334" s="9">
        <v>1</v>
      </c>
      <c r="N2334" s="6">
        <v>125.11</v>
      </c>
      <c r="O2334" s="7">
        <v>0.1</v>
      </c>
      <c r="P2334" s="6">
        <v>61.65</v>
      </c>
      <c r="Q2334" s="6">
        <f t="shared" si="181"/>
        <v>112.599</v>
      </c>
      <c r="R2334" s="6">
        <f t="shared" si="182"/>
        <v>61.65</v>
      </c>
      <c r="S2334" s="6">
        <f t="shared" si="183"/>
        <v>50.949000000000005</v>
      </c>
      <c r="T2334" s="8">
        <f t="shared" si="184"/>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4">
        <f>YEAR(SalesDataTable[[#This Row],[Order Date]])</f>
        <v>2026</v>
      </c>
      <c r="D2335" s="12" t="str">
        <f>"Q"&amp;ROUNDUP(MONTH(SalesDataTable[[#This Row],[Order Date]])/3,0)</f>
        <v>Q4</v>
      </c>
      <c r="E2335" s="4">
        <f>MONTH(SalesDataTable[[#This Row],[Order Date]])</f>
        <v>11</v>
      </c>
      <c r="F2335" s="12" t="str">
        <f t="shared" si="180"/>
        <v>Nov</v>
      </c>
      <c r="G2335" s="4" t="s">
        <v>11</v>
      </c>
      <c r="H2335" s="4" t="s">
        <v>25</v>
      </c>
      <c r="I2335" s="4" t="s">
        <v>2</v>
      </c>
      <c r="J2335" s="4" t="s">
        <v>16</v>
      </c>
      <c r="K2335" s="4" t="s">
        <v>23</v>
      </c>
      <c r="L2335" s="4" t="s">
        <v>51</v>
      </c>
      <c r="M2335" s="9">
        <v>3</v>
      </c>
      <c r="N2335" s="6">
        <v>124.55</v>
      </c>
      <c r="O2335" s="7">
        <v>0.15</v>
      </c>
      <c r="P2335" s="6">
        <v>60.68</v>
      </c>
      <c r="Q2335" s="6">
        <f t="shared" si="181"/>
        <v>317.60249999999996</v>
      </c>
      <c r="R2335" s="6">
        <f t="shared" si="182"/>
        <v>182.04</v>
      </c>
      <c r="S2335" s="6">
        <f t="shared" si="183"/>
        <v>135.56249999999997</v>
      </c>
      <c r="T2335" s="8">
        <f t="shared" si="184"/>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4">
        <f>YEAR(SalesDataTable[[#This Row],[Order Date]])</f>
        <v>2026</v>
      </c>
      <c r="D2336" s="12" t="str">
        <f>"Q"&amp;ROUNDUP(MONTH(SalesDataTable[[#This Row],[Order Date]])/3,0)</f>
        <v>Q4</v>
      </c>
      <c r="E2336" s="4">
        <f>MONTH(SalesDataTable[[#This Row],[Order Date]])</f>
        <v>11</v>
      </c>
      <c r="F2336" s="12" t="str">
        <f t="shared" si="180"/>
        <v>Nov</v>
      </c>
      <c r="G2336" s="4" t="s">
        <v>11</v>
      </c>
      <c r="H2336" s="4" t="s">
        <v>39</v>
      </c>
      <c r="I2336" s="4" t="s">
        <v>19</v>
      </c>
      <c r="J2336" s="4" t="s">
        <v>3</v>
      </c>
      <c r="K2336" s="4" t="s">
        <v>9</v>
      </c>
      <c r="L2336" s="4" t="s">
        <v>17</v>
      </c>
      <c r="M2336" s="9">
        <v>1</v>
      </c>
      <c r="N2336" s="6">
        <v>143.77000000000001</v>
      </c>
      <c r="O2336" s="7">
        <v>0.1</v>
      </c>
      <c r="P2336" s="6">
        <v>81.02</v>
      </c>
      <c r="Q2336" s="6">
        <f t="shared" si="181"/>
        <v>129.393</v>
      </c>
      <c r="R2336" s="6">
        <f t="shared" si="182"/>
        <v>81.02</v>
      </c>
      <c r="S2336" s="6">
        <f t="shared" si="183"/>
        <v>48.373000000000005</v>
      </c>
      <c r="T2336" s="8">
        <f t="shared" si="184"/>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4">
        <f>YEAR(SalesDataTable[[#This Row],[Order Date]])</f>
        <v>2026</v>
      </c>
      <c r="D2337" s="12" t="str">
        <f>"Q"&amp;ROUNDUP(MONTH(SalesDataTable[[#This Row],[Order Date]])/3,0)</f>
        <v>Q4</v>
      </c>
      <c r="E2337" s="4">
        <f>MONTH(SalesDataTable[[#This Row],[Order Date]])</f>
        <v>11</v>
      </c>
      <c r="F2337" s="12" t="str">
        <f t="shared" si="180"/>
        <v>Nov</v>
      </c>
      <c r="G2337" s="4" t="s">
        <v>20</v>
      </c>
      <c r="H2337" s="4" t="s">
        <v>33</v>
      </c>
      <c r="I2337" s="4" t="s">
        <v>2</v>
      </c>
      <c r="J2337" s="4" t="s">
        <v>13</v>
      </c>
      <c r="K2337" s="4" t="s">
        <v>23</v>
      </c>
      <c r="L2337" s="4" t="s">
        <v>51</v>
      </c>
      <c r="M2337" s="9">
        <v>3</v>
      </c>
      <c r="N2337" s="6">
        <v>124.72</v>
      </c>
      <c r="O2337" s="7">
        <v>0.15</v>
      </c>
      <c r="P2337" s="6">
        <v>60.35</v>
      </c>
      <c r="Q2337" s="6">
        <f t="shared" si="181"/>
        <v>318.03599999999994</v>
      </c>
      <c r="R2337" s="6">
        <f t="shared" si="182"/>
        <v>181.05</v>
      </c>
      <c r="S2337" s="6">
        <f t="shared" si="183"/>
        <v>136.98599999999993</v>
      </c>
      <c r="T2337" s="8">
        <f t="shared" si="184"/>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4">
        <f>YEAR(SalesDataTable[[#This Row],[Order Date]])</f>
        <v>2026</v>
      </c>
      <c r="D2338" s="12" t="str">
        <f>"Q"&amp;ROUNDUP(MONTH(SalesDataTable[[#This Row],[Order Date]])/3,0)</f>
        <v>Q4</v>
      </c>
      <c r="E2338" s="4">
        <f>MONTH(SalesDataTable[[#This Row],[Order Date]])</f>
        <v>11</v>
      </c>
      <c r="F2338" s="12" t="str">
        <f t="shared" si="180"/>
        <v>Nov</v>
      </c>
      <c r="G2338" s="4" t="s">
        <v>11</v>
      </c>
      <c r="H2338" s="4" t="s">
        <v>12</v>
      </c>
      <c r="I2338" s="4" t="s">
        <v>19</v>
      </c>
      <c r="J2338" s="4" t="s">
        <v>3</v>
      </c>
      <c r="K2338" s="4" t="s">
        <v>34</v>
      </c>
      <c r="L2338" s="4" t="s">
        <v>42</v>
      </c>
      <c r="M2338" s="9">
        <v>1</v>
      </c>
      <c r="N2338" s="6">
        <v>35.729999999999997</v>
      </c>
      <c r="O2338" s="7">
        <v>0.1</v>
      </c>
      <c r="P2338" s="6">
        <v>14.15</v>
      </c>
      <c r="Q2338" s="6">
        <f t="shared" si="181"/>
        <v>32.156999999999996</v>
      </c>
      <c r="R2338" s="6">
        <f t="shared" si="182"/>
        <v>14.15</v>
      </c>
      <c r="S2338" s="6">
        <f t="shared" si="183"/>
        <v>18.006999999999998</v>
      </c>
      <c r="T2338" s="8">
        <f t="shared" si="184"/>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4">
        <f>YEAR(SalesDataTable[[#This Row],[Order Date]])</f>
        <v>2026</v>
      </c>
      <c r="D2339" s="12" t="str">
        <f>"Q"&amp;ROUNDUP(MONTH(SalesDataTable[[#This Row],[Order Date]])/3,0)</f>
        <v>Q4</v>
      </c>
      <c r="E2339" s="4">
        <f>MONTH(SalesDataTable[[#This Row],[Order Date]])</f>
        <v>11</v>
      </c>
      <c r="F2339" s="12" t="str">
        <f t="shared" si="180"/>
        <v>Nov</v>
      </c>
      <c r="G2339" s="4" t="s">
        <v>11</v>
      </c>
      <c r="H2339" s="4" t="s">
        <v>18</v>
      </c>
      <c r="I2339" s="4" t="s">
        <v>19</v>
      </c>
      <c r="J2339" s="4" t="s">
        <v>16</v>
      </c>
      <c r="K2339" s="4" t="s">
        <v>14</v>
      </c>
      <c r="L2339" s="4" t="s">
        <v>48</v>
      </c>
      <c r="M2339" s="9">
        <v>2</v>
      </c>
      <c r="N2339" s="6">
        <v>166.1</v>
      </c>
      <c r="O2339" s="7">
        <v>0.05</v>
      </c>
      <c r="P2339" s="6">
        <v>88.2</v>
      </c>
      <c r="Q2339" s="6">
        <f t="shared" si="181"/>
        <v>315.58999999999997</v>
      </c>
      <c r="R2339" s="6">
        <f t="shared" si="182"/>
        <v>176.4</v>
      </c>
      <c r="S2339" s="6">
        <f t="shared" si="183"/>
        <v>139.18999999999997</v>
      </c>
      <c r="T2339" s="8">
        <f t="shared" si="184"/>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4">
        <f>YEAR(SalesDataTable[[#This Row],[Order Date]])</f>
        <v>2026</v>
      </c>
      <c r="D2340" s="12" t="str">
        <f>"Q"&amp;ROUNDUP(MONTH(SalesDataTable[[#This Row],[Order Date]])/3,0)</f>
        <v>Q4</v>
      </c>
      <c r="E2340" s="4">
        <f>MONTH(SalesDataTable[[#This Row],[Order Date]])</f>
        <v>11</v>
      </c>
      <c r="F2340" s="12" t="str">
        <f t="shared" si="180"/>
        <v>Nov</v>
      </c>
      <c r="G2340" s="4" t="s">
        <v>11</v>
      </c>
      <c r="H2340" s="4" t="s">
        <v>52</v>
      </c>
      <c r="I2340" s="4" t="s">
        <v>28</v>
      </c>
      <c r="J2340" s="4" t="s">
        <v>13</v>
      </c>
      <c r="K2340" s="4" t="s">
        <v>4</v>
      </c>
      <c r="L2340" s="4" t="s">
        <v>5</v>
      </c>
      <c r="M2340" s="9">
        <v>2</v>
      </c>
      <c r="N2340" s="6">
        <v>81.27</v>
      </c>
      <c r="O2340" s="7">
        <v>0.05</v>
      </c>
      <c r="P2340" s="6">
        <v>43.04</v>
      </c>
      <c r="Q2340" s="6">
        <f t="shared" si="181"/>
        <v>154.41299999999998</v>
      </c>
      <c r="R2340" s="6">
        <f t="shared" si="182"/>
        <v>86.08</v>
      </c>
      <c r="S2340" s="6">
        <f t="shared" si="183"/>
        <v>68.332999999999984</v>
      </c>
      <c r="T2340" s="8">
        <f t="shared" si="184"/>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4">
        <f>YEAR(SalesDataTable[[#This Row],[Order Date]])</f>
        <v>2026</v>
      </c>
      <c r="D2341" s="12" t="str">
        <f>"Q"&amp;ROUNDUP(MONTH(SalesDataTable[[#This Row],[Order Date]])/3,0)</f>
        <v>Q4</v>
      </c>
      <c r="E2341" s="4">
        <f>MONTH(SalesDataTable[[#This Row],[Order Date]])</f>
        <v>11</v>
      </c>
      <c r="F2341" s="12" t="str">
        <f t="shared" si="180"/>
        <v>Nov</v>
      </c>
      <c r="G2341" s="4" t="s">
        <v>0</v>
      </c>
      <c r="H2341" s="4" t="s">
        <v>36</v>
      </c>
      <c r="I2341" s="4" t="s">
        <v>8</v>
      </c>
      <c r="J2341" s="4" t="s">
        <v>3</v>
      </c>
      <c r="K2341" s="4" t="s">
        <v>23</v>
      </c>
      <c r="L2341" s="4" t="s">
        <v>29</v>
      </c>
      <c r="M2341" s="9">
        <v>10</v>
      </c>
      <c r="N2341" s="6">
        <v>191.98</v>
      </c>
      <c r="O2341" s="7">
        <v>0.1</v>
      </c>
      <c r="P2341" s="6">
        <v>102.73</v>
      </c>
      <c r="Q2341" s="6">
        <f t="shared" si="181"/>
        <v>1727.82</v>
      </c>
      <c r="R2341" s="6">
        <f t="shared" si="182"/>
        <v>1027.3</v>
      </c>
      <c r="S2341" s="6">
        <f t="shared" si="183"/>
        <v>700.52</v>
      </c>
      <c r="T2341" s="8">
        <f t="shared" si="184"/>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4">
        <f>YEAR(SalesDataTable[[#This Row],[Order Date]])</f>
        <v>2026</v>
      </c>
      <c r="D2342" s="12" t="str">
        <f>"Q"&amp;ROUNDUP(MONTH(SalesDataTable[[#This Row],[Order Date]])/3,0)</f>
        <v>Q4</v>
      </c>
      <c r="E2342" s="4">
        <f>MONTH(SalesDataTable[[#This Row],[Order Date]])</f>
        <v>11</v>
      </c>
      <c r="F2342" s="12" t="str">
        <f t="shared" si="180"/>
        <v>Nov</v>
      </c>
      <c r="G2342" s="4" t="s">
        <v>20</v>
      </c>
      <c r="H2342" s="4" t="s">
        <v>33</v>
      </c>
      <c r="I2342" s="4" t="s">
        <v>19</v>
      </c>
      <c r="J2342" s="4" t="s">
        <v>3</v>
      </c>
      <c r="K2342" s="4" t="s">
        <v>9</v>
      </c>
      <c r="L2342" s="4" t="s">
        <v>10</v>
      </c>
      <c r="M2342" s="9">
        <v>6</v>
      </c>
      <c r="N2342" s="6">
        <v>89.87</v>
      </c>
      <c r="O2342" s="7">
        <v>0.2</v>
      </c>
      <c r="P2342" s="6">
        <v>44.47</v>
      </c>
      <c r="Q2342" s="6">
        <f t="shared" si="181"/>
        <v>431.37600000000003</v>
      </c>
      <c r="R2342" s="6">
        <f t="shared" si="182"/>
        <v>266.82</v>
      </c>
      <c r="S2342" s="6">
        <f t="shared" si="183"/>
        <v>164.55600000000004</v>
      </c>
      <c r="T2342" s="8">
        <f t="shared" si="184"/>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4">
        <f>YEAR(SalesDataTable[[#This Row],[Order Date]])</f>
        <v>2026</v>
      </c>
      <c r="D2343" s="12" t="str">
        <f>"Q"&amp;ROUNDUP(MONTH(SalesDataTable[[#This Row],[Order Date]])/3,0)</f>
        <v>Q4</v>
      </c>
      <c r="E2343" s="4">
        <f>MONTH(SalesDataTable[[#This Row],[Order Date]])</f>
        <v>11</v>
      </c>
      <c r="F2343" s="12" t="str">
        <f t="shared" si="180"/>
        <v>Nov</v>
      </c>
      <c r="G2343" s="4" t="s">
        <v>6</v>
      </c>
      <c r="H2343" s="4" t="s">
        <v>49</v>
      </c>
      <c r="I2343" s="4" t="s">
        <v>28</v>
      </c>
      <c r="J2343" s="4" t="s">
        <v>13</v>
      </c>
      <c r="K2343" s="4" t="s">
        <v>4</v>
      </c>
      <c r="L2343" s="4" t="s">
        <v>22</v>
      </c>
      <c r="M2343" s="9">
        <v>3</v>
      </c>
      <c r="N2343" s="6">
        <v>51.44</v>
      </c>
      <c r="O2343" s="7">
        <v>0.1</v>
      </c>
      <c r="P2343" s="6">
        <v>23.11</v>
      </c>
      <c r="Q2343" s="6">
        <f t="shared" si="181"/>
        <v>138.88800000000001</v>
      </c>
      <c r="R2343" s="6">
        <f t="shared" si="182"/>
        <v>69.33</v>
      </c>
      <c r="S2343" s="6">
        <f t="shared" si="183"/>
        <v>69.558000000000007</v>
      </c>
      <c r="T2343" s="8">
        <f t="shared" si="184"/>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4">
        <f>YEAR(SalesDataTable[[#This Row],[Order Date]])</f>
        <v>2026</v>
      </c>
      <c r="D2344" s="12" t="str">
        <f>"Q"&amp;ROUNDUP(MONTH(SalesDataTable[[#This Row],[Order Date]])/3,0)</f>
        <v>Q4</v>
      </c>
      <c r="E2344" s="4">
        <f>MONTH(SalesDataTable[[#This Row],[Order Date]])</f>
        <v>11</v>
      </c>
      <c r="F2344" s="12" t="str">
        <f t="shared" si="180"/>
        <v>Nov</v>
      </c>
      <c r="G2344" s="4" t="s">
        <v>20</v>
      </c>
      <c r="H2344" s="4" t="s">
        <v>21</v>
      </c>
      <c r="I2344" s="4" t="s">
        <v>28</v>
      </c>
      <c r="J2344" s="4" t="s">
        <v>13</v>
      </c>
      <c r="K2344" s="4" t="s">
        <v>14</v>
      </c>
      <c r="L2344" s="4" t="s">
        <v>32</v>
      </c>
      <c r="M2344" s="9">
        <v>4</v>
      </c>
      <c r="N2344" s="6">
        <v>46.68</v>
      </c>
      <c r="O2344" s="7">
        <v>0.05</v>
      </c>
      <c r="P2344" s="6">
        <v>17.96</v>
      </c>
      <c r="Q2344" s="6">
        <f t="shared" si="181"/>
        <v>177.38399999999999</v>
      </c>
      <c r="R2344" s="6">
        <f t="shared" si="182"/>
        <v>71.84</v>
      </c>
      <c r="S2344" s="6">
        <f t="shared" si="183"/>
        <v>105.54399999999998</v>
      </c>
      <c r="T2344" s="8">
        <f t="shared" si="184"/>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4">
        <f>YEAR(SalesDataTable[[#This Row],[Order Date]])</f>
        <v>2026</v>
      </c>
      <c r="D2345" s="12" t="str">
        <f>"Q"&amp;ROUNDUP(MONTH(SalesDataTable[[#This Row],[Order Date]])/3,0)</f>
        <v>Q4</v>
      </c>
      <c r="E2345" s="4">
        <f>MONTH(SalesDataTable[[#This Row],[Order Date]])</f>
        <v>11</v>
      </c>
      <c r="F2345" s="12" t="str">
        <f t="shared" si="180"/>
        <v>Nov</v>
      </c>
      <c r="G2345" s="4" t="s">
        <v>6</v>
      </c>
      <c r="H2345" s="4" t="s">
        <v>43</v>
      </c>
      <c r="I2345" s="4" t="s">
        <v>19</v>
      </c>
      <c r="J2345" s="4" t="s">
        <v>13</v>
      </c>
      <c r="K2345" s="4" t="s">
        <v>9</v>
      </c>
      <c r="L2345" s="4" t="s">
        <v>46</v>
      </c>
      <c r="M2345" s="9">
        <v>4</v>
      </c>
      <c r="N2345" s="6">
        <v>73.05</v>
      </c>
      <c r="O2345" s="7">
        <v>0.2</v>
      </c>
      <c r="P2345" s="6">
        <v>32.82</v>
      </c>
      <c r="Q2345" s="6">
        <f t="shared" si="181"/>
        <v>233.76</v>
      </c>
      <c r="R2345" s="6">
        <f t="shared" si="182"/>
        <v>131.28</v>
      </c>
      <c r="S2345" s="6">
        <f t="shared" si="183"/>
        <v>102.47999999999999</v>
      </c>
      <c r="T2345" s="8">
        <f t="shared" si="184"/>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4">
        <f>YEAR(SalesDataTable[[#This Row],[Order Date]])</f>
        <v>2026</v>
      </c>
      <c r="D2346" s="12" t="str">
        <f>"Q"&amp;ROUNDUP(MONTH(SalesDataTable[[#This Row],[Order Date]])/3,0)</f>
        <v>Q4</v>
      </c>
      <c r="E2346" s="4">
        <f>MONTH(SalesDataTable[[#This Row],[Order Date]])</f>
        <v>11</v>
      </c>
      <c r="F2346" s="12" t="str">
        <f t="shared" si="180"/>
        <v>Nov</v>
      </c>
      <c r="G2346" s="4" t="s">
        <v>11</v>
      </c>
      <c r="H2346" s="4" t="s">
        <v>39</v>
      </c>
      <c r="I2346" s="4" t="s">
        <v>28</v>
      </c>
      <c r="J2346" s="4" t="s">
        <v>13</v>
      </c>
      <c r="K2346" s="4" t="s">
        <v>23</v>
      </c>
      <c r="L2346" s="4" t="s">
        <v>51</v>
      </c>
      <c r="M2346" s="9">
        <v>1</v>
      </c>
      <c r="N2346" s="6">
        <v>125.32</v>
      </c>
      <c r="O2346" s="7">
        <v>0.15</v>
      </c>
      <c r="P2346" s="6">
        <v>59.49</v>
      </c>
      <c r="Q2346" s="6">
        <f t="shared" si="181"/>
        <v>106.52199999999999</v>
      </c>
      <c r="R2346" s="6">
        <f t="shared" si="182"/>
        <v>59.49</v>
      </c>
      <c r="S2346" s="6">
        <f t="shared" si="183"/>
        <v>47.031999999999989</v>
      </c>
      <c r="T2346" s="8">
        <f t="shared" si="184"/>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4">
        <f>YEAR(SalesDataTable[[#This Row],[Order Date]])</f>
        <v>2026</v>
      </c>
      <c r="D2347" s="12" t="str">
        <f>"Q"&amp;ROUNDUP(MONTH(SalesDataTable[[#This Row],[Order Date]])/3,0)</f>
        <v>Q4</v>
      </c>
      <c r="E2347" s="4">
        <f>MONTH(SalesDataTable[[#This Row],[Order Date]])</f>
        <v>11</v>
      </c>
      <c r="F2347" s="12" t="str">
        <f t="shared" si="180"/>
        <v>Nov</v>
      </c>
      <c r="G2347" s="4" t="s">
        <v>6</v>
      </c>
      <c r="H2347" s="4" t="s">
        <v>41</v>
      </c>
      <c r="I2347" s="4" t="s">
        <v>28</v>
      </c>
      <c r="J2347" s="4" t="s">
        <v>16</v>
      </c>
      <c r="K2347" s="4" t="s">
        <v>34</v>
      </c>
      <c r="L2347" s="4" t="s">
        <v>38</v>
      </c>
      <c r="M2347" s="9">
        <v>2</v>
      </c>
      <c r="N2347" s="6">
        <v>123.49</v>
      </c>
      <c r="O2347" s="7">
        <v>0.15</v>
      </c>
      <c r="P2347" s="6">
        <v>68.08</v>
      </c>
      <c r="Q2347" s="6">
        <f t="shared" si="181"/>
        <v>209.93299999999999</v>
      </c>
      <c r="R2347" s="6">
        <f t="shared" si="182"/>
        <v>136.16</v>
      </c>
      <c r="S2347" s="6">
        <f t="shared" si="183"/>
        <v>73.772999999999996</v>
      </c>
      <c r="T2347" s="8">
        <f t="shared" si="184"/>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4">
        <f>YEAR(SalesDataTable[[#This Row],[Order Date]])</f>
        <v>2026</v>
      </c>
      <c r="D2348" s="12" t="str">
        <f>"Q"&amp;ROUNDUP(MONTH(SalesDataTable[[#This Row],[Order Date]])/3,0)</f>
        <v>Q4</v>
      </c>
      <c r="E2348" s="4">
        <f>MONTH(SalesDataTable[[#This Row],[Order Date]])</f>
        <v>11</v>
      </c>
      <c r="F2348" s="12" t="str">
        <f t="shared" si="180"/>
        <v>Nov</v>
      </c>
      <c r="G2348" s="4" t="s">
        <v>6</v>
      </c>
      <c r="H2348" s="4" t="s">
        <v>43</v>
      </c>
      <c r="I2348" s="4" t="s">
        <v>19</v>
      </c>
      <c r="J2348" s="4" t="s">
        <v>3</v>
      </c>
      <c r="K2348" s="4" t="s">
        <v>14</v>
      </c>
      <c r="L2348" s="4" t="s">
        <v>32</v>
      </c>
      <c r="M2348" s="9">
        <v>1</v>
      </c>
      <c r="N2348" s="6">
        <v>47.37</v>
      </c>
      <c r="O2348" s="7">
        <v>0.2</v>
      </c>
      <c r="P2348" s="6">
        <v>18.739999999999998</v>
      </c>
      <c r="Q2348" s="6">
        <f t="shared" si="181"/>
        <v>37.896000000000001</v>
      </c>
      <c r="R2348" s="6">
        <f t="shared" si="182"/>
        <v>18.739999999999998</v>
      </c>
      <c r="S2348" s="6">
        <f t="shared" si="183"/>
        <v>19.156000000000002</v>
      </c>
      <c r="T2348" s="8">
        <f t="shared" si="184"/>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4">
        <f>YEAR(SalesDataTable[[#This Row],[Order Date]])</f>
        <v>2026</v>
      </c>
      <c r="D2349" s="12" t="str">
        <f>"Q"&amp;ROUNDUP(MONTH(SalesDataTable[[#This Row],[Order Date]])/3,0)</f>
        <v>Q4</v>
      </c>
      <c r="E2349" s="4">
        <f>MONTH(SalesDataTable[[#This Row],[Order Date]])</f>
        <v>11</v>
      </c>
      <c r="F2349" s="12" t="str">
        <f t="shared" si="180"/>
        <v>Nov</v>
      </c>
      <c r="G2349" s="4" t="s">
        <v>6</v>
      </c>
      <c r="H2349" s="4" t="s">
        <v>43</v>
      </c>
      <c r="I2349" s="4" t="s">
        <v>8</v>
      </c>
      <c r="J2349" s="4" t="s">
        <v>16</v>
      </c>
      <c r="K2349" s="4" t="s">
        <v>9</v>
      </c>
      <c r="L2349" s="4" t="s">
        <v>10</v>
      </c>
      <c r="M2349" s="9">
        <v>6</v>
      </c>
      <c r="N2349" s="6">
        <v>92.31</v>
      </c>
      <c r="O2349" s="7">
        <v>0.05</v>
      </c>
      <c r="P2349" s="6">
        <v>46.12</v>
      </c>
      <c r="Q2349" s="6">
        <f t="shared" si="181"/>
        <v>526.16700000000003</v>
      </c>
      <c r="R2349" s="6">
        <f t="shared" si="182"/>
        <v>276.71999999999997</v>
      </c>
      <c r="S2349" s="6">
        <f t="shared" si="183"/>
        <v>249.44700000000006</v>
      </c>
      <c r="T2349" s="8">
        <f t="shared" si="184"/>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4">
        <f>YEAR(SalesDataTable[[#This Row],[Order Date]])</f>
        <v>2026</v>
      </c>
      <c r="D2350" s="12" t="str">
        <f>"Q"&amp;ROUNDUP(MONTH(SalesDataTable[[#This Row],[Order Date]])/3,0)</f>
        <v>Q4</v>
      </c>
      <c r="E2350" s="4">
        <f>MONTH(SalesDataTable[[#This Row],[Order Date]])</f>
        <v>11</v>
      </c>
      <c r="F2350" s="12" t="str">
        <f t="shared" si="180"/>
        <v>Nov</v>
      </c>
      <c r="G2350" s="4" t="s">
        <v>11</v>
      </c>
      <c r="H2350" s="4" t="s">
        <v>52</v>
      </c>
      <c r="I2350" s="4" t="s">
        <v>19</v>
      </c>
      <c r="J2350" s="4" t="s">
        <v>3</v>
      </c>
      <c r="K2350" s="4" t="s">
        <v>4</v>
      </c>
      <c r="L2350" s="4" t="s">
        <v>22</v>
      </c>
      <c r="M2350" s="9">
        <v>1</v>
      </c>
      <c r="N2350" s="6">
        <v>49.53</v>
      </c>
      <c r="O2350" s="7">
        <v>0.1</v>
      </c>
      <c r="P2350" s="6">
        <v>22.18</v>
      </c>
      <c r="Q2350" s="6">
        <f t="shared" si="181"/>
        <v>44.577000000000005</v>
      </c>
      <c r="R2350" s="6">
        <f t="shared" si="182"/>
        <v>22.18</v>
      </c>
      <c r="S2350" s="6">
        <f t="shared" si="183"/>
        <v>22.397000000000006</v>
      </c>
      <c r="T2350" s="8">
        <f t="shared" si="184"/>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4">
        <f>YEAR(SalesDataTable[[#This Row],[Order Date]])</f>
        <v>2026</v>
      </c>
      <c r="D2351" s="12" t="str">
        <f>"Q"&amp;ROUNDUP(MONTH(SalesDataTable[[#This Row],[Order Date]])/3,0)</f>
        <v>Q4</v>
      </c>
      <c r="E2351" s="4">
        <f>MONTH(SalesDataTable[[#This Row],[Order Date]])</f>
        <v>11</v>
      </c>
      <c r="F2351" s="12" t="str">
        <f t="shared" si="180"/>
        <v>Nov</v>
      </c>
      <c r="G2351" s="4" t="s">
        <v>20</v>
      </c>
      <c r="H2351" s="4" t="s">
        <v>33</v>
      </c>
      <c r="I2351" s="4" t="s">
        <v>2</v>
      </c>
      <c r="J2351" s="4" t="s">
        <v>13</v>
      </c>
      <c r="K2351" s="4" t="s">
        <v>14</v>
      </c>
      <c r="L2351" s="4" t="s">
        <v>32</v>
      </c>
      <c r="M2351" s="9">
        <v>4</v>
      </c>
      <c r="N2351" s="6">
        <v>47.62</v>
      </c>
      <c r="O2351" s="7">
        <v>0.2</v>
      </c>
      <c r="P2351" s="6">
        <v>18.100000000000001</v>
      </c>
      <c r="Q2351" s="6">
        <f t="shared" si="181"/>
        <v>152.38399999999999</v>
      </c>
      <c r="R2351" s="6">
        <f t="shared" si="182"/>
        <v>72.400000000000006</v>
      </c>
      <c r="S2351" s="6">
        <f t="shared" si="183"/>
        <v>79.98399999999998</v>
      </c>
      <c r="T2351" s="8">
        <f t="shared" si="184"/>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4">
        <f>YEAR(SalesDataTable[[#This Row],[Order Date]])</f>
        <v>2026</v>
      </c>
      <c r="D2352" s="12" t="str">
        <f>"Q"&amp;ROUNDUP(MONTH(SalesDataTable[[#This Row],[Order Date]])/3,0)</f>
        <v>Q4</v>
      </c>
      <c r="E2352" s="4">
        <f>MONTH(SalesDataTable[[#This Row],[Order Date]])</f>
        <v>11</v>
      </c>
      <c r="F2352" s="12" t="str">
        <f t="shared" si="180"/>
        <v>Nov</v>
      </c>
      <c r="G2352" s="4" t="s">
        <v>6</v>
      </c>
      <c r="H2352" s="4" t="s">
        <v>27</v>
      </c>
      <c r="I2352" s="4" t="s">
        <v>2</v>
      </c>
      <c r="J2352" s="4" t="s">
        <v>13</v>
      </c>
      <c r="K2352" s="4" t="s">
        <v>4</v>
      </c>
      <c r="L2352" s="4" t="s">
        <v>22</v>
      </c>
      <c r="M2352" s="9">
        <v>4</v>
      </c>
      <c r="N2352" s="6">
        <v>51.93</v>
      </c>
      <c r="O2352" s="7">
        <v>0.05</v>
      </c>
      <c r="P2352" s="6">
        <v>22.62</v>
      </c>
      <c r="Q2352" s="6">
        <f t="shared" si="181"/>
        <v>197.334</v>
      </c>
      <c r="R2352" s="6">
        <f t="shared" si="182"/>
        <v>90.48</v>
      </c>
      <c r="S2352" s="6">
        <f t="shared" si="183"/>
        <v>106.854</v>
      </c>
      <c r="T2352" s="8">
        <f t="shared" si="184"/>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4">
        <f>YEAR(SalesDataTable[[#This Row],[Order Date]])</f>
        <v>2026</v>
      </c>
      <c r="D2353" s="12" t="str">
        <f>"Q"&amp;ROUNDUP(MONTH(SalesDataTable[[#This Row],[Order Date]])/3,0)</f>
        <v>Q4</v>
      </c>
      <c r="E2353" s="4">
        <f>MONTH(SalesDataTable[[#This Row],[Order Date]])</f>
        <v>11</v>
      </c>
      <c r="F2353" s="12" t="str">
        <f t="shared" si="180"/>
        <v>Nov</v>
      </c>
      <c r="G2353" s="4" t="s">
        <v>6</v>
      </c>
      <c r="H2353" s="4" t="s">
        <v>41</v>
      </c>
      <c r="I2353" s="4" t="s">
        <v>28</v>
      </c>
      <c r="J2353" s="4" t="s">
        <v>13</v>
      </c>
      <c r="K2353" s="4" t="s">
        <v>9</v>
      </c>
      <c r="L2353" s="4" t="s">
        <v>37</v>
      </c>
      <c r="M2353" s="9">
        <v>1</v>
      </c>
      <c r="N2353" s="6">
        <v>155.44999999999999</v>
      </c>
      <c r="O2353" s="7">
        <v>0.05</v>
      </c>
      <c r="P2353" s="6">
        <v>77.25</v>
      </c>
      <c r="Q2353" s="6">
        <f t="shared" si="181"/>
        <v>147.67749999999998</v>
      </c>
      <c r="R2353" s="6">
        <f t="shared" si="182"/>
        <v>77.25</v>
      </c>
      <c r="S2353" s="6">
        <f t="shared" si="183"/>
        <v>70.427499999999981</v>
      </c>
      <c r="T2353" s="8">
        <f t="shared" si="184"/>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4">
        <f>YEAR(SalesDataTable[[#This Row],[Order Date]])</f>
        <v>2026</v>
      </c>
      <c r="D2354" s="12" t="str">
        <f>"Q"&amp;ROUNDUP(MONTH(SalesDataTable[[#This Row],[Order Date]])/3,0)</f>
        <v>Q4</v>
      </c>
      <c r="E2354" s="4">
        <f>MONTH(SalesDataTable[[#This Row],[Order Date]])</f>
        <v>11</v>
      </c>
      <c r="F2354" s="12" t="str">
        <f t="shared" si="180"/>
        <v>Nov</v>
      </c>
      <c r="G2354" s="4" t="s">
        <v>0</v>
      </c>
      <c r="H2354" s="4" t="s">
        <v>1</v>
      </c>
      <c r="I2354" s="4" t="s">
        <v>2</v>
      </c>
      <c r="J2354" s="4" t="s">
        <v>3</v>
      </c>
      <c r="K2354" s="4" t="s">
        <v>4</v>
      </c>
      <c r="L2354" s="4" t="s">
        <v>26</v>
      </c>
      <c r="M2354" s="9">
        <v>4</v>
      </c>
      <c r="N2354" s="6">
        <v>40.03</v>
      </c>
      <c r="O2354" s="7">
        <v>0.05</v>
      </c>
      <c r="P2354" s="6">
        <v>16.78</v>
      </c>
      <c r="Q2354" s="6">
        <f t="shared" si="181"/>
        <v>152.114</v>
      </c>
      <c r="R2354" s="6">
        <f t="shared" si="182"/>
        <v>67.12</v>
      </c>
      <c r="S2354" s="6">
        <f t="shared" si="183"/>
        <v>84.994</v>
      </c>
      <c r="T2354" s="8">
        <f t="shared" si="184"/>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4">
        <f>YEAR(SalesDataTable[[#This Row],[Order Date]])</f>
        <v>2026</v>
      </c>
      <c r="D2355" s="12" t="str">
        <f>"Q"&amp;ROUNDUP(MONTH(SalesDataTable[[#This Row],[Order Date]])/3,0)</f>
        <v>Q4</v>
      </c>
      <c r="E2355" s="4">
        <f>MONTH(SalesDataTable[[#This Row],[Order Date]])</f>
        <v>11</v>
      </c>
      <c r="F2355" s="12" t="str">
        <f t="shared" si="180"/>
        <v>Nov</v>
      </c>
      <c r="G2355" s="4" t="s">
        <v>0</v>
      </c>
      <c r="H2355" s="4" t="s">
        <v>36</v>
      </c>
      <c r="I2355" s="4" t="s">
        <v>2</v>
      </c>
      <c r="J2355" s="4" t="s">
        <v>3</v>
      </c>
      <c r="K2355" s="4" t="s">
        <v>9</v>
      </c>
      <c r="L2355" s="4" t="s">
        <v>37</v>
      </c>
      <c r="M2355" s="9">
        <v>2</v>
      </c>
      <c r="N2355" s="6">
        <v>152.96</v>
      </c>
      <c r="O2355" s="7">
        <v>0.1</v>
      </c>
      <c r="P2355" s="6">
        <v>79.12</v>
      </c>
      <c r="Q2355" s="6">
        <f t="shared" si="181"/>
        <v>275.32800000000003</v>
      </c>
      <c r="R2355" s="6">
        <f t="shared" si="182"/>
        <v>158.24</v>
      </c>
      <c r="S2355" s="6">
        <f t="shared" si="183"/>
        <v>117.08800000000002</v>
      </c>
      <c r="T2355" s="8">
        <f t="shared" si="184"/>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4">
        <f>YEAR(SalesDataTable[[#This Row],[Order Date]])</f>
        <v>2026</v>
      </c>
      <c r="D2356" s="12" t="str">
        <f>"Q"&amp;ROUNDUP(MONTH(SalesDataTable[[#This Row],[Order Date]])/3,0)</f>
        <v>Q4</v>
      </c>
      <c r="E2356" s="4">
        <f>MONTH(SalesDataTable[[#This Row],[Order Date]])</f>
        <v>11</v>
      </c>
      <c r="F2356" s="12" t="str">
        <f t="shared" si="180"/>
        <v>Nov</v>
      </c>
      <c r="G2356" s="4" t="s">
        <v>20</v>
      </c>
      <c r="H2356" s="4" t="s">
        <v>47</v>
      </c>
      <c r="I2356" s="4" t="s">
        <v>19</v>
      </c>
      <c r="J2356" s="4" t="s">
        <v>13</v>
      </c>
      <c r="K2356" s="4" t="s">
        <v>34</v>
      </c>
      <c r="L2356" s="4" t="s">
        <v>38</v>
      </c>
      <c r="M2356" s="9">
        <v>2</v>
      </c>
      <c r="N2356" s="6">
        <v>124.06</v>
      </c>
      <c r="O2356" s="7">
        <v>0.05</v>
      </c>
      <c r="P2356" s="6">
        <v>69.98</v>
      </c>
      <c r="Q2356" s="6">
        <f t="shared" si="181"/>
        <v>235.714</v>
      </c>
      <c r="R2356" s="6">
        <f t="shared" si="182"/>
        <v>139.96</v>
      </c>
      <c r="S2356" s="6">
        <f t="shared" si="183"/>
        <v>95.753999999999991</v>
      </c>
      <c r="T2356" s="8">
        <f t="shared" si="184"/>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4">
        <f>YEAR(SalesDataTable[[#This Row],[Order Date]])</f>
        <v>2026</v>
      </c>
      <c r="D2357" s="12" t="str">
        <f>"Q"&amp;ROUNDUP(MONTH(SalesDataTable[[#This Row],[Order Date]])/3,0)</f>
        <v>Q4</v>
      </c>
      <c r="E2357" s="4">
        <f>MONTH(SalesDataTable[[#This Row],[Order Date]])</f>
        <v>11</v>
      </c>
      <c r="F2357" s="12" t="str">
        <f t="shared" si="180"/>
        <v>Nov</v>
      </c>
      <c r="G2357" s="4" t="s">
        <v>11</v>
      </c>
      <c r="H2357" s="4" t="s">
        <v>39</v>
      </c>
      <c r="I2357" s="4" t="s">
        <v>28</v>
      </c>
      <c r="J2357" s="4" t="s">
        <v>13</v>
      </c>
      <c r="K2357" s="4" t="s">
        <v>9</v>
      </c>
      <c r="L2357" s="4" t="s">
        <v>37</v>
      </c>
      <c r="M2357" s="9">
        <v>1</v>
      </c>
      <c r="N2357" s="6">
        <v>151.66</v>
      </c>
      <c r="O2357" s="7">
        <v>0.1</v>
      </c>
      <c r="P2357" s="6">
        <v>80.209999999999994</v>
      </c>
      <c r="Q2357" s="6">
        <f t="shared" si="181"/>
        <v>136.494</v>
      </c>
      <c r="R2357" s="6">
        <f t="shared" si="182"/>
        <v>80.209999999999994</v>
      </c>
      <c r="S2357" s="6">
        <f t="shared" si="183"/>
        <v>56.284000000000006</v>
      </c>
      <c r="T2357" s="8">
        <f t="shared" si="184"/>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4">
        <f>YEAR(SalesDataTable[[#This Row],[Order Date]])</f>
        <v>2026</v>
      </c>
      <c r="D2358" s="12" t="str">
        <f>"Q"&amp;ROUNDUP(MONTH(SalesDataTable[[#This Row],[Order Date]])/3,0)</f>
        <v>Q4</v>
      </c>
      <c r="E2358" s="4">
        <f>MONTH(SalesDataTable[[#This Row],[Order Date]])</f>
        <v>11</v>
      </c>
      <c r="F2358" s="12" t="str">
        <f t="shared" si="180"/>
        <v>Nov</v>
      </c>
      <c r="G2358" s="4" t="s">
        <v>20</v>
      </c>
      <c r="H2358" s="4" t="s">
        <v>33</v>
      </c>
      <c r="I2358" s="4" t="s">
        <v>2</v>
      </c>
      <c r="J2358" s="4" t="s">
        <v>13</v>
      </c>
      <c r="K2358" s="4" t="s">
        <v>9</v>
      </c>
      <c r="L2358" s="4" t="s">
        <v>17</v>
      </c>
      <c r="M2358" s="9">
        <v>2</v>
      </c>
      <c r="N2358" s="6">
        <v>142.30000000000001</v>
      </c>
      <c r="O2358" s="7">
        <v>0.15</v>
      </c>
      <c r="P2358" s="6">
        <v>77.760000000000005</v>
      </c>
      <c r="Q2358" s="6">
        <f t="shared" si="181"/>
        <v>241.91000000000003</v>
      </c>
      <c r="R2358" s="6">
        <f t="shared" si="182"/>
        <v>155.52000000000001</v>
      </c>
      <c r="S2358" s="6">
        <f t="shared" si="183"/>
        <v>86.390000000000015</v>
      </c>
      <c r="T2358" s="8">
        <f t="shared" si="184"/>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4">
        <f>YEAR(SalesDataTable[[#This Row],[Order Date]])</f>
        <v>2026</v>
      </c>
      <c r="D2359" s="12" t="str">
        <f>"Q"&amp;ROUNDUP(MONTH(SalesDataTable[[#This Row],[Order Date]])/3,0)</f>
        <v>Q4</v>
      </c>
      <c r="E2359" s="4">
        <f>MONTH(SalesDataTable[[#This Row],[Order Date]])</f>
        <v>11</v>
      </c>
      <c r="F2359" s="12" t="str">
        <f t="shared" si="180"/>
        <v>Nov</v>
      </c>
      <c r="G2359" s="4" t="s">
        <v>6</v>
      </c>
      <c r="H2359" s="4" t="s">
        <v>49</v>
      </c>
      <c r="I2359" s="4" t="s">
        <v>2</v>
      </c>
      <c r="J2359" s="4" t="s">
        <v>16</v>
      </c>
      <c r="K2359" s="4" t="s">
        <v>14</v>
      </c>
      <c r="L2359" s="4" t="s">
        <v>48</v>
      </c>
      <c r="M2359" s="9">
        <v>4</v>
      </c>
      <c r="N2359" s="6">
        <v>161.97</v>
      </c>
      <c r="O2359" s="7">
        <v>0.05</v>
      </c>
      <c r="P2359" s="6">
        <v>87.2</v>
      </c>
      <c r="Q2359" s="6">
        <f t="shared" si="181"/>
        <v>615.48599999999999</v>
      </c>
      <c r="R2359" s="6">
        <f t="shared" si="182"/>
        <v>348.8</v>
      </c>
      <c r="S2359" s="6">
        <f t="shared" si="183"/>
        <v>266.68599999999998</v>
      </c>
      <c r="T2359" s="8">
        <f t="shared" si="184"/>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4">
        <f>YEAR(SalesDataTable[[#This Row],[Order Date]])</f>
        <v>2026</v>
      </c>
      <c r="D2360" s="12" t="str">
        <f>"Q"&amp;ROUNDUP(MONTH(SalesDataTable[[#This Row],[Order Date]])/3,0)</f>
        <v>Q4</v>
      </c>
      <c r="E2360" s="4">
        <f>MONTH(SalesDataTable[[#This Row],[Order Date]])</f>
        <v>11</v>
      </c>
      <c r="F2360" s="12" t="str">
        <f t="shared" si="180"/>
        <v>Nov</v>
      </c>
      <c r="G2360" s="4" t="s">
        <v>6</v>
      </c>
      <c r="H2360" s="4" t="s">
        <v>49</v>
      </c>
      <c r="I2360" s="4" t="s">
        <v>8</v>
      </c>
      <c r="J2360" s="4" t="s">
        <v>16</v>
      </c>
      <c r="K2360" s="4" t="s">
        <v>14</v>
      </c>
      <c r="L2360" s="4" t="s">
        <v>44</v>
      </c>
      <c r="M2360" s="9">
        <v>5</v>
      </c>
      <c r="N2360" s="6">
        <v>133.99</v>
      </c>
      <c r="O2360" s="7">
        <v>0.15</v>
      </c>
      <c r="P2360" s="6">
        <v>65.55</v>
      </c>
      <c r="Q2360" s="6">
        <f t="shared" si="181"/>
        <v>569.45749999999998</v>
      </c>
      <c r="R2360" s="6">
        <f t="shared" si="182"/>
        <v>327.75</v>
      </c>
      <c r="S2360" s="6">
        <f t="shared" si="183"/>
        <v>241.70749999999998</v>
      </c>
      <c r="T2360" s="8">
        <f t="shared" si="184"/>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4">
        <f>YEAR(SalesDataTable[[#This Row],[Order Date]])</f>
        <v>2026</v>
      </c>
      <c r="D2361" s="12" t="str">
        <f>"Q"&amp;ROUNDUP(MONTH(SalesDataTable[[#This Row],[Order Date]])/3,0)</f>
        <v>Q4</v>
      </c>
      <c r="E2361" s="4">
        <f>MONTH(SalesDataTable[[#This Row],[Order Date]])</f>
        <v>11</v>
      </c>
      <c r="F2361" s="12" t="str">
        <f t="shared" si="180"/>
        <v>Nov</v>
      </c>
      <c r="G2361" s="4" t="s">
        <v>6</v>
      </c>
      <c r="H2361" s="4" t="s">
        <v>27</v>
      </c>
      <c r="I2361" s="4" t="s">
        <v>19</v>
      </c>
      <c r="J2361" s="4" t="s">
        <v>3</v>
      </c>
      <c r="K2361" s="4" t="s">
        <v>23</v>
      </c>
      <c r="L2361" s="4" t="s">
        <v>40</v>
      </c>
      <c r="M2361" s="9">
        <v>2</v>
      </c>
      <c r="N2361" s="6">
        <v>83.18</v>
      </c>
      <c r="O2361" s="7">
        <v>0.1</v>
      </c>
      <c r="P2361" s="6">
        <v>40.479999999999997</v>
      </c>
      <c r="Q2361" s="6">
        <f t="shared" si="181"/>
        <v>149.72400000000002</v>
      </c>
      <c r="R2361" s="6">
        <f t="shared" si="182"/>
        <v>80.959999999999994</v>
      </c>
      <c r="S2361" s="6">
        <f t="shared" si="183"/>
        <v>68.764000000000024</v>
      </c>
      <c r="T2361" s="8">
        <f t="shared" si="184"/>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4">
        <f>YEAR(SalesDataTable[[#This Row],[Order Date]])</f>
        <v>2026</v>
      </c>
      <c r="D2362" s="12" t="str">
        <f>"Q"&amp;ROUNDUP(MONTH(SalesDataTable[[#This Row],[Order Date]])/3,0)</f>
        <v>Q4</v>
      </c>
      <c r="E2362" s="4">
        <f>MONTH(SalesDataTable[[#This Row],[Order Date]])</f>
        <v>11</v>
      </c>
      <c r="F2362" s="12" t="str">
        <f t="shared" si="180"/>
        <v>Nov</v>
      </c>
      <c r="G2362" s="4" t="s">
        <v>6</v>
      </c>
      <c r="H2362" s="4" t="s">
        <v>43</v>
      </c>
      <c r="I2362" s="4" t="s">
        <v>2</v>
      </c>
      <c r="J2362" s="4" t="s">
        <v>13</v>
      </c>
      <c r="K2362" s="4" t="s">
        <v>9</v>
      </c>
      <c r="L2362" s="4" t="s">
        <v>10</v>
      </c>
      <c r="M2362" s="9">
        <v>1</v>
      </c>
      <c r="N2362" s="6">
        <v>91.95</v>
      </c>
      <c r="O2362" s="7">
        <v>0</v>
      </c>
      <c r="P2362" s="6">
        <v>46.64</v>
      </c>
      <c r="Q2362" s="6">
        <f t="shared" si="181"/>
        <v>91.95</v>
      </c>
      <c r="R2362" s="6">
        <f t="shared" si="182"/>
        <v>46.64</v>
      </c>
      <c r="S2362" s="6">
        <f t="shared" si="183"/>
        <v>45.31</v>
      </c>
      <c r="T2362" s="8">
        <f t="shared" si="184"/>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4">
        <f>YEAR(SalesDataTable[[#This Row],[Order Date]])</f>
        <v>2026</v>
      </c>
      <c r="D2363" s="12" t="str">
        <f>"Q"&amp;ROUNDUP(MONTH(SalesDataTable[[#This Row],[Order Date]])/3,0)</f>
        <v>Q4</v>
      </c>
      <c r="E2363" s="4">
        <f>MONTH(SalesDataTable[[#This Row],[Order Date]])</f>
        <v>11</v>
      </c>
      <c r="F2363" s="12" t="str">
        <f t="shared" si="180"/>
        <v>Nov</v>
      </c>
      <c r="G2363" s="4" t="s">
        <v>20</v>
      </c>
      <c r="H2363" s="4" t="s">
        <v>47</v>
      </c>
      <c r="I2363" s="4" t="s">
        <v>8</v>
      </c>
      <c r="J2363" s="4" t="s">
        <v>16</v>
      </c>
      <c r="K2363" s="4" t="s">
        <v>14</v>
      </c>
      <c r="L2363" s="4" t="s">
        <v>15</v>
      </c>
      <c r="M2363" s="9">
        <v>5</v>
      </c>
      <c r="N2363" s="6">
        <v>35.68</v>
      </c>
      <c r="O2363" s="7">
        <v>0.15</v>
      </c>
      <c r="P2363" s="6">
        <v>13.48</v>
      </c>
      <c r="Q2363" s="6">
        <f t="shared" si="181"/>
        <v>151.64000000000001</v>
      </c>
      <c r="R2363" s="6">
        <f t="shared" si="182"/>
        <v>67.400000000000006</v>
      </c>
      <c r="S2363" s="6">
        <f t="shared" si="183"/>
        <v>84.240000000000009</v>
      </c>
      <c r="T2363" s="8">
        <f t="shared" si="184"/>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4">
        <f>YEAR(SalesDataTable[[#This Row],[Order Date]])</f>
        <v>2026</v>
      </c>
      <c r="D2364" s="12" t="str">
        <f>"Q"&amp;ROUNDUP(MONTH(SalesDataTable[[#This Row],[Order Date]])/3,0)</f>
        <v>Q4</v>
      </c>
      <c r="E2364" s="4">
        <f>MONTH(SalesDataTable[[#This Row],[Order Date]])</f>
        <v>11</v>
      </c>
      <c r="F2364" s="12" t="str">
        <f t="shared" si="180"/>
        <v>Nov</v>
      </c>
      <c r="G2364" s="4" t="s">
        <v>11</v>
      </c>
      <c r="H2364" s="4" t="s">
        <v>52</v>
      </c>
      <c r="I2364" s="4" t="s">
        <v>2</v>
      </c>
      <c r="J2364" s="4" t="s">
        <v>3</v>
      </c>
      <c r="K2364" s="4" t="s">
        <v>23</v>
      </c>
      <c r="L2364" s="4" t="s">
        <v>24</v>
      </c>
      <c r="M2364" s="9">
        <v>3</v>
      </c>
      <c r="N2364" s="6">
        <v>336.58</v>
      </c>
      <c r="O2364" s="7">
        <v>0.15</v>
      </c>
      <c r="P2364" s="6">
        <v>198.99</v>
      </c>
      <c r="Q2364" s="6">
        <f t="shared" si="181"/>
        <v>858.279</v>
      </c>
      <c r="R2364" s="6">
        <f t="shared" si="182"/>
        <v>596.97</v>
      </c>
      <c r="S2364" s="6">
        <f t="shared" si="183"/>
        <v>261.30899999999997</v>
      </c>
      <c r="T2364" s="8">
        <f t="shared" si="184"/>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4">
        <f>YEAR(SalesDataTable[[#This Row],[Order Date]])</f>
        <v>2026</v>
      </c>
      <c r="D2365" s="12" t="str">
        <f>"Q"&amp;ROUNDUP(MONTH(SalesDataTable[[#This Row],[Order Date]])/3,0)</f>
        <v>Q4</v>
      </c>
      <c r="E2365" s="4">
        <f>MONTH(SalesDataTable[[#This Row],[Order Date]])</f>
        <v>11</v>
      </c>
      <c r="F2365" s="12" t="str">
        <f t="shared" si="180"/>
        <v>Nov</v>
      </c>
      <c r="G2365" s="4" t="s">
        <v>11</v>
      </c>
      <c r="H2365" s="4" t="s">
        <v>12</v>
      </c>
      <c r="I2365" s="4" t="s">
        <v>2</v>
      </c>
      <c r="J2365" s="4" t="s">
        <v>13</v>
      </c>
      <c r="K2365" s="4" t="s">
        <v>34</v>
      </c>
      <c r="L2365" s="4" t="s">
        <v>42</v>
      </c>
      <c r="M2365" s="9">
        <v>2</v>
      </c>
      <c r="N2365" s="6">
        <v>36.979999999999997</v>
      </c>
      <c r="O2365" s="7">
        <v>0.15</v>
      </c>
      <c r="P2365" s="6">
        <v>14.13</v>
      </c>
      <c r="Q2365" s="6">
        <f t="shared" si="181"/>
        <v>62.865999999999993</v>
      </c>
      <c r="R2365" s="6">
        <f t="shared" si="182"/>
        <v>28.26</v>
      </c>
      <c r="S2365" s="6">
        <f t="shared" si="183"/>
        <v>34.605999999999995</v>
      </c>
      <c r="T2365" s="8">
        <f t="shared" si="184"/>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4">
        <f>YEAR(SalesDataTable[[#This Row],[Order Date]])</f>
        <v>2026</v>
      </c>
      <c r="D2366" s="12" t="str">
        <f>"Q"&amp;ROUNDUP(MONTH(SalesDataTable[[#This Row],[Order Date]])/3,0)</f>
        <v>Q4</v>
      </c>
      <c r="E2366" s="4">
        <f>MONTH(SalesDataTable[[#This Row],[Order Date]])</f>
        <v>11</v>
      </c>
      <c r="F2366" s="12" t="str">
        <f t="shared" si="180"/>
        <v>Nov</v>
      </c>
      <c r="G2366" s="4" t="s">
        <v>20</v>
      </c>
      <c r="H2366" s="4" t="s">
        <v>47</v>
      </c>
      <c r="I2366" s="4" t="s">
        <v>28</v>
      </c>
      <c r="J2366" s="4" t="s">
        <v>13</v>
      </c>
      <c r="K2366" s="4" t="s">
        <v>34</v>
      </c>
      <c r="L2366" s="4" t="s">
        <v>42</v>
      </c>
      <c r="M2366" s="9">
        <v>2</v>
      </c>
      <c r="N2366" s="6">
        <v>36.15</v>
      </c>
      <c r="O2366" s="7">
        <v>0</v>
      </c>
      <c r="P2366" s="6">
        <v>13.51</v>
      </c>
      <c r="Q2366" s="6">
        <f t="shared" si="181"/>
        <v>72.3</v>
      </c>
      <c r="R2366" s="6">
        <f t="shared" si="182"/>
        <v>27.02</v>
      </c>
      <c r="S2366" s="6">
        <f t="shared" si="183"/>
        <v>45.28</v>
      </c>
      <c r="T2366" s="8">
        <f t="shared" si="184"/>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4">
        <f>YEAR(SalesDataTable[[#This Row],[Order Date]])</f>
        <v>2026</v>
      </c>
      <c r="D2367" s="12" t="str">
        <f>"Q"&amp;ROUNDUP(MONTH(SalesDataTable[[#This Row],[Order Date]])/3,0)</f>
        <v>Q4</v>
      </c>
      <c r="E2367" s="4">
        <f>MONTH(SalesDataTable[[#This Row],[Order Date]])</f>
        <v>11</v>
      </c>
      <c r="F2367" s="12" t="str">
        <f t="shared" si="180"/>
        <v>Nov</v>
      </c>
      <c r="G2367" s="4" t="s">
        <v>11</v>
      </c>
      <c r="H2367" s="4" t="s">
        <v>12</v>
      </c>
      <c r="I2367" s="4" t="s">
        <v>2</v>
      </c>
      <c r="J2367" s="4" t="s">
        <v>16</v>
      </c>
      <c r="K2367" s="4" t="s">
        <v>34</v>
      </c>
      <c r="L2367" s="4" t="s">
        <v>38</v>
      </c>
      <c r="M2367" s="9">
        <v>1</v>
      </c>
      <c r="N2367" s="6">
        <v>121.86</v>
      </c>
      <c r="O2367" s="7">
        <v>0.05</v>
      </c>
      <c r="P2367" s="6">
        <v>69.900000000000006</v>
      </c>
      <c r="Q2367" s="6">
        <f t="shared" si="181"/>
        <v>115.767</v>
      </c>
      <c r="R2367" s="6">
        <f t="shared" si="182"/>
        <v>69.900000000000006</v>
      </c>
      <c r="S2367" s="6">
        <f t="shared" si="183"/>
        <v>45.86699999999999</v>
      </c>
      <c r="T2367" s="8">
        <f t="shared" si="184"/>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4">
        <f>YEAR(SalesDataTable[[#This Row],[Order Date]])</f>
        <v>2026</v>
      </c>
      <c r="D2368" s="12" t="str">
        <f>"Q"&amp;ROUNDUP(MONTH(SalesDataTable[[#This Row],[Order Date]])/3,0)</f>
        <v>Q4</v>
      </c>
      <c r="E2368" s="4">
        <f>MONTH(SalesDataTable[[#This Row],[Order Date]])</f>
        <v>11</v>
      </c>
      <c r="F2368" s="12" t="str">
        <f t="shared" si="180"/>
        <v>Nov</v>
      </c>
      <c r="G2368" s="4" t="s">
        <v>11</v>
      </c>
      <c r="H2368" s="4" t="s">
        <v>25</v>
      </c>
      <c r="I2368" s="4" t="s">
        <v>19</v>
      </c>
      <c r="J2368" s="4" t="s">
        <v>3</v>
      </c>
      <c r="K2368" s="4" t="s">
        <v>4</v>
      </c>
      <c r="L2368" s="4" t="s">
        <v>22</v>
      </c>
      <c r="M2368" s="9">
        <v>6</v>
      </c>
      <c r="N2368" s="6">
        <v>49.85</v>
      </c>
      <c r="O2368" s="7">
        <v>0.05</v>
      </c>
      <c r="P2368" s="6">
        <v>22.68</v>
      </c>
      <c r="Q2368" s="6">
        <f t="shared" si="181"/>
        <v>284.14499999999998</v>
      </c>
      <c r="R2368" s="6">
        <f t="shared" si="182"/>
        <v>136.07999999999998</v>
      </c>
      <c r="S2368" s="6">
        <f t="shared" si="183"/>
        <v>148.065</v>
      </c>
      <c r="T2368" s="8">
        <f t="shared" si="184"/>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4">
        <f>YEAR(SalesDataTable[[#This Row],[Order Date]])</f>
        <v>2026</v>
      </c>
      <c r="D2369" s="12" t="str">
        <f>"Q"&amp;ROUNDUP(MONTH(SalesDataTable[[#This Row],[Order Date]])/3,0)</f>
        <v>Q4</v>
      </c>
      <c r="E2369" s="4">
        <f>MONTH(SalesDataTable[[#This Row],[Order Date]])</f>
        <v>11</v>
      </c>
      <c r="F2369" s="12" t="str">
        <f t="shared" si="180"/>
        <v>Nov</v>
      </c>
      <c r="G2369" s="4" t="s">
        <v>11</v>
      </c>
      <c r="H2369" s="4" t="s">
        <v>25</v>
      </c>
      <c r="I2369" s="4" t="s">
        <v>19</v>
      </c>
      <c r="J2369" s="4" t="s">
        <v>16</v>
      </c>
      <c r="K2369" s="4" t="s">
        <v>9</v>
      </c>
      <c r="L2369" s="4" t="s">
        <v>10</v>
      </c>
      <c r="M2369" s="9">
        <v>2</v>
      </c>
      <c r="N2369" s="6">
        <v>91.95</v>
      </c>
      <c r="O2369" s="7">
        <v>0.05</v>
      </c>
      <c r="P2369" s="6">
        <v>46.45</v>
      </c>
      <c r="Q2369" s="6">
        <f t="shared" si="181"/>
        <v>174.70499999999998</v>
      </c>
      <c r="R2369" s="6">
        <f t="shared" si="182"/>
        <v>92.9</v>
      </c>
      <c r="S2369" s="6">
        <f t="shared" si="183"/>
        <v>81.804999999999978</v>
      </c>
      <c r="T2369" s="8">
        <f t="shared" si="184"/>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4">
        <f>YEAR(SalesDataTable[[#This Row],[Order Date]])</f>
        <v>2026</v>
      </c>
      <c r="D2370" s="12" t="str">
        <f>"Q"&amp;ROUNDUP(MONTH(SalesDataTable[[#This Row],[Order Date]])/3,0)</f>
        <v>Q4</v>
      </c>
      <c r="E2370" s="4">
        <f>MONTH(SalesDataTable[[#This Row],[Order Date]])</f>
        <v>11</v>
      </c>
      <c r="F2370" s="12" t="str">
        <f t="shared" ref="F2370:F2433" si="185">TEXT(B2370,"mmm")</f>
        <v>Nov</v>
      </c>
      <c r="G2370" s="4" t="s">
        <v>20</v>
      </c>
      <c r="H2370" s="4" t="s">
        <v>33</v>
      </c>
      <c r="I2370" s="4" t="s">
        <v>28</v>
      </c>
      <c r="J2370" s="4" t="s">
        <v>3</v>
      </c>
      <c r="K2370" s="4" t="s">
        <v>4</v>
      </c>
      <c r="L2370" s="4" t="s">
        <v>22</v>
      </c>
      <c r="M2370" s="9">
        <v>2</v>
      </c>
      <c r="N2370" s="6">
        <v>51.71</v>
      </c>
      <c r="O2370" s="7">
        <v>0.15</v>
      </c>
      <c r="P2370" s="6">
        <v>22.93</v>
      </c>
      <c r="Q2370" s="6">
        <f t="shared" ref="Q2370:Q2433" si="186">M2370*N2370*(1-O2370)</f>
        <v>87.906999999999996</v>
      </c>
      <c r="R2370" s="6">
        <f t="shared" ref="R2370:R2433" si="187">M2370*P2370</f>
        <v>45.86</v>
      </c>
      <c r="S2370" s="6">
        <f t="shared" ref="S2370:S2433" si="188">Q2370-R2370</f>
        <v>42.046999999999997</v>
      </c>
      <c r="T2370" s="8">
        <f t="shared" ref="T2370:T2433" si="189">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4">
        <f>YEAR(SalesDataTable[[#This Row],[Order Date]])</f>
        <v>2026</v>
      </c>
      <c r="D2371" s="12" t="str">
        <f>"Q"&amp;ROUNDUP(MONTH(SalesDataTable[[#This Row],[Order Date]])/3,0)</f>
        <v>Q4</v>
      </c>
      <c r="E2371" s="4">
        <f>MONTH(SalesDataTable[[#This Row],[Order Date]])</f>
        <v>11</v>
      </c>
      <c r="F2371" s="12" t="str">
        <f t="shared" si="185"/>
        <v>Nov</v>
      </c>
      <c r="G2371" s="4" t="s">
        <v>6</v>
      </c>
      <c r="H2371" s="4" t="s">
        <v>7</v>
      </c>
      <c r="I2371" s="4" t="s">
        <v>19</v>
      </c>
      <c r="J2371" s="4" t="s">
        <v>3</v>
      </c>
      <c r="K2371" s="4" t="s">
        <v>34</v>
      </c>
      <c r="L2371" s="4" t="s">
        <v>35</v>
      </c>
      <c r="M2371" s="9">
        <v>1</v>
      </c>
      <c r="N2371" s="6">
        <v>41.05</v>
      </c>
      <c r="O2371" s="7">
        <v>0.05</v>
      </c>
      <c r="P2371" s="6">
        <v>14.6</v>
      </c>
      <c r="Q2371" s="6">
        <f t="shared" si="186"/>
        <v>38.997499999999995</v>
      </c>
      <c r="R2371" s="6">
        <f t="shared" si="187"/>
        <v>14.6</v>
      </c>
      <c r="S2371" s="6">
        <f t="shared" si="188"/>
        <v>24.397499999999994</v>
      </c>
      <c r="T2371" s="8">
        <f t="shared" si="189"/>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4">
        <f>YEAR(SalesDataTable[[#This Row],[Order Date]])</f>
        <v>2026</v>
      </c>
      <c r="D2372" s="12" t="str">
        <f>"Q"&amp;ROUNDUP(MONTH(SalesDataTable[[#This Row],[Order Date]])/3,0)</f>
        <v>Q4</v>
      </c>
      <c r="E2372" s="4">
        <f>MONTH(SalesDataTable[[#This Row],[Order Date]])</f>
        <v>11</v>
      </c>
      <c r="F2372" s="12" t="str">
        <f t="shared" si="185"/>
        <v>Nov</v>
      </c>
      <c r="G2372" s="4" t="s">
        <v>6</v>
      </c>
      <c r="H2372" s="4" t="s">
        <v>27</v>
      </c>
      <c r="I2372" s="4" t="s">
        <v>8</v>
      </c>
      <c r="J2372" s="4" t="s">
        <v>16</v>
      </c>
      <c r="K2372" s="4" t="s">
        <v>23</v>
      </c>
      <c r="L2372" s="4" t="s">
        <v>24</v>
      </c>
      <c r="M2372" s="9">
        <v>10</v>
      </c>
      <c r="N2372" s="6">
        <v>333.09</v>
      </c>
      <c r="O2372" s="7">
        <v>0.15</v>
      </c>
      <c r="P2372" s="6">
        <v>197.95</v>
      </c>
      <c r="Q2372" s="6">
        <f t="shared" si="186"/>
        <v>2831.2649999999994</v>
      </c>
      <c r="R2372" s="6">
        <f t="shared" si="187"/>
        <v>1979.5</v>
      </c>
      <c r="S2372" s="6">
        <f t="shared" si="188"/>
        <v>851.76499999999942</v>
      </c>
      <c r="T2372" s="8">
        <f t="shared" si="189"/>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4">
        <f>YEAR(SalesDataTable[[#This Row],[Order Date]])</f>
        <v>2026</v>
      </c>
      <c r="D2373" s="12" t="str">
        <f>"Q"&amp;ROUNDUP(MONTH(SalesDataTable[[#This Row],[Order Date]])/3,0)</f>
        <v>Q4</v>
      </c>
      <c r="E2373" s="4">
        <f>MONTH(SalesDataTable[[#This Row],[Order Date]])</f>
        <v>11</v>
      </c>
      <c r="F2373" s="12" t="str">
        <f t="shared" si="185"/>
        <v>Nov</v>
      </c>
      <c r="G2373" s="4" t="s">
        <v>20</v>
      </c>
      <c r="H2373" s="4" t="s">
        <v>21</v>
      </c>
      <c r="I2373" s="4" t="s">
        <v>2</v>
      </c>
      <c r="J2373" s="4" t="s">
        <v>16</v>
      </c>
      <c r="K2373" s="4" t="s">
        <v>4</v>
      </c>
      <c r="L2373" s="4" t="s">
        <v>22</v>
      </c>
      <c r="M2373" s="9">
        <v>3</v>
      </c>
      <c r="N2373" s="6">
        <v>51.79</v>
      </c>
      <c r="O2373" s="7">
        <v>0.2</v>
      </c>
      <c r="P2373" s="6">
        <v>22.23</v>
      </c>
      <c r="Q2373" s="6">
        <f t="shared" si="186"/>
        <v>124.29600000000001</v>
      </c>
      <c r="R2373" s="6">
        <f t="shared" si="187"/>
        <v>66.69</v>
      </c>
      <c r="S2373" s="6">
        <f t="shared" si="188"/>
        <v>57.606000000000009</v>
      </c>
      <c r="T2373" s="8">
        <f t="shared" si="189"/>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4">
        <f>YEAR(SalesDataTable[[#This Row],[Order Date]])</f>
        <v>2026</v>
      </c>
      <c r="D2374" s="12" t="str">
        <f>"Q"&amp;ROUNDUP(MONTH(SalesDataTable[[#This Row],[Order Date]])/3,0)</f>
        <v>Q4</v>
      </c>
      <c r="E2374" s="4">
        <f>MONTH(SalesDataTable[[#This Row],[Order Date]])</f>
        <v>11</v>
      </c>
      <c r="F2374" s="12" t="str">
        <f t="shared" si="185"/>
        <v>Nov</v>
      </c>
      <c r="G2374" s="4" t="s">
        <v>6</v>
      </c>
      <c r="H2374" s="4" t="s">
        <v>41</v>
      </c>
      <c r="I2374" s="4" t="s">
        <v>28</v>
      </c>
      <c r="J2374" s="4" t="s">
        <v>13</v>
      </c>
      <c r="K2374" s="4" t="s">
        <v>9</v>
      </c>
      <c r="L2374" s="4" t="s">
        <v>46</v>
      </c>
      <c r="M2374" s="9">
        <v>1</v>
      </c>
      <c r="N2374" s="6">
        <v>71.040000000000006</v>
      </c>
      <c r="O2374" s="7">
        <v>0.1</v>
      </c>
      <c r="P2374" s="6">
        <v>31.59</v>
      </c>
      <c r="Q2374" s="6">
        <f t="shared" si="186"/>
        <v>63.936000000000007</v>
      </c>
      <c r="R2374" s="6">
        <f t="shared" si="187"/>
        <v>31.59</v>
      </c>
      <c r="S2374" s="6">
        <f t="shared" si="188"/>
        <v>32.346000000000004</v>
      </c>
      <c r="T2374" s="8">
        <f t="shared" si="189"/>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4">
        <f>YEAR(SalesDataTable[[#This Row],[Order Date]])</f>
        <v>2026</v>
      </c>
      <c r="D2375" s="12" t="str">
        <f>"Q"&amp;ROUNDUP(MONTH(SalesDataTable[[#This Row],[Order Date]])/3,0)</f>
        <v>Q4</v>
      </c>
      <c r="E2375" s="4">
        <f>MONTH(SalesDataTable[[#This Row],[Order Date]])</f>
        <v>11</v>
      </c>
      <c r="F2375" s="12" t="str">
        <f t="shared" si="185"/>
        <v>Nov</v>
      </c>
      <c r="G2375" s="4" t="s">
        <v>20</v>
      </c>
      <c r="H2375" s="4" t="s">
        <v>21</v>
      </c>
      <c r="I2375" s="4" t="s">
        <v>28</v>
      </c>
      <c r="J2375" s="4" t="s">
        <v>16</v>
      </c>
      <c r="K2375" s="4" t="s">
        <v>9</v>
      </c>
      <c r="L2375" s="4" t="s">
        <v>17</v>
      </c>
      <c r="M2375" s="9">
        <v>2</v>
      </c>
      <c r="N2375" s="6">
        <v>141.21</v>
      </c>
      <c r="O2375" s="7">
        <v>0.1</v>
      </c>
      <c r="P2375" s="6">
        <v>78.31</v>
      </c>
      <c r="Q2375" s="6">
        <f t="shared" si="186"/>
        <v>254.17800000000003</v>
      </c>
      <c r="R2375" s="6">
        <f t="shared" si="187"/>
        <v>156.62</v>
      </c>
      <c r="S2375" s="6">
        <f t="shared" si="188"/>
        <v>97.558000000000021</v>
      </c>
      <c r="T2375" s="8">
        <f t="shared" si="189"/>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4">
        <f>YEAR(SalesDataTable[[#This Row],[Order Date]])</f>
        <v>2026</v>
      </c>
      <c r="D2376" s="12" t="str">
        <f>"Q"&amp;ROUNDUP(MONTH(SalesDataTable[[#This Row],[Order Date]])/3,0)</f>
        <v>Q4</v>
      </c>
      <c r="E2376" s="4">
        <f>MONTH(SalesDataTable[[#This Row],[Order Date]])</f>
        <v>11</v>
      </c>
      <c r="F2376" s="12" t="str">
        <f t="shared" si="185"/>
        <v>Nov</v>
      </c>
      <c r="G2376" s="4" t="s">
        <v>0</v>
      </c>
      <c r="H2376" s="4" t="s">
        <v>50</v>
      </c>
      <c r="I2376" s="4" t="s">
        <v>28</v>
      </c>
      <c r="J2376" s="4" t="s">
        <v>13</v>
      </c>
      <c r="K2376" s="4" t="s">
        <v>9</v>
      </c>
      <c r="L2376" s="4" t="s">
        <v>17</v>
      </c>
      <c r="M2376" s="9">
        <v>2</v>
      </c>
      <c r="N2376" s="6">
        <v>141.63999999999999</v>
      </c>
      <c r="O2376" s="7">
        <v>0.15</v>
      </c>
      <c r="P2376" s="6">
        <v>80.349999999999994</v>
      </c>
      <c r="Q2376" s="6">
        <f t="shared" si="186"/>
        <v>240.78799999999998</v>
      </c>
      <c r="R2376" s="6">
        <f t="shared" si="187"/>
        <v>160.69999999999999</v>
      </c>
      <c r="S2376" s="6">
        <f t="shared" si="188"/>
        <v>80.087999999999994</v>
      </c>
      <c r="T2376" s="8">
        <f t="shared" si="189"/>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4">
        <f>YEAR(SalesDataTable[[#This Row],[Order Date]])</f>
        <v>2026</v>
      </c>
      <c r="D2377" s="12" t="str">
        <f>"Q"&amp;ROUNDUP(MONTH(SalesDataTable[[#This Row],[Order Date]])/3,0)</f>
        <v>Q4</v>
      </c>
      <c r="E2377" s="4">
        <f>MONTH(SalesDataTable[[#This Row],[Order Date]])</f>
        <v>11</v>
      </c>
      <c r="F2377" s="12" t="str">
        <f t="shared" si="185"/>
        <v>Nov</v>
      </c>
      <c r="G2377" s="4" t="s">
        <v>11</v>
      </c>
      <c r="H2377" s="4" t="s">
        <v>39</v>
      </c>
      <c r="I2377" s="4" t="s">
        <v>2</v>
      </c>
      <c r="J2377" s="4" t="s">
        <v>3</v>
      </c>
      <c r="K2377" s="4" t="s">
        <v>9</v>
      </c>
      <c r="L2377" s="4" t="s">
        <v>46</v>
      </c>
      <c r="M2377" s="9">
        <v>1</v>
      </c>
      <c r="N2377" s="6">
        <v>71.78</v>
      </c>
      <c r="O2377" s="7">
        <v>0.15</v>
      </c>
      <c r="P2377" s="6">
        <v>32.869999999999997</v>
      </c>
      <c r="Q2377" s="6">
        <f t="shared" si="186"/>
        <v>61.012999999999998</v>
      </c>
      <c r="R2377" s="6">
        <f t="shared" si="187"/>
        <v>32.869999999999997</v>
      </c>
      <c r="S2377" s="6">
        <f t="shared" si="188"/>
        <v>28.143000000000001</v>
      </c>
      <c r="T2377" s="8">
        <f t="shared" si="189"/>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4">
        <f>YEAR(SalesDataTable[[#This Row],[Order Date]])</f>
        <v>2026</v>
      </c>
      <c r="D2378" s="12" t="str">
        <f>"Q"&amp;ROUNDUP(MONTH(SalesDataTable[[#This Row],[Order Date]])/3,0)</f>
        <v>Q4</v>
      </c>
      <c r="E2378" s="4">
        <f>MONTH(SalesDataTable[[#This Row],[Order Date]])</f>
        <v>11</v>
      </c>
      <c r="F2378" s="12" t="str">
        <f t="shared" si="185"/>
        <v>Nov</v>
      </c>
      <c r="G2378" s="4" t="s">
        <v>11</v>
      </c>
      <c r="H2378" s="4" t="s">
        <v>52</v>
      </c>
      <c r="I2378" s="4" t="s">
        <v>2</v>
      </c>
      <c r="J2378" s="4" t="s">
        <v>16</v>
      </c>
      <c r="K2378" s="4" t="s">
        <v>9</v>
      </c>
      <c r="L2378" s="4" t="s">
        <v>37</v>
      </c>
      <c r="M2378" s="9">
        <v>3</v>
      </c>
      <c r="N2378" s="6">
        <v>153.88999999999999</v>
      </c>
      <c r="O2378" s="7">
        <v>0.1</v>
      </c>
      <c r="P2378" s="6">
        <v>80.36</v>
      </c>
      <c r="Q2378" s="6">
        <f t="shared" si="186"/>
        <v>415.50299999999999</v>
      </c>
      <c r="R2378" s="6">
        <f t="shared" si="187"/>
        <v>241.07999999999998</v>
      </c>
      <c r="S2378" s="6">
        <f t="shared" si="188"/>
        <v>174.423</v>
      </c>
      <c r="T2378" s="8">
        <f t="shared" si="189"/>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4">
        <f>YEAR(SalesDataTable[[#This Row],[Order Date]])</f>
        <v>2026</v>
      </c>
      <c r="D2379" s="12" t="str">
        <f>"Q"&amp;ROUNDUP(MONTH(SalesDataTable[[#This Row],[Order Date]])/3,0)</f>
        <v>Q4</v>
      </c>
      <c r="E2379" s="4">
        <f>MONTH(SalesDataTable[[#This Row],[Order Date]])</f>
        <v>11</v>
      </c>
      <c r="F2379" s="12" t="str">
        <f t="shared" si="185"/>
        <v>Nov</v>
      </c>
      <c r="G2379" s="4" t="s">
        <v>20</v>
      </c>
      <c r="H2379" s="4" t="s">
        <v>21</v>
      </c>
      <c r="I2379" s="4" t="s">
        <v>28</v>
      </c>
      <c r="J2379" s="4" t="s">
        <v>3</v>
      </c>
      <c r="K2379" s="4" t="s">
        <v>9</v>
      </c>
      <c r="L2379" s="4" t="s">
        <v>17</v>
      </c>
      <c r="M2379" s="9">
        <v>1</v>
      </c>
      <c r="N2379" s="6">
        <v>145.4</v>
      </c>
      <c r="O2379" s="7">
        <v>0.1</v>
      </c>
      <c r="P2379" s="6">
        <v>77.66</v>
      </c>
      <c r="Q2379" s="6">
        <f t="shared" si="186"/>
        <v>130.86000000000001</v>
      </c>
      <c r="R2379" s="6">
        <f t="shared" si="187"/>
        <v>77.66</v>
      </c>
      <c r="S2379" s="6">
        <f t="shared" si="188"/>
        <v>53.200000000000017</v>
      </c>
      <c r="T2379" s="8">
        <f t="shared" si="189"/>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4">
        <f>YEAR(SalesDataTable[[#This Row],[Order Date]])</f>
        <v>2026</v>
      </c>
      <c r="D2380" s="12" t="str">
        <f>"Q"&amp;ROUNDUP(MONTH(SalesDataTable[[#This Row],[Order Date]])/3,0)</f>
        <v>Q4</v>
      </c>
      <c r="E2380" s="4">
        <f>MONTH(SalesDataTable[[#This Row],[Order Date]])</f>
        <v>11</v>
      </c>
      <c r="F2380" s="12" t="str">
        <f t="shared" si="185"/>
        <v>Nov</v>
      </c>
      <c r="G2380" s="4" t="s">
        <v>20</v>
      </c>
      <c r="H2380" s="4" t="s">
        <v>33</v>
      </c>
      <c r="I2380" s="4" t="s">
        <v>2</v>
      </c>
      <c r="J2380" s="4" t="s">
        <v>3</v>
      </c>
      <c r="K2380" s="4" t="s">
        <v>14</v>
      </c>
      <c r="L2380" s="4" t="s">
        <v>44</v>
      </c>
      <c r="M2380" s="9">
        <v>1</v>
      </c>
      <c r="N2380" s="6">
        <v>132.94999999999999</v>
      </c>
      <c r="O2380" s="7">
        <v>0.05</v>
      </c>
      <c r="P2380" s="6">
        <v>65.36</v>
      </c>
      <c r="Q2380" s="6">
        <f t="shared" si="186"/>
        <v>126.30249999999998</v>
      </c>
      <c r="R2380" s="6">
        <f t="shared" si="187"/>
        <v>65.36</v>
      </c>
      <c r="S2380" s="6">
        <f t="shared" si="188"/>
        <v>60.942499999999981</v>
      </c>
      <c r="T2380" s="8">
        <f t="shared" si="189"/>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4">
        <f>YEAR(SalesDataTable[[#This Row],[Order Date]])</f>
        <v>2026</v>
      </c>
      <c r="D2381" s="12" t="str">
        <f>"Q"&amp;ROUNDUP(MONTH(SalesDataTable[[#This Row],[Order Date]])/3,0)</f>
        <v>Q4</v>
      </c>
      <c r="E2381" s="4">
        <f>MONTH(SalesDataTable[[#This Row],[Order Date]])</f>
        <v>11</v>
      </c>
      <c r="F2381" s="12" t="str">
        <f t="shared" si="185"/>
        <v>Nov</v>
      </c>
      <c r="G2381" s="4" t="s">
        <v>20</v>
      </c>
      <c r="H2381" s="4" t="s">
        <v>31</v>
      </c>
      <c r="I2381" s="4" t="s">
        <v>19</v>
      </c>
      <c r="J2381" s="4" t="s">
        <v>3</v>
      </c>
      <c r="K2381" s="4" t="s">
        <v>34</v>
      </c>
      <c r="L2381" s="4" t="s">
        <v>45</v>
      </c>
      <c r="M2381" s="9">
        <v>1</v>
      </c>
      <c r="N2381" s="6">
        <v>51.34</v>
      </c>
      <c r="O2381" s="7">
        <v>0.15</v>
      </c>
      <c r="P2381" s="6">
        <v>21.37</v>
      </c>
      <c r="Q2381" s="6">
        <f t="shared" si="186"/>
        <v>43.639000000000003</v>
      </c>
      <c r="R2381" s="6">
        <f t="shared" si="187"/>
        <v>21.37</v>
      </c>
      <c r="S2381" s="6">
        <f t="shared" si="188"/>
        <v>22.269000000000002</v>
      </c>
      <c r="T2381" s="8">
        <f t="shared" si="189"/>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4">
        <f>YEAR(SalesDataTable[[#This Row],[Order Date]])</f>
        <v>2026</v>
      </c>
      <c r="D2382" s="12" t="str">
        <f>"Q"&amp;ROUNDUP(MONTH(SalesDataTable[[#This Row],[Order Date]])/3,0)</f>
        <v>Q4</v>
      </c>
      <c r="E2382" s="4">
        <f>MONTH(SalesDataTable[[#This Row],[Order Date]])</f>
        <v>11</v>
      </c>
      <c r="F2382" s="12" t="str">
        <f t="shared" si="185"/>
        <v>Nov</v>
      </c>
      <c r="G2382" s="4" t="s">
        <v>0</v>
      </c>
      <c r="H2382" s="4" t="s">
        <v>1</v>
      </c>
      <c r="I2382" s="4" t="s">
        <v>2</v>
      </c>
      <c r="J2382" s="4" t="s">
        <v>13</v>
      </c>
      <c r="K2382" s="4" t="s">
        <v>4</v>
      </c>
      <c r="L2382" s="4" t="s">
        <v>22</v>
      </c>
      <c r="M2382" s="9">
        <v>1</v>
      </c>
      <c r="N2382" s="6">
        <v>49.98</v>
      </c>
      <c r="O2382" s="7">
        <v>0.1</v>
      </c>
      <c r="P2382" s="6">
        <v>22.25</v>
      </c>
      <c r="Q2382" s="6">
        <f t="shared" si="186"/>
        <v>44.981999999999999</v>
      </c>
      <c r="R2382" s="6">
        <f t="shared" si="187"/>
        <v>22.25</v>
      </c>
      <c r="S2382" s="6">
        <f t="shared" si="188"/>
        <v>22.731999999999999</v>
      </c>
      <c r="T2382" s="8">
        <f t="shared" si="189"/>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4">
        <f>YEAR(SalesDataTable[[#This Row],[Order Date]])</f>
        <v>2026</v>
      </c>
      <c r="D2383" s="12" t="str">
        <f>"Q"&amp;ROUNDUP(MONTH(SalesDataTable[[#This Row],[Order Date]])/3,0)</f>
        <v>Q4</v>
      </c>
      <c r="E2383" s="4">
        <f>MONTH(SalesDataTable[[#This Row],[Order Date]])</f>
        <v>11</v>
      </c>
      <c r="F2383" s="12" t="str">
        <f t="shared" si="185"/>
        <v>Nov</v>
      </c>
      <c r="G2383" s="4" t="s">
        <v>20</v>
      </c>
      <c r="H2383" s="4" t="s">
        <v>33</v>
      </c>
      <c r="I2383" s="4" t="s">
        <v>2</v>
      </c>
      <c r="J2383" s="4" t="s">
        <v>3</v>
      </c>
      <c r="K2383" s="4" t="s">
        <v>14</v>
      </c>
      <c r="L2383" s="4" t="s">
        <v>48</v>
      </c>
      <c r="M2383" s="9">
        <v>2</v>
      </c>
      <c r="N2383" s="6">
        <v>168.08</v>
      </c>
      <c r="O2383" s="7">
        <v>0.1</v>
      </c>
      <c r="P2383" s="6">
        <v>87.63</v>
      </c>
      <c r="Q2383" s="6">
        <f t="shared" si="186"/>
        <v>302.54400000000004</v>
      </c>
      <c r="R2383" s="6">
        <f t="shared" si="187"/>
        <v>175.26</v>
      </c>
      <c r="S2383" s="6">
        <f t="shared" si="188"/>
        <v>127.28400000000005</v>
      </c>
      <c r="T2383" s="8">
        <f t="shared" si="189"/>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4">
        <f>YEAR(SalesDataTable[[#This Row],[Order Date]])</f>
        <v>2026</v>
      </c>
      <c r="D2384" s="12" t="str">
        <f>"Q"&amp;ROUNDUP(MONTH(SalesDataTable[[#This Row],[Order Date]])/3,0)</f>
        <v>Q4</v>
      </c>
      <c r="E2384" s="4">
        <f>MONTH(SalesDataTable[[#This Row],[Order Date]])</f>
        <v>11</v>
      </c>
      <c r="F2384" s="12" t="str">
        <f t="shared" si="185"/>
        <v>Nov</v>
      </c>
      <c r="G2384" s="4" t="s">
        <v>20</v>
      </c>
      <c r="H2384" s="4" t="s">
        <v>47</v>
      </c>
      <c r="I2384" s="4" t="s">
        <v>2</v>
      </c>
      <c r="J2384" s="4" t="s">
        <v>13</v>
      </c>
      <c r="K2384" s="4" t="s">
        <v>23</v>
      </c>
      <c r="L2384" s="4" t="s">
        <v>29</v>
      </c>
      <c r="M2384" s="9">
        <v>1</v>
      </c>
      <c r="N2384" s="6">
        <v>191.85</v>
      </c>
      <c r="O2384" s="7">
        <v>0.15</v>
      </c>
      <c r="P2384" s="6">
        <v>104.41</v>
      </c>
      <c r="Q2384" s="6">
        <f t="shared" si="186"/>
        <v>163.07249999999999</v>
      </c>
      <c r="R2384" s="6">
        <f t="shared" si="187"/>
        <v>104.41</v>
      </c>
      <c r="S2384" s="6">
        <f t="shared" si="188"/>
        <v>58.662499999999994</v>
      </c>
      <c r="T2384" s="8">
        <f t="shared" si="189"/>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4">
        <f>YEAR(SalesDataTable[[#This Row],[Order Date]])</f>
        <v>2026</v>
      </c>
      <c r="D2385" s="12" t="str">
        <f>"Q"&amp;ROUNDUP(MONTH(SalesDataTable[[#This Row],[Order Date]])/3,0)</f>
        <v>Q4</v>
      </c>
      <c r="E2385" s="4">
        <f>MONTH(SalesDataTable[[#This Row],[Order Date]])</f>
        <v>11</v>
      </c>
      <c r="F2385" s="12" t="str">
        <f t="shared" si="185"/>
        <v>Nov</v>
      </c>
      <c r="G2385" s="4" t="s">
        <v>6</v>
      </c>
      <c r="H2385" s="4" t="s">
        <v>49</v>
      </c>
      <c r="I2385" s="4" t="s">
        <v>19</v>
      </c>
      <c r="J2385" s="4" t="s">
        <v>3</v>
      </c>
      <c r="K2385" s="4" t="s">
        <v>9</v>
      </c>
      <c r="L2385" s="4" t="s">
        <v>10</v>
      </c>
      <c r="M2385" s="9">
        <v>4</v>
      </c>
      <c r="N2385" s="6">
        <v>93.99</v>
      </c>
      <c r="O2385" s="7">
        <v>0.1</v>
      </c>
      <c r="P2385" s="6">
        <v>44.07</v>
      </c>
      <c r="Q2385" s="6">
        <f t="shared" si="186"/>
        <v>338.36399999999998</v>
      </c>
      <c r="R2385" s="6">
        <f t="shared" si="187"/>
        <v>176.28</v>
      </c>
      <c r="S2385" s="6">
        <f t="shared" si="188"/>
        <v>162.08399999999997</v>
      </c>
      <c r="T2385" s="8">
        <f t="shared" si="189"/>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4">
        <f>YEAR(SalesDataTable[[#This Row],[Order Date]])</f>
        <v>2026</v>
      </c>
      <c r="D2386" s="12" t="str">
        <f>"Q"&amp;ROUNDUP(MONTH(SalesDataTable[[#This Row],[Order Date]])/3,0)</f>
        <v>Q4</v>
      </c>
      <c r="E2386" s="4">
        <f>MONTH(SalesDataTable[[#This Row],[Order Date]])</f>
        <v>11</v>
      </c>
      <c r="F2386" s="12" t="str">
        <f t="shared" si="185"/>
        <v>Nov</v>
      </c>
      <c r="G2386" s="4" t="s">
        <v>20</v>
      </c>
      <c r="H2386" s="4" t="s">
        <v>47</v>
      </c>
      <c r="I2386" s="4" t="s">
        <v>2</v>
      </c>
      <c r="J2386" s="4" t="s">
        <v>3</v>
      </c>
      <c r="K2386" s="4" t="s">
        <v>14</v>
      </c>
      <c r="L2386" s="4" t="s">
        <v>15</v>
      </c>
      <c r="M2386" s="9">
        <v>4</v>
      </c>
      <c r="N2386" s="6">
        <v>36.57</v>
      </c>
      <c r="O2386" s="7">
        <v>0.05</v>
      </c>
      <c r="P2386" s="6">
        <v>13.35</v>
      </c>
      <c r="Q2386" s="6">
        <f t="shared" si="186"/>
        <v>138.96600000000001</v>
      </c>
      <c r="R2386" s="6">
        <f t="shared" si="187"/>
        <v>53.4</v>
      </c>
      <c r="S2386" s="6">
        <f t="shared" si="188"/>
        <v>85.566000000000003</v>
      </c>
      <c r="T2386" s="8">
        <f t="shared" si="189"/>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4">
        <f>YEAR(SalesDataTable[[#This Row],[Order Date]])</f>
        <v>2026</v>
      </c>
      <c r="D2387" s="12" t="str">
        <f>"Q"&amp;ROUNDUP(MONTH(SalesDataTable[[#This Row],[Order Date]])/3,0)</f>
        <v>Q4</v>
      </c>
      <c r="E2387" s="4">
        <f>MONTH(SalesDataTable[[#This Row],[Order Date]])</f>
        <v>11</v>
      </c>
      <c r="F2387" s="12" t="str">
        <f t="shared" si="185"/>
        <v>Nov</v>
      </c>
      <c r="G2387" s="4" t="s">
        <v>6</v>
      </c>
      <c r="H2387" s="4" t="s">
        <v>43</v>
      </c>
      <c r="I2387" s="4" t="s">
        <v>28</v>
      </c>
      <c r="J2387" s="4" t="s">
        <v>3</v>
      </c>
      <c r="K2387" s="4" t="s">
        <v>4</v>
      </c>
      <c r="L2387" s="4" t="s">
        <v>26</v>
      </c>
      <c r="M2387" s="9">
        <v>1</v>
      </c>
      <c r="N2387" s="6">
        <v>39.81</v>
      </c>
      <c r="O2387" s="7">
        <v>0.05</v>
      </c>
      <c r="P2387" s="6">
        <v>16.25</v>
      </c>
      <c r="Q2387" s="6">
        <f t="shared" si="186"/>
        <v>37.819499999999998</v>
      </c>
      <c r="R2387" s="6">
        <f t="shared" si="187"/>
        <v>16.25</v>
      </c>
      <c r="S2387" s="6">
        <f t="shared" si="188"/>
        <v>21.569499999999998</v>
      </c>
      <c r="T2387" s="8">
        <f t="shared" si="189"/>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4">
        <f>YEAR(SalesDataTable[[#This Row],[Order Date]])</f>
        <v>2026</v>
      </c>
      <c r="D2388" s="12" t="str">
        <f>"Q"&amp;ROUNDUP(MONTH(SalesDataTable[[#This Row],[Order Date]])/3,0)</f>
        <v>Q4</v>
      </c>
      <c r="E2388" s="4">
        <f>MONTH(SalesDataTable[[#This Row],[Order Date]])</f>
        <v>11</v>
      </c>
      <c r="F2388" s="12" t="str">
        <f t="shared" si="185"/>
        <v>Nov</v>
      </c>
      <c r="G2388" s="4" t="s">
        <v>20</v>
      </c>
      <c r="H2388" s="4" t="s">
        <v>21</v>
      </c>
      <c r="I2388" s="4" t="s">
        <v>19</v>
      </c>
      <c r="J2388" s="4" t="s">
        <v>3</v>
      </c>
      <c r="K2388" s="4" t="s">
        <v>9</v>
      </c>
      <c r="L2388" s="4" t="s">
        <v>10</v>
      </c>
      <c r="M2388" s="9">
        <v>1</v>
      </c>
      <c r="N2388" s="6">
        <v>91.43</v>
      </c>
      <c r="O2388" s="7">
        <v>0.1</v>
      </c>
      <c r="P2388" s="6">
        <v>45.06</v>
      </c>
      <c r="Q2388" s="6">
        <f t="shared" si="186"/>
        <v>82.287000000000006</v>
      </c>
      <c r="R2388" s="6">
        <f t="shared" si="187"/>
        <v>45.06</v>
      </c>
      <c r="S2388" s="6">
        <f t="shared" si="188"/>
        <v>37.227000000000004</v>
      </c>
      <c r="T2388" s="8">
        <f t="shared" si="189"/>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4">
        <f>YEAR(SalesDataTable[[#This Row],[Order Date]])</f>
        <v>2026</v>
      </c>
      <c r="D2389" s="12" t="str">
        <f>"Q"&amp;ROUNDUP(MONTH(SalesDataTable[[#This Row],[Order Date]])/3,0)</f>
        <v>Q4</v>
      </c>
      <c r="E2389" s="4">
        <f>MONTH(SalesDataTable[[#This Row],[Order Date]])</f>
        <v>11</v>
      </c>
      <c r="F2389" s="12" t="str">
        <f t="shared" si="185"/>
        <v>Nov</v>
      </c>
      <c r="G2389" s="4" t="s">
        <v>11</v>
      </c>
      <c r="H2389" s="4" t="s">
        <v>12</v>
      </c>
      <c r="I2389" s="4" t="s">
        <v>2</v>
      </c>
      <c r="J2389" s="4" t="s">
        <v>3</v>
      </c>
      <c r="K2389" s="4" t="s">
        <v>34</v>
      </c>
      <c r="L2389" s="4" t="s">
        <v>38</v>
      </c>
      <c r="M2389" s="9">
        <v>1</v>
      </c>
      <c r="N2389" s="6">
        <v>122.64</v>
      </c>
      <c r="O2389" s="7">
        <v>0</v>
      </c>
      <c r="P2389" s="6">
        <v>68.58</v>
      </c>
      <c r="Q2389" s="6">
        <f t="shared" si="186"/>
        <v>122.64</v>
      </c>
      <c r="R2389" s="6">
        <f t="shared" si="187"/>
        <v>68.58</v>
      </c>
      <c r="S2389" s="6">
        <f t="shared" si="188"/>
        <v>54.06</v>
      </c>
      <c r="T2389" s="8">
        <f t="shared" si="189"/>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4">
        <f>YEAR(SalesDataTable[[#This Row],[Order Date]])</f>
        <v>2026</v>
      </c>
      <c r="D2390" s="12" t="str">
        <f>"Q"&amp;ROUNDUP(MONTH(SalesDataTable[[#This Row],[Order Date]])/3,0)</f>
        <v>Q4</v>
      </c>
      <c r="E2390" s="4">
        <f>MONTH(SalesDataTable[[#This Row],[Order Date]])</f>
        <v>11</v>
      </c>
      <c r="F2390" s="12" t="str">
        <f t="shared" si="185"/>
        <v>Nov</v>
      </c>
      <c r="G2390" s="4" t="s">
        <v>6</v>
      </c>
      <c r="H2390" s="4" t="s">
        <v>43</v>
      </c>
      <c r="I2390" s="4" t="s">
        <v>2</v>
      </c>
      <c r="J2390" s="4" t="s">
        <v>16</v>
      </c>
      <c r="K2390" s="4" t="s">
        <v>4</v>
      </c>
      <c r="L2390" s="4" t="s">
        <v>5</v>
      </c>
      <c r="M2390" s="9">
        <v>1</v>
      </c>
      <c r="N2390" s="6">
        <v>80.959999999999994</v>
      </c>
      <c r="O2390" s="7">
        <v>0.1</v>
      </c>
      <c r="P2390" s="6">
        <v>43.86</v>
      </c>
      <c r="Q2390" s="6">
        <f t="shared" si="186"/>
        <v>72.86399999999999</v>
      </c>
      <c r="R2390" s="6">
        <f t="shared" si="187"/>
        <v>43.86</v>
      </c>
      <c r="S2390" s="6">
        <f t="shared" si="188"/>
        <v>29.003999999999991</v>
      </c>
      <c r="T2390" s="8">
        <f t="shared" si="189"/>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4">
        <f>YEAR(SalesDataTable[[#This Row],[Order Date]])</f>
        <v>2026</v>
      </c>
      <c r="D2391" s="12" t="str">
        <f>"Q"&amp;ROUNDUP(MONTH(SalesDataTable[[#This Row],[Order Date]])/3,0)</f>
        <v>Q4</v>
      </c>
      <c r="E2391" s="4">
        <f>MONTH(SalesDataTable[[#This Row],[Order Date]])</f>
        <v>11</v>
      </c>
      <c r="F2391" s="12" t="str">
        <f t="shared" si="185"/>
        <v>Nov</v>
      </c>
      <c r="G2391" s="4" t="s">
        <v>11</v>
      </c>
      <c r="H2391" s="4" t="s">
        <v>25</v>
      </c>
      <c r="I2391" s="4" t="s">
        <v>28</v>
      </c>
      <c r="J2391" s="4" t="s">
        <v>16</v>
      </c>
      <c r="K2391" s="4" t="s">
        <v>34</v>
      </c>
      <c r="L2391" s="4" t="s">
        <v>42</v>
      </c>
      <c r="M2391" s="9">
        <v>1</v>
      </c>
      <c r="N2391" s="6">
        <v>36.380000000000003</v>
      </c>
      <c r="O2391" s="7">
        <v>0.05</v>
      </c>
      <c r="P2391" s="6">
        <v>14.06</v>
      </c>
      <c r="Q2391" s="6">
        <f t="shared" si="186"/>
        <v>34.561</v>
      </c>
      <c r="R2391" s="6">
        <f t="shared" si="187"/>
        <v>14.06</v>
      </c>
      <c r="S2391" s="6">
        <f t="shared" si="188"/>
        <v>20.500999999999998</v>
      </c>
      <c r="T2391" s="8">
        <f t="shared" si="189"/>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4">
        <f>YEAR(SalesDataTable[[#This Row],[Order Date]])</f>
        <v>2026</v>
      </c>
      <c r="D2392" s="12" t="str">
        <f>"Q"&amp;ROUNDUP(MONTH(SalesDataTable[[#This Row],[Order Date]])/3,0)</f>
        <v>Q4</v>
      </c>
      <c r="E2392" s="4">
        <f>MONTH(SalesDataTable[[#This Row],[Order Date]])</f>
        <v>11</v>
      </c>
      <c r="F2392" s="12" t="str">
        <f t="shared" si="185"/>
        <v>Nov</v>
      </c>
      <c r="G2392" s="4" t="s">
        <v>20</v>
      </c>
      <c r="H2392" s="4" t="s">
        <v>47</v>
      </c>
      <c r="I2392" s="4" t="s">
        <v>2</v>
      </c>
      <c r="J2392" s="4" t="s">
        <v>3</v>
      </c>
      <c r="K2392" s="4" t="s">
        <v>4</v>
      </c>
      <c r="L2392" s="4" t="s">
        <v>30</v>
      </c>
      <c r="M2392" s="9">
        <v>2</v>
      </c>
      <c r="N2392" s="6">
        <v>100.72</v>
      </c>
      <c r="O2392" s="7">
        <v>0.1</v>
      </c>
      <c r="P2392" s="6">
        <v>51.68</v>
      </c>
      <c r="Q2392" s="6">
        <f t="shared" si="186"/>
        <v>181.29599999999999</v>
      </c>
      <c r="R2392" s="6">
        <f t="shared" si="187"/>
        <v>103.36</v>
      </c>
      <c r="S2392" s="6">
        <f t="shared" si="188"/>
        <v>77.935999999999993</v>
      </c>
      <c r="T2392" s="8">
        <f t="shared" si="189"/>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4">
        <f>YEAR(SalesDataTable[[#This Row],[Order Date]])</f>
        <v>2026</v>
      </c>
      <c r="D2393" s="12" t="str">
        <f>"Q"&amp;ROUNDUP(MONTH(SalesDataTable[[#This Row],[Order Date]])/3,0)</f>
        <v>Q4</v>
      </c>
      <c r="E2393" s="4">
        <f>MONTH(SalesDataTable[[#This Row],[Order Date]])</f>
        <v>11</v>
      </c>
      <c r="F2393" s="12" t="str">
        <f t="shared" si="185"/>
        <v>Nov</v>
      </c>
      <c r="G2393" s="4" t="s">
        <v>6</v>
      </c>
      <c r="H2393" s="4" t="s">
        <v>41</v>
      </c>
      <c r="I2393" s="4" t="s">
        <v>19</v>
      </c>
      <c r="J2393" s="4" t="s">
        <v>3</v>
      </c>
      <c r="K2393" s="4" t="s">
        <v>23</v>
      </c>
      <c r="L2393" s="4" t="s">
        <v>51</v>
      </c>
      <c r="M2393" s="9">
        <v>3</v>
      </c>
      <c r="N2393" s="6">
        <v>120.29</v>
      </c>
      <c r="O2393" s="7">
        <v>0</v>
      </c>
      <c r="P2393" s="6">
        <v>62.04</v>
      </c>
      <c r="Q2393" s="6">
        <f t="shared" si="186"/>
        <v>360.87</v>
      </c>
      <c r="R2393" s="6">
        <f t="shared" si="187"/>
        <v>186.12</v>
      </c>
      <c r="S2393" s="6">
        <f t="shared" si="188"/>
        <v>174.75</v>
      </c>
      <c r="T2393" s="8">
        <f t="shared" si="189"/>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4">
        <f>YEAR(SalesDataTable[[#This Row],[Order Date]])</f>
        <v>2026</v>
      </c>
      <c r="D2394" s="12" t="str">
        <f>"Q"&amp;ROUNDUP(MONTH(SalesDataTable[[#This Row],[Order Date]])/3,0)</f>
        <v>Q4</v>
      </c>
      <c r="E2394" s="4">
        <f>MONTH(SalesDataTable[[#This Row],[Order Date]])</f>
        <v>11</v>
      </c>
      <c r="F2394" s="12" t="str">
        <f t="shared" si="185"/>
        <v>Nov</v>
      </c>
      <c r="G2394" s="4" t="s">
        <v>6</v>
      </c>
      <c r="H2394" s="4" t="s">
        <v>7</v>
      </c>
      <c r="I2394" s="4" t="s">
        <v>2</v>
      </c>
      <c r="J2394" s="4" t="s">
        <v>13</v>
      </c>
      <c r="K2394" s="4" t="s">
        <v>23</v>
      </c>
      <c r="L2394" s="4" t="s">
        <v>51</v>
      </c>
      <c r="M2394" s="9">
        <v>2</v>
      </c>
      <c r="N2394" s="6">
        <v>124.18</v>
      </c>
      <c r="O2394" s="7">
        <v>0.15</v>
      </c>
      <c r="P2394" s="6">
        <v>60.72</v>
      </c>
      <c r="Q2394" s="6">
        <f t="shared" si="186"/>
        <v>211.10599999999999</v>
      </c>
      <c r="R2394" s="6">
        <f t="shared" si="187"/>
        <v>121.44</v>
      </c>
      <c r="S2394" s="6">
        <f t="shared" si="188"/>
        <v>89.665999999999997</v>
      </c>
      <c r="T2394" s="8">
        <f t="shared" si="189"/>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4">
        <f>YEAR(SalesDataTable[[#This Row],[Order Date]])</f>
        <v>2026</v>
      </c>
      <c r="D2395" s="12" t="str">
        <f>"Q"&amp;ROUNDUP(MONTH(SalesDataTable[[#This Row],[Order Date]])/3,0)</f>
        <v>Q4</v>
      </c>
      <c r="E2395" s="4">
        <f>MONTH(SalesDataTable[[#This Row],[Order Date]])</f>
        <v>11</v>
      </c>
      <c r="F2395" s="12" t="str">
        <f t="shared" si="185"/>
        <v>Nov</v>
      </c>
      <c r="G2395" s="4" t="s">
        <v>0</v>
      </c>
      <c r="H2395" s="4" t="s">
        <v>1</v>
      </c>
      <c r="I2395" s="4" t="s">
        <v>2</v>
      </c>
      <c r="J2395" s="4" t="s">
        <v>3</v>
      </c>
      <c r="K2395" s="4" t="s">
        <v>9</v>
      </c>
      <c r="L2395" s="4" t="s">
        <v>37</v>
      </c>
      <c r="M2395" s="9">
        <v>3</v>
      </c>
      <c r="N2395" s="6">
        <v>154.07</v>
      </c>
      <c r="O2395" s="7">
        <v>0.05</v>
      </c>
      <c r="P2395" s="6">
        <v>77.73</v>
      </c>
      <c r="Q2395" s="6">
        <f t="shared" si="186"/>
        <v>439.09949999999998</v>
      </c>
      <c r="R2395" s="6">
        <f t="shared" si="187"/>
        <v>233.19</v>
      </c>
      <c r="S2395" s="6">
        <f t="shared" si="188"/>
        <v>205.90949999999998</v>
      </c>
      <c r="T2395" s="8">
        <f t="shared" si="189"/>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4">
        <f>YEAR(SalesDataTable[[#This Row],[Order Date]])</f>
        <v>2026</v>
      </c>
      <c r="D2396" s="12" t="str">
        <f>"Q"&amp;ROUNDUP(MONTH(SalesDataTable[[#This Row],[Order Date]])/3,0)</f>
        <v>Q4</v>
      </c>
      <c r="E2396" s="4">
        <f>MONTH(SalesDataTable[[#This Row],[Order Date]])</f>
        <v>11</v>
      </c>
      <c r="F2396" s="12" t="str">
        <f t="shared" si="185"/>
        <v>Nov</v>
      </c>
      <c r="G2396" s="4" t="s">
        <v>0</v>
      </c>
      <c r="H2396" s="4" t="s">
        <v>50</v>
      </c>
      <c r="I2396" s="4" t="s">
        <v>8</v>
      </c>
      <c r="J2396" s="4" t="s">
        <v>16</v>
      </c>
      <c r="K2396" s="4" t="s">
        <v>34</v>
      </c>
      <c r="L2396" s="4" t="s">
        <v>38</v>
      </c>
      <c r="M2396" s="9">
        <v>4</v>
      </c>
      <c r="N2396" s="6">
        <v>123.4</v>
      </c>
      <c r="O2396" s="7">
        <v>0.05</v>
      </c>
      <c r="P2396" s="6">
        <v>70.930000000000007</v>
      </c>
      <c r="Q2396" s="6">
        <f t="shared" si="186"/>
        <v>468.92</v>
      </c>
      <c r="R2396" s="6">
        <f t="shared" si="187"/>
        <v>283.72000000000003</v>
      </c>
      <c r="S2396" s="6">
        <f t="shared" si="188"/>
        <v>185.2</v>
      </c>
      <c r="T2396" s="8">
        <f t="shared" si="189"/>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4">
        <f>YEAR(SalesDataTable[[#This Row],[Order Date]])</f>
        <v>2026</v>
      </c>
      <c r="D2397" s="12" t="str">
        <f>"Q"&amp;ROUNDUP(MONTH(SalesDataTable[[#This Row],[Order Date]])/3,0)</f>
        <v>Q4</v>
      </c>
      <c r="E2397" s="4">
        <f>MONTH(SalesDataTable[[#This Row],[Order Date]])</f>
        <v>11</v>
      </c>
      <c r="F2397" s="12" t="str">
        <f t="shared" si="185"/>
        <v>Nov</v>
      </c>
      <c r="G2397" s="4" t="s">
        <v>11</v>
      </c>
      <c r="H2397" s="4" t="s">
        <v>18</v>
      </c>
      <c r="I2397" s="4" t="s">
        <v>2</v>
      </c>
      <c r="J2397" s="4" t="s">
        <v>13</v>
      </c>
      <c r="K2397" s="4" t="s">
        <v>4</v>
      </c>
      <c r="L2397" s="4" t="s">
        <v>30</v>
      </c>
      <c r="M2397" s="9">
        <v>1</v>
      </c>
      <c r="N2397" s="6">
        <v>104.64</v>
      </c>
      <c r="O2397" s="7">
        <v>0</v>
      </c>
      <c r="P2397" s="6">
        <v>50.79</v>
      </c>
      <c r="Q2397" s="6">
        <f t="shared" si="186"/>
        <v>104.64</v>
      </c>
      <c r="R2397" s="6">
        <f t="shared" si="187"/>
        <v>50.79</v>
      </c>
      <c r="S2397" s="6">
        <f t="shared" si="188"/>
        <v>53.85</v>
      </c>
      <c r="T2397" s="8">
        <f t="shared" si="189"/>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4">
        <f>YEAR(SalesDataTable[[#This Row],[Order Date]])</f>
        <v>2026</v>
      </c>
      <c r="D2398" s="12" t="str">
        <f>"Q"&amp;ROUNDUP(MONTH(SalesDataTable[[#This Row],[Order Date]])/3,0)</f>
        <v>Q4</v>
      </c>
      <c r="E2398" s="4">
        <f>MONTH(SalesDataTable[[#This Row],[Order Date]])</f>
        <v>11</v>
      </c>
      <c r="F2398" s="12" t="str">
        <f t="shared" si="185"/>
        <v>Nov</v>
      </c>
      <c r="G2398" s="4" t="s">
        <v>20</v>
      </c>
      <c r="H2398" s="4" t="s">
        <v>33</v>
      </c>
      <c r="I2398" s="4" t="s">
        <v>2</v>
      </c>
      <c r="J2398" s="4" t="s">
        <v>13</v>
      </c>
      <c r="K2398" s="4" t="s">
        <v>14</v>
      </c>
      <c r="L2398" s="4" t="s">
        <v>32</v>
      </c>
      <c r="M2398" s="9">
        <v>2</v>
      </c>
      <c r="N2398" s="6">
        <v>46.44</v>
      </c>
      <c r="O2398" s="7">
        <v>0.1</v>
      </c>
      <c r="P2398" s="6">
        <v>18.190000000000001</v>
      </c>
      <c r="Q2398" s="6">
        <f t="shared" si="186"/>
        <v>83.591999999999999</v>
      </c>
      <c r="R2398" s="6">
        <f t="shared" si="187"/>
        <v>36.380000000000003</v>
      </c>
      <c r="S2398" s="6">
        <f t="shared" si="188"/>
        <v>47.211999999999996</v>
      </c>
      <c r="T2398" s="8">
        <f t="shared" si="189"/>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4">
        <f>YEAR(SalesDataTable[[#This Row],[Order Date]])</f>
        <v>2026</v>
      </c>
      <c r="D2399" s="12" t="str">
        <f>"Q"&amp;ROUNDUP(MONTH(SalesDataTable[[#This Row],[Order Date]])/3,0)</f>
        <v>Q4</v>
      </c>
      <c r="E2399" s="4">
        <f>MONTH(SalesDataTable[[#This Row],[Order Date]])</f>
        <v>11</v>
      </c>
      <c r="F2399" s="12" t="str">
        <f t="shared" si="185"/>
        <v>Nov</v>
      </c>
      <c r="G2399" s="4" t="s">
        <v>11</v>
      </c>
      <c r="H2399" s="4" t="s">
        <v>52</v>
      </c>
      <c r="I2399" s="4" t="s">
        <v>2</v>
      </c>
      <c r="J2399" s="4" t="s">
        <v>13</v>
      </c>
      <c r="K2399" s="4" t="s">
        <v>23</v>
      </c>
      <c r="L2399" s="4" t="s">
        <v>40</v>
      </c>
      <c r="M2399" s="9">
        <v>2</v>
      </c>
      <c r="N2399" s="6">
        <v>81.67</v>
      </c>
      <c r="O2399" s="7">
        <v>0.05</v>
      </c>
      <c r="P2399" s="6">
        <v>40.43</v>
      </c>
      <c r="Q2399" s="6">
        <f t="shared" si="186"/>
        <v>155.173</v>
      </c>
      <c r="R2399" s="6">
        <f t="shared" si="187"/>
        <v>80.86</v>
      </c>
      <c r="S2399" s="6">
        <f t="shared" si="188"/>
        <v>74.313000000000002</v>
      </c>
      <c r="T2399" s="8">
        <f t="shared" si="189"/>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4">
        <f>YEAR(SalesDataTable[[#This Row],[Order Date]])</f>
        <v>2026</v>
      </c>
      <c r="D2400" s="12" t="str">
        <f>"Q"&amp;ROUNDUP(MONTH(SalesDataTable[[#This Row],[Order Date]])/3,0)</f>
        <v>Q4</v>
      </c>
      <c r="E2400" s="4">
        <f>MONTH(SalesDataTable[[#This Row],[Order Date]])</f>
        <v>11</v>
      </c>
      <c r="F2400" s="12" t="str">
        <f t="shared" si="185"/>
        <v>Nov</v>
      </c>
      <c r="G2400" s="4" t="s">
        <v>20</v>
      </c>
      <c r="H2400" s="4" t="s">
        <v>33</v>
      </c>
      <c r="I2400" s="4" t="s">
        <v>19</v>
      </c>
      <c r="J2400" s="4" t="s">
        <v>13</v>
      </c>
      <c r="K2400" s="4" t="s">
        <v>9</v>
      </c>
      <c r="L2400" s="4" t="s">
        <v>46</v>
      </c>
      <c r="M2400" s="9">
        <v>3</v>
      </c>
      <c r="N2400" s="6">
        <v>70.599999999999994</v>
      </c>
      <c r="O2400" s="7">
        <v>0.05</v>
      </c>
      <c r="P2400" s="6">
        <v>32.68</v>
      </c>
      <c r="Q2400" s="6">
        <f t="shared" si="186"/>
        <v>201.20999999999998</v>
      </c>
      <c r="R2400" s="6">
        <f t="shared" si="187"/>
        <v>98.039999999999992</v>
      </c>
      <c r="S2400" s="6">
        <f t="shared" si="188"/>
        <v>103.16999999999999</v>
      </c>
      <c r="T2400" s="8">
        <f t="shared" si="189"/>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4">
        <f>YEAR(SalesDataTable[[#This Row],[Order Date]])</f>
        <v>2026</v>
      </c>
      <c r="D2401" s="12" t="str">
        <f>"Q"&amp;ROUNDUP(MONTH(SalesDataTable[[#This Row],[Order Date]])/3,0)</f>
        <v>Q4</v>
      </c>
      <c r="E2401" s="4">
        <f>MONTH(SalesDataTable[[#This Row],[Order Date]])</f>
        <v>11</v>
      </c>
      <c r="F2401" s="12" t="str">
        <f t="shared" si="185"/>
        <v>Nov</v>
      </c>
      <c r="G2401" s="4" t="s">
        <v>20</v>
      </c>
      <c r="H2401" s="4" t="s">
        <v>31</v>
      </c>
      <c r="I2401" s="4" t="s">
        <v>28</v>
      </c>
      <c r="J2401" s="4" t="s">
        <v>13</v>
      </c>
      <c r="K2401" s="4" t="s">
        <v>34</v>
      </c>
      <c r="L2401" s="4" t="s">
        <v>42</v>
      </c>
      <c r="M2401" s="9">
        <v>1</v>
      </c>
      <c r="N2401" s="6">
        <v>35.770000000000003</v>
      </c>
      <c r="O2401" s="7">
        <v>0.15</v>
      </c>
      <c r="P2401" s="6">
        <v>13.69</v>
      </c>
      <c r="Q2401" s="6">
        <f t="shared" si="186"/>
        <v>30.404500000000002</v>
      </c>
      <c r="R2401" s="6">
        <f t="shared" si="187"/>
        <v>13.69</v>
      </c>
      <c r="S2401" s="6">
        <f t="shared" si="188"/>
        <v>16.714500000000001</v>
      </c>
      <c r="T2401" s="8">
        <f t="shared" si="189"/>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4">
        <f>YEAR(SalesDataTable[[#This Row],[Order Date]])</f>
        <v>2026</v>
      </c>
      <c r="D2402" s="12" t="str">
        <f>"Q"&amp;ROUNDUP(MONTH(SalesDataTable[[#This Row],[Order Date]])/3,0)</f>
        <v>Q4</v>
      </c>
      <c r="E2402" s="4">
        <f>MONTH(SalesDataTable[[#This Row],[Order Date]])</f>
        <v>11</v>
      </c>
      <c r="F2402" s="12" t="str">
        <f t="shared" si="185"/>
        <v>Nov</v>
      </c>
      <c r="G2402" s="4" t="s">
        <v>6</v>
      </c>
      <c r="H2402" s="4" t="s">
        <v>27</v>
      </c>
      <c r="I2402" s="4" t="s">
        <v>19</v>
      </c>
      <c r="J2402" s="4" t="s">
        <v>16</v>
      </c>
      <c r="K2402" s="4" t="s">
        <v>9</v>
      </c>
      <c r="L2402" s="4" t="s">
        <v>10</v>
      </c>
      <c r="M2402" s="9">
        <v>1</v>
      </c>
      <c r="N2402" s="6">
        <v>92.13</v>
      </c>
      <c r="O2402" s="7">
        <v>0.15</v>
      </c>
      <c r="P2402" s="6">
        <v>45.85</v>
      </c>
      <c r="Q2402" s="6">
        <f t="shared" si="186"/>
        <v>78.31049999999999</v>
      </c>
      <c r="R2402" s="6">
        <f t="shared" si="187"/>
        <v>45.85</v>
      </c>
      <c r="S2402" s="6">
        <f t="shared" si="188"/>
        <v>32.460499999999989</v>
      </c>
      <c r="T2402" s="8">
        <f t="shared" si="189"/>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4">
        <f>YEAR(SalesDataTable[[#This Row],[Order Date]])</f>
        <v>2026</v>
      </c>
      <c r="D2403" s="12" t="str">
        <f>"Q"&amp;ROUNDUP(MONTH(SalesDataTable[[#This Row],[Order Date]])/3,0)</f>
        <v>Q4</v>
      </c>
      <c r="E2403" s="4">
        <f>MONTH(SalesDataTable[[#This Row],[Order Date]])</f>
        <v>11</v>
      </c>
      <c r="F2403" s="12" t="str">
        <f t="shared" si="185"/>
        <v>Nov</v>
      </c>
      <c r="G2403" s="4" t="s">
        <v>6</v>
      </c>
      <c r="H2403" s="4" t="s">
        <v>43</v>
      </c>
      <c r="I2403" s="4" t="s">
        <v>2</v>
      </c>
      <c r="J2403" s="4" t="s">
        <v>3</v>
      </c>
      <c r="K2403" s="4" t="s">
        <v>9</v>
      </c>
      <c r="L2403" s="4" t="s">
        <v>37</v>
      </c>
      <c r="M2403" s="9">
        <v>5</v>
      </c>
      <c r="N2403" s="6">
        <v>151.09</v>
      </c>
      <c r="O2403" s="7">
        <v>0.05</v>
      </c>
      <c r="P2403" s="6">
        <v>79.33</v>
      </c>
      <c r="Q2403" s="6">
        <f t="shared" si="186"/>
        <v>717.67750000000001</v>
      </c>
      <c r="R2403" s="6">
        <f t="shared" si="187"/>
        <v>396.65</v>
      </c>
      <c r="S2403" s="6">
        <f t="shared" si="188"/>
        <v>321.02750000000003</v>
      </c>
      <c r="T2403" s="8">
        <f t="shared" si="189"/>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4">
        <f>YEAR(SalesDataTable[[#This Row],[Order Date]])</f>
        <v>2026</v>
      </c>
      <c r="D2404" s="12" t="str">
        <f>"Q"&amp;ROUNDUP(MONTH(SalesDataTable[[#This Row],[Order Date]])/3,0)</f>
        <v>Q4</v>
      </c>
      <c r="E2404" s="4">
        <f>MONTH(SalesDataTable[[#This Row],[Order Date]])</f>
        <v>11</v>
      </c>
      <c r="F2404" s="12" t="str">
        <f t="shared" si="185"/>
        <v>Nov</v>
      </c>
      <c r="G2404" s="4" t="s">
        <v>6</v>
      </c>
      <c r="H2404" s="4" t="s">
        <v>43</v>
      </c>
      <c r="I2404" s="4" t="s">
        <v>2</v>
      </c>
      <c r="J2404" s="4" t="s">
        <v>13</v>
      </c>
      <c r="K2404" s="4" t="s">
        <v>4</v>
      </c>
      <c r="L2404" s="4" t="s">
        <v>30</v>
      </c>
      <c r="M2404" s="9">
        <v>2</v>
      </c>
      <c r="N2404" s="6">
        <v>103.99</v>
      </c>
      <c r="O2404" s="7">
        <v>0</v>
      </c>
      <c r="P2404" s="6">
        <v>50.36</v>
      </c>
      <c r="Q2404" s="6">
        <f t="shared" si="186"/>
        <v>207.98</v>
      </c>
      <c r="R2404" s="6">
        <f t="shared" si="187"/>
        <v>100.72</v>
      </c>
      <c r="S2404" s="6">
        <f t="shared" si="188"/>
        <v>107.25999999999999</v>
      </c>
      <c r="T2404" s="8">
        <f t="shared" si="189"/>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4">
        <f>YEAR(SalesDataTable[[#This Row],[Order Date]])</f>
        <v>2026</v>
      </c>
      <c r="D2405" s="12" t="str">
        <f>"Q"&amp;ROUNDUP(MONTH(SalesDataTable[[#This Row],[Order Date]])/3,0)</f>
        <v>Q4</v>
      </c>
      <c r="E2405" s="4">
        <f>MONTH(SalesDataTable[[#This Row],[Order Date]])</f>
        <v>11</v>
      </c>
      <c r="F2405" s="12" t="str">
        <f t="shared" si="185"/>
        <v>Nov</v>
      </c>
      <c r="G2405" s="4" t="s">
        <v>11</v>
      </c>
      <c r="H2405" s="4" t="s">
        <v>18</v>
      </c>
      <c r="I2405" s="4" t="s">
        <v>2</v>
      </c>
      <c r="J2405" s="4" t="s">
        <v>3</v>
      </c>
      <c r="K2405" s="4" t="s">
        <v>14</v>
      </c>
      <c r="L2405" s="4" t="s">
        <v>15</v>
      </c>
      <c r="M2405" s="9">
        <v>1</v>
      </c>
      <c r="N2405" s="6">
        <v>36.909999999999997</v>
      </c>
      <c r="O2405" s="7">
        <v>0.1</v>
      </c>
      <c r="P2405" s="6">
        <v>13.43</v>
      </c>
      <c r="Q2405" s="6">
        <f t="shared" si="186"/>
        <v>33.219000000000001</v>
      </c>
      <c r="R2405" s="6">
        <f t="shared" si="187"/>
        <v>13.43</v>
      </c>
      <c r="S2405" s="6">
        <f t="shared" si="188"/>
        <v>19.789000000000001</v>
      </c>
      <c r="T2405" s="8">
        <f t="shared" si="189"/>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4">
        <f>YEAR(SalesDataTable[[#This Row],[Order Date]])</f>
        <v>2026</v>
      </c>
      <c r="D2406" s="12" t="str">
        <f>"Q"&amp;ROUNDUP(MONTH(SalesDataTable[[#This Row],[Order Date]])/3,0)</f>
        <v>Q4</v>
      </c>
      <c r="E2406" s="4">
        <f>MONTH(SalesDataTable[[#This Row],[Order Date]])</f>
        <v>11</v>
      </c>
      <c r="F2406" s="12" t="str">
        <f t="shared" si="185"/>
        <v>Nov</v>
      </c>
      <c r="G2406" s="4" t="s">
        <v>0</v>
      </c>
      <c r="H2406" s="4" t="s">
        <v>1</v>
      </c>
      <c r="I2406" s="4" t="s">
        <v>28</v>
      </c>
      <c r="J2406" s="4" t="s">
        <v>13</v>
      </c>
      <c r="K2406" s="4" t="s">
        <v>4</v>
      </c>
      <c r="L2406" s="4" t="s">
        <v>5</v>
      </c>
      <c r="M2406" s="9">
        <v>2</v>
      </c>
      <c r="N2406" s="6">
        <v>81.02</v>
      </c>
      <c r="O2406" s="7">
        <v>0</v>
      </c>
      <c r="P2406" s="6">
        <v>43.22</v>
      </c>
      <c r="Q2406" s="6">
        <f t="shared" si="186"/>
        <v>162.04</v>
      </c>
      <c r="R2406" s="6">
        <f t="shared" si="187"/>
        <v>86.44</v>
      </c>
      <c r="S2406" s="6">
        <f t="shared" si="188"/>
        <v>75.599999999999994</v>
      </c>
      <c r="T2406" s="8">
        <f t="shared" si="189"/>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4">
        <f>YEAR(SalesDataTable[[#This Row],[Order Date]])</f>
        <v>2026</v>
      </c>
      <c r="D2407" s="12" t="str">
        <f>"Q"&amp;ROUNDUP(MONTH(SalesDataTable[[#This Row],[Order Date]])/3,0)</f>
        <v>Q4</v>
      </c>
      <c r="E2407" s="4">
        <f>MONTH(SalesDataTable[[#This Row],[Order Date]])</f>
        <v>11</v>
      </c>
      <c r="F2407" s="12" t="str">
        <f t="shared" si="185"/>
        <v>Nov</v>
      </c>
      <c r="G2407" s="4" t="s">
        <v>0</v>
      </c>
      <c r="H2407" s="4" t="s">
        <v>1</v>
      </c>
      <c r="I2407" s="4" t="s">
        <v>28</v>
      </c>
      <c r="J2407" s="4" t="s">
        <v>13</v>
      </c>
      <c r="K2407" s="4" t="s">
        <v>14</v>
      </c>
      <c r="L2407" s="4" t="s">
        <v>48</v>
      </c>
      <c r="M2407" s="9">
        <v>3</v>
      </c>
      <c r="N2407" s="6">
        <v>164.36</v>
      </c>
      <c r="O2407" s="7">
        <v>0.05</v>
      </c>
      <c r="P2407" s="6">
        <v>88.7</v>
      </c>
      <c r="Q2407" s="6">
        <f t="shared" si="186"/>
        <v>468.42600000000004</v>
      </c>
      <c r="R2407" s="6">
        <f t="shared" si="187"/>
        <v>266.10000000000002</v>
      </c>
      <c r="S2407" s="6">
        <f t="shared" si="188"/>
        <v>202.32600000000002</v>
      </c>
      <c r="T2407" s="8">
        <f t="shared" si="189"/>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4">
        <f>YEAR(SalesDataTable[[#This Row],[Order Date]])</f>
        <v>2026</v>
      </c>
      <c r="D2408" s="12" t="str">
        <f>"Q"&amp;ROUNDUP(MONTH(SalesDataTable[[#This Row],[Order Date]])/3,0)</f>
        <v>Q4</v>
      </c>
      <c r="E2408" s="4">
        <f>MONTH(SalesDataTable[[#This Row],[Order Date]])</f>
        <v>11</v>
      </c>
      <c r="F2408" s="12" t="str">
        <f t="shared" si="185"/>
        <v>Nov</v>
      </c>
      <c r="G2408" s="4" t="s">
        <v>6</v>
      </c>
      <c r="H2408" s="4" t="s">
        <v>41</v>
      </c>
      <c r="I2408" s="4" t="s">
        <v>8</v>
      </c>
      <c r="J2408" s="4" t="s">
        <v>16</v>
      </c>
      <c r="K2408" s="4" t="s">
        <v>34</v>
      </c>
      <c r="L2408" s="4" t="s">
        <v>45</v>
      </c>
      <c r="M2408" s="9">
        <v>5</v>
      </c>
      <c r="N2408" s="6">
        <v>51.36</v>
      </c>
      <c r="O2408" s="7">
        <v>0.1</v>
      </c>
      <c r="P2408" s="6">
        <v>22.45</v>
      </c>
      <c r="Q2408" s="6">
        <f t="shared" si="186"/>
        <v>231.12</v>
      </c>
      <c r="R2408" s="6">
        <f t="shared" si="187"/>
        <v>112.25</v>
      </c>
      <c r="S2408" s="6">
        <f t="shared" si="188"/>
        <v>118.87</v>
      </c>
      <c r="T2408" s="8">
        <f t="shared" si="189"/>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4">
        <f>YEAR(SalesDataTable[[#This Row],[Order Date]])</f>
        <v>2026</v>
      </c>
      <c r="D2409" s="12" t="str">
        <f>"Q"&amp;ROUNDUP(MONTH(SalesDataTable[[#This Row],[Order Date]])/3,0)</f>
        <v>Q4</v>
      </c>
      <c r="E2409" s="4">
        <f>MONTH(SalesDataTable[[#This Row],[Order Date]])</f>
        <v>11</v>
      </c>
      <c r="F2409" s="12" t="str">
        <f t="shared" si="185"/>
        <v>Nov</v>
      </c>
      <c r="G2409" s="4" t="s">
        <v>11</v>
      </c>
      <c r="H2409" s="4" t="s">
        <v>52</v>
      </c>
      <c r="I2409" s="4" t="s">
        <v>28</v>
      </c>
      <c r="J2409" s="4" t="s">
        <v>3</v>
      </c>
      <c r="K2409" s="4" t="s">
        <v>14</v>
      </c>
      <c r="L2409" s="4" t="s">
        <v>15</v>
      </c>
      <c r="M2409" s="9">
        <v>1</v>
      </c>
      <c r="N2409" s="6">
        <v>36.590000000000003</v>
      </c>
      <c r="O2409" s="7">
        <v>0</v>
      </c>
      <c r="P2409" s="6">
        <v>13.73</v>
      </c>
      <c r="Q2409" s="6">
        <f t="shared" si="186"/>
        <v>36.590000000000003</v>
      </c>
      <c r="R2409" s="6">
        <f t="shared" si="187"/>
        <v>13.73</v>
      </c>
      <c r="S2409" s="6">
        <f t="shared" si="188"/>
        <v>22.860000000000003</v>
      </c>
      <c r="T2409" s="8">
        <f t="shared" si="189"/>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4">
        <f>YEAR(SalesDataTable[[#This Row],[Order Date]])</f>
        <v>2026</v>
      </c>
      <c r="D2410" s="12" t="str">
        <f>"Q"&amp;ROUNDUP(MONTH(SalesDataTable[[#This Row],[Order Date]])/3,0)</f>
        <v>Q4</v>
      </c>
      <c r="E2410" s="4">
        <f>MONTH(SalesDataTable[[#This Row],[Order Date]])</f>
        <v>11</v>
      </c>
      <c r="F2410" s="12" t="str">
        <f t="shared" si="185"/>
        <v>Nov</v>
      </c>
      <c r="G2410" s="4" t="s">
        <v>20</v>
      </c>
      <c r="H2410" s="4" t="s">
        <v>31</v>
      </c>
      <c r="I2410" s="4" t="s">
        <v>19</v>
      </c>
      <c r="J2410" s="4" t="s">
        <v>3</v>
      </c>
      <c r="K2410" s="4" t="s">
        <v>23</v>
      </c>
      <c r="L2410" s="4" t="s">
        <v>51</v>
      </c>
      <c r="M2410" s="9">
        <v>5</v>
      </c>
      <c r="N2410" s="6">
        <v>122.33</v>
      </c>
      <c r="O2410" s="7">
        <v>0.15</v>
      </c>
      <c r="P2410" s="6">
        <v>58.98</v>
      </c>
      <c r="Q2410" s="6">
        <f t="shared" si="186"/>
        <v>519.90249999999992</v>
      </c>
      <c r="R2410" s="6">
        <f t="shared" si="187"/>
        <v>294.89999999999998</v>
      </c>
      <c r="S2410" s="6">
        <f t="shared" si="188"/>
        <v>225.00249999999994</v>
      </c>
      <c r="T2410" s="8">
        <f t="shared" si="189"/>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4">
        <f>YEAR(SalesDataTable[[#This Row],[Order Date]])</f>
        <v>2026</v>
      </c>
      <c r="D2411" s="12" t="str">
        <f>"Q"&amp;ROUNDUP(MONTH(SalesDataTable[[#This Row],[Order Date]])/3,0)</f>
        <v>Q4</v>
      </c>
      <c r="E2411" s="4">
        <f>MONTH(SalesDataTable[[#This Row],[Order Date]])</f>
        <v>11</v>
      </c>
      <c r="F2411" s="12" t="str">
        <f t="shared" si="185"/>
        <v>Nov</v>
      </c>
      <c r="G2411" s="4" t="s">
        <v>20</v>
      </c>
      <c r="H2411" s="4" t="s">
        <v>33</v>
      </c>
      <c r="I2411" s="4" t="s">
        <v>2</v>
      </c>
      <c r="J2411" s="4" t="s">
        <v>3</v>
      </c>
      <c r="K2411" s="4" t="s">
        <v>23</v>
      </c>
      <c r="L2411" s="4" t="s">
        <v>40</v>
      </c>
      <c r="M2411" s="9">
        <v>1</v>
      </c>
      <c r="N2411" s="6">
        <v>83.49</v>
      </c>
      <c r="O2411" s="7">
        <v>0.05</v>
      </c>
      <c r="P2411" s="6">
        <v>39.659999999999997</v>
      </c>
      <c r="Q2411" s="6">
        <f t="shared" si="186"/>
        <v>79.315499999999986</v>
      </c>
      <c r="R2411" s="6">
        <f t="shared" si="187"/>
        <v>39.659999999999997</v>
      </c>
      <c r="S2411" s="6">
        <f t="shared" si="188"/>
        <v>39.655499999999989</v>
      </c>
      <c r="T2411" s="8">
        <f t="shared" si="189"/>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4">
        <f>YEAR(SalesDataTable[[#This Row],[Order Date]])</f>
        <v>2026</v>
      </c>
      <c r="D2412" s="12" t="str">
        <f>"Q"&amp;ROUNDUP(MONTH(SalesDataTable[[#This Row],[Order Date]])/3,0)</f>
        <v>Q4</v>
      </c>
      <c r="E2412" s="4">
        <f>MONTH(SalesDataTable[[#This Row],[Order Date]])</f>
        <v>11</v>
      </c>
      <c r="F2412" s="12" t="str">
        <f t="shared" si="185"/>
        <v>Nov</v>
      </c>
      <c r="G2412" s="4" t="s">
        <v>6</v>
      </c>
      <c r="H2412" s="4" t="s">
        <v>43</v>
      </c>
      <c r="I2412" s="4" t="s">
        <v>2</v>
      </c>
      <c r="J2412" s="4" t="s">
        <v>13</v>
      </c>
      <c r="K2412" s="4" t="s">
        <v>4</v>
      </c>
      <c r="L2412" s="4" t="s">
        <v>22</v>
      </c>
      <c r="M2412" s="9">
        <v>2</v>
      </c>
      <c r="N2412" s="6">
        <v>51.48</v>
      </c>
      <c r="O2412" s="7">
        <v>0.1</v>
      </c>
      <c r="P2412" s="6">
        <v>22.51</v>
      </c>
      <c r="Q2412" s="6">
        <f t="shared" si="186"/>
        <v>92.664000000000001</v>
      </c>
      <c r="R2412" s="6">
        <f t="shared" si="187"/>
        <v>45.02</v>
      </c>
      <c r="S2412" s="6">
        <f t="shared" si="188"/>
        <v>47.643999999999998</v>
      </c>
      <c r="T2412" s="8">
        <f t="shared" si="189"/>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4">
        <f>YEAR(SalesDataTable[[#This Row],[Order Date]])</f>
        <v>2026</v>
      </c>
      <c r="D2413" s="12" t="str">
        <f>"Q"&amp;ROUNDUP(MONTH(SalesDataTable[[#This Row],[Order Date]])/3,0)</f>
        <v>Q4</v>
      </c>
      <c r="E2413" s="4">
        <f>MONTH(SalesDataTable[[#This Row],[Order Date]])</f>
        <v>11</v>
      </c>
      <c r="F2413" s="12" t="str">
        <f t="shared" si="185"/>
        <v>Nov</v>
      </c>
      <c r="G2413" s="4" t="s">
        <v>11</v>
      </c>
      <c r="H2413" s="4" t="s">
        <v>12</v>
      </c>
      <c r="I2413" s="4" t="s">
        <v>28</v>
      </c>
      <c r="J2413" s="4" t="s">
        <v>13</v>
      </c>
      <c r="K2413" s="4" t="s">
        <v>23</v>
      </c>
      <c r="L2413" s="4" t="s">
        <v>51</v>
      </c>
      <c r="M2413" s="9">
        <v>1</v>
      </c>
      <c r="N2413" s="6">
        <v>123.43</v>
      </c>
      <c r="O2413" s="7">
        <v>0.15</v>
      </c>
      <c r="P2413" s="6">
        <v>60.8</v>
      </c>
      <c r="Q2413" s="6">
        <f t="shared" si="186"/>
        <v>104.91550000000001</v>
      </c>
      <c r="R2413" s="6">
        <f t="shared" si="187"/>
        <v>60.8</v>
      </c>
      <c r="S2413" s="6">
        <f t="shared" si="188"/>
        <v>44.115500000000011</v>
      </c>
      <c r="T2413" s="8">
        <f t="shared" si="189"/>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4">
        <f>YEAR(SalesDataTable[[#This Row],[Order Date]])</f>
        <v>2026</v>
      </c>
      <c r="D2414" s="12" t="str">
        <f>"Q"&amp;ROUNDUP(MONTH(SalesDataTable[[#This Row],[Order Date]])/3,0)</f>
        <v>Q4</v>
      </c>
      <c r="E2414" s="4">
        <f>MONTH(SalesDataTable[[#This Row],[Order Date]])</f>
        <v>11</v>
      </c>
      <c r="F2414" s="12" t="str">
        <f t="shared" si="185"/>
        <v>Nov</v>
      </c>
      <c r="G2414" s="4" t="s">
        <v>20</v>
      </c>
      <c r="H2414" s="4" t="s">
        <v>31</v>
      </c>
      <c r="I2414" s="4" t="s">
        <v>2</v>
      </c>
      <c r="J2414" s="4" t="s">
        <v>13</v>
      </c>
      <c r="K2414" s="4" t="s">
        <v>14</v>
      </c>
      <c r="L2414" s="4" t="s">
        <v>48</v>
      </c>
      <c r="M2414" s="9">
        <v>1</v>
      </c>
      <c r="N2414" s="6">
        <v>164.85</v>
      </c>
      <c r="O2414" s="7">
        <v>0.1</v>
      </c>
      <c r="P2414" s="6">
        <v>89.4</v>
      </c>
      <c r="Q2414" s="6">
        <f t="shared" si="186"/>
        <v>148.36500000000001</v>
      </c>
      <c r="R2414" s="6">
        <f t="shared" si="187"/>
        <v>89.4</v>
      </c>
      <c r="S2414" s="6">
        <f t="shared" si="188"/>
        <v>58.965000000000003</v>
      </c>
      <c r="T2414" s="8">
        <f t="shared" si="189"/>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4">
        <f>YEAR(SalesDataTable[[#This Row],[Order Date]])</f>
        <v>2026</v>
      </c>
      <c r="D2415" s="12" t="str">
        <f>"Q"&amp;ROUNDUP(MONTH(SalesDataTable[[#This Row],[Order Date]])/3,0)</f>
        <v>Q4</v>
      </c>
      <c r="E2415" s="4">
        <f>MONTH(SalesDataTable[[#This Row],[Order Date]])</f>
        <v>11</v>
      </c>
      <c r="F2415" s="12" t="str">
        <f t="shared" si="185"/>
        <v>Nov</v>
      </c>
      <c r="G2415" s="4" t="s">
        <v>0</v>
      </c>
      <c r="H2415" s="4" t="s">
        <v>1</v>
      </c>
      <c r="I2415" s="4" t="s">
        <v>2</v>
      </c>
      <c r="J2415" s="4" t="s">
        <v>13</v>
      </c>
      <c r="K2415" s="4" t="s">
        <v>14</v>
      </c>
      <c r="L2415" s="4" t="s">
        <v>32</v>
      </c>
      <c r="M2415" s="9">
        <v>1</v>
      </c>
      <c r="N2415" s="6">
        <v>46.82</v>
      </c>
      <c r="O2415" s="7">
        <v>0.2</v>
      </c>
      <c r="P2415" s="6">
        <v>18.27</v>
      </c>
      <c r="Q2415" s="6">
        <f t="shared" si="186"/>
        <v>37.456000000000003</v>
      </c>
      <c r="R2415" s="6">
        <f t="shared" si="187"/>
        <v>18.27</v>
      </c>
      <c r="S2415" s="6">
        <f t="shared" si="188"/>
        <v>19.186000000000003</v>
      </c>
      <c r="T2415" s="8">
        <f t="shared" si="189"/>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4">
        <f>YEAR(SalesDataTable[[#This Row],[Order Date]])</f>
        <v>2026</v>
      </c>
      <c r="D2416" s="12" t="str">
        <f>"Q"&amp;ROUNDUP(MONTH(SalesDataTable[[#This Row],[Order Date]])/3,0)</f>
        <v>Q4</v>
      </c>
      <c r="E2416" s="4">
        <f>MONTH(SalesDataTable[[#This Row],[Order Date]])</f>
        <v>11</v>
      </c>
      <c r="F2416" s="12" t="str">
        <f t="shared" si="185"/>
        <v>Nov</v>
      </c>
      <c r="G2416" s="4" t="s">
        <v>0</v>
      </c>
      <c r="H2416" s="4" t="s">
        <v>36</v>
      </c>
      <c r="I2416" s="4" t="s">
        <v>2</v>
      </c>
      <c r="J2416" s="4" t="s">
        <v>13</v>
      </c>
      <c r="K2416" s="4" t="s">
        <v>34</v>
      </c>
      <c r="L2416" s="4" t="s">
        <v>35</v>
      </c>
      <c r="M2416" s="9">
        <v>1</v>
      </c>
      <c r="N2416" s="6">
        <v>41.16</v>
      </c>
      <c r="O2416" s="7">
        <v>0.1</v>
      </c>
      <c r="P2416" s="6">
        <v>14.82</v>
      </c>
      <c r="Q2416" s="6">
        <f t="shared" si="186"/>
        <v>37.043999999999997</v>
      </c>
      <c r="R2416" s="6">
        <f t="shared" si="187"/>
        <v>14.82</v>
      </c>
      <c r="S2416" s="6">
        <f t="shared" si="188"/>
        <v>22.223999999999997</v>
      </c>
      <c r="T2416" s="8">
        <f t="shared" si="189"/>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4">
        <f>YEAR(SalesDataTable[[#This Row],[Order Date]])</f>
        <v>2026</v>
      </c>
      <c r="D2417" s="12" t="str">
        <f>"Q"&amp;ROUNDUP(MONTH(SalesDataTable[[#This Row],[Order Date]])/3,0)</f>
        <v>Q4</v>
      </c>
      <c r="E2417" s="4">
        <f>MONTH(SalesDataTable[[#This Row],[Order Date]])</f>
        <v>11</v>
      </c>
      <c r="F2417" s="12" t="str">
        <f t="shared" si="185"/>
        <v>Nov</v>
      </c>
      <c r="G2417" s="4" t="s">
        <v>6</v>
      </c>
      <c r="H2417" s="4" t="s">
        <v>43</v>
      </c>
      <c r="I2417" s="4" t="s">
        <v>28</v>
      </c>
      <c r="J2417" s="4" t="s">
        <v>13</v>
      </c>
      <c r="K2417" s="4" t="s">
        <v>23</v>
      </c>
      <c r="L2417" s="4" t="s">
        <v>29</v>
      </c>
      <c r="M2417" s="9">
        <v>1</v>
      </c>
      <c r="N2417" s="6">
        <v>196.08</v>
      </c>
      <c r="O2417" s="7">
        <v>0.1</v>
      </c>
      <c r="P2417" s="6">
        <v>104.19</v>
      </c>
      <c r="Q2417" s="6">
        <f t="shared" si="186"/>
        <v>176.47200000000001</v>
      </c>
      <c r="R2417" s="6">
        <f t="shared" si="187"/>
        <v>104.19</v>
      </c>
      <c r="S2417" s="6">
        <f t="shared" si="188"/>
        <v>72.282000000000011</v>
      </c>
      <c r="T2417" s="8">
        <f t="shared" si="189"/>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4">
        <f>YEAR(SalesDataTable[[#This Row],[Order Date]])</f>
        <v>2026</v>
      </c>
      <c r="D2418" s="12" t="str">
        <f>"Q"&amp;ROUNDUP(MONTH(SalesDataTable[[#This Row],[Order Date]])/3,0)</f>
        <v>Q4</v>
      </c>
      <c r="E2418" s="4">
        <f>MONTH(SalesDataTable[[#This Row],[Order Date]])</f>
        <v>11</v>
      </c>
      <c r="F2418" s="12" t="str">
        <f t="shared" si="185"/>
        <v>Nov</v>
      </c>
      <c r="G2418" s="4" t="s">
        <v>20</v>
      </c>
      <c r="H2418" s="4" t="s">
        <v>33</v>
      </c>
      <c r="I2418" s="4" t="s">
        <v>19</v>
      </c>
      <c r="J2418" s="4" t="s">
        <v>13</v>
      </c>
      <c r="K2418" s="4" t="s">
        <v>23</v>
      </c>
      <c r="L2418" s="4" t="s">
        <v>29</v>
      </c>
      <c r="M2418" s="9">
        <v>1</v>
      </c>
      <c r="N2418" s="6">
        <v>192.62</v>
      </c>
      <c r="O2418" s="7">
        <v>0.1</v>
      </c>
      <c r="P2418" s="6">
        <v>105.97</v>
      </c>
      <c r="Q2418" s="6">
        <f t="shared" si="186"/>
        <v>173.358</v>
      </c>
      <c r="R2418" s="6">
        <f t="shared" si="187"/>
        <v>105.97</v>
      </c>
      <c r="S2418" s="6">
        <f t="shared" si="188"/>
        <v>67.388000000000005</v>
      </c>
      <c r="T2418" s="8">
        <f t="shared" si="189"/>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4">
        <f>YEAR(SalesDataTable[[#This Row],[Order Date]])</f>
        <v>2026</v>
      </c>
      <c r="D2419" s="12" t="str">
        <f>"Q"&amp;ROUNDUP(MONTH(SalesDataTable[[#This Row],[Order Date]])/3,0)</f>
        <v>Q4</v>
      </c>
      <c r="E2419" s="4">
        <f>MONTH(SalesDataTable[[#This Row],[Order Date]])</f>
        <v>11</v>
      </c>
      <c r="F2419" s="12" t="str">
        <f t="shared" si="185"/>
        <v>Nov</v>
      </c>
      <c r="G2419" s="4" t="s">
        <v>6</v>
      </c>
      <c r="H2419" s="4" t="s">
        <v>43</v>
      </c>
      <c r="I2419" s="4" t="s">
        <v>28</v>
      </c>
      <c r="J2419" s="4" t="s">
        <v>13</v>
      </c>
      <c r="K2419" s="4" t="s">
        <v>4</v>
      </c>
      <c r="L2419" s="4" t="s">
        <v>30</v>
      </c>
      <c r="M2419" s="9">
        <v>2</v>
      </c>
      <c r="N2419" s="6">
        <v>102.87</v>
      </c>
      <c r="O2419" s="7">
        <v>0.05</v>
      </c>
      <c r="P2419" s="6">
        <v>51.69</v>
      </c>
      <c r="Q2419" s="6">
        <f t="shared" si="186"/>
        <v>195.453</v>
      </c>
      <c r="R2419" s="6">
        <f t="shared" si="187"/>
        <v>103.38</v>
      </c>
      <c r="S2419" s="6">
        <f t="shared" si="188"/>
        <v>92.073000000000008</v>
      </c>
      <c r="T2419" s="8">
        <f t="shared" si="189"/>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4">
        <f>YEAR(SalesDataTable[[#This Row],[Order Date]])</f>
        <v>2026</v>
      </c>
      <c r="D2420" s="12" t="str">
        <f>"Q"&amp;ROUNDUP(MONTH(SalesDataTable[[#This Row],[Order Date]])/3,0)</f>
        <v>Q4</v>
      </c>
      <c r="E2420" s="4">
        <f>MONTH(SalesDataTable[[#This Row],[Order Date]])</f>
        <v>11</v>
      </c>
      <c r="F2420" s="12" t="str">
        <f t="shared" si="185"/>
        <v>Nov</v>
      </c>
      <c r="G2420" s="4" t="s">
        <v>0</v>
      </c>
      <c r="H2420" s="4" t="s">
        <v>50</v>
      </c>
      <c r="I2420" s="4" t="s">
        <v>2</v>
      </c>
      <c r="J2420" s="4" t="s">
        <v>13</v>
      </c>
      <c r="K2420" s="4" t="s">
        <v>4</v>
      </c>
      <c r="L2420" s="4" t="s">
        <v>22</v>
      </c>
      <c r="M2420" s="9">
        <v>3</v>
      </c>
      <c r="N2420" s="6">
        <v>50.99</v>
      </c>
      <c r="O2420" s="7">
        <v>0.2</v>
      </c>
      <c r="P2420" s="6">
        <v>22.53</v>
      </c>
      <c r="Q2420" s="6">
        <f t="shared" si="186"/>
        <v>122.376</v>
      </c>
      <c r="R2420" s="6">
        <f t="shared" si="187"/>
        <v>67.59</v>
      </c>
      <c r="S2420" s="6">
        <f t="shared" si="188"/>
        <v>54.786000000000001</v>
      </c>
      <c r="T2420" s="8">
        <f t="shared" si="189"/>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4">
        <f>YEAR(SalesDataTable[[#This Row],[Order Date]])</f>
        <v>2026</v>
      </c>
      <c r="D2421" s="12" t="str">
        <f>"Q"&amp;ROUNDUP(MONTH(SalesDataTable[[#This Row],[Order Date]])/3,0)</f>
        <v>Q4</v>
      </c>
      <c r="E2421" s="4">
        <f>MONTH(SalesDataTable[[#This Row],[Order Date]])</f>
        <v>11</v>
      </c>
      <c r="F2421" s="12" t="str">
        <f t="shared" si="185"/>
        <v>Nov</v>
      </c>
      <c r="G2421" s="4" t="s">
        <v>6</v>
      </c>
      <c r="H2421" s="4" t="s">
        <v>43</v>
      </c>
      <c r="I2421" s="4" t="s">
        <v>19</v>
      </c>
      <c r="J2421" s="4" t="s">
        <v>13</v>
      </c>
      <c r="K2421" s="4" t="s">
        <v>4</v>
      </c>
      <c r="L2421" s="4" t="s">
        <v>26</v>
      </c>
      <c r="M2421" s="9">
        <v>1</v>
      </c>
      <c r="N2421" s="6">
        <v>39.94</v>
      </c>
      <c r="O2421" s="7">
        <v>0.1</v>
      </c>
      <c r="P2421" s="6">
        <v>16.89</v>
      </c>
      <c r="Q2421" s="6">
        <f t="shared" si="186"/>
        <v>35.945999999999998</v>
      </c>
      <c r="R2421" s="6">
        <f t="shared" si="187"/>
        <v>16.89</v>
      </c>
      <c r="S2421" s="6">
        <f t="shared" si="188"/>
        <v>19.055999999999997</v>
      </c>
      <c r="T2421" s="8">
        <f t="shared" si="189"/>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4">
        <f>YEAR(SalesDataTable[[#This Row],[Order Date]])</f>
        <v>2026</v>
      </c>
      <c r="D2422" s="12" t="str">
        <f>"Q"&amp;ROUNDUP(MONTH(SalesDataTable[[#This Row],[Order Date]])/3,0)</f>
        <v>Q4</v>
      </c>
      <c r="E2422" s="4">
        <f>MONTH(SalesDataTable[[#This Row],[Order Date]])</f>
        <v>11</v>
      </c>
      <c r="F2422" s="12" t="str">
        <f t="shared" si="185"/>
        <v>Nov</v>
      </c>
      <c r="G2422" s="4" t="s">
        <v>20</v>
      </c>
      <c r="H2422" s="4" t="s">
        <v>33</v>
      </c>
      <c r="I2422" s="4" t="s">
        <v>2</v>
      </c>
      <c r="J2422" s="4" t="s">
        <v>13</v>
      </c>
      <c r="K2422" s="4" t="s">
        <v>14</v>
      </c>
      <c r="L2422" s="4" t="s">
        <v>48</v>
      </c>
      <c r="M2422" s="9">
        <v>2</v>
      </c>
      <c r="N2422" s="6">
        <v>166.15</v>
      </c>
      <c r="O2422" s="7">
        <v>0</v>
      </c>
      <c r="P2422" s="6">
        <v>86.42</v>
      </c>
      <c r="Q2422" s="6">
        <f t="shared" si="186"/>
        <v>332.3</v>
      </c>
      <c r="R2422" s="6">
        <f t="shared" si="187"/>
        <v>172.84</v>
      </c>
      <c r="S2422" s="6">
        <f t="shared" si="188"/>
        <v>159.46</v>
      </c>
      <c r="T2422" s="8">
        <f t="shared" si="189"/>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4">
        <f>YEAR(SalesDataTable[[#This Row],[Order Date]])</f>
        <v>2026</v>
      </c>
      <c r="D2423" s="12" t="str">
        <f>"Q"&amp;ROUNDUP(MONTH(SalesDataTable[[#This Row],[Order Date]])/3,0)</f>
        <v>Q4</v>
      </c>
      <c r="E2423" s="4">
        <f>MONTH(SalesDataTable[[#This Row],[Order Date]])</f>
        <v>11</v>
      </c>
      <c r="F2423" s="12" t="str">
        <f t="shared" si="185"/>
        <v>Nov</v>
      </c>
      <c r="G2423" s="4" t="s">
        <v>6</v>
      </c>
      <c r="H2423" s="4" t="s">
        <v>27</v>
      </c>
      <c r="I2423" s="4" t="s">
        <v>2</v>
      </c>
      <c r="J2423" s="4" t="s">
        <v>13</v>
      </c>
      <c r="K2423" s="4" t="s">
        <v>34</v>
      </c>
      <c r="L2423" s="4" t="s">
        <v>42</v>
      </c>
      <c r="M2423" s="9">
        <v>1</v>
      </c>
      <c r="N2423" s="6">
        <v>35.79</v>
      </c>
      <c r="O2423" s="7">
        <v>0.1</v>
      </c>
      <c r="P2423" s="6">
        <v>14.17</v>
      </c>
      <c r="Q2423" s="6">
        <f t="shared" si="186"/>
        <v>32.210999999999999</v>
      </c>
      <c r="R2423" s="6">
        <f t="shared" si="187"/>
        <v>14.17</v>
      </c>
      <c r="S2423" s="6">
        <f t="shared" si="188"/>
        <v>18.040999999999997</v>
      </c>
      <c r="T2423" s="8">
        <f t="shared" si="189"/>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4">
        <f>YEAR(SalesDataTable[[#This Row],[Order Date]])</f>
        <v>2026</v>
      </c>
      <c r="D2424" s="12" t="str">
        <f>"Q"&amp;ROUNDUP(MONTH(SalesDataTable[[#This Row],[Order Date]])/3,0)</f>
        <v>Q4</v>
      </c>
      <c r="E2424" s="4">
        <f>MONTH(SalesDataTable[[#This Row],[Order Date]])</f>
        <v>11</v>
      </c>
      <c r="F2424" s="12" t="str">
        <f t="shared" si="185"/>
        <v>Nov</v>
      </c>
      <c r="G2424" s="4" t="s">
        <v>11</v>
      </c>
      <c r="H2424" s="4" t="s">
        <v>12</v>
      </c>
      <c r="I2424" s="4" t="s">
        <v>2</v>
      </c>
      <c r="J2424" s="4" t="s">
        <v>13</v>
      </c>
      <c r="K2424" s="4" t="s">
        <v>23</v>
      </c>
      <c r="L2424" s="4" t="s">
        <v>29</v>
      </c>
      <c r="M2424" s="9">
        <v>5</v>
      </c>
      <c r="N2424" s="6">
        <v>196.53</v>
      </c>
      <c r="O2424" s="7">
        <v>0.15</v>
      </c>
      <c r="P2424" s="6">
        <v>105.01</v>
      </c>
      <c r="Q2424" s="6">
        <f t="shared" si="186"/>
        <v>835.25249999999994</v>
      </c>
      <c r="R2424" s="6">
        <f t="shared" si="187"/>
        <v>525.05000000000007</v>
      </c>
      <c r="S2424" s="6">
        <f t="shared" si="188"/>
        <v>310.20249999999987</v>
      </c>
      <c r="T2424" s="8">
        <f t="shared" si="189"/>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4">
        <f>YEAR(SalesDataTable[[#This Row],[Order Date]])</f>
        <v>2026</v>
      </c>
      <c r="D2425" s="12" t="str">
        <f>"Q"&amp;ROUNDUP(MONTH(SalesDataTable[[#This Row],[Order Date]])/3,0)</f>
        <v>Q4</v>
      </c>
      <c r="E2425" s="4">
        <f>MONTH(SalesDataTable[[#This Row],[Order Date]])</f>
        <v>11</v>
      </c>
      <c r="F2425" s="12" t="str">
        <f t="shared" si="185"/>
        <v>Nov</v>
      </c>
      <c r="G2425" s="4" t="s">
        <v>6</v>
      </c>
      <c r="H2425" s="4" t="s">
        <v>43</v>
      </c>
      <c r="I2425" s="4" t="s">
        <v>2</v>
      </c>
      <c r="J2425" s="4" t="s">
        <v>13</v>
      </c>
      <c r="K2425" s="4" t="s">
        <v>14</v>
      </c>
      <c r="L2425" s="4" t="s">
        <v>15</v>
      </c>
      <c r="M2425" s="9">
        <v>6</v>
      </c>
      <c r="N2425" s="6">
        <v>36.35</v>
      </c>
      <c r="O2425" s="7">
        <v>0</v>
      </c>
      <c r="P2425" s="6">
        <v>13.24</v>
      </c>
      <c r="Q2425" s="6">
        <f t="shared" si="186"/>
        <v>218.10000000000002</v>
      </c>
      <c r="R2425" s="6">
        <f t="shared" si="187"/>
        <v>79.44</v>
      </c>
      <c r="S2425" s="6">
        <f t="shared" si="188"/>
        <v>138.66000000000003</v>
      </c>
      <c r="T2425" s="8">
        <f t="shared" si="189"/>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4">
        <f>YEAR(SalesDataTable[[#This Row],[Order Date]])</f>
        <v>2026</v>
      </c>
      <c r="D2426" s="12" t="str">
        <f>"Q"&amp;ROUNDUP(MONTH(SalesDataTable[[#This Row],[Order Date]])/3,0)</f>
        <v>Q4</v>
      </c>
      <c r="E2426" s="4">
        <f>MONTH(SalesDataTable[[#This Row],[Order Date]])</f>
        <v>11</v>
      </c>
      <c r="F2426" s="12" t="str">
        <f t="shared" si="185"/>
        <v>Nov</v>
      </c>
      <c r="G2426" s="4" t="s">
        <v>6</v>
      </c>
      <c r="H2426" s="4" t="s">
        <v>27</v>
      </c>
      <c r="I2426" s="4" t="s">
        <v>8</v>
      </c>
      <c r="J2426" s="4" t="s">
        <v>3</v>
      </c>
      <c r="K2426" s="4" t="s">
        <v>23</v>
      </c>
      <c r="L2426" s="4" t="s">
        <v>29</v>
      </c>
      <c r="M2426" s="9">
        <v>15</v>
      </c>
      <c r="N2426" s="6">
        <v>192.23</v>
      </c>
      <c r="O2426" s="7">
        <v>0.15</v>
      </c>
      <c r="P2426" s="6">
        <v>106.34</v>
      </c>
      <c r="Q2426" s="6">
        <f t="shared" si="186"/>
        <v>2450.9324999999999</v>
      </c>
      <c r="R2426" s="6">
        <f t="shared" si="187"/>
        <v>1595.1000000000001</v>
      </c>
      <c r="S2426" s="6">
        <f t="shared" si="188"/>
        <v>855.83249999999975</v>
      </c>
      <c r="T2426" s="8">
        <f t="shared" si="189"/>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4">
        <f>YEAR(SalesDataTable[[#This Row],[Order Date]])</f>
        <v>2026</v>
      </c>
      <c r="D2427" s="12" t="str">
        <f>"Q"&amp;ROUNDUP(MONTH(SalesDataTable[[#This Row],[Order Date]])/3,0)</f>
        <v>Q4</v>
      </c>
      <c r="E2427" s="4">
        <f>MONTH(SalesDataTable[[#This Row],[Order Date]])</f>
        <v>11</v>
      </c>
      <c r="F2427" s="12" t="str">
        <f t="shared" si="185"/>
        <v>Nov</v>
      </c>
      <c r="G2427" s="4" t="s">
        <v>6</v>
      </c>
      <c r="H2427" s="4" t="s">
        <v>43</v>
      </c>
      <c r="I2427" s="4" t="s">
        <v>2</v>
      </c>
      <c r="J2427" s="4" t="s">
        <v>13</v>
      </c>
      <c r="K2427" s="4" t="s">
        <v>14</v>
      </c>
      <c r="L2427" s="4" t="s">
        <v>48</v>
      </c>
      <c r="M2427" s="9">
        <v>2</v>
      </c>
      <c r="N2427" s="6">
        <v>167.9</v>
      </c>
      <c r="O2427" s="7">
        <v>0.15</v>
      </c>
      <c r="P2427" s="6">
        <v>89.55</v>
      </c>
      <c r="Q2427" s="6">
        <f t="shared" si="186"/>
        <v>285.43</v>
      </c>
      <c r="R2427" s="6">
        <f t="shared" si="187"/>
        <v>179.1</v>
      </c>
      <c r="S2427" s="6">
        <f t="shared" si="188"/>
        <v>106.33000000000001</v>
      </c>
      <c r="T2427" s="8">
        <f t="shared" si="189"/>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4">
        <f>YEAR(SalesDataTable[[#This Row],[Order Date]])</f>
        <v>2026</v>
      </c>
      <c r="D2428" s="12" t="str">
        <f>"Q"&amp;ROUNDUP(MONTH(SalesDataTable[[#This Row],[Order Date]])/3,0)</f>
        <v>Q4</v>
      </c>
      <c r="E2428" s="4">
        <f>MONTH(SalesDataTable[[#This Row],[Order Date]])</f>
        <v>11</v>
      </c>
      <c r="F2428" s="12" t="str">
        <f t="shared" si="185"/>
        <v>Nov</v>
      </c>
      <c r="G2428" s="4" t="s">
        <v>6</v>
      </c>
      <c r="H2428" s="4" t="s">
        <v>27</v>
      </c>
      <c r="I2428" s="4" t="s">
        <v>2</v>
      </c>
      <c r="J2428" s="4" t="s">
        <v>16</v>
      </c>
      <c r="K2428" s="4" t="s">
        <v>23</v>
      </c>
      <c r="L2428" s="4" t="s">
        <v>40</v>
      </c>
      <c r="M2428" s="9">
        <v>2</v>
      </c>
      <c r="N2428" s="6">
        <v>80.709999999999994</v>
      </c>
      <c r="O2428" s="7">
        <v>0.1</v>
      </c>
      <c r="P2428" s="6">
        <v>39.33</v>
      </c>
      <c r="Q2428" s="6">
        <f t="shared" si="186"/>
        <v>145.27799999999999</v>
      </c>
      <c r="R2428" s="6">
        <f t="shared" si="187"/>
        <v>78.66</v>
      </c>
      <c r="S2428" s="6">
        <f t="shared" si="188"/>
        <v>66.617999999999995</v>
      </c>
      <c r="T2428" s="8">
        <f t="shared" si="189"/>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4">
        <f>YEAR(SalesDataTable[[#This Row],[Order Date]])</f>
        <v>2026</v>
      </c>
      <c r="D2429" s="12" t="str">
        <f>"Q"&amp;ROUNDUP(MONTH(SalesDataTable[[#This Row],[Order Date]])/3,0)</f>
        <v>Q4</v>
      </c>
      <c r="E2429" s="4">
        <f>MONTH(SalesDataTable[[#This Row],[Order Date]])</f>
        <v>11</v>
      </c>
      <c r="F2429" s="12" t="str">
        <f t="shared" si="185"/>
        <v>Nov</v>
      </c>
      <c r="G2429" s="4" t="s">
        <v>0</v>
      </c>
      <c r="H2429" s="4" t="s">
        <v>50</v>
      </c>
      <c r="I2429" s="4" t="s">
        <v>2</v>
      </c>
      <c r="J2429" s="4" t="s">
        <v>16</v>
      </c>
      <c r="K2429" s="4" t="s">
        <v>9</v>
      </c>
      <c r="L2429" s="4" t="s">
        <v>46</v>
      </c>
      <c r="M2429" s="9">
        <v>1</v>
      </c>
      <c r="N2429" s="6">
        <v>71.66</v>
      </c>
      <c r="O2429" s="7">
        <v>0.2</v>
      </c>
      <c r="P2429" s="6">
        <v>31.83</v>
      </c>
      <c r="Q2429" s="6">
        <f t="shared" si="186"/>
        <v>57.328000000000003</v>
      </c>
      <c r="R2429" s="6">
        <f t="shared" si="187"/>
        <v>31.83</v>
      </c>
      <c r="S2429" s="6">
        <f t="shared" si="188"/>
        <v>25.498000000000005</v>
      </c>
      <c r="T2429" s="8">
        <f t="shared" si="189"/>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4">
        <f>YEAR(SalesDataTable[[#This Row],[Order Date]])</f>
        <v>2026</v>
      </c>
      <c r="D2430" s="12" t="str">
        <f>"Q"&amp;ROUNDUP(MONTH(SalesDataTable[[#This Row],[Order Date]])/3,0)</f>
        <v>Q4</v>
      </c>
      <c r="E2430" s="4">
        <f>MONTH(SalesDataTable[[#This Row],[Order Date]])</f>
        <v>11</v>
      </c>
      <c r="F2430" s="12" t="str">
        <f t="shared" si="185"/>
        <v>Nov</v>
      </c>
      <c r="G2430" s="4" t="s">
        <v>11</v>
      </c>
      <c r="H2430" s="4" t="s">
        <v>18</v>
      </c>
      <c r="I2430" s="4" t="s">
        <v>2</v>
      </c>
      <c r="J2430" s="4" t="s">
        <v>3</v>
      </c>
      <c r="K2430" s="4" t="s">
        <v>23</v>
      </c>
      <c r="L2430" s="4" t="s">
        <v>51</v>
      </c>
      <c r="M2430" s="9">
        <v>5</v>
      </c>
      <c r="N2430" s="6">
        <v>125.23</v>
      </c>
      <c r="O2430" s="7">
        <v>0.05</v>
      </c>
      <c r="P2430" s="6">
        <v>59.84</v>
      </c>
      <c r="Q2430" s="6">
        <f t="shared" si="186"/>
        <v>594.84249999999997</v>
      </c>
      <c r="R2430" s="6">
        <f t="shared" si="187"/>
        <v>299.20000000000005</v>
      </c>
      <c r="S2430" s="6">
        <f t="shared" si="188"/>
        <v>295.64249999999993</v>
      </c>
      <c r="T2430" s="8">
        <f t="shared" si="189"/>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4">
        <f>YEAR(SalesDataTable[[#This Row],[Order Date]])</f>
        <v>2026</v>
      </c>
      <c r="D2431" s="12" t="str">
        <f>"Q"&amp;ROUNDUP(MONTH(SalesDataTable[[#This Row],[Order Date]])/3,0)</f>
        <v>Q4</v>
      </c>
      <c r="E2431" s="4">
        <f>MONTH(SalesDataTable[[#This Row],[Order Date]])</f>
        <v>11</v>
      </c>
      <c r="F2431" s="12" t="str">
        <f t="shared" si="185"/>
        <v>Nov</v>
      </c>
      <c r="G2431" s="4" t="s">
        <v>0</v>
      </c>
      <c r="H2431" s="4" t="s">
        <v>50</v>
      </c>
      <c r="I2431" s="4" t="s">
        <v>28</v>
      </c>
      <c r="J2431" s="4" t="s">
        <v>3</v>
      </c>
      <c r="K2431" s="4" t="s">
        <v>9</v>
      </c>
      <c r="L2431" s="4" t="s">
        <v>10</v>
      </c>
      <c r="M2431" s="9">
        <v>2</v>
      </c>
      <c r="N2431" s="6">
        <v>91.33</v>
      </c>
      <c r="O2431" s="7">
        <v>0.15</v>
      </c>
      <c r="P2431" s="6">
        <v>45.45</v>
      </c>
      <c r="Q2431" s="6">
        <f t="shared" si="186"/>
        <v>155.261</v>
      </c>
      <c r="R2431" s="6">
        <f t="shared" si="187"/>
        <v>90.9</v>
      </c>
      <c r="S2431" s="6">
        <f t="shared" si="188"/>
        <v>64.36099999999999</v>
      </c>
      <c r="T2431" s="8">
        <f t="shared" si="189"/>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4">
        <f>YEAR(SalesDataTable[[#This Row],[Order Date]])</f>
        <v>2026</v>
      </c>
      <c r="D2432" s="12" t="str">
        <f>"Q"&amp;ROUNDUP(MONTH(SalesDataTable[[#This Row],[Order Date]])/3,0)</f>
        <v>Q4</v>
      </c>
      <c r="E2432" s="4">
        <f>MONTH(SalesDataTable[[#This Row],[Order Date]])</f>
        <v>11</v>
      </c>
      <c r="F2432" s="12" t="str">
        <f t="shared" si="185"/>
        <v>Nov</v>
      </c>
      <c r="G2432" s="4" t="s">
        <v>0</v>
      </c>
      <c r="H2432" s="4" t="s">
        <v>1</v>
      </c>
      <c r="I2432" s="4" t="s">
        <v>28</v>
      </c>
      <c r="J2432" s="4" t="s">
        <v>13</v>
      </c>
      <c r="K2432" s="4" t="s">
        <v>9</v>
      </c>
      <c r="L2432" s="4" t="s">
        <v>37</v>
      </c>
      <c r="M2432" s="9">
        <v>4</v>
      </c>
      <c r="N2432" s="6">
        <v>155.91</v>
      </c>
      <c r="O2432" s="7">
        <v>0</v>
      </c>
      <c r="P2432" s="6">
        <v>79.91</v>
      </c>
      <c r="Q2432" s="6">
        <f t="shared" si="186"/>
        <v>623.64</v>
      </c>
      <c r="R2432" s="6">
        <f t="shared" si="187"/>
        <v>319.64</v>
      </c>
      <c r="S2432" s="6">
        <f t="shared" si="188"/>
        <v>304</v>
      </c>
      <c r="T2432" s="8">
        <f t="shared" si="189"/>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4">
        <f>YEAR(SalesDataTable[[#This Row],[Order Date]])</f>
        <v>2026</v>
      </c>
      <c r="D2433" s="12" t="str">
        <f>"Q"&amp;ROUNDUP(MONTH(SalesDataTable[[#This Row],[Order Date]])/3,0)</f>
        <v>Q4</v>
      </c>
      <c r="E2433" s="4">
        <f>MONTH(SalesDataTable[[#This Row],[Order Date]])</f>
        <v>11</v>
      </c>
      <c r="F2433" s="12" t="str">
        <f t="shared" si="185"/>
        <v>Nov</v>
      </c>
      <c r="G2433" s="4" t="s">
        <v>11</v>
      </c>
      <c r="H2433" s="4" t="s">
        <v>39</v>
      </c>
      <c r="I2433" s="4" t="s">
        <v>19</v>
      </c>
      <c r="J2433" s="4" t="s">
        <v>3</v>
      </c>
      <c r="K2433" s="4" t="s">
        <v>34</v>
      </c>
      <c r="L2433" s="4" t="s">
        <v>35</v>
      </c>
      <c r="M2433" s="9">
        <v>1</v>
      </c>
      <c r="N2433" s="6">
        <v>39.42</v>
      </c>
      <c r="O2433" s="7">
        <v>0</v>
      </c>
      <c r="P2433" s="6">
        <v>14.63</v>
      </c>
      <c r="Q2433" s="6">
        <f t="shared" si="186"/>
        <v>39.42</v>
      </c>
      <c r="R2433" s="6">
        <f t="shared" si="187"/>
        <v>14.63</v>
      </c>
      <c r="S2433" s="6">
        <f t="shared" si="188"/>
        <v>24.79</v>
      </c>
      <c r="T2433" s="8">
        <f t="shared" si="189"/>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4">
        <f>YEAR(SalesDataTable[[#This Row],[Order Date]])</f>
        <v>2026</v>
      </c>
      <c r="D2434" s="12" t="str">
        <f>"Q"&amp;ROUNDUP(MONTH(SalesDataTable[[#This Row],[Order Date]])/3,0)</f>
        <v>Q4</v>
      </c>
      <c r="E2434" s="4">
        <f>MONTH(SalesDataTable[[#This Row],[Order Date]])</f>
        <v>11</v>
      </c>
      <c r="F2434" s="12" t="str">
        <f t="shared" ref="F2434:F2497" si="190">TEXT(B2434,"mmm")</f>
        <v>Nov</v>
      </c>
      <c r="G2434" s="4" t="s">
        <v>11</v>
      </c>
      <c r="H2434" s="4" t="s">
        <v>12</v>
      </c>
      <c r="I2434" s="4" t="s">
        <v>2</v>
      </c>
      <c r="J2434" s="4" t="s">
        <v>3</v>
      </c>
      <c r="K2434" s="4" t="s">
        <v>4</v>
      </c>
      <c r="L2434" s="4" t="s">
        <v>22</v>
      </c>
      <c r="M2434" s="9">
        <v>2</v>
      </c>
      <c r="N2434" s="6">
        <v>51.56</v>
      </c>
      <c r="O2434" s="7">
        <v>0.05</v>
      </c>
      <c r="P2434" s="6">
        <v>22.7</v>
      </c>
      <c r="Q2434" s="6">
        <f t="shared" ref="Q2434:Q2497" si="191">M2434*N2434*(1-O2434)</f>
        <v>97.963999999999999</v>
      </c>
      <c r="R2434" s="6">
        <f t="shared" ref="R2434:R2497" si="192">M2434*P2434</f>
        <v>45.4</v>
      </c>
      <c r="S2434" s="6">
        <f t="shared" ref="S2434:S2497" si="193">Q2434-R2434</f>
        <v>52.564</v>
      </c>
      <c r="T2434" s="8">
        <f t="shared" ref="T2434:T2497" si="194">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4">
        <f>YEAR(SalesDataTable[[#This Row],[Order Date]])</f>
        <v>2026</v>
      </c>
      <c r="D2435" s="12" t="str">
        <f>"Q"&amp;ROUNDUP(MONTH(SalesDataTable[[#This Row],[Order Date]])/3,0)</f>
        <v>Q4</v>
      </c>
      <c r="E2435" s="4">
        <f>MONTH(SalesDataTable[[#This Row],[Order Date]])</f>
        <v>11</v>
      </c>
      <c r="F2435" s="12" t="str">
        <f t="shared" si="190"/>
        <v>Nov</v>
      </c>
      <c r="G2435" s="4" t="s">
        <v>0</v>
      </c>
      <c r="H2435" s="4" t="s">
        <v>1</v>
      </c>
      <c r="I2435" s="4" t="s">
        <v>2</v>
      </c>
      <c r="J2435" s="4" t="s">
        <v>3</v>
      </c>
      <c r="K2435" s="4" t="s">
        <v>23</v>
      </c>
      <c r="L2435" s="4" t="s">
        <v>51</v>
      </c>
      <c r="M2435" s="9">
        <v>1</v>
      </c>
      <c r="N2435" s="6">
        <v>120.49</v>
      </c>
      <c r="O2435" s="7">
        <v>0.15</v>
      </c>
      <c r="P2435" s="6">
        <v>61.22</v>
      </c>
      <c r="Q2435" s="6">
        <f t="shared" si="191"/>
        <v>102.4165</v>
      </c>
      <c r="R2435" s="6">
        <f t="shared" si="192"/>
        <v>61.22</v>
      </c>
      <c r="S2435" s="6">
        <f t="shared" si="193"/>
        <v>41.1965</v>
      </c>
      <c r="T2435" s="8">
        <f t="shared" si="194"/>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4">
        <f>YEAR(SalesDataTable[[#This Row],[Order Date]])</f>
        <v>2026</v>
      </c>
      <c r="D2436" s="12" t="str">
        <f>"Q"&amp;ROUNDUP(MONTH(SalesDataTable[[#This Row],[Order Date]])/3,0)</f>
        <v>Q4</v>
      </c>
      <c r="E2436" s="4">
        <f>MONTH(SalesDataTable[[#This Row],[Order Date]])</f>
        <v>11</v>
      </c>
      <c r="F2436" s="12" t="str">
        <f t="shared" si="190"/>
        <v>Nov</v>
      </c>
      <c r="G2436" s="4" t="s">
        <v>11</v>
      </c>
      <c r="H2436" s="4" t="s">
        <v>52</v>
      </c>
      <c r="I2436" s="4" t="s">
        <v>19</v>
      </c>
      <c r="J2436" s="4" t="s">
        <v>3</v>
      </c>
      <c r="K2436" s="4" t="s">
        <v>9</v>
      </c>
      <c r="L2436" s="4" t="s">
        <v>37</v>
      </c>
      <c r="M2436" s="9">
        <v>2</v>
      </c>
      <c r="N2436" s="6">
        <v>153.96</v>
      </c>
      <c r="O2436" s="7">
        <v>0</v>
      </c>
      <c r="P2436" s="6">
        <v>79.33</v>
      </c>
      <c r="Q2436" s="6">
        <f t="shared" si="191"/>
        <v>307.92</v>
      </c>
      <c r="R2436" s="6">
        <f t="shared" si="192"/>
        <v>158.66</v>
      </c>
      <c r="S2436" s="6">
        <f t="shared" si="193"/>
        <v>149.26000000000002</v>
      </c>
      <c r="T2436" s="8">
        <f t="shared" si="194"/>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4">
        <f>YEAR(SalesDataTable[[#This Row],[Order Date]])</f>
        <v>2026</v>
      </c>
      <c r="D2437" s="12" t="str">
        <f>"Q"&amp;ROUNDUP(MONTH(SalesDataTable[[#This Row],[Order Date]])/3,0)</f>
        <v>Q4</v>
      </c>
      <c r="E2437" s="4">
        <f>MONTH(SalesDataTable[[#This Row],[Order Date]])</f>
        <v>11</v>
      </c>
      <c r="F2437" s="12" t="str">
        <f t="shared" si="190"/>
        <v>Nov</v>
      </c>
      <c r="G2437" s="4" t="s">
        <v>11</v>
      </c>
      <c r="H2437" s="4" t="s">
        <v>52</v>
      </c>
      <c r="I2437" s="4" t="s">
        <v>19</v>
      </c>
      <c r="J2437" s="4" t="s">
        <v>13</v>
      </c>
      <c r="K2437" s="4" t="s">
        <v>4</v>
      </c>
      <c r="L2437" s="4" t="s">
        <v>26</v>
      </c>
      <c r="M2437" s="9">
        <v>1</v>
      </c>
      <c r="N2437" s="6">
        <v>39.85</v>
      </c>
      <c r="O2437" s="7">
        <v>0</v>
      </c>
      <c r="P2437" s="6">
        <v>16.3</v>
      </c>
      <c r="Q2437" s="6">
        <f t="shared" si="191"/>
        <v>39.85</v>
      </c>
      <c r="R2437" s="6">
        <f t="shared" si="192"/>
        <v>16.3</v>
      </c>
      <c r="S2437" s="6">
        <f t="shared" si="193"/>
        <v>23.55</v>
      </c>
      <c r="T2437" s="8">
        <f t="shared" si="194"/>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4">
        <f>YEAR(SalesDataTable[[#This Row],[Order Date]])</f>
        <v>2026</v>
      </c>
      <c r="D2438" s="12" t="str">
        <f>"Q"&amp;ROUNDUP(MONTH(SalesDataTable[[#This Row],[Order Date]])/3,0)</f>
        <v>Q4</v>
      </c>
      <c r="E2438" s="4">
        <f>MONTH(SalesDataTable[[#This Row],[Order Date]])</f>
        <v>11</v>
      </c>
      <c r="F2438" s="12" t="str">
        <f t="shared" si="190"/>
        <v>Nov</v>
      </c>
      <c r="G2438" s="4" t="s">
        <v>20</v>
      </c>
      <c r="H2438" s="4" t="s">
        <v>47</v>
      </c>
      <c r="I2438" s="4" t="s">
        <v>28</v>
      </c>
      <c r="J2438" s="4" t="s">
        <v>3</v>
      </c>
      <c r="K2438" s="4" t="s">
        <v>4</v>
      </c>
      <c r="L2438" s="4" t="s">
        <v>30</v>
      </c>
      <c r="M2438" s="9">
        <v>2</v>
      </c>
      <c r="N2438" s="6">
        <v>103.88</v>
      </c>
      <c r="O2438" s="7">
        <v>0.15</v>
      </c>
      <c r="P2438" s="6">
        <v>49.26</v>
      </c>
      <c r="Q2438" s="6">
        <f t="shared" si="191"/>
        <v>176.59599999999998</v>
      </c>
      <c r="R2438" s="6">
        <f t="shared" si="192"/>
        <v>98.52</v>
      </c>
      <c r="S2438" s="6">
        <f t="shared" si="193"/>
        <v>78.075999999999979</v>
      </c>
      <c r="T2438" s="8">
        <f t="shared" si="194"/>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4">
        <f>YEAR(SalesDataTable[[#This Row],[Order Date]])</f>
        <v>2026</v>
      </c>
      <c r="D2439" s="12" t="str">
        <f>"Q"&amp;ROUNDUP(MONTH(SalesDataTable[[#This Row],[Order Date]])/3,0)</f>
        <v>Q4</v>
      </c>
      <c r="E2439" s="4">
        <f>MONTH(SalesDataTable[[#This Row],[Order Date]])</f>
        <v>11</v>
      </c>
      <c r="F2439" s="12" t="str">
        <f t="shared" si="190"/>
        <v>Nov</v>
      </c>
      <c r="G2439" s="4" t="s">
        <v>20</v>
      </c>
      <c r="H2439" s="4" t="s">
        <v>31</v>
      </c>
      <c r="I2439" s="4" t="s">
        <v>2</v>
      </c>
      <c r="J2439" s="4" t="s">
        <v>3</v>
      </c>
      <c r="K2439" s="4" t="s">
        <v>14</v>
      </c>
      <c r="L2439" s="4" t="s">
        <v>44</v>
      </c>
      <c r="M2439" s="9">
        <v>2</v>
      </c>
      <c r="N2439" s="6">
        <v>134.19</v>
      </c>
      <c r="O2439" s="7">
        <v>0.1</v>
      </c>
      <c r="P2439" s="6">
        <v>65.39</v>
      </c>
      <c r="Q2439" s="6">
        <f t="shared" si="191"/>
        <v>241.542</v>
      </c>
      <c r="R2439" s="6">
        <f t="shared" si="192"/>
        <v>130.78</v>
      </c>
      <c r="S2439" s="6">
        <f t="shared" si="193"/>
        <v>110.762</v>
      </c>
      <c r="T2439" s="8">
        <f t="shared" si="194"/>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4">
        <f>YEAR(SalesDataTable[[#This Row],[Order Date]])</f>
        <v>2026</v>
      </c>
      <c r="D2440" s="12" t="str">
        <f>"Q"&amp;ROUNDUP(MONTH(SalesDataTable[[#This Row],[Order Date]])/3,0)</f>
        <v>Q4</v>
      </c>
      <c r="E2440" s="4">
        <f>MONTH(SalesDataTable[[#This Row],[Order Date]])</f>
        <v>11</v>
      </c>
      <c r="F2440" s="12" t="str">
        <f t="shared" si="190"/>
        <v>Nov</v>
      </c>
      <c r="G2440" s="4" t="s">
        <v>6</v>
      </c>
      <c r="H2440" s="4" t="s">
        <v>7</v>
      </c>
      <c r="I2440" s="4" t="s">
        <v>28</v>
      </c>
      <c r="J2440" s="4" t="s">
        <v>13</v>
      </c>
      <c r="K2440" s="4" t="s">
        <v>14</v>
      </c>
      <c r="L2440" s="4" t="s">
        <v>15</v>
      </c>
      <c r="M2440" s="9">
        <v>1</v>
      </c>
      <c r="N2440" s="6">
        <v>37.06</v>
      </c>
      <c r="O2440" s="7">
        <v>0.1</v>
      </c>
      <c r="P2440" s="6">
        <v>13.18</v>
      </c>
      <c r="Q2440" s="6">
        <f t="shared" si="191"/>
        <v>33.354000000000006</v>
      </c>
      <c r="R2440" s="6">
        <f t="shared" si="192"/>
        <v>13.18</v>
      </c>
      <c r="S2440" s="6">
        <f t="shared" si="193"/>
        <v>20.174000000000007</v>
      </c>
      <c r="T2440" s="8">
        <f t="shared" si="194"/>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4">
        <f>YEAR(SalesDataTable[[#This Row],[Order Date]])</f>
        <v>2026</v>
      </c>
      <c r="D2441" s="12" t="str">
        <f>"Q"&amp;ROUNDUP(MONTH(SalesDataTable[[#This Row],[Order Date]])/3,0)</f>
        <v>Q4</v>
      </c>
      <c r="E2441" s="4">
        <f>MONTH(SalesDataTable[[#This Row],[Order Date]])</f>
        <v>11</v>
      </c>
      <c r="F2441" s="12" t="str">
        <f t="shared" si="190"/>
        <v>Nov</v>
      </c>
      <c r="G2441" s="4" t="s">
        <v>11</v>
      </c>
      <c r="H2441" s="4" t="s">
        <v>39</v>
      </c>
      <c r="I2441" s="4" t="s">
        <v>2</v>
      </c>
      <c r="J2441" s="4" t="s">
        <v>13</v>
      </c>
      <c r="K2441" s="4" t="s">
        <v>14</v>
      </c>
      <c r="L2441" s="4" t="s">
        <v>44</v>
      </c>
      <c r="M2441" s="9">
        <v>4</v>
      </c>
      <c r="N2441" s="6">
        <v>135.21</v>
      </c>
      <c r="O2441" s="7">
        <v>0.05</v>
      </c>
      <c r="P2441" s="6">
        <v>68.64</v>
      </c>
      <c r="Q2441" s="6">
        <f t="shared" si="191"/>
        <v>513.798</v>
      </c>
      <c r="R2441" s="6">
        <f t="shared" si="192"/>
        <v>274.56</v>
      </c>
      <c r="S2441" s="6">
        <f t="shared" si="193"/>
        <v>239.238</v>
      </c>
      <c r="T2441" s="8">
        <f t="shared" si="194"/>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4">
        <f>YEAR(SalesDataTable[[#This Row],[Order Date]])</f>
        <v>2026</v>
      </c>
      <c r="D2442" s="12" t="str">
        <f>"Q"&amp;ROUNDUP(MONTH(SalesDataTable[[#This Row],[Order Date]])/3,0)</f>
        <v>Q4</v>
      </c>
      <c r="E2442" s="4">
        <f>MONTH(SalesDataTable[[#This Row],[Order Date]])</f>
        <v>11</v>
      </c>
      <c r="F2442" s="12" t="str">
        <f t="shared" si="190"/>
        <v>Nov</v>
      </c>
      <c r="G2442" s="4" t="s">
        <v>0</v>
      </c>
      <c r="H2442" s="4" t="s">
        <v>36</v>
      </c>
      <c r="I2442" s="4" t="s">
        <v>28</v>
      </c>
      <c r="J2442" s="4" t="s">
        <v>3</v>
      </c>
      <c r="K2442" s="4" t="s">
        <v>9</v>
      </c>
      <c r="L2442" s="4" t="s">
        <v>17</v>
      </c>
      <c r="M2442" s="9">
        <v>2</v>
      </c>
      <c r="N2442" s="6">
        <v>145.77000000000001</v>
      </c>
      <c r="O2442" s="7">
        <v>0.1</v>
      </c>
      <c r="P2442" s="6">
        <v>78.14</v>
      </c>
      <c r="Q2442" s="6">
        <f t="shared" si="191"/>
        <v>262.38600000000002</v>
      </c>
      <c r="R2442" s="6">
        <f t="shared" si="192"/>
        <v>156.28</v>
      </c>
      <c r="S2442" s="6">
        <f t="shared" si="193"/>
        <v>106.10600000000002</v>
      </c>
      <c r="T2442" s="8">
        <f t="shared" si="194"/>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4">
        <f>YEAR(SalesDataTable[[#This Row],[Order Date]])</f>
        <v>2026</v>
      </c>
      <c r="D2443" s="12" t="str">
        <f>"Q"&amp;ROUNDUP(MONTH(SalesDataTable[[#This Row],[Order Date]])/3,0)</f>
        <v>Q4</v>
      </c>
      <c r="E2443" s="4">
        <f>MONTH(SalesDataTable[[#This Row],[Order Date]])</f>
        <v>11</v>
      </c>
      <c r="F2443" s="12" t="str">
        <f t="shared" si="190"/>
        <v>Nov</v>
      </c>
      <c r="G2443" s="4" t="s">
        <v>0</v>
      </c>
      <c r="H2443" s="4" t="s">
        <v>50</v>
      </c>
      <c r="I2443" s="4" t="s">
        <v>19</v>
      </c>
      <c r="J2443" s="4" t="s">
        <v>13</v>
      </c>
      <c r="K2443" s="4" t="s">
        <v>23</v>
      </c>
      <c r="L2443" s="4" t="s">
        <v>51</v>
      </c>
      <c r="M2443" s="9">
        <v>1</v>
      </c>
      <c r="N2443" s="6">
        <v>121.53</v>
      </c>
      <c r="O2443" s="7">
        <v>0.15</v>
      </c>
      <c r="P2443" s="6">
        <v>62.14</v>
      </c>
      <c r="Q2443" s="6">
        <f t="shared" si="191"/>
        <v>103.3005</v>
      </c>
      <c r="R2443" s="6">
        <f t="shared" si="192"/>
        <v>62.14</v>
      </c>
      <c r="S2443" s="6">
        <f t="shared" si="193"/>
        <v>41.160499999999999</v>
      </c>
      <c r="T2443" s="8">
        <f t="shared" si="194"/>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4">
        <f>YEAR(SalesDataTable[[#This Row],[Order Date]])</f>
        <v>2026</v>
      </c>
      <c r="D2444" s="12" t="str">
        <f>"Q"&amp;ROUNDUP(MONTH(SalesDataTable[[#This Row],[Order Date]])/3,0)</f>
        <v>Q4</v>
      </c>
      <c r="E2444" s="4">
        <f>MONTH(SalesDataTable[[#This Row],[Order Date]])</f>
        <v>11</v>
      </c>
      <c r="F2444" s="12" t="str">
        <f t="shared" si="190"/>
        <v>Nov</v>
      </c>
      <c r="G2444" s="4" t="s">
        <v>11</v>
      </c>
      <c r="H2444" s="4" t="s">
        <v>12</v>
      </c>
      <c r="I2444" s="4" t="s">
        <v>2</v>
      </c>
      <c r="J2444" s="4" t="s">
        <v>16</v>
      </c>
      <c r="K2444" s="4" t="s">
        <v>4</v>
      </c>
      <c r="L2444" s="4" t="s">
        <v>26</v>
      </c>
      <c r="M2444" s="9">
        <v>2</v>
      </c>
      <c r="N2444" s="6">
        <v>40.51</v>
      </c>
      <c r="O2444" s="7">
        <v>0.05</v>
      </c>
      <c r="P2444" s="6">
        <v>16.45</v>
      </c>
      <c r="Q2444" s="6">
        <f t="shared" si="191"/>
        <v>76.968999999999994</v>
      </c>
      <c r="R2444" s="6">
        <f t="shared" si="192"/>
        <v>32.9</v>
      </c>
      <c r="S2444" s="6">
        <f t="shared" si="193"/>
        <v>44.068999999999996</v>
      </c>
      <c r="T2444" s="8">
        <f t="shared" si="194"/>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4">
        <f>YEAR(SalesDataTable[[#This Row],[Order Date]])</f>
        <v>2026</v>
      </c>
      <c r="D2445" s="12" t="str">
        <f>"Q"&amp;ROUNDUP(MONTH(SalesDataTable[[#This Row],[Order Date]])/3,0)</f>
        <v>Q4</v>
      </c>
      <c r="E2445" s="4">
        <f>MONTH(SalesDataTable[[#This Row],[Order Date]])</f>
        <v>11</v>
      </c>
      <c r="F2445" s="12" t="str">
        <f t="shared" si="190"/>
        <v>Nov</v>
      </c>
      <c r="G2445" s="4" t="s">
        <v>11</v>
      </c>
      <c r="H2445" s="4" t="s">
        <v>25</v>
      </c>
      <c r="I2445" s="4" t="s">
        <v>2</v>
      </c>
      <c r="J2445" s="4" t="s">
        <v>13</v>
      </c>
      <c r="K2445" s="4" t="s">
        <v>9</v>
      </c>
      <c r="L2445" s="4" t="s">
        <v>46</v>
      </c>
      <c r="M2445" s="9">
        <v>1</v>
      </c>
      <c r="N2445" s="6">
        <v>70.099999999999994</v>
      </c>
      <c r="O2445" s="7">
        <v>0.15</v>
      </c>
      <c r="P2445" s="6">
        <v>32.28</v>
      </c>
      <c r="Q2445" s="6">
        <f t="shared" si="191"/>
        <v>59.584999999999994</v>
      </c>
      <c r="R2445" s="6">
        <f t="shared" si="192"/>
        <v>32.28</v>
      </c>
      <c r="S2445" s="6">
        <f t="shared" si="193"/>
        <v>27.304999999999993</v>
      </c>
      <c r="T2445" s="8">
        <f t="shared" si="194"/>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4">
        <f>YEAR(SalesDataTable[[#This Row],[Order Date]])</f>
        <v>2026</v>
      </c>
      <c r="D2446" s="12" t="str">
        <f>"Q"&amp;ROUNDUP(MONTH(SalesDataTable[[#This Row],[Order Date]])/3,0)</f>
        <v>Q4</v>
      </c>
      <c r="E2446" s="4">
        <f>MONTH(SalesDataTable[[#This Row],[Order Date]])</f>
        <v>11</v>
      </c>
      <c r="F2446" s="12" t="str">
        <f t="shared" si="190"/>
        <v>Nov</v>
      </c>
      <c r="G2446" s="4" t="s">
        <v>6</v>
      </c>
      <c r="H2446" s="4" t="s">
        <v>43</v>
      </c>
      <c r="I2446" s="4" t="s">
        <v>28</v>
      </c>
      <c r="J2446" s="4" t="s">
        <v>13</v>
      </c>
      <c r="K2446" s="4" t="s">
        <v>9</v>
      </c>
      <c r="L2446" s="4" t="s">
        <v>17</v>
      </c>
      <c r="M2446" s="9">
        <v>1</v>
      </c>
      <c r="N2446" s="6">
        <v>144.25</v>
      </c>
      <c r="O2446" s="7">
        <v>0.1</v>
      </c>
      <c r="P2446" s="6">
        <v>79.55</v>
      </c>
      <c r="Q2446" s="6">
        <f t="shared" si="191"/>
        <v>129.82500000000002</v>
      </c>
      <c r="R2446" s="6">
        <f t="shared" si="192"/>
        <v>79.55</v>
      </c>
      <c r="S2446" s="6">
        <f t="shared" si="193"/>
        <v>50.27500000000002</v>
      </c>
      <c r="T2446" s="8">
        <f t="shared" si="194"/>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4">
        <f>YEAR(SalesDataTable[[#This Row],[Order Date]])</f>
        <v>2026</v>
      </c>
      <c r="D2447" s="12" t="str">
        <f>"Q"&amp;ROUNDUP(MONTH(SalesDataTable[[#This Row],[Order Date]])/3,0)</f>
        <v>Q4</v>
      </c>
      <c r="E2447" s="4">
        <f>MONTH(SalesDataTable[[#This Row],[Order Date]])</f>
        <v>11</v>
      </c>
      <c r="F2447" s="12" t="str">
        <f t="shared" si="190"/>
        <v>Nov</v>
      </c>
      <c r="G2447" s="4" t="s">
        <v>6</v>
      </c>
      <c r="H2447" s="4" t="s">
        <v>27</v>
      </c>
      <c r="I2447" s="4" t="s">
        <v>28</v>
      </c>
      <c r="J2447" s="4" t="s">
        <v>3</v>
      </c>
      <c r="K2447" s="4" t="s">
        <v>9</v>
      </c>
      <c r="L2447" s="4" t="s">
        <v>17</v>
      </c>
      <c r="M2447" s="9">
        <v>4</v>
      </c>
      <c r="N2447" s="6">
        <v>146.19</v>
      </c>
      <c r="O2447" s="7">
        <v>0.1</v>
      </c>
      <c r="P2447" s="6">
        <v>79.569999999999993</v>
      </c>
      <c r="Q2447" s="6">
        <f t="shared" si="191"/>
        <v>526.28399999999999</v>
      </c>
      <c r="R2447" s="6">
        <f t="shared" si="192"/>
        <v>318.27999999999997</v>
      </c>
      <c r="S2447" s="6">
        <f t="shared" si="193"/>
        <v>208.00400000000002</v>
      </c>
      <c r="T2447" s="8">
        <f t="shared" si="194"/>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4">
        <f>YEAR(SalesDataTable[[#This Row],[Order Date]])</f>
        <v>2026</v>
      </c>
      <c r="D2448" s="12" t="str">
        <f>"Q"&amp;ROUNDUP(MONTH(SalesDataTable[[#This Row],[Order Date]])/3,0)</f>
        <v>Q4</v>
      </c>
      <c r="E2448" s="4">
        <f>MONTH(SalesDataTable[[#This Row],[Order Date]])</f>
        <v>11</v>
      </c>
      <c r="F2448" s="12" t="str">
        <f t="shared" si="190"/>
        <v>Nov</v>
      </c>
      <c r="G2448" s="4" t="s">
        <v>0</v>
      </c>
      <c r="H2448" s="4" t="s">
        <v>36</v>
      </c>
      <c r="I2448" s="4" t="s">
        <v>2</v>
      </c>
      <c r="J2448" s="4" t="s">
        <v>13</v>
      </c>
      <c r="K2448" s="4" t="s">
        <v>23</v>
      </c>
      <c r="L2448" s="4" t="s">
        <v>40</v>
      </c>
      <c r="M2448" s="9">
        <v>1</v>
      </c>
      <c r="N2448" s="6">
        <v>81.89</v>
      </c>
      <c r="O2448" s="7">
        <v>0.05</v>
      </c>
      <c r="P2448" s="6">
        <v>38.33</v>
      </c>
      <c r="Q2448" s="6">
        <f t="shared" si="191"/>
        <v>77.79549999999999</v>
      </c>
      <c r="R2448" s="6">
        <f t="shared" si="192"/>
        <v>38.33</v>
      </c>
      <c r="S2448" s="6">
        <f t="shared" si="193"/>
        <v>39.465499999999992</v>
      </c>
      <c r="T2448" s="8">
        <f t="shared" si="194"/>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4">
        <f>YEAR(SalesDataTable[[#This Row],[Order Date]])</f>
        <v>2026</v>
      </c>
      <c r="D2449" s="12" t="str">
        <f>"Q"&amp;ROUNDUP(MONTH(SalesDataTable[[#This Row],[Order Date]])/3,0)</f>
        <v>Q4</v>
      </c>
      <c r="E2449" s="4">
        <f>MONTH(SalesDataTable[[#This Row],[Order Date]])</f>
        <v>11</v>
      </c>
      <c r="F2449" s="12" t="str">
        <f t="shared" si="190"/>
        <v>Nov</v>
      </c>
      <c r="G2449" s="4" t="s">
        <v>11</v>
      </c>
      <c r="H2449" s="4" t="s">
        <v>12</v>
      </c>
      <c r="I2449" s="4" t="s">
        <v>19</v>
      </c>
      <c r="J2449" s="4" t="s">
        <v>13</v>
      </c>
      <c r="K2449" s="4" t="s">
        <v>23</v>
      </c>
      <c r="L2449" s="4" t="s">
        <v>29</v>
      </c>
      <c r="M2449" s="9">
        <v>2</v>
      </c>
      <c r="N2449" s="6">
        <v>194.78</v>
      </c>
      <c r="O2449" s="7">
        <v>0.15</v>
      </c>
      <c r="P2449" s="6">
        <v>102.51</v>
      </c>
      <c r="Q2449" s="6">
        <f t="shared" si="191"/>
        <v>331.12599999999998</v>
      </c>
      <c r="R2449" s="6">
        <f t="shared" si="192"/>
        <v>205.02</v>
      </c>
      <c r="S2449" s="6">
        <f t="shared" si="193"/>
        <v>126.10599999999997</v>
      </c>
      <c r="T2449" s="8">
        <f t="shared" si="194"/>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4">
        <f>YEAR(SalesDataTable[[#This Row],[Order Date]])</f>
        <v>2026</v>
      </c>
      <c r="D2450" s="12" t="str">
        <f>"Q"&amp;ROUNDUP(MONTH(SalesDataTable[[#This Row],[Order Date]])/3,0)</f>
        <v>Q4</v>
      </c>
      <c r="E2450" s="4">
        <f>MONTH(SalesDataTable[[#This Row],[Order Date]])</f>
        <v>11</v>
      </c>
      <c r="F2450" s="12" t="str">
        <f t="shared" si="190"/>
        <v>Nov</v>
      </c>
      <c r="G2450" s="4" t="s">
        <v>6</v>
      </c>
      <c r="H2450" s="4" t="s">
        <v>49</v>
      </c>
      <c r="I2450" s="4" t="s">
        <v>2</v>
      </c>
      <c r="J2450" s="4" t="s">
        <v>3</v>
      </c>
      <c r="K2450" s="4" t="s">
        <v>9</v>
      </c>
      <c r="L2450" s="4" t="s">
        <v>17</v>
      </c>
      <c r="M2450" s="9">
        <v>1</v>
      </c>
      <c r="N2450" s="6">
        <v>141.63</v>
      </c>
      <c r="O2450" s="7">
        <v>0.05</v>
      </c>
      <c r="P2450" s="6">
        <v>77.17</v>
      </c>
      <c r="Q2450" s="6">
        <f t="shared" si="191"/>
        <v>134.54849999999999</v>
      </c>
      <c r="R2450" s="6">
        <f t="shared" si="192"/>
        <v>77.17</v>
      </c>
      <c r="S2450" s="6">
        <f t="shared" si="193"/>
        <v>57.378499999999988</v>
      </c>
      <c r="T2450" s="8">
        <f t="shared" si="194"/>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4">
        <f>YEAR(SalesDataTable[[#This Row],[Order Date]])</f>
        <v>2026</v>
      </c>
      <c r="D2451" s="12" t="str">
        <f>"Q"&amp;ROUNDUP(MONTH(SalesDataTable[[#This Row],[Order Date]])/3,0)</f>
        <v>Q4</v>
      </c>
      <c r="E2451" s="4">
        <f>MONTH(SalesDataTable[[#This Row],[Order Date]])</f>
        <v>11</v>
      </c>
      <c r="F2451" s="12" t="str">
        <f t="shared" si="190"/>
        <v>Nov</v>
      </c>
      <c r="G2451" s="4" t="s">
        <v>11</v>
      </c>
      <c r="H2451" s="4" t="s">
        <v>52</v>
      </c>
      <c r="I2451" s="4" t="s">
        <v>2</v>
      </c>
      <c r="J2451" s="4" t="s">
        <v>3</v>
      </c>
      <c r="K2451" s="4" t="s">
        <v>4</v>
      </c>
      <c r="L2451" s="4" t="s">
        <v>26</v>
      </c>
      <c r="M2451" s="9">
        <v>1</v>
      </c>
      <c r="N2451" s="6">
        <v>40.86</v>
      </c>
      <c r="O2451" s="7">
        <v>0.05</v>
      </c>
      <c r="P2451" s="6">
        <v>17.14</v>
      </c>
      <c r="Q2451" s="6">
        <f t="shared" si="191"/>
        <v>38.817</v>
      </c>
      <c r="R2451" s="6">
        <f t="shared" si="192"/>
        <v>17.14</v>
      </c>
      <c r="S2451" s="6">
        <f t="shared" si="193"/>
        <v>21.677</v>
      </c>
      <c r="T2451" s="8">
        <f t="shared" si="194"/>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4">
        <f>YEAR(SalesDataTable[[#This Row],[Order Date]])</f>
        <v>2026</v>
      </c>
      <c r="D2452" s="12" t="str">
        <f>"Q"&amp;ROUNDUP(MONTH(SalesDataTable[[#This Row],[Order Date]])/3,0)</f>
        <v>Q4</v>
      </c>
      <c r="E2452" s="4">
        <f>MONTH(SalesDataTable[[#This Row],[Order Date]])</f>
        <v>11</v>
      </c>
      <c r="F2452" s="12" t="str">
        <f t="shared" si="190"/>
        <v>Nov</v>
      </c>
      <c r="G2452" s="4" t="s">
        <v>20</v>
      </c>
      <c r="H2452" s="4" t="s">
        <v>33</v>
      </c>
      <c r="I2452" s="4" t="s">
        <v>2</v>
      </c>
      <c r="J2452" s="4" t="s">
        <v>13</v>
      </c>
      <c r="K2452" s="4" t="s">
        <v>9</v>
      </c>
      <c r="L2452" s="4" t="s">
        <v>17</v>
      </c>
      <c r="M2452" s="9">
        <v>1</v>
      </c>
      <c r="N2452" s="6">
        <v>141.61000000000001</v>
      </c>
      <c r="O2452" s="7">
        <v>0.05</v>
      </c>
      <c r="P2452" s="6">
        <v>77.7</v>
      </c>
      <c r="Q2452" s="6">
        <f t="shared" si="191"/>
        <v>134.52950000000001</v>
      </c>
      <c r="R2452" s="6">
        <f t="shared" si="192"/>
        <v>77.7</v>
      </c>
      <c r="S2452" s="6">
        <f t="shared" si="193"/>
        <v>56.82950000000001</v>
      </c>
      <c r="T2452" s="8">
        <f t="shared" si="194"/>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4">
        <f>YEAR(SalesDataTable[[#This Row],[Order Date]])</f>
        <v>2026</v>
      </c>
      <c r="D2453" s="12" t="str">
        <f>"Q"&amp;ROUNDUP(MONTH(SalesDataTable[[#This Row],[Order Date]])/3,0)</f>
        <v>Q4</v>
      </c>
      <c r="E2453" s="4">
        <f>MONTH(SalesDataTable[[#This Row],[Order Date]])</f>
        <v>11</v>
      </c>
      <c r="F2453" s="12" t="str">
        <f t="shared" si="190"/>
        <v>Nov</v>
      </c>
      <c r="G2453" s="4" t="s">
        <v>20</v>
      </c>
      <c r="H2453" s="4" t="s">
        <v>31</v>
      </c>
      <c r="I2453" s="4" t="s">
        <v>2</v>
      </c>
      <c r="J2453" s="4" t="s">
        <v>13</v>
      </c>
      <c r="K2453" s="4" t="s">
        <v>23</v>
      </c>
      <c r="L2453" s="4" t="s">
        <v>51</v>
      </c>
      <c r="M2453" s="9">
        <v>2</v>
      </c>
      <c r="N2453" s="6">
        <v>122.15</v>
      </c>
      <c r="O2453" s="7">
        <v>0.1</v>
      </c>
      <c r="P2453" s="6">
        <v>61.15</v>
      </c>
      <c r="Q2453" s="6">
        <f t="shared" si="191"/>
        <v>219.87</v>
      </c>
      <c r="R2453" s="6">
        <f t="shared" si="192"/>
        <v>122.3</v>
      </c>
      <c r="S2453" s="6">
        <f t="shared" si="193"/>
        <v>97.570000000000007</v>
      </c>
      <c r="T2453" s="8">
        <f t="shared" si="194"/>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4">
        <f>YEAR(SalesDataTable[[#This Row],[Order Date]])</f>
        <v>2026</v>
      </c>
      <c r="D2454" s="12" t="str">
        <f>"Q"&amp;ROUNDUP(MONTH(SalesDataTable[[#This Row],[Order Date]])/3,0)</f>
        <v>Q4</v>
      </c>
      <c r="E2454" s="4">
        <f>MONTH(SalesDataTable[[#This Row],[Order Date]])</f>
        <v>11</v>
      </c>
      <c r="F2454" s="12" t="str">
        <f t="shared" si="190"/>
        <v>Nov</v>
      </c>
      <c r="G2454" s="4" t="s">
        <v>11</v>
      </c>
      <c r="H2454" s="4" t="s">
        <v>25</v>
      </c>
      <c r="I2454" s="4" t="s">
        <v>19</v>
      </c>
      <c r="J2454" s="4" t="s">
        <v>3</v>
      </c>
      <c r="K2454" s="4" t="s">
        <v>14</v>
      </c>
      <c r="L2454" s="4" t="s">
        <v>44</v>
      </c>
      <c r="M2454" s="9">
        <v>5</v>
      </c>
      <c r="N2454" s="6">
        <v>130.24</v>
      </c>
      <c r="O2454" s="7">
        <v>0.1</v>
      </c>
      <c r="P2454" s="6">
        <v>66.75</v>
      </c>
      <c r="Q2454" s="6">
        <f t="shared" si="191"/>
        <v>586.08000000000004</v>
      </c>
      <c r="R2454" s="6">
        <f t="shared" si="192"/>
        <v>333.75</v>
      </c>
      <c r="S2454" s="6">
        <f t="shared" si="193"/>
        <v>252.33000000000004</v>
      </c>
      <c r="T2454" s="8">
        <f t="shared" si="194"/>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4">
        <f>YEAR(SalesDataTable[[#This Row],[Order Date]])</f>
        <v>2026</v>
      </c>
      <c r="D2455" s="12" t="str">
        <f>"Q"&amp;ROUNDUP(MONTH(SalesDataTable[[#This Row],[Order Date]])/3,0)</f>
        <v>Q4</v>
      </c>
      <c r="E2455" s="4">
        <f>MONTH(SalesDataTable[[#This Row],[Order Date]])</f>
        <v>11</v>
      </c>
      <c r="F2455" s="12" t="str">
        <f t="shared" si="190"/>
        <v>Nov</v>
      </c>
      <c r="G2455" s="4" t="s">
        <v>0</v>
      </c>
      <c r="H2455" s="4" t="s">
        <v>50</v>
      </c>
      <c r="I2455" s="4" t="s">
        <v>8</v>
      </c>
      <c r="J2455" s="4" t="s">
        <v>3</v>
      </c>
      <c r="K2455" s="4" t="s">
        <v>4</v>
      </c>
      <c r="L2455" s="4" t="s">
        <v>22</v>
      </c>
      <c r="M2455" s="9">
        <v>3</v>
      </c>
      <c r="N2455" s="6">
        <v>50.18</v>
      </c>
      <c r="O2455" s="7">
        <v>0.1</v>
      </c>
      <c r="P2455" s="6">
        <v>23.12</v>
      </c>
      <c r="Q2455" s="6">
        <f t="shared" si="191"/>
        <v>135.48599999999999</v>
      </c>
      <c r="R2455" s="6">
        <f t="shared" si="192"/>
        <v>69.36</v>
      </c>
      <c r="S2455" s="6">
        <f t="shared" si="193"/>
        <v>66.125999999999991</v>
      </c>
      <c r="T2455" s="8">
        <f t="shared" si="194"/>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4">
        <f>YEAR(SalesDataTable[[#This Row],[Order Date]])</f>
        <v>2026</v>
      </c>
      <c r="D2456" s="12" t="str">
        <f>"Q"&amp;ROUNDUP(MONTH(SalesDataTable[[#This Row],[Order Date]])/3,0)</f>
        <v>Q4</v>
      </c>
      <c r="E2456" s="4">
        <f>MONTH(SalesDataTable[[#This Row],[Order Date]])</f>
        <v>11</v>
      </c>
      <c r="F2456" s="12" t="str">
        <f t="shared" si="190"/>
        <v>Nov</v>
      </c>
      <c r="G2456" s="4" t="s">
        <v>0</v>
      </c>
      <c r="H2456" s="4" t="s">
        <v>36</v>
      </c>
      <c r="I2456" s="4" t="s">
        <v>19</v>
      </c>
      <c r="J2456" s="4" t="s">
        <v>13</v>
      </c>
      <c r="K2456" s="4" t="s">
        <v>34</v>
      </c>
      <c r="L2456" s="4" t="s">
        <v>45</v>
      </c>
      <c r="M2456" s="9">
        <v>2</v>
      </c>
      <c r="N2456" s="6">
        <v>50.93</v>
      </c>
      <c r="O2456" s="7">
        <v>0.15</v>
      </c>
      <c r="P2456" s="6">
        <v>22.35</v>
      </c>
      <c r="Q2456" s="6">
        <f t="shared" si="191"/>
        <v>86.581000000000003</v>
      </c>
      <c r="R2456" s="6">
        <f t="shared" si="192"/>
        <v>44.7</v>
      </c>
      <c r="S2456" s="6">
        <f t="shared" si="193"/>
        <v>41.881</v>
      </c>
      <c r="T2456" s="8">
        <f t="shared" si="194"/>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4">
        <f>YEAR(SalesDataTable[[#This Row],[Order Date]])</f>
        <v>2026</v>
      </c>
      <c r="D2457" s="12" t="str">
        <f>"Q"&amp;ROUNDUP(MONTH(SalesDataTable[[#This Row],[Order Date]])/3,0)</f>
        <v>Q4</v>
      </c>
      <c r="E2457" s="4">
        <f>MONTH(SalesDataTable[[#This Row],[Order Date]])</f>
        <v>11</v>
      </c>
      <c r="F2457" s="12" t="str">
        <f t="shared" si="190"/>
        <v>Nov</v>
      </c>
      <c r="G2457" s="4" t="s">
        <v>11</v>
      </c>
      <c r="H2457" s="4" t="s">
        <v>39</v>
      </c>
      <c r="I2457" s="4" t="s">
        <v>2</v>
      </c>
      <c r="J2457" s="4" t="s">
        <v>16</v>
      </c>
      <c r="K2457" s="4" t="s">
        <v>4</v>
      </c>
      <c r="L2457" s="4" t="s">
        <v>22</v>
      </c>
      <c r="M2457" s="9">
        <v>1</v>
      </c>
      <c r="N2457" s="6">
        <v>49.6</v>
      </c>
      <c r="O2457" s="7">
        <v>0</v>
      </c>
      <c r="P2457" s="6">
        <v>22.62</v>
      </c>
      <c r="Q2457" s="6">
        <f t="shared" si="191"/>
        <v>49.6</v>
      </c>
      <c r="R2457" s="6">
        <f t="shared" si="192"/>
        <v>22.62</v>
      </c>
      <c r="S2457" s="6">
        <f t="shared" si="193"/>
        <v>26.98</v>
      </c>
      <c r="T2457" s="8">
        <f t="shared" si="194"/>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4">
        <f>YEAR(SalesDataTable[[#This Row],[Order Date]])</f>
        <v>2026</v>
      </c>
      <c r="D2458" s="12" t="str">
        <f>"Q"&amp;ROUNDUP(MONTH(SalesDataTable[[#This Row],[Order Date]])/3,0)</f>
        <v>Q4</v>
      </c>
      <c r="E2458" s="4">
        <f>MONTH(SalesDataTable[[#This Row],[Order Date]])</f>
        <v>11</v>
      </c>
      <c r="F2458" s="12" t="str">
        <f t="shared" si="190"/>
        <v>Nov</v>
      </c>
      <c r="G2458" s="4" t="s">
        <v>6</v>
      </c>
      <c r="H2458" s="4" t="s">
        <v>41</v>
      </c>
      <c r="I2458" s="4" t="s">
        <v>8</v>
      </c>
      <c r="J2458" s="4" t="s">
        <v>16</v>
      </c>
      <c r="K2458" s="4" t="s">
        <v>23</v>
      </c>
      <c r="L2458" s="4" t="s">
        <v>40</v>
      </c>
      <c r="M2458" s="9">
        <v>3</v>
      </c>
      <c r="N2458" s="6">
        <v>83.3</v>
      </c>
      <c r="O2458" s="7">
        <v>0.15</v>
      </c>
      <c r="P2458" s="6">
        <v>38.74</v>
      </c>
      <c r="Q2458" s="6">
        <f t="shared" si="191"/>
        <v>212.41499999999996</v>
      </c>
      <c r="R2458" s="6">
        <f t="shared" si="192"/>
        <v>116.22</v>
      </c>
      <c r="S2458" s="6">
        <f t="shared" si="193"/>
        <v>96.194999999999965</v>
      </c>
      <c r="T2458" s="8">
        <f t="shared" si="194"/>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4">
        <f>YEAR(SalesDataTable[[#This Row],[Order Date]])</f>
        <v>2026</v>
      </c>
      <c r="D2459" s="12" t="str">
        <f>"Q"&amp;ROUNDUP(MONTH(SalesDataTable[[#This Row],[Order Date]])/3,0)</f>
        <v>Q4</v>
      </c>
      <c r="E2459" s="4">
        <f>MONTH(SalesDataTable[[#This Row],[Order Date]])</f>
        <v>11</v>
      </c>
      <c r="F2459" s="12" t="str">
        <f t="shared" si="190"/>
        <v>Nov</v>
      </c>
      <c r="G2459" s="4" t="s">
        <v>6</v>
      </c>
      <c r="H2459" s="4" t="s">
        <v>49</v>
      </c>
      <c r="I2459" s="4" t="s">
        <v>28</v>
      </c>
      <c r="J2459" s="4" t="s">
        <v>16</v>
      </c>
      <c r="K2459" s="4" t="s">
        <v>14</v>
      </c>
      <c r="L2459" s="4" t="s">
        <v>15</v>
      </c>
      <c r="M2459" s="9">
        <v>1</v>
      </c>
      <c r="N2459" s="6">
        <v>35.89</v>
      </c>
      <c r="O2459" s="7">
        <v>0.05</v>
      </c>
      <c r="P2459" s="6">
        <v>13.53</v>
      </c>
      <c r="Q2459" s="6">
        <f t="shared" si="191"/>
        <v>34.095500000000001</v>
      </c>
      <c r="R2459" s="6">
        <f t="shared" si="192"/>
        <v>13.53</v>
      </c>
      <c r="S2459" s="6">
        <f t="shared" si="193"/>
        <v>20.5655</v>
      </c>
      <c r="T2459" s="8">
        <f t="shared" si="194"/>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4">
        <f>YEAR(SalesDataTable[[#This Row],[Order Date]])</f>
        <v>2026</v>
      </c>
      <c r="D2460" s="12" t="str">
        <f>"Q"&amp;ROUNDUP(MONTH(SalesDataTable[[#This Row],[Order Date]])/3,0)</f>
        <v>Q4</v>
      </c>
      <c r="E2460" s="4">
        <f>MONTH(SalesDataTable[[#This Row],[Order Date]])</f>
        <v>11</v>
      </c>
      <c r="F2460" s="12" t="str">
        <f t="shared" si="190"/>
        <v>Nov</v>
      </c>
      <c r="G2460" s="4" t="s">
        <v>20</v>
      </c>
      <c r="H2460" s="4" t="s">
        <v>21</v>
      </c>
      <c r="I2460" s="4" t="s">
        <v>19</v>
      </c>
      <c r="J2460" s="4" t="s">
        <v>13</v>
      </c>
      <c r="K2460" s="4" t="s">
        <v>23</v>
      </c>
      <c r="L2460" s="4" t="s">
        <v>29</v>
      </c>
      <c r="M2460" s="9">
        <v>1</v>
      </c>
      <c r="N2460" s="6">
        <v>195.32</v>
      </c>
      <c r="O2460" s="7">
        <v>0</v>
      </c>
      <c r="P2460" s="6">
        <v>103.21</v>
      </c>
      <c r="Q2460" s="6">
        <f t="shared" si="191"/>
        <v>195.32</v>
      </c>
      <c r="R2460" s="6">
        <f t="shared" si="192"/>
        <v>103.21</v>
      </c>
      <c r="S2460" s="6">
        <f t="shared" si="193"/>
        <v>92.11</v>
      </c>
      <c r="T2460" s="8">
        <f t="shared" si="194"/>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4">
        <f>YEAR(SalesDataTable[[#This Row],[Order Date]])</f>
        <v>2026</v>
      </c>
      <c r="D2461" s="12" t="str">
        <f>"Q"&amp;ROUNDUP(MONTH(SalesDataTable[[#This Row],[Order Date]])/3,0)</f>
        <v>Q4</v>
      </c>
      <c r="E2461" s="4">
        <f>MONTH(SalesDataTable[[#This Row],[Order Date]])</f>
        <v>11</v>
      </c>
      <c r="F2461" s="12" t="str">
        <f t="shared" si="190"/>
        <v>Nov</v>
      </c>
      <c r="G2461" s="4" t="s">
        <v>6</v>
      </c>
      <c r="H2461" s="4" t="s">
        <v>27</v>
      </c>
      <c r="I2461" s="4" t="s">
        <v>2</v>
      </c>
      <c r="J2461" s="4" t="s">
        <v>3</v>
      </c>
      <c r="K2461" s="4" t="s">
        <v>14</v>
      </c>
      <c r="L2461" s="4" t="s">
        <v>15</v>
      </c>
      <c r="M2461" s="9">
        <v>1</v>
      </c>
      <c r="N2461" s="6">
        <v>36.36</v>
      </c>
      <c r="O2461" s="7">
        <v>0.05</v>
      </c>
      <c r="P2461" s="6">
        <v>13.33</v>
      </c>
      <c r="Q2461" s="6">
        <f t="shared" si="191"/>
        <v>34.541999999999994</v>
      </c>
      <c r="R2461" s="6">
        <f t="shared" si="192"/>
        <v>13.33</v>
      </c>
      <c r="S2461" s="6">
        <f t="shared" si="193"/>
        <v>21.211999999999996</v>
      </c>
      <c r="T2461" s="8">
        <f t="shared" si="194"/>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4">
        <f>YEAR(SalesDataTable[[#This Row],[Order Date]])</f>
        <v>2026</v>
      </c>
      <c r="D2462" s="12" t="str">
        <f>"Q"&amp;ROUNDUP(MONTH(SalesDataTable[[#This Row],[Order Date]])/3,0)</f>
        <v>Q4</v>
      </c>
      <c r="E2462" s="4">
        <f>MONTH(SalesDataTable[[#This Row],[Order Date]])</f>
        <v>11</v>
      </c>
      <c r="F2462" s="12" t="str">
        <f t="shared" si="190"/>
        <v>Nov</v>
      </c>
      <c r="G2462" s="4" t="s">
        <v>6</v>
      </c>
      <c r="H2462" s="4" t="s">
        <v>43</v>
      </c>
      <c r="I2462" s="4" t="s">
        <v>2</v>
      </c>
      <c r="J2462" s="4" t="s">
        <v>3</v>
      </c>
      <c r="K2462" s="4" t="s">
        <v>14</v>
      </c>
      <c r="L2462" s="4" t="s">
        <v>15</v>
      </c>
      <c r="M2462" s="9">
        <v>2</v>
      </c>
      <c r="N2462" s="6">
        <v>35.85</v>
      </c>
      <c r="O2462" s="7">
        <v>0.05</v>
      </c>
      <c r="P2462" s="6">
        <v>13.69</v>
      </c>
      <c r="Q2462" s="6">
        <f t="shared" si="191"/>
        <v>68.114999999999995</v>
      </c>
      <c r="R2462" s="6">
        <f t="shared" si="192"/>
        <v>27.38</v>
      </c>
      <c r="S2462" s="6">
        <f t="shared" si="193"/>
        <v>40.734999999999999</v>
      </c>
      <c r="T2462" s="8">
        <f t="shared" si="194"/>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4">
        <f>YEAR(SalesDataTable[[#This Row],[Order Date]])</f>
        <v>2026</v>
      </c>
      <c r="D2463" s="12" t="str">
        <f>"Q"&amp;ROUNDUP(MONTH(SalesDataTable[[#This Row],[Order Date]])/3,0)</f>
        <v>Q4</v>
      </c>
      <c r="E2463" s="4">
        <f>MONTH(SalesDataTable[[#This Row],[Order Date]])</f>
        <v>11</v>
      </c>
      <c r="F2463" s="12" t="str">
        <f t="shared" si="190"/>
        <v>Nov</v>
      </c>
      <c r="G2463" s="4" t="s">
        <v>20</v>
      </c>
      <c r="H2463" s="4" t="s">
        <v>33</v>
      </c>
      <c r="I2463" s="4" t="s">
        <v>2</v>
      </c>
      <c r="J2463" s="4" t="s">
        <v>13</v>
      </c>
      <c r="K2463" s="4" t="s">
        <v>14</v>
      </c>
      <c r="L2463" s="4" t="s">
        <v>32</v>
      </c>
      <c r="M2463" s="9">
        <v>4</v>
      </c>
      <c r="N2463" s="6">
        <v>46.73</v>
      </c>
      <c r="O2463" s="7">
        <v>0</v>
      </c>
      <c r="P2463" s="6">
        <v>17.989999999999998</v>
      </c>
      <c r="Q2463" s="6">
        <f t="shared" si="191"/>
        <v>186.92</v>
      </c>
      <c r="R2463" s="6">
        <f t="shared" si="192"/>
        <v>71.959999999999994</v>
      </c>
      <c r="S2463" s="6">
        <f t="shared" si="193"/>
        <v>114.96</v>
      </c>
      <c r="T2463" s="8">
        <f t="shared" si="194"/>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4">
        <f>YEAR(SalesDataTable[[#This Row],[Order Date]])</f>
        <v>2026</v>
      </c>
      <c r="D2464" s="12" t="str">
        <f>"Q"&amp;ROUNDUP(MONTH(SalesDataTable[[#This Row],[Order Date]])/3,0)</f>
        <v>Q4</v>
      </c>
      <c r="E2464" s="4">
        <f>MONTH(SalesDataTable[[#This Row],[Order Date]])</f>
        <v>11</v>
      </c>
      <c r="F2464" s="12" t="str">
        <f t="shared" si="190"/>
        <v>Nov</v>
      </c>
      <c r="G2464" s="4" t="s">
        <v>20</v>
      </c>
      <c r="H2464" s="4" t="s">
        <v>47</v>
      </c>
      <c r="I2464" s="4" t="s">
        <v>19</v>
      </c>
      <c r="J2464" s="4" t="s">
        <v>3</v>
      </c>
      <c r="K2464" s="4" t="s">
        <v>9</v>
      </c>
      <c r="L2464" s="4" t="s">
        <v>17</v>
      </c>
      <c r="M2464" s="9">
        <v>3</v>
      </c>
      <c r="N2464" s="6">
        <v>143.72</v>
      </c>
      <c r="O2464" s="7">
        <v>0.15</v>
      </c>
      <c r="P2464" s="6">
        <v>78.56</v>
      </c>
      <c r="Q2464" s="6">
        <f t="shared" si="191"/>
        <v>366.48599999999999</v>
      </c>
      <c r="R2464" s="6">
        <f t="shared" si="192"/>
        <v>235.68</v>
      </c>
      <c r="S2464" s="6">
        <f t="shared" si="193"/>
        <v>130.80599999999998</v>
      </c>
      <c r="T2464" s="8">
        <f t="shared" si="194"/>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4">
        <f>YEAR(SalesDataTable[[#This Row],[Order Date]])</f>
        <v>2026</v>
      </c>
      <c r="D2465" s="12" t="str">
        <f>"Q"&amp;ROUNDUP(MONTH(SalesDataTable[[#This Row],[Order Date]])/3,0)</f>
        <v>Q4</v>
      </c>
      <c r="E2465" s="4">
        <f>MONTH(SalesDataTable[[#This Row],[Order Date]])</f>
        <v>11</v>
      </c>
      <c r="F2465" s="12" t="str">
        <f t="shared" si="190"/>
        <v>Nov</v>
      </c>
      <c r="G2465" s="4" t="s">
        <v>6</v>
      </c>
      <c r="H2465" s="4" t="s">
        <v>43</v>
      </c>
      <c r="I2465" s="4" t="s">
        <v>28</v>
      </c>
      <c r="J2465" s="4" t="s">
        <v>13</v>
      </c>
      <c r="K2465" s="4" t="s">
        <v>34</v>
      </c>
      <c r="L2465" s="4" t="s">
        <v>42</v>
      </c>
      <c r="M2465" s="9">
        <v>1</v>
      </c>
      <c r="N2465" s="6">
        <v>35.590000000000003</v>
      </c>
      <c r="O2465" s="7">
        <v>0</v>
      </c>
      <c r="P2465" s="6">
        <v>13.57</v>
      </c>
      <c r="Q2465" s="6">
        <f t="shared" si="191"/>
        <v>35.590000000000003</v>
      </c>
      <c r="R2465" s="6">
        <f t="shared" si="192"/>
        <v>13.57</v>
      </c>
      <c r="S2465" s="6">
        <f t="shared" si="193"/>
        <v>22.020000000000003</v>
      </c>
      <c r="T2465" s="8">
        <f t="shared" si="194"/>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4">
        <f>YEAR(SalesDataTable[[#This Row],[Order Date]])</f>
        <v>2026</v>
      </c>
      <c r="D2466" s="12" t="str">
        <f>"Q"&amp;ROUNDUP(MONTH(SalesDataTable[[#This Row],[Order Date]])/3,0)</f>
        <v>Q4</v>
      </c>
      <c r="E2466" s="4">
        <f>MONTH(SalesDataTable[[#This Row],[Order Date]])</f>
        <v>11</v>
      </c>
      <c r="F2466" s="12" t="str">
        <f t="shared" si="190"/>
        <v>Nov</v>
      </c>
      <c r="G2466" s="4" t="s">
        <v>20</v>
      </c>
      <c r="H2466" s="4" t="s">
        <v>47</v>
      </c>
      <c r="I2466" s="4" t="s">
        <v>28</v>
      </c>
      <c r="J2466" s="4" t="s">
        <v>3</v>
      </c>
      <c r="K2466" s="4" t="s">
        <v>9</v>
      </c>
      <c r="L2466" s="4" t="s">
        <v>46</v>
      </c>
      <c r="M2466" s="9">
        <v>4</v>
      </c>
      <c r="N2466" s="6">
        <v>71.11</v>
      </c>
      <c r="O2466" s="7">
        <v>0.05</v>
      </c>
      <c r="P2466" s="6">
        <v>32.25</v>
      </c>
      <c r="Q2466" s="6">
        <f t="shared" si="191"/>
        <v>270.21799999999996</v>
      </c>
      <c r="R2466" s="6">
        <f t="shared" si="192"/>
        <v>129</v>
      </c>
      <c r="S2466" s="6">
        <f t="shared" si="193"/>
        <v>141.21799999999996</v>
      </c>
      <c r="T2466" s="8">
        <f t="shared" si="194"/>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4">
        <f>YEAR(SalesDataTable[[#This Row],[Order Date]])</f>
        <v>2026</v>
      </c>
      <c r="D2467" s="12" t="str">
        <f>"Q"&amp;ROUNDUP(MONTH(SalesDataTable[[#This Row],[Order Date]])/3,0)</f>
        <v>Q4</v>
      </c>
      <c r="E2467" s="4">
        <f>MONTH(SalesDataTable[[#This Row],[Order Date]])</f>
        <v>11</v>
      </c>
      <c r="F2467" s="12" t="str">
        <f t="shared" si="190"/>
        <v>Nov</v>
      </c>
      <c r="G2467" s="4" t="s">
        <v>0</v>
      </c>
      <c r="H2467" s="4" t="s">
        <v>36</v>
      </c>
      <c r="I2467" s="4" t="s">
        <v>28</v>
      </c>
      <c r="J2467" s="4" t="s">
        <v>16</v>
      </c>
      <c r="K2467" s="4" t="s">
        <v>4</v>
      </c>
      <c r="L2467" s="4" t="s">
        <v>22</v>
      </c>
      <c r="M2467" s="9">
        <v>5</v>
      </c>
      <c r="N2467" s="6">
        <v>51.04</v>
      </c>
      <c r="O2467" s="7">
        <v>0</v>
      </c>
      <c r="P2467" s="6">
        <v>22.69</v>
      </c>
      <c r="Q2467" s="6">
        <f t="shared" si="191"/>
        <v>255.2</v>
      </c>
      <c r="R2467" s="6">
        <f t="shared" si="192"/>
        <v>113.45</v>
      </c>
      <c r="S2467" s="6">
        <f t="shared" si="193"/>
        <v>141.75</v>
      </c>
      <c r="T2467" s="8">
        <f t="shared" si="194"/>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4">
        <f>YEAR(SalesDataTable[[#This Row],[Order Date]])</f>
        <v>2026</v>
      </c>
      <c r="D2468" s="12" t="str">
        <f>"Q"&amp;ROUNDUP(MONTH(SalesDataTable[[#This Row],[Order Date]])/3,0)</f>
        <v>Q4</v>
      </c>
      <c r="E2468" s="4">
        <f>MONTH(SalesDataTable[[#This Row],[Order Date]])</f>
        <v>11</v>
      </c>
      <c r="F2468" s="12" t="str">
        <f t="shared" si="190"/>
        <v>Nov</v>
      </c>
      <c r="G2468" s="4" t="s">
        <v>6</v>
      </c>
      <c r="H2468" s="4" t="s">
        <v>49</v>
      </c>
      <c r="I2468" s="4" t="s">
        <v>19</v>
      </c>
      <c r="J2468" s="4" t="s">
        <v>3</v>
      </c>
      <c r="K2468" s="4" t="s">
        <v>14</v>
      </c>
      <c r="L2468" s="4" t="s">
        <v>48</v>
      </c>
      <c r="M2468" s="9">
        <v>3</v>
      </c>
      <c r="N2468" s="6">
        <v>161.66</v>
      </c>
      <c r="O2468" s="7">
        <v>0.05</v>
      </c>
      <c r="P2468" s="6">
        <v>88.3</v>
      </c>
      <c r="Q2468" s="6">
        <f t="shared" si="191"/>
        <v>460.73099999999999</v>
      </c>
      <c r="R2468" s="6">
        <f t="shared" si="192"/>
        <v>264.89999999999998</v>
      </c>
      <c r="S2468" s="6">
        <f t="shared" si="193"/>
        <v>195.83100000000002</v>
      </c>
      <c r="T2468" s="8">
        <f t="shared" si="194"/>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4">
        <f>YEAR(SalesDataTable[[#This Row],[Order Date]])</f>
        <v>2026</v>
      </c>
      <c r="D2469" s="12" t="str">
        <f>"Q"&amp;ROUNDUP(MONTH(SalesDataTable[[#This Row],[Order Date]])/3,0)</f>
        <v>Q4</v>
      </c>
      <c r="E2469" s="4">
        <f>MONTH(SalesDataTable[[#This Row],[Order Date]])</f>
        <v>11</v>
      </c>
      <c r="F2469" s="12" t="str">
        <f t="shared" si="190"/>
        <v>Nov</v>
      </c>
      <c r="G2469" s="4" t="s">
        <v>20</v>
      </c>
      <c r="H2469" s="4" t="s">
        <v>47</v>
      </c>
      <c r="I2469" s="4" t="s">
        <v>2</v>
      </c>
      <c r="J2469" s="4" t="s">
        <v>16</v>
      </c>
      <c r="K2469" s="4" t="s">
        <v>23</v>
      </c>
      <c r="L2469" s="4" t="s">
        <v>40</v>
      </c>
      <c r="M2469" s="9">
        <v>2</v>
      </c>
      <c r="N2469" s="6">
        <v>80.400000000000006</v>
      </c>
      <c r="O2469" s="7">
        <v>0.15</v>
      </c>
      <c r="P2469" s="6">
        <v>38.869999999999997</v>
      </c>
      <c r="Q2469" s="6">
        <f t="shared" si="191"/>
        <v>136.68</v>
      </c>
      <c r="R2469" s="6">
        <f t="shared" si="192"/>
        <v>77.739999999999995</v>
      </c>
      <c r="S2469" s="6">
        <f t="shared" si="193"/>
        <v>58.940000000000012</v>
      </c>
      <c r="T2469" s="8">
        <f t="shared" si="194"/>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4">
        <f>YEAR(SalesDataTable[[#This Row],[Order Date]])</f>
        <v>2026</v>
      </c>
      <c r="D2470" s="12" t="str">
        <f>"Q"&amp;ROUNDUP(MONTH(SalesDataTable[[#This Row],[Order Date]])/3,0)</f>
        <v>Q4</v>
      </c>
      <c r="E2470" s="4">
        <f>MONTH(SalesDataTable[[#This Row],[Order Date]])</f>
        <v>11</v>
      </c>
      <c r="F2470" s="12" t="str">
        <f t="shared" si="190"/>
        <v>Nov</v>
      </c>
      <c r="G2470" s="4" t="s">
        <v>11</v>
      </c>
      <c r="H2470" s="4" t="s">
        <v>18</v>
      </c>
      <c r="I2470" s="4" t="s">
        <v>2</v>
      </c>
      <c r="J2470" s="4" t="s">
        <v>3</v>
      </c>
      <c r="K2470" s="4" t="s">
        <v>34</v>
      </c>
      <c r="L2470" s="4" t="s">
        <v>42</v>
      </c>
      <c r="M2470" s="9">
        <v>3</v>
      </c>
      <c r="N2470" s="6">
        <v>36.81</v>
      </c>
      <c r="O2470" s="7">
        <v>0.05</v>
      </c>
      <c r="P2470" s="6">
        <v>13.82</v>
      </c>
      <c r="Q2470" s="6">
        <f t="shared" si="191"/>
        <v>104.9085</v>
      </c>
      <c r="R2470" s="6">
        <f t="shared" si="192"/>
        <v>41.46</v>
      </c>
      <c r="S2470" s="6">
        <f t="shared" si="193"/>
        <v>63.448500000000003</v>
      </c>
      <c r="T2470" s="8">
        <f t="shared" si="194"/>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4">
        <f>YEAR(SalesDataTable[[#This Row],[Order Date]])</f>
        <v>2026</v>
      </c>
      <c r="D2471" s="12" t="str">
        <f>"Q"&amp;ROUNDUP(MONTH(SalesDataTable[[#This Row],[Order Date]])/3,0)</f>
        <v>Q4</v>
      </c>
      <c r="E2471" s="4">
        <f>MONTH(SalesDataTable[[#This Row],[Order Date]])</f>
        <v>11</v>
      </c>
      <c r="F2471" s="12" t="str">
        <f t="shared" si="190"/>
        <v>Nov</v>
      </c>
      <c r="G2471" s="4" t="s">
        <v>6</v>
      </c>
      <c r="H2471" s="4" t="s">
        <v>43</v>
      </c>
      <c r="I2471" s="4" t="s">
        <v>28</v>
      </c>
      <c r="J2471" s="4" t="s">
        <v>3</v>
      </c>
      <c r="K2471" s="4" t="s">
        <v>14</v>
      </c>
      <c r="L2471" s="4" t="s">
        <v>44</v>
      </c>
      <c r="M2471" s="9">
        <v>2</v>
      </c>
      <c r="N2471" s="6">
        <v>132.61000000000001</v>
      </c>
      <c r="O2471" s="7">
        <v>0.1</v>
      </c>
      <c r="P2471" s="6">
        <v>67.3</v>
      </c>
      <c r="Q2471" s="6">
        <f t="shared" si="191"/>
        <v>238.69800000000004</v>
      </c>
      <c r="R2471" s="6">
        <f t="shared" si="192"/>
        <v>134.6</v>
      </c>
      <c r="S2471" s="6">
        <f t="shared" si="193"/>
        <v>104.09800000000004</v>
      </c>
      <c r="T2471" s="8">
        <f t="shared" si="194"/>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4">
        <f>YEAR(SalesDataTable[[#This Row],[Order Date]])</f>
        <v>2026</v>
      </c>
      <c r="D2472" s="12" t="str">
        <f>"Q"&amp;ROUNDUP(MONTH(SalesDataTable[[#This Row],[Order Date]])/3,0)</f>
        <v>Q4</v>
      </c>
      <c r="E2472" s="4">
        <f>MONTH(SalesDataTable[[#This Row],[Order Date]])</f>
        <v>11</v>
      </c>
      <c r="F2472" s="12" t="str">
        <f t="shared" si="190"/>
        <v>Nov</v>
      </c>
      <c r="G2472" s="4" t="s">
        <v>0</v>
      </c>
      <c r="H2472" s="4" t="s">
        <v>50</v>
      </c>
      <c r="I2472" s="4" t="s">
        <v>2</v>
      </c>
      <c r="J2472" s="4" t="s">
        <v>3</v>
      </c>
      <c r="K2472" s="4" t="s">
        <v>4</v>
      </c>
      <c r="L2472" s="4" t="s">
        <v>26</v>
      </c>
      <c r="M2472" s="9">
        <v>5</v>
      </c>
      <c r="N2472" s="6">
        <v>39.79</v>
      </c>
      <c r="O2472" s="7">
        <v>0.1</v>
      </c>
      <c r="P2472" s="6">
        <v>17.09</v>
      </c>
      <c r="Q2472" s="6">
        <f t="shared" si="191"/>
        <v>179.05500000000001</v>
      </c>
      <c r="R2472" s="6">
        <f t="shared" si="192"/>
        <v>85.45</v>
      </c>
      <c r="S2472" s="6">
        <f t="shared" si="193"/>
        <v>93.605000000000004</v>
      </c>
      <c r="T2472" s="8">
        <f t="shared" si="194"/>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4">
        <f>YEAR(SalesDataTable[[#This Row],[Order Date]])</f>
        <v>2026</v>
      </c>
      <c r="D2473" s="12" t="str">
        <f>"Q"&amp;ROUNDUP(MONTH(SalesDataTable[[#This Row],[Order Date]])/3,0)</f>
        <v>Q4</v>
      </c>
      <c r="E2473" s="4">
        <f>MONTH(SalesDataTable[[#This Row],[Order Date]])</f>
        <v>11</v>
      </c>
      <c r="F2473" s="12" t="str">
        <f t="shared" si="190"/>
        <v>Nov</v>
      </c>
      <c r="G2473" s="4" t="s">
        <v>20</v>
      </c>
      <c r="H2473" s="4" t="s">
        <v>21</v>
      </c>
      <c r="I2473" s="4" t="s">
        <v>2</v>
      </c>
      <c r="J2473" s="4" t="s">
        <v>3</v>
      </c>
      <c r="K2473" s="4" t="s">
        <v>14</v>
      </c>
      <c r="L2473" s="4" t="s">
        <v>15</v>
      </c>
      <c r="M2473" s="9">
        <v>2</v>
      </c>
      <c r="N2473" s="6">
        <v>36.119999999999997</v>
      </c>
      <c r="O2473" s="7">
        <v>0.1</v>
      </c>
      <c r="P2473" s="6">
        <v>13.61</v>
      </c>
      <c r="Q2473" s="6">
        <f t="shared" si="191"/>
        <v>65.015999999999991</v>
      </c>
      <c r="R2473" s="6">
        <f t="shared" si="192"/>
        <v>27.22</v>
      </c>
      <c r="S2473" s="6">
        <f t="shared" si="193"/>
        <v>37.795999999999992</v>
      </c>
      <c r="T2473" s="8">
        <f t="shared" si="194"/>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4">
        <f>YEAR(SalesDataTable[[#This Row],[Order Date]])</f>
        <v>2026</v>
      </c>
      <c r="D2474" s="12" t="str">
        <f>"Q"&amp;ROUNDUP(MONTH(SalesDataTable[[#This Row],[Order Date]])/3,0)</f>
        <v>Q4</v>
      </c>
      <c r="E2474" s="4">
        <f>MONTH(SalesDataTable[[#This Row],[Order Date]])</f>
        <v>11</v>
      </c>
      <c r="F2474" s="12" t="str">
        <f t="shared" si="190"/>
        <v>Nov</v>
      </c>
      <c r="G2474" s="4" t="s">
        <v>20</v>
      </c>
      <c r="H2474" s="4" t="s">
        <v>31</v>
      </c>
      <c r="I2474" s="4" t="s">
        <v>19</v>
      </c>
      <c r="J2474" s="4" t="s">
        <v>3</v>
      </c>
      <c r="K2474" s="4" t="s">
        <v>9</v>
      </c>
      <c r="L2474" s="4" t="s">
        <v>37</v>
      </c>
      <c r="M2474" s="9">
        <v>5</v>
      </c>
      <c r="N2474" s="6">
        <v>153.93</v>
      </c>
      <c r="O2474" s="7">
        <v>0.05</v>
      </c>
      <c r="P2474" s="6">
        <v>77.27</v>
      </c>
      <c r="Q2474" s="6">
        <f t="shared" si="191"/>
        <v>731.16750000000002</v>
      </c>
      <c r="R2474" s="6">
        <f t="shared" si="192"/>
        <v>386.34999999999997</v>
      </c>
      <c r="S2474" s="6">
        <f t="shared" si="193"/>
        <v>344.81750000000005</v>
      </c>
      <c r="T2474" s="8">
        <f t="shared" si="194"/>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4">
        <f>YEAR(SalesDataTable[[#This Row],[Order Date]])</f>
        <v>2026</v>
      </c>
      <c r="D2475" s="12" t="str">
        <f>"Q"&amp;ROUNDUP(MONTH(SalesDataTable[[#This Row],[Order Date]])/3,0)</f>
        <v>Q4</v>
      </c>
      <c r="E2475" s="4">
        <f>MONTH(SalesDataTable[[#This Row],[Order Date]])</f>
        <v>11</v>
      </c>
      <c r="F2475" s="12" t="str">
        <f t="shared" si="190"/>
        <v>Nov</v>
      </c>
      <c r="G2475" s="4" t="s">
        <v>11</v>
      </c>
      <c r="H2475" s="4" t="s">
        <v>18</v>
      </c>
      <c r="I2475" s="4" t="s">
        <v>19</v>
      </c>
      <c r="J2475" s="4" t="s">
        <v>13</v>
      </c>
      <c r="K2475" s="4" t="s">
        <v>34</v>
      </c>
      <c r="L2475" s="4" t="s">
        <v>45</v>
      </c>
      <c r="M2475" s="9">
        <v>3</v>
      </c>
      <c r="N2475" s="6">
        <v>50.67</v>
      </c>
      <c r="O2475" s="7">
        <v>0.05</v>
      </c>
      <c r="P2475" s="6">
        <v>22.25</v>
      </c>
      <c r="Q2475" s="6">
        <f t="shared" si="191"/>
        <v>144.40949999999998</v>
      </c>
      <c r="R2475" s="6">
        <f t="shared" si="192"/>
        <v>66.75</v>
      </c>
      <c r="S2475" s="6">
        <f t="shared" si="193"/>
        <v>77.65949999999998</v>
      </c>
      <c r="T2475" s="8">
        <f t="shared" si="194"/>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4">
        <f>YEAR(SalesDataTable[[#This Row],[Order Date]])</f>
        <v>2026</v>
      </c>
      <c r="D2476" s="12" t="str">
        <f>"Q"&amp;ROUNDUP(MONTH(SalesDataTable[[#This Row],[Order Date]])/3,0)</f>
        <v>Q4</v>
      </c>
      <c r="E2476" s="4">
        <f>MONTH(SalesDataTable[[#This Row],[Order Date]])</f>
        <v>11</v>
      </c>
      <c r="F2476" s="12" t="str">
        <f t="shared" si="190"/>
        <v>Nov</v>
      </c>
      <c r="G2476" s="4" t="s">
        <v>11</v>
      </c>
      <c r="H2476" s="4" t="s">
        <v>18</v>
      </c>
      <c r="I2476" s="4" t="s">
        <v>2</v>
      </c>
      <c r="J2476" s="4" t="s">
        <v>3</v>
      </c>
      <c r="K2476" s="4" t="s">
        <v>9</v>
      </c>
      <c r="L2476" s="4" t="s">
        <v>46</v>
      </c>
      <c r="M2476" s="9">
        <v>4</v>
      </c>
      <c r="N2476" s="6">
        <v>72.77</v>
      </c>
      <c r="O2476" s="7">
        <v>0</v>
      </c>
      <c r="P2476" s="6">
        <v>32.090000000000003</v>
      </c>
      <c r="Q2476" s="6">
        <f t="shared" si="191"/>
        <v>291.08</v>
      </c>
      <c r="R2476" s="6">
        <f t="shared" si="192"/>
        <v>128.36000000000001</v>
      </c>
      <c r="S2476" s="6">
        <f t="shared" si="193"/>
        <v>162.71999999999997</v>
      </c>
      <c r="T2476" s="8">
        <f t="shared" si="194"/>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4">
        <f>YEAR(SalesDataTable[[#This Row],[Order Date]])</f>
        <v>2026</v>
      </c>
      <c r="D2477" s="12" t="str">
        <f>"Q"&amp;ROUNDUP(MONTH(SalesDataTable[[#This Row],[Order Date]])/3,0)</f>
        <v>Q4</v>
      </c>
      <c r="E2477" s="4">
        <f>MONTH(SalesDataTable[[#This Row],[Order Date]])</f>
        <v>11</v>
      </c>
      <c r="F2477" s="12" t="str">
        <f t="shared" si="190"/>
        <v>Nov</v>
      </c>
      <c r="G2477" s="4" t="s">
        <v>11</v>
      </c>
      <c r="H2477" s="4" t="s">
        <v>39</v>
      </c>
      <c r="I2477" s="4" t="s">
        <v>28</v>
      </c>
      <c r="J2477" s="4" t="s">
        <v>13</v>
      </c>
      <c r="K2477" s="4" t="s">
        <v>14</v>
      </c>
      <c r="L2477" s="4" t="s">
        <v>32</v>
      </c>
      <c r="M2477" s="9">
        <v>1</v>
      </c>
      <c r="N2477" s="6">
        <v>46.45</v>
      </c>
      <c r="O2477" s="7">
        <v>0.1</v>
      </c>
      <c r="P2477" s="6">
        <v>17.96</v>
      </c>
      <c r="Q2477" s="6">
        <f t="shared" si="191"/>
        <v>41.805000000000007</v>
      </c>
      <c r="R2477" s="6">
        <f t="shared" si="192"/>
        <v>17.96</v>
      </c>
      <c r="S2477" s="6">
        <f t="shared" si="193"/>
        <v>23.845000000000006</v>
      </c>
      <c r="T2477" s="8">
        <f t="shared" si="194"/>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4">
        <f>YEAR(SalesDataTable[[#This Row],[Order Date]])</f>
        <v>2026</v>
      </c>
      <c r="D2478" s="12" t="str">
        <f>"Q"&amp;ROUNDUP(MONTH(SalesDataTable[[#This Row],[Order Date]])/3,0)</f>
        <v>Q4</v>
      </c>
      <c r="E2478" s="4">
        <f>MONTH(SalesDataTable[[#This Row],[Order Date]])</f>
        <v>11</v>
      </c>
      <c r="F2478" s="12" t="str">
        <f t="shared" si="190"/>
        <v>Nov</v>
      </c>
      <c r="G2478" s="4" t="s">
        <v>0</v>
      </c>
      <c r="H2478" s="4" t="s">
        <v>50</v>
      </c>
      <c r="I2478" s="4" t="s">
        <v>2</v>
      </c>
      <c r="J2478" s="4" t="s">
        <v>13</v>
      </c>
      <c r="K2478" s="4" t="s">
        <v>14</v>
      </c>
      <c r="L2478" s="4" t="s">
        <v>48</v>
      </c>
      <c r="M2478" s="9">
        <v>1</v>
      </c>
      <c r="N2478" s="6">
        <v>165.75</v>
      </c>
      <c r="O2478" s="7">
        <v>0.2</v>
      </c>
      <c r="P2478" s="6">
        <v>89.16</v>
      </c>
      <c r="Q2478" s="6">
        <f t="shared" si="191"/>
        <v>132.6</v>
      </c>
      <c r="R2478" s="6">
        <f t="shared" si="192"/>
        <v>89.16</v>
      </c>
      <c r="S2478" s="6">
        <f t="shared" si="193"/>
        <v>43.44</v>
      </c>
      <c r="T2478" s="8">
        <f t="shared" si="194"/>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4">
        <f>YEAR(SalesDataTable[[#This Row],[Order Date]])</f>
        <v>2026</v>
      </c>
      <c r="D2479" s="12" t="str">
        <f>"Q"&amp;ROUNDUP(MONTH(SalesDataTable[[#This Row],[Order Date]])/3,0)</f>
        <v>Q4</v>
      </c>
      <c r="E2479" s="4">
        <f>MONTH(SalesDataTable[[#This Row],[Order Date]])</f>
        <v>11</v>
      </c>
      <c r="F2479" s="12" t="str">
        <f t="shared" si="190"/>
        <v>Nov</v>
      </c>
      <c r="G2479" s="4" t="s">
        <v>11</v>
      </c>
      <c r="H2479" s="4" t="s">
        <v>12</v>
      </c>
      <c r="I2479" s="4" t="s">
        <v>28</v>
      </c>
      <c r="J2479" s="4" t="s">
        <v>13</v>
      </c>
      <c r="K2479" s="4" t="s">
        <v>23</v>
      </c>
      <c r="L2479" s="4" t="s">
        <v>29</v>
      </c>
      <c r="M2479" s="9">
        <v>4</v>
      </c>
      <c r="N2479" s="6">
        <v>198.02</v>
      </c>
      <c r="O2479" s="7">
        <v>0.05</v>
      </c>
      <c r="P2479" s="6">
        <v>103.82</v>
      </c>
      <c r="Q2479" s="6">
        <f t="shared" si="191"/>
        <v>752.476</v>
      </c>
      <c r="R2479" s="6">
        <f t="shared" si="192"/>
        <v>415.28</v>
      </c>
      <c r="S2479" s="6">
        <f t="shared" si="193"/>
        <v>337.19600000000003</v>
      </c>
      <c r="T2479" s="8">
        <f t="shared" si="194"/>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4">
        <f>YEAR(SalesDataTable[[#This Row],[Order Date]])</f>
        <v>2026</v>
      </c>
      <c r="D2480" s="12" t="str">
        <f>"Q"&amp;ROUNDUP(MONTH(SalesDataTable[[#This Row],[Order Date]])/3,0)</f>
        <v>Q4</v>
      </c>
      <c r="E2480" s="4">
        <f>MONTH(SalesDataTable[[#This Row],[Order Date]])</f>
        <v>11</v>
      </c>
      <c r="F2480" s="12" t="str">
        <f t="shared" si="190"/>
        <v>Nov</v>
      </c>
      <c r="G2480" s="4" t="s">
        <v>6</v>
      </c>
      <c r="H2480" s="4" t="s">
        <v>43</v>
      </c>
      <c r="I2480" s="4" t="s">
        <v>2</v>
      </c>
      <c r="J2480" s="4" t="s">
        <v>13</v>
      </c>
      <c r="K2480" s="4" t="s">
        <v>14</v>
      </c>
      <c r="L2480" s="4" t="s">
        <v>32</v>
      </c>
      <c r="M2480" s="9">
        <v>1</v>
      </c>
      <c r="N2480" s="6">
        <v>46.3</v>
      </c>
      <c r="O2480" s="7">
        <v>0.2</v>
      </c>
      <c r="P2480" s="6">
        <v>18.78</v>
      </c>
      <c r="Q2480" s="6">
        <f t="shared" si="191"/>
        <v>37.04</v>
      </c>
      <c r="R2480" s="6">
        <f t="shared" si="192"/>
        <v>18.78</v>
      </c>
      <c r="S2480" s="6">
        <f t="shared" si="193"/>
        <v>18.259999999999998</v>
      </c>
      <c r="T2480" s="8">
        <f t="shared" si="194"/>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4">
        <f>YEAR(SalesDataTable[[#This Row],[Order Date]])</f>
        <v>2026</v>
      </c>
      <c r="D2481" s="12" t="str">
        <f>"Q"&amp;ROUNDUP(MONTH(SalesDataTable[[#This Row],[Order Date]])/3,0)</f>
        <v>Q4</v>
      </c>
      <c r="E2481" s="4">
        <f>MONTH(SalesDataTable[[#This Row],[Order Date]])</f>
        <v>11</v>
      </c>
      <c r="F2481" s="12" t="str">
        <f t="shared" si="190"/>
        <v>Nov</v>
      </c>
      <c r="G2481" s="4" t="s">
        <v>0</v>
      </c>
      <c r="H2481" s="4" t="s">
        <v>50</v>
      </c>
      <c r="I2481" s="4" t="s">
        <v>28</v>
      </c>
      <c r="J2481" s="4" t="s">
        <v>3</v>
      </c>
      <c r="K2481" s="4" t="s">
        <v>34</v>
      </c>
      <c r="L2481" s="4" t="s">
        <v>35</v>
      </c>
      <c r="M2481" s="9">
        <v>1</v>
      </c>
      <c r="N2481" s="6">
        <v>39.659999999999997</v>
      </c>
      <c r="O2481" s="7">
        <v>0</v>
      </c>
      <c r="P2481" s="6">
        <v>14.76</v>
      </c>
      <c r="Q2481" s="6">
        <f t="shared" si="191"/>
        <v>39.659999999999997</v>
      </c>
      <c r="R2481" s="6">
        <f t="shared" si="192"/>
        <v>14.76</v>
      </c>
      <c r="S2481" s="6">
        <f t="shared" si="193"/>
        <v>24.9</v>
      </c>
      <c r="T2481" s="8">
        <f t="shared" si="194"/>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4">
        <f>YEAR(SalesDataTable[[#This Row],[Order Date]])</f>
        <v>2026</v>
      </c>
      <c r="D2482" s="12" t="str">
        <f>"Q"&amp;ROUNDUP(MONTH(SalesDataTable[[#This Row],[Order Date]])/3,0)</f>
        <v>Q4</v>
      </c>
      <c r="E2482" s="4">
        <f>MONTH(SalesDataTable[[#This Row],[Order Date]])</f>
        <v>11</v>
      </c>
      <c r="F2482" s="12" t="str">
        <f t="shared" si="190"/>
        <v>Nov</v>
      </c>
      <c r="G2482" s="4" t="s">
        <v>6</v>
      </c>
      <c r="H2482" s="4" t="s">
        <v>27</v>
      </c>
      <c r="I2482" s="4" t="s">
        <v>2</v>
      </c>
      <c r="J2482" s="4" t="s">
        <v>13</v>
      </c>
      <c r="K2482" s="4" t="s">
        <v>23</v>
      </c>
      <c r="L2482" s="4" t="s">
        <v>40</v>
      </c>
      <c r="M2482" s="9">
        <v>3</v>
      </c>
      <c r="N2482" s="6">
        <v>80.72</v>
      </c>
      <c r="O2482" s="7">
        <v>0.05</v>
      </c>
      <c r="P2482" s="6">
        <v>39.130000000000003</v>
      </c>
      <c r="Q2482" s="6">
        <f t="shared" si="191"/>
        <v>230.05199999999999</v>
      </c>
      <c r="R2482" s="6">
        <f t="shared" si="192"/>
        <v>117.39000000000001</v>
      </c>
      <c r="S2482" s="6">
        <f t="shared" si="193"/>
        <v>112.66199999999998</v>
      </c>
      <c r="T2482" s="8">
        <f t="shared" si="194"/>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4">
        <f>YEAR(SalesDataTable[[#This Row],[Order Date]])</f>
        <v>2026</v>
      </c>
      <c r="D2483" s="12" t="str">
        <f>"Q"&amp;ROUNDUP(MONTH(SalesDataTable[[#This Row],[Order Date]])/3,0)</f>
        <v>Q4</v>
      </c>
      <c r="E2483" s="4">
        <f>MONTH(SalesDataTable[[#This Row],[Order Date]])</f>
        <v>11</v>
      </c>
      <c r="F2483" s="12" t="str">
        <f t="shared" si="190"/>
        <v>Nov</v>
      </c>
      <c r="G2483" s="4" t="s">
        <v>6</v>
      </c>
      <c r="H2483" s="4" t="s">
        <v>49</v>
      </c>
      <c r="I2483" s="4" t="s">
        <v>28</v>
      </c>
      <c r="J2483" s="4" t="s">
        <v>13</v>
      </c>
      <c r="K2483" s="4" t="s">
        <v>14</v>
      </c>
      <c r="L2483" s="4" t="s">
        <v>15</v>
      </c>
      <c r="M2483" s="9">
        <v>2</v>
      </c>
      <c r="N2483" s="6">
        <v>35.51</v>
      </c>
      <c r="O2483" s="7">
        <v>0.05</v>
      </c>
      <c r="P2483" s="6">
        <v>13.24</v>
      </c>
      <c r="Q2483" s="6">
        <f t="shared" si="191"/>
        <v>67.468999999999994</v>
      </c>
      <c r="R2483" s="6">
        <f t="shared" si="192"/>
        <v>26.48</v>
      </c>
      <c r="S2483" s="6">
        <f t="shared" si="193"/>
        <v>40.98899999999999</v>
      </c>
      <c r="T2483" s="8">
        <f t="shared" si="194"/>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4">
        <f>YEAR(SalesDataTable[[#This Row],[Order Date]])</f>
        <v>2026</v>
      </c>
      <c r="D2484" s="12" t="str">
        <f>"Q"&amp;ROUNDUP(MONTH(SalesDataTable[[#This Row],[Order Date]])/3,0)</f>
        <v>Q4</v>
      </c>
      <c r="E2484" s="4">
        <f>MONTH(SalesDataTable[[#This Row],[Order Date]])</f>
        <v>11</v>
      </c>
      <c r="F2484" s="12" t="str">
        <f t="shared" si="190"/>
        <v>Nov</v>
      </c>
      <c r="G2484" s="4" t="s">
        <v>20</v>
      </c>
      <c r="H2484" s="4" t="s">
        <v>33</v>
      </c>
      <c r="I2484" s="4" t="s">
        <v>19</v>
      </c>
      <c r="J2484" s="4" t="s">
        <v>16</v>
      </c>
      <c r="K2484" s="4" t="s">
        <v>14</v>
      </c>
      <c r="L2484" s="4" t="s">
        <v>44</v>
      </c>
      <c r="M2484" s="9">
        <v>1</v>
      </c>
      <c r="N2484" s="6">
        <v>132.06</v>
      </c>
      <c r="O2484" s="7">
        <v>0.15</v>
      </c>
      <c r="P2484" s="6">
        <v>67.53</v>
      </c>
      <c r="Q2484" s="6">
        <f t="shared" si="191"/>
        <v>112.251</v>
      </c>
      <c r="R2484" s="6">
        <f t="shared" si="192"/>
        <v>67.53</v>
      </c>
      <c r="S2484" s="6">
        <f t="shared" si="193"/>
        <v>44.721000000000004</v>
      </c>
      <c r="T2484" s="8">
        <f t="shared" si="194"/>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4">
        <f>YEAR(SalesDataTable[[#This Row],[Order Date]])</f>
        <v>2026</v>
      </c>
      <c r="D2485" s="12" t="str">
        <f>"Q"&amp;ROUNDUP(MONTH(SalesDataTable[[#This Row],[Order Date]])/3,0)</f>
        <v>Q4</v>
      </c>
      <c r="E2485" s="4">
        <f>MONTH(SalesDataTable[[#This Row],[Order Date]])</f>
        <v>11</v>
      </c>
      <c r="F2485" s="12" t="str">
        <f t="shared" si="190"/>
        <v>Nov</v>
      </c>
      <c r="G2485" s="4" t="s">
        <v>20</v>
      </c>
      <c r="H2485" s="4" t="s">
        <v>33</v>
      </c>
      <c r="I2485" s="4" t="s">
        <v>2</v>
      </c>
      <c r="J2485" s="4" t="s">
        <v>16</v>
      </c>
      <c r="K2485" s="4" t="s">
        <v>4</v>
      </c>
      <c r="L2485" s="4" t="s">
        <v>26</v>
      </c>
      <c r="M2485" s="9">
        <v>3</v>
      </c>
      <c r="N2485" s="6">
        <v>41.07</v>
      </c>
      <c r="O2485" s="7">
        <v>0.1</v>
      </c>
      <c r="P2485" s="6">
        <v>16.86</v>
      </c>
      <c r="Q2485" s="6">
        <f t="shared" si="191"/>
        <v>110.88900000000001</v>
      </c>
      <c r="R2485" s="6">
        <f t="shared" si="192"/>
        <v>50.58</v>
      </c>
      <c r="S2485" s="6">
        <f t="shared" si="193"/>
        <v>60.309000000000012</v>
      </c>
      <c r="T2485" s="8">
        <f t="shared" si="194"/>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4">
        <f>YEAR(SalesDataTable[[#This Row],[Order Date]])</f>
        <v>2026</v>
      </c>
      <c r="D2486" s="12" t="str">
        <f>"Q"&amp;ROUNDUP(MONTH(SalesDataTable[[#This Row],[Order Date]])/3,0)</f>
        <v>Q4</v>
      </c>
      <c r="E2486" s="4">
        <f>MONTH(SalesDataTable[[#This Row],[Order Date]])</f>
        <v>11</v>
      </c>
      <c r="F2486" s="12" t="str">
        <f t="shared" si="190"/>
        <v>Nov</v>
      </c>
      <c r="G2486" s="4" t="s">
        <v>6</v>
      </c>
      <c r="H2486" s="4" t="s">
        <v>43</v>
      </c>
      <c r="I2486" s="4" t="s">
        <v>2</v>
      </c>
      <c r="J2486" s="4" t="s">
        <v>13</v>
      </c>
      <c r="K2486" s="4" t="s">
        <v>9</v>
      </c>
      <c r="L2486" s="4" t="s">
        <v>37</v>
      </c>
      <c r="M2486" s="9">
        <v>2</v>
      </c>
      <c r="N2486" s="6">
        <v>151.49</v>
      </c>
      <c r="O2486" s="7">
        <v>0.1</v>
      </c>
      <c r="P2486" s="6">
        <v>81.39</v>
      </c>
      <c r="Q2486" s="6">
        <f t="shared" si="191"/>
        <v>272.68200000000002</v>
      </c>
      <c r="R2486" s="6">
        <f t="shared" si="192"/>
        <v>162.78</v>
      </c>
      <c r="S2486" s="6">
        <f t="shared" si="193"/>
        <v>109.90200000000002</v>
      </c>
      <c r="T2486" s="8">
        <f t="shared" si="194"/>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4">
        <f>YEAR(SalesDataTable[[#This Row],[Order Date]])</f>
        <v>2026</v>
      </c>
      <c r="D2487" s="12" t="str">
        <f>"Q"&amp;ROUNDUP(MONTH(SalesDataTable[[#This Row],[Order Date]])/3,0)</f>
        <v>Q4</v>
      </c>
      <c r="E2487" s="4">
        <f>MONTH(SalesDataTable[[#This Row],[Order Date]])</f>
        <v>11</v>
      </c>
      <c r="F2487" s="12" t="str">
        <f t="shared" si="190"/>
        <v>Nov</v>
      </c>
      <c r="G2487" s="4" t="s">
        <v>0</v>
      </c>
      <c r="H2487" s="4" t="s">
        <v>1</v>
      </c>
      <c r="I2487" s="4" t="s">
        <v>19</v>
      </c>
      <c r="J2487" s="4" t="s">
        <v>16</v>
      </c>
      <c r="K2487" s="4" t="s">
        <v>34</v>
      </c>
      <c r="L2487" s="4" t="s">
        <v>42</v>
      </c>
      <c r="M2487" s="9">
        <v>1</v>
      </c>
      <c r="N2487" s="6">
        <v>35.729999999999997</v>
      </c>
      <c r="O2487" s="7">
        <v>0.2</v>
      </c>
      <c r="P2487" s="6">
        <v>14.33</v>
      </c>
      <c r="Q2487" s="6">
        <f t="shared" si="191"/>
        <v>28.584</v>
      </c>
      <c r="R2487" s="6">
        <f t="shared" si="192"/>
        <v>14.33</v>
      </c>
      <c r="S2487" s="6">
        <f t="shared" si="193"/>
        <v>14.254</v>
      </c>
      <c r="T2487" s="8">
        <f t="shared" si="194"/>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4">
        <f>YEAR(SalesDataTable[[#This Row],[Order Date]])</f>
        <v>2026</v>
      </c>
      <c r="D2488" s="12" t="str">
        <f>"Q"&amp;ROUNDUP(MONTH(SalesDataTable[[#This Row],[Order Date]])/3,0)</f>
        <v>Q4</v>
      </c>
      <c r="E2488" s="4">
        <f>MONTH(SalesDataTable[[#This Row],[Order Date]])</f>
        <v>11</v>
      </c>
      <c r="F2488" s="12" t="str">
        <f t="shared" si="190"/>
        <v>Nov</v>
      </c>
      <c r="G2488" s="4" t="s">
        <v>0</v>
      </c>
      <c r="H2488" s="4" t="s">
        <v>1</v>
      </c>
      <c r="I2488" s="4" t="s">
        <v>19</v>
      </c>
      <c r="J2488" s="4" t="s">
        <v>3</v>
      </c>
      <c r="K2488" s="4" t="s">
        <v>4</v>
      </c>
      <c r="L2488" s="4" t="s">
        <v>22</v>
      </c>
      <c r="M2488" s="9">
        <v>2</v>
      </c>
      <c r="N2488" s="6">
        <v>50.38</v>
      </c>
      <c r="O2488" s="7">
        <v>0.1</v>
      </c>
      <c r="P2488" s="6">
        <v>22.41</v>
      </c>
      <c r="Q2488" s="6">
        <f t="shared" si="191"/>
        <v>90.684000000000012</v>
      </c>
      <c r="R2488" s="6">
        <f t="shared" si="192"/>
        <v>44.82</v>
      </c>
      <c r="S2488" s="6">
        <f t="shared" si="193"/>
        <v>45.864000000000011</v>
      </c>
      <c r="T2488" s="8">
        <f t="shared" si="194"/>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4">
        <f>YEAR(SalesDataTable[[#This Row],[Order Date]])</f>
        <v>2026</v>
      </c>
      <c r="D2489" s="12" t="str">
        <f>"Q"&amp;ROUNDUP(MONTH(SalesDataTable[[#This Row],[Order Date]])/3,0)</f>
        <v>Q4</v>
      </c>
      <c r="E2489" s="4">
        <f>MONTH(SalesDataTable[[#This Row],[Order Date]])</f>
        <v>11</v>
      </c>
      <c r="F2489" s="12" t="str">
        <f t="shared" si="190"/>
        <v>Nov</v>
      </c>
      <c r="G2489" s="4" t="s">
        <v>0</v>
      </c>
      <c r="H2489" s="4" t="s">
        <v>36</v>
      </c>
      <c r="I2489" s="4" t="s">
        <v>2</v>
      </c>
      <c r="J2489" s="4" t="s">
        <v>16</v>
      </c>
      <c r="K2489" s="4" t="s">
        <v>34</v>
      </c>
      <c r="L2489" s="4" t="s">
        <v>42</v>
      </c>
      <c r="M2489" s="9">
        <v>1</v>
      </c>
      <c r="N2489" s="6">
        <v>35.67</v>
      </c>
      <c r="O2489" s="7">
        <v>0.1</v>
      </c>
      <c r="P2489" s="6">
        <v>13.81</v>
      </c>
      <c r="Q2489" s="6">
        <f t="shared" si="191"/>
        <v>32.103000000000002</v>
      </c>
      <c r="R2489" s="6">
        <f t="shared" si="192"/>
        <v>13.81</v>
      </c>
      <c r="S2489" s="6">
        <f t="shared" si="193"/>
        <v>18.292999999999999</v>
      </c>
      <c r="T2489" s="8">
        <f t="shared" si="194"/>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4">
        <f>YEAR(SalesDataTable[[#This Row],[Order Date]])</f>
        <v>2026</v>
      </c>
      <c r="D2490" s="12" t="str">
        <f>"Q"&amp;ROUNDUP(MONTH(SalesDataTable[[#This Row],[Order Date]])/3,0)</f>
        <v>Q4</v>
      </c>
      <c r="E2490" s="4">
        <f>MONTH(SalesDataTable[[#This Row],[Order Date]])</f>
        <v>11</v>
      </c>
      <c r="F2490" s="12" t="str">
        <f t="shared" si="190"/>
        <v>Nov</v>
      </c>
      <c r="G2490" s="4" t="s">
        <v>6</v>
      </c>
      <c r="H2490" s="4" t="s">
        <v>49</v>
      </c>
      <c r="I2490" s="4" t="s">
        <v>8</v>
      </c>
      <c r="J2490" s="4" t="s">
        <v>16</v>
      </c>
      <c r="K2490" s="4" t="s">
        <v>23</v>
      </c>
      <c r="L2490" s="4" t="s">
        <v>40</v>
      </c>
      <c r="M2490" s="9">
        <v>12</v>
      </c>
      <c r="N2490" s="6">
        <v>81.150000000000006</v>
      </c>
      <c r="O2490" s="7">
        <v>0.15</v>
      </c>
      <c r="P2490" s="6">
        <v>39.590000000000003</v>
      </c>
      <c r="Q2490" s="6">
        <f t="shared" si="191"/>
        <v>827.73</v>
      </c>
      <c r="R2490" s="6">
        <f t="shared" si="192"/>
        <v>475.08000000000004</v>
      </c>
      <c r="S2490" s="6">
        <f t="shared" si="193"/>
        <v>352.65</v>
      </c>
      <c r="T2490" s="8">
        <f t="shared" si="194"/>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4">
        <f>YEAR(SalesDataTable[[#This Row],[Order Date]])</f>
        <v>2026</v>
      </c>
      <c r="D2491" s="12" t="str">
        <f>"Q"&amp;ROUNDUP(MONTH(SalesDataTable[[#This Row],[Order Date]])/3,0)</f>
        <v>Q4</v>
      </c>
      <c r="E2491" s="4">
        <f>MONTH(SalesDataTable[[#This Row],[Order Date]])</f>
        <v>11</v>
      </c>
      <c r="F2491" s="12" t="str">
        <f t="shared" si="190"/>
        <v>Nov</v>
      </c>
      <c r="G2491" s="4" t="s">
        <v>0</v>
      </c>
      <c r="H2491" s="4" t="s">
        <v>50</v>
      </c>
      <c r="I2491" s="4" t="s">
        <v>19</v>
      </c>
      <c r="J2491" s="4" t="s">
        <v>3</v>
      </c>
      <c r="K2491" s="4" t="s">
        <v>23</v>
      </c>
      <c r="L2491" s="4" t="s">
        <v>29</v>
      </c>
      <c r="M2491" s="9">
        <v>1</v>
      </c>
      <c r="N2491" s="6">
        <v>194.73</v>
      </c>
      <c r="O2491" s="7">
        <v>0</v>
      </c>
      <c r="P2491" s="6">
        <v>104.48</v>
      </c>
      <c r="Q2491" s="6">
        <f t="shared" si="191"/>
        <v>194.73</v>
      </c>
      <c r="R2491" s="6">
        <f t="shared" si="192"/>
        <v>104.48</v>
      </c>
      <c r="S2491" s="6">
        <f t="shared" si="193"/>
        <v>90.249999999999986</v>
      </c>
      <c r="T2491" s="8">
        <f t="shared" si="194"/>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4">
        <f>YEAR(SalesDataTable[[#This Row],[Order Date]])</f>
        <v>2026</v>
      </c>
      <c r="D2492" s="12" t="str">
        <f>"Q"&amp;ROUNDUP(MONTH(SalesDataTable[[#This Row],[Order Date]])/3,0)</f>
        <v>Q4</v>
      </c>
      <c r="E2492" s="4">
        <f>MONTH(SalesDataTable[[#This Row],[Order Date]])</f>
        <v>11</v>
      </c>
      <c r="F2492" s="12" t="str">
        <f t="shared" si="190"/>
        <v>Nov</v>
      </c>
      <c r="G2492" s="4" t="s">
        <v>6</v>
      </c>
      <c r="H2492" s="4" t="s">
        <v>7</v>
      </c>
      <c r="I2492" s="4" t="s">
        <v>28</v>
      </c>
      <c r="J2492" s="4" t="s">
        <v>16</v>
      </c>
      <c r="K2492" s="4" t="s">
        <v>23</v>
      </c>
      <c r="L2492" s="4" t="s">
        <v>51</v>
      </c>
      <c r="M2492" s="9">
        <v>2</v>
      </c>
      <c r="N2492" s="6">
        <v>122.18</v>
      </c>
      <c r="O2492" s="7">
        <v>0.15</v>
      </c>
      <c r="P2492" s="6">
        <v>61.3</v>
      </c>
      <c r="Q2492" s="6">
        <f t="shared" si="191"/>
        <v>207.70600000000002</v>
      </c>
      <c r="R2492" s="6">
        <f t="shared" si="192"/>
        <v>122.6</v>
      </c>
      <c r="S2492" s="6">
        <f t="shared" si="193"/>
        <v>85.106000000000023</v>
      </c>
      <c r="T2492" s="8">
        <f t="shared" si="194"/>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4">
        <f>YEAR(SalesDataTable[[#This Row],[Order Date]])</f>
        <v>2026</v>
      </c>
      <c r="D2493" s="12" t="str">
        <f>"Q"&amp;ROUNDUP(MONTH(SalesDataTable[[#This Row],[Order Date]])/3,0)</f>
        <v>Q4</v>
      </c>
      <c r="E2493" s="4">
        <f>MONTH(SalesDataTable[[#This Row],[Order Date]])</f>
        <v>11</v>
      </c>
      <c r="F2493" s="12" t="str">
        <f t="shared" si="190"/>
        <v>Nov</v>
      </c>
      <c r="G2493" s="4" t="s">
        <v>20</v>
      </c>
      <c r="H2493" s="4" t="s">
        <v>47</v>
      </c>
      <c r="I2493" s="4" t="s">
        <v>2</v>
      </c>
      <c r="J2493" s="4" t="s">
        <v>3</v>
      </c>
      <c r="K2493" s="4" t="s">
        <v>23</v>
      </c>
      <c r="L2493" s="4" t="s">
        <v>40</v>
      </c>
      <c r="M2493" s="9">
        <v>1</v>
      </c>
      <c r="N2493" s="6">
        <v>83.14</v>
      </c>
      <c r="O2493" s="7">
        <v>0</v>
      </c>
      <c r="P2493" s="6">
        <v>39.369999999999997</v>
      </c>
      <c r="Q2493" s="6">
        <f t="shared" si="191"/>
        <v>83.14</v>
      </c>
      <c r="R2493" s="6">
        <f t="shared" si="192"/>
        <v>39.369999999999997</v>
      </c>
      <c r="S2493" s="6">
        <f t="shared" si="193"/>
        <v>43.77</v>
      </c>
      <c r="T2493" s="8">
        <f t="shared" si="194"/>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4">
        <f>YEAR(SalesDataTable[[#This Row],[Order Date]])</f>
        <v>2026</v>
      </c>
      <c r="D2494" s="12" t="str">
        <f>"Q"&amp;ROUNDUP(MONTH(SalesDataTable[[#This Row],[Order Date]])/3,0)</f>
        <v>Q4</v>
      </c>
      <c r="E2494" s="4">
        <f>MONTH(SalesDataTable[[#This Row],[Order Date]])</f>
        <v>11</v>
      </c>
      <c r="F2494" s="12" t="str">
        <f t="shared" si="190"/>
        <v>Nov</v>
      </c>
      <c r="G2494" s="4" t="s">
        <v>11</v>
      </c>
      <c r="H2494" s="4" t="s">
        <v>25</v>
      </c>
      <c r="I2494" s="4" t="s">
        <v>2</v>
      </c>
      <c r="J2494" s="4" t="s">
        <v>3</v>
      </c>
      <c r="K2494" s="4" t="s">
        <v>4</v>
      </c>
      <c r="L2494" s="4" t="s">
        <v>5</v>
      </c>
      <c r="M2494" s="9">
        <v>1</v>
      </c>
      <c r="N2494" s="6">
        <v>80.97</v>
      </c>
      <c r="O2494" s="7">
        <v>0</v>
      </c>
      <c r="P2494" s="6">
        <v>43.64</v>
      </c>
      <c r="Q2494" s="6">
        <f t="shared" si="191"/>
        <v>80.97</v>
      </c>
      <c r="R2494" s="6">
        <f t="shared" si="192"/>
        <v>43.64</v>
      </c>
      <c r="S2494" s="6">
        <f t="shared" si="193"/>
        <v>37.33</v>
      </c>
      <c r="T2494" s="8">
        <f t="shared" si="194"/>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4">
        <f>YEAR(SalesDataTable[[#This Row],[Order Date]])</f>
        <v>2026</v>
      </c>
      <c r="D2495" s="12" t="str">
        <f>"Q"&amp;ROUNDUP(MONTH(SalesDataTable[[#This Row],[Order Date]])/3,0)</f>
        <v>Q4</v>
      </c>
      <c r="E2495" s="4">
        <f>MONTH(SalesDataTable[[#This Row],[Order Date]])</f>
        <v>11</v>
      </c>
      <c r="F2495" s="12" t="str">
        <f t="shared" si="190"/>
        <v>Nov</v>
      </c>
      <c r="G2495" s="4" t="s">
        <v>0</v>
      </c>
      <c r="H2495" s="4" t="s">
        <v>36</v>
      </c>
      <c r="I2495" s="4" t="s">
        <v>2</v>
      </c>
      <c r="J2495" s="4" t="s">
        <v>13</v>
      </c>
      <c r="K2495" s="4" t="s">
        <v>9</v>
      </c>
      <c r="L2495" s="4" t="s">
        <v>46</v>
      </c>
      <c r="M2495" s="9">
        <v>1</v>
      </c>
      <c r="N2495" s="6">
        <v>73.03</v>
      </c>
      <c r="O2495" s="7">
        <v>0</v>
      </c>
      <c r="P2495" s="6">
        <v>32.71</v>
      </c>
      <c r="Q2495" s="6">
        <f t="shared" si="191"/>
        <v>73.03</v>
      </c>
      <c r="R2495" s="6">
        <f t="shared" si="192"/>
        <v>32.71</v>
      </c>
      <c r="S2495" s="6">
        <f t="shared" si="193"/>
        <v>40.32</v>
      </c>
      <c r="T2495" s="8">
        <f t="shared" si="194"/>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4">
        <f>YEAR(SalesDataTable[[#This Row],[Order Date]])</f>
        <v>2026</v>
      </c>
      <c r="D2496" s="12" t="str">
        <f>"Q"&amp;ROUNDUP(MONTH(SalesDataTable[[#This Row],[Order Date]])/3,0)</f>
        <v>Q4</v>
      </c>
      <c r="E2496" s="4">
        <f>MONTH(SalesDataTable[[#This Row],[Order Date]])</f>
        <v>11</v>
      </c>
      <c r="F2496" s="12" t="str">
        <f t="shared" si="190"/>
        <v>Nov</v>
      </c>
      <c r="G2496" s="4" t="s">
        <v>11</v>
      </c>
      <c r="H2496" s="4" t="s">
        <v>18</v>
      </c>
      <c r="I2496" s="4" t="s">
        <v>2</v>
      </c>
      <c r="J2496" s="4" t="s">
        <v>3</v>
      </c>
      <c r="K2496" s="4" t="s">
        <v>14</v>
      </c>
      <c r="L2496" s="4" t="s">
        <v>32</v>
      </c>
      <c r="M2496" s="9">
        <v>1</v>
      </c>
      <c r="N2496" s="6">
        <v>46.81</v>
      </c>
      <c r="O2496" s="7">
        <v>0.05</v>
      </c>
      <c r="P2496" s="6">
        <v>17.87</v>
      </c>
      <c r="Q2496" s="6">
        <f t="shared" si="191"/>
        <v>44.469500000000004</v>
      </c>
      <c r="R2496" s="6">
        <f t="shared" si="192"/>
        <v>17.87</v>
      </c>
      <c r="S2496" s="6">
        <f t="shared" si="193"/>
        <v>26.599500000000003</v>
      </c>
      <c r="T2496" s="8">
        <f t="shared" si="194"/>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4">
        <f>YEAR(SalesDataTable[[#This Row],[Order Date]])</f>
        <v>2026</v>
      </c>
      <c r="D2497" s="12" t="str">
        <f>"Q"&amp;ROUNDUP(MONTH(SalesDataTable[[#This Row],[Order Date]])/3,0)</f>
        <v>Q4</v>
      </c>
      <c r="E2497" s="4">
        <f>MONTH(SalesDataTable[[#This Row],[Order Date]])</f>
        <v>11</v>
      </c>
      <c r="F2497" s="12" t="str">
        <f t="shared" si="190"/>
        <v>Nov</v>
      </c>
      <c r="G2497" s="4" t="s">
        <v>20</v>
      </c>
      <c r="H2497" s="4" t="s">
        <v>31</v>
      </c>
      <c r="I2497" s="4" t="s">
        <v>28</v>
      </c>
      <c r="J2497" s="4" t="s">
        <v>13</v>
      </c>
      <c r="K2497" s="4" t="s">
        <v>9</v>
      </c>
      <c r="L2497" s="4" t="s">
        <v>37</v>
      </c>
      <c r="M2497" s="9">
        <v>2</v>
      </c>
      <c r="N2497" s="6">
        <v>153.51</v>
      </c>
      <c r="O2497" s="7">
        <v>0.15</v>
      </c>
      <c r="P2497" s="6">
        <v>81.290000000000006</v>
      </c>
      <c r="Q2497" s="6">
        <f t="shared" si="191"/>
        <v>260.96699999999998</v>
      </c>
      <c r="R2497" s="6">
        <f t="shared" si="192"/>
        <v>162.58000000000001</v>
      </c>
      <c r="S2497" s="6">
        <f t="shared" si="193"/>
        <v>98.386999999999972</v>
      </c>
      <c r="T2497" s="8">
        <f t="shared" si="194"/>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4">
        <f>YEAR(SalesDataTable[[#This Row],[Order Date]])</f>
        <v>2026</v>
      </c>
      <c r="D2498" s="12" t="str">
        <f>"Q"&amp;ROUNDUP(MONTH(SalesDataTable[[#This Row],[Order Date]])/3,0)</f>
        <v>Q4</v>
      </c>
      <c r="E2498" s="4">
        <f>MONTH(SalesDataTable[[#This Row],[Order Date]])</f>
        <v>11</v>
      </c>
      <c r="F2498" s="12" t="str">
        <f t="shared" ref="F2498:F2561" si="195">TEXT(B2498,"mmm")</f>
        <v>Nov</v>
      </c>
      <c r="G2498" s="4" t="s">
        <v>11</v>
      </c>
      <c r="H2498" s="4" t="s">
        <v>25</v>
      </c>
      <c r="I2498" s="4" t="s">
        <v>28</v>
      </c>
      <c r="J2498" s="4" t="s">
        <v>13</v>
      </c>
      <c r="K2498" s="4" t="s">
        <v>23</v>
      </c>
      <c r="L2498" s="4" t="s">
        <v>29</v>
      </c>
      <c r="M2498" s="9">
        <v>2</v>
      </c>
      <c r="N2498" s="6">
        <v>197.5</v>
      </c>
      <c r="O2498" s="7">
        <v>0</v>
      </c>
      <c r="P2498" s="6">
        <v>104.47</v>
      </c>
      <c r="Q2498" s="6">
        <f t="shared" ref="Q2498:Q2561" si="196">M2498*N2498*(1-O2498)</f>
        <v>395</v>
      </c>
      <c r="R2498" s="6">
        <f t="shared" ref="R2498:R2561" si="197">M2498*P2498</f>
        <v>208.94</v>
      </c>
      <c r="S2498" s="6">
        <f t="shared" ref="S2498:S2561" si="198">Q2498-R2498</f>
        <v>186.06</v>
      </c>
      <c r="T2498" s="8">
        <f t="shared" ref="T2498:T2561" si="19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4">
        <f>YEAR(SalesDataTable[[#This Row],[Order Date]])</f>
        <v>2026</v>
      </c>
      <c r="D2499" s="12" t="str">
        <f>"Q"&amp;ROUNDUP(MONTH(SalesDataTable[[#This Row],[Order Date]])/3,0)</f>
        <v>Q4</v>
      </c>
      <c r="E2499" s="4">
        <f>MONTH(SalesDataTable[[#This Row],[Order Date]])</f>
        <v>12</v>
      </c>
      <c r="F2499" s="12" t="str">
        <f t="shared" si="195"/>
        <v>Dec</v>
      </c>
      <c r="G2499" s="4" t="s">
        <v>20</v>
      </c>
      <c r="H2499" s="4" t="s">
        <v>33</v>
      </c>
      <c r="I2499" s="4" t="s">
        <v>8</v>
      </c>
      <c r="J2499" s="4" t="s">
        <v>16</v>
      </c>
      <c r="K2499" s="4" t="s">
        <v>9</v>
      </c>
      <c r="L2499" s="4" t="s">
        <v>17</v>
      </c>
      <c r="M2499" s="9">
        <v>8</v>
      </c>
      <c r="N2499" s="6">
        <v>146.55000000000001</v>
      </c>
      <c r="O2499" s="7">
        <v>0.1</v>
      </c>
      <c r="P2499" s="6">
        <v>78.03</v>
      </c>
      <c r="Q2499" s="6">
        <f t="shared" si="196"/>
        <v>1055.1600000000001</v>
      </c>
      <c r="R2499" s="6">
        <f t="shared" si="197"/>
        <v>624.24</v>
      </c>
      <c r="S2499" s="6">
        <f t="shared" si="198"/>
        <v>430.92000000000007</v>
      </c>
      <c r="T2499" s="8">
        <f t="shared" si="19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4">
        <f>YEAR(SalesDataTable[[#This Row],[Order Date]])</f>
        <v>2026</v>
      </c>
      <c r="D2500" s="12" t="str">
        <f>"Q"&amp;ROUNDUP(MONTH(SalesDataTable[[#This Row],[Order Date]])/3,0)</f>
        <v>Q4</v>
      </c>
      <c r="E2500" s="4">
        <f>MONTH(SalesDataTable[[#This Row],[Order Date]])</f>
        <v>12</v>
      </c>
      <c r="F2500" s="12" t="str">
        <f t="shared" si="195"/>
        <v>Dec</v>
      </c>
      <c r="G2500" s="4" t="s">
        <v>20</v>
      </c>
      <c r="H2500" s="4" t="s">
        <v>47</v>
      </c>
      <c r="I2500" s="4" t="s">
        <v>2</v>
      </c>
      <c r="J2500" s="4" t="s">
        <v>16</v>
      </c>
      <c r="K2500" s="4" t="s">
        <v>4</v>
      </c>
      <c r="L2500" s="4" t="s">
        <v>22</v>
      </c>
      <c r="M2500" s="9">
        <v>2</v>
      </c>
      <c r="N2500" s="6">
        <v>51.83</v>
      </c>
      <c r="O2500" s="7">
        <v>0.15</v>
      </c>
      <c r="P2500" s="6">
        <v>22.02</v>
      </c>
      <c r="Q2500" s="6">
        <f t="shared" si="196"/>
        <v>88.11099999999999</v>
      </c>
      <c r="R2500" s="6">
        <f t="shared" si="197"/>
        <v>44.04</v>
      </c>
      <c r="S2500" s="6">
        <f t="shared" si="198"/>
        <v>44.070999999999991</v>
      </c>
      <c r="T2500" s="8">
        <f t="shared" si="19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4">
        <f>YEAR(SalesDataTable[[#This Row],[Order Date]])</f>
        <v>2026</v>
      </c>
      <c r="D2501" s="12" t="str">
        <f>"Q"&amp;ROUNDUP(MONTH(SalesDataTable[[#This Row],[Order Date]])/3,0)</f>
        <v>Q4</v>
      </c>
      <c r="E2501" s="4">
        <f>MONTH(SalesDataTable[[#This Row],[Order Date]])</f>
        <v>12</v>
      </c>
      <c r="F2501" s="12" t="str">
        <f t="shared" si="195"/>
        <v>Dec</v>
      </c>
      <c r="G2501" s="4" t="s">
        <v>6</v>
      </c>
      <c r="H2501" s="4" t="s">
        <v>43</v>
      </c>
      <c r="I2501" s="4" t="s">
        <v>2</v>
      </c>
      <c r="J2501" s="4" t="s">
        <v>13</v>
      </c>
      <c r="K2501" s="4" t="s">
        <v>9</v>
      </c>
      <c r="L2501" s="4" t="s">
        <v>17</v>
      </c>
      <c r="M2501" s="9">
        <v>1</v>
      </c>
      <c r="N2501" s="6">
        <v>140.34</v>
      </c>
      <c r="O2501" s="7">
        <v>0.15</v>
      </c>
      <c r="P2501" s="6">
        <v>79.92</v>
      </c>
      <c r="Q2501" s="6">
        <f t="shared" si="196"/>
        <v>119.289</v>
      </c>
      <c r="R2501" s="6">
        <f t="shared" si="197"/>
        <v>79.92</v>
      </c>
      <c r="S2501" s="6">
        <f t="shared" si="198"/>
        <v>39.369</v>
      </c>
      <c r="T2501" s="8">
        <f t="shared" si="19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4">
        <f>YEAR(SalesDataTable[[#This Row],[Order Date]])</f>
        <v>2026</v>
      </c>
      <c r="D2502" s="12" t="str">
        <f>"Q"&amp;ROUNDUP(MONTH(SalesDataTable[[#This Row],[Order Date]])/3,0)</f>
        <v>Q4</v>
      </c>
      <c r="E2502" s="4">
        <f>MONTH(SalesDataTable[[#This Row],[Order Date]])</f>
        <v>12</v>
      </c>
      <c r="F2502" s="12" t="str">
        <f t="shared" si="195"/>
        <v>Dec</v>
      </c>
      <c r="G2502" s="4" t="s">
        <v>0</v>
      </c>
      <c r="H2502" s="4" t="s">
        <v>1</v>
      </c>
      <c r="I2502" s="4" t="s">
        <v>2</v>
      </c>
      <c r="J2502" s="4" t="s">
        <v>13</v>
      </c>
      <c r="K2502" s="4" t="s">
        <v>9</v>
      </c>
      <c r="L2502" s="4" t="s">
        <v>37</v>
      </c>
      <c r="M2502" s="9">
        <v>1</v>
      </c>
      <c r="N2502" s="6">
        <v>156.44999999999999</v>
      </c>
      <c r="O2502" s="7">
        <v>0</v>
      </c>
      <c r="P2502" s="6">
        <v>80.56</v>
      </c>
      <c r="Q2502" s="6">
        <f t="shared" si="196"/>
        <v>156.44999999999999</v>
      </c>
      <c r="R2502" s="6">
        <f t="shared" si="197"/>
        <v>80.56</v>
      </c>
      <c r="S2502" s="6">
        <f t="shared" si="198"/>
        <v>75.889999999999986</v>
      </c>
      <c r="T2502" s="8">
        <f t="shared" si="19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4">
        <f>YEAR(SalesDataTable[[#This Row],[Order Date]])</f>
        <v>2026</v>
      </c>
      <c r="D2503" s="12" t="str">
        <f>"Q"&amp;ROUNDUP(MONTH(SalesDataTable[[#This Row],[Order Date]])/3,0)</f>
        <v>Q4</v>
      </c>
      <c r="E2503" s="4">
        <f>MONTH(SalesDataTable[[#This Row],[Order Date]])</f>
        <v>12</v>
      </c>
      <c r="F2503" s="12" t="str">
        <f t="shared" si="195"/>
        <v>Dec</v>
      </c>
      <c r="G2503" s="4" t="s">
        <v>11</v>
      </c>
      <c r="H2503" s="4" t="s">
        <v>52</v>
      </c>
      <c r="I2503" s="4" t="s">
        <v>28</v>
      </c>
      <c r="J2503" s="4" t="s">
        <v>3</v>
      </c>
      <c r="K2503" s="4" t="s">
        <v>34</v>
      </c>
      <c r="L2503" s="4" t="s">
        <v>35</v>
      </c>
      <c r="M2503" s="9">
        <v>1</v>
      </c>
      <c r="N2503" s="6">
        <v>41.33</v>
      </c>
      <c r="O2503" s="7">
        <v>0</v>
      </c>
      <c r="P2503" s="6">
        <v>15.03</v>
      </c>
      <c r="Q2503" s="6">
        <f t="shared" si="196"/>
        <v>41.33</v>
      </c>
      <c r="R2503" s="6">
        <f t="shared" si="197"/>
        <v>15.03</v>
      </c>
      <c r="S2503" s="6">
        <f t="shared" si="198"/>
        <v>26.299999999999997</v>
      </c>
      <c r="T2503" s="8">
        <f t="shared" si="19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4">
        <f>YEAR(SalesDataTable[[#This Row],[Order Date]])</f>
        <v>2026</v>
      </c>
      <c r="D2504" s="12" t="str">
        <f>"Q"&amp;ROUNDUP(MONTH(SalesDataTable[[#This Row],[Order Date]])/3,0)</f>
        <v>Q4</v>
      </c>
      <c r="E2504" s="4">
        <f>MONTH(SalesDataTable[[#This Row],[Order Date]])</f>
        <v>12</v>
      </c>
      <c r="F2504" s="12" t="str">
        <f t="shared" si="195"/>
        <v>Dec</v>
      </c>
      <c r="G2504" s="4" t="s">
        <v>6</v>
      </c>
      <c r="H2504" s="4" t="s">
        <v>41</v>
      </c>
      <c r="I2504" s="4" t="s">
        <v>19</v>
      </c>
      <c r="J2504" s="4" t="s">
        <v>13</v>
      </c>
      <c r="K2504" s="4" t="s">
        <v>4</v>
      </c>
      <c r="L2504" s="4" t="s">
        <v>26</v>
      </c>
      <c r="M2504" s="9">
        <v>1</v>
      </c>
      <c r="N2504" s="6">
        <v>39.479999999999997</v>
      </c>
      <c r="O2504" s="7">
        <v>0.05</v>
      </c>
      <c r="P2504" s="6">
        <v>16.78</v>
      </c>
      <c r="Q2504" s="6">
        <f t="shared" si="196"/>
        <v>37.505999999999993</v>
      </c>
      <c r="R2504" s="6">
        <f t="shared" si="197"/>
        <v>16.78</v>
      </c>
      <c r="S2504" s="6">
        <f t="shared" si="198"/>
        <v>20.725999999999992</v>
      </c>
      <c r="T2504" s="8">
        <f t="shared" si="19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4">
        <f>YEAR(SalesDataTable[[#This Row],[Order Date]])</f>
        <v>2026</v>
      </c>
      <c r="D2505" s="12" t="str">
        <f>"Q"&amp;ROUNDUP(MONTH(SalesDataTable[[#This Row],[Order Date]])/3,0)</f>
        <v>Q4</v>
      </c>
      <c r="E2505" s="4">
        <f>MONTH(SalesDataTable[[#This Row],[Order Date]])</f>
        <v>12</v>
      </c>
      <c r="F2505" s="12" t="str">
        <f t="shared" si="195"/>
        <v>Dec</v>
      </c>
      <c r="G2505" s="4" t="s">
        <v>11</v>
      </c>
      <c r="H2505" s="4" t="s">
        <v>18</v>
      </c>
      <c r="I2505" s="4" t="s">
        <v>2</v>
      </c>
      <c r="J2505" s="4" t="s">
        <v>16</v>
      </c>
      <c r="K2505" s="4" t="s">
        <v>9</v>
      </c>
      <c r="L2505" s="4" t="s">
        <v>46</v>
      </c>
      <c r="M2505" s="9">
        <v>1</v>
      </c>
      <c r="N2505" s="6">
        <v>73.010000000000005</v>
      </c>
      <c r="O2505" s="7">
        <v>0.1</v>
      </c>
      <c r="P2505" s="6">
        <v>31.51</v>
      </c>
      <c r="Q2505" s="6">
        <f t="shared" si="196"/>
        <v>65.709000000000003</v>
      </c>
      <c r="R2505" s="6">
        <f t="shared" si="197"/>
        <v>31.51</v>
      </c>
      <c r="S2505" s="6">
        <f t="shared" si="198"/>
        <v>34.198999999999998</v>
      </c>
      <c r="T2505" s="8">
        <f t="shared" si="19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4">
        <f>YEAR(SalesDataTable[[#This Row],[Order Date]])</f>
        <v>2026</v>
      </c>
      <c r="D2506" s="12" t="str">
        <f>"Q"&amp;ROUNDUP(MONTH(SalesDataTable[[#This Row],[Order Date]])/3,0)</f>
        <v>Q4</v>
      </c>
      <c r="E2506" s="4">
        <f>MONTH(SalesDataTable[[#This Row],[Order Date]])</f>
        <v>12</v>
      </c>
      <c r="F2506" s="12" t="str">
        <f t="shared" si="195"/>
        <v>Dec</v>
      </c>
      <c r="G2506" s="4" t="s">
        <v>0</v>
      </c>
      <c r="H2506" s="4" t="s">
        <v>50</v>
      </c>
      <c r="I2506" s="4" t="s">
        <v>2</v>
      </c>
      <c r="J2506" s="4" t="s">
        <v>16</v>
      </c>
      <c r="K2506" s="4" t="s">
        <v>34</v>
      </c>
      <c r="L2506" s="4" t="s">
        <v>35</v>
      </c>
      <c r="M2506" s="9">
        <v>2</v>
      </c>
      <c r="N2506" s="6">
        <v>40.86</v>
      </c>
      <c r="O2506" s="7">
        <v>0.05</v>
      </c>
      <c r="P2506" s="6">
        <v>15.06</v>
      </c>
      <c r="Q2506" s="6">
        <f t="shared" si="196"/>
        <v>77.634</v>
      </c>
      <c r="R2506" s="6">
        <f t="shared" si="197"/>
        <v>30.12</v>
      </c>
      <c r="S2506" s="6">
        <f t="shared" si="198"/>
        <v>47.513999999999996</v>
      </c>
      <c r="T2506" s="8">
        <f t="shared" si="19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4">
        <f>YEAR(SalesDataTable[[#This Row],[Order Date]])</f>
        <v>2026</v>
      </c>
      <c r="D2507" s="12" t="str">
        <f>"Q"&amp;ROUNDUP(MONTH(SalesDataTable[[#This Row],[Order Date]])/3,0)</f>
        <v>Q4</v>
      </c>
      <c r="E2507" s="4">
        <f>MONTH(SalesDataTable[[#This Row],[Order Date]])</f>
        <v>12</v>
      </c>
      <c r="F2507" s="12" t="str">
        <f t="shared" si="195"/>
        <v>Dec</v>
      </c>
      <c r="G2507" s="4" t="s">
        <v>11</v>
      </c>
      <c r="H2507" s="4" t="s">
        <v>25</v>
      </c>
      <c r="I2507" s="4" t="s">
        <v>28</v>
      </c>
      <c r="J2507" s="4" t="s">
        <v>3</v>
      </c>
      <c r="K2507" s="4" t="s">
        <v>23</v>
      </c>
      <c r="L2507" s="4" t="s">
        <v>29</v>
      </c>
      <c r="M2507" s="9">
        <v>6</v>
      </c>
      <c r="N2507" s="6">
        <v>194.79</v>
      </c>
      <c r="O2507" s="7">
        <v>0</v>
      </c>
      <c r="P2507" s="6">
        <v>105.73</v>
      </c>
      <c r="Q2507" s="6">
        <f t="shared" si="196"/>
        <v>1168.74</v>
      </c>
      <c r="R2507" s="6">
        <f t="shared" si="197"/>
        <v>634.38</v>
      </c>
      <c r="S2507" s="6">
        <f t="shared" si="198"/>
        <v>534.36</v>
      </c>
      <c r="T2507" s="8">
        <f t="shared" si="19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4">
        <f>YEAR(SalesDataTable[[#This Row],[Order Date]])</f>
        <v>2026</v>
      </c>
      <c r="D2508" s="12" t="str">
        <f>"Q"&amp;ROUNDUP(MONTH(SalesDataTable[[#This Row],[Order Date]])/3,0)</f>
        <v>Q4</v>
      </c>
      <c r="E2508" s="4">
        <f>MONTH(SalesDataTable[[#This Row],[Order Date]])</f>
        <v>12</v>
      </c>
      <c r="F2508" s="12" t="str">
        <f t="shared" si="195"/>
        <v>Dec</v>
      </c>
      <c r="G2508" s="4" t="s">
        <v>20</v>
      </c>
      <c r="H2508" s="4" t="s">
        <v>47</v>
      </c>
      <c r="I2508" s="4" t="s">
        <v>2</v>
      </c>
      <c r="J2508" s="4" t="s">
        <v>13</v>
      </c>
      <c r="K2508" s="4" t="s">
        <v>23</v>
      </c>
      <c r="L2508" s="4" t="s">
        <v>40</v>
      </c>
      <c r="M2508" s="9">
        <v>4</v>
      </c>
      <c r="N2508" s="6">
        <v>80.98</v>
      </c>
      <c r="O2508" s="7">
        <v>0.2</v>
      </c>
      <c r="P2508" s="6">
        <v>38.6</v>
      </c>
      <c r="Q2508" s="6">
        <f t="shared" si="196"/>
        <v>259.13600000000002</v>
      </c>
      <c r="R2508" s="6">
        <f t="shared" si="197"/>
        <v>154.4</v>
      </c>
      <c r="S2508" s="6">
        <f t="shared" si="198"/>
        <v>104.73600000000002</v>
      </c>
      <c r="T2508" s="8">
        <f t="shared" si="19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4">
        <f>YEAR(SalesDataTable[[#This Row],[Order Date]])</f>
        <v>2026</v>
      </c>
      <c r="D2509" s="12" t="str">
        <f>"Q"&amp;ROUNDUP(MONTH(SalesDataTable[[#This Row],[Order Date]])/3,0)</f>
        <v>Q4</v>
      </c>
      <c r="E2509" s="4">
        <f>MONTH(SalesDataTable[[#This Row],[Order Date]])</f>
        <v>12</v>
      </c>
      <c r="F2509" s="12" t="str">
        <f t="shared" si="195"/>
        <v>Dec</v>
      </c>
      <c r="G2509" s="4" t="s">
        <v>0</v>
      </c>
      <c r="H2509" s="4" t="s">
        <v>50</v>
      </c>
      <c r="I2509" s="4" t="s">
        <v>2</v>
      </c>
      <c r="J2509" s="4" t="s">
        <v>13</v>
      </c>
      <c r="K2509" s="4" t="s">
        <v>23</v>
      </c>
      <c r="L2509" s="4" t="s">
        <v>29</v>
      </c>
      <c r="M2509" s="9">
        <v>3</v>
      </c>
      <c r="N2509" s="6">
        <v>196.48</v>
      </c>
      <c r="O2509" s="7">
        <v>0.05</v>
      </c>
      <c r="P2509" s="6">
        <v>107.2</v>
      </c>
      <c r="Q2509" s="6">
        <f t="shared" si="196"/>
        <v>559.96799999999996</v>
      </c>
      <c r="R2509" s="6">
        <f t="shared" si="197"/>
        <v>321.60000000000002</v>
      </c>
      <c r="S2509" s="6">
        <f t="shared" si="198"/>
        <v>238.36799999999994</v>
      </c>
      <c r="T2509" s="8">
        <f t="shared" si="19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4">
        <f>YEAR(SalesDataTable[[#This Row],[Order Date]])</f>
        <v>2026</v>
      </c>
      <c r="D2510" s="12" t="str">
        <f>"Q"&amp;ROUNDUP(MONTH(SalesDataTable[[#This Row],[Order Date]])/3,0)</f>
        <v>Q4</v>
      </c>
      <c r="E2510" s="4">
        <f>MONTH(SalesDataTable[[#This Row],[Order Date]])</f>
        <v>12</v>
      </c>
      <c r="F2510" s="12" t="str">
        <f t="shared" si="195"/>
        <v>Dec</v>
      </c>
      <c r="G2510" s="4" t="s">
        <v>0</v>
      </c>
      <c r="H2510" s="4" t="s">
        <v>36</v>
      </c>
      <c r="I2510" s="4" t="s">
        <v>19</v>
      </c>
      <c r="J2510" s="4" t="s">
        <v>13</v>
      </c>
      <c r="K2510" s="4" t="s">
        <v>14</v>
      </c>
      <c r="L2510" s="4" t="s">
        <v>32</v>
      </c>
      <c r="M2510" s="9">
        <v>2</v>
      </c>
      <c r="N2510" s="6">
        <v>46.63</v>
      </c>
      <c r="O2510" s="7">
        <v>0</v>
      </c>
      <c r="P2510" s="6">
        <v>18.68</v>
      </c>
      <c r="Q2510" s="6">
        <f t="shared" si="196"/>
        <v>93.26</v>
      </c>
      <c r="R2510" s="6">
        <f t="shared" si="197"/>
        <v>37.36</v>
      </c>
      <c r="S2510" s="6">
        <f t="shared" si="198"/>
        <v>55.900000000000006</v>
      </c>
      <c r="T2510" s="8">
        <f t="shared" si="19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4">
        <f>YEAR(SalesDataTable[[#This Row],[Order Date]])</f>
        <v>2026</v>
      </c>
      <c r="D2511" s="12" t="str">
        <f>"Q"&amp;ROUNDUP(MONTH(SalesDataTable[[#This Row],[Order Date]])/3,0)</f>
        <v>Q4</v>
      </c>
      <c r="E2511" s="4">
        <f>MONTH(SalesDataTable[[#This Row],[Order Date]])</f>
        <v>12</v>
      </c>
      <c r="F2511" s="12" t="str">
        <f t="shared" si="195"/>
        <v>Dec</v>
      </c>
      <c r="G2511" s="4" t="s">
        <v>11</v>
      </c>
      <c r="H2511" s="4" t="s">
        <v>25</v>
      </c>
      <c r="I2511" s="4" t="s">
        <v>8</v>
      </c>
      <c r="J2511" s="4" t="s">
        <v>16</v>
      </c>
      <c r="K2511" s="4" t="s">
        <v>9</v>
      </c>
      <c r="L2511" s="4" t="s">
        <v>17</v>
      </c>
      <c r="M2511" s="9">
        <v>12</v>
      </c>
      <c r="N2511" s="6">
        <v>142.93</v>
      </c>
      <c r="O2511" s="7">
        <v>0.1</v>
      </c>
      <c r="P2511" s="6">
        <v>79.81</v>
      </c>
      <c r="Q2511" s="6">
        <f t="shared" si="196"/>
        <v>1543.644</v>
      </c>
      <c r="R2511" s="6">
        <f t="shared" si="197"/>
        <v>957.72</v>
      </c>
      <c r="S2511" s="6">
        <f t="shared" si="198"/>
        <v>585.92399999999998</v>
      </c>
      <c r="T2511" s="8">
        <f t="shared" si="19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4">
        <f>YEAR(SalesDataTable[[#This Row],[Order Date]])</f>
        <v>2026</v>
      </c>
      <c r="D2512" s="12" t="str">
        <f>"Q"&amp;ROUNDUP(MONTH(SalesDataTable[[#This Row],[Order Date]])/3,0)</f>
        <v>Q4</v>
      </c>
      <c r="E2512" s="4">
        <f>MONTH(SalesDataTable[[#This Row],[Order Date]])</f>
        <v>12</v>
      </c>
      <c r="F2512" s="12" t="str">
        <f t="shared" si="195"/>
        <v>Dec</v>
      </c>
      <c r="G2512" s="4" t="s">
        <v>6</v>
      </c>
      <c r="H2512" s="4" t="s">
        <v>43</v>
      </c>
      <c r="I2512" s="4" t="s">
        <v>19</v>
      </c>
      <c r="J2512" s="4" t="s">
        <v>3</v>
      </c>
      <c r="K2512" s="4" t="s">
        <v>9</v>
      </c>
      <c r="L2512" s="4" t="s">
        <v>37</v>
      </c>
      <c r="M2512" s="9">
        <v>2</v>
      </c>
      <c r="N2512" s="6">
        <v>153.97</v>
      </c>
      <c r="O2512" s="7">
        <v>0</v>
      </c>
      <c r="P2512" s="6">
        <v>79.45</v>
      </c>
      <c r="Q2512" s="6">
        <f t="shared" si="196"/>
        <v>307.94</v>
      </c>
      <c r="R2512" s="6">
        <f t="shared" si="197"/>
        <v>158.9</v>
      </c>
      <c r="S2512" s="6">
        <f t="shared" si="198"/>
        <v>149.04</v>
      </c>
      <c r="T2512" s="8">
        <f t="shared" si="19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4">
        <f>YEAR(SalesDataTable[[#This Row],[Order Date]])</f>
        <v>2026</v>
      </c>
      <c r="D2513" s="12" t="str">
        <f>"Q"&amp;ROUNDUP(MONTH(SalesDataTable[[#This Row],[Order Date]])/3,0)</f>
        <v>Q4</v>
      </c>
      <c r="E2513" s="4">
        <f>MONTH(SalesDataTable[[#This Row],[Order Date]])</f>
        <v>12</v>
      </c>
      <c r="F2513" s="12" t="str">
        <f t="shared" si="195"/>
        <v>Dec</v>
      </c>
      <c r="G2513" s="4" t="s">
        <v>20</v>
      </c>
      <c r="H2513" s="4" t="s">
        <v>47</v>
      </c>
      <c r="I2513" s="4" t="s">
        <v>2</v>
      </c>
      <c r="J2513" s="4" t="s">
        <v>3</v>
      </c>
      <c r="K2513" s="4" t="s">
        <v>23</v>
      </c>
      <c r="L2513" s="4" t="s">
        <v>24</v>
      </c>
      <c r="M2513" s="9">
        <v>1</v>
      </c>
      <c r="N2513" s="6">
        <v>344.63</v>
      </c>
      <c r="O2513" s="7">
        <v>0.05</v>
      </c>
      <c r="P2513" s="6">
        <v>189.22</v>
      </c>
      <c r="Q2513" s="6">
        <f t="shared" si="196"/>
        <v>327.39849999999996</v>
      </c>
      <c r="R2513" s="6">
        <f t="shared" si="197"/>
        <v>189.22</v>
      </c>
      <c r="S2513" s="6">
        <f t="shared" si="198"/>
        <v>138.17849999999996</v>
      </c>
      <c r="T2513" s="8">
        <f t="shared" si="19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4">
        <f>YEAR(SalesDataTable[[#This Row],[Order Date]])</f>
        <v>2026</v>
      </c>
      <c r="D2514" s="12" t="str">
        <f>"Q"&amp;ROUNDUP(MONTH(SalesDataTable[[#This Row],[Order Date]])/3,0)</f>
        <v>Q4</v>
      </c>
      <c r="E2514" s="4">
        <f>MONTH(SalesDataTable[[#This Row],[Order Date]])</f>
        <v>12</v>
      </c>
      <c r="F2514" s="12" t="str">
        <f t="shared" si="195"/>
        <v>Dec</v>
      </c>
      <c r="G2514" s="4" t="s">
        <v>20</v>
      </c>
      <c r="H2514" s="4" t="s">
        <v>47</v>
      </c>
      <c r="I2514" s="4" t="s">
        <v>2</v>
      </c>
      <c r="J2514" s="4" t="s">
        <v>13</v>
      </c>
      <c r="K2514" s="4" t="s">
        <v>14</v>
      </c>
      <c r="L2514" s="4" t="s">
        <v>32</v>
      </c>
      <c r="M2514" s="9">
        <v>2</v>
      </c>
      <c r="N2514" s="6">
        <v>46.51</v>
      </c>
      <c r="O2514" s="7">
        <v>0.05</v>
      </c>
      <c r="P2514" s="6">
        <v>18.73</v>
      </c>
      <c r="Q2514" s="6">
        <f t="shared" si="196"/>
        <v>88.368999999999986</v>
      </c>
      <c r="R2514" s="6">
        <f t="shared" si="197"/>
        <v>37.46</v>
      </c>
      <c r="S2514" s="6">
        <f t="shared" si="198"/>
        <v>50.908999999999985</v>
      </c>
      <c r="T2514" s="8">
        <f t="shared" si="19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4">
        <f>YEAR(SalesDataTable[[#This Row],[Order Date]])</f>
        <v>2026</v>
      </c>
      <c r="D2515" s="12" t="str">
        <f>"Q"&amp;ROUNDUP(MONTH(SalesDataTable[[#This Row],[Order Date]])/3,0)</f>
        <v>Q4</v>
      </c>
      <c r="E2515" s="4">
        <f>MONTH(SalesDataTable[[#This Row],[Order Date]])</f>
        <v>12</v>
      </c>
      <c r="F2515" s="12" t="str">
        <f t="shared" si="195"/>
        <v>Dec</v>
      </c>
      <c r="G2515" s="4" t="s">
        <v>0</v>
      </c>
      <c r="H2515" s="4" t="s">
        <v>36</v>
      </c>
      <c r="I2515" s="4" t="s">
        <v>8</v>
      </c>
      <c r="J2515" s="4" t="s">
        <v>16</v>
      </c>
      <c r="K2515" s="4" t="s">
        <v>4</v>
      </c>
      <c r="L2515" s="4" t="s">
        <v>5</v>
      </c>
      <c r="M2515" s="9">
        <v>6</v>
      </c>
      <c r="N2515" s="6">
        <v>80.17</v>
      </c>
      <c r="O2515" s="7">
        <v>0.1</v>
      </c>
      <c r="P2515" s="6">
        <v>42.67</v>
      </c>
      <c r="Q2515" s="6">
        <f t="shared" si="196"/>
        <v>432.91800000000001</v>
      </c>
      <c r="R2515" s="6">
        <f t="shared" si="197"/>
        <v>256.02</v>
      </c>
      <c r="S2515" s="6">
        <f t="shared" si="198"/>
        <v>176.89800000000002</v>
      </c>
      <c r="T2515" s="8">
        <f t="shared" si="19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4">
        <f>YEAR(SalesDataTable[[#This Row],[Order Date]])</f>
        <v>2026</v>
      </c>
      <c r="D2516" s="12" t="str">
        <f>"Q"&amp;ROUNDUP(MONTH(SalesDataTable[[#This Row],[Order Date]])/3,0)</f>
        <v>Q4</v>
      </c>
      <c r="E2516" s="4">
        <f>MONTH(SalesDataTable[[#This Row],[Order Date]])</f>
        <v>12</v>
      </c>
      <c r="F2516" s="12" t="str">
        <f t="shared" si="195"/>
        <v>Dec</v>
      </c>
      <c r="G2516" s="4" t="s">
        <v>20</v>
      </c>
      <c r="H2516" s="4" t="s">
        <v>47</v>
      </c>
      <c r="I2516" s="4" t="s">
        <v>2</v>
      </c>
      <c r="J2516" s="4" t="s">
        <v>13</v>
      </c>
      <c r="K2516" s="4" t="s">
        <v>23</v>
      </c>
      <c r="L2516" s="4" t="s">
        <v>51</v>
      </c>
      <c r="M2516" s="9">
        <v>2</v>
      </c>
      <c r="N2516" s="6">
        <v>124.62</v>
      </c>
      <c r="O2516" s="7">
        <v>0.1</v>
      </c>
      <c r="P2516" s="6">
        <v>58.91</v>
      </c>
      <c r="Q2516" s="6">
        <f t="shared" si="196"/>
        <v>224.316</v>
      </c>
      <c r="R2516" s="6">
        <f t="shared" si="197"/>
        <v>117.82</v>
      </c>
      <c r="S2516" s="6">
        <f t="shared" si="198"/>
        <v>106.49600000000001</v>
      </c>
      <c r="T2516" s="8">
        <f t="shared" si="19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4">
        <f>YEAR(SalesDataTable[[#This Row],[Order Date]])</f>
        <v>2026</v>
      </c>
      <c r="D2517" s="12" t="str">
        <f>"Q"&amp;ROUNDUP(MONTH(SalesDataTable[[#This Row],[Order Date]])/3,0)</f>
        <v>Q4</v>
      </c>
      <c r="E2517" s="4">
        <f>MONTH(SalesDataTable[[#This Row],[Order Date]])</f>
        <v>12</v>
      </c>
      <c r="F2517" s="12" t="str">
        <f t="shared" si="195"/>
        <v>Dec</v>
      </c>
      <c r="G2517" s="4" t="s">
        <v>11</v>
      </c>
      <c r="H2517" s="4" t="s">
        <v>18</v>
      </c>
      <c r="I2517" s="4" t="s">
        <v>2</v>
      </c>
      <c r="J2517" s="4" t="s">
        <v>3</v>
      </c>
      <c r="K2517" s="4" t="s">
        <v>9</v>
      </c>
      <c r="L2517" s="4" t="s">
        <v>17</v>
      </c>
      <c r="M2517" s="9">
        <v>1</v>
      </c>
      <c r="N2517" s="6">
        <v>144.78</v>
      </c>
      <c r="O2517" s="7">
        <v>0.15</v>
      </c>
      <c r="P2517" s="6">
        <v>81.53</v>
      </c>
      <c r="Q2517" s="6">
        <f t="shared" si="196"/>
        <v>123.063</v>
      </c>
      <c r="R2517" s="6">
        <f t="shared" si="197"/>
        <v>81.53</v>
      </c>
      <c r="S2517" s="6">
        <f t="shared" si="198"/>
        <v>41.533000000000001</v>
      </c>
      <c r="T2517" s="8">
        <f t="shared" si="19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4">
        <f>YEAR(SalesDataTable[[#This Row],[Order Date]])</f>
        <v>2026</v>
      </c>
      <c r="D2518" s="12" t="str">
        <f>"Q"&amp;ROUNDUP(MONTH(SalesDataTable[[#This Row],[Order Date]])/3,0)</f>
        <v>Q4</v>
      </c>
      <c r="E2518" s="4">
        <f>MONTH(SalesDataTable[[#This Row],[Order Date]])</f>
        <v>12</v>
      </c>
      <c r="F2518" s="12" t="str">
        <f t="shared" si="195"/>
        <v>Dec</v>
      </c>
      <c r="G2518" s="4" t="s">
        <v>20</v>
      </c>
      <c r="H2518" s="4" t="s">
        <v>31</v>
      </c>
      <c r="I2518" s="4" t="s">
        <v>2</v>
      </c>
      <c r="J2518" s="4" t="s">
        <v>16</v>
      </c>
      <c r="K2518" s="4" t="s">
        <v>14</v>
      </c>
      <c r="L2518" s="4" t="s">
        <v>44</v>
      </c>
      <c r="M2518" s="9">
        <v>1</v>
      </c>
      <c r="N2518" s="6">
        <v>133.80000000000001</v>
      </c>
      <c r="O2518" s="7">
        <v>0</v>
      </c>
      <c r="P2518" s="6">
        <v>66.349999999999994</v>
      </c>
      <c r="Q2518" s="6">
        <f t="shared" si="196"/>
        <v>133.80000000000001</v>
      </c>
      <c r="R2518" s="6">
        <f t="shared" si="197"/>
        <v>66.349999999999994</v>
      </c>
      <c r="S2518" s="6">
        <f t="shared" si="198"/>
        <v>67.450000000000017</v>
      </c>
      <c r="T2518" s="8">
        <f t="shared" si="19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4">
        <f>YEAR(SalesDataTable[[#This Row],[Order Date]])</f>
        <v>2026</v>
      </c>
      <c r="D2519" s="12" t="str">
        <f>"Q"&amp;ROUNDUP(MONTH(SalesDataTable[[#This Row],[Order Date]])/3,0)</f>
        <v>Q4</v>
      </c>
      <c r="E2519" s="4">
        <f>MONTH(SalesDataTable[[#This Row],[Order Date]])</f>
        <v>12</v>
      </c>
      <c r="F2519" s="12" t="str">
        <f t="shared" si="195"/>
        <v>Dec</v>
      </c>
      <c r="G2519" s="4" t="s">
        <v>20</v>
      </c>
      <c r="H2519" s="4" t="s">
        <v>31</v>
      </c>
      <c r="I2519" s="4" t="s">
        <v>19</v>
      </c>
      <c r="J2519" s="4" t="s">
        <v>13</v>
      </c>
      <c r="K2519" s="4" t="s">
        <v>23</v>
      </c>
      <c r="L2519" s="4" t="s">
        <v>51</v>
      </c>
      <c r="M2519" s="9">
        <v>1</v>
      </c>
      <c r="N2519" s="6">
        <v>124.93</v>
      </c>
      <c r="O2519" s="7">
        <v>0</v>
      </c>
      <c r="P2519" s="6">
        <v>59.41</v>
      </c>
      <c r="Q2519" s="6">
        <f t="shared" si="196"/>
        <v>124.93</v>
      </c>
      <c r="R2519" s="6">
        <f t="shared" si="197"/>
        <v>59.41</v>
      </c>
      <c r="S2519" s="6">
        <f t="shared" si="198"/>
        <v>65.52000000000001</v>
      </c>
      <c r="T2519" s="8">
        <f t="shared" si="19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4">
        <f>YEAR(SalesDataTable[[#This Row],[Order Date]])</f>
        <v>2026</v>
      </c>
      <c r="D2520" s="12" t="str">
        <f>"Q"&amp;ROUNDUP(MONTH(SalesDataTable[[#This Row],[Order Date]])/3,0)</f>
        <v>Q4</v>
      </c>
      <c r="E2520" s="4">
        <f>MONTH(SalesDataTable[[#This Row],[Order Date]])</f>
        <v>12</v>
      </c>
      <c r="F2520" s="12" t="str">
        <f t="shared" si="195"/>
        <v>Dec</v>
      </c>
      <c r="G2520" s="4" t="s">
        <v>6</v>
      </c>
      <c r="H2520" s="4" t="s">
        <v>43</v>
      </c>
      <c r="I2520" s="4" t="s">
        <v>2</v>
      </c>
      <c r="J2520" s="4" t="s">
        <v>13</v>
      </c>
      <c r="K2520" s="4" t="s">
        <v>9</v>
      </c>
      <c r="L2520" s="4" t="s">
        <v>46</v>
      </c>
      <c r="M2520" s="9">
        <v>2</v>
      </c>
      <c r="N2520" s="6">
        <v>70.59</v>
      </c>
      <c r="O2520" s="7">
        <v>0.1</v>
      </c>
      <c r="P2520" s="6">
        <v>32.68</v>
      </c>
      <c r="Q2520" s="6">
        <f t="shared" si="196"/>
        <v>127.06200000000001</v>
      </c>
      <c r="R2520" s="6">
        <f t="shared" si="197"/>
        <v>65.36</v>
      </c>
      <c r="S2520" s="6">
        <f t="shared" si="198"/>
        <v>61.702000000000012</v>
      </c>
      <c r="T2520" s="8">
        <f t="shared" si="19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4">
        <f>YEAR(SalesDataTable[[#This Row],[Order Date]])</f>
        <v>2026</v>
      </c>
      <c r="D2521" s="12" t="str">
        <f>"Q"&amp;ROUNDUP(MONTH(SalesDataTable[[#This Row],[Order Date]])/3,0)</f>
        <v>Q4</v>
      </c>
      <c r="E2521" s="4">
        <f>MONTH(SalesDataTable[[#This Row],[Order Date]])</f>
        <v>12</v>
      </c>
      <c r="F2521" s="12" t="str">
        <f t="shared" si="195"/>
        <v>Dec</v>
      </c>
      <c r="G2521" s="4" t="s">
        <v>20</v>
      </c>
      <c r="H2521" s="4" t="s">
        <v>31</v>
      </c>
      <c r="I2521" s="4" t="s">
        <v>2</v>
      </c>
      <c r="J2521" s="4" t="s">
        <v>3</v>
      </c>
      <c r="K2521" s="4" t="s">
        <v>9</v>
      </c>
      <c r="L2521" s="4" t="s">
        <v>37</v>
      </c>
      <c r="M2521" s="9">
        <v>2</v>
      </c>
      <c r="N2521" s="6">
        <v>151.05000000000001</v>
      </c>
      <c r="O2521" s="7">
        <v>0.15</v>
      </c>
      <c r="P2521" s="6">
        <v>80.36</v>
      </c>
      <c r="Q2521" s="6">
        <f t="shared" si="196"/>
        <v>256.78500000000003</v>
      </c>
      <c r="R2521" s="6">
        <f t="shared" si="197"/>
        <v>160.72</v>
      </c>
      <c r="S2521" s="6">
        <f t="shared" si="198"/>
        <v>96.065000000000026</v>
      </c>
      <c r="T2521" s="8">
        <f t="shared" si="19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4">
        <f>YEAR(SalesDataTable[[#This Row],[Order Date]])</f>
        <v>2026</v>
      </c>
      <c r="D2522" s="12" t="str">
        <f>"Q"&amp;ROUNDUP(MONTH(SalesDataTable[[#This Row],[Order Date]])/3,0)</f>
        <v>Q4</v>
      </c>
      <c r="E2522" s="4">
        <f>MONTH(SalesDataTable[[#This Row],[Order Date]])</f>
        <v>12</v>
      </c>
      <c r="F2522" s="12" t="str">
        <f t="shared" si="195"/>
        <v>Dec</v>
      </c>
      <c r="G2522" s="4" t="s">
        <v>20</v>
      </c>
      <c r="H2522" s="4" t="s">
        <v>31</v>
      </c>
      <c r="I2522" s="4" t="s">
        <v>2</v>
      </c>
      <c r="J2522" s="4" t="s">
        <v>3</v>
      </c>
      <c r="K2522" s="4" t="s">
        <v>23</v>
      </c>
      <c r="L2522" s="4" t="s">
        <v>51</v>
      </c>
      <c r="M2522" s="9">
        <v>2</v>
      </c>
      <c r="N2522" s="6">
        <v>120.37</v>
      </c>
      <c r="O2522" s="7">
        <v>0.2</v>
      </c>
      <c r="P2522" s="6">
        <v>59.39</v>
      </c>
      <c r="Q2522" s="6">
        <f t="shared" si="196"/>
        <v>192.59200000000001</v>
      </c>
      <c r="R2522" s="6">
        <f t="shared" si="197"/>
        <v>118.78</v>
      </c>
      <c r="S2522" s="6">
        <f t="shared" si="198"/>
        <v>73.812000000000012</v>
      </c>
      <c r="T2522" s="8">
        <f t="shared" si="19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4">
        <f>YEAR(SalesDataTable[[#This Row],[Order Date]])</f>
        <v>2026</v>
      </c>
      <c r="D2523" s="12" t="str">
        <f>"Q"&amp;ROUNDUP(MONTH(SalesDataTable[[#This Row],[Order Date]])/3,0)</f>
        <v>Q4</v>
      </c>
      <c r="E2523" s="4">
        <f>MONTH(SalesDataTable[[#This Row],[Order Date]])</f>
        <v>12</v>
      </c>
      <c r="F2523" s="12" t="str">
        <f t="shared" si="195"/>
        <v>Dec</v>
      </c>
      <c r="G2523" s="4" t="s">
        <v>6</v>
      </c>
      <c r="H2523" s="4" t="s">
        <v>7</v>
      </c>
      <c r="I2523" s="4" t="s">
        <v>2</v>
      </c>
      <c r="J2523" s="4" t="s">
        <v>3</v>
      </c>
      <c r="K2523" s="4" t="s">
        <v>23</v>
      </c>
      <c r="L2523" s="4" t="s">
        <v>29</v>
      </c>
      <c r="M2523" s="9">
        <v>3</v>
      </c>
      <c r="N2523" s="6">
        <v>193.8</v>
      </c>
      <c r="O2523" s="7">
        <v>0</v>
      </c>
      <c r="P2523" s="6">
        <v>104.55</v>
      </c>
      <c r="Q2523" s="6">
        <f t="shared" si="196"/>
        <v>581.40000000000009</v>
      </c>
      <c r="R2523" s="6">
        <f t="shared" si="197"/>
        <v>313.64999999999998</v>
      </c>
      <c r="S2523" s="6">
        <f t="shared" si="198"/>
        <v>267.75000000000011</v>
      </c>
      <c r="T2523" s="8">
        <f t="shared" si="19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4">
        <f>YEAR(SalesDataTable[[#This Row],[Order Date]])</f>
        <v>2026</v>
      </c>
      <c r="D2524" s="12" t="str">
        <f>"Q"&amp;ROUNDUP(MONTH(SalesDataTable[[#This Row],[Order Date]])/3,0)</f>
        <v>Q4</v>
      </c>
      <c r="E2524" s="4">
        <f>MONTH(SalesDataTable[[#This Row],[Order Date]])</f>
        <v>12</v>
      </c>
      <c r="F2524" s="12" t="str">
        <f t="shared" si="195"/>
        <v>Dec</v>
      </c>
      <c r="G2524" s="4" t="s">
        <v>20</v>
      </c>
      <c r="H2524" s="4" t="s">
        <v>47</v>
      </c>
      <c r="I2524" s="4" t="s">
        <v>2</v>
      </c>
      <c r="J2524" s="4" t="s">
        <v>16</v>
      </c>
      <c r="K2524" s="4" t="s">
        <v>9</v>
      </c>
      <c r="L2524" s="4" t="s">
        <v>17</v>
      </c>
      <c r="M2524" s="9">
        <v>1</v>
      </c>
      <c r="N2524" s="6">
        <v>146.08000000000001</v>
      </c>
      <c r="O2524" s="7">
        <v>0.1</v>
      </c>
      <c r="P2524" s="6">
        <v>81.540000000000006</v>
      </c>
      <c r="Q2524" s="6">
        <f t="shared" si="196"/>
        <v>131.47200000000001</v>
      </c>
      <c r="R2524" s="6">
        <f t="shared" si="197"/>
        <v>81.540000000000006</v>
      </c>
      <c r="S2524" s="6">
        <f t="shared" si="198"/>
        <v>49.932000000000002</v>
      </c>
      <c r="T2524" s="8">
        <f t="shared" si="19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4">
        <f>YEAR(SalesDataTable[[#This Row],[Order Date]])</f>
        <v>2026</v>
      </c>
      <c r="D2525" s="12" t="str">
        <f>"Q"&amp;ROUNDUP(MONTH(SalesDataTable[[#This Row],[Order Date]])/3,0)</f>
        <v>Q4</v>
      </c>
      <c r="E2525" s="4">
        <f>MONTH(SalesDataTable[[#This Row],[Order Date]])</f>
        <v>12</v>
      </c>
      <c r="F2525" s="12" t="str">
        <f t="shared" si="195"/>
        <v>Dec</v>
      </c>
      <c r="G2525" s="4" t="s">
        <v>20</v>
      </c>
      <c r="H2525" s="4" t="s">
        <v>31</v>
      </c>
      <c r="I2525" s="4" t="s">
        <v>8</v>
      </c>
      <c r="J2525" s="4" t="s">
        <v>16</v>
      </c>
      <c r="K2525" s="4" t="s">
        <v>4</v>
      </c>
      <c r="L2525" s="4" t="s">
        <v>30</v>
      </c>
      <c r="M2525" s="9">
        <v>4</v>
      </c>
      <c r="N2525" s="6">
        <v>101.17</v>
      </c>
      <c r="O2525" s="7">
        <v>0.15</v>
      </c>
      <c r="P2525" s="6">
        <v>50.48</v>
      </c>
      <c r="Q2525" s="6">
        <f t="shared" si="196"/>
        <v>343.97800000000001</v>
      </c>
      <c r="R2525" s="6">
        <f t="shared" si="197"/>
        <v>201.92</v>
      </c>
      <c r="S2525" s="6">
        <f t="shared" si="198"/>
        <v>142.05800000000002</v>
      </c>
      <c r="T2525" s="8">
        <f t="shared" si="19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4">
        <f>YEAR(SalesDataTable[[#This Row],[Order Date]])</f>
        <v>2026</v>
      </c>
      <c r="D2526" s="12" t="str">
        <f>"Q"&amp;ROUNDUP(MONTH(SalesDataTable[[#This Row],[Order Date]])/3,0)</f>
        <v>Q4</v>
      </c>
      <c r="E2526" s="4">
        <f>MONTH(SalesDataTable[[#This Row],[Order Date]])</f>
        <v>12</v>
      </c>
      <c r="F2526" s="12" t="str">
        <f t="shared" si="195"/>
        <v>Dec</v>
      </c>
      <c r="G2526" s="4" t="s">
        <v>6</v>
      </c>
      <c r="H2526" s="4" t="s">
        <v>27</v>
      </c>
      <c r="I2526" s="4" t="s">
        <v>19</v>
      </c>
      <c r="J2526" s="4" t="s">
        <v>13</v>
      </c>
      <c r="K2526" s="4" t="s">
        <v>23</v>
      </c>
      <c r="L2526" s="4" t="s">
        <v>51</v>
      </c>
      <c r="M2526" s="9">
        <v>2</v>
      </c>
      <c r="N2526" s="6">
        <v>121.64</v>
      </c>
      <c r="O2526" s="7">
        <v>0</v>
      </c>
      <c r="P2526" s="6">
        <v>61.94</v>
      </c>
      <c r="Q2526" s="6">
        <f t="shared" si="196"/>
        <v>243.28</v>
      </c>
      <c r="R2526" s="6">
        <f t="shared" si="197"/>
        <v>123.88</v>
      </c>
      <c r="S2526" s="6">
        <f t="shared" si="198"/>
        <v>119.4</v>
      </c>
      <c r="T2526" s="8">
        <f t="shared" si="19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4">
        <f>YEAR(SalesDataTable[[#This Row],[Order Date]])</f>
        <v>2026</v>
      </c>
      <c r="D2527" s="12" t="str">
        <f>"Q"&amp;ROUNDUP(MONTH(SalesDataTable[[#This Row],[Order Date]])/3,0)</f>
        <v>Q4</v>
      </c>
      <c r="E2527" s="4">
        <f>MONTH(SalesDataTable[[#This Row],[Order Date]])</f>
        <v>12</v>
      </c>
      <c r="F2527" s="12" t="str">
        <f t="shared" si="195"/>
        <v>Dec</v>
      </c>
      <c r="G2527" s="4" t="s">
        <v>6</v>
      </c>
      <c r="H2527" s="4" t="s">
        <v>7</v>
      </c>
      <c r="I2527" s="4" t="s">
        <v>2</v>
      </c>
      <c r="J2527" s="4" t="s">
        <v>3</v>
      </c>
      <c r="K2527" s="4" t="s">
        <v>14</v>
      </c>
      <c r="L2527" s="4" t="s">
        <v>48</v>
      </c>
      <c r="M2527" s="9">
        <v>1</v>
      </c>
      <c r="N2527" s="6">
        <v>165.1</v>
      </c>
      <c r="O2527" s="7">
        <v>0.05</v>
      </c>
      <c r="P2527" s="6">
        <v>85.23</v>
      </c>
      <c r="Q2527" s="6">
        <f t="shared" si="196"/>
        <v>156.845</v>
      </c>
      <c r="R2527" s="6">
        <f t="shared" si="197"/>
        <v>85.23</v>
      </c>
      <c r="S2527" s="6">
        <f t="shared" si="198"/>
        <v>71.614999999999995</v>
      </c>
      <c r="T2527" s="8">
        <f t="shared" si="19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4">
        <f>YEAR(SalesDataTable[[#This Row],[Order Date]])</f>
        <v>2026</v>
      </c>
      <c r="D2528" s="12" t="str">
        <f>"Q"&amp;ROUNDUP(MONTH(SalesDataTable[[#This Row],[Order Date]])/3,0)</f>
        <v>Q4</v>
      </c>
      <c r="E2528" s="4">
        <f>MONTH(SalesDataTable[[#This Row],[Order Date]])</f>
        <v>12</v>
      </c>
      <c r="F2528" s="12" t="str">
        <f t="shared" si="195"/>
        <v>Dec</v>
      </c>
      <c r="G2528" s="4" t="s">
        <v>20</v>
      </c>
      <c r="H2528" s="4" t="s">
        <v>47</v>
      </c>
      <c r="I2528" s="4" t="s">
        <v>2</v>
      </c>
      <c r="J2528" s="4" t="s">
        <v>13</v>
      </c>
      <c r="K2528" s="4" t="s">
        <v>23</v>
      </c>
      <c r="L2528" s="4" t="s">
        <v>29</v>
      </c>
      <c r="M2528" s="9">
        <v>3</v>
      </c>
      <c r="N2528" s="6">
        <v>194.07</v>
      </c>
      <c r="O2528" s="7">
        <v>0.1</v>
      </c>
      <c r="P2528" s="6">
        <v>102.37</v>
      </c>
      <c r="Q2528" s="6">
        <f t="shared" si="196"/>
        <v>523.98900000000003</v>
      </c>
      <c r="R2528" s="6">
        <f t="shared" si="197"/>
        <v>307.11</v>
      </c>
      <c r="S2528" s="6">
        <f t="shared" si="198"/>
        <v>216.87900000000002</v>
      </c>
      <c r="T2528" s="8">
        <f t="shared" si="19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4">
        <f>YEAR(SalesDataTable[[#This Row],[Order Date]])</f>
        <v>2026</v>
      </c>
      <c r="D2529" s="12" t="str">
        <f>"Q"&amp;ROUNDUP(MONTH(SalesDataTable[[#This Row],[Order Date]])/3,0)</f>
        <v>Q4</v>
      </c>
      <c r="E2529" s="4">
        <f>MONTH(SalesDataTable[[#This Row],[Order Date]])</f>
        <v>12</v>
      </c>
      <c r="F2529" s="12" t="str">
        <f t="shared" si="195"/>
        <v>Dec</v>
      </c>
      <c r="G2529" s="4" t="s">
        <v>20</v>
      </c>
      <c r="H2529" s="4" t="s">
        <v>47</v>
      </c>
      <c r="I2529" s="4" t="s">
        <v>28</v>
      </c>
      <c r="J2529" s="4" t="s">
        <v>13</v>
      </c>
      <c r="K2529" s="4" t="s">
        <v>9</v>
      </c>
      <c r="L2529" s="4" t="s">
        <v>37</v>
      </c>
      <c r="M2529" s="9">
        <v>1</v>
      </c>
      <c r="N2529" s="6">
        <v>152.44</v>
      </c>
      <c r="O2529" s="7">
        <v>0.1</v>
      </c>
      <c r="P2529" s="6">
        <v>76.91</v>
      </c>
      <c r="Q2529" s="6">
        <f t="shared" si="196"/>
        <v>137.196</v>
      </c>
      <c r="R2529" s="6">
        <f t="shared" si="197"/>
        <v>76.91</v>
      </c>
      <c r="S2529" s="6">
        <f t="shared" si="198"/>
        <v>60.286000000000001</v>
      </c>
      <c r="T2529" s="8">
        <f t="shared" si="19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4">
        <f>YEAR(SalesDataTable[[#This Row],[Order Date]])</f>
        <v>2026</v>
      </c>
      <c r="D2530" s="12" t="str">
        <f>"Q"&amp;ROUNDUP(MONTH(SalesDataTable[[#This Row],[Order Date]])/3,0)</f>
        <v>Q4</v>
      </c>
      <c r="E2530" s="4">
        <f>MONTH(SalesDataTable[[#This Row],[Order Date]])</f>
        <v>12</v>
      </c>
      <c r="F2530" s="12" t="str">
        <f t="shared" si="195"/>
        <v>Dec</v>
      </c>
      <c r="G2530" s="4" t="s">
        <v>6</v>
      </c>
      <c r="H2530" s="4" t="s">
        <v>43</v>
      </c>
      <c r="I2530" s="4" t="s">
        <v>2</v>
      </c>
      <c r="J2530" s="4" t="s">
        <v>3</v>
      </c>
      <c r="K2530" s="4" t="s">
        <v>23</v>
      </c>
      <c r="L2530" s="4" t="s">
        <v>51</v>
      </c>
      <c r="M2530" s="9">
        <v>1</v>
      </c>
      <c r="N2530" s="6">
        <v>123.82</v>
      </c>
      <c r="O2530" s="7">
        <v>0.05</v>
      </c>
      <c r="P2530" s="6">
        <v>59.19</v>
      </c>
      <c r="Q2530" s="6">
        <f t="shared" si="196"/>
        <v>117.62899999999999</v>
      </c>
      <c r="R2530" s="6">
        <f t="shared" si="197"/>
        <v>59.19</v>
      </c>
      <c r="S2530" s="6">
        <f t="shared" si="198"/>
        <v>58.438999999999993</v>
      </c>
      <c r="T2530" s="8">
        <f t="shared" si="19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4">
        <f>YEAR(SalesDataTable[[#This Row],[Order Date]])</f>
        <v>2026</v>
      </c>
      <c r="D2531" s="12" t="str">
        <f>"Q"&amp;ROUNDUP(MONTH(SalesDataTable[[#This Row],[Order Date]])/3,0)</f>
        <v>Q4</v>
      </c>
      <c r="E2531" s="4">
        <f>MONTH(SalesDataTable[[#This Row],[Order Date]])</f>
        <v>12</v>
      </c>
      <c r="F2531" s="12" t="str">
        <f t="shared" si="195"/>
        <v>Dec</v>
      </c>
      <c r="G2531" s="4" t="s">
        <v>0</v>
      </c>
      <c r="H2531" s="4" t="s">
        <v>1</v>
      </c>
      <c r="I2531" s="4" t="s">
        <v>2</v>
      </c>
      <c r="J2531" s="4" t="s">
        <v>13</v>
      </c>
      <c r="K2531" s="4" t="s">
        <v>9</v>
      </c>
      <c r="L2531" s="4" t="s">
        <v>46</v>
      </c>
      <c r="M2531" s="9">
        <v>4</v>
      </c>
      <c r="N2531" s="6">
        <v>71.12</v>
      </c>
      <c r="O2531" s="7">
        <v>0.05</v>
      </c>
      <c r="P2531" s="6">
        <v>31.93</v>
      </c>
      <c r="Q2531" s="6">
        <f t="shared" si="196"/>
        <v>270.25600000000003</v>
      </c>
      <c r="R2531" s="6">
        <f t="shared" si="197"/>
        <v>127.72</v>
      </c>
      <c r="S2531" s="6">
        <f t="shared" si="198"/>
        <v>142.53600000000003</v>
      </c>
      <c r="T2531" s="8">
        <f t="shared" si="19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4">
        <f>YEAR(SalesDataTable[[#This Row],[Order Date]])</f>
        <v>2026</v>
      </c>
      <c r="D2532" s="12" t="str">
        <f>"Q"&amp;ROUNDUP(MONTH(SalesDataTable[[#This Row],[Order Date]])/3,0)</f>
        <v>Q4</v>
      </c>
      <c r="E2532" s="4">
        <f>MONTH(SalesDataTable[[#This Row],[Order Date]])</f>
        <v>12</v>
      </c>
      <c r="F2532" s="12" t="str">
        <f t="shared" si="195"/>
        <v>Dec</v>
      </c>
      <c r="G2532" s="4" t="s">
        <v>11</v>
      </c>
      <c r="H2532" s="4" t="s">
        <v>52</v>
      </c>
      <c r="I2532" s="4" t="s">
        <v>28</v>
      </c>
      <c r="J2532" s="4" t="s">
        <v>3</v>
      </c>
      <c r="K2532" s="4" t="s">
        <v>9</v>
      </c>
      <c r="L2532" s="4" t="s">
        <v>46</v>
      </c>
      <c r="M2532" s="9">
        <v>1</v>
      </c>
      <c r="N2532" s="6">
        <v>71.55</v>
      </c>
      <c r="O2532" s="7">
        <v>0.1</v>
      </c>
      <c r="P2532" s="6">
        <v>32.07</v>
      </c>
      <c r="Q2532" s="6">
        <f t="shared" si="196"/>
        <v>64.394999999999996</v>
      </c>
      <c r="R2532" s="6">
        <f t="shared" si="197"/>
        <v>32.07</v>
      </c>
      <c r="S2532" s="6">
        <f t="shared" si="198"/>
        <v>32.324999999999996</v>
      </c>
      <c r="T2532" s="8">
        <f t="shared" si="19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4">
        <f>YEAR(SalesDataTable[[#This Row],[Order Date]])</f>
        <v>2026</v>
      </c>
      <c r="D2533" s="12" t="str">
        <f>"Q"&amp;ROUNDUP(MONTH(SalesDataTable[[#This Row],[Order Date]])/3,0)</f>
        <v>Q4</v>
      </c>
      <c r="E2533" s="4">
        <f>MONTH(SalesDataTable[[#This Row],[Order Date]])</f>
        <v>12</v>
      </c>
      <c r="F2533" s="12" t="str">
        <f t="shared" si="195"/>
        <v>Dec</v>
      </c>
      <c r="G2533" s="4" t="s">
        <v>11</v>
      </c>
      <c r="H2533" s="4" t="s">
        <v>12</v>
      </c>
      <c r="I2533" s="4" t="s">
        <v>28</v>
      </c>
      <c r="J2533" s="4" t="s">
        <v>3</v>
      </c>
      <c r="K2533" s="4" t="s">
        <v>9</v>
      </c>
      <c r="L2533" s="4" t="s">
        <v>46</v>
      </c>
      <c r="M2533" s="9">
        <v>2</v>
      </c>
      <c r="N2533" s="6">
        <v>70.239999999999995</v>
      </c>
      <c r="O2533" s="7">
        <v>0.1</v>
      </c>
      <c r="P2533" s="6">
        <v>33.29</v>
      </c>
      <c r="Q2533" s="6">
        <f t="shared" si="196"/>
        <v>126.43199999999999</v>
      </c>
      <c r="R2533" s="6">
        <f t="shared" si="197"/>
        <v>66.58</v>
      </c>
      <c r="S2533" s="6">
        <f t="shared" si="198"/>
        <v>59.85199999999999</v>
      </c>
      <c r="T2533" s="8">
        <f t="shared" si="19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4">
        <f>YEAR(SalesDataTable[[#This Row],[Order Date]])</f>
        <v>2026</v>
      </c>
      <c r="D2534" s="12" t="str">
        <f>"Q"&amp;ROUNDUP(MONTH(SalesDataTable[[#This Row],[Order Date]])/3,0)</f>
        <v>Q4</v>
      </c>
      <c r="E2534" s="4">
        <f>MONTH(SalesDataTable[[#This Row],[Order Date]])</f>
        <v>12</v>
      </c>
      <c r="F2534" s="12" t="str">
        <f t="shared" si="195"/>
        <v>Dec</v>
      </c>
      <c r="G2534" s="4" t="s">
        <v>0</v>
      </c>
      <c r="H2534" s="4" t="s">
        <v>1</v>
      </c>
      <c r="I2534" s="4" t="s">
        <v>28</v>
      </c>
      <c r="J2534" s="4" t="s">
        <v>3</v>
      </c>
      <c r="K2534" s="4" t="s">
        <v>4</v>
      </c>
      <c r="L2534" s="4" t="s">
        <v>22</v>
      </c>
      <c r="M2534" s="9">
        <v>2</v>
      </c>
      <c r="N2534" s="6">
        <v>50.68</v>
      </c>
      <c r="O2534" s="7">
        <v>0.15</v>
      </c>
      <c r="P2534" s="6">
        <v>22.41</v>
      </c>
      <c r="Q2534" s="6">
        <f t="shared" si="196"/>
        <v>86.155999999999992</v>
      </c>
      <c r="R2534" s="6">
        <f t="shared" si="197"/>
        <v>44.82</v>
      </c>
      <c r="S2534" s="6">
        <f t="shared" si="198"/>
        <v>41.335999999999991</v>
      </c>
      <c r="T2534" s="8">
        <f t="shared" si="19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4">
        <f>YEAR(SalesDataTable[[#This Row],[Order Date]])</f>
        <v>2026</v>
      </c>
      <c r="D2535" s="12" t="str">
        <f>"Q"&amp;ROUNDUP(MONTH(SalesDataTable[[#This Row],[Order Date]])/3,0)</f>
        <v>Q4</v>
      </c>
      <c r="E2535" s="4">
        <f>MONTH(SalesDataTable[[#This Row],[Order Date]])</f>
        <v>12</v>
      </c>
      <c r="F2535" s="12" t="str">
        <f t="shared" si="195"/>
        <v>Dec</v>
      </c>
      <c r="G2535" s="4" t="s">
        <v>20</v>
      </c>
      <c r="H2535" s="4" t="s">
        <v>31</v>
      </c>
      <c r="I2535" s="4" t="s">
        <v>2</v>
      </c>
      <c r="J2535" s="4" t="s">
        <v>13</v>
      </c>
      <c r="K2535" s="4" t="s">
        <v>4</v>
      </c>
      <c r="L2535" s="4" t="s">
        <v>30</v>
      </c>
      <c r="M2535" s="9">
        <v>1</v>
      </c>
      <c r="N2535" s="6">
        <v>101.26</v>
      </c>
      <c r="O2535" s="7">
        <v>0</v>
      </c>
      <c r="P2535" s="6">
        <v>51.7</v>
      </c>
      <c r="Q2535" s="6">
        <f t="shared" si="196"/>
        <v>101.26</v>
      </c>
      <c r="R2535" s="6">
        <f t="shared" si="197"/>
        <v>51.7</v>
      </c>
      <c r="S2535" s="6">
        <f t="shared" si="198"/>
        <v>49.56</v>
      </c>
      <c r="T2535" s="8">
        <f t="shared" si="19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4">
        <f>YEAR(SalesDataTable[[#This Row],[Order Date]])</f>
        <v>2026</v>
      </c>
      <c r="D2536" s="12" t="str">
        <f>"Q"&amp;ROUNDUP(MONTH(SalesDataTable[[#This Row],[Order Date]])/3,0)</f>
        <v>Q4</v>
      </c>
      <c r="E2536" s="4">
        <f>MONTH(SalesDataTable[[#This Row],[Order Date]])</f>
        <v>12</v>
      </c>
      <c r="F2536" s="12" t="str">
        <f t="shared" si="195"/>
        <v>Dec</v>
      </c>
      <c r="G2536" s="4" t="s">
        <v>0</v>
      </c>
      <c r="H2536" s="4" t="s">
        <v>1</v>
      </c>
      <c r="I2536" s="4" t="s">
        <v>28</v>
      </c>
      <c r="J2536" s="4" t="s">
        <v>16</v>
      </c>
      <c r="K2536" s="4" t="s">
        <v>14</v>
      </c>
      <c r="L2536" s="4" t="s">
        <v>32</v>
      </c>
      <c r="M2536" s="9">
        <v>2</v>
      </c>
      <c r="N2536" s="6">
        <v>46.01</v>
      </c>
      <c r="O2536" s="7">
        <v>0.05</v>
      </c>
      <c r="P2536" s="6">
        <v>18.399999999999999</v>
      </c>
      <c r="Q2536" s="6">
        <f t="shared" si="196"/>
        <v>87.418999999999997</v>
      </c>
      <c r="R2536" s="6">
        <f t="shared" si="197"/>
        <v>36.799999999999997</v>
      </c>
      <c r="S2536" s="6">
        <f t="shared" si="198"/>
        <v>50.619</v>
      </c>
      <c r="T2536" s="8">
        <f t="shared" si="19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4">
        <f>YEAR(SalesDataTable[[#This Row],[Order Date]])</f>
        <v>2026</v>
      </c>
      <c r="D2537" s="12" t="str">
        <f>"Q"&amp;ROUNDUP(MONTH(SalesDataTable[[#This Row],[Order Date]])/3,0)</f>
        <v>Q4</v>
      </c>
      <c r="E2537" s="4">
        <f>MONTH(SalesDataTable[[#This Row],[Order Date]])</f>
        <v>12</v>
      </c>
      <c r="F2537" s="12" t="str">
        <f t="shared" si="195"/>
        <v>Dec</v>
      </c>
      <c r="G2537" s="4" t="s">
        <v>6</v>
      </c>
      <c r="H2537" s="4" t="s">
        <v>43</v>
      </c>
      <c r="I2537" s="4" t="s">
        <v>2</v>
      </c>
      <c r="J2537" s="4" t="s">
        <v>13</v>
      </c>
      <c r="K2537" s="4" t="s">
        <v>14</v>
      </c>
      <c r="L2537" s="4" t="s">
        <v>44</v>
      </c>
      <c r="M2537" s="9">
        <v>2</v>
      </c>
      <c r="N2537" s="6">
        <v>131.97999999999999</v>
      </c>
      <c r="O2537" s="7">
        <v>0.1</v>
      </c>
      <c r="P2537" s="6">
        <v>68.02</v>
      </c>
      <c r="Q2537" s="6">
        <f t="shared" si="196"/>
        <v>237.56399999999999</v>
      </c>
      <c r="R2537" s="6">
        <f t="shared" si="197"/>
        <v>136.04</v>
      </c>
      <c r="S2537" s="6">
        <f t="shared" si="198"/>
        <v>101.524</v>
      </c>
      <c r="T2537" s="8">
        <f t="shared" si="19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4">
        <f>YEAR(SalesDataTable[[#This Row],[Order Date]])</f>
        <v>2026</v>
      </c>
      <c r="D2538" s="12" t="str">
        <f>"Q"&amp;ROUNDUP(MONTH(SalesDataTable[[#This Row],[Order Date]])/3,0)</f>
        <v>Q4</v>
      </c>
      <c r="E2538" s="4">
        <f>MONTH(SalesDataTable[[#This Row],[Order Date]])</f>
        <v>12</v>
      </c>
      <c r="F2538" s="12" t="str">
        <f t="shared" si="195"/>
        <v>Dec</v>
      </c>
      <c r="G2538" s="4" t="s">
        <v>20</v>
      </c>
      <c r="H2538" s="4" t="s">
        <v>31</v>
      </c>
      <c r="I2538" s="4" t="s">
        <v>19</v>
      </c>
      <c r="J2538" s="4" t="s">
        <v>13</v>
      </c>
      <c r="K2538" s="4" t="s">
        <v>9</v>
      </c>
      <c r="L2538" s="4" t="s">
        <v>46</v>
      </c>
      <c r="M2538" s="9">
        <v>2</v>
      </c>
      <c r="N2538" s="6">
        <v>73.16</v>
      </c>
      <c r="O2538" s="7">
        <v>0.15</v>
      </c>
      <c r="P2538" s="6">
        <v>32.64</v>
      </c>
      <c r="Q2538" s="6">
        <f t="shared" si="196"/>
        <v>124.37199999999999</v>
      </c>
      <c r="R2538" s="6">
        <f t="shared" si="197"/>
        <v>65.28</v>
      </c>
      <c r="S2538" s="6">
        <f t="shared" si="198"/>
        <v>59.091999999999985</v>
      </c>
      <c r="T2538" s="8">
        <f t="shared" si="19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4">
        <f>YEAR(SalesDataTable[[#This Row],[Order Date]])</f>
        <v>2026</v>
      </c>
      <c r="D2539" s="12" t="str">
        <f>"Q"&amp;ROUNDUP(MONTH(SalesDataTable[[#This Row],[Order Date]])/3,0)</f>
        <v>Q4</v>
      </c>
      <c r="E2539" s="4">
        <f>MONTH(SalesDataTable[[#This Row],[Order Date]])</f>
        <v>12</v>
      </c>
      <c r="F2539" s="12" t="str">
        <f t="shared" si="195"/>
        <v>Dec</v>
      </c>
      <c r="G2539" s="4" t="s">
        <v>6</v>
      </c>
      <c r="H2539" s="4" t="s">
        <v>27</v>
      </c>
      <c r="I2539" s="4" t="s">
        <v>2</v>
      </c>
      <c r="J2539" s="4" t="s">
        <v>16</v>
      </c>
      <c r="K2539" s="4" t="s">
        <v>14</v>
      </c>
      <c r="L2539" s="4" t="s">
        <v>32</v>
      </c>
      <c r="M2539" s="9">
        <v>2</v>
      </c>
      <c r="N2539" s="6">
        <v>47.43</v>
      </c>
      <c r="O2539" s="7">
        <v>0.05</v>
      </c>
      <c r="P2539" s="6">
        <v>18.63</v>
      </c>
      <c r="Q2539" s="6">
        <f t="shared" si="196"/>
        <v>90.11699999999999</v>
      </c>
      <c r="R2539" s="6">
        <f t="shared" si="197"/>
        <v>37.26</v>
      </c>
      <c r="S2539" s="6">
        <f t="shared" si="198"/>
        <v>52.856999999999992</v>
      </c>
      <c r="T2539" s="8">
        <f t="shared" si="19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4">
        <f>YEAR(SalesDataTable[[#This Row],[Order Date]])</f>
        <v>2026</v>
      </c>
      <c r="D2540" s="12" t="str">
        <f>"Q"&amp;ROUNDUP(MONTH(SalesDataTable[[#This Row],[Order Date]])/3,0)</f>
        <v>Q4</v>
      </c>
      <c r="E2540" s="4">
        <f>MONTH(SalesDataTable[[#This Row],[Order Date]])</f>
        <v>12</v>
      </c>
      <c r="F2540" s="12" t="str">
        <f t="shared" si="195"/>
        <v>Dec</v>
      </c>
      <c r="G2540" s="4" t="s">
        <v>0</v>
      </c>
      <c r="H2540" s="4" t="s">
        <v>36</v>
      </c>
      <c r="I2540" s="4" t="s">
        <v>2</v>
      </c>
      <c r="J2540" s="4" t="s">
        <v>13</v>
      </c>
      <c r="K2540" s="4" t="s">
        <v>14</v>
      </c>
      <c r="L2540" s="4" t="s">
        <v>15</v>
      </c>
      <c r="M2540" s="9">
        <v>1</v>
      </c>
      <c r="N2540" s="6">
        <v>35.93</v>
      </c>
      <c r="O2540" s="7">
        <v>0.05</v>
      </c>
      <c r="P2540" s="6">
        <v>13.23</v>
      </c>
      <c r="Q2540" s="6">
        <f t="shared" si="196"/>
        <v>34.133499999999998</v>
      </c>
      <c r="R2540" s="6">
        <f t="shared" si="197"/>
        <v>13.23</v>
      </c>
      <c r="S2540" s="6">
        <f t="shared" si="198"/>
        <v>20.903499999999998</v>
      </c>
      <c r="T2540" s="8">
        <f t="shared" si="19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4">
        <f>YEAR(SalesDataTable[[#This Row],[Order Date]])</f>
        <v>2026</v>
      </c>
      <c r="D2541" s="12" t="str">
        <f>"Q"&amp;ROUNDUP(MONTH(SalesDataTable[[#This Row],[Order Date]])/3,0)</f>
        <v>Q4</v>
      </c>
      <c r="E2541" s="4">
        <f>MONTH(SalesDataTable[[#This Row],[Order Date]])</f>
        <v>12</v>
      </c>
      <c r="F2541" s="12" t="str">
        <f t="shared" si="195"/>
        <v>Dec</v>
      </c>
      <c r="G2541" s="4" t="s">
        <v>0</v>
      </c>
      <c r="H2541" s="4" t="s">
        <v>50</v>
      </c>
      <c r="I2541" s="4" t="s">
        <v>28</v>
      </c>
      <c r="J2541" s="4" t="s">
        <v>3</v>
      </c>
      <c r="K2541" s="4" t="s">
        <v>14</v>
      </c>
      <c r="L2541" s="4" t="s">
        <v>15</v>
      </c>
      <c r="M2541" s="9">
        <v>1</v>
      </c>
      <c r="N2541" s="6">
        <v>35.53</v>
      </c>
      <c r="O2541" s="7">
        <v>0.05</v>
      </c>
      <c r="P2541" s="6">
        <v>13.28</v>
      </c>
      <c r="Q2541" s="6">
        <f t="shared" si="196"/>
        <v>33.753500000000003</v>
      </c>
      <c r="R2541" s="6">
        <f t="shared" si="197"/>
        <v>13.28</v>
      </c>
      <c r="S2541" s="6">
        <f t="shared" si="198"/>
        <v>20.473500000000001</v>
      </c>
      <c r="T2541" s="8">
        <f t="shared" si="19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4">
        <f>YEAR(SalesDataTable[[#This Row],[Order Date]])</f>
        <v>2026</v>
      </c>
      <c r="D2542" s="12" t="str">
        <f>"Q"&amp;ROUNDUP(MONTH(SalesDataTable[[#This Row],[Order Date]])/3,0)</f>
        <v>Q4</v>
      </c>
      <c r="E2542" s="4">
        <f>MONTH(SalesDataTable[[#This Row],[Order Date]])</f>
        <v>12</v>
      </c>
      <c r="F2542" s="12" t="str">
        <f t="shared" si="195"/>
        <v>Dec</v>
      </c>
      <c r="G2542" s="4" t="s">
        <v>6</v>
      </c>
      <c r="H2542" s="4" t="s">
        <v>49</v>
      </c>
      <c r="I2542" s="4" t="s">
        <v>2</v>
      </c>
      <c r="J2542" s="4" t="s">
        <v>13</v>
      </c>
      <c r="K2542" s="4" t="s">
        <v>23</v>
      </c>
      <c r="L2542" s="4" t="s">
        <v>29</v>
      </c>
      <c r="M2542" s="9">
        <v>3</v>
      </c>
      <c r="N2542" s="6">
        <v>196.97</v>
      </c>
      <c r="O2542" s="7">
        <v>0.15</v>
      </c>
      <c r="P2542" s="6">
        <v>101.88</v>
      </c>
      <c r="Q2542" s="6">
        <f t="shared" si="196"/>
        <v>502.27349999999996</v>
      </c>
      <c r="R2542" s="6">
        <f t="shared" si="197"/>
        <v>305.64</v>
      </c>
      <c r="S2542" s="6">
        <f t="shared" si="198"/>
        <v>196.63349999999997</v>
      </c>
      <c r="T2542" s="8">
        <f t="shared" si="19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4">
        <f>YEAR(SalesDataTable[[#This Row],[Order Date]])</f>
        <v>2026</v>
      </c>
      <c r="D2543" s="12" t="str">
        <f>"Q"&amp;ROUNDUP(MONTH(SalesDataTable[[#This Row],[Order Date]])/3,0)</f>
        <v>Q4</v>
      </c>
      <c r="E2543" s="4">
        <f>MONTH(SalesDataTable[[#This Row],[Order Date]])</f>
        <v>12</v>
      </c>
      <c r="F2543" s="12" t="str">
        <f t="shared" si="195"/>
        <v>Dec</v>
      </c>
      <c r="G2543" s="4" t="s">
        <v>0</v>
      </c>
      <c r="H2543" s="4" t="s">
        <v>1</v>
      </c>
      <c r="I2543" s="4" t="s">
        <v>2</v>
      </c>
      <c r="J2543" s="4" t="s">
        <v>13</v>
      </c>
      <c r="K2543" s="4" t="s">
        <v>14</v>
      </c>
      <c r="L2543" s="4" t="s">
        <v>15</v>
      </c>
      <c r="M2543" s="9">
        <v>2</v>
      </c>
      <c r="N2543" s="6">
        <v>37.020000000000003</v>
      </c>
      <c r="O2543" s="7">
        <v>0.2</v>
      </c>
      <c r="P2543" s="6">
        <v>13.39</v>
      </c>
      <c r="Q2543" s="6">
        <f t="shared" si="196"/>
        <v>59.232000000000006</v>
      </c>
      <c r="R2543" s="6">
        <f t="shared" si="197"/>
        <v>26.78</v>
      </c>
      <c r="S2543" s="6">
        <f t="shared" si="198"/>
        <v>32.452000000000005</v>
      </c>
      <c r="T2543" s="8">
        <f t="shared" si="19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4">
        <f>YEAR(SalesDataTable[[#This Row],[Order Date]])</f>
        <v>2026</v>
      </c>
      <c r="D2544" s="12" t="str">
        <f>"Q"&amp;ROUNDUP(MONTH(SalesDataTable[[#This Row],[Order Date]])/3,0)</f>
        <v>Q4</v>
      </c>
      <c r="E2544" s="4">
        <f>MONTH(SalesDataTable[[#This Row],[Order Date]])</f>
        <v>12</v>
      </c>
      <c r="F2544" s="12" t="str">
        <f t="shared" si="195"/>
        <v>Dec</v>
      </c>
      <c r="G2544" s="4" t="s">
        <v>6</v>
      </c>
      <c r="H2544" s="4" t="s">
        <v>49</v>
      </c>
      <c r="I2544" s="4" t="s">
        <v>2</v>
      </c>
      <c r="J2544" s="4" t="s">
        <v>13</v>
      </c>
      <c r="K2544" s="4" t="s">
        <v>14</v>
      </c>
      <c r="L2544" s="4" t="s">
        <v>32</v>
      </c>
      <c r="M2544" s="9">
        <v>4</v>
      </c>
      <c r="N2544" s="6">
        <v>47.22</v>
      </c>
      <c r="O2544" s="7">
        <v>0</v>
      </c>
      <c r="P2544" s="6">
        <v>18.420000000000002</v>
      </c>
      <c r="Q2544" s="6">
        <f t="shared" si="196"/>
        <v>188.88</v>
      </c>
      <c r="R2544" s="6">
        <f t="shared" si="197"/>
        <v>73.680000000000007</v>
      </c>
      <c r="S2544" s="6">
        <f t="shared" si="198"/>
        <v>115.19999999999999</v>
      </c>
      <c r="T2544" s="8">
        <f t="shared" si="19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4">
        <f>YEAR(SalesDataTable[[#This Row],[Order Date]])</f>
        <v>2026</v>
      </c>
      <c r="D2545" s="12" t="str">
        <f>"Q"&amp;ROUNDUP(MONTH(SalesDataTable[[#This Row],[Order Date]])/3,0)</f>
        <v>Q4</v>
      </c>
      <c r="E2545" s="4">
        <f>MONTH(SalesDataTable[[#This Row],[Order Date]])</f>
        <v>12</v>
      </c>
      <c r="F2545" s="12" t="str">
        <f t="shared" si="195"/>
        <v>Dec</v>
      </c>
      <c r="G2545" s="4" t="s">
        <v>6</v>
      </c>
      <c r="H2545" s="4" t="s">
        <v>43</v>
      </c>
      <c r="I2545" s="4" t="s">
        <v>19</v>
      </c>
      <c r="J2545" s="4" t="s">
        <v>3</v>
      </c>
      <c r="K2545" s="4" t="s">
        <v>14</v>
      </c>
      <c r="L2545" s="4" t="s">
        <v>32</v>
      </c>
      <c r="M2545" s="9">
        <v>4</v>
      </c>
      <c r="N2545" s="6">
        <v>46.48</v>
      </c>
      <c r="O2545" s="7">
        <v>0.1</v>
      </c>
      <c r="P2545" s="6">
        <v>18.66</v>
      </c>
      <c r="Q2545" s="6">
        <f t="shared" si="196"/>
        <v>167.328</v>
      </c>
      <c r="R2545" s="6">
        <f t="shared" si="197"/>
        <v>74.64</v>
      </c>
      <c r="S2545" s="6">
        <f t="shared" si="198"/>
        <v>92.688000000000002</v>
      </c>
      <c r="T2545" s="8">
        <f t="shared" si="19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4">
        <f>YEAR(SalesDataTable[[#This Row],[Order Date]])</f>
        <v>2026</v>
      </c>
      <c r="D2546" s="12" t="str">
        <f>"Q"&amp;ROUNDUP(MONTH(SalesDataTable[[#This Row],[Order Date]])/3,0)</f>
        <v>Q4</v>
      </c>
      <c r="E2546" s="4">
        <f>MONTH(SalesDataTable[[#This Row],[Order Date]])</f>
        <v>12</v>
      </c>
      <c r="F2546" s="12" t="str">
        <f t="shared" si="195"/>
        <v>Dec</v>
      </c>
      <c r="G2546" s="4" t="s">
        <v>20</v>
      </c>
      <c r="H2546" s="4" t="s">
        <v>47</v>
      </c>
      <c r="I2546" s="4" t="s">
        <v>8</v>
      </c>
      <c r="J2546" s="4" t="s">
        <v>16</v>
      </c>
      <c r="K2546" s="4" t="s">
        <v>9</v>
      </c>
      <c r="L2546" s="4" t="s">
        <v>17</v>
      </c>
      <c r="M2546" s="9">
        <v>12</v>
      </c>
      <c r="N2546" s="6">
        <v>146.99</v>
      </c>
      <c r="O2546" s="7">
        <v>0.15</v>
      </c>
      <c r="P2546" s="6">
        <v>79.239999999999995</v>
      </c>
      <c r="Q2546" s="6">
        <f t="shared" si="196"/>
        <v>1499.298</v>
      </c>
      <c r="R2546" s="6">
        <f t="shared" si="197"/>
        <v>950.87999999999988</v>
      </c>
      <c r="S2546" s="6">
        <f t="shared" si="198"/>
        <v>548.41800000000012</v>
      </c>
      <c r="T2546" s="8">
        <f t="shared" si="19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4">
        <f>YEAR(SalesDataTable[[#This Row],[Order Date]])</f>
        <v>2026</v>
      </c>
      <c r="D2547" s="12" t="str">
        <f>"Q"&amp;ROUNDUP(MONTH(SalesDataTable[[#This Row],[Order Date]])/3,0)</f>
        <v>Q4</v>
      </c>
      <c r="E2547" s="4">
        <f>MONTH(SalesDataTable[[#This Row],[Order Date]])</f>
        <v>12</v>
      </c>
      <c r="F2547" s="12" t="str">
        <f t="shared" si="195"/>
        <v>Dec</v>
      </c>
      <c r="G2547" s="4" t="s">
        <v>11</v>
      </c>
      <c r="H2547" s="4" t="s">
        <v>39</v>
      </c>
      <c r="I2547" s="4" t="s">
        <v>2</v>
      </c>
      <c r="J2547" s="4" t="s">
        <v>13</v>
      </c>
      <c r="K2547" s="4" t="s">
        <v>34</v>
      </c>
      <c r="L2547" s="4" t="s">
        <v>35</v>
      </c>
      <c r="M2547" s="9">
        <v>1</v>
      </c>
      <c r="N2547" s="6">
        <v>40.29</v>
      </c>
      <c r="O2547" s="7">
        <v>0</v>
      </c>
      <c r="P2547" s="6">
        <v>15.07</v>
      </c>
      <c r="Q2547" s="6">
        <f t="shared" si="196"/>
        <v>40.29</v>
      </c>
      <c r="R2547" s="6">
        <f t="shared" si="197"/>
        <v>15.07</v>
      </c>
      <c r="S2547" s="6">
        <f t="shared" si="198"/>
        <v>25.22</v>
      </c>
      <c r="T2547" s="8">
        <f t="shared" si="19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4">
        <f>YEAR(SalesDataTable[[#This Row],[Order Date]])</f>
        <v>2026</v>
      </c>
      <c r="D2548" s="12" t="str">
        <f>"Q"&amp;ROUNDUP(MONTH(SalesDataTable[[#This Row],[Order Date]])/3,0)</f>
        <v>Q4</v>
      </c>
      <c r="E2548" s="4">
        <f>MONTH(SalesDataTable[[#This Row],[Order Date]])</f>
        <v>12</v>
      </c>
      <c r="F2548" s="12" t="str">
        <f t="shared" si="195"/>
        <v>Dec</v>
      </c>
      <c r="G2548" s="4" t="s">
        <v>0</v>
      </c>
      <c r="H2548" s="4" t="s">
        <v>1</v>
      </c>
      <c r="I2548" s="4" t="s">
        <v>8</v>
      </c>
      <c r="J2548" s="4" t="s">
        <v>16</v>
      </c>
      <c r="K2548" s="4" t="s">
        <v>23</v>
      </c>
      <c r="L2548" s="4" t="s">
        <v>51</v>
      </c>
      <c r="M2548" s="9">
        <v>4</v>
      </c>
      <c r="N2548" s="6">
        <v>125.82</v>
      </c>
      <c r="O2548" s="7">
        <v>0.15</v>
      </c>
      <c r="P2548" s="6">
        <v>61.39</v>
      </c>
      <c r="Q2548" s="6">
        <f t="shared" si="196"/>
        <v>427.78799999999995</v>
      </c>
      <c r="R2548" s="6">
        <f t="shared" si="197"/>
        <v>245.56</v>
      </c>
      <c r="S2548" s="6">
        <f t="shared" si="198"/>
        <v>182.22799999999995</v>
      </c>
      <c r="T2548" s="8">
        <f t="shared" si="19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4">
        <f>YEAR(SalesDataTable[[#This Row],[Order Date]])</f>
        <v>2026</v>
      </c>
      <c r="D2549" s="12" t="str">
        <f>"Q"&amp;ROUNDUP(MONTH(SalesDataTable[[#This Row],[Order Date]])/3,0)</f>
        <v>Q4</v>
      </c>
      <c r="E2549" s="4">
        <f>MONTH(SalesDataTable[[#This Row],[Order Date]])</f>
        <v>12</v>
      </c>
      <c r="F2549" s="12" t="str">
        <f t="shared" si="195"/>
        <v>Dec</v>
      </c>
      <c r="G2549" s="4" t="s">
        <v>6</v>
      </c>
      <c r="H2549" s="4" t="s">
        <v>7</v>
      </c>
      <c r="I2549" s="4" t="s">
        <v>2</v>
      </c>
      <c r="J2549" s="4" t="s">
        <v>13</v>
      </c>
      <c r="K2549" s="4" t="s">
        <v>14</v>
      </c>
      <c r="L2549" s="4" t="s">
        <v>15</v>
      </c>
      <c r="M2549" s="9">
        <v>3</v>
      </c>
      <c r="N2549" s="6">
        <v>36.25</v>
      </c>
      <c r="O2549" s="7">
        <v>0</v>
      </c>
      <c r="P2549" s="6">
        <v>13.67</v>
      </c>
      <c r="Q2549" s="6">
        <f t="shared" si="196"/>
        <v>108.75</v>
      </c>
      <c r="R2549" s="6">
        <f t="shared" si="197"/>
        <v>41.01</v>
      </c>
      <c r="S2549" s="6">
        <f t="shared" si="198"/>
        <v>67.740000000000009</v>
      </c>
      <c r="T2549" s="8">
        <f t="shared" si="19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4">
        <f>YEAR(SalesDataTable[[#This Row],[Order Date]])</f>
        <v>2026</v>
      </c>
      <c r="D2550" s="12" t="str">
        <f>"Q"&amp;ROUNDUP(MONTH(SalesDataTable[[#This Row],[Order Date]])/3,0)</f>
        <v>Q4</v>
      </c>
      <c r="E2550" s="4">
        <f>MONTH(SalesDataTable[[#This Row],[Order Date]])</f>
        <v>12</v>
      </c>
      <c r="F2550" s="12" t="str">
        <f t="shared" si="195"/>
        <v>Dec</v>
      </c>
      <c r="G2550" s="4" t="s">
        <v>11</v>
      </c>
      <c r="H2550" s="4" t="s">
        <v>39</v>
      </c>
      <c r="I2550" s="4" t="s">
        <v>28</v>
      </c>
      <c r="J2550" s="4" t="s">
        <v>3</v>
      </c>
      <c r="K2550" s="4" t="s">
        <v>14</v>
      </c>
      <c r="L2550" s="4" t="s">
        <v>48</v>
      </c>
      <c r="M2550" s="9">
        <v>1</v>
      </c>
      <c r="N2550" s="6">
        <v>165.29</v>
      </c>
      <c r="O2550" s="7">
        <v>0.05</v>
      </c>
      <c r="P2550" s="6">
        <v>89.92</v>
      </c>
      <c r="Q2550" s="6">
        <f t="shared" si="196"/>
        <v>157.02549999999999</v>
      </c>
      <c r="R2550" s="6">
        <f t="shared" si="197"/>
        <v>89.92</v>
      </c>
      <c r="S2550" s="6">
        <f t="shared" si="198"/>
        <v>67.105499999999992</v>
      </c>
      <c r="T2550" s="8">
        <f t="shared" si="19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4">
        <f>YEAR(SalesDataTable[[#This Row],[Order Date]])</f>
        <v>2026</v>
      </c>
      <c r="D2551" s="12" t="str">
        <f>"Q"&amp;ROUNDUP(MONTH(SalesDataTable[[#This Row],[Order Date]])/3,0)</f>
        <v>Q4</v>
      </c>
      <c r="E2551" s="4">
        <f>MONTH(SalesDataTable[[#This Row],[Order Date]])</f>
        <v>12</v>
      </c>
      <c r="F2551" s="12" t="str">
        <f t="shared" si="195"/>
        <v>Dec</v>
      </c>
      <c r="G2551" s="4" t="s">
        <v>20</v>
      </c>
      <c r="H2551" s="4" t="s">
        <v>33</v>
      </c>
      <c r="I2551" s="4" t="s">
        <v>2</v>
      </c>
      <c r="J2551" s="4" t="s">
        <v>13</v>
      </c>
      <c r="K2551" s="4" t="s">
        <v>23</v>
      </c>
      <c r="L2551" s="4" t="s">
        <v>40</v>
      </c>
      <c r="M2551" s="9">
        <v>1</v>
      </c>
      <c r="N2551" s="6">
        <v>82.89</v>
      </c>
      <c r="O2551" s="7">
        <v>0.15</v>
      </c>
      <c r="P2551" s="6">
        <v>38.51</v>
      </c>
      <c r="Q2551" s="6">
        <f t="shared" si="196"/>
        <v>70.456500000000005</v>
      </c>
      <c r="R2551" s="6">
        <f t="shared" si="197"/>
        <v>38.51</v>
      </c>
      <c r="S2551" s="6">
        <f t="shared" si="198"/>
        <v>31.946500000000007</v>
      </c>
      <c r="T2551" s="8">
        <f t="shared" si="19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4">
        <f>YEAR(SalesDataTable[[#This Row],[Order Date]])</f>
        <v>2026</v>
      </c>
      <c r="D2552" s="12" t="str">
        <f>"Q"&amp;ROUNDUP(MONTH(SalesDataTable[[#This Row],[Order Date]])/3,0)</f>
        <v>Q4</v>
      </c>
      <c r="E2552" s="4">
        <f>MONTH(SalesDataTable[[#This Row],[Order Date]])</f>
        <v>12</v>
      </c>
      <c r="F2552" s="12" t="str">
        <f t="shared" si="195"/>
        <v>Dec</v>
      </c>
      <c r="G2552" s="4" t="s">
        <v>6</v>
      </c>
      <c r="H2552" s="4" t="s">
        <v>27</v>
      </c>
      <c r="I2552" s="4" t="s">
        <v>2</v>
      </c>
      <c r="J2552" s="4" t="s">
        <v>16</v>
      </c>
      <c r="K2552" s="4" t="s">
        <v>23</v>
      </c>
      <c r="L2552" s="4" t="s">
        <v>29</v>
      </c>
      <c r="M2552" s="9">
        <v>1</v>
      </c>
      <c r="N2552" s="6">
        <v>199.66</v>
      </c>
      <c r="O2552" s="7">
        <v>0</v>
      </c>
      <c r="P2552" s="6">
        <v>103.15</v>
      </c>
      <c r="Q2552" s="6">
        <f t="shared" si="196"/>
        <v>199.66</v>
      </c>
      <c r="R2552" s="6">
        <f t="shared" si="197"/>
        <v>103.15</v>
      </c>
      <c r="S2552" s="6">
        <f t="shared" si="198"/>
        <v>96.509999999999991</v>
      </c>
      <c r="T2552" s="8">
        <f t="shared" si="19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4">
        <f>YEAR(SalesDataTable[[#This Row],[Order Date]])</f>
        <v>2026</v>
      </c>
      <c r="D2553" s="12" t="str">
        <f>"Q"&amp;ROUNDUP(MONTH(SalesDataTable[[#This Row],[Order Date]])/3,0)</f>
        <v>Q4</v>
      </c>
      <c r="E2553" s="4">
        <f>MONTH(SalesDataTable[[#This Row],[Order Date]])</f>
        <v>12</v>
      </c>
      <c r="F2553" s="12" t="str">
        <f t="shared" si="195"/>
        <v>Dec</v>
      </c>
      <c r="G2553" s="4" t="s">
        <v>20</v>
      </c>
      <c r="H2553" s="4" t="s">
        <v>33</v>
      </c>
      <c r="I2553" s="4" t="s">
        <v>19</v>
      </c>
      <c r="J2553" s="4" t="s">
        <v>13</v>
      </c>
      <c r="K2553" s="4" t="s">
        <v>9</v>
      </c>
      <c r="L2553" s="4" t="s">
        <v>17</v>
      </c>
      <c r="M2553" s="9">
        <v>2</v>
      </c>
      <c r="N2553" s="6">
        <v>146.25</v>
      </c>
      <c r="O2553" s="7">
        <v>0.05</v>
      </c>
      <c r="P2553" s="6">
        <v>77.3</v>
      </c>
      <c r="Q2553" s="6">
        <f t="shared" si="196"/>
        <v>277.875</v>
      </c>
      <c r="R2553" s="6">
        <f t="shared" si="197"/>
        <v>154.6</v>
      </c>
      <c r="S2553" s="6">
        <f t="shared" si="198"/>
        <v>123.27500000000001</v>
      </c>
      <c r="T2553" s="8">
        <f t="shared" si="19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4">
        <f>YEAR(SalesDataTable[[#This Row],[Order Date]])</f>
        <v>2026</v>
      </c>
      <c r="D2554" s="12" t="str">
        <f>"Q"&amp;ROUNDUP(MONTH(SalesDataTable[[#This Row],[Order Date]])/3,0)</f>
        <v>Q4</v>
      </c>
      <c r="E2554" s="4">
        <f>MONTH(SalesDataTable[[#This Row],[Order Date]])</f>
        <v>12</v>
      </c>
      <c r="F2554" s="12" t="str">
        <f t="shared" si="195"/>
        <v>Dec</v>
      </c>
      <c r="G2554" s="4" t="s">
        <v>0</v>
      </c>
      <c r="H2554" s="4" t="s">
        <v>36</v>
      </c>
      <c r="I2554" s="4" t="s">
        <v>28</v>
      </c>
      <c r="J2554" s="4" t="s">
        <v>3</v>
      </c>
      <c r="K2554" s="4" t="s">
        <v>23</v>
      </c>
      <c r="L2554" s="4" t="s">
        <v>24</v>
      </c>
      <c r="M2554" s="9">
        <v>1</v>
      </c>
      <c r="N2554" s="6">
        <v>333.51</v>
      </c>
      <c r="O2554" s="7">
        <v>0.2</v>
      </c>
      <c r="P2554" s="6">
        <v>199.91</v>
      </c>
      <c r="Q2554" s="6">
        <f t="shared" si="196"/>
        <v>266.80799999999999</v>
      </c>
      <c r="R2554" s="6">
        <f t="shared" si="197"/>
        <v>199.91</v>
      </c>
      <c r="S2554" s="6">
        <f t="shared" si="198"/>
        <v>66.897999999999996</v>
      </c>
      <c r="T2554" s="8">
        <f t="shared" si="19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4">
        <f>YEAR(SalesDataTable[[#This Row],[Order Date]])</f>
        <v>2026</v>
      </c>
      <c r="D2555" s="12" t="str">
        <f>"Q"&amp;ROUNDUP(MONTH(SalesDataTable[[#This Row],[Order Date]])/3,0)</f>
        <v>Q4</v>
      </c>
      <c r="E2555" s="4">
        <f>MONTH(SalesDataTable[[#This Row],[Order Date]])</f>
        <v>12</v>
      </c>
      <c r="F2555" s="12" t="str">
        <f t="shared" si="195"/>
        <v>Dec</v>
      </c>
      <c r="G2555" s="4" t="s">
        <v>6</v>
      </c>
      <c r="H2555" s="4" t="s">
        <v>43</v>
      </c>
      <c r="I2555" s="4" t="s">
        <v>19</v>
      </c>
      <c r="J2555" s="4" t="s">
        <v>13</v>
      </c>
      <c r="K2555" s="4" t="s">
        <v>9</v>
      </c>
      <c r="L2555" s="4" t="s">
        <v>37</v>
      </c>
      <c r="M2555" s="9">
        <v>1</v>
      </c>
      <c r="N2555" s="6">
        <v>151.97</v>
      </c>
      <c r="O2555" s="7">
        <v>0.05</v>
      </c>
      <c r="P2555" s="6">
        <v>80.239999999999995</v>
      </c>
      <c r="Q2555" s="6">
        <f t="shared" si="196"/>
        <v>144.3715</v>
      </c>
      <c r="R2555" s="6">
        <f t="shared" si="197"/>
        <v>80.239999999999995</v>
      </c>
      <c r="S2555" s="6">
        <f t="shared" si="198"/>
        <v>64.131500000000003</v>
      </c>
      <c r="T2555" s="8">
        <f t="shared" si="19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4">
        <f>YEAR(SalesDataTable[[#This Row],[Order Date]])</f>
        <v>2026</v>
      </c>
      <c r="D2556" s="12" t="str">
        <f>"Q"&amp;ROUNDUP(MONTH(SalesDataTable[[#This Row],[Order Date]])/3,0)</f>
        <v>Q4</v>
      </c>
      <c r="E2556" s="4">
        <f>MONTH(SalesDataTable[[#This Row],[Order Date]])</f>
        <v>12</v>
      </c>
      <c r="F2556" s="12" t="str">
        <f t="shared" si="195"/>
        <v>Dec</v>
      </c>
      <c r="G2556" s="4" t="s">
        <v>20</v>
      </c>
      <c r="H2556" s="4" t="s">
        <v>47</v>
      </c>
      <c r="I2556" s="4" t="s">
        <v>19</v>
      </c>
      <c r="J2556" s="4" t="s">
        <v>13</v>
      </c>
      <c r="K2556" s="4" t="s">
        <v>4</v>
      </c>
      <c r="L2556" s="4" t="s">
        <v>26</v>
      </c>
      <c r="M2556" s="9">
        <v>1</v>
      </c>
      <c r="N2556" s="6">
        <v>41.07</v>
      </c>
      <c r="O2556" s="7">
        <v>0</v>
      </c>
      <c r="P2556" s="6">
        <v>16.600000000000001</v>
      </c>
      <c r="Q2556" s="6">
        <f t="shared" si="196"/>
        <v>41.07</v>
      </c>
      <c r="R2556" s="6">
        <f t="shared" si="197"/>
        <v>16.600000000000001</v>
      </c>
      <c r="S2556" s="6">
        <f t="shared" si="198"/>
        <v>24.47</v>
      </c>
      <c r="T2556" s="8">
        <f t="shared" si="19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4">
        <f>YEAR(SalesDataTable[[#This Row],[Order Date]])</f>
        <v>2026</v>
      </c>
      <c r="D2557" s="12" t="str">
        <f>"Q"&amp;ROUNDUP(MONTH(SalesDataTable[[#This Row],[Order Date]])/3,0)</f>
        <v>Q4</v>
      </c>
      <c r="E2557" s="4">
        <f>MONTH(SalesDataTable[[#This Row],[Order Date]])</f>
        <v>12</v>
      </c>
      <c r="F2557" s="12" t="str">
        <f t="shared" si="195"/>
        <v>Dec</v>
      </c>
      <c r="G2557" s="4" t="s">
        <v>6</v>
      </c>
      <c r="H2557" s="4" t="s">
        <v>41</v>
      </c>
      <c r="I2557" s="4" t="s">
        <v>28</v>
      </c>
      <c r="J2557" s="4" t="s">
        <v>3</v>
      </c>
      <c r="K2557" s="4" t="s">
        <v>23</v>
      </c>
      <c r="L2557" s="4" t="s">
        <v>51</v>
      </c>
      <c r="M2557" s="9">
        <v>1</v>
      </c>
      <c r="N2557" s="6">
        <v>122.65</v>
      </c>
      <c r="O2557" s="7">
        <v>0</v>
      </c>
      <c r="P2557" s="6">
        <v>58.9</v>
      </c>
      <c r="Q2557" s="6">
        <f t="shared" si="196"/>
        <v>122.65</v>
      </c>
      <c r="R2557" s="6">
        <f t="shared" si="197"/>
        <v>58.9</v>
      </c>
      <c r="S2557" s="6">
        <f t="shared" si="198"/>
        <v>63.750000000000007</v>
      </c>
      <c r="T2557" s="8">
        <f t="shared" si="19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4">
        <f>YEAR(SalesDataTable[[#This Row],[Order Date]])</f>
        <v>2026</v>
      </c>
      <c r="D2558" s="12" t="str">
        <f>"Q"&amp;ROUNDUP(MONTH(SalesDataTable[[#This Row],[Order Date]])/3,0)</f>
        <v>Q4</v>
      </c>
      <c r="E2558" s="4">
        <f>MONTH(SalesDataTable[[#This Row],[Order Date]])</f>
        <v>12</v>
      </c>
      <c r="F2558" s="12" t="str">
        <f t="shared" si="195"/>
        <v>Dec</v>
      </c>
      <c r="G2558" s="4" t="s">
        <v>6</v>
      </c>
      <c r="H2558" s="4" t="s">
        <v>27</v>
      </c>
      <c r="I2558" s="4" t="s">
        <v>2</v>
      </c>
      <c r="J2558" s="4" t="s">
        <v>3</v>
      </c>
      <c r="K2558" s="4" t="s">
        <v>9</v>
      </c>
      <c r="L2558" s="4" t="s">
        <v>17</v>
      </c>
      <c r="M2558" s="9">
        <v>6</v>
      </c>
      <c r="N2558" s="6">
        <v>143.16</v>
      </c>
      <c r="O2558" s="7">
        <v>0.15</v>
      </c>
      <c r="P2558" s="6">
        <v>80.349999999999994</v>
      </c>
      <c r="Q2558" s="6">
        <f t="shared" si="196"/>
        <v>730.11599999999999</v>
      </c>
      <c r="R2558" s="6">
        <f t="shared" si="197"/>
        <v>482.09999999999997</v>
      </c>
      <c r="S2558" s="6">
        <f t="shared" si="198"/>
        <v>248.01600000000002</v>
      </c>
      <c r="T2558" s="8">
        <f t="shared" si="19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4">
        <f>YEAR(SalesDataTable[[#This Row],[Order Date]])</f>
        <v>2026</v>
      </c>
      <c r="D2559" s="12" t="str">
        <f>"Q"&amp;ROUNDUP(MONTH(SalesDataTable[[#This Row],[Order Date]])/3,0)</f>
        <v>Q4</v>
      </c>
      <c r="E2559" s="4">
        <f>MONTH(SalesDataTable[[#This Row],[Order Date]])</f>
        <v>12</v>
      </c>
      <c r="F2559" s="12" t="str">
        <f t="shared" si="195"/>
        <v>Dec</v>
      </c>
      <c r="G2559" s="4" t="s">
        <v>11</v>
      </c>
      <c r="H2559" s="4" t="s">
        <v>25</v>
      </c>
      <c r="I2559" s="4" t="s">
        <v>19</v>
      </c>
      <c r="J2559" s="4" t="s">
        <v>13</v>
      </c>
      <c r="K2559" s="4" t="s">
        <v>9</v>
      </c>
      <c r="L2559" s="4" t="s">
        <v>17</v>
      </c>
      <c r="M2559" s="9">
        <v>3</v>
      </c>
      <c r="N2559" s="6">
        <v>142.75</v>
      </c>
      <c r="O2559" s="7">
        <v>0.1</v>
      </c>
      <c r="P2559" s="6">
        <v>81.739999999999995</v>
      </c>
      <c r="Q2559" s="6">
        <f t="shared" si="196"/>
        <v>385.42500000000001</v>
      </c>
      <c r="R2559" s="6">
        <f t="shared" si="197"/>
        <v>245.21999999999997</v>
      </c>
      <c r="S2559" s="6">
        <f t="shared" si="198"/>
        <v>140.20500000000004</v>
      </c>
      <c r="T2559" s="8">
        <f t="shared" si="19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4">
        <f>YEAR(SalesDataTable[[#This Row],[Order Date]])</f>
        <v>2026</v>
      </c>
      <c r="D2560" s="12" t="str">
        <f>"Q"&amp;ROUNDUP(MONTH(SalesDataTable[[#This Row],[Order Date]])/3,0)</f>
        <v>Q4</v>
      </c>
      <c r="E2560" s="4">
        <f>MONTH(SalesDataTable[[#This Row],[Order Date]])</f>
        <v>12</v>
      </c>
      <c r="F2560" s="12" t="str">
        <f t="shared" si="195"/>
        <v>Dec</v>
      </c>
      <c r="G2560" s="4" t="s">
        <v>6</v>
      </c>
      <c r="H2560" s="4" t="s">
        <v>43</v>
      </c>
      <c r="I2560" s="4" t="s">
        <v>19</v>
      </c>
      <c r="J2560" s="4" t="s">
        <v>3</v>
      </c>
      <c r="K2560" s="4" t="s">
        <v>34</v>
      </c>
      <c r="L2560" s="4" t="s">
        <v>42</v>
      </c>
      <c r="M2560" s="9">
        <v>2</v>
      </c>
      <c r="N2560" s="6">
        <v>36.03</v>
      </c>
      <c r="O2560" s="7">
        <v>0.1</v>
      </c>
      <c r="P2560" s="6">
        <v>13.54</v>
      </c>
      <c r="Q2560" s="6">
        <f t="shared" si="196"/>
        <v>64.853999999999999</v>
      </c>
      <c r="R2560" s="6">
        <f t="shared" si="197"/>
        <v>27.08</v>
      </c>
      <c r="S2560" s="6">
        <f t="shared" si="198"/>
        <v>37.774000000000001</v>
      </c>
      <c r="T2560" s="8">
        <f t="shared" si="19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4">
        <f>YEAR(SalesDataTable[[#This Row],[Order Date]])</f>
        <v>2026</v>
      </c>
      <c r="D2561" s="12" t="str">
        <f>"Q"&amp;ROUNDUP(MONTH(SalesDataTable[[#This Row],[Order Date]])/3,0)</f>
        <v>Q4</v>
      </c>
      <c r="E2561" s="4">
        <f>MONTH(SalesDataTable[[#This Row],[Order Date]])</f>
        <v>12</v>
      </c>
      <c r="F2561" s="12" t="str">
        <f t="shared" si="195"/>
        <v>Dec</v>
      </c>
      <c r="G2561" s="4" t="s">
        <v>0</v>
      </c>
      <c r="H2561" s="4" t="s">
        <v>50</v>
      </c>
      <c r="I2561" s="4" t="s">
        <v>19</v>
      </c>
      <c r="J2561" s="4" t="s">
        <v>3</v>
      </c>
      <c r="K2561" s="4" t="s">
        <v>14</v>
      </c>
      <c r="L2561" s="4" t="s">
        <v>44</v>
      </c>
      <c r="M2561" s="9">
        <v>2</v>
      </c>
      <c r="N2561" s="6">
        <v>133.4</v>
      </c>
      <c r="O2561" s="7">
        <v>0</v>
      </c>
      <c r="P2561" s="6">
        <v>67.69</v>
      </c>
      <c r="Q2561" s="6">
        <f t="shared" si="196"/>
        <v>266.8</v>
      </c>
      <c r="R2561" s="6">
        <f t="shared" si="197"/>
        <v>135.38</v>
      </c>
      <c r="S2561" s="6">
        <f t="shared" si="198"/>
        <v>131.42000000000002</v>
      </c>
      <c r="T2561" s="8">
        <f t="shared" si="19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4">
        <f>YEAR(SalesDataTable[[#This Row],[Order Date]])</f>
        <v>2026</v>
      </c>
      <c r="D2562" s="12" t="str">
        <f>"Q"&amp;ROUNDUP(MONTH(SalesDataTable[[#This Row],[Order Date]])/3,0)</f>
        <v>Q4</v>
      </c>
      <c r="E2562" s="4">
        <f>MONTH(SalesDataTable[[#This Row],[Order Date]])</f>
        <v>12</v>
      </c>
      <c r="F2562" s="12" t="str">
        <f t="shared" ref="F2562:F2625" si="200">TEXT(B2562,"mmm")</f>
        <v>Dec</v>
      </c>
      <c r="G2562" s="4" t="s">
        <v>11</v>
      </c>
      <c r="H2562" s="4" t="s">
        <v>12</v>
      </c>
      <c r="I2562" s="4" t="s">
        <v>19</v>
      </c>
      <c r="J2562" s="4" t="s">
        <v>3</v>
      </c>
      <c r="K2562" s="4" t="s">
        <v>23</v>
      </c>
      <c r="L2562" s="4" t="s">
        <v>29</v>
      </c>
      <c r="M2562" s="9">
        <v>3</v>
      </c>
      <c r="N2562" s="6">
        <v>199.31</v>
      </c>
      <c r="O2562" s="7">
        <v>0.05</v>
      </c>
      <c r="P2562" s="6">
        <v>101.19</v>
      </c>
      <c r="Q2562" s="6">
        <f t="shared" ref="Q2562:Q2625" si="201">M2562*N2562*(1-O2562)</f>
        <v>568.0335</v>
      </c>
      <c r="R2562" s="6">
        <f t="shared" ref="R2562:R2625" si="202">M2562*P2562</f>
        <v>303.57</v>
      </c>
      <c r="S2562" s="6">
        <f t="shared" ref="S2562:S2625" si="203">Q2562-R2562</f>
        <v>264.46350000000001</v>
      </c>
      <c r="T2562" s="8">
        <f t="shared" ref="T2562:T2625" si="204">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4">
        <f>YEAR(SalesDataTable[[#This Row],[Order Date]])</f>
        <v>2026</v>
      </c>
      <c r="D2563" s="12" t="str">
        <f>"Q"&amp;ROUNDUP(MONTH(SalesDataTable[[#This Row],[Order Date]])/3,0)</f>
        <v>Q4</v>
      </c>
      <c r="E2563" s="4">
        <f>MONTH(SalesDataTable[[#This Row],[Order Date]])</f>
        <v>12</v>
      </c>
      <c r="F2563" s="12" t="str">
        <f t="shared" si="200"/>
        <v>Dec</v>
      </c>
      <c r="G2563" s="4" t="s">
        <v>6</v>
      </c>
      <c r="H2563" s="4" t="s">
        <v>41</v>
      </c>
      <c r="I2563" s="4" t="s">
        <v>2</v>
      </c>
      <c r="J2563" s="4" t="s">
        <v>16</v>
      </c>
      <c r="K2563" s="4" t="s">
        <v>14</v>
      </c>
      <c r="L2563" s="4" t="s">
        <v>32</v>
      </c>
      <c r="M2563" s="9">
        <v>1</v>
      </c>
      <c r="N2563" s="6">
        <v>47.44</v>
      </c>
      <c r="O2563" s="7">
        <v>0.15</v>
      </c>
      <c r="P2563" s="6">
        <v>17.899999999999999</v>
      </c>
      <c r="Q2563" s="6">
        <f t="shared" si="201"/>
        <v>40.323999999999998</v>
      </c>
      <c r="R2563" s="6">
        <f t="shared" si="202"/>
        <v>17.899999999999999</v>
      </c>
      <c r="S2563" s="6">
        <f t="shared" si="203"/>
        <v>22.423999999999999</v>
      </c>
      <c r="T2563" s="8">
        <f t="shared" si="204"/>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4">
        <f>YEAR(SalesDataTable[[#This Row],[Order Date]])</f>
        <v>2026</v>
      </c>
      <c r="D2564" s="12" t="str">
        <f>"Q"&amp;ROUNDUP(MONTH(SalesDataTable[[#This Row],[Order Date]])/3,0)</f>
        <v>Q4</v>
      </c>
      <c r="E2564" s="4">
        <f>MONTH(SalesDataTable[[#This Row],[Order Date]])</f>
        <v>12</v>
      </c>
      <c r="F2564" s="12" t="str">
        <f t="shared" si="200"/>
        <v>Dec</v>
      </c>
      <c r="G2564" s="4" t="s">
        <v>0</v>
      </c>
      <c r="H2564" s="4" t="s">
        <v>1</v>
      </c>
      <c r="I2564" s="4" t="s">
        <v>8</v>
      </c>
      <c r="J2564" s="4" t="s">
        <v>16</v>
      </c>
      <c r="K2564" s="4" t="s">
        <v>9</v>
      </c>
      <c r="L2564" s="4" t="s">
        <v>17</v>
      </c>
      <c r="M2564" s="9">
        <v>10</v>
      </c>
      <c r="N2564" s="6">
        <v>145.30000000000001</v>
      </c>
      <c r="O2564" s="7">
        <v>0.1</v>
      </c>
      <c r="P2564" s="6">
        <v>79.7</v>
      </c>
      <c r="Q2564" s="6">
        <f t="shared" si="201"/>
        <v>1307.7</v>
      </c>
      <c r="R2564" s="6">
        <f t="shared" si="202"/>
        <v>797</v>
      </c>
      <c r="S2564" s="6">
        <f t="shared" si="203"/>
        <v>510.70000000000005</v>
      </c>
      <c r="T2564" s="8">
        <f t="shared" si="204"/>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4">
        <f>YEAR(SalesDataTable[[#This Row],[Order Date]])</f>
        <v>2026</v>
      </c>
      <c r="D2565" s="12" t="str">
        <f>"Q"&amp;ROUNDUP(MONTH(SalesDataTable[[#This Row],[Order Date]])/3,0)</f>
        <v>Q4</v>
      </c>
      <c r="E2565" s="4">
        <f>MONTH(SalesDataTable[[#This Row],[Order Date]])</f>
        <v>12</v>
      </c>
      <c r="F2565" s="12" t="str">
        <f t="shared" si="200"/>
        <v>Dec</v>
      </c>
      <c r="G2565" s="4" t="s">
        <v>0</v>
      </c>
      <c r="H2565" s="4" t="s">
        <v>1</v>
      </c>
      <c r="I2565" s="4" t="s">
        <v>28</v>
      </c>
      <c r="J2565" s="4" t="s">
        <v>13</v>
      </c>
      <c r="K2565" s="4" t="s">
        <v>4</v>
      </c>
      <c r="L2565" s="4" t="s">
        <v>5</v>
      </c>
      <c r="M2565" s="9">
        <v>1</v>
      </c>
      <c r="N2565" s="6">
        <v>81.010000000000005</v>
      </c>
      <c r="O2565" s="7">
        <v>0.2</v>
      </c>
      <c r="P2565" s="6">
        <v>41.51</v>
      </c>
      <c r="Q2565" s="6">
        <f t="shared" si="201"/>
        <v>64.808000000000007</v>
      </c>
      <c r="R2565" s="6">
        <f t="shared" si="202"/>
        <v>41.51</v>
      </c>
      <c r="S2565" s="6">
        <f t="shared" si="203"/>
        <v>23.298000000000009</v>
      </c>
      <c r="T2565" s="8">
        <f t="shared" si="204"/>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4">
        <f>YEAR(SalesDataTable[[#This Row],[Order Date]])</f>
        <v>2026</v>
      </c>
      <c r="D2566" s="12" t="str">
        <f>"Q"&amp;ROUNDUP(MONTH(SalesDataTable[[#This Row],[Order Date]])/3,0)</f>
        <v>Q4</v>
      </c>
      <c r="E2566" s="4">
        <f>MONTH(SalesDataTable[[#This Row],[Order Date]])</f>
        <v>12</v>
      </c>
      <c r="F2566" s="12" t="str">
        <f t="shared" si="200"/>
        <v>Dec</v>
      </c>
      <c r="G2566" s="4" t="s">
        <v>20</v>
      </c>
      <c r="H2566" s="4" t="s">
        <v>31</v>
      </c>
      <c r="I2566" s="4" t="s">
        <v>28</v>
      </c>
      <c r="J2566" s="4" t="s">
        <v>13</v>
      </c>
      <c r="K2566" s="4" t="s">
        <v>14</v>
      </c>
      <c r="L2566" s="4" t="s">
        <v>15</v>
      </c>
      <c r="M2566" s="9">
        <v>2</v>
      </c>
      <c r="N2566" s="6">
        <v>35.619999999999997</v>
      </c>
      <c r="O2566" s="7">
        <v>0</v>
      </c>
      <c r="P2566" s="6">
        <v>13.62</v>
      </c>
      <c r="Q2566" s="6">
        <f t="shared" si="201"/>
        <v>71.239999999999995</v>
      </c>
      <c r="R2566" s="6">
        <f t="shared" si="202"/>
        <v>27.24</v>
      </c>
      <c r="S2566" s="6">
        <f t="shared" si="203"/>
        <v>44</v>
      </c>
      <c r="T2566" s="8">
        <f t="shared" si="204"/>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4">
        <f>YEAR(SalesDataTable[[#This Row],[Order Date]])</f>
        <v>2026</v>
      </c>
      <c r="D2567" s="12" t="str">
        <f>"Q"&amp;ROUNDUP(MONTH(SalesDataTable[[#This Row],[Order Date]])/3,0)</f>
        <v>Q4</v>
      </c>
      <c r="E2567" s="4">
        <f>MONTH(SalesDataTable[[#This Row],[Order Date]])</f>
        <v>12</v>
      </c>
      <c r="F2567" s="12" t="str">
        <f t="shared" si="200"/>
        <v>Dec</v>
      </c>
      <c r="G2567" s="4" t="s">
        <v>0</v>
      </c>
      <c r="H2567" s="4" t="s">
        <v>1</v>
      </c>
      <c r="I2567" s="4" t="s">
        <v>2</v>
      </c>
      <c r="J2567" s="4" t="s">
        <v>13</v>
      </c>
      <c r="K2567" s="4" t="s">
        <v>4</v>
      </c>
      <c r="L2567" s="4" t="s">
        <v>22</v>
      </c>
      <c r="M2567" s="9">
        <v>2</v>
      </c>
      <c r="N2567" s="6">
        <v>49.88</v>
      </c>
      <c r="O2567" s="7">
        <v>0.05</v>
      </c>
      <c r="P2567" s="6">
        <v>22.31</v>
      </c>
      <c r="Q2567" s="6">
        <f t="shared" si="201"/>
        <v>94.772000000000006</v>
      </c>
      <c r="R2567" s="6">
        <f t="shared" si="202"/>
        <v>44.62</v>
      </c>
      <c r="S2567" s="6">
        <f t="shared" si="203"/>
        <v>50.152000000000008</v>
      </c>
      <c r="T2567" s="8">
        <f t="shared" si="204"/>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4">
        <f>YEAR(SalesDataTable[[#This Row],[Order Date]])</f>
        <v>2026</v>
      </c>
      <c r="D2568" s="12" t="str">
        <f>"Q"&amp;ROUNDUP(MONTH(SalesDataTable[[#This Row],[Order Date]])/3,0)</f>
        <v>Q4</v>
      </c>
      <c r="E2568" s="4">
        <f>MONTH(SalesDataTable[[#This Row],[Order Date]])</f>
        <v>12</v>
      </c>
      <c r="F2568" s="12" t="str">
        <f t="shared" si="200"/>
        <v>Dec</v>
      </c>
      <c r="G2568" s="4" t="s">
        <v>20</v>
      </c>
      <c r="H2568" s="4" t="s">
        <v>31</v>
      </c>
      <c r="I2568" s="4" t="s">
        <v>28</v>
      </c>
      <c r="J2568" s="4" t="s">
        <v>3</v>
      </c>
      <c r="K2568" s="4" t="s">
        <v>4</v>
      </c>
      <c r="L2568" s="4" t="s">
        <v>30</v>
      </c>
      <c r="M2568" s="9">
        <v>1</v>
      </c>
      <c r="N2568" s="6">
        <v>101.18</v>
      </c>
      <c r="O2568" s="7">
        <v>0.05</v>
      </c>
      <c r="P2568" s="6">
        <v>49.12</v>
      </c>
      <c r="Q2568" s="6">
        <f t="shared" si="201"/>
        <v>96.120999999999995</v>
      </c>
      <c r="R2568" s="6">
        <f t="shared" si="202"/>
        <v>49.12</v>
      </c>
      <c r="S2568" s="6">
        <f t="shared" si="203"/>
        <v>47.000999999999998</v>
      </c>
      <c r="T2568" s="8">
        <f t="shared" si="204"/>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4">
        <f>YEAR(SalesDataTable[[#This Row],[Order Date]])</f>
        <v>2026</v>
      </c>
      <c r="D2569" s="12" t="str">
        <f>"Q"&amp;ROUNDUP(MONTH(SalesDataTable[[#This Row],[Order Date]])/3,0)</f>
        <v>Q4</v>
      </c>
      <c r="E2569" s="4">
        <f>MONTH(SalesDataTable[[#This Row],[Order Date]])</f>
        <v>12</v>
      </c>
      <c r="F2569" s="12" t="str">
        <f t="shared" si="200"/>
        <v>Dec</v>
      </c>
      <c r="G2569" s="4" t="s">
        <v>6</v>
      </c>
      <c r="H2569" s="4" t="s">
        <v>43</v>
      </c>
      <c r="I2569" s="4" t="s">
        <v>19</v>
      </c>
      <c r="J2569" s="4" t="s">
        <v>16</v>
      </c>
      <c r="K2569" s="4" t="s">
        <v>34</v>
      </c>
      <c r="L2569" s="4" t="s">
        <v>42</v>
      </c>
      <c r="M2569" s="9">
        <v>2</v>
      </c>
      <c r="N2569" s="6">
        <v>36.64</v>
      </c>
      <c r="O2569" s="7">
        <v>0</v>
      </c>
      <c r="P2569" s="6">
        <v>13.7</v>
      </c>
      <c r="Q2569" s="6">
        <f t="shared" si="201"/>
        <v>73.28</v>
      </c>
      <c r="R2569" s="6">
        <f t="shared" si="202"/>
        <v>27.4</v>
      </c>
      <c r="S2569" s="6">
        <f t="shared" si="203"/>
        <v>45.88</v>
      </c>
      <c r="T2569" s="8">
        <f t="shared" si="204"/>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4">
        <f>YEAR(SalesDataTable[[#This Row],[Order Date]])</f>
        <v>2026</v>
      </c>
      <c r="D2570" s="12" t="str">
        <f>"Q"&amp;ROUNDUP(MONTH(SalesDataTable[[#This Row],[Order Date]])/3,0)</f>
        <v>Q4</v>
      </c>
      <c r="E2570" s="4">
        <f>MONTH(SalesDataTable[[#This Row],[Order Date]])</f>
        <v>12</v>
      </c>
      <c r="F2570" s="12" t="str">
        <f t="shared" si="200"/>
        <v>Dec</v>
      </c>
      <c r="G2570" s="4" t="s">
        <v>6</v>
      </c>
      <c r="H2570" s="4" t="s">
        <v>43</v>
      </c>
      <c r="I2570" s="4" t="s">
        <v>19</v>
      </c>
      <c r="J2570" s="4" t="s">
        <v>3</v>
      </c>
      <c r="K2570" s="4" t="s">
        <v>4</v>
      </c>
      <c r="L2570" s="4" t="s">
        <v>26</v>
      </c>
      <c r="M2570" s="9">
        <v>3</v>
      </c>
      <c r="N2570" s="6">
        <v>39.979999999999997</v>
      </c>
      <c r="O2570" s="7">
        <v>0.1</v>
      </c>
      <c r="P2570" s="6">
        <v>16.989999999999998</v>
      </c>
      <c r="Q2570" s="6">
        <f t="shared" si="201"/>
        <v>107.946</v>
      </c>
      <c r="R2570" s="6">
        <f t="shared" si="202"/>
        <v>50.97</v>
      </c>
      <c r="S2570" s="6">
        <f t="shared" si="203"/>
        <v>56.975999999999999</v>
      </c>
      <c r="T2570" s="8">
        <f t="shared" si="204"/>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4">
        <f>YEAR(SalesDataTable[[#This Row],[Order Date]])</f>
        <v>2026</v>
      </c>
      <c r="D2571" s="12" t="str">
        <f>"Q"&amp;ROUNDUP(MONTH(SalesDataTable[[#This Row],[Order Date]])/3,0)</f>
        <v>Q4</v>
      </c>
      <c r="E2571" s="4">
        <f>MONTH(SalesDataTable[[#This Row],[Order Date]])</f>
        <v>12</v>
      </c>
      <c r="F2571" s="12" t="str">
        <f t="shared" si="200"/>
        <v>Dec</v>
      </c>
      <c r="G2571" s="4" t="s">
        <v>20</v>
      </c>
      <c r="H2571" s="4" t="s">
        <v>21</v>
      </c>
      <c r="I2571" s="4" t="s">
        <v>28</v>
      </c>
      <c r="J2571" s="4" t="s">
        <v>16</v>
      </c>
      <c r="K2571" s="4" t="s">
        <v>9</v>
      </c>
      <c r="L2571" s="4" t="s">
        <v>17</v>
      </c>
      <c r="M2571" s="9">
        <v>3</v>
      </c>
      <c r="N2571" s="6">
        <v>144.16</v>
      </c>
      <c r="O2571" s="7">
        <v>0</v>
      </c>
      <c r="P2571" s="6">
        <v>77.36</v>
      </c>
      <c r="Q2571" s="6">
        <f t="shared" si="201"/>
        <v>432.48</v>
      </c>
      <c r="R2571" s="6">
        <f t="shared" si="202"/>
        <v>232.07999999999998</v>
      </c>
      <c r="S2571" s="6">
        <f t="shared" si="203"/>
        <v>200.40000000000003</v>
      </c>
      <c r="T2571" s="8">
        <f t="shared" si="204"/>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4">
        <f>YEAR(SalesDataTable[[#This Row],[Order Date]])</f>
        <v>2026</v>
      </c>
      <c r="D2572" s="12" t="str">
        <f>"Q"&amp;ROUNDUP(MONTH(SalesDataTable[[#This Row],[Order Date]])/3,0)</f>
        <v>Q4</v>
      </c>
      <c r="E2572" s="4">
        <f>MONTH(SalesDataTable[[#This Row],[Order Date]])</f>
        <v>12</v>
      </c>
      <c r="F2572" s="12" t="str">
        <f t="shared" si="200"/>
        <v>Dec</v>
      </c>
      <c r="G2572" s="4" t="s">
        <v>20</v>
      </c>
      <c r="H2572" s="4" t="s">
        <v>21</v>
      </c>
      <c r="I2572" s="4" t="s">
        <v>2</v>
      </c>
      <c r="J2572" s="4" t="s">
        <v>13</v>
      </c>
      <c r="K2572" s="4" t="s">
        <v>4</v>
      </c>
      <c r="L2572" s="4" t="s">
        <v>30</v>
      </c>
      <c r="M2572" s="9">
        <v>1</v>
      </c>
      <c r="N2572" s="6">
        <v>102.98</v>
      </c>
      <c r="O2572" s="7">
        <v>0.1</v>
      </c>
      <c r="P2572" s="6">
        <v>51.45</v>
      </c>
      <c r="Q2572" s="6">
        <f t="shared" si="201"/>
        <v>92.682000000000002</v>
      </c>
      <c r="R2572" s="6">
        <f t="shared" si="202"/>
        <v>51.45</v>
      </c>
      <c r="S2572" s="6">
        <f t="shared" si="203"/>
        <v>41.231999999999999</v>
      </c>
      <c r="T2572" s="8">
        <f t="shared" si="204"/>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4">
        <f>YEAR(SalesDataTable[[#This Row],[Order Date]])</f>
        <v>2026</v>
      </c>
      <c r="D2573" s="12" t="str">
        <f>"Q"&amp;ROUNDUP(MONTH(SalesDataTable[[#This Row],[Order Date]])/3,0)</f>
        <v>Q4</v>
      </c>
      <c r="E2573" s="4">
        <f>MONTH(SalesDataTable[[#This Row],[Order Date]])</f>
        <v>12</v>
      </c>
      <c r="F2573" s="12" t="str">
        <f t="shared" si="200"/>
        <v>Dec</v>
      </c>
      <c r="G2573" s="4" t="s">
        <v>20</v>
      </c>
      <c r="H2573" s="4" t="s">
        <v>47</v>
      </c>
      <c r="I2573" s="4" t="s">
        <v>2</v>
      </c>
      <c r="J2573" s="4" t="s">
        <v>13</v>
      </c>
      <c r="K2573" s="4" t="s">
        <v>34</v>
      </c>
      <c r="L2573" s="4" t="s">
        <v>38</v>
      </c>
      <c r="M2573" s="9">
        <v>2</v>
      </c>
      <c r="N2573" s="6">
        <v>122.49</v>
      </c>
      <c r="O2573" s="7">
        <v>0.15</v>
      </c>
      <c r="P2573" s="6">
        <v>70.930000000000007</v>
      </c>
      <c r="Q2573" s="6">
        <f t="shared" si="201"/>
        <v>208.23299999999998</v>
      </c>
      <c r="R2573" s="6">
        <f t="shared" si="202"/>
        <v>141.86000000000001</v>
      </c>
      <c r="S2573" s="6">
        <f t="shared" si="203"/>
        <v>66.372999999999962</v>
      </c>
      <c r="T2573" s="8">
        <f t="shared" si="204"/>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4">
        <f>YEAR(SalesDataTable[[#This Row],[Order Date]])</f>
        <v>2026</v>
      </c>
      <c r="D2574" s="12" t="str">
        <f>"Q"&amp;ROUNDUP(MONTH(SalesDataTable[[#This Row],[Order Date]])/3,0)</f>
        <v>Q4</v>
      </c>
      <c r="E2574" s="4">
        <f>MONTH(SalesDataTable[[#This Row],[Order Date]])</f>
        <v>12</v>
      </c>
      <c r="F2574" s="12" t="str">
        <f t="shared" si="200"/>
        <v>Dec</v>
      </c>
      <c r="G2574" s="4" t="s">
        <v>6</v>
      </c>
      <c r="H2574" s="4" t="s">
        <v>41</v>
      </c>
      <c r="I2574" s="4" t="s">
        <v>28</v>
      </c>
      <c r="J2574" s="4" t="s">
        <v>13</v>
      </c>
      <c r="K2574" s="4" t="s">
        <v>9</v>
      </c>
      <c r="L2574" s="4" t="s">
        <v>17</v>
      </c>
      <c r="M2574" s="9">
        <v>1</v>
      </c>
      <c r="N2574" s="6">
        <v>141.74</v>
      </c>
      <c r="O2574" s="7">
        <v>0.15</v>
      </c>
      <c r="P2574" s="6">
        <v>78.97</v>
      </c>
      <c r="Q2574" s="6">
        <f t="shared" si="201"/>
        <v>120.479</v>
      </c>
      <c r="R2574" s="6">
        <f t="shared" si="202"/>
        <v>78.97</v>
      </c>
      <c r="S2574" s="6">
        <f t="shared" si="203"/>
        <v>41.509</v>
      </c>
      <c r="T2574" s="8">
        <f t="shared" si="204"/>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4">
        <f>YEAR(SalesDataTable[[#This Row],[Order Date]])</f>
        <v>2026</v>
      </c>
      <c r="D2575" s="12" t="str">
        <f>"Q"&amp;ROUNDUP(MONTH(SalesDataTable[[#This Row],[Order Date]])/3,0)</f>
        <v>Q4</v>
      </c>
      <c r="E2575" s="4">
        <f>MONTH(SalesDataTable[[#This Row],[Order Date]])</f>
        <v>12</v>
      </c>
      <c r="F2575" s="12" t="str">
        <f t="shared" si="200"/>
        <v>Dec</v>
      </c>
      <c r="G2575" s="4" t="s">
        <v>20</v>
      </c>
      <c r="H2575" s="4" t="s">
        <v>31</v>
      </c>
      <c r="I2575" s="4" t="s">
        <v>2</v>
      </c>
      <c r="J2575" s="4" t="s">
        <v>3</v>
      </c>
      <c r="K2575" s="4" t="s">
        <v>4</v>
      </c>
      <c r="L2575" s="4" t="s">
        <v>26</v>
      </c>
      <c r="M2575" s="9">
        <v>6</v>
      </c>
      <c r="N2575" s="6">
        <v>39.44</v>
      </c>
      <c r="O2575" s="7">
        <v>0.1</v>
      </c>
      <c r="P2575" s="6">
        <v>16.89</v>
      </c>
      <c r="Q2575" s="6">
        <f t="shared" si="201"/>
        <v>212.976</v>
      </c>
      <c r="R2575" s="6">
        <f t="shared" si="202"/>
        <v>101.34</v>
      </c>
      <c r="S2575" s="6">
        <f t="shared" si="203"/>
        <v>111.636</v>
      </c>
      <c r="T2575" s="8">
        <f t="shared" si="204"/>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4">
        <f>YEAR(SalesDataTable[[#This Row],[Order Date]])</f>
        <v>2026</v>
      </c>
      <c r="D2576" s="12" t="str">
        <f>"Q"&amp;ROUNDUP(MONTH(SalesDataTable[[#This Row],[Order Date]])/3,0)</f>
        <v>Q4</v>
      </c>
      <c r="E2576" s="4">
        <f>MONTH(SalesDataTable[[#This Row],[Order Date]])</f>
        <v>12</v>
      </c>
      <c r="F2576" s="12" t="str">
        <f t="shared" si="200"/>
        <v>Dec</v>
      </c>
      <c r="G2576" s="4" t="s">
        <v>11</v>
      </c>
      <c r="H2576" s="4" t="s">
        <v>18</v>
      </c>
      <c r="I2576" s="4" t="s">
        <v>19</v>
      </c>
      <c r="J2576" s="4" t="s">
        <v>3</v>
      </c>
      <c r="K2576" s="4" t="s">
        <v>4</v>
      </c>
      <c r="L2576" s="4" t="s">
        <v>22</v>
      </c>
      <c r="M2576" s="9">
        <v>1</v>
      </c>
      <c r="N2576" s="6">
        <v>49.64</v>
      </c>
      <c r="O2576" s="7">
        <v>0.1</v>
      </c>
      <c r="P2576" s="6">
        <v>22</v>
      </c>
      <c r="Q2576" s="6">
        <f t="shared" si="201"/>
        <v>44.676000000000002</v>
      </c>
      <c r="R2576" s="6">
        <f t="shared" si="202"/>
        <v>22</v>
      </c>
      <c r="S2576" s="6">
        <f t="shared" si="203"/>
        <v>22.676000000000002</v>
      </c>
      <c r="T2576" s="8">
        <f t="shared" si="204"/>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4">
        <f>YEAR(SalesDataTable[[#This Row],[Order Date]])</f>
        <v>2026</v>
      </c>
      <c r="D2577" s="12" t="str">
        <f>"Q"&amp;ROUNDUP(MONTH(SalesDataTable[[#This Row],[Order Date]])/3,0)</f>
        <v>Q4</v>
      </c>
      <c r="E2577" s="4">
        <f>MONTH(SalesDataTable[[#This Row],[Order Date]])</f>
        <v>12</v>
      </c>
      <c r="F2577" s="12" t="str">
        <f t="shared" si="200"/>
        <v>Dec</v>
      </c>
      <c r="G2577" s="4" t="s">
        <v>11</v>
      </c>
      <c r="H2577" s="4" t="s">
        <v>12</v>
      </c>
      <c r="I2577" s="4" t="s">
        <v>2</v>
      </c>
      <c r="J2577" s="4" t="s">
        <v>13</v>
      </c>
      <c r="K2577" s="4" t="s">
        <v>14</v>
      </c>
      <c r="L2577" s="4" t="s">
        <v>48</v>
      </c>
      <c r="M2577" s="9">
        <v>1</v>
      </c>
      <c r="N2577" s="6">
        <v>164.29</v>
      </c>
      <c r="O2577" s="7">
        <v>0.05</v>
      </c>
      <c r="P2577" s="6">
        <v>88.66</v>
      </c>
      <c r="Q2577" s="6">
        <f t="shared" si="201"/>
        <v>156.07549999999998</v>
      </c>
      <c r="R2577" s="6">
        <f t="shared" si="202"/>
        <v>88.66</v>
      </c>
      <c r="S2577" s="6">
        <f t="shared" si="203"/>
        <v>67.41549999999998</v>
      </c>
      <c r="T2577" s="8">
        <f t="shared" si="204"/>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4">
        <f>YEAR(SalesDataTable[[#This Row],[Order Date]])</f>
        <v>2026</v>
      </c>
      <c r="D2578" s="12" t="str">
        <f>"Q"&amp;ROUNDUP(MONTH(SalesDataTable[[#This Row],[Order Date]])/3,0)</f>
        <v>Q4</v>
      </c>
      <c r="E2578" s="4">
        <f>MONTH(SalesDataTable[[#This Row],[Order Date]])</f>
        <v>12</v>
      </c>
      <c r="F2578" s="12" t="str">
        <f t="shared" si="200"/>
        <v>Dec</v>
      </c>
      <c r="G2578" s="4" t="s">
        <v>20</v>
      </c>
      <c r="H2578" s="4" t="s">
        <v>33</v>
      </c>
      <c r="I2578" s="4" t="s">
        <v>2</v>
      </c>
      <c r="J2578" s="4" t="s">
        <v>3</v>
      </c>
      <c r="K2578" s="4" t="s">
        <v>14</v>
      </c>
      <c r="L2578" s="4" t="s">
        <v>15</v>
      </c>
      <c r="M2578" s="9">
        <v>1</v>
      </c>
      <c r="N2578" s="6">
        <v>35.81</v>
      </c>
      <c r="O2578" s="7">
        <v>0</v>
      </c>
      <c r="P2578" s="6">
        <v>13.28</v>
      </c>
      <c r="Q2578" s="6">
        <f t="shared" si="201"/>
        <v>35.81</v>
      </c>
      <c r="R2578" s="6">
        <f t="shared" si="202"/>
        <v>13.28</v>
      </c>
      <c r="S2578" s="6">
        <f t="shared" si="203"/>
        <v>22.53</v>
      </c>
      <c r="T2578" s="8">
        <f t="shared" si="204"/>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4">
        <f>YEAR(SalesDataTable[[#This Row],[Order Date]])</f>
        <v>2026</v>
      </c>
      <c r="D2579" s="12" t="str">
        <f>"Q"&amp;ROUNDUP(MONTH(SalesDataTable[[#This Row],[Order Date]])/3,0)</f>
        <v>Q4</v>
      </c>
      <c r="E2579" s="4">
        <f>MONTH(SalesDataTable[[#This Row],[Order Date]])</f>
        <v>12</v>
      </c>
      <c r="F2579" s="12" t="str">
        <f t="shared" si="200"/>
        <v>Dec</v>
      </c>
      <c r="G2579" s="4" t="s">
        <v>0</v>
      </c>
      <c r="H2579" s="4" t="s">
        <v>36</v>
      </c>
      <c r="I2579" s="4" t="s">
        <v>19</v>
      </c>
      <c r="J2579" s="4" t="s">
        <v>13</v>
      </c>
      <c r="K2579" s="4" t="s">
        <v>34</v>
      </c>
      <c r="L2579" s="4" t="s">
        <v>35</v>
      </c>
      <c r="M2579" s="9">
        <v>1</v>
      </c>
      <c r="N2579" s="6">
        <v>41.31</v>
      </c>
      <c r="O2579" s="7">
        <v>0.05</v>
      </c>
      <c r="P2579" s="6">
        <v>14.56</v>
      </c>
      <c r="Q2579" s="6">
        <f t="shared" si="201"/>
        <v>39.244500000000002</v>
      </c>
      <c r="R2579" s="6">
        <f t="shared" si="202"/>
        <v>14.56</v>
      </c>
      <c r="S2579" s="6">
        <f t="shared" si="203"/>
        <v>24.6845</v>
      </c>
      <c r="T2579" s="8">
        <f t="shared" si="204"/>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4">
        <f>YEAR(SalesDataTable[[#This Row],[Order Date]])</f>
        <v>2026</v>
      </c>
      <c r="D2580" s="12" t="str">
        <f>"Q"&amp;ROUNDUP(MONTH(SalesDataTable[[#This Row],[Order Date]])/3,0)</f>
        <v>Q4</v>
      </c>
      <c r="E2580" s="4">
        <f>MONTH(SalesDataTable[[#This Row],[Order Date]])</f>
        <v>12</v>
      </c>
      <c r="F2580" s="12" t="str">
        <f t="shared" si="200"/>
        <v>Dec</v>
      </c>
      <c r="G2580" s="4" t="s">
        <v>20</v>
      </c>
      <c r="H2580" s="4" t="s">
        <v>47</v>
      </c>
      <c r="I2580" s="4" t="s">
        <v>28</v>
      </c>
      <c r="J2580" s="4" t="s">
        <v>13</v>
      </c>
      <c r="K2580" s="4" t="s">
        <v>14</v>
      </c>
      <c r="L2580" s="4" t="s">
        <v>15</v>
      </c>
      <c r="M2580" s="9">
        <v>3</v>
      </c>
      <c r="N2580" s="6">
        <v>36.6</v>
      </c>
      <c r="O2580" s="7">
        <v>0.15</v>
      </c>
      <c r="P2580" s="6">
        <v>13.95</v>
      </c>
      <c r="Q2580" s="6">
        <f t="shared" si="201"/>
        <v>93.330000000000013</v>
      </c>
      <c r="R2580" s="6">
        <f t="shared" si="202"/>
        <v>41.849999999999994</v>
      </c>
      <c r="S2580" s="6">
        <f t="shared" si="203"/>
        <v>51.480000000000018</v>
      </c>
      <c r="T2580" s="8">
        <f t="shared" si="204"/>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4">
        <f>YEAR(SalesDataTable[[#This Row],[Order Date]])</f>
        <v>2026</v>
      </c>
      <c r="D2581" s="12" t="str">
        <f>"Q"&amp;ROUNDUP(MONTH(SalesDataTable[[#This Row],[Order Date]])/3,0)</f>
        <v>Q4</v>
      </c>
      <c r="E2581" s="4">
        <f>MONTH(SalesDataTable[[#This Row],[Order Date]])</f>
        <v>12</v>
      </c>
      <c r="F2581" s="12" t="str">
        <f t="shared" si="200"/>
        <v>Dec</v>
      </c>
      <c r="G2581" s="4" t="s">
        <v>6</v>
      </c>
      <c r="H2581" s="4" t="s">
        <v>7</v>
      </c>
      <c r="I2581" s="4" t="s">
        <v>2</v>
      </c>
      <c r="J2581" s="4" t="s">
        <v>13</v>
      </c>
      <c r="K2581" s="4" t="s">
        <v>4</v>
      </c>
      <c r="L2581" s="4" t="s">
        <v>22</v>
      </c>
      <c r="M2581" s="9">
        <v>5</v>
      </c>
      <c r="N2581" s="6">
        <v>49.59</v>
      </c>
      <c r="O2581" s="7">
        <v>0</v>
      </c>
      <c r="P2581" s="6">
        <v>22.63</v>
      </c>
      <c r="Q2581" s="6">
        <f t="shared" si="201"/>
        <v>247.95000000000002</v>
      </c>
      <c r="R2581" s="6">
        <f t="shared" si="202"/>
        <v>113.14999999999999</v>
      </c>
      <c r="S2581" s="6">
        <f t="shared" si="203"/>
        <v>134.80000000000001</v>
      </c>
      <c r="T2581" s="8">
        <f t="shared" si="204"/>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4">
        <f>YEAR(SalesDataTable[[#This Row],[Order Date]])</f>
        <v>2026</v>
      </c>
      <c r="D2582" s="12" t="str">
        <f>"Q"&amp;ROUNDUP(MONTH(SalesDataTable[[#This Row],[Order Date]])/3,0)</f>
        <v>Q4</v>
      </c>
      <c r="E2582" s="4">
        <f>MONTH(SalesDataTable[[#This Row],[Order Date]])</f>
        <v>12</v>
      </c>
      <c r="F2582" s="12" t="str">
        <f t="shared" si="200"/>
        <v>Dec</v>
      </c>
      <c r="G2582" s="4" t="s">
        <v>0</v>
      </c>
      <c r="H2582" s="4" t="s">
        <v>1</v>
      </c>
      <c r="I2582" s="4" t="s">
        <v>2</v>
      </c>
      <c r="J2582" s="4" t="s">
        <v>13</v>
      </c>
      <c r="K2582" s="4" t="s">
        <v>9</v>
      </c>
      <c r="L2582" s="4" t="s">
        <v>46</v>
      </c>
      <c r="M2582" s="9">
        <v>5</v>
      </c>
      <c r="N2582" s="6">
        <v>72.3</v>
      </c>
      <c r="O2582" s="7">
        <v>0.05</v>
      </c>
      <c r="P2582" s="6">
        <v>31.73</v>
      </c>
      <c r="Q2582" s="6">
        <f t="shared" si="201"/>
        <v>343.42500000000001</v>
      </c>
      <c r="R2582" s="6">
        <f t="shared" si="202"/>
        <v>158.65</v>
      </c>
      <c r="S2582" s="6">
        <f t="shared" si="203"/>
        <v>184.77500000000001</v>
      </c>
      <c r="T2582" s="8">
        <f t="shared" si="204"/>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4">
        <f>YEAR(SalesDataTable[[#This Row],[Order Date]])</f>
        <v>2026</v>
      </c>
      <c r="D2583" s="12" t="str">
        <f>"Q"&amp;ROUNDUP(MONTH(SalesDataTable[[#This Row],[Order Date]])/3,0)</f>
        <v>Q4</v>
      </c>
      <c r="E2583" s="4">
        <f>MONTH(SalesDataTable[[#This Row],[Order Date]])</f>
        <v>12</v>
      </c>
      <c r="F2583" s="12" t="str">
        <f t="shared" si="200"/>
        <v>Dec</v>
      </c>
      <c r="G2583" s="4" t="s">
        <v>20</v>
      </c>
      <c r="H2583" s="4" t="s">
        <v>21</v>
      </c>
      <c r="I2583" s="4" t="s">
        <v>2</v>
      </c>
      <c r="J2583" s="4" t="s">
        <v>13</v>
      </c>
      <c r="K2583" s="4" t="s">
        <v>4</v>
      </c>
      <c r="L2583" s="4" t="s">
        <v>22</v>
      </c>
      <c r="M2583" s="9">
        <v>1</v>
      </c>
      <c r="N2583" s="6">
        <v>51.57</v>
      </c>
      <c r="O2583" s="7">
        <v>0.1</v>
      </c>
      <c r="P2583" s="6">
        <v>23.11</v>
      </c>
      <c r="Q2583" s="6">
        <f t="shared" si="201"/>
        <v>46.413000000000004</v>
      </c>
      <c r="R2583" s="6">
        <f t="shared" si="202"/>
        <v>23.11</v>
      </c>
      <c r="S2583" s="6">
        <f t="shared" si="203"/>
        <v>23.303000000000004</v>
      </c>
      <c r="T2583" s="8">
        <f t="shared" si="204"/>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4">
        <f>YEAR(SalesDataTable[[#This Row],[Order Date]])</f>
        <v>2026</v>
      </c>
      <c r="D2584" s="12" t="str">
        <f>"Q"&amp;ROUNDUP(MONTH(SalesDataTable[[#This Row],[Order Date]])/3,0)</f>
        <v>Q4</v>
      </c>
      <c r="E2584" s="4">
        <f>MONTH(SalesDataTable[[#This Row],[Order Date]])</f>
        <v>12</v>
      </c>
      <c r="F2584" s="12" t="str">
        <f t="shared" si="200"/>
        <v>Dec</v>
      </c>
      <c r="G2584" s="4" t="s">
        <v>0</v>
      </c>
      <c r="H2584" s="4" t="s">
        <v>1</v>
      </c>
      <c r="I2584" s="4" t="s">
        <v>2</v>
      </c>
      <c r="J2584" s="4" t="s">
        <v>3</v>
      </c>
      <c r="K2584" s="4" t="s">
        <v>14</v>
      </c>
      <c r="L2584" s="4" t="s">
        <v>15</v>
      </c>
      <c r="M2584" s="9">
        <v>3</v>
      </c>
      <c r="N2584" s="6">
        <v>35.380000000000003</v>
      </c>
      <c r="O2584" s="7">
        <v>0</v>
      </c>
      <c r="P2584" s="6">
        <v>13.51</v>
      </c>
      <c r="Q2584" s="6">
        <f t="shared" si="201"/>
        <v>106.14000000000001</v>
      </c>
      <c r="R2584" s="6">
        <f t="shared" si="202"/>
        <v>40.53</v>
      </c>
      <c r="S2584" s="6">
        <f t="shared" si="203"/>
        <v>65.610000000000014</v>
      </c>
      <c r="T2584" s="8">
        <f t="shared" si="204"/>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4">
        <f>YEAR(SalesDataTable[[#This Row],[Order Date]])</f>
        <v>2026</v>
      </c>
      <c r="D2585" s="12" t="str">
        <f>"Q"&amp;ROUNDUP(MONTH(SalesDataTable[[#This Row],[Order Date]])/3,0)</f>
        <v>Q4</v>
      </c>
      <c r="E2585" s="4">
        <f>MONTH(SalesDataTable[[#This Row],[Order Date]])</f>
        <v>12</v>
      </c>
      <c r="F2585" s="12" t="str">
        <f t="shared" si="200"/>
        <v>Dec</v>
      </c>
      <c r="G2585" s="4" t="s">
        <v>11</v>
      </c>
      <c r="H2585" s="4" t="s">
        <v>12</v>
      </c>
      <c r="I2585" s="4" t="s">
        <v>2</v>
      </c>
      <c r="J2585" s="4" t="s">
        <v>16</v>
      </c>
      <c r="K2585" s="4" t="s">
        <v>4</v>
      </c>
      <c r="L2585" s="4" t="s">
        <v>5</v>
      </c>
      <c r="M2585" s="9">
        <v>1</v>
      </c>
      <c r="N2585" s="6">
        <v>83.08</v>
      </c>
      <c r="O2585" s="7">
        <v>0.15</v>
      </c>
      <c r="P2585" s="6">
        <v>42.91</v>
      </c>
      <c r="Q2585" s="6">
        <f t="shared" si="201"/>
        <v>70.617999999999995</v>
      </c>
      <c r="R2585" s="6">
        <f t="shared" si="202"/>
        <v>42.91</v>
      </c>
      <c r="S2585" s="6">
        <f t="shared" si="203"/>
        <v>27.707999999999998</v>
      </c>
      <c r="T2585" s="8">
        <f t="shared" si="204"/>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4">
        <f>YEAR(SalesDataTable[[#This Row],[Order Date]])</f>
        <v>2026</v>
      </c>
      <c r="D2586" s="12" t="str">
        <f>"Q"&amp;ROUNDUP(MONTH(SalesDataTable[[#This Row],[Order Date]])/3,0)</f>
        <v>Q4</v>
      </c>
      <c r="E2586" s="4">
        <f>MONTH(SalesDataTable[[#This Row],[Order Date]])</f>
        <v>12</v>
      </c>
      <c r="F2586" s="12" t="str">
        <f t="shared" si="200"/>
        <v>Dec</v>
      </c>
      <c r="G2586" s="4" t="s">
        <v>6</v>
      </c>
      <c r="H2586" s="4" t="s">
        <v>43</v>
      </c>
      <c r="I2586" s="4" t="s">
        <v>8</v>
      </c>
      <c r="J2586" s="4" t="s">
        <v>16</v>
      </c>
      <c r="K2586" s="4" t="s">
        <v>23</v>
      </c>
      <c r="L2586" s="4" t="s">
        <v>51</v>
      </c>
      <c r="M2586" s="9">
        <v>3</v>
      </c>
      <c r="N2586" s="6">
        <v>120.5</v>
      </c>
      <c r="O2586" s="7">
        <v>0.15</v>
      </c>
      <c r="P2586" s="6">
        <v>61.44</v>
      </c>
      <c r="Q2586" s="6">
        <f t="shared" si="201"/>
        <v>307.27499999999998</v>
      </c>
      <c r="R2586" s="6">
        <f t="shared" si="202"/>
        <v>184.32</v>
      </c>
      <c r="S2586" s="6">
        <f t="shared" si="203"/>
        <v>122.95499999999998</v>
      </c>
      <c r="T2586" s="8">
        <f t="shared" si="204"/>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4">
        <f>YEAR(SalesDataTable[[#This Row],[Order Date]])</f>
        <v>2026</v>
      </c>
      <c r="D2587" s="12" t="str">
        <f>"Q"&amp;ROUNDUP(MONTH(SalesDataTable[[#This Row],[Order Date]])/3,0)</f>
        <v>Q4</v>
      </c>
      <c r="E2587" s="4">
        <f>MONTH(SalesDataTable[[#This Row],[Order Date]])</f>
        <v>12</v>
      </c>
      <c r="F2587" s="12" t="str">
        <f t="shared" si="200"/>
        <v>Dec</v>
      </c>
      <c r="G2587" s="4" t="s">
        <v>0</v>
      </c>
      <c r="H2587" s="4" t="s">
        <v>1</v>
      </c>
      <c r="I2587" s="4" t="s">
        <v>2</v>
      </c>
      <c r="J2587" s="4" t="s">
        <v>13</v>
      </c>
      <c r="K2587" s="4" t="s">
        <v>9</v>
      </c>
      <c r="L2587" s="4" t="s">
        <v>46</v>
      </c>
      <c r="M2587" s="9">
        <v>3</v>
      </c>
      <c r="N2587" s="6">
        <v>73.040000000000006</v>
      </c>
      <c r="O2587" s="7">
        <v>0.1</v>
      </c>
      <c r="P2587" s="6">
        <v>31.78</v>
      </c>
      <c r="Q2587" s="6">
        <f t="shared" si="201"/>
        <v>197.208</v>
      </c>
      <c r="R2587" s="6">
        <f t="shared" si="202"/>
        <v>95.34</v>
      </c>
      <c r="S2587" s="6">
        <f t="shared" si="203"/>
        <v>101.86799999999999</v>
      </c>
      <c r="T2587" s="8">
        <f t="shared" si="204"/>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4">
        <f>YEAR(SalesDataTable[[#This Row],[Order Date]])</f>
        <v>2026</v>
      </c>
      <c r="D2588" s="12" t="str">
        <f>"Q"&amp;ROUNDUP(MONTH(SalesDataTable[[#This Row],[Order Date]])/3,0)</f>
        <v>Q4</v>
      </c>
      <c r="E2588" s="4">
        <f>MONTH(SalesDataTable[[#This Row],[Order Date]])</f>
        <v>12</v>
      </c>
      <c r="F2588" s="12" t="str">
        <f t="shared" si="200"/>
        <v>Dec</v>
      </c>
      <c r="G2588" s="4" t="s">
        <v>6</v>
      </c>
      <c r="H2588" s="4" t="s">
        <v>7</v>
      </c>
      <c r="I2588" s="4" t="s">
        <v>2</v>
      </c>
      <c r="J2588" s="4" t="s">
        <v>3</v>
      </c>
      <c r="K2588" s="4" t="s">
        <v>23</v>
      </c>
      <c r="L2588" s="4" t="s">
        <v>24</v>
      </c>
      <c r="M2588" s="9">
        <v>2</v>
      </c>
      <c r="N2588" s="6">
        <v>339.95</v>
      </c>
      <c r="O2588" s="7">
        <v>0</v>
      </c>
      <c r="P2588" s="6">
        <v>195.78</v>
      </c>
      <c r="Q2588" s="6">
        <f t="shared" si="201"/>
        <v>679.9</v>
      </c>
      <c r="R2588" s="6">
        <f t="shared" si="202"/>
        <v>391.56</v>
      </c>
      <c r="S2588" s="6">
        <f t="shared" si="203"/>
        <v>288.33999999999997</v>
      </c>
      <c r="T2588" s="8">
        <f t="shared" si="204"/>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4">
        <f>YEAR(SalesDataTable[[#This Row],[Order Date]])</f>
        <v>2026</v>
      </c>
      <c r="D2589" s="12" t="str">
        <f>"Q"&amp;ROUNDUP(MONTH(SalesDataTable[[#This Row],[Order Date]])/3,0)</f>
        <v>Q4</v>
      </c>
      <c r="E2589" s="4">
        <f>MONTH(SalesDataTable[[#This Row],[Order Date]])</f>
        <v>12</v>
      </c>
      <c r="F2589" s="12" t="str">
        <f t="shared" si="200"/>
        <v>Dec</v>
      </c>
      <c r="G2589" s="4" t="s">
        <v>0</v>
      </c>
      <c r="H2589" s="4" t="s">
        <v>50</v>
      </c>
      <c r="I2589" s="4" t="s">
        <v>28</v>
      </c>
      <c r="J2589" s="4" t="s">
        <v>3</v>
      </c>
      <c r="K2589" s="4" t="s">
        <v>23</v>
      </c>
      <c r="L2589" s="4" t="s">
        <v>29</v>
      </c>
      <c r="M2589" s="9">
        <v>2</v>
      </c>
      <c r="N2589" s="6">
        <v>199.43</v>
      </c>
      <c r="O2589" s="7">
        <v>0.05</v>
      </c>
      <c r="P2589" s="6">
        <v>106.58</v>
      </c>
      <c r="Q2589" s="6">
        <f t="shared" si="201"/>
        <v>378.91699999999997</v>
      </c>
      <c r="R2589" s="6">
        <f t="shared" si="202"/>
        <v>213.16</v>
      </c>
      <c r="S2589" s="6">
        <f t="shared" si="203"/>
        <v>165.75699999999998</v>
      </c>
      <c r="T2589" s="8">
        <f t="shared" si="204"/>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4">
        <f>YEAR(SalesDataTable[[#This Row],[Order Date]])</f>
        <v>2026</v>
      </c>
      <c r="D2590" s="12" t="str">
        <f>"Q"&amp;ROUNDUP(MONTH(SalesDataTable[[#This Row],[Order Date]])/3,0)</f>
        <v>Q4</v>
      </c>
      <c r="E2590" s="4">
        <f>MONTH(SalesDataTable[[#This Row],[Order Date]])</f>
        <v>12</v>
      </c>
      <c r="F2590" s="12" t="str">
        <f t="shared" si="200"/>
        <v>Dec</v>
      </c>
      <c r="G2590" s="4" t="s">
        <v>0</v>
      </c>
      <c r="H2590" s="4" t="s">
        <v>50</v>
      </c>
      <c r="I2590" s="4" t="s">
        <v>2</v>
      </c>
      <c r="J2590" s="4" t="s">
        <v>3</v>
      </c>
      <c r="K2590" s="4" t="s">
        <v>34</v>
      </c>
      <c r="L2590" s="4" t="s">
        <v>45</v>
      </c>
      <c r="M2590" s="9">
        <v>2</v>
      </c>
      <c r="N2590" s="6">
        <v>51.77</v>
      </c>
      <c r="O2590" s="7">
        <v>0.05</v>
      </c>
      <c r="P2590" s="6">
        <v>21.76</v>
      </c>
      <c r="Q2590" s="6">
        <f t="shared" si="201"/>
        <v>98.363</v>
      </c>
      <c r="R2590" s="6">
        <f t="shared" si="202"/>
        <v>43.52</v>
      </c>
      <c r="S2590" s="6">
        <f t="shared" si="203"/>
        <v>54.842999999999996</v>
      </c>
      <c r="T2590" s="8">
        <f t="shared" si="204"/>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4">
        <f>YEAR(SalesDataTable[[#This Row],[Order Date]])</f>
        <v>2026</v>
      </c>
      <c r="D2591" s="12" t="str">
        <f>"Q"&amp;ROUNDUP(MONTH(SalesDataTable[[#This Row],[Order Date]])/3,0)</f>
        <v>Q4</v>
      </c>
      <c r="E2591" s="4">
        <f>MONTH(SalesDataTable[[#This Row],[Order Date]])</f>
        <v>12</v>
      </c>
      <c r="F2591" s="12" t="str">
        <f t="shared" si="200"/>
        <v>Dec</v>
      </c>
      <c r="G2591" s="4" t="s">
        <v>6</v>
      </c>
      <c r="H2591" s="4" t="s">
        <v>7</v>
      </c>
      <c r="I2591" s="4" t="s">
        <v>2</v>
      </c>
      <c r="J2591" s="4" t="s">
        <v>13</v>
      </c>
      <c r="K2591" s="4" t="s">
        <v>14</v>
      </c>
      <c r="L2591" s="4" t="s">
        <v>48</v>
      </c>
      <c r="M2591" s="9">
        <v>1</v>
      </c>
      <c r="N2591" s="6">
        <v>161.53</v>
      </c>
      <c r="O2591" s="7">
        <v>0</v>
      </c>
      <c r="P2591" s="6">
        <v>87.43</v>
      </c>
      <c r="Q2591" s="6">
        <f t="shared" si="201"/>
        <v>161.53</v>
      </c>
      <c r="R2591" s="6">
        <f t="shared" si="202"/>
        <v>87.43</v>
      </c>
      <c r="S2591" s="6">
        <f t="shared" si="203"/>
        <v>74.099999999999994</v>
      </c>
      <c r="T2591" s="8">
        <f t="shared" si="204"/>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4">
        <f>YEAR(SalesDataTable[[#This Row],[Order Date]])</f>
        <v>2026</v>
      </c>
      <c r="D2592" s="12" t="str">
        <f>"Q"&amp;ROUNDUP(MONTH(SalesDataTable[[#This Row],[Order Date]])/3,0)</f>
        <v>Q4</v>
      </c>
      <c r="E2592" s="4">
        <f>MONTH(SalesDataTable[[#This Row],[Order Date]])</f>
        <v>12</v>
      </c>
      <c r="F2592" s="12" t="str">
        <f t="shared" si="200"/>
        <v>Dec</v>
      </c>
      <c r="G2592" s="4" t="s">
        <v>6</v>
      </c>
      <c r="H2592" s="4" t="s">
        <v>43</v>
      </c>
      <c r="I2592" s="4" t="s">
        <v>8</v>
      </c>
      <c r="J2592" s="4" t="s">
        <v>16</v>
      </c>
      <c r="K2592" s="4" t="s">
        <v>9</v>
      </c>
      <c r="L2592" s="4" t="s">
        <v>17</v>
      </c>
      <c r="M2592" s="9">
        <v>4</v>
      </c>
      <c r="N2592" s="6">
        <v>145.85</v>
      </c>
      <c r="O2592" s="7">
        <v>0.1</v>
      </c>
      <c r="P2592" s="6">
        <v>79.47</v>
      </c>
      <c r="Q2592" s="6">
        <f t="shared" si="201"/>
        <v>525.05999999999995</v>
      </c>
      <c r="R2592" s="6">
        <f t="shared" si="202"/>
        <v>317.88</v>
      </c>
      <c r="S2592" s="6">
        <f t="shared" si="203"/>
        <v>207.17999999999995</v>
      </c>
      <c r="T2592" s="8">
        <f t="shared" si="204"/>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4">
        <f>YEAR(SalesDataTable[[#This Row],[Order Date]])</f>
        <v>2026</v>
      </c>
      <c r="D2593" s="12" t="str">
        <f>"Q"&amp;ROUNDUP(MONTH(SalesDataTable[[#This Row],[Order Date]])/3,0)</f>
        <v>Q4</v>
      </c>
      <c r="E2593" s="4">
        <f>MONTH(SalesDataTable[[#This Row],[Order Date]])</f>
        <v>12</v>
      </c>
      <c r="F2593" s="12" t="str">
        <f t="shared" si="200"/>
        <v>Dec</v>
      </c>
      <c r="G2593" s="4" t="s">
        <v>20</v>
      </c>
      <c r="H2593" s="4" t="s">
        <v>47</v>
      </c>
      <c r="I2593" s="4" t="s">
        <v>2</v>
      </c>
      <c r="J2593" s="4" t="s">
        <v>3</v>
      </c>
      <c r="K2593" s="4" t="s">
        <v>23</v>
      </c>
      <c r="L2593" s="4" t="s">
        <v>29</v>
      </c>
      <c r="M2593" s="9">
        <v>1</v>
      </c>
      <c r="N2593" s="6">
        <v>197.18</v>
      </c>
      <c r="O2593" s="7">
        <v>0</v>
      </c>
      <c r="P2593" s="6">
        <v>105.28</v>
      </c>
      <c r="Q2593" s="6">
        <f t="shared" si="201"/>
        <v>197.18</v>
      </c>
      <c r="R2593" s="6">
        <f t="shared" si="202"/>
        <v>105.28</v>
      </c>
      <c r="S2593" s="6">
        <f t="shared" si="203"/>
        <v>91.9</v>
      </c>
      <c r="T2593" s="8">
        <f t="shared" si="204"/>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4">
        <f>YEAR(SalesDataTable[[#This Row],[Order Date]])</f>
        <v>2026</v>
      </c>
      <c r="D2594" s="12" t="str">
        <f>"Q"&amp;ROUNDUP(MONTH(SalesDataTable[[#This Row],[Order Date]])/3,0)</f>
        <v>Q4</v>
      </c>
      <c r="E2594" s="4">
        <f>MONTH(SalesDataTable[[#This Row],[Order Date]])</f>
        <v>12</v>
      </c>
      <c r="F2594" s="12" t="str">
        <f t="shared" si="200"/>
        <v>Dec</v>
      </c>
      <c r="G2594" s="4" t="s">
        <v>20</v>
      </c>
      <c r="H2594" s="4" t="s">
        <v>31</v>
      </c>
      <c r="I2594" s="4" t="s">
        <v>2</v>
      </c>
      <c r="J2594" s="4" t="s">
        <v>13</v>
      </c>
      <c r="K2594" s="4" t="s">
        <v>23</v>
      </c>
      <c r="L2594" s="4" t="s">
        <v>51</v>
      </c>
      <c r="M2594" s="9">
        <v>1</v>
      </c>
      <c r="N2594" s="6">
        <v>124.9</v>
      </c>
      <c r="O2594" s="7">
        <v>0</v>
      </c>
      <c r="P2594" s="6">
        <v>62.16</v>
      </c>
      <c r="Q2594" s="6">
        <f t="shared" si="201"/>
        <v>124.9</v>
      </c>
      <c r="R2594" s="6">
        <f t="shared" si="202"/>
        <v>62.16</v>
      </c>
      <c r="S2594" s="6">
        <f t="shared" si="203"/>
        <v>62.740000000000009</v>
      </c>
      <c r="T2594" s="8">
        <f t="shared" si="204"/>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4">
        <f>YEAR(SalesDataTable[[#This Row],[Order Date]])</f>
        <v>2026</v>
      </c>
      <c r="D2595" s="12" t="str">
        <f>"Q"&amp;ROUNDUP(MONTH(SalesDataTable[[#This Row],[Order Date]])/3,0)</f>
        <v>Q4</v>
      </c>
      <c r="E2595" s="4">
        <f>MONTH(SalesDataTable[[#This Row],[Order Date]])</f>
        <v>12</v>
      </c>
      <c r="F2595" s="12" t="str">
        <f t="shared" si="200"/>
        <v>Dec</v>
      </c>
      <c r="G2595" s="4" t="s">
        <v>11</v>
      </c>
      <c r="H2595" s="4" t="s">
        <v>52</v>
      </c>
      <c r="I2595" s="4" t="s">
        <v>19</v>
      </c>
      <c r="J2595" s="4" t="s">
        <v>13</v>
      </c>
      <c r="K2595" s="4" t="s">
        <v>9</v>
      </c>
      <c r="L2595" s="4" t="s">
        <v>46</v>
      </c>
      <c r="M2595" s="9">
        <v>2</v>
      </c>
      <c r="N2595" s="6">
        <v>70.239999999999995</v>
      </c>
      <c r="O2595" s="7">
        <v>0.1</v>
      </c>
      <c r="P2595" s="6">
        <v>32.130000000000003</v>
      </c>
      <c r="Q2595" s="6">
        <f t="shared" si="201"/>
        <v>126.43199999999999</v>
      </c>
      <c r="R2595" s="6">
        <f t="shared" si="202"/>
        <v>64.260000000000005</v>
      </c>
      <c r="S2595" s="6">
        <f t="shared" si="203"/>
        <v>62.171999999999983</v>
      </c>
      <c r="T2595" s="8">
        <f t="shared" si="204"/>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4">
        <f>YEAR(SalesDataTable[[#This Row],[Order Date]])</f>
        <v>2026</v>
      </c>
      <c r="D2596" s="12" t="str">
        <f>"Q"&amp;ROUNDUP(MONTH(SalesDataTable[[#This Row],[Order Date]])/3,0)</f>
        <v>Q4</v>
      </c>
      <c r="E2596" s="4">
        <f>MONTH(SalesDataTable[[#This Row],[Order Date]])</f>
        <v>12</v>
      </c>
      <c r="F2596" s="12" t="str">
        <f t="shared" si="200"/>
        <v>Dec</v>
      </c>
      <c r="G2596" s="4" t="s">
        <v>6</v>
      </c>
      <c r="H2596" s="4" t="s">
        <v>41</v>
      </c>
      <c r="I2596" s="4" t="s">
        <v>19</v>
      </c>
      <c r="J2596" s="4" t="s">
        <v>16</v>
      </c>
      <c r="K2596" s="4" t="s">
        <v>9</v>
      </c>
      <c r="L2596" s="4" t="s">
        <v>17</v>
      </c>
      <c r="M2596" s="9">
        <v>5</v>
      </c>
      <c r="N2596" s="6">
        <v>145.6</v>
      </c>
      <c r="O2596" s="7">
        <v>0.15</v>
      </c>
      <c r="P2596" s="6">
        <v>81.180000000000007</v>
      </c>
      <c r="Q2596" s="6">
        <f t="shared" si="201"/>
        <v>618.79999999999995</v>
      </c>
      <c r="R2596" s="6">
        <f t="shared" si="202"/>
        <v>405.90000000000003</v>
      </c>
      <c r="S2596" s="6">
        <f t="shared" si="203"/>
        <v>212.89999999999992</v>
      </c>
      <c r="T2596" s="8">
        <f t="shared" si="204"/>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4">
        <f>YEAR(SalesDataTable[[#This Row],[Order Date]])</f>
        <v>2026</v>
      </c>
      <c r="D2597" s="12" t="str">
        <f>"Q"&amp;ROUNDUP(MONTH(SalesDataTable[[#This Row],[Order Date]])/3,0)</f>
        <v>Q4</v>
      </c>
      <c r="E2597" s="4">
        <f>MONTH(SalesDataTable[[#This Row],[Order Date]])</f>
        <v>12</v>
      </c>
      <c r="F2597" s="12" t="str">
        <f t="shared" si="200"/>
        <v>Dec</v>
      </c>
      <c r="G2597" s="4" t="s">
        <v>20</v>
      </c>
      <c r="H2597" s="4" t="s">
        <v>33</v>
      </c>
      <c r="I2597" s="4" t="s">
        <v>19</v>
      </c>
      <c r="J2597" s="4" t="s">
        <v>3</v>
      </c>
      <c r="K2597" s="4" t="s">
        <v>9</v>
      </c>
      <c r="L2597" s="4" t="s">
        <v>37</v>
      </c>
      <c r="M2597" s="9">
        <v>1</v>
      </c>
      <c r="N2597" s="6">
        <v>152.4</v>
      </c>
      <c r="O2597" s="7">
        <v>0.05</v>
      </c>
      <c r="P2597" s="6">
        <v>77.98</v>
      </c>
      <c r="Q2597" s="6">
        <f t="shared" si="201"/>
        <v>144.78</v>
      </c>
      <c r="R2597" s="6">
        <f t="shared" si="202"/>
        <v>77.98</v>
      </c>
      <c r="S2597" s="6">
        <f t="shared" si="203"/>
        <v>66.8</v>
      </c>
      <c r="T2597" s="8">
        <f t="shared" si="204"/>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4">
        <f>YEAR(SalesDataTable[[#This Row],[Order Date]])</f>
        <v>2026</v>
      </c>
      <c r="D2598" s="12" t="str">
        <f>"Q"&amp;ROUNDUP(MONTH(SalesDataTable[[#This Row],[Order Date]])/3,0)</f>
        <v>Q4</v>
      </c>
      <c r="E2598" s="4">
        <f>MONTH(SalesDataTable[[#This Row],[Order Date]])</f>
        <v>12</v>
      </c>
      <c r="F2598" s="12" t="str">
        <f t="shared" si="200"/>
        <v>Dec</v>
      </c>
      <c r="G2598" s="4" t="s">
        <v>11</v>
      </c>
      <c r="H2598" s="4" t="s">
        <v>12</v>
      </c>
      <c r="I2598" s="4" t="s">
        <v>2</v>
      </c>
      <c r="J2598" s="4" t="s">
        <v>13</v>
      </c>
      <c r="K2598" s="4" t="s">
        <v>14</v>
      </c>
      <c r="L2598" s="4" t="s">
        <v>15</v>
      </c>
      <c r="M2598" s="9">
        <v>1</v>
      </c>
      <c r="N2598" s="6">
        <v>36.17</v>
      </c>
      <c r="O2598" s="7">
        <v>0.05</v>
      </c>
      <c r="P2598" s="6">
        <v>13.87</v>
      </c>
      <c r="Q2598" s="6">
        <f t="shared" si="201"/>
        <v>34.361499999999999</v>
      </c>
      <c r="R2598" s="6">
        <f t="shared" si="202"/>
        <v>13.87</v>
      </c>
      <c r="S2598" s="6">
        <f t="shared" si="203"/>
        <v>20.491500000000002</v>
      </c>
      <c r="T2598" s="8">
        <f t="shared" si="204"/>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4">
        <f>YEAR(SalesDataTable[[#This Row],[Order Date]])</f>
        <v>2026</v>
      </c>
      <c r="D2599" s="12" t="str">
        <f>"Q"&amp;ROUNDUP(MONTH(SalesDataTable[[#This Row],[Order Date]])/3,0)</f>
        <v>Q4</v>
      </c>
      <c r="E2599" s="4">
        <f>MONTH(SalesDataTable[[#This Row],[Order Date]])</f>
        <v>12</v>
      </c>
      <c r="F2599" s="12" t="str">
        <f t="shared" si="200"/>
        <v>Dec</v>
      </c>
      <c r="G2599" s="4" t="s">
        <v>6</v>
      </c>
      <c r="H2599" s="4" t="s">
        <v>43</v>
      </c>
      <c r="I2599" s="4" t="s">
        <v>2</v>
      </c>
      <c r="J2599" s="4" t="s">
        <v>3</v>
      </c>
      <c r="K2599" s="4" t="s">
        <v>23</v>
      </c>
      <c r="L2599" s="4" t="s">
        <v>51</v>
      </c>
      <c r="M2599" s="9">
        <v>3</v>
      </c>
      <c r="N2599" s="6">
        <v>126.21</v>
      </c>
      <c r="O2599" s="7">
        <v>0.1</v>
      </c>
      <c r="P2599" s="6">
        <v>60.65</v>
      </c>
      <c r="Q2599" s="6">
        <f t="shared" si="201"/>
        <v>340.767</v>
      </c>
      <c r="R2599" s="6">
        <f t="shared" si="202"/>
        <v>181.95</v>
      </c>
      <c r="S2599" s="6">
        <f t="shared" si="203"/>
        <v>158.81700000000001</v>
      </c>
      <c r="T2599" s="8">
        <f t="shared" si="204"/>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4">
        <f>YEAR(SalesDataTable[[#This Row],[Order Date]])</f>
        <v>2026</v>
      </c>
      <c r="D2600" s="12" t="str">
        <f>"Q"&amp;ROUNDUP(MONTH(SalesDataTable[[#This Row],[Order Date]])/3,0)</f>
        <v>Q4</v>
      </c>
      <c r="E2600" s="4">
        <f>MONTH(SalesDataTable[[#This Row],[Order Date]])</f>
        <v>12</v>
      </c>
      <c r="F2600" s="12" t="str">
        <f t="shared" si="200"/>
        <v>Dec</v>
      </c>
      <c r="G2600" s="4" t="s">
        <v>20</v>
      </c>
      <c r="H2600" s="4" t="s">
        <v>47</v>
      </c>
      <c r="I2600" s="4" t="s">
        <v>8</v>
      </c>
      <c r="J2600" s="4" t="s">
        <v>3</v>
      </c>
      <c r="K2600" s="4" t="s">
        <v>9</v>
      </c>
      <c r="L2600" s="4" t="s">
        <v>17</v>
      </c>
      <c r="M2600" s="9">
        <v>6</v>
      </c>
      <c r="N2600" s="6">
        <v>143.72999999999999</v>
      </c>
      <c r="O2600" s="7">
        <v>0.15</v>
      </c>
      <c r="P2600" s="6">
        <v>77.27</v>
      </c>
      <c r="Q2600" s="6">
        <f t="shared" si="201"/>
        <v>733.02299999999991</v>
      </c>
      <c r="R2600" s="6">
        <f t="shared" si="202"/>
        <v>463.62</v>
      </c>
      <c r="S2600" s="6">
        <f t="shared" si="203"/>
        <v>269.40299999999991</v>
      </c>
      <c r="T2600" s="8">
        <f t="shared" si="204"/>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4">
        <f>YEAR(SalesDataTable[[#This Row],[Order Date]])</f>
        <v>2026</v>
      </c>
      <c r="D2601" s="12" t="str">
        <f>"Q"&amp;ROUNDUP(MONTH(SalesDataTable[[#This Row],[Order Date]])/3,0)</f>
        <v>Q4</v>
      </c>
      <c r="E2601" s="4">
        <f>MONTH(SalesDataTable[[#This Row],[Order Date]])</f>
        <v>12</v>
      </c>
      <c r="F2601" s="12" t="str">
        <f t="shared" si="200"/>
        <v>Dec</v>
      </c>
      <c r="G2601" s="4" t="s">
        <v>6</v>
      </c>
      <c r="H2601" s="4" t="s">
        <v>43</v>
      </c>
      <c r="I2601" s="4" t="s">
        <v>28</v>
      </c>
      <c r="J2601" s="4" t="s">
        <v>13</v>
      </c>
      <c r="K2601" s="4" t="s">
        <v>9</v>
      </c>
      <c r="L2601" s="4" t="s">
        <v>17</v>
      </c>
      <c r="M2601" s="9">
        <v>4</v>
      </c>
      <c r="N2601" s="6">
        <v>146.38999999999999</v>
      </c>
      <c r="O2601" s="7">
        <v>0</v>
      </c>
      <c r="P2601" s="6">
        <v>78.95</v>
      </c>
      <c r="Q2601" s="6">
        <f t="shared" si="201"/>
        <v>585.55999999999995</v>
      </c>
      <c r="R2601" s="6">
        <f t="shared" si="202"/>
        <v>315.8</v>
      </c>
      <c r="S2601" s="6">
        <f t="shared" si="203"/>
        <v>269.75999999999993</v>
      </c>
      <c r="T2601" s="8">
        <f t="shared" si="204"/>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4">
        <f>YEAR(SalesDataTable[[#This Row],[Order Date]])</f>
        <v>2026</v>
      </c>
      <c r="D2602" s="12" t="str">
        <f>"Q"&amp;ROUNDUP(MONTH(SalesDataTable[[#This Row],[Order Date]])/3,0)</f>
        <v>Q4</v>
      </c>
      <c r="E2602" s="4">
        <f>MONTH(SalesDataTable[[#This Row],[Order Date]])</f>
        <v>12</v>
      </c>
      <c r="F2602" s="12" t="str">
        <f t="shared" si="200"/>
        <v>Dec</v>
      </c>
      <c r="G2602" s="4" t="s">
        <v>6</v>
      </c>
      <c r="H2602" s="4" t="s">
        <v>43</v>
      </c>
      <c r="I2602" s="4" t="s">
        <v>28</v>
      </c>
      <c r="J2602" s="4" t="s">
        <v>3</v>
      </c>
      <c r="K2602" s="4" t="s">
        <v>9</v>
      </c>
      <c r="L2602" s="4" t="s">
        <v>10</v>
      </c>
      <c r="M2602" s="9">
        <v>2</v>
      </c>
      <c r="N2602" s="6">
        <v>89.84</v>
      </c>
      <c r="O2602" s="7">
        <v>0.05</v>
      </c>
      <c r="P2602" s="6">
        <v>45.17</v>
      </c>
      <c r="Q2602" s="6">
        <f t="shared" si="201"/>
        <v>170.696</v>
      </c>
      <c r="R2602" s="6">
        <f t="shared" si="202"/>
        <v>90.34</v>
      </c>
      <c r="S2602" s="6">
        <f t="shared" si="203"/>
        <v>80.355999999999995</v>
      </c>
      <c r="T2602" s="8">
        <f t="shared" si="204"/>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4">
        <f>YEAR(SalesDataTable[[#This Row],[Order Date]])</f>
        <v>2026</v>
      </c>
      <c r="D2603" s="12" t="str">
        <f>"Q"&amp;ROUNDUP(MONTH(SalesDataTable[[#This Row],[Order Date]])/3,0)</f>
        <v>Q4</v>
      </c>
      <c r="E2603" s="4">
        <f>MONTH(SalesDataTable[[#This Row],[Order Date]])</f>
        <v>12</v>
      </c>
      <c r="F2603" s="12" t="str">
        <f t="shared" si="200"/>
        <v>Dec</v>
      </c>
      <c r="G2603" s="4" t="s">
        <v>11</v>
      </c>
      <c r="H2603" s="4" t="s">
        <v>39</v>
      </c>
      <c r="I2603" s="4" t="s">
        <v>19</v>
      </c>
      <c r="J2603" s="4" t="s">
        <v>13</v>
      </c>
      <c r="K2603" s="4" t="s">
        <v>34</v>
      </c>
      <c r="L2603" s="4" t="s">
        <v>45</v>
      </c>
      <c r="M2603" s="9">
        <v>3</v>
      </c>
      <c r="N2603" s="6">
        <v>49.67</v>
      </c>
      <c r="O2603" s="7">
        <v>0.05</v>
      </c>
      <c r="P2603" s="6">
        <v>21.5</v>
      </c>
      <c r="Q2603" s="6">
        <f t="shared" si="201"/>
        <v>141.55949999999999</v>
      </c>
      <c r="R2603" s="6">
        <f t="shared" si="202"/>
        <v>64.5</v>
      </c>
      <c r="S2603" s="6">
        <f t="shared" si="203"/>
        <v>77.059499999999986</v>
      </c>
      <c r="T2603" s="8">
        <f t="shared" si="204"/>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4">
        <f>YEAR(SalesDataTable[[#This Row],[Order Date]])</f>
        <v>2026</v>
      </c>
      <c r="D2604" s="12" t="str">
        <f>"Q"&amp;ROUNDUP(MONTH(SalesDataTable[[#This Row],[Order Date]])/3,0)</f>
        <v>Q4</v>
      </c>
      <c r="E2604" s="4">
        <f>MONTH(SalesDataTable[[#This Row],[Order Date]])</f>
        <v>12</v>
      </c>
      <c r="F2604" s="12" t="str">
        <f t="shared" si="200"/>
        <v>Dec</v>
      </c>
      <c r="G2604" s="4" t="s">
        <v>6</v>
      </c>
      <c r="H2604" s="4" t="s">
        <v>49</v>
      </c>
      <c r="I2604" s="4" t="s">
        <v>8</v>
      </c>
      <c r="J2604" s="4" t="s">
        <v>16</v>
      </c>
      <c r="K2604" s="4" t="s">
        <v>9</v>
      </c>
      <c r="L2604" s="4" t="s">
        <v>10</v>
      </c>
      <c r="M2604" s="9">
        <v>4</v>
      </c>
      <c r="N2604" s="6">
        <v>94.3</v>
      </c>
      <c r="O2604" s="7">
        <v>0.1</v>
      </c>
      <c r="P2604" s="6">
        <v>44.36</v>
      </c>
      <c r="Q2604" s="6">
        <f t="shared" si="201"/>
        <v>339.48</v>
      </c>
      <c r="R2604" s="6">
        <f t="shared" si="202"/>
        <v>177.44</v>
      </c>
      <c r="S2604" s="6">
        <f t="shared" si="203"/>
        <v>162.04000000000002</v>
      </c>
      <c r="T2604" s="8">
        <f t="shared" si="204"/>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4">
        <f>YEAR(SalesDataTable[[#This Row],[Order Date]])</f>
        <v>2026</v>
      </c>
      <c r="D2605" s="12" t="str">
        <f>"Q"&amp;ROUNDUP(MONTH(SalesDataTable[[#This Row],[Order Date]])/3,0)</f>
        <v>Q4</v>
      </c>
      <c r="E2605" s="4">
        <f>MONTH(SalesDataTable[[#This Row],[Order Date]])</f>
        <v>12</v>
      </c>
      <c r="F2605" s="12" t="str">
        <f t="shared" si="200"/>
        <v>Dec</v>
      </c>
      <c r="G2605" s="4" t="s">
        <v>6</v>
      </c>
      <c r="H2605" s="4" t="s">
        <v>43</v>
      </c>
      <c r="I2605" s="4" t="s">
        <v>19</v>
      </c>
      <c r="J2605" s="4" t="s">
        <v>16</v>
      </c>
      <c r="K2605" s="4" t="s">
        <v>34</v>
      </c>
      <c r="L2605" s="4" t="s">
        <v>42</v>
      </c>
      <c r="M2605" s="9">
        <v>2</v>
      </c>
      <c r="N2605" s="6">
        <v>36.020000000000003</v>
      </c>
      <c r="O2605" s="7">
        <v>0.1</v>
      </c>
      <c r="P2605" s="6">
        <v>13.59</v>
      </c>
      <c r="Q2605" s="6">
        <f t="shared" si="201"/>
        <v>64.836000000000013</v>
      </c>
      <c r="R2605" s="6">
        <f t="shared" si="202"/>
        <v>27.18</v>
      </c>
      <c r="S2605" s="6">
        <f t="shared" si="203"/>
        <v>37.656000000000013</v>
      </c>
      <c r="T2605" s="8">
        <f t="shared" si="204"/>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4">
        <f>YEAR(SalesDataTable[[#This Row],[Order Date]])</f>
        <v>2026</v>
      </c>
      <c r="D2606" s="12" t="str">
        <f>"Q"&amp;ROUNDUP(MONTH(SalesDataTable[[#This Row],[Order Date]])/3,0)</f>
        <v>Q4</v>
      </c>
      <c r="E2606" s="4">
        <f>MONTH(SalesDataTable[[#This Row],[Order Date]])</f>
        <v>12</v>
      </c>
      <c r="F2606" s="12" t="str">
        <f t="shared" si="200"/>
        <v>Dec</v>
      </c>
      <c r="G2606" s="4" t="s">
        <v>6</v>
      </c>
      <c r="H2606" s="4" t="s">
        <v>49</v>
      </c>
      <c r="I2606" s="4" t="s">
        <v>2</v>
      </c>
      <c r="J2606" s="4" t="s">
        <v>3</v>
      </c>
      <c r="K2606" s="4" t="s">
        <v>9</v>
      </c>
      <c r="L2606" s="4" t="s">
        <v>37</v>
      </c>
      <c r="M2606" s="9">
        <v>1</v>
      </c>
      <c r="N2606" s="6">
        <v>154.12</v>
      </c>
      <c r="O2606" s="7">
        <v>0</v>
      </c>
      <c r="P2606" s="6">
        <v>77.45</v>
      </c>
      <c r="Q2606" s="6">
        <f t="shared" si="201"/>
        <v>154.12</v>
      </c>
      <c r="R2606" s="6">
        <f t="shared" si="202"/>
        <v>77.45</v>
      </c>
      <c r="S2606" s="6">
        <f t="shared" si="203"/>
        <v>76.67</v>
      </c>
      <c r="T2606" s="8">
        <f t="shared" si="204"/>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4">
        <f>YEAR(SalesDataTable[[#This Row],[Order Date]])</f>
        <v>2026</v>
      </c>
      <c r="D2607" s="12" t="str">
        <f>"Q"&amp;ROUNDUP(MONTH(SalesDataTable[[#This Row],[Order Date]])/3,0)</f>
        <v>Q4</v>
      </c>
      <c r="E2607" s="4">
        <f>MONTH(SalesDataTable[[#This Row],[Order Date]])</f>
        <v>12</v>
      </c>
      <c r="F2607" s="12" t="str">
        <f t="shared" si="200"/>
        <v>Dec</v>
      </c>
      <c r="G2607" s="4" t="s">
        <v>0</v>
      </c>
      <c r="H2607" s="4" t="s">
        <v>36</v>
      </c>
      <c r="I2607" s="4" t="s">
        <v>2</v>
      </c>
      <c r="J2607" s="4" t="s">
        <v>3</v>
      </c>
      <c r="K2607" s="4" t="s">
        <v>9</v>
      </c>
      <c r="L2607" s="4" t="s">
        <v>37</v>
      </c>
      <c r="M2607" s="9">
        <v>1</v>
      </c>
      <c r="N2607" s="6">
        <v>150.88</v>
      </c>
      <c r="O2607" s="7">
        <v>0.05</v>
      </c>
      <c r="P2607" s="6">
        <v>81.02</v>
      </c>
      <c r="Q2607" s="6">
        <f t="shared" si="201"/>
        <v>143.33599999999998</v>
      </c>
      <c r="R2607" s="6">
        <f t="shared" si="202"/>
        <v>81.02</v>
      </c>
      <c r="S2607" s="6">
        <f t="shared" si="203"/>
        <v>62.315999999999988</v>
      </c>
      <c r="T2607" s="8">
        <f t="shared" si="204"/>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4">
        <f>YEAR(SalesDataTable[[#This Row],[Order Date]])</f>
        <v>2026</v>
      </c>
      <c r="D2608" s="12" t="str">
        <f>"Q"&amp;ROUNDUP(MONTH(SalesDataTable[[#This Row],[Order Date]])/3,0)</f>
        <v>Q4</v>
      </c>
      <c r="E2608" s="4">
        <f>MONTH(SalesDataTable[[#This Row],[Order Date]])</f>
        <v>12</v>
      </c>
      <c r="F2608" s="12" t="str">
        <f t="shared" si="200"/>
        <v>Dec</v>
      </c>
      <c r="G2608" s="4" t="s">
        <v>11</v>
      </c>
      <c r="H2608" s="4" t="s">
        <v>12</v>
      </c>
      <c r="I2608" s="4" t="s">
        <v>28</v>
      </c>
      <c r="J2608" s="4" t="s">
        <v>13</v>
      </c>
      <c r="K2608" s="4" t="s">
        <v>4</v>
      </c>
      <c r="L2608" s="4" t="s">
        <v>26</v>
      </c>
      <c r="M2608" s="9">
        <v>2</v>
      </c>
      <c r="N2608" s="6">
        <v>40.479999999999997</v>
      </c>
      <c r="O2608" s="7">
        <v>0</v>
      </c>
      <c r="P2608" s="6">
        <v>16.23</v>
      </c>
      <c r="Q2608" s="6">
        <f t="shared" si="201"/>
        <v>80.959999999999994</v>
      </c>
      <c r="R2608" s="6">
        <f t="shared" si="202"/>
        <v>32.46</v>
      </c>
      <c r="S2608" s="6">
        <f t="shared" si="203"/>
        <v>48.499999999999993</v>
      </c>
      <c r="T2608" s="8">
        <f t="shared" si="204"/>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4">
        <f>YEAR(SalesDataTable[[#This Row],[Order Date]])</f>
        <v>2026</v>
      </c>
      <c r="D2609" s="12" t="str">
        <f>"Q"&amp;ROUNDUP(MONTH(SalesDataTable[[#This Row],[Order Date]])/3,0)</f>
        <v>Q4</v>
      </c>
      <c r="E2609" s="4">
        <f>MONTH(SalesDataTable[[#This Row],[Order Date]])</f>
        <v>12</v>
      </c>
      <c r="F2609" s="12" t="str">
        <f t="shared" si="200"/>
        <v>Dec</v>
      </c>
      <c r="G2609" s="4" t="s">
        <v>11</v>
      </c>
      <c r="H2609" s="4" t="s">
        <v>39</v>
      </c>
      <c r="I2609" s="4" t="s">
        <v>28</v>
      </c>
      <c r="J2609" s="4" t="s">
        <v>16</v>
      </c>
      <c r="K2609" s="4" t="s">
        <v>14</v>
      </c>
      <c r="L2609" s="4" t="s">
        <v>48</v>
      </c>
      <c r="M2609" s="9">
        <v>3</v>
      </c>
      <c r="N2609" s="6">
        <v>163.34</v>
      </c>
      <c r="O2609" s="7">
        <v>0.1</v>
      </c>
      <c r="P2609" s="6">
        <v>88.53</v>
      </c>
      <c r="Q2609" s="6">
        <f t="shared" si="201"/>
        <v>441.01799999999997</v>
      </c>
      <c r="R2609" s="6">
        <f t="shared" si="202"/>
        <v>265.59000000000003</v>
      </c>
      <c r="S2609" s="6">
        <f t="shared" si="203"/>
        <v>175.42799999999994</v>
      </c>
      <c r="T2609" s="8">
        <f t="shared" si="204"/>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4">
        <f>YEAR(SalesDataTable[[#This Row],[Order Date]])</f>
        <v>2026</v>
      </c>
      <c r="D2610" s="12" t="str">
        <f>"Q"&amp;ROUNDUP(MONTH(SalesDataTable[[#This Row],[Order Date]])/3,0)</f>
        <v>Q4</v>
      </c>
      <c r="E2610" s="4">
        <f>MONTH(SalesDataTable[[#This Row],[Order Date]])</f>
        <v>12</v>
      </c>
      <c r="F2610" s="12" t="str">
        <f t="shared" si="200"/>
        <v>Dec</v>
      </c>
      <c r="G2610" s="4" t="s">
        <v>20</v>
      </c>
      <c r="H2610" s="4" t="s">
        <v>21</v>
      </c>
      <c r="I2610" s="4" t="s">
        <v>19</v>
      </c>
      <c r="J2610" s="4" t="s">
        <v>13</v>
      </c>
      <c r="K2610" s="4" t="s">
        <v>34</v>
      </c>
      <c r="L2610" s="4" t="s">
        <v>35</v>
      </c>
      <c r="M2610" s="9">
        <v>2</v>
      </c>
      <c r="N2610" s="6">
        <v>40.89</v>
      </c>
      <c r="O2610" s="7">
        <v>0</v>
      </c>
      <c r="P2610" s="6">
        <v>14.95</v>
      </c>
      <c r="Q2610" s="6">
        <f t="shared" si="201"/>
        <v>81.78</v>
      </c>
      <c r="R2610" s="6">
        <f t="shared" si="202"/>
        <v>29.9</v>
      </c>
      <c r="S2610" s="6">
        <f t="shared" si="203"/>
        <v>51.88</v>
      </c>
      <c r="T2610" s="8">
        <f t="shared" si="204"/>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4">
        <f>YEAR(SalesDataTable[[#This Row],[Order Date]])</f>
        <v>2026</v>
      </c>
      <c r="D2611" s="12" t="str">
        <f>"Q"&amp;ROUNDUP(MONTH(SalesDataTable[[#This Row],[Order Date]])/3,0)</f>
        <v>Q4</v>
      </c>
      <c r="E2611" s="4">
        <f>MONTH(SalesDataTable[[#This Row],[Order Date]])</f>
        <v>12</v>
      </c>
      <c r="F2611" s="12" t="str">
        <f t="shared" si="200"/>
        <v>Dec</v>
      </c>
      <c r="G2611" s="4" t="s">
        <v>11</v>
      </c>
      <c r="H2611" s="4" t="s">
        <v>12</v>
      </c>
      <c r="I2611" s="4" t="s">
        <v>28</v>
      </c>
      <c r="J2611" s="4" t="s">
        <v>13</v>
      </c>
      <c r="K2611" s="4" t="s">
        <v>34</v>
      </c>
      <c r="L2611" s="4" t="s">
        <v>35</v>
      </c>
      <c r="M2611" s="9">
        <v>1</v>
      </c>
      <c r="N2611" s="6">
        <v>40.159999999999997</v>
      </c>
      <c r="O2611" s="7">
        <v>0.15</v>
      </c>
      <c r="P2611" s="6">
        <v>14.46</v>
      </c>
      <c r="Q2611" s="6">
        <f t="shared" si="201"/>
        <v>34.135999999999996</v>
      </c>
      <c r="R2611" s="6">
        <f t="shared" si="202"/>
        <v>14.46</v>
      </c>
      <c r="S2611" s="6">
        <f t="shared" si="203"/>
        <v>19.675999999999995</v>
      </c>
      <c r="T2611" s="8">
        <f t="shared" si="204"/>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4">
        <f>YEAR(SalesDataTable[[#This Row],[Order Date]])</f>
        <v>2026</v>
      </c>
      <c r="D2612" s="12" t="str">
        <f>"Q"&amp;ROUNDUP(MONTH(SalesDataTable[[#This Row],[Order Date]])/3,0)</f>
        <v>Q4</v>
      </c>
      <c r="E2612" s="4">
        <f>MONTH(SalesDataTable[[#This Row],[Order Date]])</f>
        <v>12</v>
      </c>
      <c r="F2612" s="12" t="str">
        <f t="shared" si="200"/>
        <v>Dec</v>
      </c>
      <c r="G2612" s="4" t="s">
        <v>20</v>
      </c>
      <c r="H2612" s="4" t="s">
        <v>47</v>
      </c>
      <c r="I2612" s="4" t="s">
        <v>2</v>
      </c>
      <c r="J2612" s="4" t="s">
        <v>13</v>
      </c>
      <c r="K2612" s="4" t="s">
        <v>23</v>
      </c>
      <c r="L2612" s="4" t="s">
        <v>40</v>
      </c>
      <c r="M2612" s="9">
        <v>2</v>
      </c>
      <c r="N2612" s="6">
        <v>79.86</v>
      </c>
      <c r="O2612" s="7">
        <v>0</v>
      </c>
      <c r="P2612" s="6">
        <v>39.049999999999997</v>
      </c>
      <c r="Q2612" s="6">
        <f t="shared" si="201"/>
        <v>159.72</v>
      </c>
      <c r="R2612" s="6">
        <f t="shared" si="202"/>
        <v>78.099999999999994</v>
      </c>
      <c r="S2612" s="6">
        <f t="shared" si="203"/>
        <v>81.62</v>
      </c>
      <c r="T2612" s="8">
        <f t="shared" si="204"/>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4">
        <f>YEAR(SalesDataTable[[#This Row],[Order Date]])</f>
        <v>2026</v>
      </c>
      <c r="D2613" s="12" t="str">
        <f>"Q"&amp;ROUNDUP(MONTH(SalesDataTable[[#This Row],[Order Date]])/3,0)</f>
        <v>Q4</v>
      </c>
      <c r="E2613" s="4">
        <f>MONTH(SalesDataTable[[#This Row],[Order Date]])</f>
        <v>12</v>
      </c>
      <c r="F2613" s="12" t="str">
        <f t="shared" si="200"/>
        <v>Dec</v>
      </c>
      <c r="G2613" s="4" t="s">
        <v>6</v>
      </c>
      <c r="H2613" s="4" t="s">
        <v>41</v>
      </c>
      <c r="I2613" s="4" t="s">
        <v>28</v>
      </c>
      <c r="J2613" s="4" t="s">
        <v>3</v>
      </c>
      <c r="K2613" s="4" t="s">
        <v>23</v>
      </c>
      <c r="L2613" s="4" t="s">
        <v>51</v>
      </c>
      <c r="M2613" s="9">
        <v>2</v>
      </c>
      <c r="N2613" s="6">
        <v>123.42</v>
      </c>
      <c r="O2613" s="7">
        <v>0.1</v>
      </c>
      <c r="P2613" s="6">
        <v>60.03</v>
      </c>
      <c r="Q2613" s="6">
        <f t="shared" si="201"/>
        <v>222.15600000000001</v>
      </c>
      <c r="R2613" s="6">
        <f t="shared" si="202"/>
        <v>120.06</v>
      </c>
      <c r="S2613" s="6">
        <f t="shared" si="203"/>
        <v>102.096</v>
      </c>
      <c r="T2613" s="8">
        <f t="shared" si="204"/>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4">
        <f>YEAR(SalesDataTable[[#This Row],[Order Date]])</f>
        <v>2026</v>
      </c>
      <c r="D2614" s="12" t="str">
        <f>"Q"&amp;ROUNDUP(MONTH(SalesDataTable[[#This Row],[Order Date]])/3,0)</f>
        <v>Q4</v>
      </c>
      <c r="E2614" s="4">
        <f>MONTH(SalesDataTable[[#This Row],[Order Date]])</f>
        <v>12</v>
      </c>
      <c r="F2614" s="12" t="str">
        <f t="shared" si="200"/>
        <v>Dec</v>
      </c>
      <c r="G2614" s="4" t="s">
        <v>11</v>
      </c>
      <c r="H2614" s="4" t="s">
        <v>12</v>
      </c>
      <c r="I2614" s="4" t="s">
        <v>2</v>
      </c>
      <c r="J2614" s="4" t="s">
        <v>3</v>
      </c>
      <c r="K2614" s="4" t="s">
        <v>14</v>
      </c>
      <c r="L2614" s="4" t="s">
        <v>32</v>
      </c>
      <c r="M2614" s="9">
        <v>1</v>
      </c>
      <c r="N2614" s="6">
        <v>47.61</v>
      </c>
      <c r="O2614" s="7">
        <v>0.05</v>
      </c>
      <c r="P2614" s="6">
        <v>18.18</v>
      </c>
      <c r="Q2614" s="6">
        <f t="shared" si="201"/>
        <v>45.229499999999994</v>
      </c>
      <c r="R2614" s="6">
        <f t="shared" si="202"/>
        <v>18.18</v>
      </c>
      <c r="S2614" s="6">
        <f t="shared" si="203"/>
        <v>27.049499999999995</v>
      </c>
      <c r="T2614" s="8">
        <f t="shared" si="204"/>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4">
        <f>YEAR(SalesDataTable[[#This Row],[Order Date]])</f>
        <v>2026</v>
      </c>
      <c r="D2615" s="12" t="str">
        <f>"Q"&amp;ROUNDUP(MONTH(SalesDataTable[[#This Row],[Order Date]])/3,0)</f>
        <v>Q4</v>
      </c>
      <c r="E2615" s="4">
        <f>MONTH(SalesDataTable[[#This Row],[Order Date]])</f>
        <v>12</v>
      </c>
      <c r="F2615" s="12" t="str">
        <f t="shared" si="200"/>
        <v>Dec</v>
      </c>
      <c r="G2615" s="4" t="s">
        <v>20</v>
      </c>
      <c r="H2615" s="4" t="s">
        <v>33</v>
      </c>
      <c r="I2615" s="4" t="s">
        <v>2</v>
      </c>
      <c r="J2615" s="4" t="s">
        <v>3</v>
      </c>
      <c r="K2615" s="4" t="s">
        <v>9</v>
      </c>
      <c r="L2615" s="4" t="s">
        <v>10</v>
      </c>
      <c r="M2615" s="9">
        <v>2</v>
      </c>
      <c r="N2615" s="6">
        <v>93.88</v>
      </c>
      <c r="O2615" s="7">
        <v>0.1</v>
      </c>
      <c r="P2615" s="6">
        <v>45.89</v>
      </c>
      <c r="Q2615" s="6">
        <f t="shared" si="201"/>
        <v>168.98400000000001</v>
      </c>
      <c r="R2615" s="6">
        <f t="shared" si="202"/>
        <v>91.78</v>
      </c>
      <c r="S2615" s="6">
        <f t="shared" si="203"/>
        <v>77.204000000000008</v>
      </c>
      <c r="T2615" s="8">
        <f t="shared" si="204"/>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4">
        <f>YEAR(SalesDataTable[[#This Row],[Order Date]])</f>
        <v>2026</v>
      </c>
      <c r="D2616" s="12" t="str">
        <f>"Q"&amp;ROUNDUP(MONTH(SalesDataTable[[#This Row],[Order Date]])/3,0)</f>
        <v>Q4</v>
      </c>
      <c r="E2616" s="4">
        <f>MONTH(SalesDataTable[[#This Row],[Order Date]])</f>
        <v>12</v>
      </c>
      <c r="F2616" s="12" t="str">
        <f t="shared" si="200"/>
        <v>Dec</v>
      </c>
      <c r="G2616" s="4" t="s">
        <v>6</v>
      </c>
      <c r="H2616" s="4" t="s">
        <v>41</v>
      </c>
      <c r="I2616" s="4" t="s">
        <v>2</v>
      </c>
      <c r="J2616" s="4" t="s">
        <v>13</v>
      </c>
      <c r="K2616" s="4" t="s">
        <v>9</v>
      </c>
      <c r="L2616" s="4" t="s">
        <v>17</v>
      </c>
      <c r="M2616" s="9">
        <v>3</v>
      </c>
      <c r="N2616" s="6">
        <v>145.43</v>
      </c>
      <c r="O2616" s="7">
        <v>0.05</v>
      </c>
      <c r="P2616" s="6">
        <v>81.72</v>
      </c>
      <c r="Q2616" s="6">
        <f t="shared" si="201"/>
        <v>414.47550000000001</v>
      </c>
      <c r="R2616" s="6">
        <f t="shared" si="202"/>
        <v>245.16</v>
      </c>
      <c r="S2616" s="6">
        <f t="shared" si="203"/>
        <v>169.31550000000001</v>
      </c>
      <c r="T2616" s="8">
        <f t="shared" si="204"/>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4">
        <f>YEAR(SalesDataTable[[#This Row],[Order Date]])</f>
        <v>2026</v>
      </c>
      <c r="D2617" s="12" t="str">
        <f>"Q"&amp;ROUNDUP(MONTH(SalesDataTable[[#This Row],[Order Date]])/3,0)</f>
        <v>Q4</v>
      </c>
      <c r="E2617" s="4">
        <f>MONTH(SalesDataTable[[#This Row],[Order Date]])</f>
        <v>12</v>
      </c>
      <c r="F2617" s="12" t="str">
        <f t="shared" si="200"/>
        <v>Dec</v>
      </c>
      <c r="G2617" s="4" t="s">
        <v>20</v>
      </c>
      <c r="H2617" s="4" t="s">
        <v>21</v>
      </c>
      <c r="I2617" s="4" t="s">
        <v>2</v>
      </c>
      <c r="J2617" s="4" t="s">
        <v>3</v>
      </c>
      <c r="K2617" s="4" t="s">
        <v>14</v>
      </c>
      <c r="L2617" s="4" t="s">
        <v>15</v>
      </c>
      <c r="M2617" s="9">
        <v>2</v>
      </c>
      <c r="N2617" s="6">
        <v>36.89</v>
      </c>
      <c r="O2617" s="7">
        <v>0.1</v>
      </c>
      <c r="P2617" s="6">
        <v>13.74</v>
      </c>
      <c r="Q2617" s="6">
        <f t="shared" si="201"/>
        <v>66.402000000000001</v>
      </c>
      <c r="R2617" s="6">
        <f t="shared" si="202"/>
        <v>27.48</v>
      </c>
      <c r="S2617" s="6">
        <f t="shared" si="203"/>
        <v>38.921999999999997</v>
      </c>
      <c r="T2617" s="8">
        <f t="shared" si="204"/>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4">
        <f>YEAR(SalesDataTable[[#This Row],[Order Date]])</f>
        <v>2026</v>
      </c>
      <c r="D2618" s="12" t="str">
        <f>"Q"&amp;ROUNDUP(MONTH(SalesDataTable[[#This Row],[Order Date]])/3,0)</f>
        <v>Q4</v>
      </c>
      <c r="E2618" s="4">
        <f>MONTH(SalesDataTable[[#This Row],[Order Date]])</f>
        <v>12</v>
      </c>
      <c r="F2618" s="12" t="str">
        <f t="shared" si="200"/>
        <v>Dec</v>
      </c>
      <c r="G2618" s="4" t="s">
        <v>0</v>
      </c>
      <c r="H2618" s="4" t="s">
        <v>1</v>
      </c>
      <c r="I2618" s="4" t="s">
        <v>28</v>
      </c>
      <c r="J2618" s="4" t="s">
        <v>3</v>
      </c>
      <c r="K2618" s="4" t="s">
        <v>9</v>
      </c>
      <c r="L2618" s="4" t="s">
        <v>17</v>
      </c>
      <c r="M2618" s="9">
        <v>1</v>
      </c>
      <c r="N2618" s="6">
        <v>145.44</v>
      </c>
      <c r="O2618" s="7">
        <v>0.1</v>
      </c>
      <c r="P2618" s="6">
        <v>80.42</v>
      </c>
      <c r="Q2618" s="6">
        <f t="shared" si="201"/>
        <v>130.89600000000002</v>
      </c>
      <c r="R2618" s="6">
        <f t="shared" si="202"/>
        <v>80.42</v>
      </c>
      <c r="S2618" s="6">
        <f t="shared" si="203"/>
        <v>50.476000000000013</v>
      </c>
      <c r="T2618" s="8">
        <f t="shared" si="204"/>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4">
        <f>YEAR(SalesDataTable[[#This Row],[Order Date]])</f>
        <v>2026</v>
      </c>
      <c r="D2619" s="12" t="str">
        <f>"Q"&amp;ROUNDUP(MONTH(SalesDataTable[[#This Row],[Order Date]])/3,0)</f>
        <v>Q4</v>
      </c>
      <c r="E2619" s="4">
        <f>MONTH(SalesDataTable[[#This Row],[Order Date]])</f>
        <v>12</v>
      </c>
      <c r="F2619" s="12" t="str">
        <f t="shared" si="200"/>
        <v>Dec</v>
      </c>
      <c r="G2619" s="4" t="s">
        <v>0</v>
      </c>
      <c r="H2619" s="4" t="s">
        <v>50</v>
      </c>
      <c r="I2619" s="4" t="s">
        <v>2</v>
      </c>
      <c r="J2619" s="4" t="s">
        <v>13</v>
      </c>
      <c r="K2619" s="4" t="s">
        <v>34</v>
      </c>
      <c r="L2619" s="4" t="s">
        <v>45</v>
      </c>
      <c r="M2619" s="9">
        <v>2</v>
      </c>
      <c r="N2619" s="6">
        <v>51.56</v>
      </c>
      <c r="O2619" s="7">
        <v>0</v>
      </c>
      <c r="P2619" s="6">
        <v>21.9</v>
      </c>
      <c r="Q2619" s="6">
        <f t="shared" si="201"/>
        <v>103.12</v>
      </c>
      <c r="R2619" s="6">
        <f t="shared" si="202"/>
        <v>43.8</v>
      </c>
      <c r="S2619" s="6">
        <f t="shared" si="203"/>
        <v>59.320000000000007</v>
      </c>
      <c r="T2619" s="8">
        <f t="shared" si="204"/>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4">
        <f>YEAR(SalesDataTable[[#This Row],[Order Date]])</f>
        <v>2026</v>
      </c>
      <c r="D2620" s="12" t="str">
        <f>"Q"&amp;ROUNDUP(MONTH(SalesDataTable[[#This Row],[Order Date]])/3,0)</f>
        <v>Q4</v>
      </c>
      <c r="E2620" s="4">
        <f>MONTH(SalesDataTable[[#This Row],[Order Date]])</f>
        <v>12</v>
      </c>
      <c r="F2620" s="12" t="str">
        <f t="shared" si="200"/>
        <v>Dec</v>
      </c>
      <c r="G2620" s="4" t="s">
        <v>20</v>
      </c>
      <c r="H2620" s="4" t="s">
        <v>31</v>
      </c>
      <c r="I2620" s="4" t="s">
        <v>2</v>
      </c>
      <c r="J2620" s="4" t="s">
        <v>13</v>
      </c>
      <c r="K2620" s="4" t="s">
        <v>23</v>
      </c>
      <c r="L2620" s="4" t="s">
        <v>51</v>
      </c>
      <c r="M2620" s="9">
        <v>2</v>
      </c>
      <c r="N2620" s="6">
        <v>122</v>
      </c>
      <c r="O2620" s="7">
        <v>0.15</v>
      </c>
      <c r="P2620" s="6">
        <v>60.01</v>
      </c>
      <c r="Q2620" s="6">
        <f t="shared" si="201"/>
        <v>207.4</v>
      </c>
      <c r="R2620" s="6">
        <f t="shared" si="202"/>
        <v>120.02</v>
      </c>
      <c r="S2620" s="6">
        <f t="shared" si="203"/>
        <v>87.38000000000001</v>
      </c>
      <c r="T2620" s="8">
        <f t="shared" si="204"/>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4">
        <f>YEAR(SalesDataTable[[#This Row],[Order Date]])</f>
        <v>2026</v>
      </c>
      <c r="D2621" s="12" t="str">
        <f>"Q"&amp;ROUNDUP(MONTH(SalesDataTable[[#This Row],[Order Date]])/3,0)</f>
        <v>Q4</v>
      </c>
      <c r="E2621" s="4">
        <f>MONTH(SalesDataTable[[#This Row],[Order Date]])</f>
        <v>12</v>
      </c>
      <c r="F2621" s="12" t="str">
        <f t="shared" si="200"/>
        <v>Dec</v>
      </c>
      <c r="G2621" s="4" t="s">
        <v>11</v>
      </c>
      <c r="H2621" s="4" t="s">
        <v>18</v>
      </c>
      <c r="I2621" s="4" t="s">
        <v>28</v>
      </c>
      <c r="J2621" s="4" t="s">
        <v>13</v>
      </c>
      <c r="K2621" s="4" t="s">
        <v>9</v>
      </c>
      <c r="L2621" s="4" t="s">
        <v>46</v>
      </c>
      <c r="M2621" s="9">
        <v>1</v>
      </c>
      <c r="N2621" s="6">
        <v>71.89</v>
      </c>
      <c r="O2621" s="7">
        <v>0.15</v>
      </c>
      <c r="P2621" s="6">
        <v>32.409999999999997</v>
      </c>
      <c r="Q2621" s="6">
        <f t="shared" si="201"/>
        <v>61.106499999999997</v>
      </c>
      <c r="R2621" s="6">
        <f t="shared" si="202"/>
        <v>32.409999999999997</v>
      </c>
      <c r="S2621" s="6">
        <f t="shared" si="203"/>
        <v>28.6965</v>
      </c>
      <c r="T2621" s="8">
        <f t="shared" si="204"/>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4">
        <f>YEAR(SalesDataTable[[#This Row],[Order Date]])</f>
        <v>2026</v>
      </c>
      <c r="D2622" s="12" t="str">
        <f>"Q"&amp;ROUNDUP(MONTH(SalesDataTable[[#This Row],[Order Date]])/3,0)</f>
        <v>Q4</v>
      </c>
      <c r="E2622" s="4">
        <f>MONTH(SalesDataTable[[#This Row],[Order Date]])</f>
        <v>12</v>
      </c>
      <c r="F2622" s="12" t="str">
        <f t="shared" si="200"/>
        <v>Dec</v>
      </c>
      <c r="G2622" s="4" t="s">
        <v>11</v>
      </c>
      <c r="H2622" s="4" t="s">
        <v>25</v>
      </c>
      <c r="I2622" s="4" t="s">
        <v>2</v>
      </c>
      <c r="J2622" s="4" t="s">
        <v>3</v>
      </c>
      <c r="K2622" s="4" t="s">
        <v>9</v>
      </c>
      <c r="L2622" s="4" t="s">
        <v>46</v>
      </c>
      <c r="M2622" s="9">
        <v>2</v>
      </c>
      <c r="N2622" s="6">
        <v>70.59</v>
      </c>
      <c r="O2622" s="7">
        <v>0.15</v>
      </c>
      <c r="P2622" s="6">
        <v>31.56</v>
      </c>
      <c r="Q2622" s="6">
        <f t="shared" si="201"/>
        <v>120.003</v>
      </c>
      <c r="R2622" s="6">
        <f t="shared" si="202"/>
        <v>63.12</v>
      </c>
      <c r="S2622" s="6">
        <f t="shared" si="203"/>
        <v>56.883000000000003</v>
      </c>
      <c r="T2622" s="8">
        <f t="shared" si="204"/>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4">
        <f>YEAR(SalesDataTable[[#This Row],[Order Date]])</f>
        <v>2026</v>
      </c>
      <c r="D2623" s="12" t="str">
        <f>"Q"&amp;ROUNDUP(MONTH(SalesDataTable[[#This Row],[Order Date]])/3,0)</f>
        <v>Q4</v>
      </c>
      <c r="E2623" s="4">
        <f>MONTH(SalesDataTable[[#This Row],[Order Date]])</f>
        <v>12</v>
      </c>
      <c r="F2623" s="12" t="str">
        <f t="shared" si="200"/>
        <v>Dec</v>
      </c>
      <c r="G2623" s="4" t="s">
        <v>20</v>
      </c>
      <c r="H2623" s="4" t="s">
        <v>31</v>
      </c>
      <c r="I2623" s="4" t="s">
        <v>2</v>
      </c>
      <c r="J2623" s="4" t="s">
        <v>3</v>
      </c>
      <c r="K2623" s="4" t="s">
        <v>9</v>
      </c>
      <c r="L2623" s="4" t="s">
        <v>17</v>
      </c>
      <c r="M2623" s="9">
        <v>4</v>
      </c>
      <c r="N2623" s="6">
        <v>141.91</v>
      </c>
      <c r="O2623" s="7">
        <v>0.05</v>
      </c>
      <c r="P2623" s="6">
        <v>80.260000000000005</v>
      </c>
      <c r="Q2623" s="6">
        <f t="shared" si="201"/>
        <v>539.25799999999992</v>
      </c>
      <c r="R2623" s="6">
        <f t="shared" si="202"/>
        <v>321.04000000000002</v>
      </c>
      <c r="S2623" s="6">
        <f t="shared" si="203"/>
        <v>218.2179999999999</v>
      </c>
      <c r="T2623" s="8">
        <f t="shared" si="204"/>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4">
        <f>YEAR(SalesDataTable[[#This Row],[Order Date]])</f>
        <v>2026</v>
      </c>
      <c r="D2624" s="12" t="str">
        <f>"Q"&amp;ROUNDUP(MONTH(SalesDataTable[[#This Row],[Order Date]])/3,0)</f>
        <v>Q4</v>
      </c>
      <c r="E2624" s="4">
        <f>MONTH(SalesDataTable[[#This Row],[Order Date]])</f>
        <v>12</v>
      </c>
      <c r="F2624" s="12" t="str">
        <f t="shared" si="200"/>
        <v>Dec</v>
      </c>
      <c r="G2624" s="4" t="s">
        <v>6</v>
      </c>
      <c r="H2624" s="4" t="s">
        <v>27</v>
      </c>
      <c r="I2624" s="4" t="s">
        <v>8</v>
      </c>
      <c r="J2624" s="4" t="s">
        <v>16</v>
      </c>
      <c r="K2624" s="4" t="s">
        <v>9</v>
      </c>
      <c r="L2624" s="4" t="s">
        <v>17</v>
      </c>
      <c r="M2624" s="9">
        <v>3</v>
      </c>
      <c r="N2624" s="6">
        <v>140.4</v>
      </c>
      <c r="O2624" s="7">
        <v>0.2</v>
      </c>
      <c r="P2624" s="6">
        <v>81.760000000000005</v>
      </c>
      <c r="Q2624" s="6">
        <f t="shared" si="201"/>
        <v>336.96000000000004</v>
      </c>
      <c r="R2624" s="6">
        <f t="shared" si="202"/>
        <v>245.28000000000003</v>
      </c>
      <c r="S2624" s="6">
        <f t="shared" si="203"/>
        <v>91.68</v>
      </c>
      <c r="T2624" s="8">
        <f t="shared" si="204"/>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4">
        <f>YEAR(SalesDataTable[[#This Row],[Order Date]])</f>
        <v>2026</v>
      </c>
      <c r="D2625" s="12" t="str">
        <f>"Q"&amp;ROUNDUP(MONTH(SalesDataTable[[#This Row],[Order Date]])/3,0)</f>
        <v>Q4</v>
      </c>
      <c r="E2625" s="4">
        <f>MONTH(SalesDataTable[[#This Row],[Order Date]])</f>
        <v>12</v>
      </c>
      <c r="F2625" s="12" t="str">
        <f t="shared" si="200"/>
        <v>Dec</v>
      </c>
      <c r="G2625" s="4" t="s">
        <v>20</v>
      </c>
      <c r="H2625" s="4" t="s">
        <v>47</v>
      </c>
      <c r="I2625" s="4" t="s">
        <v>28</v>
      </c>
      <c r="J2625" s="4" t="s">
        <v>3</v>
      </c>
      <c r="K2625" s="4" t="s">
        <v>9</v>
      </c>
      <c r="L2625" s="4" t="s">
        <v>46</v>
      </c>
      <c r="M2625" s="9">
        <v>2</v>
      </c>
      <c r="N2625" s="6">
        <v>72.349999999999994</v>
      </c>
      <c r="O2625" s="7">
        <v>0.15</v>
      </c>
      <c r="P2625" s="6">
        <v>32.44</v>
      </c>
      <c r="Q2625" s="6">
        <f t="shared" si="201"/>
        <v>122.99499999999999</v>
      </c>
      <c r="R2625" s="6">
        <f t="shared" si="202"/>
        <v>64.88</v>
      </c>
      <c r="S2625" s="6">
        <f t="shared" si="203"/>
        <v>58.114999999999995</v>
      </c>
      <c r="T2625" s="8">
        <f t="shared" si="204"/>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4">
        <f>YEAR(SalesDataTable[[#This Row],[Order Date]])</f>
        <v>2026</v>
      </c>
      <c r="D2626" s="12" t="str">
        <f>"Q"&amp;ROUNDUP(MONTH(SalesDataTable[[#This Row],[Order Date]])/3,0)</f>
        <v>Q4</v>
      </c>
      <c r="E2626" s="4">
        <f>MONTH(SalesDataTable[[#This Row],[Order Date]])</f>
        <v>12</v>
      </c>
      <c r="F2626" s="12" t="str">
        <f t="shared" ref="F2626:F2689" si="205">TEXT(B2626,"mmm")</f>
        <v>Dec</v>
      </c>
      <c r="G2626" s="4" t="s">
        <v>20</v>
      </c>
      <c r="H2626" s="4" t="s">
        <v>33</v>
      </c>
      <c r="I2626" s="4" t="s">
        <v>2</v>
      </c>
      <c r="J2626" s="4" t="s">
        <v>13</v>
      </c>
      <c r="K2626" s="4" t="s">
        <v>23</v>
      </c>
      <c r="L2626" s="4" t="s">
        <v>51</v>
      </c>
      <c r="M2626" s="9">
        <v>4</v>
      </c>
      <c r="N2626" s="6">
        <v>120.8</v>
      </c>
      <c r="O2626" s="7">
        <v>0.1</v>
      </c>
      <c r="P2626" s="6">
        <v>59.93</v>
      </c>
      <c r="Q2626" s="6">
        <f t="shared" ref="Q2626:Q2689" si="206">M2626*N2626*(1-O2626)</f>
        <v>434.88</v>
      </c>
      <c r="R2626" s="6">
        <f t="shared" ref="R2626:R2689" si="207">M2626*P2626</f>
        <v>239.72</v>
      </c>
      <c r="S2626" s="6">
        <f t="shared" ref="S2626:S2689" si="208">Q2626-R2626</f>
        <v>195.16</v>
      </c>
      <c r="T2626" s="8">
        <f t="shared" ref="T2626:T2689" si="209">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4">
        <f>YEAR(SalesDataTable[[#This Row],[Order Date]])</f>
        <v>2026</v>
      </c>
      <c r="D2627" s="12" t="str">
        <f>"Q"&amp;ROUNDUP(MONTH(SalesDataTable[[#This Row],[Order Date]])/3,0)</f>
        <v>Q4</v>
      </c>
      <c r="E2627" s="4">
        <f>MONTH(SalesDataTable[[#This Row],[Order Date]])</f>
        <v>12</v>
      </c>
      <c r="F2627" s="12" t="str">
        <f t="shared" si="205"/>
        <v>Dec</v>
      </c>
      <c r="G2627" s="4" t="s">
        <v>20</v>
      </c>
      <c r="H2627" s="4" t="s">
        <v>31</v>
      </c>
      <c r="I2627" s="4" t="s">
        <v>2</v>
      </c>
      <c r="J2627" s="4" t="s">
        <v>13</v>
      </c>
      <c r="K2627" s="4" t="s">
        <v>9</v>
      </c>
      <c r="L2627" s="4" t="s">
        <v>46</v>
      </c>
      <c r="M2627" s="9">
        <v>1</v>
      </c>
      <c r="N2627" s="6">
        <v>71.23</v>
      </c>
      <c r="O2627" s="7">
        <v>0</v>
      </c>
      <c r="P2627" s="6">
        <v>31.63</v>
      </c>
      <c r="Q2627" s="6">
        <f t="shared" si="206"/>
        <v>71.23</v>
      </c>
      <c r="R2627" s="6">
        <f t="shared" si="207"/>
        <v>31.63</v>
      </c>
      <c r="S2627" s="6">
        <f t="shared" si="208"/>
        <v>39.600000000000009</v>
      </c>
      <c r="T2627" s="8">
        <f t="shared" si="209"/>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4">
        <f>YEAR(SalesDataTable[[#This Row],[Order Date]])</f>
        <v>2026</v>
      </c>
      <c r="D2628" s="12" t="str">
        <f>"Q"&amp;ROUNDUP(MONTH(SalesDataTable[[#This Row],[Order Date]])/3,0)</f>
        <v>Q4</v>
      </c>
      <c r="E2628" s="4">
        <f>MONTH(SalesDataTable[[#This Row],[Order Date]])</f>
        <v>12</v>
      </c>
      <c r="F2628" s="12" t="str">
        <f t="shared" si="205"/>
        <v>Dec</v>
      </c>
      <c r="G2628" s="4" t="s">
        <v>11</v>
      </c>
      <c r="H2628" s="4" t="s">
        <v>39</v>
      </c>
      <c r="I2628" s="4" t="s">
        <v>8</v>
      </c>
      <c r="J2628" s="4" t="s">
        <v>16</v>
      </c>
      <c r="K2628" s="4" t="s">
        <v>4</v>
      </c>
      <c r="L2628" s="4" t="s">
        <v>22</v>
      </c>
      <c r="M2628" s="9">
        <v>5</v>
      </c>
      <c r="N2628" s="6">
        <v>51.02</v>
      </c>
      <c r="O2628" s="7">
        <v>0.05</v>
      </c>
      <c r="P2628" s="6">
        <v>22.56</v>
      </c>
      <c r="Q2628" s="6">
        <f t="shared" si="206"/>
        <v>242.345</v>
      </c>
      <c r="R2628" s="6">
        <f t="shared" si="207"/>
        <v>112.8</v>
      </c>
      <c r="S2628" s="6">
        <f t="shared" si="208"/>
        <v>129.54500000000002</v>
      </c>
      <c r="T2628" s="8">
        <f t="shared" si="209"/>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4">
        <f>YEAR(SalesDataTable[[#This Row],[Order Date]])</f>
        <v>2026</v>
      </c>
      <c r="D2629" s="12" t="str">
        <f>"Q"&amp;ROUNDUP(MONTH(SalesDataTable[[#This Row],[Order Date]])/3,0)</f>
        <v>Q4</v>
      </c>
      <c r="E2629" s="4">
        <f>MONTH(SalesDataTable[[#This Row],[Order Date]])</f>
        <v>12</v>
      </c>
      <c r="F2629" s="12" t="str">
        <f t="shared" si="205"/>
        <v>Dec</v>
      </c>
      <c r="G2629" s="4" t="s">
        <v>11</v>
      </c>
      <c r="H2629" s="4" t="s">
        <v>12</v>
      </c>
      <c r="I2629" s="4" t="s">
        <v>28</v>
      </c>
      <c r="J2629" s="4" t="s">
        <v>13</v>
      </c>
      <c r="K2629" s="4" t="s">
        <v>14</v>
      </c>
      <c r="L2629" s="4" t="s">
        <v>44</v>
      </c>
      <c r="M2629" s="9">
        <v>1</v>
      </c>
      <c r="N2629" s="6">
        <v>130.52000000000001</v>
      </c>
      <c r="O2629" s="7">
        <v>0.1</v>
      </c>
      <c r="P2629" s="6">
        <v>66.09</v>
      </c>
      <c r="Q2629" s="6">
        <f t="shared" si="206"/>
        <v>117.46800000000002</v>
      </c>
      <c r="R2629" s="6">
        <f t="shared" si="207"/>
        <v>66.09</v>
      </c>
      <c r="S2629" s="6">
        <f t="shared" si="208"/>
        <v>51.378000000000014</v>
      </c>
      <c r="T2629" s="8">
        <f t="shared" si="209"/>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4">
        <f>YEAR(SalesDataTable[[#This Row],[Order Date]])</f>
        <v>2026</v>
      </c>
      <c r="D2630" s="12" t="str">
        <f>"Q"&amp;ROUNDUP(MONTH(SalesDataTable[[#This Row],[Order Date]])/3,0)</f>
        <v>Q4</v>
      </c>
      <c r="E2630" s="4">
        <f>MONTH(SalesDataTable[[#This Row],[Order Date]])</f>
        <v>12</v>
      </c>
      <c r="F2630" s="12" t="str">
        <f t="shared" si="205"/>
        <v>Dec</v>
      </c>
      <c r="G2630" s="4" t="s">
        <v>6</v>
      </c>
      <c r="H2630" s="4" t="s">
        <v>49</v>
      </c>
      <c r="I2630" s="4" t="s">
        <v>2</v>
      </c>
      <c r="J2630" s="4" t="s">
        <v>3</v>
      </c>
      <c r="K2630" s="4" t="s">
        <v>4</v>
      </c>
      <c r="L2630" s="4" t="s">
        <v>5</v>
      </c>
      <c r="M2630" s="9">
        <v>2</v>
      </c>
      <c r="N2630" s="6">
        <v>79.87</v>
      </c>
      <c r="O2630" s="7">
        <v>0.15</v>
      </c>
      <c r="P2630" s="6">
        <v>41.9</v>
      </c>
      <c r="Q2630" s="6">
        <f t="shared" si="206"/>
        <v>135.779</v>
      </c>
      <c r="R2630" s="6">
        <f t="shared" si="207"/>
        <v>83.8</v>
      </c>
      <c r="S2630" s="6">
        <f t="shared" si="208"/>
        <v>51.978999999999999</v>
      </c>
      <c r="T2630" s="8">
        <f t="shared" si="209"/>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4">
        <f>YEAR(SalesDataTable[[#This Row],[Order Date]])</f>
        <v>2026</v>
      </c>
      <c r="D2631" s="12" t="str">
        <f>"Q"&amp;ROUNDUP(MONTH(SalesDataTable[[#This Row],[Order Date]])/3,0)</f>
        <v>Q4</v>
      </c>
      <c r="E2631" s="4">
        <f>MONTH(SalesDataTable[[#This Row],[Order Date]])</f>
        <v>12</v>
      </c>
      <c r="F2631" s="12" t="str">
        <f t="shared" si="205"/>
        <v>Dec</v>
      </c>
      <c r="G2631" s="4" t="s">
        <v>20</v>
      </c>
      <c r="H2631" s="4" t="s">
        <v>47</v>
      </c>
      <c r="I2631" s="4" t="s">
        <v>2</v>
      </c>
      <c r="J2631" s="4" t="s">
        <v>3</v>
      </c>
      <c r="K2631" s="4" t="s">
        <v>9</v>
      </c>
      <c r="L2631" s="4" t="s">
        <v>46</v>
      </c>
      <c r="M2631" s="9">
        <v>3</v>
      </c>
      <c r="N2631" s="6">
        <v>71.3</v>
      </c>
      <c r="O2631" s="7">
        <v>0.1</v>
      </c>
      <c r="P2631" s="6">
        <v>32.93</v>
      </c>
      <c r="Q2631" s="6">
        <f t="shared" si="206"/>
        <v>192.51</v>
      </c>
      <c r="R2631" s="6">
        <f t="shared" si="207"/>
        <v>98.789999999999992</v>
      </c>
      <c r="S2631" s="6">
        <f t="shared" si="208"/>
        <v>93.72</v>
      </c>
      <c r="T2631" s="8">
        <f t="shared" si="209"/>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4">
        <f>YEAR(SalesDataTable[[#This Row],[Order Date]])</f>
        <v>2026</v>
      </c>
      <c r="D2632" s="12" t="str">
        <f>"Q"&amp;ROUNDUP(MONTH(SalesDataTable[[#This Row],[Order Date]])/3,0)</f>
        <v>Q4</v>
      </c>
      <c r="E2632" s="4">
        <f>MONTH(SalesDataTable[[#This Row],[Order Date]])</f>
        <v>12</v>
      </c>
      <c r="F2632" s="12" t="str">
        <f t="shared" si="205"/>
        <v>Dec</v>
      </c>
      <c r="G2632" s="4" t="s">
        <v>0</v>
      </c>
      <c r="H2632" s="4" t="s">
        <v>36</v>
      </c>
      <c r="I2632" s="4" t="s">
        <v>2</v>
      </c>
      <c r="J2632" s="4" t="s">
        <v>3</v>
      </c>
      <c r="K2632" s="4" t="s">
        <v>23</v>
      </c>
      <c r="L2632" s="4" t="s">
        <v>51</v>
      </c>
      <c r="M2632" s="9">
        <v>2</v>
      </c>
      <c r="N2632" s="6">
        <v>122.95</v>
      </c>
      <c r="O2632" s="7">
        <v>0.1</v>
      </c>
      <c r="P2632" s="6">
        <v>59.79</v>
      </c>
      <c r="Q2632" s="6">
        <f t="shared" si="206"/>
        <v>221.31</v>
      </c>
      <c r="R2632" s="6">
        <f t="shared" si="207"/>
        <v>119.58</v>
      </c>
      <c r="S2632" s="6">
        <f t="shared" si="208"/>
        <v>101.73</v>
      </c>
      <c r="T2632" s="8">
        <f t="shared" si="209"/>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4">
        <f>YEAR(SalesDataTable[[#This Row],[Order Date]])</f>
        <v>2026</v>
      </c>
      <c r="D2633" s="12" t="str">
        <f>"Q"&amp;ROUNDUP(MONTH(SalesDataTable[[#This Row],[Order Date]])/3,0)</f>
        <v>Q4</v>
      </c>
      <c r="E2633" s="4">
        <f>MONTH(SalesDataTable[[#This Row],[Order Date]])</f>
        <v>12</v>
      </c>
      <c r="F2633" s="12" t="str">
        <f t="shared" si="205"/>
        <v>Dec</v>
      </c>
      <c r="G2633" s="4" t="s">
        <v>20</v>
      </c>
      <c r="H2633" s="4" t="s">
        <v>47</v>
      </c>
      <c r="I2633" s="4" t="s">
        <v>2</v>
      </c>
      <c r="J2633" s="4" t="s">
        <v>16</v>
      </c>
      <c r="K2633" s="4" t="s">
        <v>34</v>
      </c>
      <c r="L2633" s="4" t="s">
        <v>45</v>
      </c>
      <c r="M2633" s="9">
        <v>2</v>
      </c>
      <c r="N2633" s="6">
        <v>50.04</v>
      </c>
      <c r="O2633" s="7">
        <v>0.05</v>
      </c>
      <c r="P2633" s="6">
        <v>22.43</v>
      </c>
      <c r="Q2633" s="6">
        <f t="shared" si="206"/>
        <v>95.075999999999993</v>
      </c>
      <c r="R2633" s="6">
        <f t="shared" si="207"/>
        <v>44.86</v>
      </c>
      <c r="S2633" s="6">
        <f t="shared" si="208"/>
        <v>50.215999999999994</v>
      </c>
      <c r="T2633" s="8">
        <f t="shared" si="209"/>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4">
        <f>YEAR(SalesDataTable[[#This Row],[Order Date]])</f>
        <v>2026</v>
      </c>
      <c r="D2634" s="12" t="str">
        <f>"Q"&amp;ROUNDUP(MONTH(SalesDataTable[[#This Row],[Order Date]])/3,0)</f>
        <v>Q4</v>
      </c>
      <c r="E2634" s="4">
        <f>MONTH(SalesDataTable[[#This Row],[Order Date]])</f>
        <v>12</v>
      </c>
      <c r="F2634" s="12" t="str">
        <f t="shared" si="205"/>
        <v>Dec</v>
      </c>
      <c r="G2634" s="4" t="s">
        <v>6</v>
      </c>
      <c r="H2634" s="4" t="s">
        <v>7</v>
      </c>
      <c r="I2634" s="4" t="s">
        <v>28</v>
      </c>
      <c r="J2634" s="4" t="s">
        <v>3</v>
      </c>
      <c r="K2634" s="4" t="s">
        <v>23</v>
      </c>
      <c r="L2634" s="4" t="s">
        <v>40</v>
      </c>
      <c r="M2634" s="9">
        <v>1</v>
      </c>
      <c r="N2634" s="6">
        <v>80.92</v>
      </c>
      <c r="O2634" s="7">
        <v>0.05</v>
      </c>
      <c r="P2634" s="6">
        <v>40.14</v>
      </c>
      <c r="Q2634" s="6">
        <f t="shared" si="206"/>
        <v>76.873999999999995</v>
      </c>
      <c r="R2634" s="6">
        <f t="shared" si="207"/>
        <v>40.14</v>
      </c>
      <c r="S2634" s="6">
        <f t="shared" si="208"/>
        <v>36.733999999999995</v>
      </c>
      <c r="T2634" s="8">
        <f t="shared" si="209"/>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4">
        <f>YEAR(SalesDataTable[[#This Row],[Order Date]])</f>
        <v>2026</v>
      </c>
      <c r="D2635" s="12" t="str">
        <f>"Q"&amp;ROUNDUP(MONTH(SalesDataTable[[#This Row],[Order Date]])/3,0)</f>
        <v>Q4</v>
      </c>
      <c r="E2635" s="4">
        <f>MONTH(SalesDataTable[[#This Row],[Order Date]])</f>
        <v>12</v>
      </c>
      <c r="F2635" s="12" t="str">
        <f t="shared" si="205"/>
        <v>Dec</v>
      </c>
      <c r="G2635" s="4" t="s">
        <v>11</v>
      </c>
      <c r="H2635" s="4" t="s">
        <v>25</v>
      </c>
      <c r="I2635" s="4" t="s">
        <v>2</v>
      </c>
      <c r="J2635" s="4" t="s">
        <v>16</v>
      </c>
      <c r="K2635" s="4" t="s">
        <v>4</v>
      </c>
      <c r="L2635" s="4" t="s">
        <v>22</v>
      </c>
      <c r="M2635" s="9">
        <v>6</v>
      </c>
      <c r="N2635" s="6">
        <v>50.35</v>
      </c>
      <c r="O2635" s="7">
        <v>0.15</v>
      </c>
      <c r="P2635" s="6">
        <v>22.91</v>
      </c>
      <c r="Q2635" s="6">
        <f t="shared" si="206"/>
        <v>256.78500000000003</v>
      </c>
      <c r="R2635" s="6">
        <f t="shared" si="207"/>
        <v>137.46</v>
      </c>
      <c r="S2635" s="6">
        <f t="shared" si="208"/>
        <v>119.32500000000002</v>
      </c>
      <c r="T2635" s="8">
        <f t="shared" si="209"/>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4">
        <f>YEAR(SalesDataTable[[#This Row],[Order Date]])</f>
        <v>2026</v>
      </c>
      <c r="D2636" s="12" t="str">
        <f>"Q"&amp;ROUNDUP(MONTH(SalesDataTable[[#This Row],[Order Date]])/3,0)</f>
        <v>Q4</v>
      </c>
      <c r="E2636" s="4">
        <f>MONTH(SalesDataTable[[#This Row],[Order Date]])</f>
        <v>12</v>
      </c>
      <c r="F2636" s="12" t="str">
        <f t="shared" si="205"/>
        <v>Dec</v>
      </c>
      <c r="G2636" s="4" t="s">
        <v>6</v>
      </c>
      <c r="H2636" s="4" t="s">
        <v>7</v>
      </c>
      <c r="I2636" s="4" t="s">
        <v>2</v>
      </c>
      <c r="J2636" s="4" t="s">
        <v>3</v>
      </c>
      <c r="K2636" s="4" t="s">
        <v>34</v>
      </c>
      <c r="L2636" s="4" t="s">
        <v>42</v>
      </c>
      <c r="M2636" s="9">
        <v>1</v>
      </c>
      <c r="N2636" s="6">
        <v>35.799999999999997</v>
      </c>
      <c r="O2636" s="7">
        <v>0.05</v>
      </c>
      <c r="P2636" s="6">
        <v>14.12</v>
      </c>
      <c r="Q2636" s="6">
        <f t="shared" si="206"/>
        <v>34.01</v>
      </c>
      <c r="R2636" s="6">
        <f t="shared" si="207"/>
        <v>14.12</v>
      </c>
      <c r="S2636" s="6">
        <f t="shared" si="208"/>
        <v>19.89</v>
      </c>
      <c r="T2636" s="8">
        <f t="shared" si="209"/>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4">
        <f>YEAR(SalesDataTable[[#This Row],[Order Date]])</f>
        <v>2026</v>
      </c>
      <c r="D2637" s="12" t="str">
        <f>"Q"&amp;ROUNDUP(MONTH(SalesDataTable[[#This Row],[Order Date]])/3,0)</f>
        <v>Q4</v>
      </c>
      <c r="E2637" s="4">
        <f>MONTH(SalesDataTable[[#This Row],[Order Date]])</f>
        <v>12</v>
      </c>
      <c r="F2637" s="12" t="str">
        <f t="shared" si="205"/>
        <v>Dec</v>
      </c>
      <c r="G2637" s="4" t="s">
        <v>6</v>
      </c>
      <c r="H2637" s="4" t="s">
        <v>27</v>
      </c>
      <c r="I2637" s="4" t="s">
        <v>8</v>
      </c>
      <c r="J2637" s="4" t="s">
        <v>16</v>
      </c>
      <c r="K2637" s="4" t="s">
        <v>4</v>
      </c>
      <c r="L2637" s="4" t="s">
        <v>26</v>
      </c>
      <c r="M2637" s="9">
        <v>4</v>
      </c>
      <c r="N2637" s="6">
        <v>40.64</v>
      </c>
      <c r="O2637" s="7">
        <v>0.1</v>
      </c>
      <c r="P2637" s="6">
        <v>16.260000000000002</v>
      </c>
      <c r="Q2637" s="6">
        <f t="shared" si="206"/>
        <v>146.304</v>
      </c>
      <c r="R2637" s="6">
        <f t="shared" si="207"/>
        <v>65.040000000000006</v>
      </c>
      <c r="S2637" s="6">
        <f t="shared" si="208"/>
        <v>81.263999999999996</v>
      </c>
      <c r="T2637" s="8">
        <f t="shared" si="209"/>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4">
        <f>YEAR(SalesDataTable[[#This Row],[Order Date]])</f>
        <v>2026</v>
      </c>
      <c r="D2638" s="12" t="str">
        <f>"Q"&amp;ROUNDUP(MONTH(SalesDataTable[[#This Row],[Order Date]])/3,0)</f>
        <v>Q4</v>
      </c>
      <c r="E2638" s="4">
        <f>MONTH(SalesDataTable[[#This Row],[Order Date]])</f>
        <v>12</v>
      </c>
      <c r="F2638" s="12" t="str">
        <f t="shared" si="205"/>
        <v>Dec</v>
      </c>
      <c r="G2638" s="4" t="s">
        <v>11</v>
      </c>
      <c r="H2638" s="4" t="s">
        <v>39</v>
      </c>
      <c r="I2638" s="4" t="s">
        <v>2</v>
      </c>
      <c r="J2638" s="4" t="s">
        <v>13</v>
      </c>
      <c r="K2638" s="4" t="s">
        <v>23</v>
      </c>
      <c r="L2638" s="4" t="s">
        <v>40</v>
      </c>
      <c r="M2638" s="9">
        <v>3</v>
      </c>
      <c r="N2638" s="6">
        <v>81.510000000000005</v>
      </c>
      <c r="O2638" s="7">
        <v>0.05</v>
      </c>
      <c r="P2638" s="6">
        <v>39.9</v>
      </c>
      <c r="Q2638" s="6">
        <f t="shared" si="206"/>
        <v>232.30350000000001</v>
      </c>
      <c r="R2638" s="6">
        <f t="shared" si="207"/>
        <v>119.69999999999999</v>
      </c>
      <c r="S2638" s="6">
        <f t="shared" si="208"/>
        <v>112.60350000000003</v>
      </c>
      <c r="T2638" s="8">
        <f t="shared" si="209"/>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4">
        <f>YEAR(SalesDataTable[[#This Row],[Order Date]])</f>
        <v>2026</v>
      </c>
      <c r="D2639" s="12" t="str">
        <f>"Q"&amp;ROUNDUP(MONTH(SalesDataTable[[#This Row],[Order Date]])/3,0)</f>
        <v>Q4</v>
      </c>
      <c r="E2639" s="4">
        <f>MONTH(SalesDataTable[[#This Row],[Order Date]])</f>
        <v>12</v>
      </c>
      <c r="F2639" s="12" t="str">
        <f t="shared" si="205"/>
        <v>Dec</v>
      </c>
      <c r="G2639" s="4" t="s">
        <v>20</v>
      </c>
      <c r="H2639" s="4" t="s">
        <v>31</v>
      </c>
      <c r="I2639" s="4" t="s">
        <v>19</v>
      </c>
      <c r="J2639" s="4" t="s">
        <v>13</v>
      </c>
      <c r="K2639" s="4" t="s">
        <v>34</v>
      </c>
      <c r="L2639" s="4" t="s">
        <v>38</v>
      </c>
      <c r="M2639" s="9">
        <v>2</v>
      </c>
      <c r="N2639" s="6">
        <v>122.4</v>
      </c>
      <c r="O2639" s="7">
        <v>0.1</v>
      </c>
      <c r="P2639" s="6">
        <v>71.09</v>
      </c>
      <c r="Q2639" s="6">
        <f t="shared" si="206"/>
        <v>220.32000000000002</v>
      </c>
      <c r="R2639" s="6">
        <f t="shared" si="207"/>
        <v>142.18</v>
      </c>
      <c r="S2639" s="6">
        <f t="shared" si="208"/>
        <v>78.140000000000015</v>
      </c>
      <c r="T2639" s="8">
        <f t="shared" si="209"/>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4">
        <f>YEAR(SalesDataTable[[#This Row],[Order Date]])</f>
        <v>2026</v>
      </c>
      <c r="D2640" s="12" t="str">
        <f>"Q"&amp;ROUNDUP(MONTH(SalesDataTable[[#This Row],[Order Date]])/3,0)</f>
        <v>Q4</v>
      </c>
      <c r="E2640" s="4">
        <f>MONTH(SalesDataTable[[#This Row],[Order Date]])</f>
        <v>12</v>
      </c>
      <c r="F2640" s="12" t="str">
        <f t="shared" si="205"/>
        <v>Dec</v>
      </c>
      <c r="G2640" s="4" t="s">
        <v>0</v>
      </c>
      <c r="H2640" s="4" t="s">
        <v>36</v>
      </c>
      <c r="I2640" s="4" t="s">
        <v>28</v>
      </c>
      <c r="J2640" s="4" t="s">
        <v>3</v>
      </c>
      <c r="K2640" s="4" t="s">
        <v>14</v>
      </c>
      <c r="L2640" s="4" t="s">
        <v>32</v>
      </c>
      <c r="M2640" s="9">
        <v>1</v>
      </c>
      <c r="N2640" s="6">
        <v>45.94</v>
      </c>
      <c r="O2640" s="7">
        <v>0.05</v>
      </c>
      <c r="P2640" s="6">
        <v>18.100000000000001</v>
      </c>
      <c r="Q2640" s="6">
        <f t="shared" si="206"/>
        <v>43.642999999999994</v>
      </c>
      <c r="R2640" s="6">
        <f t="shared" si="207"/>
        <v>18.100000000000001</v>
      </c>
      <c r="S2640" s="6">
        <f t="shared" si="208"/>
        <v>25.542999999999992</v>
      </c>
      <c r="T2640" s="8">
        <f t="shared" si="209"/>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4">
        <f>YEAR(SalesDataTable[[#This Row],[Order Date]])</f>
        <v>2026</v>
      </c>
      <c r="D2641" s="12" t="str">
        <f>"Q"&amp;ROUNDUP(MONTH(SalesDataTable[[#This Row],[Order Date]])/3,0)</f>
        <v>Q4</v>
      </c>
      <c r="E2641" s="4">
        <f>MONTH(SalesDataTable[[#This Row],[Order Date]])</f>
        <v>12</v>
      </c>
      <c r="F2641" s="12" t="str">
        <f t="shared" si="205"/>
        <v>Dec</v>
      </c>
      <c r="G2641" s="4" t="s">
        <v>20</v>
      </c>
      <c r="H2641" s="4" t="s">
        <v>47</v>
      </c>
      <c r="I2641" s="4" t="s">
        <v>8</v>
      </c>
      <c r="J2641" s="4" t="s">
        <v>3</v>
      </c>
      <c r="K2641" s="4" t="s">
        <v>23</v>
      </c>
      <c r="L2641" s="4" t="s">
        <v>29</v>
      </c>
      <c r="M2641" s="9">
        <v>15</v>
      </c>
      <c r="N2641" s="6">
        <v>196.89</v>
      </c>
      <c r="O2641" s="7">
        <v>0.15</v>
      </c>
      <c r="P2641" s="6">
        <v>105.09</v>
      </c>
      <c r="Q2641" s="6">
        <f t="shared" si="206"/>
        <v>2510.3474999999999</v>
      </c>
      <c r="R2641" s="6">
        <f t="shared" si="207"/>
        <v>1576.3500000000001</v>
      </c>
      <c r="S2641" s="6">
        <f t="shared" si="208"/>
        <v>933.99749999999972</v>
      </c>
      <c r="T2641" s="8">
        <f t="shared" si="209"/>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4">
        <f>YEAR(SalesDataTable[[#This Row],[Order Date]])</f>
        <v>2026</v>
      </c>
      <c r="D2642" s="12" t="str">
        <f>"Q"&amp;ROUNDUP(MONTH(SalesDataTable[[#This Row],[Order Date]])/3,0)</f>
        <v>Q4</v>
      </c>
      <c r="E2642" s="4">
        <f>MONTH(SalesDataTable[[#This Row],[Order Date]])</f>
        <v>12</v>
      </c>
      <c r="F2642" s="12" t="str">
        <f t="shared" si="205"/>
        <v>Dec</v>
      </c>
      <c r="G2642" s="4" t="s">
        <v>20</v>
      </c>
      <c r="H2642" s="4" t="s">
        <v>47</v>
      </c>
      <c r="I2642" s="4" t="s">
        <v>19</v>
      </c>
      <c r="J2642" s="4" t="s">
        <v>16</v>
      </c>
      <c r="K2642" s="4" t="s">
        <v>4</v>
      </c>
      <c r="L2642" s="4" t="s">
        <v>22</v>
      </c>
      <c r="M2642" s="9">
        <v>1</v>
      </c>
      <c r="N2642" s="6">
        <v>51.18</v>
      </c>
      <c r="O2642" s="7">
        <v>0.05</v>
      </c>
      <c r="P2642" s="6">
        <v>22.98</v>
      </c>
      <c r="Q2642" s="6">
        <f t="shared" si="206"/>
        <v>48.620999999999995</v>
      </c>
      <c r="R2642" s="6">
        <f t="shared" si="207"/>
        <v>22.98</v>
      </c>
      <c r="S2642" s="6">
        <f t="shared" si="208"/>
        <v>25.640999999999995</v>
      </c>
      <c r="T2642" s="8">
        <f t="shared" si="209"/>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4">
        <f>YEAR(SalesDataTable[[#This Row],[Order Date]])</f>
        <v>2026</v>
      </c>
      <c r="D2643" s="12" t="str">
        <f>"Q"&amp;ROUNDUP(MONTH(SalesDataTable[[#This Row],[Order Date]])/3,0)</f>
        <v>Q4</v>
      </c>
      <c r="E2643" s="4">
        <f>MONTH(SalesDataTable[[#This Row],[Order Date]])</f>
        <v>12</v>
      </c>
      <c r="F2643" s="12" t="str">
        <f t="shared" si="205"/>
        <v>Dec</v>
      </c>
      <c r="G2643" s="4" t="s">
        <v>6</v>
      </c>
      <c r="H2643" s="4" t="s">
        <v>27</v>
      </c>
      <c r="I2643" s="4" t="s">
        <v>19</v>
      </c>
      <c r="J2643" s="4" t="s">
        <v>13</v>
      </c>
      <c r="K2643" s="4" t="s">
        <v>4</v>
      </c>
      <c r="L2643" s="4" t="s">
        <v>26</v>
      </c>
      <c r="M2643" s="9">
        <v>3</v>
      </c>
      <c r="N2643" s="6">
        <v>40.78</v>
      </c>
      <c r="O2643" s="7">
        <v>0.15</v>
      </c>
      <c r="P2643" s="6">
        <v>16.73</v>
      </c>
      <c r="Q2643" s="6">
        <f t="shared" si="206"/>
        <v>103.989</v>
      </c>
      <c r="R2643" s="6">
        <f t="shared" si="207"/>
        <v>50.19</v>
      </c>
      <c r="S2643" s="6">
        <f t="shared" si="208"/>
        <v>53.799000000000007</v>
      </c>
      <c r="T2643" s="8">
        <f t="shared" si="209"/>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4">
        <f>YEAR(SalesDataTable[[#This Row],[Order Date]])</f>
        <v>2026</v>
      </c>
      <c r="D2644" s="12" t="str">
        <f>"Q"&amp;ROUNDUP(MONTH(SalesDataTable[[#This Row],[Order Date]])/3,0)</f>
        <v>Q4</v>
      </c>
      <c r="E2644" s="4">
        <f>MONTH(SalesDataTable[[#This Row],[Order Date]])</f>
        <v>12</v>
      </c>
      <c r="F2644" s="12" t="str">
        <f t="shared" si="205"/>
        <v>Dec</v>
      </c>
      <c r="G2644" s="4" t="s">
        <v>11</v>
      </c>
      <c r="H2644" s="4" t="s">
        <v>18</v>
      </c>
      <c r="I2644" s="4" t="s">
        <v>28</v>
      </c>
      <c r="J2644" s="4" t="s">
        <v>3</v>
      </c>
      <c r="K2644" s="4" t="s">
        <v>23</v>
      </c>
      <c r="L2644" s="4" t="s">
        <v>29</v>
      </c>
      <c r="M2644" s="9">
        <v>1</v>
      </c>
      <c r="N2644" s="6">
        <v>195.63</v>
      </c>
      <c r="O2644" s="7">
        <v>0.05</v>
      </c>
      <c r="P2644" s="6">
        <v>102.13</v>
      </c>
      <c r="Q2644" s="6">
        <f t="shared" si="206"/>
        <v>185.84849999999997</v>
      </c>
      <c r="R2644" s="6">
        <f t="shared" si="207"/>
        <v>102.13</v>
      </c>
      <c r="S2644" s="6">
        <f t="shared" si="208"/>
        <v>83.718499999999977</v>
      </c>
      <c r="T2644" s="8">
        <f t="shared" si="209"/>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4">
        <f>YEAR(SalesDataTable[[#This Row],[Order Date]])</f>
        <v>2026</v>
      </c>
      <c r="D2645" s="12" t="str">
        <f>"Q"&amp;ROUNDUP(MONTH(SalesDataTable[[#This Row],[Order Date]])/3,0)</f>
        <v>Q4</v>
      </c>
      <c r="E2645" s="4">
        <f>MONTH(SalesDataTable[[#This Row],[Order Date]])</f>
        <v>12</v>
      </c>
      <c r="F2645" s="12" t="str">
        <f t="shared" si="205"/>
        <v>Dec</v>
      </c>
      <c r="G2645" s="4" t="s">
        <v>11</v>
      </c>
      <c r="H2645" s="4" t="s">
        <v>25</v>
      </c>
      <c r="I2645" s="4" t="s">
        <v>8</v>
      </c>
      <c r="J2645" s="4" t="s">
        <v>3</v>
      </c>
      <c r="K2645" s="4" t="s">
        <v>14</v>
      </c>
      <c r="L2645" s="4" t="s">
        <v>44</v>
      </c>
      <c r="M2645" s="9">
        <v>10</v>
      </c>
      <c r="N2645" s="6">
        <v>134.86000000000001</v>
      </c>
      <c r="O2645" s="7">
        <v>0.1</v>
      </c>
      <c r="P2645" s="6">
        <v>65.3</v>
      </c>
      <c r="Q2645" s="6">
        <f t="shared" si="206"/>
        <v>1213.7400000000002</v>
      </c>
      <c r="R2645" s="6">
        <f t="shared" si="207"/>
        <v>653</v>
      </c>
      <c r="S2645" s="6">
        <f t="shared" si="208"/>
        <v>560.74000000000024</v>
      </c>
      <c r="T2645" s="8">
        <f t="shared" si="209"/>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4">
        <f>YEAR(SalesDataTable[[#This Row],[Order Date]])</f>
        <v>2026</v>
      </c>
      <c r="D2646" s="12" t="str">
        <f>"Q"&amp;ROUNDUP(MONTH(SalesDataTable[[#This Row],[Order Date]])/3,0)</f>
        <v>Q4</v>
      </c>
      <c r="E2646" s="4">
        <f>MONTH(SalesDataTable[[#This Row],[Order Date]])</f>
        <v>12</v>
      </c>
      <c r="F2646" s="12" t="str">
        <f t="shared" si="205"/>
        <v>Dec</v>
      </c>
      <c r="G2646" s="4" t="s">
        <v>20</v>
      </c>
      <c r="H2646" s="4" t="s">
        <v>21</v>
      </c>
      <c r="I2646" s="4" t="s">
        <v>2</v>
      </c>
      <c r="J2646" s="4" t="s">
        <v>13</v>
      </c>
      <c r="K2646" s="4" t="s">
        <v>4</v>
      </c>
      <c r="L2646" s="4" t="s">
        <v>5</v>
      </c>
      <c r="M2646" s="9">
        <v>1</v>
      </c>
      <c r="N2646" s="6">
        <v>83.15</v>
      </c>
      <c r="O2646" s="7">
        <v>0</v>
      </c>
      <c r="P2646" s="6">
        <v>42.3</v>
      </c>
      <c r="Q2646" s="6">
        <f t="shared" si="206"/>
        <v>83.15</v>
      </c>
      <c r="R2646" s="6">
        <f t="shared" si="207"/>
        <v>42.3</v>
      </c>
      <c r="S2646" s="6">
        <f t="shared" si="208"/>
        <v>40.850000000000009</v>
      </c>
      <c r="T2646" s="8">
        <f t="shared" si="209"/>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4">
        <f>YEAR(SalesDataTable[[#This Row],[Order Date]])</f>
        <v>2026</v>
      </c>
      <c r="D2647" s="12" t="str">
        <f>"Q"&amp;ROUNDUP(MONTH(SalesDataTable[[#This Row],[Order Date]])/3,0)</f>
        <v>Q4</v>
      </c>
      <c r="E2647" s="4">
        <f>MONTH(SalesDataTable[[#This Row],[Order Date]])</f>
        <v>12</v>
      </c>
      <c r="F2647" s="12" t="str">
        <f t="shared" si="205"/>
        <v>Dec</v>
      </c>
      <c r="G2647" s="4" t="s">
        <v>6</v>
      </c>
      <c r="H2647" s="4" t="s">
        <v>27</v>
      </c>
      <c r="I2647" s="4" t="s">
        <v>28</v>
      </c>
      <c r="J2647" s="4" t="s">
        <v>16</v>
      </c>
      <c r="K2647" s="4" t="s">
        <v>4</v>
      </c>
      <c r="L2647" s="4" t="s">
        <v>5</v>
      </c>
      <c r="M2647" s="9">
        <v>1</v>
      </c>
      <c r="N2647" s="6">
        <v>81.599999999999994</v>
      </c>
      <c r="O2647" s="7">
        <v>0.15</v>
      </c>
      <c r="P2647" s="6">
        <v>42</v>
      </c>
      <c r="Q2647" s="6">
        <f t="shared" si="206"/>
        <v>69.36</v>
      </c>
      <c r="R2647" s="6">
        <f t="shared" si="207"/>
        <v>42</v>
      </c>
      <c r="S2647" s="6">
        <f t="shared" si="208"/>
        <v>27.36</v>
      </c>
      <c r="T2647" s="8">
        <f t="shared" si="209"/>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4">
        <f>YEAR(SalesDataTable[[#This Row],[Order Date]])</f>
        <v>2026</v>
      </c>
      <c r="D2648" s="12" t="str">
        <f>"Q"&amp;ROUNDUP(MONTH(SalesDataTable[[#This Row],[Order Date]])/3,0)</f>
        <v>Q4</v>
      </c>
      <c r="E2648" s="4">
        <f>MONTH(SalesDataTable[[#This Row],[Order Date]])</f>
        <v>12</v>
      </c>
      <c r="F2648" s="12" t="str">
        <f t="shared" si="205"/>
        <v>Dec</v>
      </c>
      <c r="G2648" s="4" t="s">
        <v>20</v>
      </c>
      <c r="H2648" s="4" t="s">
        <v>31</v>
      </c>
      <c r="I2648" s="4" t="s">
        <v>19</v>
      </c>
      <c r="J2648" s="4" t="s">
        <v>16</v>
      </c>
      <c r="K2648" s="4" t="s">
        <v>14</v>
      </c>
      <c r="L2648" s="4" t="s">
        <v>32</v>
      </c>
      <c r="M2648" s="9">
        <v>5</v>
      </c>
      <c r="N2648" s="6">
        <v>47.67</v>
      </c>
      <c r="O2648" s="7">
        <v>0.1</v>
      </c>
      <c r="P2648" s="6">
        <v>17.84</v>
      </c>
      <c r="Q2648" s="6">
        <f t="shared" si="206"/>
        <v>214.51500000000001</v>
      </c>
      <c r="R2648" s="6">
        <f t="shared" si="207"/>
        <v>89.2</v>
      </c>
      <c r="S2648" s="6">
        <f t="shared" si="208"/>
        <v>125.31500000000001</v>
      </c>
      <c r="T2648" s="8">
        <f t="shared" si="209"/>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4">
        <f>YEAR(SalesDataTable[[#This Row],[Order Date]])</f>
        <v>2026</v>
      </c>
      <c r="D2649" s="12" t="str">
        <f>"Q"&amp;ROUNDUP(MONTH(SalesDataTable[[#This Row],[Order Date]])/3,0)</f>
        <v>Q4</v>
      </c>
      <c r="E2649" s="4">
        <f>MONTH(SalesDataTable[[#This Row],[Order Date]])</f>
        <v>12</v>
      </c>
      <c r="F2649" s="12" t="str">
        <f t="shared" si="205"/>
        <v>Dec</v>
      </c>
      <c r="G2649" s="4" t="s">
        <v>20</v>
      </c>
      <c r="H2649" s="4" t="s">
        <v>31</v>
      </c>
      <c r="I2649" s="4" t="s">
        <v>19</v>
      </c>
      <c r="J2649" s="4" t="s">
        <v>16</v>
      </c>
      <c r="K2649" s="4" t="s">
        <v>4</v>
      </c>
      <c r="L2649" s="4" t="s">
        <v>22</v>
      </c>
      <c r="M2649" s="9">
        <v>2</v>
      </c>
      <c r="N2649" s="6">
        <v>50.96</v>
      </c>
      <c r="O2649" s="7">
        <v>0.15</v>
      </c>
      <c r="P2649" s="6">
        <v>22.59</v>
      </c>
      <c r="Q2649" s="6">
        <f t="shared" si="206"/>
        <v>86.632000000000005</v>
      </c>
      <c r="R2649" s="6">
        <f t="shared" si="207"/>
        <v>45.18</v>
      </c>
      <c r="S2649" s="6">
        <f t="shared" si="208"/>
        <v>41.452000000000005</v>
      </c>
      <c r="T2649" s="8">
        <f t="shared" si="209"/>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4">
        <f>YEAR(SalesDataTable[[#This Row],[Order Date]])</f>
        <v>2026</v>
      </c>
      <c r="D2650" s="12" t="str">
        <f>"Q"&amp;ROUNDUP(MONTH(SalesDataTable[[#This Row],[Order Date]])/3,0)</f>
        <v>Q4</v>
      </c>
      <c r="E2650" s="4">
        <f>MONTH(SalesDataTable[[#This Row],[Order Date]])</f>
        <v>12</v>
      </c>
      <c r="F2650" s="12" t="str">
        <f t="shared" si="205"/>
        <v>Dec</v>
      </c>
      <c r="G2650" s="4" t="s">
        <v>20</v>
      </c>
      <c r="H2650" s="4" t="s">
        <v>31</v>
      </c>
      <c r="I2650" s="4" t="s">
        <v>19</v>
      </c>
      <c r="J2650" s="4" t="s">
        <v>13</v>
      </c>
      <c r="K2650" s="4" t="s">
        <v>14</v>
      </c>
      <c r="L2650" s="4" t="s">
        <v>32</v>
      </c>
      <c r="M2650" s="9">
        <v>5</v>
      </c>
      <c r="N2650" s="6">
        <v>47.69</v>
      </c>
      <c r="O2650" s="7">
        <v>0.05</v>
      </c>
      <c r="P2650" s="6">
        <v>18.23</v>
      </c>
      <c r="Q2650" s="6">
        <f t="shared" si="206"/>
        <v>226.52749999999997</v>
      </c>
      <c r="R2650" s="6">
        <f t="shared" si="207"/>
        <v>91.15</v>
      </c>
      <c r="S2650" s="6">
        <f t="shared" si="208"/>
        <v>135.37749999999997</v>
      </c>
      <c r="T2650" s="8">
        <f t="shared" si="209"/>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4">
        <f>YEAR(SalesDataTable[[#This Row],[Order Date]])</f>
        <v>2026</v>
      </c>
      <c r="D2651" s="12" t="str">
        <f>"Q"&amp;ROUNDUP(MONTH(SalesDataTable[[#This Row],[Order Date]])/3,0)</f>
        <v>Q4</v>
      </c>
      <c r="E2651" s="4">
        <f>MONTH(SalesDataTable[[#This Row],[Order Date]])</f>
        <v>12</v>
      </c>
      <c r="F2651" s="12" t="str">
        <f t="shared" si="205"/>
        <v>Dec</v>
      </c>
      <c r="G2651" s="4" t="s">
        <v>20</v>
      </c>
      <c r="H2651" s="4" t="s">
        <v>33</v>
      </c>
      <c r="I2651" s="4" t="s">
        <v>2</v>
      </c>
      <c r="J2651" s="4" t="s">
        <v>3</v>
      </c>
      <c r="K2651" s="4" t="s">
        <v>9</v>
      </c>
      <c r="L2651" s="4" t="s">
        <v>10</v>
      </c>
      <c r="M2651" s="9">
        <v>1</v>
      </c>
      <c r="N2651" s="6">
        <v>91.08</v>
      </c>
      <c r="O2651" s="7">
        <v>0.2</v>
      </c>
      <c r="P2651" s="6">
        <v>46.14</v>
      </c>
      <c r="Q2651" s="6">
        <f t="shared" si="206"/>
        <v>72.864000000000004</v>
      </c>
      <c r="R2651" s="6">
        <f t="shared" si="207"/>
        <v>46.14</v>
      </c>
      <c r="S2651" s="6">
        <f t="shared" si="208"/>
        <v>26.724000000000004</v>
      </c>
      <c r="T2651" s="8">
        <f t="shared" si="209"/>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4">
        <f>YEAR(SalesDataTable[[#This Row],[Order Date]])</f>
        <v>2026</v>
      </c>
      <c r="D2652" s="12" t="str">
        <f>"Q"&amp;ROUNDUP(MONTH(SalesDataTable[[#This Row],[Order Date]])/3,0)</f>
        <v>Q4</v>
      </c>
      <c r="E2652" s="4">
        <f>MONTH(SalesDataTable[[#This Row],[Order Date]])</f>
        <v>12</v>
      </c>
      <c r="F2652" s="12" t="str">
        <f t="shared" si="205"/>
        <v>Dec</v>
      </c>
      <c r="G2652" s="4" t="s">
        <v>6</v>
      </c>
      <c r="H2652" s="4" t="s">
        <v>49</v>
      </c>
      <c r="I2652" s="4" t="s">
        <v>19</v>
      </c>
      <c r="J2652" s="4" t="s">
        <v>13</v>
      </c>
      <c r="K2652" s="4" t="s">
        <v>9</v>
      </c>
      <c r="L2652" s="4" t="s">
        <v>17</v>
      </c>
      <c r="M2652" s="9">
        <v>1</v>
      </c>
      <c r="N2652" s="6">
        <v>143.84</v>
      </c>
      <c r="O2652" s="7">
        <v>0.15</v>
      </c>
      <c r="P2652" s="6">
        <v>78.17</v>
      </c>
      <c r="Q2652" s="6">
        <f t="shared" si="206"/>
        <v>122.264</v>
      </c>
      <c r="R2652" s="6">
        <f t="shared" si="207"/>
        <v>78.17</v>
      </c>
      <c r="S2652" s="6">
        <f t="shared" si="208"/>
        <v>44.093999999999994</v>
      </c>
      <c r="T2652" s="8">
        <f t="shared" si="209"/>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4">
        <f>YEAR(SalesDataTable[[#This Row],[Order Date]])</f>
        <v>2026</v>
      </c>
      <c r="D2653" s="12" t="str">
        <f>"Q"&amp;ROUNDUP(MONTH(SalesDataTable[[#This Row],[Order Date]])/3,0)</f>
        <v>Q4</v>
      </c>
      <c r="E2653" s="4">
        <f>MONTH(SalesDataTable[[#This Row],[Order Date]])</f>
        <v>12</v>
      </c>
      <c r="F2653" s="12" t="str">
        <f t="shared" si="205"/>
        <v>Dec</v>
      </c>
      <c r="G2653" s="4" t="s">
        <v>6</v>
      </c>
      <c r="H2653" s="4" t="s">
        <v>27</v>
      </c>
      <c r="I2653" s="4" t="s">
        <v>2</v>
      </c>
      <c r="J2653" s="4" t="s">
        <v>13</v>
      </c>
      <c r="K2653" s="4" t="s">
        <v>4</v>
      </c>
      <c r="L2653" s="4" t="s">
        <v>30</v>
      </c>
      <c r="M2653" s="9">
        <v>1</v>
      </c>
      <c r="N2653" s="6">
        <v>102.66</v>
      </c>
      <c r="O2653" s="7">
        <v>0.05</v>
      </c>
      <c r="P2653" s="6">
        <v>49.2</v>
      </c>
      <c r="Q2653" s="6">
        <f t="shared" si="206"/>
        <v>97.526999999999987</v>
      </c>
      <c r="R2653" s="6">
        <f t="shared" si="207"/>
        <v>49.2</v>
      </c>
      <c r="S2653" s="6">
        <f t="shared" si="208"/>
        <v>48.326999999999984</v>
      </c>
      <c r="T2653" s="8">
        <f t="shared" si="209"/>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4">
        <f>YEAR(SalesDataTable[[#This Row],[Order Date]])</f>
        <v>2026</v>
      </c>
      <c r="D2654" s="12" t="str">
        <f>"Q"&amp;ROUNDUP(MONTH(SalesDataTable[[#This Row],[Order Date]])/3,0)</f>
        <v>Q4</v>
      </c>
      <c r="E2654" s="4">
        <f>MONTH(SalesDataTable[[#This Row],[Order Date]])</f>
        <v>12</v>
      </c>
      <c r="F2654" s="12" t="str">
        <f t="shared" si="205"/>
        <v>Dec</v>
      </c>
      <c r="G2654" s="4" t="s">
        <v>6</v>
      </c>
      <c r="H2654" s="4" t="s">
        <v>41</v>
      </c>
      <c r="I2654" s="4" t="s">
        <v>19</v>
      </c>
      <c r="J2654" s="4" t="s">
        <v>13</v>
      </c>
      <c r="K2654" s="4" t="s">
        <v>34</v>
      </c>
      <c r="L2654" s="4" t="s">
        <v>35</v>
      </c>
      <c r="M2654" s="9">
        <v>2</v>
      </c>
      <c r="N2654" s="6">
        <v>40.32</v>
      </c>
      <c r="O2654" s="7">
        <v>0</v>
      </c>
      <c r="P2654" s="6">
        <v>14.39</v>
      </c>
      <c r="Q2654" s="6">
        <f t="shared" si="206"/>
        <v>80.64</v>
      </c>
      <c r="R2654" s="6">
        <f t="shared" si="207"/>
        <v>28.78</v>
      </c>
      <c r="S2654" s="6">
        <f t="shared" si="208"/>
        <v>51.86</v>
      </c>
      <c r="T2654" s="8">
        <f t="shared" si="209"/>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4">
        <f>YEAR(SalesDataTable[[#This Row],[Order Date]])</f>
        <v>2026</v>
      </c>
      <c r="D2655" s="12" t="str">
        <f>"Q"&amp;ROUNDUP(MONTH(SalesDataTable[[#This Row],[Order Date]])/3,0)</f>
        <v>Q4</v>
      </c>
      <c r="E2655" s="4">
        <f>MONTH(SalesDataTable[[#This Row],[Order Date]])</f>
        <v>12</v>
      </c>
      <c r="F2655" s="12" t="str">
        <f t="shared" si="205"/>
        <v>Dec</v>
      </c>
      <c r="G2655" s="4" t="s">
        <v>0</v>
      </c>
      <c r="H2655" s="4" t="s">
        <v>1</v>
      </c>
      <c r="I2655" s="4" t="s">
        <v>19</v>
      </c>
      <c r="J2655" s="4" t="s">
        <v>3</v>
      </c>
      <c r="K2655" s="4" t="s">
        <v>9</v>
      </c>
      <c r="L2655" s="4" t="s">
        <v>37</v>
      </c>
      <c r="M2655" s="9">
        <v>1</v>
      </c>
      <c r="N2655" s="6">
        <v>157.58000000000001</v>
      </c>
      <c r="O2655" s="7">
        <v>0.1</v>
      </c>
      <c r="P2655" s="6">
        <v>80.37</v>
      </c>
      <c r="Q2655" s="6">
        <f t="shared" si="206"/>
        <v>141.822</v>
      </c>
      <c r="R2655" s="6">
        <f t="shared" si="207"/>
        <v>80.37</v>
      </c>
      <c r="S2655" s="6">
        <f t="shared" si="208"/>
        <v>61.451999999999998</v>
      </c>
      <c r="T2655" s="8">
        <f t="shared" si="209"/>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4">
        <f>YEAR(SalesDataTable[[#This Row],[Order Date]])</f>
        <v>2026</v>
      </c>
      <c r="D2656" s="12" t="str">
        <f>"Q"&amp;ROUNDUP(MONTH(SalesDataTable[[#This Row],[Order Date]])/3,0)</f>
        <v>Q4</v>
      </c>
      <c r="E2656" s="4">
        <f>MONTH(SalesDataTable[[#This Row],[Order Date]])</f>
        <v>12</v>
      </c>
      <c r="F2656" s="12" t="str">
        <f t="shared" si="205"/>
        <v>Dec</v>
      </c>
      <c r="G2656" s="4" t="s">
        <v>6</v>
      </c>
      <c r="H2656" s="4" t="s">
        <v>49</v>
      </c>
      <c r="I2656" s="4" t="s">
        <v>2</v>
      </c>
      <c r="J2656" s="4" t="s">
        <v>13</v>
      </c>
      <c r="K2656" s="4" t="s">
        <v>34</v>
      </c>
      <c r="L2656" s="4" t="s">
        <v>42</v>
      </c>
      <c r="M2656" s="9">
        <v>1</v>
      </c>
      <c r="N2656" s="6">
        <v>36.4</v>
      </c>
      <c r="O2656" s="7">
        <v>0</v>
      </c>
      <c r="P2656" s="6">
        <v>14.22</v>
      </c>
      <c r="Q2656" s="6">
        <f t="shared" si="206"/>
        <v>36.4</v>
      </c>
      <c r="R2656" s="6">
        <f t="shared" si="207"/>
        <v>14.22</v>
      </c>
      <c r="S2656" s="6">
        <f t="shared" si="208"/>
        <v>22.18</v>
      </c>
      <c r="T2656" s="8">
        <f t="shared" si="209"/>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4">
        <f>YEAR(SalesDataTable[[#This Row],[Order Date]])</f>
        <v>2026</v>
      </c>
      <c r="D2657" s="12" t="str">
        <f>"Q"&amp;ROUNDUP(MONTH(SalesDataTable[[#This Row],[Order Date]])/3,0)</f>
        <v>Q4</v>
      </c>
      <c r="E2657" s="4">
        <f>MONTH(SalesDataTable[[#This Row],[Order Date]])</f>
        <v>12</v>
      </c>
      <c r="F2657" s="12" t="str">
        <f t="shared" si="205"/>
        <v>Dec</v>
      </c>
      <c r="G2657" s="4" t="s">
        <v>6</v>
      </c>
      <c r="H2657" s="4" t="s">
        <v>41</v>
      </c>
      <c r="I2657" s="4" t="s">
        <v>2</v>
      </c>
      <c r="J2657" s="4" t="s">
        <v>16</v>
      </c>
      <c r="K2657" s="4" t="s">
        <v>9</v>
      </c>
      <c r="L2657" s="4" t="s">
        <v>17</v>
      </c>
      <c r="M2657" s="9">
        <v>1</v>
      </c>
      <c r="N2657" s="6">
        <v>142.15</v>
      </c>
      <c r="O2657" s="7">
        <v>0.05</v>
      </c>
      <c r="P2657" s="6">
        <v>80.5</v>
      </c>
      <c r="Q2657" s="6">
        <f t="shared" si="206"/>
        <v>135.04249999999999</v>
      </c>
      <c r="R2657" s="6">
        <f t="shared" si="207"/>
        <v>80.5</v>
      </c>
      <c r="S2657" s="6">
        <f t="shared" si="208"/>
        <v>54.54249999999999</v>
      </c>
      <c r="T2657" s="8">
        <f t="shared" si="209"/>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4">
        <f>YEAR(SalesDataTable[[#This Row],[Order Date]])</f>
        <v>2026</v>
      </c>
      <c r="D2658" s="12" t="str">
        <f>"Q"&amp;ROUNDUP(MONTH(SalesDataTable[[#This Row],[Order Date]])/3,0)</f>
        <v>Q4</v>
      </c>
      <c r="E2658" s="4">
        <f>MONTH(SalesDataTable[[#This Row],[Order Date]])</f>
        <v>12</v>
      </c>
      <c r="F2658" s="12" t="str">
        <f t="shared" si="205"/>
        <v>Dec</v>
      </c>
      <c r="G2658" s="4" t="s">
        <v>0</v>
      </c>
      <c r="H2658" s="4" t="s">
        <v>1</v>
      </c>
      <c r="I2658" s="4" t="s">
        <v>2</v>
      </c>
      <c r="J2658" s="4" t="s">
        <v>3</v>
      </c>
      <c r="K2658" s="4" t="s">
        <v>23</v>
      </c>
      <c r="L2658" s="4" t="s">
        <v>24</v>
      </c>
      <c r="M2658" s="9">
        <v>2</v>
      </c>
      <c r="N2658" s="6">
        <v>332.38</v>
      </c>
      <c r="O2658" s="7">
        <v>0.05</v>
      </c>
      <c r="P2658" s="6">
        <v>192.16</v>
      </c>
      <c r="Q2658" s="6">
        <f t="shared" si="206"/>
        <v>631.52199999999993</v>
      </c>
      <c r="R2658" s="6">
        <f t="shared" si="207"/>
        <v>384.32</v>
      </c>
      <c r="S2658" s="6">
        <f t="shared" si="208"/>
        <v>247.20199999999994</v>
      </c>
      <c r="T2658" s="8">
        <f t="shared" si="209"/>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4">
        <f>YEAR(SalesDataTable[[#This Row],[Order Date]])</f>
        <v>2026</v>
      </c>
      <c r="D2659" s="12" t="str">
        <f>"Q"&amp;ROUNDUP(MONTH(SalesDataTable[[#This Row],[Order Date]])/3,0)</f>
        <v>Q4</v>
      </c>
      <c r="E2659" s="4">
        <f>MONTH(SalesDataTable[[#This Row],[Order Date]])</f>
        <v>12</v>
      </c>
      <c r="F2659" s="12" t="str">
        <f t="shared" si="205"/>
        <v>Dec</v>
      </c>
      <c r="G2659" s="4" t="s">
        <v>6</v>
      </c>
      <c r="H2659" s="4" t="s">
        <v>7</v>
      </c>
      <c r="I2659" s="4" t="s">
        <v>19</v>
      </c>
      <c r="J2659" s="4" t="s">
        <v>13</v>
      </c>
      <c r="K2659" s="4" t="s">
        <v>23</v>
      </c>
      <c r="L2659" s="4" t="s">
        <v>51</v>
      </c>
      <c r="M2659" s="9">
        <v>1</v>
      </c>
      <c r="N2659" s="6">
        <v>122.18</v>
      </c>
      <c r="O2659" s="7">
        <v>0.15</v>
      </c>
      <c r="P2659" s="6">
        <v>61.28</v>
      </c>
      <c r="Q2659" s="6">
        <f t="shared" si="206"/>
        <v>103.85300000000001</v>
      </c>
      <c r="R2659" s="6">
        <f t="shared" si="207"/>
        <v>61.28</v>
      </c>
      <c r="S2659" s="6">
        <f t="shared" si="208"/>
        <v>42.573000000000008</v>
      </c>
      <c r="T2659" s="8">
        <f t="shared" si="209"/>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4">
        <f>YEAR(SalesDataTable[[#This Row],[Order Date]])</f>
        <v>2026</v>
      </c>
      <c r="D2660" s="12" t="str">
        <f>"Q"&amp;ROUNDUP(MONTH(SalesDataTable[[#This Row],[Order Date]])/3,0)</f>
        <v>Q4</v>
      </c>
      <c r="E2660" s="4">
        <f>MONTH(SalesDataTable[[#This Row],[Order Date]])</f>
        <v>12</v>
      </c>
      <c r="F2660" s="12" t="str">
        <f t="shared" si="205"/>
        <v>Dec</v>
      </c>
      <c r="G2660" s="4" t="s">
        <v>0</v>
      </c>
      <c r="H2660" s="4" t="s">
        <v>1</v>
      </c>
      <c r="I2660" s="4" t="s">
        <v>2</v>
      </c>
      <c r="J2660" s="4" t="s">
        <v>13</v>
      </c>
      <c r="K2660" s="4" t="s">
        <v>23</v>
      </c>
      <c r="L2660" s="4" t="s">
        <v>51</v>
      </c>
      <c r="M2660" s="9">
        <v>1</v>
      </c>
      <c r="N2660" s="6">
        <v>125.66</v>
      </c>
      <c r="O2660" s="7">
        <v>0.15</v>
      </c>
      <c r="P2660" s="6">
        <v>60.6</v>
      </c>
      <c r="Q2660" s="6">
        <f t="shared" si="206"/>
        <v>106.81099999999999</v>
      </c>
      <c r="R2660" s="6">
        <f t="shared" si="207"/>
        <v>60.6</v>
      </c>
      <c r="S2660" s="6">
        <f t="shared" si="208"/>
        <v>46.210999999999991</v>
      </c>
      <c r="T2660" s="8">
        <f t="shared" si="209"/>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4">
        <f>YEAR(SalesDataTable[[#This Row],[Order Date]])</f>
        <v>2026</v>
      </c>
      <c r="D2661" s="12" t="str">
        <f>"Q"&amp;ROUNDUP(MONTH(SalesDataTable[[#This Row],[Order Date]])/3,0)</f>
        <v>Q4</v>
      </c>
      <c r="E2661" s="4">
        <f>MONTH(SalesDataTable[[#This Row],[Order Date]])</f>
        <v>12</v>
      </c>
      <c r="F2661" s="12" t="str">
        <f t="shared" si="205"/>
        <v>Dec</v>
      </c>
      <c r="G2661" s="4" t="s">
        <v>20</v>
      </c>
      <c r="H2661" s="4" t="s">
        <v>21</v>
      </c>
      <c r="I2661" s="4" t="s">
        <v>2</v>
      </c>
      <c r="J2661" s="4" t="s">
        <v>3</v>
      </c>
      <c r="K2661" s="4" t="s">
        <v>14</v>
      </c>
      <c r="L2661" s="4" t="s">
        <v>32</v>
      </c>
      <c r="M2661" s="9">
        <v>2</v>
      </c>
      <c r="N2661" s="6">
        <v>47.38</v>
      </c>
      <c r="O2661" s="7">
        <v>0.05</v>
      </c>
      <c r="P2661" s="6">
        <v>18.850000000000001</v>
      </c>
      <c r="Q2661" s="6">
        <f t="shared" si="206"/>
        <v>90.022000000000006</v>
      </c>
      <c r="R2661" s="6">
        <f t="shared" si="207"/>
        <v>37.700000000000003</v>
      </c>
      <c r="S2661" s="6">
        <f t="shared" si="208"/>
        <v>52.322000000000003</v>
      </c>
      <c r="T2661" s="8">
        <f t="shared" si="209"/>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4">
        <f>YEAR(SalesDataTable[[#This Row],[Order Date]])</f>
        <v>2026</v>
      </c>
      <c r="D2662" s="12" t="str">
        <f>"Q"&amp;ROUNDUP(MONTH(SalesDataTable[[#This Row],[Order Date]])/3,0)</f>
        <v>Q4</v>
      </c>
      <c r="E2662" s="4">
        <f>MONTH(SalesDataTable[[#This Row],[Order Date]])</f>
        <v>12</v>
      </c>
      <c r="F2662" s="12" t="str">
        <f t="shared" si="205"/>
        <v>Dec</v>
      </c>
      <c r="G2662" s="4" t="s">
        <v>0</v>
      </c>
      <c r="H2662" s="4" t="s">
        <v>1</v>
      </c>
      <c r="I2662" s="4" t="s">
        <v>2</v>
      </c>
      <c r="J2662" s="4" t="s">
        <v>16</v>
      </c>
      <c r="K2662" s="4" t="s">
        <v>23</v>
      </c>
      <c r="L2662" s="4" t="s">
        <v>40</v>
      </c>
      <c r="M2662" s="9">
        <v>1</v>
      </c>
      <c r="N2662" s="6">
        <v>80.8</v>
      </c>
      <c r="O2662" s="7">
        <v>0.05</v>
      </c>
      <c r="P2662" s="6">
        <v>38.33</v>
      </c>
      <c r="Q2662" s="6">
        <f t="shared" si="206"/>
        <v>76.759999999999991</v>
      </c>
      <c r="R2662" s="6">
        <f t="shared" si="207"/>
        <v>38.33</v>
      </c>
      <c r="S2662" s="6">
        <f t="shared" si="208"/>
        <v>38.429999999999993</v>
      </c>
      <c r="T2662" s="8">
        <f t="shared" si="209"/>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4">
        <f>YEAR(SalesDataTable[[#This Row],[Order Date]])</f>
        <v>2026</v>
      </c>
      <c r="D2663" s="12" t="str">
        <f>"Q"&amp;ROUNDUP(MONTH(SalesDataTable[[#This Row],[Order Date]])/3,0)</f>
        <v>Q4</v>
      </c>
      <c r="E2663" s="4">
        <f>MONTH(SalesDataTable[[#This Row],[Order Date]])</f>
        <v>12</v>
      </c>
      <c r="F2663" s="12" t="str">
        <f t="shared" si="205"/>
        <v>Dec</v>
      </c>
      <c r="G2663" s="4" t="s">
        <v>20</v>
      </c>
      <c r="H2663" s="4" t="s">
        <v>33</v>
      </c>
      <c r="I2663" s="4" t="s">
        <v>2</v>
      </c>
      <c r="J2663" s="4" t="s">
        <v>3</v>
      </c>
      <c r="K2663" s="4" t="s">
        <v>4</v>
      </c>
      <c r="L2663" s="4" t="s">
        <v>30</v>
      </c>
      <c r="M2663" s="9">
        <v>5</v>
      </c>
      <c r="N2663" s="6">
        <v>103.52</v>
      </c>
      <c r="O2663" s="7">
        <v>0.1</v>
      </c>
      <c r="P2663" s="6">
        <v>49.1</v>
      </c>
      <c r="Q2663" s="6">
        <f t="shared" si="206"/>
        <v>465.84000000000003</v>
      </c>
      <c r="R2663" s="6">
        <f t="shared" si="207"/>
        <v>245.5</v>
      </c>
      <c r="S2663" s="6">
        <f t="shared" si="208"/>
        <v>220.34000000000003</v>
      </c>
      <c r="T2663" s="8">
        <f t="shared" si="209"/>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4">
        <f>YEAR(SalesDataTable[[#This Row],[Order Date]])</f>
        <v>2026</v>
      </c>
      <c r="D2664" s="12" t="str">
        <f>"Q"&amp;ROUNDUP(MONTH(SalesDataTable[[#This Row],[Order Date]])/3,0)</f>
        <v>Q4</v>
      </c>
      <c r="E2664" s="4">
        <f>MONTH(SalesDataTable[[#This Row],[Order Date]])</f>
        <v>12</v>
      </c>
      <c r="F2664" s="12" t="str">
        <f t="shared" si="205"/>
        <v>Dec</v>
      </c>
      <c r="G2664" s="4" t="s">
        <v>6</v>
      </c>
      <c r="H2664" s="4" t="s">
        <v>27</v>
      </c>
      <c r="I2664" s="4" t="s">
        <v>19</v>
      </c>
      <c r="J2664" s="4" t="s">
        <v>16</v>
      </c>
      <c r="K2664" s="4" t="s">
        <v>9</v>
      </c>
      <c r="L2664" s="4" t="s">
        <v>37</v>
      </c>
      <c r="M2664" s="9">
        <v>2</v>
      </c>
      <c r="N2664" s="6">
        <v>153.38999999999999</v>
      </c>
      <c r="O2664" s="7">
        <v>0.05</v>
      </c>
      <c r="P2664" s="6">
        <v>78.06</v>
      </c>
      <c r="Q2664" s="6">
        <f t="shared" si="206"/>
        <v>291.44099999999997</v>
      </c>
      <c r="R2664" s="6">
        <f t="shared" si="207"/>
        <v>156.12</v>
      </c>
      <c r="S2664" s="6">
        <f t="shared" si="208"/>
        <v>135.32099999999997</v>
      </c>
      <c r="T2664" s="8">
        <f t="shared" si="209"/>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4">
        <f>YEAR(SalesDataTable[[#This Row],[Order Date]])</f>
        <v>2026</v>
      </c>
      <c r="D2665" s="12" t="str">
        <f>"Q"&amp;ROUNDUP(MONTH(SalesDataTable[[#This Row],[Order Date]])/3,0)</f>
        <v>Q4</v>
      </c>
      <c r="E2665" s="4">
        <f>MONTH(SalesDataTable[[#This Row],[Order Date]])</f>
        <v>12</v>
      </c>
      <c r="F2665" s="12" t="str">
        <f t="shared" si="205"/>
        <v>Dec</v>
      </c>
      <c r="G2665" s="4" t="s">
        <v>20</v>
      </c>
      <c r="H2665" s="4" t="s">
        <v>47</v>
      </c>
      <c r="I2665" s="4" t="s">
        <v>8</v>
      </c>
      <c r="J2665" s="4" t="s">
        <v>16</v>
      </c>
      <c r="K2665" s="4" t="s">
        <v>34</v>
      </c>
      <c r="L2665" s="4" t="s">
        <v>35</v>
      </c>
      <c r="M2665" s="9">
        <v>6</v>
      </c>
      <c r="N2665" s="6">
        <v>39.49</v>
      </c>
      <c r="O2665" s="7">
        <v>0.05</v>
      </c>
      <c r="P2665" s="6">
        <v>14.49</v>
      </c>
      <c r="Q2665" s="6">
        <f t="shared" si="206"/>
        <v>225.09299999999999</v>
      </c>
      <c r="R2665" s="6">
        <f t="shared" si="207"/>
        <v>86.94</v>
      </c>
      <c r="S2665" s="6">
        <f t="shared" si="208"/>
        <v>138.15299999999999</v>
      </c>
      <c r="T2665" s="8">
        <f t="shared" si="209"/>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4">
        <f>YEAR(SalesDataTable[[#This Row],[Order Date]])</f>
        <v>2026</v>
      </c>
      <c r="D2666" s="12" t="str">
        <f>"Q"&amp;ROUNDUP(MONTH(SalesDataTable[[#This Row],[Order Date]])/3,0)</f>
        <v>Q4</v>
      </c>
      <c r="E2666" s="4">
        <f>MONTH(SalesDataTable[[#This Row],[Order Date]])</f>
        <v>12</v>
      </c>
      <c r="F2666" s="12" t="str">
        <f t="shared" si="205"/>
        <v>Dec</v>
      </c>
      <c r="G2666" s="4" t="s">
        <v>11</v>
      </c>
      <c r="H2666" s="4" t="s">
        <v>12</v>
      </c>
      <c r="I2666" s="4" t="s">
        <v>19</v>
      </c>
      <c r="J2666" s="4" t="s">
        <v>16</v>
      </c>
      <c r="K2666" s="4" t="s">
        <v>34</v>
      </c>
      <c r="L2666" s="4" t="s">
        <v>42</v>
      </c>
      <c r="M2666" s="9">
        <v>1</v>
      </c>
      <c r="N2666" s="6">
        <v>35.54</v>
      </c>
      <c r="O2666" s="7">
        <v>0.1</v>
      </c>
      <c r="P2666" s="6">
        <v>13.63</v>
      </c>
      <c r="Q2666" s="6">
        <f t="shared" si="206"/>
        <v>31.986000000000001</v>
      </c>
      <c r="R2666" s="6">
        <f t="shared" si="207"/>
        <v>13.63</v>
      </c>
      <c r="S2666" s="6">
        <f t="shared" si="208"/>
        <v>18.356000000000002</v>
      </c>
      <c r="T2666" s="8">
        <f t="shared" si="209"/>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4">
        <f>YEAR(SalesDataTable[[#This Row],[Order Date]])</f>
        <v>2026</v>
      </c>
      <c r="D2667" s="12" t="str">
        <f>"Q"&amp;ROUNDUP(MONTH(SalesDataTable[[#This Row],[Order Date]])/3,0)</f>
        <v>Q4</v>
      </c>
      <c r="E2667" s="4">
        <f>MONTH(SalesDataTable[[#This Row],[Order Date]])</f>
        <v>12</v>
      </c>
      <c r="F2667" s="12" t="str">
        <f t="shared" si="205"/>
        <v>Dec</v>
      </c>
      <c r="G2667" s="4" t="s">
        <v>6</v>
      </c>
      <c r="H2667" s="4" t="s">
        <v>43</v>
      </c>
      <c r="I2667" s="4" t="s">
        <v>28</v>
      </c>
      <c r="J2667" s="4" t="s">
        <v>3</v>
      </c>
      <c r="K2667" s="4" t="s">
        <v>14</v>
      </c>
      <c r="L2667" s="4" t="s">
        <v>48</v>
      </c>
      <c r="M2667" s="9">
        <v>2</v>
      </c>
      <c r="N2667" s="6">
        <v>167.21</v>
      </c>
      <c r="O2667" s="7">
        <v>0.05</v>
      </c>
      <c r="P2667" s="6">
        <v>88.23</v>
      </c>
      <c r="Q2667" s="6">
        <f t="shared" si="206"/>
        <v>317.69900000000001</v>
      </c>
      <c r="R2667" s="6">
        <f t="shared" si="207"/>
        <v>176.46</v>
      </c>
      <c r="S2667" s="6">
        <f t="shared" si="208"/>
        <v>141.239</v>
      </c>
      <c r="T2667" s="8">
        <f t="shared" si="209"/>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4">
        <f>YEAR(SalesDataTable[[#This Row],[Order Date]])</f>
        <v>2026</v>
      </c>
      <c r="D2668" s="12" t="str">
        <f>"Q"&amp;ROUNDUP(MONTH(SalesDataTable[[#This Row],[Order Date]])/3,0)</f>
        <v>Q4</v>
      </c>
      <c r="E2668" s="4">
        <f>MONTH(SalesDataTable[[#This Row],[Order Date]])</f>
        <v>12</v>
      </c>
      <c r="F2668" s="12" t="str">
        <f t="shared" si="205"/>
        <v>Dec</v>
      </c>
      <c r="G2668" s="4" t="s">
        <v>11</v>
      </c>
      <c r="H2668" s="4" t="s">
        <v>12</v>
      </c>
      <c r="I2668" s="4" t="s">
        <v>2</v>
      </c>
      <c r="J2668" s="4" t="s">
        <v>16</v>
      </c>
      <c r="K2668" s="4" t="s">
        <v>9</v>
      </c>
      <c r="L2668" s="4" t="s">
        <v>46</v>
      </c>
      <c r="M2668" s="9">
        <v>1</v>
      </c>
      <c r="N2668" s="6">
        <v>71.89</v>
      </c>
      <c r="O2668" s="7">
        <v>0.1</v>
      </c>
      <c r="P2668" s="6">
        <v>31.88</v>
      </c>
      <c r="Q2668" s="6">
        <f t="shared" si="206"/>
        <v>64.701000000000008</v>
      </c>
      <c r="R2668" s="6">
        <f t="shared" si="207"/>
        <v>31.88</v>
      </c>
      <c r="S2668" s="6">
        <f t="shared" si="208"/>
        <v>32.821000000000012</v>
      </c>
      <c r="T2668" s="8">
        <f t="shared" si="209"/>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4">
        <f>YEAR(SalesDataTable[[#This Row],[Order Date]])</f>
        <v>2026</v>
      </c>
      <c r="D2669" s="12" t="str">
        <f>"Q"&amp;ROUNDUP(MONTH(SalesDataTable[[#This Row],[Order Date]])/3,0)</f>
        <v>Q4</v>
      </c>
      <c r="E2669" s="4">
        <f>MONTH(SalesDataTable[[#This Row],[Order Date]])</f>
        <v>12</v>
      </c>
      <c r="F2669" s="12" t="str">
        <f t="shared" si="205"/>
        <v>Dec</v>
      </c>
      <c r="G2669" s="4" t="s">
        <v>0</v>
      </c>
      <c r="H2669" s="4" t="s">
        <v>50</v>
      </c>
      <c r="I2669" s="4" t="s">
        <v>19</v>
      </c>
      <c r="J2669" s="4" t="s">
        <v>13</v>
      </c>
      <c r="K2669" s="4" t="s">
        <v>14</v>
      </c>
      <c r="L2669" s="4" t="s">
        <v>44</v>
      </c>
      <c r="M2669" s="9">
        <v>1</v>
      </c>
      <c r="N2669" s="6">
        <v>133.56</v>
      </c>
      <c r="O2669" s="7">
        <v>0.05</v>
      </c>
      <c r="P2669" s="6">
        <v>68.739999999999995</v>
      </c>
      <c r="Q2669" s="6">
        <f t="shared" si="206"/>
        <v>126.88199999999999</v>
      </c>
      <c r="R2669" s="6">
        <f t="shared" si="207"/>
        <v>68.739999999999995</v>
      </c>
      <c r="S2669" s="6">
        <f t="shared" si="208"/>
        <v>58.141999999999996</v>
      </c>
      <c r="T2669" s="8">
        <f t="shared" si="209"/>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4">
        <f>YEAR(SalesDataTable[[#This Row],[Order Date]])</f>
        <v>2026</v>
      </c>
      <c r="D2670" s="12" t="str">
        <f>"Q"&amp;ROUNDUP(MONTH(SalesDataTable[[#This Row],[Order Date]])/3,0)</f>
        <v>Q4</v>
      </c>
      <c r="E2670" s="4">
        <f>MONTH(SalesDataTable[[#This Row],[Order Date]])</f>
        <v>12</v>
      </c>
      <c r="F2670" s="12" t="str">
        <f t="shared" si="205"/>
        <v>Dec</v>
      </c>
      <c r="G2670" s="4" t="s">
        <v>20</v>
      </c>
      <c r="H2670" s="4" t="s">
        <v>31</v>
      </c>
      <c r="I2670" s="4" t="s">
        <v>28</v>
      </c>
      <c r="J2670" s="4" t="s">
        <v>13</v>
      </c>
      <c r="K2670" s="4" t="s">
        <v>23</v>
      </c>
      <c r="L2670" s="4" t="s">
        <v>51</v>
      </c>
      <c r="M2670" s="9">
        <v>2</v>
      </c>
      <c r="N2670" s="6">
        <v>122.28</v>
      </c>
      <c r="O2670" s="7">
        <v>0.1</v>
      </c>
      <c r="P2670" s="6">
        <v>61.64</v>
      </c>
      <c r="Q2670" s="6">
        <f t="shared" si="206"/>
        <v>220.10400000000001</v>
      </c>
      <c r="R2670" s="6">
        <f t="shared" si="207"/>
        <v>123.28</v>
      </c>
      <c r="S2670" s="6">
        <f t="shared" si="208"/>
        <v>96.824000000000012</v>
      </c>
      <c r="T2670" s="8">
        <f t="shared" si="209"/>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4">
        <f>YEAR(SalesDataTable[[#This Row],[Order Date]])</f>
        <v>2026</v>
      </c>
      <c r="D2671" s="12" t="str">
        <f>"Q"&amp;ROUNDUP(MONTH(SalesDataTable[[#This Row],[Order Date]])/3,0)</f>
        <v>Q4</v>
      </c>
      <c r="E2671" s="4">
        <f>MONTH(SalesDataTable[[#This Row],[Order Date]])</f>
        <v>12</v>
      </c>
      <c r="F2671" s="12" t="str">
        <f t="shared" si="205"/>
        <v>Dec</v>
      </c>
      <c r="G2671" s="4" t="s">
        <v>0</v>
      </c>
      <c r="H2671" s="4" t="s">
        <v>50</v>
      </c>
      <c r="I2671" s="4" t="s">
        <v>2</v>
      </c>
      <c r="J2671" s="4" t="s">
        <v>16</v>
      </c>
      <c r="K2671" s="4" t="s">
        <v>34</v>
      </c>
      <c r="L2671" s="4" t="s">
        <v>35</v>
      </c>
      <c r="M2671" s="9">
        <v>1</v>
      </c>
      <c r="N2671" s="6">
        <v>40.619999999999997</v>
      </c>
      <c r="O2671" s="7">
        <v>0</v>
      </c>
      <c r="P2671" s="6">
        <v>14.62</v>
      </c>
      <c r="Q2671" s="6">
        <f t="shared" si="206"/>
        <v>40.619999999999997</v>
      </c>
      <c r="R2671" s="6">
        <f t="shared" si="207"/>
        <v>14.62</v>
      </c>
      <c r="S2671" s="6">
        <f t="shared" si="208"/>
        <v>26</v>
      </c>
      <c r="T2671" s="8">
        <f t="shared" si="209"/>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4">
        <f>YEAR(SalesDataTable[[#This Row],[Order Date]])</f>
        <v>2026</v>
      </c>
      <c r="D2672" s="12" t="str">
        <f>"Q"&amp;ROUNDUP(MONTH(SalesDataTable[[#This Row],[Order Date]])/3,0)</f>
        <v>Q4</v>
      </c>
      <c r="E2672" s="4">
        <f>MONTH(SalesDataTable[[#This Row],[Order Date]])</f>
        <v>12</v>
      </c>
      <c r="F2672" s="12" t="str">
        <f t="shared" si="205"/>
        <v>Dec</v>
      </c>
      <c r="G2672" s="4" t="s">
        <v>20</v>
      </c>
      <c r="H2672" s="4" t="s">
        <v>21</v>
      </c>
      <c r="I2672" s="4" t="s">
        <v>8</v>
      </c>
      <c r="J2672" s="4" t="s">
        <v>16</v>
      </c>
      <c r="K2672" s="4" t="s">
        <v>14</v>
      </c>
      <c r="L2672" s="4" t="s">
        <v>32</v>
      </c>
      <c r="M2672" s="9">
        <v>8</v>
      </c>
      <c r="N2672" s="6">
        <v>45.54</v>
      </c>
      <c r="O2672" s="7">
        <v>0.15</v>
      </c>
      <c r="P2672" s="6">
        <v>18.54</v>
      </c>
      <c r="Q2672" s="6">
        <f t="shared" si="206"/>
        <v>309.67199999999997</v>
      </c>
      <c r="R2672" s="6">
        <f t="shared" si="207"/>
        <v>148.32</v>
      </c>
      <c r="S2672" s="6">
        <f t="shared" si="208"/>
        <v>161.35199999999998</v>
      </c>
      <c r="T2672" s="8">
        <f t="shared" si="209"/>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4">
        <f>YEAR(SalesDataTable[[#This Row],[Order Date]])</f>
        <v>2026</v>
      </c>
      <c r="D2673" s="12" t="str">
        <f>"Q"&amp;ROUNDUP(MONTH(SalesDataTable[[#This Row],[Order Date]])/3,0)</f>
        <v>Q4</v>
      </c>
      <c r="E2673" s="4">
        <f>MONTH(SalesDataTable[[#This Row],[Order Date]])</f>
        <v>12</v>
      </c>
      <c r="F2673" s="12" t="str">
        <f t="shared" si="205"/>
        <v>Dec</v>
      </c>
      <c r="G2673" s="4" t="s">
        <v>20</v>
      </c>
      <c r="H2673" s="4" t="s">
        <v>47</v>
      </c>
      <c r="I2673" s="4" t="s">
        <v>8</v>
      </c>
      <c r="J2673" s="4" t="s">
        <v>16</v>
      </c>
      <c r="K2673" s="4" t="s">
        <v>4</v>
      </c>
      <c r="L2673" s="4" t="s">
        <v>22</v>
      </c>
      <c r="M2673" s="9">
        <v>4</v>
      </c>
      <c r="N2673" s="6">
        <v>50.96</v>
      </c>
      <c r="O2673" s="7">
        <v>0.1</v>
      </c>
      <c r="P2673" s="6">
        <v>22.14</v>
      </c>
      <c r="Q2673" s="6">
        <f t="shared" si="206"/>
        <v>183.45600000000002</v>
      </c>
      <c r="R2673" s="6">
        <f t="shared" si="207"/>
        <v>88.56</v>
      </c>
      <c r="S2673" s="6">
        <f t="shared" si="208"/>
        <v>94.896000000000015</v>
      </c>
      <c r="T2673" s="8">
        <f t="shared" si="209"/>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4">
        <f>YEAR(SalesDataTable[[#This Row],[Order Date]])</f>
        <v>2026</v>
      </c>
      <c r="D2674" s="12" t="str">
        <f>"Q"&amp;ROUNDUP(MONTH(SalesDataTable[[#This Row],[Order Date]])/3,0)</f>
        <v>Q4</v>
      </c>
      <c r="E2674" s="4">
        <f>MONTH(SalesDataTable[[#This Row],[Order Date]])</f>
        <v>12</v>
      </c>
      <c r="F2674" s="12" t="str">
        <f t="shared" si="205"/>
        <v>Dec</v>
      </c>
      <c r="G2674" s="4" t="s">
        <v>6</v>
      </c>
      <c r="H2674" s="4" t="s">
        <v>7</v>
      </c>
      <c r="I2674" s="4" t="s">
        <v>2</v>
      </c>
      <c r="J2674" s="4" t="s">
        <v>13</v>
      </c>
      <c r="K2674" s="4" t="s">
        <v>4</v>
      </c>
      <c r="L2674" s="4" t="s">
        <v>26</v>
      </c>
      <c r="M2674" s="9">
        <v>4</v>
      </c>
      <c r="N2674" s="6">
        <v>40.19</v>
      </c>
      <c r="O2674" s="7">
        <v>0.15</v>
      </c>
      <c r="P2674" s="6">
        <v>16.55</v>
      </c>
      <c r="Q2674" s="6">
        <f t="shared" si="206"/>
        <v>136.64599999999999</v>
      </c>
      <c r="R2674" s="6">
        <f t="shared" si="207"/>
        <v>66.2</v>
      </c>
      <c r="S2674" s="6">
        <f t="shared" si="208"/>
        <v>70.445999999999984</v>
      </c>
      <c r="T2674" s="8">
        <f t="shared" si="209"/>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4">
        <f>YEAR(SalesDataTable[[#This Row],[Order Date]])</f>
        <v>2026</v>
      </c>
      <c r="D2675" s="12" t="str">
        <f>"Q"&amp;ROUNDUP(MONTH(SalesDataTable[[#This Row],[Order Date]])/3,0)</f>
        <v>Q4</v>
      </c>
      <c r="E2675" s="4">
        <f>MONTH(SalesDataTable[[#This Row],[Order Date]])</f>
        <v>12</v>
      </c>
      <c r="F2675" s="12" t="str">
        <f t="shared" si="205"/>
        <v>Dec</v>
      </c>
      <c r="G2675" s="4" t="s">
        <v>6</v>
      </c>
      <c r="H2675" s="4" t="s">
        <v>43</v>
      </c>
      <c r="I2675" s="4" t="s">
        <v>2</v>
      </c>
      <c r="J2675" s="4" t="s">
        <v>13</v>
      </c>
      <c r="K2675" s="4" t="s">
        <v>23</v>
      </c>
      <c r="L2675" s="4" t="s">
        <v>24</v>
      </c>
      <c r="M2675" s="9">
        <v>3</v>
      </c>
      <c r="N2675" s="6">
        <v>333.84</v>
      </c>
      <c r="O2675" s="7">
        <v>0</v>
      </c>
      <c r="P2675" s="6">
        <v>193.05</v>
      </c>
      <c r="Q2675" s="6">
        <f t="shared" si="206"/>
        <v>1001.52</v>
      </c>
      <c r="R2675" s="6">
        <f t="shared" si="207"/>
        <v>579.15000000000009</v>
      </c>
      <c r="S2675" s="6">
        <f t="shared" si="208"/>
        <v>422.36999999999989</v>
      </c>
      <c r="T2675" s="8">
        <f t="shared" si="209"/>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4">
        <f>YEAR(SalesDataTable[[#This Row],[Order Date]])</f>
        <v>2026</v>
      </c>
      <c r="D2676" s="12" t="str">
        <f>"Q"&amp;ROUNDUP(MONTH(SalesDataTable[[#This Row],[Order Date]])/3,0)</f>
        <v>Q4</v>
      </c>
      <c r="E2676" s="4">
        <f>MONTH(SalesDataTable[[#This Row],[Order Date]])</f>
        <v>12</v>
      </c>
      <c r="F2676" s="12" t="str">
        <f t="shared" si="205"/>
        <v>Dec</v>
      </c>
      <c r="G2676" s="4" t="s">
        <v>11</v>
      </c>
      <c r="H2676" s="4" t="s">
        <v>52</v>
      </c>
      <c r="I2676" s="4" t="s">
        <v>28</v>
      </c>
      <c r="J2676" s="4" t="s">
        <v>3</v>
      </c>
      <c r="K2676" s="4" t="s">
        <v>23</v>
      </c>
      <c r="L2676" s="4" t="s">
        <v>29</v>
      </c>
      <c r="M2676" s="9">
        <v>2</v>
      </c>
      <c r="N2676" s="6">
        <v>198.94</v>
      </c>
      <c r="O2676" s="7">
        <v>0.15</v>
      </c>
      <c r="P2676" s="6">
        <v>102.32</v>
      </c>
      <c r="Q2676" s="6">
        <f t="shared" si="206"/>
        <v>338.19799999999998</v>
      </c>
      <c r="R2676" s="6">
        <f t="shared" si="207"/>
        <v>204.64</v>
      </c>
      <c r="S2676" s="6">
        <f t="shared" si="208"/>
        <v>133.55799999999999</v>
      </c>
      <c r="T2676" s="8">
        <f t="shared" si="209"/>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4">
        <f>YEAR(SalesDataTable[[#This Row],[Order Date]])</f>
        <v>2026</v>
      </c>
      <c r="D2677" s="12" t="str">
        <f>"Q"&amp;ROUNDUP(MONTH(SalesDataTable[[#This Row],[Order Date]])/3,0)</f>
        <v>Q4</v>
      </c>
      <c r="E2677" s="4">
        <f>MONTH(SalesDataTable[[#This Row],[Order Date]])</f>
        <v>12</v>
      </c>
      <c r="F2677" s="12" t="str">
        <f t="shared" si="205"/>
        <v>Dec</v>
      </c>
      <c r="G2677" s="4" t="s">
        <v>11</v>
      </c>
      <c r="H2677" s="4" t="s">
        <v>25</v>
      </c>
      <c r="I2677" s="4" t="s">
        <v>28</v>
      </c>
      <c r="J2677" s="4" t="s">
        <v>13</v>
      </c>
      <c r="K2677" s="4" t="s">
        <v>34</v>
      </c>
      <c r="L2677" s="4" t="s">
        <v>42</v>
      </c>
      <c r="M2677" s="9">
        <v>3</v>
      </c>
      <c r="N2677" s="6">
        <v>35.979999999999997</v>
      </c>
      <c r="O2677" s="7">
        <v>0</v>
      </c>
      <c r="P2677" s="6">
        <v>13.6</v>
      </c>
      <c r="Q2677" s="6">
        <f t="shared" si="206"/>
        <v>107.94</v>
      </c>
      <c r="R2677" s="6">
        <f t="shared" si="207"/>
        <v>40.799999999999997</v>
      </c>
      <c r="S2677" s="6">
        <f t="shared" si="208"/>
        <v>67.14</v>
      </c>
      <c r="T2677" s="8">
        <f t="shared" si="209"/>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4">
        <f>YEAR(SalesDataTable[[#This Row],[Order Date]])</f>
        <v>2026</v>
      </c>
      <c r="D2678" s="12" t="str">
        <f>"Q"&amp;ROUNDUP(MONTH(SalesDataTable[[#This Row],[Order Date]])/3,0)</f>
        <v>Q4</v>
      </c>
      <c r="E2678" s="4">
        <f>MONTH(SalesDataTable[[#This Row],[Order Date]])</f>
        <v>12</v>
      </c>
      <c r="F2678" s="12" t="str">
        <f t="shared" si="205"/>
        <v>Dec</v>
      </c>
      <c r="G2678" s="4" t="s">
        <v>6</v>
      </c>
      <c r="H2678" s="4" t="s">
        <v>49</v>
      </c>
      <c r="I2678" s="4" t="s">
        <v>28</v>
      </c>
      <c r="J2678" s="4" t="s">
        <v>13</v>
      </c>
      <c r="K2678" s="4" t="s">
        <v>14</v>
      </c>
      <c r="L2678" s="4" t="s">
        <v>44</v>
      </c>
      <c r="M2678" s="9">
        <v>6</v>
      </c>
      <c r="N2678" s="6">
        <v>133.4</v>
      </c>
      <c r="O2678" s="7">
        <v>0.1</v>
      </c>
      <c r="P2678" s="6">
        <v>66.3</v>
      </c>
      <c r="Q2678" s="6">
        <f t="shared" si="206"/>
        <v>720.36000000000013</v>
      </c>
      <c r="R2678" s="6">
        <f t="shared" si="207"/>
        <v>397.79999999999995</v>
      </c>
      <c r="S2678" s="6">
        <f t="shared" si="208"/>
        <v>322.56000000000017</v>
      </c>
      <c r="T2678" s="8">
        <f t="shared" si="209"/>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4">
        <f>YEAR(SalesDataTable[[#This Row],[Order Date]])</f>
        <v>2026</v>
      </c>
      <c r="D2679" s="12" t="str">
        <f>"Q"&amp;ROUNDUP(MONTH(SalesDataTable[[#This Row],[Order Date]])/3,0)</f>
        <v>Q4</v>
      </c>
      <c r="E2679" s="4">
        <f>MONTH(SalesDataTable[[#This Row],[Order Date]])</f>
        <v>12</v>
      </c>
      <c r="F2679" s="12" t="str">
        <f t="shared" si="205"/>
        <v>Dec</v>
      </c>
      <c r="G2679" s="4" t="s">
        <v>20</v>
      </c>
      <c r="H2679" s="4" t="s">
        <v>31</v>
      </c>
      <c r="I2679" s="4" t="s">
        <v>2</v>
      </c>
      <c r="J2679" s="4" t="s">
        <v>3</v>
      </c>
      <c r="K2679" s="4" t="s">
        <v>9</v>
      </c>
      <c r="L2679" s="4" t="s">
        <v>10</v>
      </c>
      <c r="M2679" s="9">
        <v>2</v>
      </c>
      <c r="N2679" s="6">
        <v>93.45</v>
      </c>
      <c r="O2679" s="7">
        <v>0</v>
      </c>
      <c r="P2679" s="6">
        <v>45.75</v>
      </c>
      <c r="Q2679" s="6">
        <f t="shared" si="206"/>
        <v>186.9</v>
      </c>
      <c r="R2679" s="6">
        <f t="shared" si="207"/>
        <v>91.5</v>
      </c>
      <c r="S2679" s="6">
        <f t="shared" si="208"/>
        <v>95.4</v>
      </c>
      <c r="T2679" s="8">
        <f t="shared" si="209"/>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4">
        <f>YEAR(SalesDataTable[[#This Row],[Order Date]])</f>
        <v>2026</v>
      </c>
      <c r="D2680" s="12" t="str">
        <f>"Q"&amp;ROUNDUP(MONTH(SalesDataTable[[#This Row],[Order Date]])/3,0)</f>
        <v>Q4</v>
      </c>
      <c r="E2680" s="4">
        <f>MONTH(SalesDataTable[[#This Row],[Order Date]])</f>
        <v>12</v>
      </c>
      <c r="F2680" s="12" t="str">
        <f t="shared" si="205"/>
        <v>Dec</v>
      </c>
      <c r="G2680" s="4" t="s">
        <v>11</v>
      </c>
      <c r="H2680" s="4" t="s">
        <v>25</v>
      </c>
      <c r="I2680" s="4" t="s">
        <v>28</v>
      </c>
      <c r="J2680" s="4" t="s">
        <v>13</v>
      </c>
      <c r="K2680" s="4" t="s">
        <v>34</v>
      </c>
      <c r="L2680" s="4" t="s">
        <v>45</v>
      </c>
      <c r="M2680" s="9">
        <v>1</v>
      </c>
      <c r="N2680" s="6">
        <v>49.79</v>
      </c>
      <c r="O2680" s="7">
        <v>0.2</v>
      </c>
      <c r="P2680" s="6">
        <v>21.87</v>
      </c>
      <c r="Q2680" s="6">
        <f t="shared" si="206"/>
        <v>39.832000000000001</v>
      </c>
      <c r="R2680" s="6">
        <f t="shared" si="207"/>
        <v>21.87</v>
      </c>
      <c r="S2680" s="6">
        <f t="shared" si="208"/>
        <v>17.962</v>
      </c>
      <c r="T2680" s="8">
        <f t="shared" si="209"/>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4">
        <f>YEAR(SalesDataTable[[#This Row],[Order Date]])</f>
        <v>2026</v>
      </c>
      <c r="D2681" s="12" t="str">
        <f>"Q"&amp;ROUNDUP(MONTH(SalesDataTable[[#This Row],[Order Date]])/3,0)</f>
        <v>Q4</v>
      </c>
      <c r="E2681" s="4">
        <f>MONTH(SalesDataTable[[#This Row],[Order Date]])</f>
        <v>12</v>
      </c>
      <c r="F2681" s="12" t="str">
        <f t="shared" si="205"/>
        <v>Dec</v>
      </c>
      <c r="G2681" s="4" t="s">
        <v>20</v>
      </c>
      <c r="H2681" s="4" t="s">
        <v>33</v>
      </c>
      <c r="I2681" s="4" t="s">
        <v>28</v>
      </c>
      <c r="J2681" s="4" t="s">
        <v>3</v>
      </c>
      <c r="K2681" s="4" t="s">
        <v>9</v>
      </c>
      <c r="L2681" s="4" t="s">
        <v>46</v>
      </c>
      <c r="M2681" s="9">
        <v>3</v>
      </c>
      <c r="N2681" s="6">
        <v>70.430000000000007</v>
      </c>
      <c r="O2681" s="7">
        <v>0.1</v>
      </c>
      <c r="P2681" s="6">
        <v>32.869999999999997</v>
      </c>
      <c r="Q2681" s="6">
        <f t="shared" si="206"/>
        <v>190.16100000000003</v>
      </c>
      <c r="R2681" s="6">
        <f t="shared" si="207"/>
        <v>98.609999999999985</v>
      </c>
      <c r="S2681" s="6">
        <f t="shared" si="208"/>
        <v>91.551000000000045</v>
      </c>
      <c r="T2681" s="8">
        <f t="shared" si="209"/>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4">
        <f>YEAR(SalesDataTable[[#This Row],[Order Date]])</f>
        <v>2026</v>
      </c>
      <c r="D2682" s="12" t="str">
        <f>"Q"&amp;ROUNDUP(MONTH(SalesDataTable[[#This Row],[Order Date]])/3,0)</f>
        <v>Q4</v>
      </c>
      <c r="E2682" s="4">
        <f>MONTH(SalesDataTable[[#This Row],[Order Date]])</f>
        <v>12</v>
      </c>
      <c r="F2682" s="12" t="str">
        <f t="shared" si="205"/>
        <v>Dec</v>
      </c>
      <c r="G2682" s="4" t="s">
        <v>11</v>
      </c>
      <c r="H2682" s="4" t="s">
        <v>12</v>
      </c>
      <c r="I2682" s="4" t="s">
        <v>2</v>
      </c>
      <c r="J2682" s="4" t="s">
        <v>16</v>
      </c>
      <c r="K2682" s="4" t="s">
        <v>23</v>
      </c>
      <c r="L2682" s="4" t="s">
        <v>40</v>
      </c>
      <c r="M2682" s="9">
        <v>2</v>
      </c>
      <c r="N2682" s="6">
        <v>82.04</v>
      </c>
      <c r="O2682" s="7">
        <v>0.1</v>
      </c>
      <c r="P2682" s="6">
        <v>38.880000000000003</v>
      </c>
      <c r="Q2682" s="6">
        <f t="shared" si="206"/>
        <v>147.67200000000003</v>
      </c>
      <c r="R2682" s="6">
        <f t="shared" si="207"/>
        <v>77.760000000000005</v>
      </c>
      <c r="S2682" s="6">
        <f t="shared" si="208"/>
        <v>69.91200000000002</v>
      </c>
      <c r="T2682" s="8">
        <f t="shared" si="209"/>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4">
        <f>YEAR(SalesDataTable[[#This Row],[Order Date]])</f>
        <v>2026</v>
      </c>
      <c r="D2683" s="12" t="str">
        <f>"Q"&amp;ROUNDUP(MONTH(SalesDataTable[[#This Row],[Order Date]])/3,0)</f>
        <v>Q4</v>
      </c>
      <c r="E2683" s="4">
        <f>MONTH(SalesDataTable[[#This Row],[Order Date]])</f>
        <v>12</v>
      </c>
      <c r="F2683" s="12" t="str">
        <f t="shared" si="205"/>
        <v>Dec</v>
      </c>
      <c r="G2683" s="4" t="s">
        <v>6</v>
      </c>
      <c r="H2683" s="4" t="s">
        <v>41</v>
      </c>
      <c r="I2683" s="4" t="s">
        <v>28</v>
      </c>
      <c r="J2683" s="4" t="s">
        <v>3</v>
      </c>
      <c r="K2683" s="4" t="s">
        <v>14</v>
      </c>
      <c r="L2683" s="4" t="s">
        <v>15</v>
      </c>
      <c r="M2683" s="9">
        <v>1</v>
      </c>
      <c r="N2683" s="6">
        <v>35.409999999999997</v>
      </c>
      <c r="O2683" s="7">
        <v>0.2</v>
      </c>
      <c r="P2683" s="6">
        <v>13.54</v>
      </c>
      <c r="Q2683" s="6">
        <f t="shared" si="206"/>
        <v>28.327999999999999</v>
      </c>
      <c r="R2683" s="6">
        <f t="shared" si="207"/>
        <v>13.54</v>
      </c>
      <c r="S2683" s="6">
        <f t="shared" si="208"/>
        <v>14.788</v>
      </c>
      <c r="T2683" s="8">
        <f t="shared" si="209"/>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4">
        <f>YEAR(SalesDataTable[[#This Row],[Order Date]])</f>
        <v>2026</v>
      </c>
      <c r="D2684" s="12" t="str">
        <f>"Q"&amp;ROUNDUP(MONTH(SalesDataTable[[#This Row],[Order Date]])/3,0)</f>
        <v>Q4</v>
      </c>
      <c r="E2684" s="4">
        <f>MONTH(SalesDataTable[[#This Row],[Order Date]])</f>
        <v>12</v>
      </c>
      <c r="F2684" s="12" t="str">
        <f t="shared" si="205"/>
        <v>Dec</v>
      </c>
      <c r="G2684" s="4" t="s">
        <v>20</v>
      </c>
      <c r="H2684" s="4" t="s">
        <v>31</v>
      </c>
      <c r="I2684" s="4" t="s">
        <v>28</v>
      </c>
      <c r="J2684" s="4" t="s">
        <v>16</v>
      </c>
      <c r="K2684" s="4" t="s">
        <v>4</v>
      </c>
      <c r="L2684" s="4" t="s">
        <v>26</v>
      </c>
      <c r="M2684" s="9">
        <v>1</v>
      </c>
      <c r="N2684" s="6">
        <v>41.06</v>
      </c>
      <c r="O2684" s="7">
        <v>0.1</v>
      </c>
      <c r="P2684" s="6">
        <v>16.23</v>
      </c>
      <c r="Q2684" s="6">
        <f t="shared" si="206"/>
        <v>36.954000000000001</v>
      </c>
      <c r="R2684" s="6">
        <f t="shared" si="207"/>
        <v>16.23</v>
      </c>
      <c r="S2684" s="6">
        <f t="shared" si="208"/>
        <v>20.724</v>
      </c>
      <c r="T2684" s="8">
        <f t="shared" si="209"/>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4">
        <f>YEAR(SalesDataTable[[#This Row],[Order Date]])</f>
        <v>2026</v>
      </c>
      <c r="D2685" s="12" t="str">
        <f>"Q"&amp;ROUNDUP(MONTH(SalesDataTable[[#This Row],[Order Date]])/3,0)</f>
        <v>Q4</v>
      </c>
      <c r="E2685" s="4">
        <f>MONTH(SalesDataTable[[#This Row],[Order Date]])</f>
        <v>12</v>
      </c>
      <c r="F2685" s="12" t="str">
        <f t="shared" si="205"/>
        <v>Dec</v>
      </c>
      <c r="G2685" s="4" t="s">
        <v>20</v>
      </c>
      <c r="H2685" s="4" t="s">
        <v>33</v>
      </c>
      <c r="I2685" s="4" t="s">
        <v>8</v>
      </c>
      <c r="J2685" s="4" t="s">
        <v>16</v>
      </c>
      <c r="K2685" s="4" t="s">
        <v>9</v>
      </c>
      <c r="L2685" s="4" t="s">
        <v>10</v>
      </c>
      <c r="M2685" s="9">
        <v>12</v>
      </c>
      <c r="N2685" s="6">
        <v>90.29</v>
      </c>
      <c r="O2685" s="7">
        <v>0.1</v>
      </c>
      <c r="P2685" s="6">
        <v>45.76</v>
      </c>
      <c r="Q2685" s="6">
        <f t="shared" si="206"/>
        <v>975.13200000000006</v>
      </c>
      <c r="R2685" s="6">
        <f t="shared" si="207"/>
        <v>549.12</v>
      </c>
      <c r="S2685" s="6">
        <f t="shared" si="208"/>
        <v>426.01200000000006</v>
      </c>
      <c r="T2685" s="8">
        <f t="shared" si="209"/>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4">
        <f>YEAR(SalesDataTable[[#This Row],[Order Date]])</f>
        <v>2026</v>
      </c>
      <c r="D2686" s="12" t="str">
        <f>"Q"&amp;ROUNDUP(MONTH(SalesDataTable[[#This Row],[Order Date]])/3,0)</f>
        <v>Q4</v>
      </c>
      <c r="E2686" s="4">
        <f>MONTH(SalesDataTable[[#This Row],[Order Date]])</f>
        <v>12</v>
      </c>
      <c r="F2686" s="12" t="str">
        <f t="shared" si="205"/>
        <v>Dec</v>
      </c>
      <c r="G2686" s="4" t="s">
        <v>6</v>
      </c>
      <c r="H2686" s="4" t="s">
        <v>43</v>
      </c>
      <c r="I2686" s="4" t="s">
        <v>19</v>
      </c>
      <c r="J2686" s="4" t="s">
        <v>13</v>
      </c>
      <c r="K2686" s="4" t="s">
        <v>4</v>
      </c>
      <c r="L2686" s="4" t="s">
        <v>30</v>
      </c>
      <c r="M2686" s="9">
        <v>1</v>
      </c>
      <c r="N2686" s="6">
        <v>103.13</v>
      </c>
      <c r="O2686" s="7">
        <v>0.15</v>
      </c>
      <c r="P2686" s="6">
        <v>50.06</v>
      </c>
      <c r="Q2686" s="6">
        <f t="shared" si="206"/>
        <v>87.660499999999999</v>
      </c>
      <c r="R2686" s="6">
        <f t="shared" si="207"/>
        <v>50.06</v>
      </c>
      <c r="S2686" s="6">
        <f t="shared" si="208"/>
        <v>37.600499999999997</v>
      </c>
      <c r="T2686" s="8">
        <f t="shared" si="209"/>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4">
        <f>YEAR(SalesDataTable[[#This Row],[Order Date]])</f>
        <v>2026</v>
      </c>
      <c r="D2687" s="12" t="str">
        <f>"Q"&amp;ROUNDUP(MONTH(SalesDataTable[[#This Row],[Order Date]])/3,0)</f>
        <v>Q4</v>
      </c>
      <c r="E2687" s="4">
        <f>MONTH(SalesDataTable[[#This Row],[Order Date]])</f>
        <v>12</v>
      </c>
      <c r="F2687" s="12" t="str">
        <f t="shared" si="205"/>
        <v>Dec</v>
      </c>
      <c r="G2687" s="4" t="s">
        <v>20</v>
      </c>
      <c r="H2687" s="4" t="s">
        <v>47</v>
      </c>
      <c r="I2687" s="4" t="s">
        <v>2</v>
      </c>
      <c r="J2687" s="4" t="s">
        <v>3</v>
      </c>
      <c r="K2687" s="4" t="s">
        <v>4</v>
      </c>
      <c r="L2687" s="4" t="s">
        <v>5</v>
      </c>
      <c r="M2687" s="9">
        <v>1</v>
      </c>
      <c r="N2687" s="6">
        <v>81.39</v>
      </c>
      <c r="O2687" s="7">
        <v>0.05</v>
      </c>
      <c r="P2687" s="6">
        <v>43.54</v>
      </c>
      <c r="Q2687" s="6">
        <f t="shared" si="206"/>
        <v>77.320499999999996</v>
      </c>
      <c r="R2687" s="6">
        <f t="shared" si="207"/>
        <v>43.54</v>
      </c>
      <c r="S2687" s="6">
        <f t="shared" si="208"/>
        <v>33.780499999999996</v>
      </c>
      <c r="T2687" s="8">
        <f t="shared" si="209"/>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4">
        <f>YEAR(SalesDataTable[[#This Row],[Order Date]])</f>
        <v>2026</v>
      </c>
      <c r="D2688" s="12" t="str">
        <f>"Q"&amp;ROUNDUP(MONTH(SalesDataTable[[#This Row],[Order Date]])/3,0)</f>
        <v>Q4</v>
      </c>
      <c r="E2688" s="4">
        <f>MONTH(SalesDataTable[[#This Row],[Order Date]])</f>
        <v>12</v>
      </c>
      <c r="F2688" s="12" t="str">
        <f t="shared" si="205"/>
        <v>Dec</v>
      </c>
      <c r="G2688" s="4" t="s">
        <v>0</v>
      </c>
      <c r="H2688" s="4" t="s">
        <v>50</v>
      </c>
      <c r="I2688" s="4" t="s">
        <v>28</v>
      </c>
      <c r="J2688" s="4" t="s">
        <v>3</v>
      </c>
      <c r="K2688" s="4" t="s">
        <v>23</v>
      </c>
      <c r="L2688" s="4" t="s">
        <v>24</v>
      </c>
      <c r="M2688" s="9">
        <v>2</v>
      </c>
      <c r="N2688" s="6">
        <v>342.78</v>
      </c>
      <c r="O2688" s="7">
        <v>0</v>
      </c>
      <c r="P2688" s="6">
        <v>197.89</v>
      </c>
      <c r="Q2688" s="6">
        <f t="shared" si="206"/>
        <v>685.56</v>
      </c>
      <c r="R2688" s="6">
        <f t="shared" si="207"/>
        <v>395.78</v>
      </c>
      <c r="S2688" s="6">
        <f t="shared" si="208"/>
        <v>289.77999999999997</v>
      </c>
      <c r="T2688" s="8">
        <f t="shared" si="209"/>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4">
        <f>YEAR(SalesDataTable[[#This Row],[Order Date]])</f>
        <v>2026</v>
      </c>
      <c r="D2689" s="12" t="str">
        <f>"Q"&amp;ROUNDUP(MONTH(SalesDataTable[[#This Row],[Order Date]])/3,0)</f>
        <v>Q4</v>
      </c>
      <c r="E2689" s="4">
        <f>MONTH(SalesDataTable[[#This Row],[Order Date]])</f>
        <v>12</v>
      </c>
      <c r="F2689" s="12" t="str">
        <f t="shared" si="205"/>
        <v>Dec</v>
      </c>
      <c r="G2689" s="4" t="s">
        <v>6</v>
      </c>
      <c r="H2689" s="4" t="s">
        <v>49</v>
      </c>
      <c r="I2689" s="4" t="s">
        <v>2</v>
      </c>
      <c r="J2689" s="4" t="s">
        <v>3</v>
      </c>
      <c r="K2689" s="4" t="s">
        <v>9</v>
      </c>
      <c r="L2689" s="4" t="s">
        <v>17</v>
      </c>
      <c r="M2689" s="9">
        <v>1</v>
      </c>
      <c r="N2689" s="6">
        <v>147</v>
      </c>
      <c r="O2689" s="7">
        <v>0.15</v>
      </c>
      <c r="P2689" s="6">
        <v>79.58</v>
      </c>
      <c r="Q2689" s="6">
        <f t="shared" si="206"/>
        <v>124.95</v>
      </c>
      <c r="R2689" s="6">
        <f t="shared" si="207"/>
        <v>79.58</v>
      </c>
      <c r="S2689" s="6">
        <f t="shared" si="208"/>
        <v>45.370000000000005</v>
      </c>
      <c r="T2689" s="8">
        <f t="shared" si="209"/>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4">
        <f>YEAR(SalesDataTable[[#This Row],[Order Date]])</f>
        <v>2026</v>
      </c>
      <c r="D2690" s="12" t="str">
        <f>"Q"&amp;ROUNDUP(MONTH(SalesDataTable[[#This Row],[Order Date]])/3,0)</f>
        <v>Q4</v>
      </c>
      <c r="E2690" s="4">
        <f>MONTH(SalesDataTable[[#This Row],[Order Date]])</f>
        <v>12</v>
      </c>
      <c r="F2690" s="12" t="str">
        <f t="shared" ref="F2690:F2708" si="210">TEXT(B2690,"mmm")</f>
        <v>Dec</v>
      </c>
      <c r="G2690" s="4" t="s">
        <v>0</v>
      </c>
      <c r="H2690" s="4" t="s">
        <v>50</v>
      </c>
      <c r="I2690" s="4" t="s">
        <v>2</v>
      </c>
      <c r="J2690" s="4" t="s">
        <v>13</v>
      </c>
      <c r="K2690" s="4" t="s">
        <v>14</v>
      </c>
      <c r="L2690" s="4" t="s">
        <v>32</v>
      </c>
      <c r="M2690" s="9">
        <v>1</v>
      </c>
      <c r="N2690" s="6">
        <v>45.69</v>
      </c>
      <c r="O2690" s="7">
        <v>0.2</v>
      </c>
      <c r="P2690" s="6">
        <v>18.829999999999998</v>
      </c>
      <c r="Q2690" s="6">
        <f t="shared" ref="Q2690:Q2708" si="211">M2690*N2690*(1-O2690)</f>
        <v>36.552</v>
      </c>
      <c r="R2690" s="6">
        <f t="shared" ref="R2690:R2708" si="212">M2690*P2690</f>
        <v>18.829999999999998</v>
      </c>
      <c r="S2690" s="6">
        <f t="shared" ref="S2690:S2708" si="213">Q2690-R2690</f>
        <v>17.722000000000001</v>
      </c>
      <c r="T2690" s="8">
        <f t="shared" ref="T2690:T2708" si="214">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4">
        <f>YEAR(SalesDataTable[[#This Row],[Order Date]])</f>
        <v>2026</v>
      </c>
      <c r="D2691" s="12" t="str">
        <f>"Q"&amp;ROUNDUP(MONTH(SalesDataTable[[#This Row],[Order Date]])/3,0)</f>
        <v>Q4</v>
      </c>
      <c r="E2691" s="4">
        <f>MONTH(SalesDataTable[[#This Row],[Order Date]])</f>
        <v>12</v>
      </c>
      <c r="F2691" s="12" t="str">
        <f t="shared" si="210"/>
        <v>Dec</v>
      </c>
      <c r="G2691" s="4" t="s">
        <v>6</v>
      </c>
      <c r="H2691" s="4" t="s">
        <v>43</v>
      </c>
      <c r="I2691" s="4" t="s">
        <v>28</v>
      </c>
      <c r="J2691" s="4" t="s">
        <v>3</v>
      </c>
      <c r="K2691" s="4" t="s">
        <v>4</v>
      </c>
      <c r="L2691" s="4" t="s">
        <v>26</v>
      </c>
      <c r="M2691" s="9">
        <v>1</v>
      </c>
      <c r="N2691" s="6">
        <v>39.69</v>
      </c>
      <c r="O2691" s="7">
        <v>0</v>
      </c>
      <c r="P2691" s="6">
        <v>17.09</v>
      </c>
      <c r="Q2691" s="6">
        <f t="shared" si="211"/>
        <v>39.69</v>
      </c>
      <c r="R2691" s="6">
        <f t="shared" si="212"/>
        <v>17.09</v>
      </c>
      <c r="S2691" s="6">
        <f t="shared" si="213"/>
        <v>22.599999999999998</v>
      </c>
      <c r="T2691" s="8">
        <f t="shared" si="214"/>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4">
        <f>YEAR(SalesDataTable[[#This Row],[Order Date]])</f>
        <v>2026</v>
      </c>
      <c r="D2692" s="12" t="str">
        <f>"Q"&amp;ROUNDUP(MONTH(SalesDataTable[[#This Row],[Order Date]])/3,0)</f>
        <v>Q4</v>
      </c>
      <c r="E2692" s="4">
        <f>MONTH(SalesDataTable[[#This Row],[Order Date]])</f>
        <v>12</v>
      </c>
      <c r="F2692" s="12" t="str">
        <f t="shared" si="210"/>
        <v>Dec</v>
      </c>
      <c r="G2692" s="4" t="s">
        <v>20</v>
      </c>
      <c r="H2692" s="4" t="s">
        <v>21</v>
      </c>
      <c r="I2692" s="4" t="s">
        <v>2</v>
      </c>
      <c r="J2692" s="4" t="s">
        <v>13</v>
      </c>
      <c r="K2692" s="4" t="s">
        <v>23</v>
      </c>
      <c r="L2692" s="4" t="s">
        <v>51</v>
      </c>
      <c r="M2692" s="9">
        <v>5</v>
      </c>
      <c r="N2692" s="6">
        <v>122.42</v>
      </c>
      <c r="O2692" s="7">
        <v>0</v>
      </c>
      <c r="P2692" s="6">
        <v>60.8</v>
      </c>
      <c r="Q2692" s="6">
        <f t="shared" si="211"/>
        <v>612.1</v>
      </c>
      <c r="R2692" s="6">
        <f t="shared" si="212"/>
        <v>304</v>
      </c>
      <c r="S2692" s="6">
        <f t="shared" si="213"/>
        <v>308.10000000000002</v>
      </c>
      <c r="T2692" s="8">
        <f t="shared" si="214"/>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4">
        <f>YEAR(SalesDataTable[[#This Row],[Order Date]])</f>
        <v>2026</v>
      </c>
      <c r="D2693" s="12" t="str">
        <f>"Q"&amp;ROUNDUP(MONTH(SalesDataTable[[#This Row],[Order Date]])/3,0)</f>
        <v>Q4</v>
      </c>
      <c r="E2693" s="4">
        <f>MONTH(SalesDataTable[[#This Row],[Order Date]])</f>
        <v>12</v>
      </c>
      <c r="F2693" s="12" t="str">
        <f t="shared" si="210"/>
        <v>Dec</v>
      </c>
      <c r="G2693" s="4" t="s">
        <v>6</v>
      </c>
      <c r="H2693" s="4" t="s">
        <v>27</v>
      </c>
      <c r="I2693" s="4" t="s">
        <v>19</v>
      </c>
      <c r="J2693" s="4" t="s">
        <v>13</v>
      </c>
      <c r="K2693" s="4" t="s">
        <v>14</v>
      </c>
      <c r="L2693" s="4" t="s">
        <v>15</v>
      </c>
      <c r="M2693" s="9">
        <v>1</v>
      </c>
      <c r="N2693" s="6">
        <v>37.03</v>
      </c>
      <c r="O2693" s="7">
        <v>0.15</v>
      </c>
      <c r="P2693" s="6">
        <v>13.53</v>
      </c>
      <c r="Q2693" s="6">
        <f t="shared" si="211"/>
        <v>31.4755</v>
      </c>
      <c r="R2693" s="6">
        <f t="shared" si="212"/>
        <v>13.53</v>
      </c>
      <c r="S2693" s="6">
        <f t="shared" si="213"/>
        <v>17.945500000000003</v>
      </c>
      <c r="T2693" s="8">
        <f t="shared" si="214"/>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4">
        <f>YEAR(SalesDataTable[[#This Row],[Order Date]])</f>
        <v>2026</v>
      </c>
      <c r="D2694" s="12" t="str">
        <f>"Q"&amp;ROUNDUP(MONTH(SalesDataTable[[#This Row],[Order Date]])/3,0)</f>
        <v>Q4</v>
      </c>
      <c r="E2694" s="4">
        <f>MONTH(SalesDataTable[[#This Row],[Order Date]])</f>
        <v>12</v>
      </c>
      <c r="F2694" s="12" t="str">
        <f t="shared" si="210"/>
        <v>Dec</v>
      </c>
      <c r="G2694" s="4" t="s">
        <v>6</v>
      </c>
      <c r="H2694" s="4" t="s">
        <v>49</v>
      </c>
      <c r="I2694" s="4" t="s">
        <v>19</v>
      </c>
      <c r="J2694" s="4" t="s">
        <v>3</v>
      </c>
      <c r="K2694" s="4" t="s">
        <v>9</v>
      </c>
      <c r="L2694" s="4" t="s">
        <v>10</v>
      </c>
      <c r="M2694" s="9">
        <v>1</v>
      </c>
      <c r="N2694" s="6">
        <v>90.99</v>
      </c>
      <c r="O2694" s="7">
        <v>0.05</v>
      </c>
      <c r="P2694" s="6">
        <v>44.78</v>
      </c>
      <c r="Q2694" s="6">
        <f t="shared" si="211"/>
        <v>86.440499999999986</v>
      </c>
      <c r="R2694" s="6">
        <f t="shared" si="212"/>
        <v>44.78</v>
      </c>
      <c r="S2694" s="6">
        <f t="shared" si="213"/>
        <v>41.660499999999985</v>
      </c>
      <c r="T2694" s="8">
        <f t="shared" si="214"/>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4">
        <f>YEAR(SalesDataTable[[#This Row],[Order Date]])</f>
        <v>2026</v>
      </c>
      <c r="D2695" s="12" t="str">
        <f>"Q"&amp;ROUNDUP(MONTH(SalesDataTable[[#This Row],[Order Date]])/3,0)</f>
        <v>Q4</v>
      </c>
      <c r="E2695" s="4">
        <f>MONTH(SalesDataTable[[#This Row],[Order Date]])</f>
        <v>12</v>
      </c>
      <c r="F2695" s="12" t="str">
        <f t="shared" si="210"/>
        <v>Dec</v>
      </c>
      <c r="G2695" s="4" t="s">
        <v>6</v>
      </c>
      <c r="H2695" s="4" t="s">
        <v>41</v>
      </c>
      <c r="I2695" s="4" t="s">
        <v>2</v>
      </c>
      <c r="J2695" s="4" t="s">
        <v>3</v>
      </c>
      <c r="K2695" s="4" t="s">
        <v>9</v>
      </c>
      <c r="L2695" s="4" t="s">
        <v>10</v>
      </c>
      <c r="M2695" s="9">
        <v>1</v>
      </c>
      <c r="N2695" s="6">
        <v>90.81</v>
      </c>
      <c r="O2695" s="7">
        <v>0.1</v>
      </c>
      <c r="P2695" s="6">
        <v>46.53</v>
      </c>
      <c r="Q2695" s="6">
        <f t="shared" si="211"/>
        <v>81.728999999999999</v>
      </c>
      <c r="R2695" s="6">
        <f t="shared" si="212"/>
        <v>46.53</v>
      </c>
      <c r="S2695" s="6">
        <f t="shared" si="213"/>
        <v>35.198999999999998</v>
      </c>
      <c r="T2695" s="8">
        <f t="shared" si="214"/>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4">
        <f>YEAR(SalesDataTable[[#This Row],[Order Date]])</f>
        <v>2026</v>
      </c>
      <c r="D2696" s="12" t="str">
        <f>"Q"&amp;ROUNDUP(MONTH(SalesDataTable[[#This Row],[Order Date]])/3,0)</f>
        <v>Q4</v>
      </c>
      <c r="E2696" s="4">
        <f>MONTH(SalesDataTable[[#This Row],[Order Date]])</f>
        <v>12</v>
      </c>
      <c r="F2696" s="12" t="str">
        <f t="shared" si="210"/>
        <v>Dec</v>
      </c>
      <c r="G2696" s="4" t="s">
        <v>0</v>
      </c>
      <c r="H2696" s="4" t="s">
        <v>50</v>
      </c>
      <c r="I2696" s="4" t="s">
        <v>19</v>
      </c>
      <c r="J2696" s="4" t="s">
        <v>13</v>
      </c>
      <c r="K2696" s="4" t="s">
        <v>4</v>
      </c>
      <c r="L2696" s="4" t="s">
        <v>26</v>
      </c>
      <c r="M2696" s="9">
        <v>1</v>
      </c>
      <c r="N2696" s="6">
        <v>41.28</v>
      </c>
      <c r="O2696" s="7">
        <v>0.15</v>
      </c>
      <c r="P2696" s="6">
        <v>16.41</v>
      </c>
      <c r="Q2696" s="6">
        <f t="shared" si="211"/>
        <v>35.088000000000001</v>
      </c>
      <c r="R2696" s="6">
        <f t="shared" si="212"/>
        <v>16.41</v>
      </c>
      <c r="S2696" s="6">
        <f t="shared" si="213"/>
        <v>18.678000000000001</v>
      </c>
      <c r="T2696" s="8">
        <f t="shared" si="214"/>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4">
        <f>YEAR(SalesDataTable[[#This Row],[Order Date]])</f>
        <v>2026</v>
      </c>
      <c r="D2697" s="12" t="str">
        <f>"Q"&amp;ROUNDUP(MONTH(SalesDataTable[[#This Row],[Order Date]])/3,0)</f>
        <v>Q4</v>
      </c>
      <c r="E2697" s="4">
        <f>MONTH(SalesDataTable[[#This Row],[Order Date]])</f>
        <v>12</v>
      </c>
      <c r="F2697" s="12" t="str">
        <f t="shared" si="210"/>
        <v>Dec</v>
      </c>
      <c r="G2697" s="4" t="s">
        <v>20</v>
      </c>
      <c r="H2697" s="4" t="s">
        <v>47</v>
      </c>
      <c r="I2697" s="4" t="s">
        <v>28</v>
      </c>
      <c r="J2697" s="4" t="s">
        <v>16</v>
      </c>
      <c r="K2697" s="4" t="s">
        <v>14</v>
      </c>
      <c r="L2697" s="4" t="s">
        <v>32</v>
      </c>
      <c r="M2697" s="9">
        <v>1</v>
      </c>
      <c r="N2697" s="6">
        <v>46.07</v>
      </c>
      <c r="O2697" s="7">
        <v>0</v>
      </c>
      <c r="P2697" s="6">
        <v>18.420000000000002</v>
      </c>
      <c r="Q2697" s="6">
        <f t="shared" si="211"/>
        <v>46.07</v>
      </c>
      <c r="R2697" s="6">
        <f t="shared" si="212"/>
        <v>18.420000000000002</v>
      </c>
      <c r="S2697" s="6">
        <f t="shared" si="213"/>
        <v>27.65</v>
      </c>
      <c r="T2697" s="8">
        <f t="shared" si="214"/>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4">
        <f>YEAR(SalesDataTable[[#This Row],[Order Date]])</f>
        <v>2026</v>
      </c>
      <c r="D2698" s="12" t="str">
        <f>"Q"&amp;ROUNDUP(MONTH(SalesDataTable[[#This Row],[Order Date]])/3,0)</f>
        <v>Q4</v>
      </c>
      <c r="E2698" s="4">
        <f>MONTH(SalesDataTable[[#This Row],[Order Date]])</f>
        <v>12</v>
      </c>
      <c r="F2698" s="12" t="str">
        <f t="shared" si="210"/>
        <v>Dec</v>
      </c>
      <c r="G2698" s="4" t="s">
        <v>6</v>
      </c>
      <c r="H2698" s="4" t="s">
        <v>43</v>
      </c>
      <c r="I2698" s="4" t="s">
        <v>19</v>
      </c>
      <c r="J2698" s="4" t="s">
        <v>16</v>
      </c>
      <c r="K2698" s="4" t="s">
        <v>9</v>
      </c>
      <c r="L2698" s="4" t="s">
        <v>17</v>
      </c>
      <c r="M2698" s="9">
        <v>1</v>
      </c>
      <c r="N2698" s="6">
        <v>147.29</v>
      </c>
      <c r="O2698" s="7">
        <v>0.1</v>
      </c>
      <c r="P2698" s="6">
        <v>78.2</v>
      </c>
      <c r="Q2698" s="6">
        <f t="shared" si="211"/>
        <v>132.56100000000001</v>
      </c>
      <c r="R2698" s="6">
        <f t="shared" si="212"/>
        <v>78.2</v>
      </c>
      <c r="S2698" s="6">
        <f t="shared" si="213"/>
        <v>54.361000000000004</v>
      </c>
      <c r="T2698" s="8">
        <f t="shared" si="214"/>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4">
        <f>YEAR(SalesDataTable[[#This Row],[Order Date]])</f>
        <v>2026</v>
      </c>
      <c r="D2699" s="12" t="str">
        <f>"Q"&amp;ROUNDUP(MONTH(SalesDataTable[[#This Row],[Order Date]])/3,0)</f>
        <v>Q4</v>
      </c>
      <c r="E2699" s="4">
        <f>MONTH(SalesDataTable[[#This Row],[Order Date]])</f>
        <v>12</v>
      </c>
      <c r="F2699" s="12" t="str">
        <f t="shared" si="210"/>
        <v>Dec</v>
      </c>
      <c r="G2699" s="4" t="s">
        <v>20</v>
      </c>
      <c r="H2699" s="4" t="s">
        <v>47</v>
      </c>
      <c r="I2699" s="4" t="s">
        <v>2</v>
      </c>
      <c r="J2699" s="4" t="s">
        <v>13</v>
      </c>
      <c r="K2699" s="4" t="s">
        <v>4</v>
      </c>
      <c r="L2699" s="4" t="s">
        <v>26</v>
      </c>
      <c r="M2699" s="9">
        <v>1</v>
      </c>
      <c r="N2699" s="6">
        <v>40.82</v>
      </c>
      <c r="O2699" s="7">
        <v>0.1</v>
      </c>
      <c r="P2699" s="6">
        <v>17.2</v>
      </c>
      <c r="Q2699" s="6">
        <f t="shared" si="211"/>
        <v>36.738</v>
      </c>
      <c r="R2699" s="6">
        <f t="shared" si="212"/>
        <v>17.2</v>
      </c>
      <c r="S2699" s="6">
        <f t="shared" si="213"/>
        <v>19.538</v>
      </c>
      <c r="T2699" s="8">
        <f t="shared" si="214"/>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4">
        <f>YEAR(SalesDataTable[[#This Row],[Order Date]])</f>
        <v>2026</v>
      </c>
      <c r="D2700" s="12" t="str">
        <f>"Q"&amp;ROUNDUP(MONTH(SalesDataTable[[#This Row],[Order Date]])/3,0)</f>
        <v>Q4</v>
      </c>
      <c r="E2700" s="4">
        <f>MONTH(SalesDataTable[[#This Row],[Order Date]])</f>
        <v>12</v>
      </c>
      <c r="F2700" s="12" t="str">
        <f t="shared" si="210"/>
        <v>Dec</v>
      </c>
      <c r="G2700" s="4" t="s">
        <v>20</v>
      </c>
      <c r="H2700" s="4" t="s">
        <v>31</v>
      </c>
      <c r="I2700" s="4" t="s">
        <v>2</v>
      </c>
      <c r="J2700" s="4" t="s">
        <v>13</v>
      </c>
      <c r="K2700" s="4" t="s">
        <v>34</v>
      </c>
      <c r="L2700" s="4" t="s">
        <v>45</v>
      </c>
      <c r="M2700" s="9">
        <v>3</v>
      </c>
      <c r="N2700" s="6">
        <v>50.72</v>
      </c>
      <c r="O2700" s="7">
        <v>0</v>
      </c>
      <c r="P2700" s="6">
        <v>22.3</v>
      </c>
      <c r="Q2700" s="6">
        <f t="shared" si="211"/>
        <v>152.16</v>
      </c>
      <c r="R2700" s="6">
        <f t="shared" si="212"/>
        <v>66.900000000000006</v>
      </c>
      <c r="S2700" s="6">
        <f t="shared" si="213"/>
        <v>85.259999999999991</v>
      </c>
      <c r="T2700" s="8">
        <f t="shared" si="214"/>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4">
        <f>YEAR(SalesDataTable[[#This Row],[Order Date]])</f>
        <v>2026</v>
      </c>
      <c r="D2701" s="12" t="str">
        <f>"Q"&amp;ROUNDUP(MONTH(SalesDataTable[[#This Row],[Order Date]])/3,0)</f>
        <v>Q4</v>
      </c>
      <c r="E2701" s="4">
        <f>MONTH(SalesDataTable[[#This Row],[Order Date]])</f>
        <v>12</v>
      </c>
      <c r="F2701" s="12" t="str">
        <f t="shared" si="210"/>
        <v>Dec</v>
      </c>
      <c r="G2701" s="4" t="s">
        <v>6</v>
      </c>
      <c r="H2701" s="4" t="s">
        <v>43</v>
      </c>
      <c r="I2701" s="4" t="s">
        <v>28</v>
      </c>
      <c r="J2701" s="4" t="s">
        <v>16</v>
      </c>
      <c r="K2701" s="4" t="s">
        <v>23</v>
      </c>
      <c r="L2701" s="4" t="s">
        <v>29</v>
      </c>
      <c r="M2701" s="9">
        <v>3</v>
      </c>
      <c r="N2701" s="6">
        <v>194.7</v>
      </c>
      <c r="O2701" s="7">
        <v>0.1</v>
      </c>
      <c r="P2701" s="6">
        <v>102.62</v>
      </c>
      <c r="Q2701" s="6">
        <f t="shared" si="211"/>
        <v>525.68999999999994</v>
      </c>
      <c r="R2701" s="6">
        <f t="shared" si="212"/>
        <v>307.86</v>
      </c>
      <c r="S2701" s="6">
        <f t="shared" si="213"/>
        <v>217.82999999999993</v>
      </c>
      <c r="T2701" s="8">
        <f t="shared" si="214"/>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4">
        <f>YEAR(SalesDataTable[[#This Row],[Order Date]])</f>
        <v>2026</v>
      </c>
      <c r="D2702" s="12" t="str">
        <f>"Q"&amp;ROUNDUP(MONTH(SalesDataTable[[#This Row],[Order Date]])/3,0)</f>
        <v>Q4</v>
      </c>
      <c r="E2702" s="4">
        <f>MONTH(SalesDataTable[[#This Row],[Order Date]])</f>
        <v>12</v>
      </c>
      <c r="F2702" s="12" t="str">
        <f t="shared" si="210"/>
        <v>Dec</v>
      </c>
      <c r="G2702" s="4" t="s">
        <v>6</v>
      </c>
      <c r="H2702" s="4" t="s">
        <v>27</v>
      </c>
      <c r="I2702" s="4" t="s">
        <v>19</v>
      </c>
      <c r="J2702" s="4" t="s">
        <v>13</v>
      </c>
      <c r="K2702" s="4" t="s">
        <v>14</v>
      </c>
      <c r="L2702" s="4" t="s">
        <v>15</v>
      </c>
      <c r="M2702" s="9">
        <v>1</v>
      </c>
      <c r="N2702" s="6">
        <v>36.64</v>
      </c>
      <c r="O2702" s="7">
        <v>0.05</v>
      </c>
      <c r="P2702" s="6">
        <v>13.59</v>
      </c>
      <c r="Q2702" s="6">
        <f t="shared" si="211"/>
        <v>34.808</v>
      </c>
      <c r="R2702" s="6">
        <f t="shared" si="212"/>
        <v>13.59</v>
      </c>
      <c r="S2702" s="6">
        <f t="shared" si="213"/>
        <v>21.218</v>
      </c>
      <c r="T2702" s="8">
        <f t="shared" si="214"/>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4">
        <f>YEAR(SalesDataTable[[#This Row],[Order Date]])</f>
        <v>2026</v>
      </c>
      <c r="D2703" s="12" t="str">
        <f>"Q"&amp;ROUNDUP(MONTH(SalesDataTable[[#This Row],[Order Date]])/3,0)</f>
        <v>Q4</v>
      </c>
      <c r="E2703" s="4">
        <f>MONTH(SalesDataTable[[#This Row],[Order Date]])</f>
        <v>12</v>
      </c>
      <c r="F2703" s="12" t="str">
        <f t="shared" si="210"/>
        <v>Dec</v>
      </c>
      <c r="G2703" s="4" t="s">
        <v>11</v>
      </c>
      <c r="H2703" s="4" t="s">
        <v>39</v>
      </c>
      <c r="I2703" s="4" t="s">
        <v>28</v>
      </c>
      <c r="J2703" s="4" t="s">
        <v>3</v>
      </c>
      <c r="K2703" s="4" t="s">
        <v>23</v>
      </c>
      <c r="L2703" s="4" t="s">
        <v>29</v>
      </c>
      <c r="M2703" s="9">
        <v>6</v>
      </c>
      <c r="N2703" s="6">
        <v>192.9</v>
      </c>
      <c r="O2703" s="7">
        <v>0.2</v>
      </c>
      <c r="P2703" s="6">
        <v>106.89</v>
      </c>
      <c r="Q2703" s="6">
        <f t="shared" si="211"/>
        <v>925.92000000000007</v>
      </c>
      <c r="R2703" s="6">
        <f t="shared" si="212"/>
        <v>641.34</v>
      </c>
      <c r="S2703" s="6">
        <f t="shared" si="213"/>
        <v>284.58000000000004</v>
      </c>
      <c r="T2703" s="8">
        <f t="shared" si="214"/>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4">
        <f>YEAR(SalesDataTable[[#This Row],[Order Date]])</f>
        <v>2026</v>
      </c>
      <c r="D2704" s="12" t="str">
        <f>"Q"&amp;ROUNDUP(MONTH(SalesDataTable[[#This Row],[Order Date]])/3,0)</f>
        <v>Q4</v>
      </c>
      <c r="E2704" s="4">
        <f>MONTH(SalesDataTable[[#This Row],[Order Date]])</f>
        <v>12</v>
      </c>
      <c r="F2704" s="12" t="str">
        <f t="shared" si="210"/>
        <v>Dec</v>
      </c>
      <c r="G2704" s="4" t="s">
        <v>20</v>
      </c>
      <c r="H2704" s="4" t="s">
        <v>31</v>
      </c>
      <c r="I2704" s="4" t="s">
        <v>28</v>
      </c>
      <c r="J2704" s="4" t="s">
        <v>3</v>
      </c>
      <c r="K2704" s="4" t="s">
        <v>9</v>
      </c>
      <c r="L2704" s="4" t="s">
        <v>46</v>
      </c>
      <c r="M2704" s="9">
        <v>2</v>
      </c>
      <c r="N2704" s="6">
        <v>71.56</v>
      </c>
      <c r="O2704" s="7">
        <v>0.1</v>
      </c>
      <c r="P2704" s="6">
        <v>32.99</v>
      </c>
      <c r="Q2704" s="6">
        <f t="shared" si="211"/>
        <v>128.80800000000002</v>
      </c>
      <c r="R2704" s="6">
        <f t="shared" si="212"/>
        <v>65.98</v>
      </c>
      <c r="S2704" s="6">
        <f t="shared" si="213"/>
        <v>62.828000000000017</v>
      </c>
      <c r="T2704" s="8">
        <f t="shared" si="214"/>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4">
        <f>YEAR(SalesDataTable[[#This Row],[Order Date]])</f>
        <v>2026</v>
      </c>
      <c r="D2705" s="12" t="str">
        <f>"Q"&amp;ROUNDUP(MONTH(SalesDataTable[[#This Row],[Order Date]])/3,0)</f>
        <v>Q4</v>
      </c>
      <c r="E2705" s="4">
        <f>MONTH(SalesDataTable[[#This Row],[Order Date]])</f>
        <v>12</v>
      </c>
      <c r="F2705" s="12" t="str">
        <f t="shared" si="210"/>
        <v>Dec</v>
      </c>
      <c r="G2705" s="4" t="s">
        <v>20</v>
      </c>
      <c r="H2705" s="4" t="s">
        <v>47</v>
      </c>
      <c r="I2705" s="4" t="s">
        <v>28</v>
      </c>
      <c r="J2705" s="4" t="s">
        <v>13</v>
      </c>
      <c r="K2705" s="4" t="s">
        <v>4</v>
      </c>
      <c r="L2705" s="4" t="s">
        <v>26</v>
      </c>
      <c r="M2705" s="9">
        <v>1</v>
      </c>
      <c r="N2705" s="6">
        <v>40.270000000000003</v>
      </c>
      <c r="O2705" s="7">
        <v>0.1</v>
      </c>
      <c r="P2705" s="6">
        <v>16.63</v>
      </c>
      <c r="Q2705" s="6">
        <f t="shared" si="211"/>
        <v>36.243000000000002</v>
      </c>
      <c r="R2705" s="6">
        <f t="shared" si="212"/>
        <v>16.63</v>
      </c>
      <c r="S2705" s="6">
        <f t="shared" si="213"/>
        <v>19.613000000000003</v>
      </c>
      <c r="T2705" s="8">
        <f t="shared" si="214"/>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4">
        <f>YEAR(SalesDataTable[[#This Row],[Order Date]])</f>
        <v>2026</v>
      </c>
      <c r="D2706" s="12" t="str">
        <f>"Q"&amp;ROUNDUP(MONTH(SalesDataTable[[#This Row],[Order Date]])/3,0)</f>
        <v>Q4</v>
      </c>
      <c r="E2706" s="4">
        <f>MONTH(SalesDataTable[[#This Row],[Order Date]])</f>
        <v>12</v>
      </c>
      <c r="F2706" s="12" t="str">
        <f t="shared" si="210"/>
        <v>Dec</v>
      </c>
      <c r="G2706" s="4" t="s">
        <v>20</v>
      </c>
      <c r="H2706" s="4" t="s">
        <v>31</v>
      </c>
      <c r="I2706" s="4" t="s">
        <v>19</v>
      </c>
      <c r="J2706" s="4" t="s">
        <v>16</v>
      </c>
      <c r="K2706" s="4" t="s">
        <v>4</v>
      </c>
      <c r="L2706" s="4" t="s">
        <v>5</v>
      </c>
      <c r="M2706" s="9">
        <v>6</v>
      </c>
      <c r="N2706" s="6">
        <v>81.180000000000007</v>
      </c>
      <c r="O2706" s="7">
        <v>0.05</v>
      </c>
      <c r="P2706" s="6">
        <v>43.3</v>
      </c>
      <c r="Q2706" s="6">
        <f t="shared" si="211"/>
        <v>462.726</v>
      </c>
      <c r="R2706" s="6">
        <f t="shared" si="212"/>
        <v>259.79999999999995</v>
      </c>
      <c r="S2706" s="6">
        <f t="shared" si="213"/>
        <v>202.92600000000004</v>
      </c>
      <c r="T2706" s="8">
        <f t="shared" si="214"/>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4">
        <f>YEAR(SalesDataTable[[#This Row],[Order Date]])</f>
        <v>2026</v>
      </c>
      <c r="D2707" s="12" t="str">
        <f>"Q"&amp;ROUNDUP(MONTH(SalesDataTable[[#This Row],[Order Date]])/3,0)</f>
        <v>Q4</v>
      </c>
      <c r="E2707" s="4">
        <f>MONTH(SalesDataTable[[#This Row],[Order Date]])</f>
        <v>12</v>
      </c>
      <c r="F2707" s="12" t="str">
        <f t="shared" si="210"/>
        <v>Dec</v>
      </c>
      <c r="G2707" s="4" t="s">
        <v>6</v>
      </c>
      <c r="H2707" s="4" t="s">
        <v>43</v>
      </c>
      <c r="I2707" s="4" t="s">
        <v>2</v>
      </c>
      <c r="J2707" s="4" t="s">
        <v>13</v>
      </c>
      <c r="K2707" s="4" t="s">
        <v>4</v>
      </c>
      <c r="L2707" s="4" t="s">
        <v>30</v>
      </c>
      <c r="M2707" s="9">
        <v>2</v>
      </c>
      <c r="N2707" s="6">
        <v>101.73</v>
      </c>
      <c r="O2707" s="7">
        <v>0.1</v>
      </c>
      <c r="P2707" s="6">
        <v>49.3</v>
      </c>
      <c r="Q2707" s="6">
        <f t="shared" si="211"/>
        <v>183.114</v>
      </c>
      <c r="R2707" s="6">
        <f t="shared" si="212"/>
        <v>98.6</v>
      </c>
      <c r="S2707" s="6">
        <f t="shared" si="213"/>
        <v>84.51400000000001</v>
      </c>
      <c r="T2707" s="8">
        <f t="shared" si="214"/>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4">
        <f>YEAR(SalesDataTable[[#This Row],[Order Date]])</f>
        <v>2026</v>
      </c>
      <c r="D2708" s="12" t="str">
        <f>"Q"&amp;ROUNDUP(MONTH(SalesDataTable[[#This Row],[Order Date]])/3,0)</f>
        <v>Q4</v>
      </c>
      <c r="E2708" s="4">
        <f>MONTH(SalesDataTable[[#This Row],[Order Date]])</f>
        <v>12</v>
      </c>
      <c r="F2708" s="12" t="str">
        <f t="shared" si="210"/>
        <v>Dec</v>
      </c>
      <c r="G2708" s="4" t="s">
        <v>11</v>
      </c>
      <c r="H2708" s="4" t="s">
        <v>39</v>
      </c>
      <c r="I2708" s="4" t="s">
        <v>2</v>
      </c>
      <c r="J2708" s="4" t="s">
        <v>13</v>
      </c>
      <c r="K2708" s="4" t="s">
        <v>4</v>
      </c>
      <c r="L2708" s="4" t="s">
        <v>22</v>
      </c>
      <c r="M2708" s="9">
        <v>5</v>
      </c>
      <c r="N2708" s="6">
        <v>51.78</v>
      </c>
      <c r="O2708" s="7">
        <v>0.15</v>
      </c>
      <c r="P2708" s="6">
        <v>22.37</v>
      </c>
      <c r="Q2708" s="6">
        <f t="shared" si="211"/>
        <v>220.06499999999997</v>
      </c>
      <c r="R2708" s="6">
        <f t="shared" si="212"/>
        <v>111.85000000000001</v>
      </c>
      <c r="S2708" s="6">
        <f t="shared" si="213"/>
        <v>108.21499999999996</v>
      </c>
      <c r="T2708" s="8">
        <f t="shared" si="214"/>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0D34-EA84-4C56-A2E1-1EA5C5D44D1D}">
  <dimension ref="A3:S27"/>
  <sheetViews>
    <sheetView tabSelected="1" zoomScale="91" workbookViewId="0">
      <selection activeCell="I13" sqref="I13"/>
    </sheetView>
  </sheetViews>
  <sheetFormatPr defaultRowHeight="14.4"/>
  <cols>
    <col min="1" max="1" width="15.21875" bestFit="1" customWidth="1"/>
    <col min="2" max="2" width="13.44140625" style="24" bestFit="1" customWidth="1"/>
    <col min="3" max="3" width="17.6640625" style="24" bestFit="1" customWidth="1"/>
    <col min="5" max="5" width="14.6640625" bestFit="1" customWidth="1"/>
    <col min="6" max="6" width="13.44140625" bestFit="1" customWidth="1"/>
    <col min="7" max="7" width="15.33203125" bestFit="1" customWidth="1"/>
    <col min="8" max="9" width="13.44140625" bestFit="1" customWidth="1"/>
    <col min="10" max="10" width="13.77734375" bestFit="1" customWidth="1"/>
    <col min="11" max="11" width="12.77734375" bestFit="1" customWidth="1"/>
    <col min="12" max="12" width="15.21875" bestFit="1" customWidth="1"/>
    <col min="13" max="13" width="13.44140625" bestFit="1" customWidth="1"/>
    <col min="15" max="15" width="14.6640625" bestFit="1" customWidth="1"/>
    <col min="16" max="16" width="15.21875" bestFit="1" customWidth="1"/>
    <col min="18" max="18" width="10.33203125" bestFit="1" customWidth="1"/>
    <col min="19" max="19" width="14.33203125" bestFit="1" customWidth="1"/>
  </cols>
  <sheetData>
    <row r="3" spans="1:19">
      <c r="A3" t="s">
        <v>78</v>
      </c>
      <c r="C3" s="24" t="s">
        <v>96</v>
      </c>
      <c r="E3" s="18" t="s">
        <v>97</v>
      </c>
      <c r="G3" t="s">
        <v>98</v>
      </c>
      <c r="I3" t="s">
        <v>99</v>
      </c>
      <c r="K3" t="s">
        <v>100</v>
      </c>
    </row>
    <row r="4" spans="1:19">
      <c r="A4" s="24">
        <v>645153.41149999946</v>
      </c>
      <c r="C4" s="24">
        <v>296314.48150000052</v>
      </c>
      <c r="E4" s="17">
        <f>C4/A4</f>
        <v>0.45929305529216868</v>
      </c>
      <c r="G4">
        <v>6698</v>
      </c>
      <c r="I4">
        <v>2707</v>
      </c>
      <c r="K4" s="24">
        <v>348838.93000000058</v>
      </c>
    </row>
    <row r="5" spans="1:19">
      <c r="E5" s="17"/>
    </row>
    <row r="9" spans="1:19">
      <c r="A9" s="16" t="s">
        <v>101</v>
      </c>
      <c r="B9" s="24" t="s">
        <v>103</v>
      </c>
      <c r="C9" s="24" t="s">
        <v>104</v>
      </c>
      <c r="E9" s="16" t="s">
        <v>101</v>
      </c>
      <c r="F9" t="s">
        <v>103</v>
      </c>
      <c r="H9" s="16" t="s">
        <v>101</v>
      </c>
      <c r="I9" t="s">
        <v>103</v>
      </c>
      <c r="L9" s="16" t="s">
        <v>101</v>
      </c>
      <c r="M9" t="s">
        <v>103</v>
      </c>
      <c r="O9" s="16" t="s">
        <v>101</v>
      </c>
      <c r="P9" t="s">
        <v>78</v>
      </c>
      <c r="R9" t="s">
        <v>101</v>
      </c>
      <c r="S9" t="s">
        <v>78</v>
      </c>
    </row>
    <row r="10" spans="1:19">
      <c r="A10" s="23" t="s">
        <v>80</v>
      </c>
      <c r="B10" s="25">
        <v>39022.051500000001</v>
      </c>
      <c r="C10" s="26">
        <v>17527.171500000004</v>
      </c>
      <c r="E10" s="23" t="s">
        <v>47</v>
      </c>
      <c r="F10" s="25">
        <v>55102.048500000012</v>
      </c>
      <c r="H10" s="23" t="s">
        <v>8</v>
      </c>
      <c r="I10" s="25">
        <v>179633.50449999995</v>
      </c>
      <c r="L10" s="23" t="s">
        <v>6</v>
      </c>
      <c r="M10" s="25">
        <v>191158.65549999985</v>
      </c>
      <c r="O10" s="23" t="s">
        <v>27</v>
      </c>
      <c r="P10" s="25">
        <v>32754.26549999999</v>
      </c>
      <c r="R10" s="23" t="s">
        <v>27</v>
      </c>
      <c r="S10" s="25">
        <v>32754.26549999999</v>
      </c>
    </row>
    <row r="11" spans="1:19">
      <c r="A11" s="23" t="s">
        <v>81</v>
      </c>
      <c r="B11" s="26">
        <v>35647.71699999999</v>
      </c>
      <c r="C11" s="26">
        <v>16561.507000000001</v>
      </c>
      <c r="E11" s="23" t="s">
        <v>43</v>
      </c>
      <c r="F11" s="25">
        <v>70034.105500000005</v>
      </c>
      <c r="H11" s="23" t="s">
        <v>28</v>
      </c>
      <c r="I11" s="25">
        <v>92836.006999999969</v>
      </c>
      <c r="L11" s="23" t="s">
        <v>11</v>
      </c>
      <c r="M11" s="25">
        <v>131418.85550000009</v>
      </c>
      <c r="O11" s="23" t="s">
        <v>21</v>
      </c>
      <c r="P11" s="25">
        <v>26318.221999999987</v>
      </c>
      <c r="R11" s="23" t="s">
        <v>21</v>
      </c>
      <c r="S11" s="25">
        <v>26318.221999999987</v>
      </c>
    </row>
    <row r="12" spans="1:19">
      <c r="A12" s="23" t="s">
        <v>82</v>
      </c>
      <c r="B12" s="26">
        <v>44696.898499999996</v>
      </c>
      <c r="C12" s="26">
        <v>21465.038499999991</v>
      </c>
      <c r="E12" s="23" t="s">
        <v>50</v>
      </c>
      <c r="F12" s="25">
        <v>50319.473499999986</v>
      </c>
      <c r="H12" s="23" t="s">
        <v>2</v>
      </c>
      <c r="I12" s="25">
        <v>260237.2889999999</v>
      </c>
      <c r="L12" s="23" t="s">
        <v>0</v>
      </c>
      <c r="M12" s="25">
        <v>124535.48550000002</v>
      </c>
      <c r="O12" s="23" t="s">
        <v>7</v>
      </c>
      <c r="P12" s="25">
        <v>23348.653999999995</v>
      </c>
      <c r="R12" s="23" t="s">
        <v>7</v>
      </c>
      <c r="S12" s="25">
        <v>23348.653999999995</v>
      </c>
    </row>
    <row r="13" spans="1:19">
      <c r="A13" s="23" t="s">
        <v>84</v>
      </c>
      <c r="B13" s="26">
        <v>54688.639000000017</v>
      </c>
      <c r="C13" s="26">
        <v>25283.649000000012</v>
      </c>
      <c r="E13" s="23" t="s">
        <v>1</v>
      </c>
      <c r="F13" s="25">
        <v>46624.590999999986</v>
      </c>
      <c r="H13" s="23" t="s">
        <v>19</v>
      </c>
      <c r="I13" s="25">
        <v>112446.61100000008</v>
      </c>
      <c r="L13" s="23" t="s">
        <v>20</v>
      </c>
      <c r="M13" s="25">
        <v>198040.41499999989</v>
      </c>
      <c r="O13" s="23" t="s">
        <v>25</v>
      </c>
      <c r="P13" s="25">
        <v>28462.138000000006</v>
      </c>
      <c r="R13" s="23" t="s">
        <v>25</v>
      </c>
      <c r="S13" s="25">
        <v>28462.138000000006</v>
      </c>
    </row>
    <row r="14" spans="1:19">
      <c r="A14" s="23" t="s">
        <v>85</v>
      </c>
      <c r="B14" s="26">
        <v>58235.185000000005</v>
      </c>
      <c r="C14" s="26">
        <v>27301.534999999993</v>
      </c>
      <c r="E14" s="23" t="s">
        <v>33</v>
      </c>
      <c r="F14" s="25">
        <v>74427.368000000002</v>
      </c>
      <c r="H14" s="23" t="s">
        <v>102</v>
      </c>
      <c r="I14" s="24">
        <v>645153.41149999981</v>
      </c>
      <c r="L14" s="23" t="s">
        <v>102</v>
      </c>
      <c r="M14" s="24">
        <v>645153.41149999981</v>
      </c>
      <c r="O14" s="23" t="s">
        <v>39</v>
      </c>
      <c r="P14" s="25">
        <v>24075.482</v>
      </c>
      <c r="R14" s="23" t="s">
        <v>39</v>
      </c>
      <c r="S14" s="25">
        <v>24075.482</v>
      </c>
    </row>
    <row r="15" spans="1:19">
      <c r="A15" s="23" t="s">
        <v>86</v>
      </c>
      <c r="B15" s="26">
        <v>69504.337000000014</v>
      </c>
      <c r="C15" s="26">
        <v>31109.926999999985</v>
      </c>
      <c r="E15" s="23" t="s">
        <v>102</v>
      </c>
      <c r="F15" s="24">
        <v>296507.58649999998</v>
      </c>
      <c r="O15" s="23" t="s">
        <v>47</v>
      </c>
      <c r="P15" s="25">
        <v>55102.048500000012</v>
      </c>
      <c r="R15" s="23" t="s">
        <v>47</v>
      </c>
      <c r="S15" s="25">
        <v>55102.048500000012</v>
      </c>
    </row>
    <row r="16" spans="1:19">
      <c r="A16" s="23" t="s">
        <v>88</v>
      </c>
      <c r="B16" s="26">
        <v>66442.23599999999</v>
      </c>
      <c r="C16" s="26">
        <v>31035.085999999967</v>
      </c>
      <c r="O16" s="23" t="s">
        <v>43</v>
      </c>
      <c r="P16" s="25">
        <v>70034.105500000005</v>
      </c>
      <c r="R16" s="23" t="s">
        <v>43</v>
      </c>
      <c r="S16" s="25">
        <v>70034.105500000005</v>
      </c>
    </row>
    <row r="17" spans="1:19">
      <c r="A17" s="23" t="s">
        <v>89</v>
      </c>
      <c r="B17" s="26">
        <v>57609.044499999975</v>
      </c>
      <c r="C17" s="26">
        <v>27126.764499999972</v>
      </c>
      <c r="O17" s="23" t="s">
        <v>18</v>
      </c>
      <c r="P17" s="25">
        <v>16596.517499999994</v>
      </c>
      <c r="R17" s="23" t="s">
        <v>18</v>
      </c>
      <c r="S17" s="25">
        <v>16596.517499999994</v>
      </c>
    </row>
    <row r="18" spans="1:19">
      <c r="A18" s="23" t="s">
        <v>90</v>
      </c>
      <c r="B18" s="26">
        <v>53609.278500000037</v>
      </c>
      <c r="C18" s="26">
        <v>25001.058499999999</v>
      </c>
      <c r="O18" s="23" t="s">
        <v>50</v>
      </c>
      <c r="P18" s="25">
        <v>50319.473499999986</v>
      </c>
      <c r="R18" s="23" t="s">
        <v>50</v>
      </c>
      <c r="S18" s="25">
        <v>50319.473499999986</v>
      </c>
    </row>
    <row r="19" spans="1:19">
      <c r="A19" s="23" t="s">
        <v>92</v>
      </c>
      <c r="B19" s="26">
        <v>49147.535000000003</v>
      </c>
      <c r="C19" s="26">
        <v>22793.035</v>
      </c>
      <c r="O19" s="23" t="s">
        <v>31</v>
      </c>
      <c r="P19" s="25">
        <v>42192.776500000007</v>
      </c>
      <c r="R19" s="23" t="s">
        <v>31</v>
      </c>
      <c r="S19" s="25">
        <v>42192.776500000007</v>
      </c>
    </row>
    <row r="20" spans="1:19">
      <c r="A20" s="23" t="s">
        <v>93</v>
      </c>
      <c r="B20" s="26">
        <v>65523.639499999968</v>
      </c>
      <c r="C20" s="26">
        <v>28666.869500000012</v>
      </c>
      <c r="O20" s="23" t="s">
        <v>52</v>
      </c>
      <c r="P20" s="25">
        <v>26376.673999999999</v>
      </c>
      <c r="R20" s="23" t="s">
        <v>52</v>
      </c>
      <c r="S20" s="25">
        <v>26376.673999999999</v>
      </c>
    </row>
    <row r="21" spans="1:19">
      <c r="A21" s="23" t="s">
        <v>94</v>
      </c>
      <c r="B21" s="26">
        <v>51026.850000000006</v>
      </c>
      <c r="C21" s="26">
        <v>22442.840000000007</v>
      </c>
      <c r="O21" s="23" t="s">
        <v>49</v>
      </c>
      <c r="P21" s="25">
        <v>40290.002</v>
      </c>
      <c r="R21" s="23" t="s">
        <v>49</v>
      </c>
      <c r="S21" s="25">
        <v>40290.002</v>
      </c>
    </row>
    <row r="22" spans="1:19">
      <c r="A22" s="23" t="s">
        <v>102</v>
      </c>
      <c r="B22" s="24">
        <v>645153.41149999993</v>
      </c>
      <c r="C22" s="24">
        <v>296314.48149999994</v>
      </c>
      <c r="O22" s="23" t="s">
        <v>36</v>
      </c>
      <c r="P22" s="25">
        <v>27591.421000000006</v>
      </c>
      <c r="R22" s="23" t="s">
        <v>36</v>
      </c>
      <c r="S22" s="25">
        <v>27591.421000000006</v>
      </c>
    </row>
    <row r="23" spans="1:19">
      <c r="O23" s="23" t="s">
        <v>1</v>
      </c>
      <c r="P23" s="25">
        <v>46624.590999999986</v>
      </c>
      <c r="R23" s="23" t="s">
        <v>1</v>
      </c>
      <c r="S23" s="25">
        <v>46624.590999999986</v>
      </c>
    </row>
    <row r="24" spans="1:19">
      <c r="O24" s="23" t="s">
        <v>12</v>
      </c>
      <c r="P24" s="25">
        <v>35908.043999999994</v>
      </c>
      <c r="R24" s="23" t="s">
        <v>12</v>
      </c>
      <c r="S24" s="25">
        <v>35908.043999999994</v>
      </c>
    </row>
    <row r="25" spans="1:19">
      <c r="O25" s="23" t="s">
        <v>41</v>
      </c>
      <c r="P25" s="25">
        <v>24731.628500000003</v>
      </c>
      <c r="R25" s="23" t="s">
        <v>41</v>
      </c>
      <c r="S25" s="25">
        <v>24731.628500000003</v>
      </c>
    </row>
    <row r="26" spans="1:19">
      <c r="O26" s="23" t="s">
        <v>33</v>
      </c>
      <c r="P26" s="25">
        <v>74427.368000000002</v>
      </c>
      <c r="R26" s="23" t="s">
        <v>33</v>
      </c>
      <c r="S26" s="25">
        <v>74427.368000000002</v>
      </c>
    </row>
    <row r="27" spans="1:19">
      <c r="O27" s="23" t="s">
        <v>102</v>
      </c>
      <c r="P27" s="24">
        <v>645153.41149999993</v>
      </c>
      <c r="R27" s="27"/>
      <c r="S27"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C9F3E-7444-41E8-BD2F-03871D258310}">
  <dimension ref="A1:AO89"/>
  <sheetViews>
    <sheetView showGridLines="0" zoomScale="47" zoomScaleNormal="49" workbookViewId="0">
      <selection activeCell="AF13" sqref="AF13"/>
    </sheetView>
  </sheetViews>
  <sheetFormatPr defaultRowHeight="14.4"/>
  <cols>
    <col min="23" max="24" width="8.88671875" style="20"/>
  </cols>
  <sheetData>
    <row r="1" spans="1:41">
      <c r="A1" s="20"/>
      <c r="B1" s="20"/>
      <c r="C1" s="20"/>
      <c r="D1" s="20"/>
      <c r="E1" s="20"/>
      <c r="F1" s="20"/>
      <c r="G1" s="20"/>
      <c r="H1" s="20"/>
      <c r="I1" s="20"/>
      <c r="J1" s="20"/>
      <c r="K1" s="20"/>
      <c r="L1" s="20"/>
      <c r="M1" s="20"/>
      <c r="N1" s="20"/>
      <c r="O1" s="20"/>
      <c r="P1" s="20"/>
      <c r="Q1" s="20"/>
      <c r="R1" s="20"/>
      <c r="S1" s="20"/>
      <c r="T1" s="20"/>
      <c r="U1" s="20"/>
      <c r="V1" s="20"/>
      <c r="Y1" s="20"/>
      <c r="Z1" s="20"/>
      <c r="AA1" s="20"/>
      <c r="AB1" s="20"/>
      <c r="AC1" s="20"/>
      <c r="AD1" s="20"/>
      <c r="AE1" s="20"/>
      <c r="AF1" s="20"/>
      <c r="AG1" s="20"/>
      <c r="AH1" s="20"/>
      <c r="AI1" s="20"/>
      <c r="AJ1" s="20"/>
      <c r="AK1" s="20"/>
      <c r="AL1" s="20"/>
      <c r="AM1" s="20"/>
      <c r="AN1" s="20"/>
      <c r="AO1" s="20"/>
    </row>
    <row r="2" spans="1:41">
      <c r="A2" s="20"/>
      <c r="B2" s="20"/>
      <c r="C2" s="20"/>
      <c r="D2" s="20"/>
      <c r="E2" s="20"/>
      <c r="F2" s="20"/>
      <c r="G2" s="20"/>
      <c r="H2" s="20"/>
      <c r="I2" s="20"/>
      <c r="J2" s="20"/>
      <c r="K2" s="20"/>
      <c r="L2" s="20"/>
      <c r="M2" s="20"/>
      <c r="N2" s="20"/>
      <c r="O2" s="20"/>
      <c r="P2" s="20"/>
      <c r="Q2" s="20"/>
      <c r="R2" s="20"/>
      <c r="S2" s="20"/>
      <c r="T2" s="20"/>
      <c r="U2" s="20"/>
      <c r="V2" s="20"/>
      <c r="Y2" s="20"/>
      <c r="Z2" s="20"/>
      <c r="AA2" s="20"/>
      <c r="AB2" s="20"/>
      <c r="AC2" s="20"/>
      <c r="AD2" s="20"/>
      <c r="AE2" s="20"/>
      <c r="AF2" s="20"/>
      <c r="AG2" s="20"/>
      <c r="AH2" s="20"/>
      <c r="AI2" s="20"/>
      <c r="AJ2" s="20"/>
      <c r="AK2" s="20"/>
      <c r="AL2" s="20"/>
      <c r="AM2" s="20"/>
      <c r="AN2" s="20"/>
      <c r="AO2" s="20"/>
    </row>
    <row r="3" spans="1:41">
      <c r="A3" s="20"/>
      <c r="B3" s="20"/>
      <c r="C3" s="20"/>
      <c r="D3" s="20"/>
      <c r="E3" s="20"/>
      <c r="F3" s="20"/>
      <c r="G3" s="20"/>
      <c r="H3" s="20"/>
      <c r="I3" s="20"/>
      <c r="J3" s="20"/>
      <c r="K3" s="20"/>
      <c r="L3" s="20"/>
      <c r="M3" s="20"/>
      <c r="N3" s="20"/>
      <c r="O3" s="20"/>
      <c r="P3" s="20"/>
      <c r="Q3" s="20"/>
      <c r="R3" s="20"/>
      <c r="S3" s="20"/>
      <c r="T3" s="20"/>
      <c r="U3" s="20"/>
      <c r="V3" s="20"/>
      <c r="Y3" s="20"/>
      <c r="Z3" s="20"/>
      <c r="AA3" s="20"/>
      <c r="AB3" s="20"/>
      <c r="AC3" s="20"/>
      <c r="AD3" s="20"/>
      <c r="AE3" s="20"/>
      <c r="AF3" s="20"/>
      <c r="AG3" s="20"/>
      <c r="AH3" s="20"/>
      <c r="AI3" s="20"/>
      <c r="AJ3" s="20"/>
      <c r="AK3" s="20"/>
      <c r="AL3" s="20"/>
      <c r="AM3" s="20"/>
      <c r="AN3" s="20"/>
      <c r="AO3" s="20"/>
    </row>
    <row r="4" spans="1:41">
      <c r="A4" s="20"/>
      <c r="B4" s="20"/>
      <c r="C4" s="20"/>
      <c r="D4" s="20"/>
      <c r="E4" s="20"/>
      <c r="F4" s="20"/>
      <c r="G4" s="20"/>
      <c r="H4" s="20"/>
      <c r="I4" s="20"/>
      <c r="J4" s="20"/>
      <c r="K4" s="20"/>
      <c r="L4" s="20"/>
      <c r="M4" s="20"/>
      <c r="N4" s="20"/>
      <c r="O4" s="20"/>
      <c r="P4" s="20"/>
      <c r="Q4" s="20"/>
      <c r="R4" s="20"/>
      <c r="S4" s="20"/>
      <c r="T4" s="20"/>
      <c r="U4" s="20"/>
      <c r="V4" s="20"/>
      <c r="Y4" s="20"/>
      <c r="Z4" s="20"/>
      <c r="AA4" s="20"/>
      <c r="AB4" s="20"/>
      <c r="AC4" s="20"/>
      <c r="AD4" s="20"/>
      <c r="AE4" s="20"/>
      <c r="AF4" s="20"/>
      <c r="AG4" s="20"/>
      <c r="AH4" s="20"/>
      <c r="AI4" s="20"/>
      <c r="AJ4" s="20"/>
      <c r="AK4" s="20"/>
      <c r="AL4" s="20"/>
      <c r="AM4" s="20"/>
      <c r="AN4" s="20"/>
      <c r="AO4" s="20"/>
    </row>
    <row r="5" spans="1:41">
      <c r="A5" s="20"/>
      <c r="B5" s="20"/>
      <c r="C5" s="20"/>
      <c r="D5" s="20"/>
      <c r="E5" s="20"/>
      <c r="F5" s="20"/>
      <c r="G5" s="20"/>
      <c r="H5" s="20"/>
      <c r="I5" s="20"/>
      <c r="J5" s="20"/>
      <c r="K5" s="20"/>
      <c r="L5" s="20"/>
      <c r="M5" s="20"/>
      <c r="N5" s="20"/>
      <c r="O5" s="20"/>
      <c r="P5" s="20"/>
      <c r="Q5" s="20"/>
      <c r="R5" s="20"/>
      <c r="S5" s="20"/>
      <c r="T5" s="20"/>
      <c r="U5" s="20"/>
      <c r="V5" s="20"/>
      <c r="Y5" s="20"/>
      <c r="Z5" s="20"/>
      <c r="AA5" s="20"/>
      <c r="AB5" s="20"/>
      <c r="AC5" s="20"/>
      <c r="AD5" s="20"/>
      <c r="AE5" s="20"/>
      <c r="AF5" s="20"/>
      <c r="AG5" s="20"/>
      <c r="AH5" s="20"/>
      <c r="AI5" s="20"/>
      <c r="AJ5" s="20"/>
      <c r="AK5" s="20"/>
      <c r="AL5" s="20"/>
      <c r="AM5" s="20"/>
      <c r="AN5" s="20"/>
      <c r="AO5" s="20"/>
    </row>
    <row r="6" spans="1:41">
      <c r="A6" s="20"/>
      <c r="B6" s="20"/>
      <c r="C6" s="20"/>
      <c r="D6" s="20"/>
      <c r="E6" s="20"/>
      <c r="F6" s="20"/>
      <c r="G6" s="20"/>
      <c r="H6" s="20"/>
      <c r="I6" s="20"/>
      <c r="J6" s="20"/>
      <c r="K6" s="20"/>
      <c r="L6" s="20"/>
      <c r="M6" s="20"/>
      <c r="N6" s="20"/>
      <c r="O6" s="20"/>
      <c r="P6" s="20"/>
      <c r="Q6" s="20"/>
      <c r="R6" s="20"/>
      <c r="S6" s="20"/>
      <c r="T6" s="20"/>
      <c r="U6" s="20"/>
      <c r="V6" s="20"/>
      <c r="Y6" s="20"/>
      <c r="Z6" s="20"/>
      <c r="AA6" s="20"/>
      <c r="AB6" s="20"/>
      <c r="AC6" s="20"/>
      <c r="AD6" s="20"/>
      <c r="AE6" s="20"/>
      <c r="AF6" s="20"/>
      <c r="AG6" s="20"/>
      <c r="AH6" s="20"/>
      <c r="AI6" s="20"/>
      <c r="AJ6" s="20"/>
      <c r="AK6" s="20"/>
      <c r="AL6" s="20"/>
      <c r="AM6" s="20"/>
      <c r="AN6" s="20"/>
      <c r="AO6" s="20"/>
    </row>
    <row r="7" spans="1:41">
      <c r="A7" s="20"/>
      <c r="B7" s="20"/>
      <c r="C7" s="20"/>
      <c r="D7" s="20"/>
      <c r="E7" s="20"/>
      <c r="F7" s="20"/>
      <c r="G7" s="20"/>
      <c r="H7" s="20"/>
      <c r="I7" s="20"/>
      <c r="J7" s="20"/>
      <c r="K7" s="20"/>
      <c r="L7" s="20"/>
      <c r="M7" s="20"/>
      <c r="N7" s="20"/>
      <c r="O7" s="20"/>
      <c r="P7" s="20"/>
      <c r="Q7" s="20"/>
      <c r="R7" s="20"/>
      <c r="S7" s="20"/>
      <c r="T7" s="20"/>
      <c r="U7" s="20"/>
      <c r="V7" s="20"/>
      <c r="Y7" s="20"/>
      <c r="Z7" s="20"/>
      <c r="AA7" s="20"/>
      <c r="AB7" s="20"/>
      <c r="AC7" s="20"/>
      <c r="AD7" s="20"/>
      <c r="AE7" s="20"/>
      <c r="AF7" s="20"/>
      <c r="AG7" s="20"/>
      <c r="AH7" s="20"/>
      <c r="AI7" s="20"/>
      <c r="AJ7" s="20"/>
      <c r="AK7" s="20"/>
      <c r="AL7" s="20"/>
      <c r="AM7" s="20"/>
      <c r="AN7" s="20"/>
      <c r="AO7" s="20"/>
    </row>
    <row r="8" spans="1:41">
      <c r="A8" s="20"/>
      <c r="B8" s="20"/>
      <c r="C8" s="20"/>
      <c r="D8" s="20"/>
      <c r="E8" s="20"/>
      <c r="F8" s="20"/>
      <c r="G8" s="20"/>
      <c r="H8" s="20"/>
      <c r="I8" s="20"/>
      <c r="J8" s="20"/>
      <c r="K8" s="20"/>
      <c r="L8" s="20"/>
      <c r="M8" s="20"/>
      <c r="N8" s="20"/>
      <c r="O8" s="20"/>
      <c r="P8" s="20"/>
      <c r="Q8" s="20"/>
      <c r="R8" s="20"/>
      <c r="S8" s="20"/>
      <c r="T8" s="20"/>
      <c r="U8" s="20"/>
      <c r="V8" s="20"/>
      <c r="Y8" s="20"/>
      <c r="Z8" s="20"/>
      <c r="AA8" s="20"/>
      <c r="AB8" s="20"/>
      <c r="AC8" s="20"/>
      <c r="AD8" s="20"/>
      <c r="AE8" s="20"/>
      <c r="AF8" s="20"/>
      <c r="AG8" s="20"/>
      <c r="AH8" s="20"/>
      <c r="AI8" s="20"/>
      <c r="AJ8" s="20"/>
      <c r="AK8" s="20"/>
      <c r="AL8" s="20"/>
      <c r="AM8" s="20"/>
      <c r="AN8" s="20"/>
      <c r="AO8" s="20"/>
    </row>
    <row r="9" spans="1:41">
      <c r="A9" s="20"/>
      <c r="B9" s="20"/>
      <c r="C9" s="20"/>
      <c r="D9" s="20"/>
      <c r="E9" s="20"/>
      <c r="F9" s="20"/>
      <c r="G9" s="20"/>
      <c r="H9" s="20"/>
      <c r="I9" s="20"/>
      <c r="J9" s="20"/>
      <c r="K9" s="20"/>
      <c r="L9" s="20"/>
      <c r="M9" s="20"/>
      <c r="N9" s="20"/>
      <c r="O9" s="20"/>
      <c r="P9" s="20"/>
      <c r="Q9" s="20"/>
      <c r="R9" s="20"/>
      <c r="S9" s="20"/>
      <c r="T9" s="20"/>
      <c r="U9" s="20"/>
      <c r="V9" s="20"/>
      <c r="Y9" s="20"/>
      <c r="Z9" s="20"/>
      <c r="AA9" s="20"/>
      <c r="AB9" s="20"/>
      <c r="AC9" s="20"/>
      <c r="AD9" s="20"/>
      <c r="AE9" s="20"/>
      <c r="AF9" s="20"/>
      <c r="AG9" s="20"/>
      <c r="AH9" s="20"/>
      <c r="AI9" s="20"/>
      <c r="AJ9" s="20"/>
      <c r="AK9" s="20"/>
      <c r="AL9" s="20"/>
      <c r="AM9" s="20"/>
      <c r="AN9" s="20"/>
      <c r="AO9" s="20"/>
    </row>
    <row r="10" spans="1:41">
      <c r="A10" s="20"/>
      <c r="B10" s="20"/>
      <c r="C10" s="20"/>
      <c r="D10" s="20"/>
      <c r="E10" s="20"/>
      <c r="F10" s="20"/>
      <c r="G10" s="20"/>
      <c r="H10" s="21"/>
      <c r="I10" s="20"/>
      <c r="J10" s="20"/>
      <c r="K10" s="20"/>
      <c r="L10" s="20"/>
      <c r="M10" s="20"/>
      <c r="N10" s="20"/>
      <c r="O10" s="20"/>
      <c r="P10" s="20"/>
      <c r="Q10" s="20"/>
      <c r="R10" s="20"/>
      <c r="S10" s="20"/>
      <c r="T10" s="20"/>
      <c r="U10" s="20"/>
      <c r="V10" s="20"/>
      <c r="Y10" s="20"/>
      <c r="Z10" s="20"/>
      <c r="AA10" s="20"/>
      <c r="AB10" s="20"/>
      <c r="AC10" s="20"/>
      <c r="AD10" s="20"/>
      <c r="AE10" s="20"/>
      <c r="AF10" s="20"/>
      <c r="AG10" s="20"/>
      <c r="AH10" s="20"/>
      <c r="AI10" s="20"/>
      <c r="AJ10" s="20"/>
      <c r="AK10" s="20"/>
      <c r="AL10" s="20"/>
      <c r="AM10" s="20"/>
      <c r="AN10" s="20"/>
      <c r="AO10" s="20"/>
    </row>
    <row r="11" spans="1:41">
      <c r="A11" s="20"/>
      <c r="B11" s="20"/>
      <c r="C11" s="20"/>
      <c r="D11" s="20"/>
      <c r="E11" s="20"/>
      <c r="F11" s="20"/>
      <c r="G11" s="20"/>
      <c r="H11" s="22"/>
      <c r="I11" s="20"/>
      <c r="J11" s="20"/>
      <c r="K11" s="20"/>
      <c r="L11" s="20"/>
      <c r="M11" s="20"/>
      <c r="N11" s="20"/>
      <c r="O11" s="20"/>
      <c r="P11" s="20"/>
      <c r="Q11" s="20"/>
      <c r="R11" s="20"/>
      <c r="S11" s="20"/>
      <c r="T11" s="20"/>
      <c r="U11" s="20"/>
      <c r="V11" s="20"/>
      <c r="Y11" s="20"/>
      <c r="Z11" s="20"/>
      <c r="AA11" s="20"/>
      <c r="AB11" s="20"/>
      <c r="AC11" s="20"/>
      <c r="AD11" s="20"/>
      <c r="AE11" s="20"/>
      <c r="AF11" s="20"/>
      <c r="AG11" s="20"/>
      <c r="AH11" s="20"/>
      <c r="AI11" s="20"/>
      <c r="AJ11" s="20"/>
      <c r="AK11" s="20"/>
      <c r="AL11" s="20"/>
      <c r="AM11" s="20"/>
      <c r="AN11" s="20"/>
      <c r="AO11" s="20"/>
    </row>
    <row r="12" spans="1:41">
      <c r="A12" s="20"/>
      <c r="B12" s="20"/>
      <c r="C12" s="20"/>
      <c r="D12" s="20"/>
      <c r="E12" s="20"/>
      <c r="F12" s="20"/>
      <c r="G12" s="20"/>
      <c r="H12" s="20"/>
      <c r="I12" s="20"/>
      <c r="J12" s="20"/>
      <c r="K12" s="20"/>
      <c r="L12" s="20"/>
      <c r="M12" s="20"/>
      <c r="N12" s="20"/>
      <c r="O12" s="20"/>
      <c r="P12" s="20"/>
      <c r="Q12" s="20"/>
      <c r="R12" s="20"/>
      <c r="S12" s="20"/>
      <c r="T12" s="20"/>
      <c r="U12" s="20"/>
      <c r="V12" s="20"/>
      <c r="Y12" s="20"/>
      <c r="Z12" s="20"/>
      <c r="AA12" s="20"/>
      <c r="AB12" s="20"/>
      <c r="AC12" s="20"/>
      <c r="AD12" s="20"/>
      <c r="AE12" s="20"/>
      <c r="AF12" s="20"/>
      <c r="AG12" s="20"/>
      <c r="AH12" s="20"/>
      <c r="AI12" s="20"/>
      <c r="AJ12" s="20"/>
      <c r="AK12" s="20"/>
      <c r="AL12" s="20"/>
      <c r="AM12" s="20"/>
      <c r="AN12" s="20"/>
      <c r="AO12" s="20"/>
    </row>
    <row r="13" spans="1:41">
      <c r="A13" s="20"/>
      <c r="B13" s="20"/>
      <c r="C13" s="20"/>
      <c r="D13" s="20"/>
      <c r="E13" s="20"/>
      <c r="F13" s="20"/>
      <c r="G13" s="20"/>
      <c r="H13" s="20"/>
      <c r="I13" s="20"/>
      <c r="J13" s="20"/>
      <c r="K13" s="20"/>
      <c r="L13" s="20"/>
      <c r="M13" s="20"/>
      <c r="N13" s="20"/>
      <c r="O13" s="20"/>
      <c r="P13" s="20"/>
      <c r="Q13" s="20"/>
      <c r="R13" s="20"/>
      <c r="S13" s="20"/>
      <c r="T13" s="20"/>
      <c r="U13" s="20"/>
      <c r="V13" s="20"/>
      <c r="Y13" s="20"/>
      <c r="Z13" s="20"/>
      <c r="AA13" s="20"/>
      <c r="AB13" s="20"/>
      <c r="AC13" s="20"/>
      <c r="AD13" s="20"/>
      <c r="AE13" s="20"/>
      <c r="AF13" s="20"/>
      <c r="AG13" s="20"/>
      <c r="AH13" s="20"/>
      <c r="AI13" s="20"/>
      <c r="AJ13" s="20"/>
      <c r="AK13" s="20"/>
      <c r="AL13" s="20"/>
      <c r="AM13" s="20"/>
      <c r="AN13" s="20"/>
      <c r="AO13" s="20"/>
    </row>
    <row r="14" spans="1:41">
      <c r="A14" s="20"/>
      <c r="B14" s="20"/>
      <c r="C14" s="20"/>
      <c r="D14" s="20"/>
      <c r="E14" s="20"/>
      <c r="F14" s="20"/>
      <c r="G14" s="20"/>
      <c r="H14" s="20"/>
      <c r="I14" s="20"/>
      <c r="J14" s="20"/>
      <c r="K14" s="20"/>
      <c r="L14" s="20"/>
      <c r="M14" s="20"/>
      <c r="N14" s="20"/>
      <c r="O14" s="20"/>
      <c r="P14" s="20"/>
      <c r="Q14" s="20"/>
      <c r="R14" s="20"/>
      <c r="S14" s="20"/>
      <c r="T14" s="20"/>
      <c r="U14" s="20"/>
      <c r="V14" s="20"/>
      <c r="Y14" s="20"/>
      <c r="Z14" s="20"/>
      <c r="AA14" s="20"/>
      <c r="AB14" s="20"/>
      <c r="AC14" s="20"/>
      <c r="AD14" s="20"/>
      <c r="AE14" s="20"/>
      <c r="AF14" s="20"/>
      <c r="AG14" s="20"/>
      <c r="AH14" s="20"/>
      <c r="AI14" s="20"/>
      <c r="AJ14" s="20"/>
      <c r="AK14" s="20"/>
      <c r="AL14" s="20"/>
      <c r="AM14" s="20"/>
      <c r="AN14" s="20"/>
      <c r="AO14" s="20"/>
    </row>
    <row r="15" spans="1:41">
      <c r="A15" s="20"/>
      <c r="B15" s="20"/>
      <c r="C15" s="20"/>
      <c r="D15" s="20"/>
      <c r="E15" s="20"/>
      <c r="F15" s="20"/>
      <c r="G15" s="20"/>
      <c r="H15" s="20"/>
      <c r="I15" s="20"/>
      <c r="J15" s="20"/>
      <c r="K15" s="20"/>
      <c r="L15" s="20"/>
      <c r="M15" s="20"/>
      <c r="N15" s="20"/>
      <c r="O15" s="20"/>
      <c r="P15" s="20"/>
      <c r="Q15" s="20"/>
      <c r="R15" s="20"/>
      <c r="S15" s="20"/>
      <c r="T15" s="20"/>
      <c r="U15" s="20"/>
      <c r="V15" s="20"/>
      <c r="Y15" s="20"/>
      <c r="Z15" s="20"/>
      <c r="AA15" s="20"/>
      <c r="AB15" s="20"/>
      <c r="AC15" s="20"/>
      <c r="AD15" s="20"/>
      <c r="AE15" s="20"/>
      <c r="AF15" s="20"/>
      <c r="AG15" s="20"/>
      <c r="AH15" s="20"/>
      <c r="AI15" s="20"/>
      <c r="AJ15" s="20"/>
      <c r="AK15" s="20"/>
      <c r="AL15" s="20"/>
      <c r="AM15" s="20"/>
      <c r="AN15" s="20"/>
      <c r="AO15" s="20"/>
    </row>
    <row r="16" spans="1:41">
      <c r="A16" s="20"/>
      <c r="B16" s="20"/>
      <c r="C16" s="20"/>
      <c r="D16" s="20"/>
      <c r="E16" s="20"/>
      <c r="F16" s="20"/>
      <c r="G16" s="20"/>
      <c r="H16" s="20"/>
      <c r="I16" s="20"/>
      <c r="J16" s="20"/>
      <c r="K16" s="20"/>
      <c r="L16" s="20"/>
      <c r="M16" s="20"/>
      <c r="N16" s="20"/>
      <c r="O16" s="20"/>
      <c r="P16" s="20"/>
      <c r="Q16" s="20"/>
      <c r="R16" s="20"/>
      <c r="S16" s="20"/>
      <c r="T16" s="20"/>
      <c r="U16" s="20"/>
      <c r="V16" s="20"/>
      <c r="Y16" s="20"/>
      <c r="Z16" s="20"/>
      <c r="AA16" s="20"/>
      <c r="AB16" s="20"/>
      <c r="AC16" s="20"/>
      <c r="AD16" s="20"/>
      <c r="AE16" s="20"/>
      <c r="AF16" s="20"/>
      <c r="AG16" s="20"/>
      <c r="AH16" s="20"/>
      <c r="AI16" s="20"/>
      <c r="AJ16" s="20"/>
      <c r="AK16" s="20"/>
      <c r="AL16" s="20"/>
      <c r="AM16" s="20"/>
      <c r="AN16" s="20"/>
      <c r="AO16" s="20"/>
    </row>
    <row r="17" spans="1:41">
      <c r="A17" s="20"/>
      <c r="B17" s="20"/>
      <c r="C17" s="20"/>
      <c r="D17" s="20"/>
      <c r="E17" s="20"/>
      <c r="F17" s="20"/>
      <c r="G17" s="20"/>
      <c r="H17" s="20"/>
      <c r="I17" s="20"/>
      <c r="J17" s="20"/>
      <c r="K17" s="20"/>
      <c r="L17" s="20"/>
      <c r="M17" s="20"/>
      <c r="N17" s="20"/>
      <c r="O17" s="20"/>
      <c r="P17" s="20"/>
      <c r="Q17" s="20"/>
      <c r="R17" s="20"/>
      <c r="S17" s="20"/>
      <c r="T17" s="20"/>
      <c r="U17" s="20"/>
      <c r="V17" s="20"/>
      <c r="Y17" s="20"/>
      <c r="Z17" s="20"/>
      <c r="AA17" s="20"/>
      <c r="AB17" s="20"/>
      <c r="AC17" s="20"/>
      <c r="AD17" s="20"/>
      <c r="AE17" s="20"/>
      <c r="AF17" s="20"/>
      <c r="AG17" s="20"/>
      <c r="AH17" s="20"/>
      <c r="AI17" s="20"/>
      <c r="AJ17" s="20"/>
      <c r="AK17" s="20"/>
      <c r="AL17" s="20"/>
      <c r="AM17" s="20"/>
      <c r="AN17" s="20"/>
      <c r="AO17" s="20"/>
    </row>
    <row r="18" spans="1:41">
      <c r="A18" s="20"/>
      <c r="B18" s="20"/>
      <c r="C18" s="20"/>
      <c r="D18" s="20"/>
      <c r="E18" s="20"/>
      <c r="F18" s="20"/>
      <c r="G18" s="20"/>
      <c r="H18" s="20"/>
      <c r="I18" s="20"/>
      <c r="J18" s="20"/>
      <c r="K18" s="20"/>
      <c r="L18" s="20"/>
      <c r="M18" s="20"/>
      <c r="N18" s="20"/>
      <c r="O18" s="20"/>
      <c r="P18" s="20"/>
      <c r="Q18" s="20"/>
      <c r="R18" s="20"/>
      <c r="S18" s="20"/>
      <c r="T18" s="20"/>
      <c r="U18" s="20"/>
      <c r="V18" s="20"/>
      <c r="Y18" s="20"/>
      <c r="Z18" s="20"/>
      <c r="AA18" s="20"/>
      <c r="AB18" s="20"/>
      <c r="AC18" s="20"/>
      <c r="AD18" s="20"/>
      <c r="AE18" s="20"/>
      <c r="AF18" s="20"/>
      <c r="AG18" s="20"/>
      <c r="AH18" s="20"/>
      <c r="AI18" s="20"/>
      <c r="AJ18" s="20"/>
      <c r="AK18" s="20"/>
      <c r="AL18" s="20"/>
      <c r="AM18" s="20"/>
      <c r="AN18" s="20"/>
      <c r="AO18" s="20"/>
    </row>
    <row r="19" spans="1:41">
      <c r="A19" s="20"/>
      <c r="B19" s="20"/>
      <c r="C19" s="20"/>
      <c r="D19" s="20"/>
      <c r="E19" s="20"/>
      <c r="F19" s="20"/>
      <c r="G19" s="20"/>
      <c r="H19" s="20"/>
      <c r="I19" s="20"/>
      <c r="J19" s="20"/>
      <c r="K19" s="20"/>
      <c r="L19" s="20"/>
      <c r="M19" s="20"/>
      <c r="N19" s="20"/>
      <c r="O19" s="20"/>
      <c r="P19" s="20"/>
      <c r="Q19" s="20"/>
      <c r="R19" s="20"/>
      <c r="S19" s="20"/>
      <c r="T19" s="20"/>
      <c r="U19" s="20"/>
      <c r="V19" s="20"/>
      <c r="Y19" s="20"/>
      <c r="Z19" s="20"/>
      <c r="AA19" s="20"/>
      <c r="AB19" s="20"/>
      <c r="AC19" s="20"/>
      <c r="AD19" s="20"/>
      <c r="AE19" s="20"/>
      <c r="AF19" s="20"/>
      <c r="AG19" s="20"/>
      <c r="AH19" s="20"/>
      <c r="AI19" s="20"/>
      <c r="AJ19" s="20"/>
      <c r="AK19" s="20"/>
      <c r="AL19" s="20"/>
      <c r="AM19" s="20"/>
      <c r="AN19" s="20"/>
      <c r="AO19" s="20"/>
    </row>
    <row r="20" spans="1:41">
      <c r="A20" s="20"/>
      <c r="B20" s="20"/>
      <c r="C20" s="20"/>
      <c r="D20" s="20"/>
      <c r="E20" s="20"/>
      <c r="F20" s="20"/>
      <c r="G20" s="20"/>
      <c r="H20" s="20"/>
      <c r="I20" s="20"/>
      <c r="J20" s="20"/>
      <c r="K20" s="20"/>
      <c r="L20" s="20"/>
      <c r="M20" s="20"/>
      <c r="N20" s="20"/>
      <c r="O20" s="20"/>
      <c r="P20" s="20"/>
      <c r="Q20" s="20"/>
      <c r="R20" s="20"/>
      <c r="S20" s="20"/>
      <c r="T20" s="20"/>
      <c r="U20" s="20"/>
      <c r="V20" s="20"/>
      <c r="Y20" s="20"/>
      <c r="Z20" s="20"/>
      <c r="AA20" s="20"/>
      <c r="AB20" s="20"/>
      <c r="AC20" s="20"/>
      <c r="AD20" s="20"/>
      <c r="AE20" s="20"/>
      <c r="AF20" s="20"/>
      <c r="AG20" s="20"/>
      <c r="AH20" s="20"/>
      <c r="AI20" s="20"/>
      <c r="AJ20" s="20"/>
      <c r="AK20" s="20"/>
      <c r="AL20" s="20"/>
      <c r="AM20" s="20"/>
      <c r="AN20" s="20"/>
      <c r="AO20" s="20"/>
    </row>
    <row r="21" spans="1:41">
      <c r="A21" s="20"/>
      <c r="B21" s="20"/>
      <c r="C21" s="20"/>
      <c r="D21" s="20"/>
      <c r="E21" s="20"/>
      <c r="F21" s="20"/>
      <c r="G21" s="20"/>
      <c r="H21" s="20"/>
      <c r="I21" s="20"/>
      <c r="J21" s="20"/>
      <c r="K21" s="20"/>
      <c r="L21" s="20"/>
      <c r="M21" s="20"/>
      <c r="N21" s="20"/>
      <c r="O21" s="20"/>
      <c r="P21" s="20"/>
      <c r="Q21" s="20"/>
      <c r="R21" s="20"/>
      <c r="S21" s="20"/>
      <c r="T21" s="20"/>
      <c r="U21" s="20"/>
      <c r="V21" s="20"/>
      <c r="Y21" s="20"/>
      <c r="Z21" s="20"/>
      <c r="AA21" s="20"/>
      <c r="AB21" s="20"/>
      <c r="AC21" s="20"/>
      <c r="AD21" s="20"/>
      <c r="AE21" s="20"/>
      <c r="AF21" s="20"/>
      <c r="AG21" s="20"/>
      <c r="AH21" s="20"/>
      <c r="AI21" s="20"/>
      <c r="AJ21" s="20"/>
      <c r="AK21" s="20"/>
      <c r="AL21" s="20"/>
      <c r="AM21" s="20"/>
      <c r="AN21" s="20"/>
      <c r="AO21" s="20"/>
    </row>
    <row r="22" spans="1:41">
      <c r="A22" s="20"/>
      <c r="B22" s="20"/>
      <c r="C22" s="20"/>
      <c r="D22" s="20"/>
      <c r="E22" s="20"/>
      <c r="F22" s="20"/>
      <c r="G22" s="20"/>
      <c r="H22" s="20"/>
      <c r="I22" s="20"/>
      <c r="J22" s="20"/>
      <c r="K22" s="20"/>
      <c r="L22" s="20"/>
      <c r="M22" s="20"/>
      <c r="N22" s="20"/>
      <c r="O22" s="20"/>
      <c r="P22" s="20"/>
      <c r="Q22" s="20"/>
      <c r="R22" s="20"/>
      <c r="S22" s="20"/>
      <c r="T22" s="20"/>
      <c r="U22" s="20"/>
      <c r="V22" s="20"/>
      <c r="Y22" s="20"/>
      <c r="Z22" s="20"/>
      <c r="AA22" s="20"/>
      <c r="AB22" s="20"/>
      <c r="AC22" s="20"/>
      <c r="AD22" s="20"/>
      <c r="AE22" s="20"/>
      <c r="AF22" s="20"/>
      <c r="AG22" s="20"/>
      <c r="AH22" s="20"/>
      <c r="AI22" s="20"/>
      <c r="AJ22" s="20"/>
      <c r="AK22" s="20"/>
      <c r="AL22" s="20"/>
      <c r="AM22" s="20"/>
      <c r="AN22" s="20"/>
      <c r="AO22" s="20"/>
    </row>
    <row r="23" spans="1:41">
      <c r="A23" s="20"/>
      <c r="B23" s="20"/>
      <c r="C23" s="20"/>
      <c r="D23" s="20"/>
      <c r="E23" s="20"/>
      <c r="F23" s="20"/>
      <c r="G23" s="20"/>
      <c r="H23" s="20"/>
      <c r="I23" s="20"/>
      <c r="J23" s="20"/>
      <c r="K23" s="20"/>
      <c r="L23" s="20"/>
      <c r="M23" s="20"/>
      <c r="N23" s="20"/>
      <c r="O23" s="20"/>
      <c r="P23" s="20"/>
      <c r="Q23" s="20"/>
      <c r="R23" s="20"/>
      <c r="S23" s="20"/>
      <c r="T23" s="20"/>
      <c r="U23" s="20"/>
      <c r="V23" s="20"/>
      <c r="Y23" s="20"/>
      <c r="Z23" s="20"/>
      <c r="AA23" s="20"/>
      <c r="AB23" s="20"/>
      <c r="AC23" s="20"/>
      <c r="AD23" s="20"/>
      <c r="AE23" s="20"/>
      <c r="AF23" s="20"/>
      <c r="AG23" s="20"/>
      <c r="AH23" s="20"/>
      <c r="AI23" s="20"/>
      <c r="AJ23" s="20"/>
      <c r="AK23" s="20"/>
      <c r="AL23" s="20"/>
      <c r="AM23" s="20"/>
      <c r="AN23" s="20"/>
      <c r="AO23" s="20"/>
    </row>
    <row r="24" spans="1:41">
      <c r="A24" s="20"/>
      <c r="B24" s="20"/>
      <c r="C24" s="20"/>
      <c r="D24" s="20"/>
      <c r="E24" s="20"/>
      <c r="F24" s="20"/>
      <c r="G24" s="20"/>
      <c r="H24" s="20"/>
      <c r="I24" s="20"/>
      <c r="J24" s="20"/>
      <c r="K24" s="20"/>
      <c r="L24" s="20"/>
      <c r="M24" s="20"/>
      <c r="N24" s="20"/>
      <c r="O24" s="20"/>
      <c r="P24" s="20"/>
      <c r="Q24" s="20"/>
      <c r="R24" s="20"/>
      <c r="S24" s="20"/>
      <c r="T24" s="20"/>
      <c r="U24" s="20"/>
      <c r="V24" s="20"/>
      <c r="Y24" s="20"/>
      <c r="Z24" s="20"/>
      <c r="AA24" s="20"/>
      <c r="AB24" s="20"/>
      <c r="AC24" s="20"/>
      <c r="AD24" s="20"/>
      <c r="AE24" s="20"/>
      <c r="AF24" s="20"/>
      <c r="AG24" s="20"/>
      <c r="AH24" s="20"/>
      <c r="AI24" s="20"/>
      <c r="AJ24" s="20"/>
      <c r="AK24" s="20"/>
      <c r="AL24" s="20"/>
      <c r="AM24" s="20"/>
      <c r="AN24" s="20"/>
      <c r="AO24" s="20"/>
    </row>
    <row r="25" spans="1:41">
      <c r="A25" s="20"/>
      <c r="B25" s="20"/>
      <c r="C25" s="20"/>
      <c r="D25" s="20"/>
      <c r="E25" s="20"/>
      <c r="F25" s="20"/>
      <c r="G25" s="20"/>
      <c r="H25" s="20"/>
      <c r="I25" s="20"/>
      <c r="J25" s="20"/>
      <c r="K25" s="20"/>
      <c r="L25" s="20"/>
      <c r="M25" s="20"/>
      <c r="N25" s="20"/>
      <c r="O25" s="20"/>
      <c r="P25" s="20"/>
      <c r="Q25" s="20"/>
      <c r="R25" s="20"/>
      <c r="S25" s="20"/>
      <c r="T25" s="20"/>
      <c r="U25" s="20"/>
      <c r="V25" s="20"/>
      <c r="Y25" s="20"/>
      <c r="Z25" s="20"/>
      <c r="AA25" s="20"/>
      <c r="AB25" s="20"/>
      <c r="AC25" s="20"/>
      <c r="AD25" s="20"/>
      <c r="AE25" s="20"/>
      <c r="AF25" s="20"/>
      <c r="AG25" s="20"/>
      <c r="AH25" s="20"/>
      <c r="AI25" s="20"/>
      <c r="AJ25" s="20"/>
      <c r="AK25" s="20"/>
      <c r="AL25" s="20"/>
      <c r="AM25" s="20"/>
      <c r="AN25" s="20"/>
      <c r="AO25" s="20"/>
    </row>
    <row r="26" spans="1:41">
      <c r="A26" s="20"/>
      <c r="B26" s="20"/>
      <c r="C26" s="20"/>
      <c r="D26" s="20"/>
      <c r="E26" s="20"/>
      <c r="F26" s="20"/>
      <c r="G26" s="20"/>
      <c r="H26" s="20"/>
      <c r="I26" s="20"/>
      <c r="J26" s="20"/>
      <c r="K26" s="20"/>
      <c r="L26" s="20"/>
      <c r="M26" s="20"/>
      <c r="N26" s="20"/>
      <c r="O26" s="20"/>
      <c r="P26" s="20"/>
      <c r="Q26" s="20"/>
      <c r="R26" s="20"/>
      <c r="S26" s="20"/>
      <c r="T26" s="20"/>
      <c r="U26" s="20"/>
      <c r="V26" s="20"/>
      <c r="Y26" s="20"/>
      <c r="Z26" s="20"/>
      <c r="AA26" s="20"/>
      <c r="AB26" s="20"/>
      <c r="AC26" s="20"/>
      <c r="AD26" s="20"/>
      <c r="AE26" s="20"/>
      <c r="AF26" s="20"/>
      <c r="AG26" s="20"/>
      <c r="AH26" s="20"/>
      <c r="AI26" s="20"/>
      <c r="AJ26" s="20"/>
      <c r="AK26" s="20"/>
      <c r="AL26" s="20"/>
      <c r="AM26" s="20"/>
      <c r="AN26" s="20"/>
      <c r="AO26" s="20"/>
    </row>
    <row r="27" spans="1:41">
      <c r="A27" s="20"/>
      <c r="B27" s="20"/>
      <c r="C27" s="20"/>
      <c r="D27" s="20"/>
      <c r="E27" s="20"/>
      <c r="F27" s="20"/>
      <c r="G27" s="20"/>
      <c r="H27" s="20"/>
      <c r="I27" s="20"/>
      <c r="J27" s="20"/>
      <c r="K27" s="20"/>
      <c r="L27" s="20"/>
      <c r="M27" s="20"/>
      <c r="N27" s="20"/>
      <c r="O27" s="20"/>
      <c r="P27" s="20"/>
      <c r="Q27" s="20"/>
      <c r="R27" s="20"/>
      <c r="S27" s="20"/>
      <c r="T27" s="20"/>
      <c r="U27" s="20"/>
      <c r="V27" s="20"/>
      <c r="Y27" s="20"/>
      <c r="Z27" s="20"/>
      <c r="AA27" s="20"/>
      <c r="AB27" s="20"/>
      <c r="AC27" s="20"/>
      <c r="AD27" s="20"/>
      <c r="AE27" s="20"/>
      <c r="AF27" s="20"/>
      <c r="AG27" s="20"/>
      <c r="AH27" s="20"/>
      <c r="AI27" s="20"/>
      <c r="AJ27" s="20"/>
      <c r="AK27" s="20"/>
      <c r="AL27" s="20"/>
      <c r="AM27" s="20"/>
      <c r="AN27" s="20"/>
      <c r="AO27" s="20"/>
    </row>
    <row r="28" spans="1:41">
      <c r="A28" s="20"/>
      <c r="B28" s="20"/>
      <c r="C28" s="20"/>
      <c r="D28" s="20"/>
      <c r="E28" s="20"/>
      <c r="F28" s="20"/>
      <c r="G28" s="20"/>
      <c r="H28" s="20"/>
      <c r="I28" s="20"/>
      <c r="J28" s="20"/>
      <c r="K28" s="20"/>
      <c r="L28" s="20"/>
      <c r="M28" s="20"/>
      <c r="N28" s="20"/>
      <c r="O28" s="20"/>
      <c r="P28" s="20"/>
      <c r="Q28" s="20"/>
      <c r="R28" s="20"/>
      <c r="S28" s="20"/>
      <c r="T28" s="20"/>
      <c r="U28" s="20"/>
      <c r="V28" s="20"/>
      <c r="Y28" s="20"/>
      <c r="Z28" s="20"/>
      <c r="AA28" s="20"/>
      <c r="AB28" s="20"/>
      <c r="AC28" s="20"/>
      <c r="AD28" s="20"/>
      <c r="AE28" s="20"/>
      <c r="AF28" s="20"/>
      <c r="AG28" s="20"/>
      <c r="AH28" s="20"/>
      <c r="AI28" s="20"/>
      <c r="AJ28" s="20"/>
      <c r="AK28" s="20"/>
      <c r="AL28" s="20"/>
      <c r="AM28" s="20"/>
      <c r="AN28" s="20"/>
      <c r="AO28" s="20"/>
    </row>
    <row r="29" spans="1:41">
      <c r="A29" s="20"/>
      <c r="B29" s="20"/>
      <c r="C29" s="20"/>
      <c r="D29" s="20"/>
      <c r="E29" s="20"/>
      <c r="F29" s="20"/>
      <c r="G29" s="20"/>
      <c r="H29" s="20"/>
      <c r="I29" s="20"/>
      <c r="J29" s="20"/>
      <c r="K29" s="20"/>
      <c r="L29" s="20"/>
      <c r="M29" s="20"/>
      <c r="N29" s="20"/>
      <c r="O29" s="20"/>
      <c r="P29" s="20"/>
      <c r="Q29" s="20"/>
      <c r="R29" s="20"/>
      <c r="S29" s="20"/>
      <c r="T29" s="20"/>
      <c r="U29" s="20"/>
      <c r="V29" s="20"/>
      <c r="Y29" s="20"/>
      <c r="Z29" s="20"/>
      <c r="AA29" s="20"/>
      <c r="AB29" s="20"/>
      <c r="AC29" s="20"/>
      <c r="AD29" s="20"/>
      <c r="AE29" s="20"/>
      <c r="AF29" s="20"/>
      <c r="AG29" s="20"/>
      <c r="AH29" s="20"/>
      <c r="AI29" s="20"/>
      <c r="AJ29" s="20"/>
      <c r="AK29" s="20"/>
      <c r="AL29" s="20"/>
      <c r="AM29" s="20"/>
      <c r="AN29" s="20"/>
      <c r="AO29" s="20"/>
    </row>
    <row r="30" spans="1:41">
      <c r="A30" s="20"/>
      <c r="B30" s="20"/>
      <c r="C30" s="20"/>
      <c r="D30" s="20"/>
      <c r="E30" s="20"/>
      <c r="F30" s="20"/>
      <c r="G30" s="20"/>
      <c r="H30" s="20"/>
      <c r="I30" s="20"/>
      <c r="J30" s="20"/>
      <c r="K30" s="20"/>
      <c r="L30" s="20"/>
      <c r="M30" s="20"/>
      <c r="N30" s="20"/>
      <c r="O30" s="20"/>
      <c r="P30" s="20"/>
      <c r="Q30" s="20"/>
      <c r="R30" s="20"/>
      <c r="S30" s="20"/>
      <c r="T30" s="20"/>
      <c r="U30" s="20"/>
      <c r="V30" s="20"/>
      <c r="Y30" s="20"/>
      <c r="Z30" s="20"/>
      <c r="AA30" s="20"/>
      <c r="AB30" s="20"/>
      <c r="AC30" s="20"/>
      <c r="AD30" s="20"/>
      <c r="AE30" s="20"/>
      <c r="AF30" s="20"/>
      <c r="AG30" s="20"/>
      <c r="AH30" s="20"/>
      <c r="AI30" s="20"/>
      <c r="AJ30" s="20"/>
      <c r="AK30" s="20"/>
      <c r="AL30" s="20"/>
      <c r="AM30" s="20"/>
      <c r="AN30" s="20"/>
      <c r="AO30" s="20"/>
    </row>
    <row r="31" spans="1:41">
      <c r="A31" s="20"/>
      <c r="B31" s="20"/>
      <c r="C31" s="20"/>
      <c r="D31" s="20"/>
      <c r="E31" s="20"/>
      <c r="F31" s="20"/>
      <c r="G31" s="20"/>
      <c r="H31" s="20"/>
      <c r="I31" s="20"/>
      <c r="J31" s="20"/>
      <c r="K31" s="20"/>
      <c r="L31" s="20"/>
      <c r="M31" s="20"/>
      <c r="N31" s="20"/>
      <c r="O31" s="20"/>
      <c r="P31" s="20"/>
      <c r="Q31" s="20"/>
      <c r="R31" s="20"/>
      <c r="S31" s="20"/>
      <c r="T31" s="20"/>
      <c r="U31" s="20"/>
      <c r="V31" s="20"/>
      <c r="Y31" s="20"/>
      <c r="Z31" s="20"/>
      <c r="AA31" s="20"/>
      <c r="AB31" s="20"/>
      <c r="AC31" s="20"/>
      <c r="AD31" s="20"/>
      <c r="AE31" s="20"/>
      <c r="AF31" s="20"/>
      <c r="AG31" s="20"/>
      <c r="AH31" s="20"/>
      <c r="AI31" s="20"/>
      <c r="AJ31" s="20"/>
      <c r="AK31" s="20"/>
      <c r="AL31" s="20"/>
      <c r="AM31" s="20"/>
      <c r="AN31" s="20"/>
      <c r="AO31" s="20"/>
    </row>
    <row r="32" spans="1:41">
      <c r="A32" s="20"/>
      <c r="B32" s="20"/>
      <c r="C32" s="20"/>
      <c r="D32" s="20"/>
      <c r="E32" s="20"/>
      <c r="F32" s="20"/>
      <c r="G32" s="20"/>
      <c r="H32" s="20"/>
      <c r="I32" s="20"/>
      <c r="J32" s="20"/>
      <c r="K32" s="20"/>
      <c r="L32" s="20"/>
      <c r="M32" s="20"/>
      <c r="N32" s="20"/>
      <c r="O32" s="20"/>
      <c r="P32" s="20"/>
      <c r="Q32" s="20"/>
      <c r="R32" s="20"/>
      <c r="S32" s="20"/>
      <c r="T32" s="20"/>
      <c r="U32" s="20"/>
      <c r="V32" s="20"/>
      <c r="Y32" s="20"/>
      <c r="Z32" s="20"/>
      <c r="AA32" s="20"/>
      <c r="AB32" s="20"/>
      <c r="AC32" s="20"/>
      <c r="AD32" s="20"/>
      <c r="AE32" s="20"/>
      <c r="AF32" s="20"/>
      <c r="AG32" s="20"/>
      <c r="AH32" s="20"/>
      <c r="AI32" s="20"/>
      <c r="AJ32" s="20"/>
      <c r="AK32" s="20"/>
      <c r="AL32" s="20"/>
      <c r="AM32" s="20"/>
      <c r="AN32" s="20"/>
      <c r="AO32" s="20"/>
    </row>
    <row r="33" spans="1:41">
      <c r="A33" s="20"/>
      <c r="B33" s="20"/>
      <c r="C33" s="20"/>
      <c r="D33" s="20"/>
      <c r="E33" s="20"/>
      <c r="F33" s="20"/>
      <c r="G33" s="20"/>
      <c r="H33" s="20"/>
      <c r="I33" s="20"/>
      <c r="J33" s="20"/>
      <c r="K33" s="20"/>
      <c r="L33" s="20"/>
      <c r="M33" s="20"/>
      <c r="N33" s="20"/>
      <c r="O33" s="20"/>
      <c r="P33" s="20"/>
      <c r="Q33" s="20"/>
      <c r="R33" s="20"/>
      <c r="S33" s="20"/>
      <c r="T33" s="20"/>
      <c r="U33" s="20"/>
      <c r="V33" s="20"/>
      <c r="Y33" s="20"/>
      <c r="Z33" s="20"/>
      <c r="AA33" s="20"/>
      <c r="AB33" s="20"/>
      <c r="AC33" s="20"/>
      <c r="AD33" s="20"/>
      <c r="AE33" s="20"/>
      <c r="AF33" s="20"/>
      <c r="AG33" s="20"/>
      <c r="AH33" s="20"/>
      <c r="AI33" s="20"/>
      <c r="AJ33" s="20"/>
      <c r="AK33" s="20"/>
      <c r="AL33" s="20"/>
      <c r="AM33" s="20"/>
      <c r="AN33" s="20"/>
      <c r="AO33" s="20"/>
    </row>
    <row r="34" spans="1:41">
      <c r="A34" s="20"/>
      <c r="B34" s="20"/>
      <c r="C34" s="20"/>
      <c r="D34" s="20"/>
      <c r="E34" s="20"/>
      <c r="F34" s="20"/>
      <c r="G34" s="20"/>
      <c r="H34" s="20"/>
      <c r="I34" s="20"/>
      <c r="J34" s="20"/>
      <c r="K34" s="20"/>
      <c r="L34" s="20"/>
      <c r="M34" s="20"/>
      <c r="N34" s="20"/>
      <c r="O34" s="20"/>
      <c r="P34" s="20"/>
      <c r="Q34" s="20"/>
      <c r="R34" s="20"/>
      <c r="S34" s="20"/>
      <c r="T34" s="20"/>
      <c r="U34" s="20"/>
      <c r="V34" s="20"/>
      <c r="Y34" s="20"/>
      <c r="Z34" s="20"/>
      <c r="AA34" s="20"/>
      <c r="AB34" s="20"/>
      <c r="AC34" s="20"/>
      <c r="AD34" s="20"/>
      <c r="AE34" s="20"/>
      <c r="AF34" s="20"/>
      <c r="AG34" s="20"/>
      <c r="AH34" s="20"/>
      <c r="AI34" s="20"/>
      <c r="AJ34" s="20"/>
      <c r="AK34" s="20"/>
      <c r="AL34" s="20"/>
      <c r="AM34" s="20"/>
      <c r="AN34" s="20"/>
      <c r="AO34" s="20"/>
    </row>
    <row r="35" spans="1:41">
      <c r="A35" s="20"/>
      <c r="B35" s="20"/>
      <c r="C35" s="20"/>
      <c r="D35" s="20"/>
      <c r="E35" s="20"/>
      <c r="F35" s="20"/>
      <c r="G35" s="20"/>
      <c r="H35" s="20"/>
      <c r="I35" s="20"/>
      <c r="J35" s="20"/>
      <c r="K35" s="20"/>
      <c r="L35" s="20"/>
      <c r="M35" s="20"/>
      <c r="N35" s="20"/>
      <c r="O35" s="20"/>
      <c r="P35" s="20"/>
      <c r="Q35" s="20"/>
      <c r="R35" s="20"/>
      <c r="S35" s="20"/>
      <c r="T35" s="20"/>
      <c r="U35" s="20"/>
      <c r="V35" s="20"/>
      <c r="Y35" s="20"/>
      <c r="Z35" s="20"/>
      <c r="AA35" s="20"/>
      <c r="AB35" s="20"/>
      <c r="AC35" s="20"/>
      <c r="AD35" s="20"/>
      <c r="AE35" s="20"/>
      <c r="AF35" s="20"/>
      <c r="AG35" s="20"/>
      <c r="AH35" s="20"/>
      <c r="AI35" s="20"/>
      <c r="AJ35" s="20"/>
      <c r="AK35" s="20"/>
      <c r="AL35" s="20"/>
      <c r="AM35" s="20"/>
      <c r="AN35" s="20"/>
      <c r="AO35" s="20"/>
    </row>
    <row r="36" spans="1:41">
      <c r="A36" s="20"/>
      <c r="B36" s="20"/>
      <c r="C36" s="20"/>
      <c r="D36" s="20"/>
      <c r="E36" s="20"/>
      <c r="F36" s="20"/>
      <c r="G36" s="20"/>
      <c r="H36" s="20"/>
      <c r="I36" s="20"/>
      <c r="J36" s="20"/>
      <c r="K36" s="20"/>
      <c r="L36" s="20"/>
      <c r="M36" s="20"/>
      <c r="N36" s="20"/>
      <c r="O36" s="20"/>
      <c r="P36" s="20"/>
      <c r="Q36" s="20"/>
      <c r="R36" s="20"/>
      <c r="S36" s="20"/>
      <c r="T36" s="20"/>
      <c r="U36" s="20"/>
      <c r="V36" s="20"/>
      <c r="Y36" s="20"/>
      <c r="Z36" s="20"/>
      <c r="AA36" s="20"/>
      <c r="AB36" s="20"/>
      <c r="AC36" s="20"/>
      <c r="AD36" s="20"/>
      <c r="AE36" s="20"/>
      <c r="AF36" s="20"/>
      <c r="AG36" s="20"/>
      <c r="AH36" s="20"/>
      <c r="AI36" s="20"/>
      <c r="AJ36" s="20"/>
      <c r="AK36" s="20"/>
      <c r="AL36" s="20"/>
      <c r="AM36" s="20"/>
      <c r="AN36" s="20"/>
      <c r="AO36" s="20"/>
    </row>
    <row r="37" spans="1:41">
      <c r="A37" s="20"/>
      <c r="B37" s="20"/>
      <c r="C37" s="20"/>
      <c r="D37" s="20"/>
      <c r="E37" s="20"/>
      <c r="F37" s="20"/>
      <c r="G37" s="20"/>
      <c r="H37" s="20"/>
      <c r="I37" s="20"/>
      <c r="J37" s="20"/>
      <c r="K37" s="20"/>
      <c r="L37" s="20"/>
      <c r="M37" s="20"/>
      <c r="N37" s="20"/>
      <c r="O37" s="20"/>
      <c r="P37" s="20"/>
      <c r="Q37" s="20"/>
      <c r="R37" s="20"/>
      <c r="S37" s="20"/>
      <c r="T37" s="20"/>
      <c r="U37" s="20"/>
      <c r="V37" s="20"/>
      <c r="Y37" s="20"/>
      <c r="Z37" s="20"/>
      <c r="AA37" s="20"/>
      <c r="AB37" s="20"/>
      <c r="AC37" s="20"/>
      <c r="AD37" s="20"/>
      <c r="AE37" s="20"/>
      <c r="AF37" s="20"/>
      <c r="AG37" s="20"/>
      <c r="AH37" s="20"/>
      <c r="AI37" s="20"/>
      <c r="AJ37" s="20"/>
      <c r="AK37" s="20"/>
      <c r="AL37" s="20"/>
      <c r="AM37" s="20"/>
      <c r="AN37" s="20"/>
      <c r="AO37" s="20"/>
    </row>
    <row r="38" spans="1:41">
      <c r="A38" s="20"/>
      <c r="B38" s="20"/>
      <c r="C38" s="20"/>
      <c r="D38" s="20"/>
      <c r="E38" s="20"/>
      <c r="F38" s="20"/>
      <c r="G38" s="20"/>
      <c r="H38" s="20"/>
      <c r="I38" s="20"/>
      <c r="J38" s="20"/>
      <c r="K38" s="20"/>
      <c r="L38" s="20"/>
      <c r="M38" s="20"/>
      <c r="N38" s="20"/>
      <c r="O38" s="20"/>
      <c r="P38" s="20"/>
      <c r="Q38" s="20"/>
      <c r="R38" s="20"/>
      <c r="S38" s="20"/>
      <c r="T38" s="20"/>
      <c r="U38" s="20"/>
      <c r="V38" s="20"/>
      <c r="Y38" s="20"/>
      <c r="Z38" s="20"/>
      <c r="AA38" s="20"/>
      <c r="AB38" s="20"/>
      <c r="AC38" s="20"/>
      <c r="AD38" s="20"/>
      <c r="AE38" s="20"/>
      <c r="AF38" s="20"/>
      <c r="AG38" s="20"/>
      <c r="AH38" s="20"/>
      <c r="AI38" s="20"/>
      <c r="AJ38" s="20"/>
      <c r="AK38" s="20"/>
      <c r="AL38" s="20"/>
      <c r="AM38" s="20"/>
      <c r="AN38" s="20"/>
      <c r="AO38" s="20"/>
    </row>
    <row r="39" spans="1:41">
      <c r="A39" s="20"/>
      <c r="B39" s="20"/>
      <c r="C39" s="20"/>
      <c r="D39" s="20"/>
      <c r="E39" s="20"/>
      <c r="F39" s="20"/>
      <c r="G39" s="20"/>
      <c r="H39" s="20"/>
      <c r="I39" s="20"/>
      <c r="J39" s="20"/>
      <c r="K39" s="20"/>
      <c r="L39" s="20"/>
      <c r="M39" s="20"/>
      <c r="N39" s="20"/>
      <c r="O39" s="20"/>
      <c r="P39" s="20"/>
      <c r="Q39" s="20"/>
      <c r="R39" s="20"/>
      <c r="S39" s="20"/>
      <c r="T39" s="20"/>
      <c r="U39" s="20"/>
      <c r="V39" s="20"/>
      <c r="Y39" s="20"/>
      <c r="Z39" s="20"/>
      <c r="AA39" s="20"/>
      <c r="AB39" s="20"/>
      <c r="AC39" s="20"/>
      <c r="AD39" s="20"/>
      <c r="AE39" s="20"/>
      <c r="AF39" s="20"/>
      <c r="AG39" s="20"/>
      <c r="AH39" s="20"/>
      <c r="AI39" s="20"/>
      <c r="AJ39" s="20"/>
      <c r="AK39" s="20"/>
      <c r="AL39" s="20"/>
      <c r="AM39" s="20"/>
      <c r="AN39" s="20"/>
      <c r="AO39" s="20"/>
    </row>
    <row r="40" spans="1:41">
      <c r="A40" s="20"/>
      <c r="B40" s="20"/>
      <c r="C40" s="20"/>
      <c r="D40" s="20"/>
      <c r="E40" s="20"/>
      <c r="F40" s="20"/>
      <c r="G40" s="20"/>
      <c r="H40" s="20"/>
      <c r="I40" s="20"/>
      <c r="J40" s="20"/>
      <c r="K40" s="20"/>
      <c r="L40" s="20"/>
      <c r="M40" s="20"/>
      <c r="N40" s="20"/>
      <c r="O40" s="20"/>
      <c r="P40" s="20"/>
      <c r="Q40" s="20"/>
      <c r="R40" s="20"/>
      <c r="S40" s="20"/>
      <c r="T40" s="20"/>
      <c r="U40" s="20"/>
      <c r="V40" s="20"/>
      <c r="Y40" s="20"/>
      <c r="Z40" s="20"/>
      <c r="AA40" s="20"/>
      <c r="AB40" s="20"/>
      <c r="AC40" s="20"/>
      <c r="AD40" s="20"/>
      <c r="AE40" s="20"/>
      <c r="AF40" s="20"/>
      <c r="AG40" s="20"/>
      <c r="AH40" s="20"/>
      <c r="AI40" s="20"/>
      <c r="AJ40" s="20"/>
      <c r="AK40" s="20"/>
      <c r="AL40" s="20"/>
      <c r="AM40" s="20"/>
      <c r="AN40" s="20"/>
      <c r="AO40" s="20"/>
    </row>
    <row r="41" spans="1:41">
      <c r="A41" s="20"/>
      <c r="B41" s="20"/>
      <c r="C41" s="20"/>
      <c r="D41" s="20"/>
      <c r="E41" s="20"/>
      <c r="F41" s="20"/>
      <c r="G41" s="20"/>
      <c r="H41" s="20"/>
      <c r="I41" s="20"/>
      <c r="J41" s="20"/>
      <c r="K41" s="20"/>
      <c r="L41" s="20"/>
      <c r="M41" s="20"/>
      <c r="N41" s="20"/>
      <c r="O41" s="20"/>
      <c r="P41" s="20"/>
      <c r="Q41" s="20"/>
      <c r="R41" s="20"/>
      <c r="S41" s="20"/>
      <c r="T41" s="20"/>
      <c r="U41" s="20"/>
      <c r="V41" s="20"/>
      <c r="Y41" s="20"/>
      <c r="Z41" s="20"/>
      <c r="AA41" s="20"/>
      <c r="AB41" s="20"/>
      <c r="AC41" s="20"/>
      <c r="AD41" s="20"/>
      <c r="AE41" s="20"/>
      <c r="AF41" s="20"/>
      <c r="AG41" s="20"/>
      <c r="AH41" s="20"/>
      <c r="AI41" s="20"/>
      <c r="AJ41" s="20"/>
      <c r="AK41" s="20"/>
      <c r="AL41" s="20"/>
      <c r="AM41" s="20"/>
      <c r="AN41" s="20"/>
      <c r="AO41" s="20"/>
    </row>
    <row r="42" spans="1:41">
      <c r="A42" s="20"/>
      <c r="B42" s="20"/>
      <c r="C42" s="20"/>
      <c r="D42" s="20"/>
      <c r="E42" s="20"/>
      <c r="F42" s="20"/>
      <c r="G42" s="20"/>
      <c r="H42" s="20"/>
      <c r="I42" s="20"/>
      <c r="J42" s="20"/>
      <c r="K42" s="20"/>
      <c r="L42" s="20"/>
      <c r="M42" s="20"/>
      <c r="N42" s="20"/>
      <c r="O42" s="20"/>
      <c r="P42" s="20"/>
      <c r="Q42" s="20"/>
      <c r="R42" s="20"/>
      <c r="S42" s="20"/>
      <c r="T42" s="20"/>
      <c r="U42" s="20"/>
      <c r="V42" s="20"/>
      <c r="Y42" s="20"/>
      <c r="Z42" s="20"/>
      <c r="AA42" s="20"/>
      <c r="AB42" s="20"/>
      <c r="AC42" s="20"/>
      <c r="AD42" s="20"/>
      <c r="AE42" s="20"/>
      <c r="AF42" s="20"/>
      <c r="AG42" s="20"/>
      <c r="AH42" s="20"/>
      <c r="AI42" s="20"/>
      <c r="AJ42" s="20"/>
      <c r="AK42" s="20"/>
      <c r="AL42" s="20"/>
      <c r="AM42" s="20"/>
      <c r="AN42" s="20"/>
      <c r="AO42" s="20"/>
    </row>
    <row r="43" spans="1:41">
      <c r="A43" s="20"/>
      <c r="B43" s="20"/>
      <c r="C43" s="20"/>
      <c r="D43" s="20"/>
      <c r="E43" s="20"/>
      <c r="F43" s="20"/>
      <c r="G43" s="20"/>
      <c r="H43" s="20"/>
      <c r="I43" s="20"/>
      <c r="J43" s="20"/>
      <c r="K43" s="20"/>
      <c r="L43" s="20"/>
      <c r="M43" s="20"/>
      <c r="N43" s="20"/>
      <c r="O43" s="20"/>
      <c r="P43" s="20"/>
      <c r="Q43" s="20"/>
      <c r="R43" s="20"/>
      <c r="S43" s="20"/>
      <c r="T43" s="20"/>
      <c r="U43" s="20"/>
      <c r="V43" s="20"/>
      <c r="Y43" s="20"/>
      <c r="Z43" s="20"/>
      <c r="AA43" s="20"/>
      <c r="AB43" s="20"/>
      <c r="AC43" s="20"/>
      <c r="AD43" s="20"/>
      <c r="AE43" s="20"/>
      <c r="AF43" s="20"/>
      <c r="AG43" s="20"/>
      <c r="AH43" s="20"/>
      <c r="AI43" s="20"/>
      <c r="AJ43" s="20"/>
      <c r="AK43" s="20"/>
      <c r="AL43" s="20"/>
      <c r="AM43" s="20"/>
      <c r="AN43" s="20"/>
      <c r="AO43" s="20"/>
    </row>
    <row r="44" spans="1:41">
      <c r="A44" s="20"/>
      <c r="B44" s="20"/>
      <c r="C44" s="20"/>
      <c r="D44" s="20"/>
      <c r="E44" s="20"/>
      <c r="F44" s="20"/>
      <c r="G44" s="20"/>
      <c r="H44" s="20"/>
      <c r="I44" s="20"/>
      <c r="J44" s="20"/>
      <c r="K44" s="20"/>
      <c r="L44" s="20"/>
      <c r="M44" s="20"/>
      <c r="N44" s="20"/>
      <c r="O44" s="20"/>
      <c r="P44" s="20"/>
      <c r="Q44" s="20"/>
      <c r="R44" s="20"/>
      <c r="S44" s="20"/>
      <c r="T44" s="20"/>
      <c r="U44" s="20"/>
      <c r="V44" s="20"/>
      <c r="Y44" s="20"/>
      <c r="Z44" s="20"/>
      <c r="AA44" s="20"/>
      <c r="AB44" s="20"/>
      <c r="AC44" s="20"/>
      <c r="AD44" s="20"/>
      <c r="AE44" s="20"/>
      <c r="AF44" s="20"/>
      <c r="AG44" s="20"/>
      <c r="AH44" s="20"/>
      <c r="AI44" s="20"/>
      <c r="AJ44" s="20"/>
      <c r="AK44" s="20"/>
      <c r="AL44" s="20"/>
      <c r="AM44" s="20"/>
      <c r="AN44" s="20"/>
      <c r="AO44" s="20"/>
    </row>
    <row r="45" spans="1:41">
      <c r="A45" s="20"/>
      <c r="B45" s="20"/>
      <c r="C45" s="20"/>
      <c r="D45" s="20"/>
      <c r="E45" s="20"/>
      <c r="F45" s="20"/>
      <c r="G45" s="20"/>
      <c r="H45" s="20"/>
      <c r="I45" s="20"/>
      <c r="J45" s="20"/>
      <c r="K45" s="20"/>
      <c r="L45" s="20"/>
      <c r="M45" s="20"/>
      <c r="N45" s="20"/>
      <c r="O45" s="20"/>
      <c r="P45" s="20"/>
      <c r="Q45" s="20"/>
      <c r="R45" s="20"/>
      <c r="S45" s="20"/>
      <c r="T45" s="20"/>
      <c r="U45" s="20"/>
      <c r="V45" s="20"/>
      <c r="Y45" s="20"/>
      <c r="Z45" s="20"/>
      <c r="AA45" s="20"/>
      <c r="AB45" s="20"/>
      <c r="AC45" s="20"/>
      <c r="AD45" s="20"/>
      <c r="AE45" s="20"/>
      <c r="AF45" s="20"/>
      <c r="AG45" s="20"/>
      <c r="AH45" s="20"/>
      <c r="AI45" s="20"/>
      <c r="AJ45" s="20"/>
      <c r="AK45" s="20"/>
      <c r="AL45" s="20"/>
      <c r="AM45" s="20"/>
      <c r="AN45" s="20"/>
      <c r="AO45" s="20"/>
    </row>
    <row r="46" spans="1:41">
      <c r="A46" s="20"/>
      <c r="B46" s="20"/>
      <c r="C46" s="20"/>
      <c r="D46" s="20"/>
      <c r="E46" s="20"/>
      <c r="F46" s="20"/>
      <c r="G46" s="20"/>
      <c r="H46" s="20"/>
      <c r="I46" s="20"/>
      <c r="J46" s="20"/>
      <c r="K46" s="20"/>
      <c r="L46" s="20"/>
      <c r="M46" s="20"/>
      <c r="N46" s="20"/>
      <c r="O46" s="20"/>
      <c r="P46" s="20"/>
      <c r="Q46" s="20"/>
      <c r="R46" s="20"/>
      <c r="S46" s="20"/>
      <c r="T46" s="20"/>
      <c r="U46" s="20"/>
      <c r="V46" s="20"/>
      <c r="Y46" s="20"/>
      <c r="Z46" s="20"/>
      <c r="AA46" s="20"/>
      <c r="AB46" s="20"/>
      <c r="AC46" s="20"/>
      <c r="AD46" s="20"/>
      <c r="AE46" s="20"/>
      <c r="AF46" s="20"/>
      <c r="AG46" s="20"/>
      <c r="AH46" s="20"/>
      <c r="AI46" s="20"/>
      <c r="AJ46" s="20"/>
      <c r="AK46" s="20"/>
      <c r="AL46" s="20"/>
      <c r="AM46" s="20"/>
      <c r="AN46" s="20"/>
      <c r="AO46" s="20"/>
    </row>
    <row r="47" spans="1:41">
      <c r="A47" s="20"/>
      <c r="B47" s="20"/>
      <c r="C47" s="20"/>
      <c r="D47" s="20"/>
      <c r="E47" s="20"/>
      <c r="F47" s="20"/>
      <c r="G47" s="20"/>
      <c r="H47" s="20"/>
      <c r="I47" s="20"/>
      <c r="J47" s="20"/>
      <c r="K47" s="20"/>
      <c r="L47" s="20"/>
      <c r="M47" s="20"/>
      <c r="N47" s="20"/>
      <c r="O47" s="20"/>
      <c r="P47" s="20"/>
      <c r="Q47" s="20"/>
      <c r="R47" s="20"/>
      <c r="S47" s="20"/>
      <c r="T47" s="20"/>
      <c r="U47" s="20"/>
      <c r="V47" s="20"/>
      <c r="Y47" s="20"/>
      <c r="Z47" s="20"/>
      <c r="AA47" s="20"/>
      <c r="AB47" s="20"/>
      <c r="AC47" s="20"/>
      <c r="AD47" s="20"/>
      <c r="AE47" s="20"/>
      <c r="AF47" s="20"/>
      <c r="AG47" s="20"/>
      <c r="AH47" s="20"/>
      <c r="AI47" s="20"/>
      <c r="AJ47" s="20"/>
      <c r="AK47" s="20"/>
      <c r="AL47" s="20"/>
      <c r="AM47" s="20"/>
      <c r="AN47" s="20"/>
      <c r="AO47" s="20"/>
    </row>
    <row r="48" spans="1:41">
      <c r="A48" s="20"/>
      <c r="B48" s="20"/>
      <c r="C48" s="20"/>
      <c r="D48" s="20"/>
      <c r="E48" s="20"/>
      <c r="F48" s="20"/>
      <c r="G48" s="20"/>
      <c r="H48" s="20"/>
      <c r="I48" s="20"/>
      <c r="J48" s="20"/>
      <c r="K48" s="20"/>
      <c r="L48" s="20"/>
      <c r="M48" s="20"/>
      <c r="N48" s="20"/>
      <c r="O48" s="20"/>
      <c r="P48" s="20"/>
      <c r="Q48" s="20"/>
      <c r="R48" s="20"/>
      <c r="S48" s="20"/>
      <c r="T48" s="20"/>
      <c r="U48" s="20"/>
      <c r="V48" s="20"/>
      <c r="Y48" s="20"/>
      <c r="Z48" s="20"/>
      <c r="AA48" s="20"/>
      <c r="AB48" s="20"/>
      <c r="AC48" s="20"/>
      <c r="AD48" s="20"/>
      <c r="AE48" s="20"/>
      <c r="AF48" s="20"/>
      <c r="AG48" s="20"/>
      <c r="AH48" s="20"/>
      <c r="AI48" s="20"/>
      <c r="AJ48" s="20"/>
      <c r="AK48" s="20"/>
      <c r="AL48" s="20"/>
      <c r="AM48" s="20"/>
      <c r="AN48" s="20"/>
      <c r="AO48" s="20"/>
    </row>
    <row r="49" spans="1:41">
      <c r="A49" s="20"/>
      <c r="B49" s="20"/>
      <c r="C49" s="20"/>
      <c r="D49" s="20"/>
      <c r="E49" s="20"/>
      <c r="F49" s="20"/>
      <c r="G49" s="20"/>
      <c r="H49" s="20"/>
      <c r="I49" s="20"/>
      <c r="J49" s="20"/>
      <c r="K49" s="20"/>
      <c r="L49" s="20"/>
      <c r="M49" s="20"/>
      <c r="N49" s="20"/>
      <c r="O49" s="20"/>
      <c r="P49" s="20"/>
      <c r="Q49" s="20"/>
      <c r="R49" s="20"/>
      <c r="S49" s="20"/>
      <c r="T49" s="20"/>
      <c r="U49" s="20"/>
      <c r="V49" s="20"/>
      <c r="Y49" s="20"/>
      <c r="Z49" s="20"/>
      <c r="AA49" s="20"/>
      <c r="AB49" s="20"/>
      <c r="AC49" s="20"/>
      <c r="AD49" s="20"/>
      <c r="AE49" s="20"/>
      <c r="AF49" s="20"/>
      <c r="AG49" s="20"/>
      <c r="AH49" s="20"/>
      <c r="AI49" s="20"/>
      <c r="AJ49" s="20"/>
      <c r="AK49" s="20"/>
      <c r="AL49" s="20"/>
      <c r="AM49" s="20"/>
      <c r="AN49" s="20"/>
      <c r="AO49" s="20"/>
    </row>
    <row r="50" spans="1:41">
      <c r="A50" s="20"/>
      <c r="B50" s="20"/>
      <c r="C50" s="20"/>
      <c r="D50" s="20"/>
      <c r="E50" s="20"/>
      <c r="F50" s="20"/>
      <c r="G50" s="20"/>
      <c r="H50" s="20"/>
      <c r="I50" s="20"/>
      <c r="J50" s="20"/>
      <c r="K50" s="20"/>
      <c r="L50" s="20"/>
      <c r="M50" s="20"/>
      <c r="N50" s="20"/>
      <c r="O50" s="20"/>
      <c r="P50" s="20"/>
      <c r="Q50" s="20"/>
      <c r="R50" s="20"/>
      <c r="S50" s="20"/>
      <c r="T50" s="20"/>
      <c r="U50" s="20"/>
      <c r="V50" s="20"/>
      <c r="Y50" s="20"/>
      <c r="Z50" s="20"/>
      <c r="AA50" s="20"/>
      <c r="AB50" s="20"/>
      <c r="AC50" s="20"/>
      <c r="AD50" s="20"/>
      <c r="AE50" s="20"/>
      <c r="AF50" s="20"/>
      <c r="AG50" s="20"/>
      <c r="AH50" s="20"/>
      <c r="AI50" s="20"/>
      <c r="AJ50" s="20"/>
      <c r="AK50" s="20"/>
      <c r="AL50" s="20"/>
      <c r="AM50" s="20"/>
      <c r="AN50" s="20"/>
      <c r="AO50" s="20"/>
    </row>
    <row r="51" spans="1:41">
      <c r="A51" s="20"/>
      <c r="B51" s="20"/>
      <c r="C51" s="20"/>
      <c r="D51" s="20"/>
      <c r="E51" s="20"/>
      <c r="F51" s="20"/>
      <c r="G51" s="20"/>
      <c r="H51" s="20"/>
      <c r="I51" s="20"/>
      <c r="J51" s="20"/>
      <c r="K51" s="20"/>
      <c r="L51" s="20"/>
      <c r="M51" s="20"/>
      <c r="N51" s="20"/>
      <c r="O51" s="20"/>
      <c r="P51" s="20"/>
      <c r="Q51" s="20"/>
      <c r="R51" s="20"/>
      <c r="S51" s="20"/>
      <c r="T51" s="20"/>
      <c r="U51" s="20"/>
      <c r="V51" s="20"/>
      <c r="Y51" s="20"/>
      <c r="Z51" s="20"/>
      <c r="AA51" s="20"/>
      <c r="AB51" s="20"/>
      <c r="AC51" s="20"/>
      <c r="AD51" s="20"/>
      <c r="AE51" s="20"/>
      <c r="AF51" s="20"/>
      <c r="AG51" s="20"/>
      <c r="AH51" s="20"/>
      <c r="AI51" s="20"/>
      <c r="AJ51" s="20"/>
      <c r="AK51" s="20"/>
      <c r="AL51" s="20"/>
      <c r="AM51" s="20"/>
      <c r="AN51" s="20"/>
      <c r="AO51" s="20"/>
    </row>
    <row r="52" spans="1:41">
      <c r="A52" s="20"/>
      <c r="B52" s="20"/>
      <c r="C52" s="20"/>
      <c r="D52" s="20"/>
      <c r="E52" s="20"/>
      <c r="F52" s="20"/>
      <c r="G52" s="20"/>
      <c r="H52" s="20"/>
      <c r="I52" s="20"/>
      <c r="J52" s="20"/>
      <c r="K52" s="20"/>
      <c r="L52" s="20"/>
      <c r="M52" s="20"/>
      <c r="N52" s="20"/>
      <c r="O52" s="20"/>
      <c r="P52" s="20"/>
      <c r="Q52" s="20"/>
      <c r="R52" s="20"/>
      <c r="S52" s="20"/>
      <c r="T52" s="20"/>
      <c r="U52" s="20"/>
      <c r="V52" s="20"/>
      <c r="Y52" s="20"/>
      <c r="Z52" s="20"/>
      <c r="AA52" s="20"/>
      <c r="AB52" s="20"/>
      <c r="AC52" s="20"/>
      <c r="AD52" s="20"/>
      <c r="AE52" s="20"/>
      <c r="AF52" s="20"/>
      <c r="AG52" s="20"/>
      <c r="AH52" s="20"/>
      <c r="AI52" s="20"/>
      <c r="AJ52" s="20"/>
      <c r="AK52" s="20"/>
      <c r="AL52" s="20"/>
      <c r="AM52" s="20"/>
      <c r="AN52" s="20"/>
      <c r="AO52" s="20"/>
    </row>
    <row r="53" spans="1:41">
      <c r="A53" s="20"/>
      <c r="B53" s="20"/>
      <c r="C53" s="20"/>
      <c r="D53" s="20"/>
      <c r="E53" s="20"/>
      <c r="F53" s="20"/>
      <c r="G53" s="20"/>
      <c r="H53" s="20"/>
      <c r="I53" s="20"/>
      <c r="J53" s="20"/>
      <c r="K53" s="20"/>
      <c r="L53" s="20"/>
      <c r="M53" s="20"/>
      <c r="N53" s="20"/>
      <c r="O53" s="20"/>
      <c r="P53" s="20"/>
      <c r="Q53" s="20"/>
      <c r="R53" s="20"/>
      <c r="S53" s="20"/>
      <c r="T53" s="20"/>
      <c r="U53" s="20"/>
      <c r="V53" s="20"/>
      <c r="Y53" s="20"/>
      <c r="Z53" s="20"/>
      <c r="AA53" s="20"/>
      <c r="AB53" s="20"/>
      <c r="AC53" s="20"/>
      <c r="AD53" s="20"/>
      <c r="AE53" s="20"/>
      <c r="AF53" s="20"/>
      <c r="AG53" s="20"/>
      <c r="AH53" s="20"/>
      <c r="AI53" s="20"/>
      <c r="AJ53" s="20"/>
      <c r="AK53" s="20"/>
      <c r="AL53" s="20"/>
      <c r="AM53" s="20"/>
      <c r="AN53" s="20"/>
      <c r="AO53" s="20"/>
    </row>
    <row r="54" spans="1:41">
      <c r="A54" s="20"/>
      <c r="B54" s="20"/>
      <c r="C54" s="20"/>
      <c r="D54" s="20"/>
      <c r="E54" s="20"/>
      <c r="F54" s="20"/>
      <c r="G54" s="20"/>
      <c r="H54" s="20"/>
      <c r="I54" s="20"/>
      <c r="J54" s="20"/>
      <c r="K54" s="20"/>
      <c r="L54" s="20"/>
      <c r="M54" s="20"/>
      <c r="N54" s="20"/>
      <c r="O54" s="20"/>
      <c r="P54" s="20"/>
      <c r="Q54" s="20"/>
      <c r="R54" s="20"/>
      <c r="S54" s="20"/>
      <c r="T54" s="20"/>
      <c r="U54" s="20"/>
      <c r="V54" s="20"/>
      <c r="Y54" s="20"/>
      <c r="Z54" s="20"/>
      <c r="AA54" s="20"/>
      <c r="AB54" s="20"/>
      <c r="AC54" s="20"/>
      <c r="AD54" s="20"/>
      <c r="AE54" s="20"/>
      <c r="AF54" s="20"/>
      <c r="AG54" s="20"/>
      <c r="AH54" s="20"/>
      <c r="AI54" s="20"/>
      <c r="AJ54" s="20"/>
      <c r="AK54" s="20"/>
      <c r="AL54" s="20"/>
      <c r="AM54" s="20"/>
      <c r="AN54" s="20"/>
      <c r="AO54" s="20"/>
    </row>
    <row r="55" spans="1:41">
      <c r="A55" s="20"/>
      <c r="B55" s="20"/>
      <c r="C55" s="20"/>
      <c r="D55" s="20"/>
      <c r="E55" s="20"/>
      <c r="F55" s="20"/>
      <c r="G55" s="20"/>
      <c r="H55" s="20"/>
      <c r="I55" s="20"/>
      <c r="J55" s="20"/>
      <c r="K55" s="20"/>
      <c r="L55" s="20"/>
      <c r="M55" s="20"/>
      <c r="N55" s="20"/>
      <c r="O55" s="20"/>
      <c r="P55" s="20"/>
      <c r="Q55" s="20"/>
      <c r="R55" s="20"/>
      <c r="S55" s="20"/>
      <c r="T55" s="20"/>
      <c r="U55" s="20"/>
      <c r="V55" s="20"/>
      <c r="Y55" s="20"/>
      <c r="Z55" s="20"/>
      <c r="AA55" s="20"/>
      <c r="AB55" s="20"/>
      <c r="AC55" s="20"/>
      <c r="AD55" s="20"/>
      <c r="AE55" s="20"/>
      <c r="AF55" s="20"/>
      <c r="AG55" s="20"/>
      <c r="AH55" s="20"/>
      <c r="AI55" s="20"/>
      <c r="AJ55" s="20"/>
      <c r="AK55" s="20"/>
      <c r="AL55" s="20"/>
      <c r="AM55" s="20"/>
      <c r="AN55" s="20"/>
      <c r="AO55" s="20"/>
    </row>
    <row r="56" spans="1:41">
      <c r="A56" s="20"/>
      <c r="B56" s="20"/>
      <c r="C56" s="20"/>
      <c r="D56" s="20"/>
      <c r="E56" s="20"/>
      <c r="F56" s="20"/>
      <c r="G56" s="20"/>
      <c r="H56" s="20"/>
      <c r="I56" s="20"/>
      <c r="J56" s="20"/>
      <c r="K56" s="20"/>
      <c r="L56" s="20"/>
      <c r="M56" s="20"/>
      <c r="N56" s="20"/>
      <c r="O56" s="20"/>
      <c r="P56" s="20"/>
      <c r="Q56" s="20"/>
      <c r="R56" s="20"/>
      <c r="S56" s="20"/>
      <c r="T56" s="20"/>
      <c r="U56" s="20"/>
      <c r="V56" s="20"/>
      <c r="Y56" s="20"/>
      <c r="Z56" s="20"/>
      <c r="AA56" s="20"/>
      <c r="AB56" s="20"/>
      <c r="AC56" s="20"/>
      <c r="AD56" s="20"/>
      <c r="AE56" s="20"/>
      <c r="AF56" s="20"/>
      <c r="AG56" s="20"/>
      <c r="AH56" s="20"/>
      <c r="AI56" s="20"/>
      <c r="AJ56" s="20"/>
      <c r="AK56" s="20"/>
      <c r="AL56" s="20"/>
      <c r="AM56" s="20"/>
      <c r="AN56" s="20"/>
      <c r="AO56" s="20"/>
    </row>
    <row r="57" spans="1:41">
      <c r="A57" s="20"/>
      <c r="B57" s="20"/>
      <c r="C57" s="20"/>
      <c r="D57" s="20"/>
      <c r="E57" s="20"/>
      <c r="F57" s="20"/>
      <c r="G57" s="20"/>
      <c r="H57" s="20"/>
      <c r="I57" s="20"/>
      <c r="J57" s="20"/>
      <c r="K57" s="20"/>
      <c r="L57" s="20"/>
      <c r="M57" s="20"/>
      <c r="N57" s="20"/>
      <c r="O57" s="20"/>
      <c r="P57" s="20"/>
      <c r="Q57" s="20"/>
      <c r="R57" s="20"/>
      <c r="S57" s="20"/>
      <c r="T57" s="20"/>
      <c r="U57" s="20"/>
      <c r="V57" s="20"/>
      <c r="Y57" s="20"/>
      <c r="Z57" s="20"/>
      <c r="AA57" s="20"/>
      <c r="AB57" s="20"/>
      <c r="AC57" s="20"/>
      <c r="AD57" s="20"/>
      <c r="AE57" s="20"/>
      <c r="AF57" s="20"/>
      <c r="AG57" s="20"/>
      <c r="AH57" s="20"/>
      <c r="AI57" s="20"/>
      <c r="AJ57" s="20"/>
      <c r="AK57" s="20"/>
      <c r="AL57" s="20"/>
      <c r="AM57" s="20"/>
      <c r="AN57" s="20"/>
      <c r="AO57" s="20"/>
    </row>
    <row r="58" spans="1:41">
      <c r="A58" s="20"/>
      <c r="B58" s="20"/>
      <c r="C58" s="20"/>
      <c r="D58" s="20"/>
      <c r="E58" s="20"/>
      <c r="F58" s="20"/>
      <c r="G58" s="20"/>
      <c r="H58" s="20"/>
      <c r="I58" s="20"/>
      <c r="J58" s="20"/>
      <c r="K58" s="20"/>
      <c r="L58" s="20"/>
      <c r="M58" s="20"/>
      <c r="N58" s="20"/>
      <c r="O58" s="20"/>
      <c r="P58" s="20"/>
      <c r="Q58" s="20"/>
      <c r="R58" s="20"/>
      <c r="S58" s="20"/>
      <c r="T58" s="20"/>
      <c r="U58" s="20"/>
      <c r="V58" s="20"/>
      <c r="Y58" s="20"/>
      <c r="Z58" s="20"/>
      <c r="AA58" s="20"/>
      <c r="AB58" s="20"/>
      <c r="AC58" s="20"/>
      <c r="AD58" s="20"/>
      <c r="AE58" s="20"/>
      <c r="AF58" s="20"/>
      <c r="AG58" s="20"/>
      <c r="AH58" s="20"/>
      <c r="AI58" s="20"/>
      <c r="AJ58" s="20"/>
      <c r="AK58" s="20"/>
      <c r="AL58" s="20"/>
      <c r="AM58" s="20"/>
      <c r="AN58" s="20"/>
      <c r="AO58" s="20"/>
    </row>
    <row r="59" spans="1:41">
      <c r="A59" s="20"/>
      <c r="B59" s="20"/>
      <c r="C59" s="20"/>
      <c r="D59" s="20"/>
      <c r="E59" s="20"/>
      <c r="F59" s="20"/>
      <c r="G59" s="20"/>
      <c r="H59" s="20"/>
      <c r="I59" s="20"/>
      <c r="J59" s="20"/>
      <c r="K59" s="20"/>
      <c r="L59" s="20"/>
      <c r="M59" s="20"/>
      <c r="N59" s="20"/>
      <c r="O59" s="20"/>
      <c r="P59" s="20"/>
      <c r="Q59" s="20"/>
      <c r="R59" s="20"/>
      <c r="S59" s="20"/>
      <c r="T59" s="20"/>
      <c r="U59" s="20"/>
      <c r="V59" s="20"/>
      <c r="Y59" s="20"/>
      <c r="Z59" s="20"/>
      <c r="AA59" s="20"/>
      <c r="AB59" s="20"/>
      <c r="AC59" s="20"/>
      <c r="AD59" s="20"/>
      <c r="AE59" s="20"/>
      <c r="AF59" s="20"/>
      <c r="AG59" s="20"/>
      <c r="AH59" s="20"/>
      <c r="AI59" s="20"/>
      <c r="AJ59" s="20"/>
      <c r="AK59" s="20"/>
      <c r="AL59" s="20"/>
      <c r="AM59" s="20"/>
      <c r="AN59" s="20"/>
      <c r="AO59" s="20"/>
    </row>
    <row r="60" spans="1:41">
      <c r="A60" s="20"/>
      <c r="B60" s="20"/>
      <c r="C60" s="20"/>
      <c r="D60" s="20"/>
      <c r="E60" s="20"/>
      <c r="F60" s="20"/>
      <c r="G60" s="20"/>
      <c r="H60" s="20"/>
      <c r="I60" s="20"/>
      <c r="J60" s="20"/>
      <c r="K60" s="20"/>
      <c r="L60" s="20"/>
      <c r="M60" s="20"/>
      <c r="N60" s="20"/>
      <c r="O60" s="20"/>
      <c r="P60" s="20"/>
      <c r="Q60" s="20"/>
      <c r="R60" s="20"/>
      <c r="S60" s="20"/>
      <c r="T60" s="20"/>
      <c r="U60" s="20"/>
      <c r="V60" s="20"/>
      <c r="Y60" s="20"/>
      <c r="Z60" s="20"/>
      <c r="AA60" s="20"/>
      <c r="AB60" s="20"/>
      <c r="AC60" s="20"/>
      <c r="AD60" s="20"/>
      <c r="AE60" s="20"/>
      <c r="AF60" s="20"/>
      <c r="AG60" s="20"/>
      <c r="AH60" s="20"/>
      <c r="AI60" s="20"/>
      <c r="AJ60" s="20"/>
      <c r="AK60" s="20"/>
      <c r="AL60" s="20"/>
      <c r="AM60" s="20"/>
      <c r="AN60" s="20"/>
      <c r="AO60" s="20"/>
    </row>
    <row r="61" spans="1:41">
      <c r="A61" s="20"/>
      <c r="B61" s="20"/>
      <c r="C61" s="20"/>
      <c r="D61" s="20"/>
      <c r="E61" s="20"/>
      <c r="F61" s="20"/>
      <c r="G61" s="20"/>
      <c r="H61" s="20"/>
      <c r="I61" s="20"/>
      <c r="J61" s="20"/>
      <c r="K61" s="20"/>
      <c r="L61" s="20"/>
      <c r="M61" s="20"/>
      <c r="N61" s="20"/>
      <c r="O61" s="20"/>
      <c r="P61" s="20"/>
      <c r="Q61" s="20"/>
      <c r="R61" s="20"/>
      <c r="S61" s="20"/>
      <c r="T61" s="20"/>
      <c r="U61" s="20"/>
      <c r="V61" s="20"/>
      <c r="Y61" s="20"/>
      <c r="Z61" s="20"/>
      <c r="AA61" s="20"/>
      <c r="AB61" s="20"/>
      <c r="AC61" s="20"/>
      <c r="AD61" s="20"/>
      <c r="AE61" s="20"/>
      <c r="AF61" s="20"/>
      <c r="AG61" s="20"/>
      <c r="AH61" s="20"/>
      <c r="AI61" s="20"/>
      <c r="AJ61" s="20"/>
      <c r="AK61" s="20"/>
      <c r="AL61" s="20"/>
      <c r="AM61" s="20"/>
      <c r="AN61" s="20"/>
      <c r="AO61" s="20"/>
    </row>
    <row r="62" spans="1:41">
      <c r="A62" s="20"/>
      <c r="B62" s="20"/>
      <c r="C62" s="20"/>
      <c r="D62" s="20"/>
      <c r="E62" s="20"/>
      <c r="F62" s="20"/>
      <c r="G62" s="20"/>
      <c r="H62" s="20"/>
      <c r="I62" s="20"/>
      <c r="J62" s="20"/>
      <c r="K62" s="20"/>
      <c r="L62" s="20"/>
      <c r="M62" s="20"/>
      <c r="N62" s="20"/>
      <c r="O62" s="20"/>
      <c r="P62" s="20"/>
      <c r="Q62" s="20"/>
      <c r="R62" s="20"/>
      <c r="S62" s="20"/>
      <c r="T62" s="20"/>
      <c r="U62" s="20"/>
      <c r="V62" s="20"/>
      <c r="Y62" s="20"/>
      <c r="Z62" s="20"/>
      <c r="AA62" s="20"/>
      <c r="AB62" s="20"/>
      <c r="AC62" s="20"/>
      <c r="AD62" s="20"/>
      <c r="AE62" s="20"/>
      <c r="AF62" s="20"/>
      <c r="AG62" s="20"/>
      <c r="AH62" s="20"/>
      <c r="AI62" s="20"/>
      <c r="AJ62" s="20"/>
      <c r="AK62" s="20"/>
      <c r="AL62" s="20"/>
      <c r="AM62" s="20"/>
      <c r="AN62" s="20"/>
      <c r="AO62" s="20"/>
    </row>
    <row r="63" spans="1:41">
      <c r="A63" s="20"/>
      <c r="B63" s="20"/>
      <c r="C63" s="20"/>
      <c r="D63" s="20"/>
      <c r="E63" s="20"/>
      <c r="F63" s="20"/>
      <c r="G63" s="20"/>
      <c r="H63" s="20"/>
      <c r="I63" s="20"/>
      <c r="J63" s="20"/>
      <c r="K63" s="20"/>
      <c r="L63" s="20"/>
      <c r="M63" s="20"/>
      <c r="N63" s="20"/>
      <c r="O63" s="20"/>
      <c r="P63" s="20"/>
      <c r="Q63" s="20"/>
      <c r="R63" s="20"/>
      <c r="S63" s="20"/>
      <c r="T63" s="20"/>
      <c r="U63" s="20"/>
      <c r="V63" s="20"/>
      <c r="Y63" s="20"/>
      <c r="Z63" s="20"/>
      <c r="AA63" s="20"/>
      <c r="AB63" s="20"/>
      <c r="AC63" s="20"/>
      <c r="AD63" s="20"/>
      <c r="AE63" s="20"/>
      <c r="AF63" s="20"/>
      <c r="AG63" s="20"/>
      <c r="AH63" s="20"/>
      <c r="AI63" s="20"/>
      <c r="AJ63" s="20"/>
      <c r="AK63" s="20"/>
      <c r="AL63" s="20"/>
      <c r="AM63" s="20"/>
      <c r="AN63" s="20"/>
      <c r="AO63" s="20"/>
    </row>
    <row r="64" spans="1:41">
      <c r="A64" s="20"/>
      <c r="B64" s="20"/>
      <c r="C64" s="20"/>
      <c r="D64" s="20"/>
      <c r="E64" s="20"/>
      <c r="F64" s="20"/>
      <c r="G64" s="20"/>
      <c r="H64" s="20"/>
      <c r="I64" s="20"/>
      <c r="J64" s="20"/>
      <c r="K64" s="20"/>
      <c r="L64" s="20"/>
      <c r="M64" s="20"/>
      <c r="N64" s="20"/>
      <c r="O64" s="20"/>
      <c r="P64" s="20"/>
      <c r="Q64" s="20"/>
      <c r="R64" s="20"/>
      <c r="S64" s="20"/>
      <c r="T64" s="20"/>
      <c r="U64" s="20"/>
      <c r="V64" s="20"/>
      <c r="Y64" s="20"/>
      <c r="Z64" s="20"/>
      <c r="AA64" s="20"/>
      <c r="AB64" s="20"/>
      <c r="AC64" s="20"/>
      <c r="AD64" s="20"/>
      <c r="AE64" s="20"/>
      <c r="AF64" s="20"/>
      <c r="AG64" s="20"/>
      <c r="AH64" s="20"/>
      <c r="AI64" s="20"/>
      <c r="AJ64" s="20"/>
      <c r="AK64" s="20"/>
      <c r="AL64" s="20"/>
      <c r="AM64" s="20"/>
      <c r="AN64" s="20"/>
      <c r="AO64" s="20"/>
    </row>
    <row r="65" spans="1:41">
      <c r="A65" s="20"/>
      <c r="B65" s="20"/>
      <c r="C65" s="20"/>
      <c r="D65" s="20"/>
      <c r="E65" s="20"/>
      <c r="F65" s="20"/>
      <c r="G65" s="20"/>
      <c r="H65" s="20"/>
      <c r="I65" s="20"/>
      <c r="J65" s="20"/>
      <c r="K65" s="20"/>
      <c r="L65" s="20"/>
      <c r="M65" s="20"/>
      <c r="N65" s="20"/>
      <c r="O65" s="20"/>
      <c r="P65" s="20"/>
      <c r="Q65" s="20"/>
      <c r="R65" s="20"/>
      <c r="S65" s="20"/>
      <c r="T65" s="20"/>
      <c r="U65" s="20"/>
      <c r="V65" s="20"/>
      <c r="Y65" s="20"/>
      <c r="Z65" s="20"/>
      <c r="AA65" s="20"/>
      <c r="AB65" s="20"/>
      <c r="AC65" s="20"/>
      <c r="AD65" s="20"/>
      <c r="AE65" s="20"/>
      <c r="AF65" s="20"/>
      <c r="AG65" s="20"/>
      <c r="AH65" s="20"/>
      <c r="AI65" s="20"/>
      <c r="AJ65" s="20"/>
      <c r="AK65" s="20"/>
      <c r="AL65" s="20"/>
      <c r="AM65" s="20"/>
      <c r="AN65" s="20"/>
      <c r="AO65" s="20"/>
    </row>
    <row r="66" spans="1:41">
      <c r="A66" s="20"/>
      <c r="B66" s="20"/>
      <c r="C66" s="20"/>
      <c r="D66" s="20"/>
      <c r="E66" s="20"/>
      <c r="F66" s="20"/>
      <c r="G66" s="20"/>
      <c r="H66" s="20"/>
      <c r="I66" s="20"/>
      <c r="J66" s="20"/>
      <c r="K66" s="20"/>
      <c r="L66" s="20"/>
      <c r="M66" s="20"/>
      <c r="N66" s="20"/>
      <c r="O66" s="20"/>
      <c r="P66" s="20"/>
      <c r="Q66" s="20"/>
      <c r="R66" s="20"/>
      <c r="S66" s="20"/>
      <c r="T66" s="20"/>
      <c r="U66" s="20"/>
      <c r="V66" s="20"/>
      <c r="Y66" s="20"/>
      <c r="Z66" s="20"/>
      <c r="AA66" s="20"/>
      <c r="AB66" s="20"/>
      <c r="AC66" s="20"/>
      <c r="AD66" s="20"/>
      <c r="AE66" s="20"/>
      <c r="AF66" s="20"/>
      <c r="AG66" s="20"/>
      <c r="AH66" s="20"/>
      <c r="AI66" s="20"/>
      <c r="AJ66" s="20"/>
      <c r="AK66" s="20"/>
      <c r="AL66" s="20"/>
      <c r="AM66" s="20"/>
      <c r="AN66" s="20"/>
      <c r="AO66" s="20"/>
    </row>
    <row r="67" spans="1:41">
      <c r="A67" s="20"/>
      <c r="B67" s="20"/>
      <c r="C67" s="20"/>
      <c r="D67" s="20"/>
      <c r="E67" s="20"/>
      <c r="F67" s="20"/>
      <c r="G67" s="20"/>
      <c r="H67" s="20"/>
      <c r="I67" s="20"/>
      <c r="J67" s="20"/>
      <c r="K67" s="20"/>
      <c r="L67" s="20"/>
      <c r="M67" s="20"/>
      <c r="N67" s="20"/>
      <c r="O67" s="20"/>
      <c r="P67" s="20"/>
      <c r="Q67" s="20"/>
      <c r="R67" s="20"/>
      <c r="S67" s="20"/>
      <c r="T67" s="20"/>
      <c r="U67" s="20"/>
      <c r="V67" s="20"/>
      <c r="Y67" s="20"/>
      <c r="Z67" s="20"/>
      <c r="AA67" s="20"/>
      <c r="AB67" s="20"/>
      <c r="AC67" s="20"/>
      <c r="AD67" s="20"/>
      <c r="AE67" s="20"/>
      <c r="AF67" s="20"/>
      <c r="AG67" s="20"/>
      <c r="AH67" s="20"/>
      <c r="AI67" s="20"/>
      <c r="AJ67" s="20"/>
      <c r="AK67" s="20"/>
      <c r="AL67" s="20"/>
      <c r="AM67" s="20"/>
      <c r="AN67" s="20"/>
      <c r="AO67" s="20"/>
    </row>
    <row r="68" spans="1:41">
      <c r="A68" s="20"/>
      <c r="B68" s="20"/>
      <c r="C68" s="20"/>
      <c r="D68" s="20"/>
      <c r="E68" s="20"/>
      <c r="F68" s="20"/>
      <c r="G68" s="20"/>
      <c r="H68" s="20"/>
      <c r="I68" s="20"/>
      <c r="J68" s="20"/>
      <c r="K68" s="20"/>
      <c r="L68" s="20"/>
      <c r="M68" s="20"/>
      <c r="N68" s="20"/>
      <c r="O68" s="20"/>
      <c r="P68" s="20"/>
      <c r="Q68" s="20"/>
      <c r="R68" s="20"/>
      <c r="S68" s="20"/>
      <c r="T68" s="20"/>
      <c r="U68" s="20"/>
      <c r="V68" s="20"/>
      <c r="Y68" s="20"/>
      <c r="Z68" s="20"/>
      <c r="AA68" s="20"/>
      <c r="AB68" s="20"/>
      <c r="AC68" s="20"/>
      <c r="AD68" s="20"/>
      <c r="AE68" s="20"/>
      <c r="AF68" s="20"/>
      <c r="AG68" s="20"/>
      <c r="AH68" s="20"/>
      <c r="AI68" s="20"/>
      <c r="AJ68" s="20"/>
      <c r="AK68" s="20"/>
      <c r="AL68" s="20"/>
      <c r="AM68" s="20"/>
      <c r="AN68" s="20"/>
      <c r="AO68" s="20"/>
    </row>
    <row r="69" spans="1:41">
      <c r="A69" s="20"/>
      <c r="B69" s="20"/>
      <c r="C69" s="20"/>
      <c r="D69" s="20"/>
      <c r="E69" s="20"/>
      <c r="F69" s="20"/>
      <c r="G69" s="20"/>
      <c r="H69" s="20"/>
      <c r="I69" s="20"/>
      <c r="J69" s="20"/>
      <c r="K69" s="20"/>
      <c r="L69" s="20"/>
      <c r="M69" s="20"/>
      <c r="N69" s="20"/>
      <c r="O69" s="20"/>
      <c r="P69" s="20"/>
      <c r="Q69" s="20"/>
      <c r="R69" s="20"/>
      <c r="S69" s="20"/>
      <c r="T69" s="20"/>
      <c r="U69" s="20"/>
      <c r="V69" s="20"/>
      <c r="Y69" s="20"/>
      <c r="Z69" s="20"/>
      <c r="AA69" s="20"/>
      <c r="AB69" s="20"/>
      <c r="AC69" s="20"/>
      <c r="AD69" s="20"/>
      <c r="AE69" s="20"/>
      <c r="AF69" s="20"/>
      <c r="AG69" s="20"/>
      <c r="AH69" s="20"/>
      <c r="AI69" s="20"/>
      <c r="AJ69" s="20"/>
      <c r="AK69" s="20"/>
      <c r="AL69" s="20"/>
      <c r="AM69" s="20"/>
      <c r="AN69" s="20"/>
      <c r="AO69" s="20"/>
    </row>
    <row r="70" spans="1:41">
      <c r="A70" s="20"/>
      <c r="B70" s="20"/>
      <c r="C70" s="20"/>
      <c r="D70" s="20"/>
      <c r="E70" s="20"/>
      <c r="F70" s="20"/>
      <c r="G70" s="20"/>
      <c r="H70" s="20"/>
      <c r="I70" s="20"/>
      <c r="J70" s="20"/>
      <c r="K70" s="20"/>
      <c r="L70" s="20"/>
      <c r="M70" s="20"/>
      <c r="N70" s="20"/>
      <c r="O70" s="20"/>
      <c r="P70" s="20"/>
      <c r="Q70" s="20"/>
      <c r="R70" s="20"/>
      <c r="S70" s="20"/>
      <c r="T70" s="20"/>
      <c r="U70" s="20"/>
      <c r="V70" s="20"/>
      <c r="Y70" s="20"/>
      <c r="Z70" s="20"/>
      <c r="AA70" s="20"/>
      <c r="AB70" s="20"/>
      <c r="AC70" s="20"/>
      <c r="AD70" s="20"/>
      <c r="AE70" s="20"/>
      <c r="AF70" s="20"/>
      <c r="AG70" s="20"/>
      <c r="AH70" s="20"/>
      <c r="AI70" s="20"/>
      <c r="AJ70" s="20"/>
      <c r="AK70" s="20"/>
      <c r="AL70" s="20"/>
      <c r="AM70" s="20"/>
      <c r="AN70" s="20"/>
      <c r="AO70" s="20"/>
    </row>
    <row r="71" spans="1:41">
      <c r="A71" s="20"/>
      <c r="B71" s="20"/>
      <c r="C71" s="20"/>
      <c r="D71" s="20"/>
      <c r="E71" s="20"/>
      <c r="F71" s="20"/>
      <c r="G71" s="20"/>
      <c r="H71" s="20"/>
      <c r="I71" s="20"/>
      <c r="J71" s="20"/>
      <c r="K71" s="20"/>
      <c r="L71" s="20"/>
      <c r="M71" s="20"/>
      <c r="N71" s="20"/>
      <c r="O71" s="20"/>
      <c r="P71" s="20"/>
      <c r="Q71" s="20"/>
      <c r="R71" s="20"/>
      <c r="S71" s="20"/>
      <c r="T71" s="20"/>
      <c r="U71" s="20"/>
      <c r="V71" s="20"/>
      <c r="Y71" s="20"/>
      <c r="Z71" s="20"/>
      <c r="AA71" s="20"/>
      <c r="AB71" s="20"/>
      <c r="AC71" s="20"/>
      <c r="AD71" s="20"/>
      <c r="AE71" s="20"/>
      <c r="AF71" s="20"/>
      <c r="AG71" s="20"/>
      <c r="AH71" s="20"/>
      <c r="AI71" s="20"/>
      <c r="AJ71" s="20"/>
      <c r="AK71" s="20"/>
      <c r="AL71" s="20"/>
      <c r="AM71" s="20"/>
      <c r="AN71" s="20"/>
      <c r="AO71" s="20"/>
    </row>
    <row r="72" spans="1:41">
      <c r="A72" s="20"/>
      <c r="B72" s="20"/>
      <c r="C72" s="20"/>
      <c r="D72" s="20"/>
      <c r="E72" s="20"/>
      <c r="F72" s="20"/>
      <c r="G72" s="20"/>
      <c r="H72" s="20"/>
      <c r="I72" s="20"/>
      <c r="J72" s="20"/>
      <c r="K72" s="20"/>
      <c r="L72" s="20"/>
      <c r="M72" s="20"/>
      <c r="N72" s="20"/>
      <c r="O72" s="20"/>
      <c r="P72" s="20"/>
      <c r="Q72" s="20"/>
      <c r="R72" s="20"/>
      <c r="S72" s="20"/>
      <c r="T72" s="20"/>
      <c r="U72" s="20"/>
      <c r="V72" s="20"/>
      <c r="Y72" s="20"/>
      <c r="Z72" s="20"/>
      <c r="AA72" s="20"/>
      <c r="AB72" s="20"/>
      <c r="AC72" s="20"/>
      <c r="AD72" s="20"/>
      <c r="AE72" s="20"/>
      <c r="AF72" s="20"/>
      <c r="AG72" s="20"/>
      <c r="AH72" s="20"/>
      <c r="AI72" s="20"/>
      <c r="AJ72" s="20"/>
      <c r="AK72" s="20"/>
      <c r="AL72" s="20"/>
      <c r="AM72" s="20"/>
      <c r="AN72" s="20"/>
      <c r="AO72" s="20"/>
    </row>
    <row r="73" spans="1:41">
      <c r="A73" s="20"/>
      <c r="B73" s="20"/>
      <c r="C73" s="20"/>
      <c r="D73" s="20"/>
      <c r="E73" s="20"/>
      <c r="F73" s="20"/>
      <c r="G73" s="20"/>
      <c r="H73" s="20"/>
      <c r="I73" s="20"/>
      <c r="J73" s="20"/>
      <c r="K73" s="20"/>
      <c r="L73" s="20"/>
      <c r="M73" s="20"/>
      <c r="N73" s="20"/>
      <c r="O73" s="20"/>
      <c r="P73" s="20"/>
      <c r="Q73" s="20"/>
      <c r="R73" s="20"/>
      <c r="S73" s="20"/>
      <c r="T73" s="20"/>
      <c r="U73" s="20"/>
      <c r="V73" s="20"/>
      <c r="Y73" s="20"/>
      <c r="Z73" s="20"/>
      <c r="AA73" s="20"/>
      <c r="AB73" s="20"/>
      <c r="AC73" s="20"/>
      <c r="AD73" s="20"/>
      <c r="AE73" s="20"/>
      <c r="AF73" s="20"/>
      <c r="AG73" s="20"/>
      <c r="AH73" s="20"/>
      <c r="AI73" s="20"/>
      <c r="AJ73" s="20"/>
      <c r="AK73" s="20"/>
      <c r="AL73" s="20"/>
      <c r="AM73" s="20"/>
      <c r="AN73" s="20"/>
      <c r="AO73" s="20"/>
    </row>
    <row r="74" spans="1:41">
      <c r="A74" s="20"/>
      <c r="B74" s="20"/>
      <c r="C74" s="20"/>
      <c r="D74" s="20"/>
      <c r="E74" s="20"/>
      <c r="F74" s="20"/>
      <c r="G74" s="20"/>
      <c r="H74" s="20"/>
      <c r="I74" s="20"/>
      <c r="J74" s="20"/>
      <c r="K74" s="20"/>
      <c r="L74" s="20"/>
      <c r="M74" s="20"/>
      <c r="N74" s="20"/>
      <c r="O74" s="20"/>
      <c r="P74" s="20"/>
      <c r="Q74" s="20"/>
      <c r="R74" s="20"/>
      <c r="S74" s="20"/>
      <c r="T74" s="20"/>
      <c r="U74" s="20"/>
      <c r="V74" s="20"/>
      <c r="Y74" s="20"/>
      <c r="Z74" s="20"/>
      <c r="AA74" s="20"/>
      <c r="AB74" s="20"/>
      <c r="AC74" s="20"/>
      <c r="AD74" s="20"/>
      <c r="AE74" s="20"/>
      <c r="AF74" s="20"/>
      <c r="AG74" s="20"/>
      <c r="AH74" s="20"/>
      <c r="AI74" s="20"/>
      <c r="AJ74" s="20"/>
      <c r="AK74" s="20"/>
      <c r="AL74" s="20"/>
      <c r="AM74" s="20"/>
      <c r="AN74" s="20"/>
      <c r="AO74" s="20"/>
    </row>
    <row r="75" spans="1:41">
      <c r="A75" s="20"/>
      <c r="B75" s="20"/>
      <c r="C75" s="20"/>
      <c r="D75" s="20"/>
      <c r="E75" s="20"/>
      <c r="F75" s="20"/>
      <c r="G75" s="20"/>
      <c r="H75" s="20"/>
      <c r="I75" s="20"/>
      <c r="J75" s="20"/>
      <c r="K75" s="20"/>
      <c r="L75" s="20"/>
      <c r="M75" s="20"/>
      <c r="N75" s="20"/>
      <c r="O75" s="20"/>
      <c r="P75" s="20"/>
      <c r="Q75" s="20"/>
      <c r="R75" s="20"/>
      <c r="S75" s="20"/>
      <c r="T75" s="20"/>
      <c r="U75" s="20"/>
      <c r="V75" s="20"/>
      <c r="Y75" s="20"/>
      <c r="Z75" s="20"/>
      <c r="AA75" s="20"/>
      <c r="AB75" s="20"/>
      <c r="AC75" s="20"/>
      <c r="AD75" s="20"/>
      <c r="AE75" s="20"/>
      <c r="AF75" s="20"/>
      <c r="AG75" s="20"/>
      <c r="AH75" s="20"/>
      <c r="AI75" s="20"/>
      <c r="AJ75" s="20"/>
      <c r="AK75" s="20"/>
      <c r="AL75" s="20"/>
      <c r="AM75" s="20"/>
      <c r="AN75" s="20"/>
      <c r="AO75" s="20"/>
    </row>
    <row r="76" spans="1:41">
      <c r="A76" s="20"/>
      <c r="B76" s="20"/>
      <c r="C76" s="20"/>
      <c r="D76" s="20"/>
      <c r="E76" s="20"/>
      <c r="F76" s="20"/>
      <c r="G76" s="20"/>
      <c r="H76" s="20"/>
      <c r="I76" s="20"/>
      <c r="J76" s="20"/>
      <c r="K76" s="20"/>
      <c r="L76" s="20"/>
      <c r="M76" s="20"/>
      <c r="N76" s="20"/>
      <c r="O76" s="20"/>
      <c r="P76" s="20"/>
      <c r="Q76" s="20"/>
      <c r="R76" s="20"/>
      <c r="S76" s="20"/>
      <c r="T76" s="20"/>
      <c r="U76" s="20"/>
      <c r="V76" s="20"/>
      <c r="Y76" s="20"/>
      <c r="Z76" s="20"/>
      <c r="AA76" s="20"/>
      <c r="AB76" s="20"/>
      <c r="AC76" s="20"/>
      <c r="AD76" s="20"/>
      <c r="AE76" s="20"/>
      <c r="AF76" s="20"/>
      <c r="AG76" s="20"/>
      <c r="AH76" s="20"/>
      <c r="AI76" s="20"/>
      <c r="AJ76" s="20"/>
      <c r="AK76" s="20"/>
      <c r="AL76" s="20"/>
      <c r="AM76" s="20"/>
      <c r="AN76" s="20"/>
      <c r="AO76" s="20"/>
    </row>
    <row r="77" spans="1:41">
      <c r="A77" s="20"/>
      <c r="B77" s="20"/>
      <c r="C77" s="20"/>
      <c r="D77" s="20"/>
      <c r="E77" s="20"/>
      <c r="F77" s="20"/>
      <c r="G77" s="20"/>
      <c r="H77" s="20"/>
      <c r="I77" s="20"/>
      <c r="J77" s="20"/>
      <c r="K77" s="20"/>
      <c r="L77" s="20"/>
      <c r="M77" s="20"/>
      <c r="N77" s="20"/>
      <c r="O77" s="20"/>
      <c r="P77" s="20"/>
      <c r="Q77" s="20"/>
      <c r="R77" s="20"/>
      <c r="S77" s="20"/>
      <c r="T77" s="20"/>
      <c r="U77" s="20"/>
      <c r="V77" s="20"/>
      <c r="Y77" s="20"/>
      <c r="Z77" s="20"/>
      <c r="AA77" s="20"/>
      <c r="AB77" s="20"/>
      <c r="AC77" s="20"/>
      <c r="AD77" s="20"/>
      <c r="AE77" s="20"/>
      <c r="AF77" s="20"/>
      <c r="AG77" s="20"/>
      <c r="AH77" s="20"/>
      <c r="AI77" s="20"/>
      <c r="AJ77" s="20"/>
      <c r="AK77" s="20"/>
      <c r="AL77" s="20"/>
      <c r="AM77" s="20"/>
      <c r="AN77" s="20"/>
      <c r="AO77" s="20"/>
    </row>
    <row r="78" spans="1:41">
      <c r="A78" s="20"/>
      <c r="B78" s="20"/>
      <c r="C78" s="20"/>
      <c r="D78" s="20"/>
      <c r="E78" s="20"/>
      <c r="F78" s="20"/>
      <c r="G78" s="20"/>
      <c r="H78" s="20"/>
      <c r="I78" s="20"/>
      <c r="J78" s="20"/>
      <c r="K78" s="20"/>
      <c r="L78" s="20"/>
      <c r="M78" s="20"/>
      <c r="N78" s="20"/>
      <c r="O78" s="20"/>
      <c r="P78" s="20"/>
      <c r="Q78" s="20"/>
      <c r="R78" s="20"/>
      <c r="S78" s="20"/>
      <c r="T78" s="20"/>
      <c r="U78" s="20"/>
      <c r="V78" s="20"/>
      <c r="Y78" s="20"/>
      <c r="Z78" s="20"/>
      <c r="AA78" s="20"/>
      <c r="AB78" s="20"/>
      <c r="AC78" s="20"/>
      <c r="AD78" s="20"/>
      <c r="AE78" s="20"/>
      <c r="AF78" s="20"/>
      <c r="AG78" s="20"/>
      <c r="AH78" s="20"/>
      <c r="AI78" s="20"/>
      <c r="AJ78" s="20"/>
      <c r="AK78" s="20"/>
      <c r="AL78" s="20"/>
      <c r="AM78" s="20"/>
      <c r="AN78" s="20"/>
      <c r="AO78" s="20"/>
    </row>
    <row r="79" spans="1:41">
      <c r="A79" s="20"/>
      <c r="B79" s="20"/>
      <c r="C79" s="20"/>
      <c r="D79" s="20"/>
      <c r="E79" s="20"/>
      <c r="F79" s="20"/>
      <c r="G79" s="20"/>
      <c r="H79" s="20"/>
      <c r="I79" s="20"/>
      <c r="J79" s="20"/>
      <c r="K79" s="20"/>
      <c r="L79" s="20"/>
      <c r="M79" s="20"/>
      <c r="N79" s="20"/>
      <c r="O79" s="20"/>
      <c r="P79" s="20"/>
      <c r="Q79" s="20"/>
      <c r="R79" s="20"/>
      <c r="S79" s="20"/>
      <c r="T79" s="20"/>
      <c r="U79" s="20"/>
      <c r="V79" s="20"/>
      <c r="Y79" s="20"/>
      <c r="Z79" s="20"/>
      <c r="AA79" s="20"/>
      <c r="AB79" s="20"/>
      <c r="AC79" s="20"/>
      <c r="AD79" s="20"/>
      <c r="AE79" s="20"/>
      <c r="AF79" s="20"/>
      <c r="AG79" s="20"/>
      <c r="AH79" s="20"/>
      <c r="AI79" s="20"/>
      <c r="AJ79" s="20"/>
      <c r="AK79" s="20"/>
      <c r="AL79" s="20"/>
      <c r="AM79" s="20"/>
      <c r="AN79" s="20"/>
      <c r="AO79" s="20"/>
    </row>
    <row r="80" spans="1:41">
      <c r="A80" s="20"/>
      <c r="B80" s="20"/>
      <c r="C80" s="20"/>
      <c r="D80" s="20"/>
      <c r="E80" s="20"/>
      <c r="F80" s="20"/>
      <c r="G80" s="20"/>
      <c r="H80" s="20"/>
      <c r="I80" s="20"/>
      <c r="J80" s="20"/>
      <c r="K80" s="20"/>
      <c r="L80" s="20"/>
      <c r="M80" s="20"/>
      <c r="N80" s="20"/>
      <c r="O80" s="20"/>
      <c r="P80" s="20"/>
      <c r="Q80" s="20"/>
      <c r="R80" s="20"/>
      <c r="S80" s="20"/>
      <c r="T80" s="20"/>
      <c r="U80" s="20"/>
      <c r="V80" s="20"/>
      <c r="Y80" s="20"/>
      <c r="Z80" s="20"/>
      <c r="AA80" s="20"/>
      <c r="AB80" s="20"/>
      <c r="AC80" s="20"/>
      <c r="AD80" s="20"/>
      <c r="AE80" s="20"/>
      <c r="AF80" s="20"/>
      <c r="AG80" s="20"/>
      <c r="AH80" s="20"/>
      <c r="AI80" s="20"/>
      <c r="AJ80" s="20"/>
      <c r="AK80" s="20"/>
      <c r="AL80" s="20"/>
      <c r="AM80" s="20"/>
      <c r="AN80" s="20"/>
      <c r="AO80" s="20"/>
    </row>
    <row r="81" spans="1:41">
      <c r="A81" s="20"/>
      <c r="B81" s="20"/>
      <c r="C81" s="20"/>
      <c r="D81" s="20"/>
      <c r="E81" s="20"/>
      <c r="F81" s="20"/>
      <c r="G81" s="20"/>
      <c r="H81" s="20"/>
      <c r="I81" s="20"/>
      <c r="J81" s="20"/>
      <c r="K81" s="20"/>
      <c r="L81" s="20"/>
      <c r="M81" s="20"/>
      <c r="N81" s="20"/>
      <c r="O81" s="20"/>
      <c r="P81" s="20"/>
      <c r="Q81" s="20"/>
      <c r="R81" s="20"/>
      <c r="S81" s="20"/>
      <c r="T81" s="20"/>
      <c r="U81" s="20"/>
      <c r="V81" s="20"/>
      <c r="Y81" s="20"/>
      <c r="Z81" s="20"/>
      <c r="AA81" s="20"/>
      <c r="AB81" s="20"/>
      <c r="AC81" s="20"/>
      <c r="AD81" s="20"/>
      <c r="AE81" s="20"/>
      <c r="AF81" s="20"/>
      <c r="AG81" s="20"/>
      <c r="AH81" s="20"/>
      <c r="AI81" s="20"/>
      <c r="AJ81" s="20"/>
      <c r="AK81" s="20"/>
      <c r="AL81" s="20"/>
      <c r="AM81" s="20"/>
      <c r="AN81" s="20"/>
      <c r="AO81" s="20"/>
    </row>
    <row r="82" spans="1:41">
      <c r="A82" s="20"/>
      <c r="B82" s="20"/>
      <c r="C82" s="20"/>
      <c r="D82" s="20"/>
      <c r="E82" s="20"/>
      <c r="F82" s="20"/>
      <c r="G82" s="20"/>
      <c r="H82" s="20"/>
      <c r="I82" s="20"/>
      <c r="J82" s="20"/>
      <c r="K82" s="20"/>
      <c r="L82" s="20"/>
      <c r="M82" s="20"/>
      <c r="N82" s="20"/>
      <c r="O82" s="20"/>
      <c r="P82" s="20"/>
      <c r="Q82" s="20"/>
      <c r="R82" s="20"/>
      <c r="S82" s="20"/>
      <c r="T82" s="20"/>
      <c r="U82" s="20"/>
      <c r="V82" s="20"/>
      <c r="Y82" s="20"/>
      <c r="Z82" s="20"/>
      <c r="AA82" s="20"/>
      <c r="AB82" s="20"/>
      <c r="AC82" s="20"/>
      <c r="AD82" s="20"/>
      <c r="AE82" s="20"/>
      <c r="AF82" s="20"/>
      <c r="AG82" s="20"/>
      <c r="AH82" s="20"/>
      <c r="AI82" s="20"/>
      <c r="AJ82" s="20"/>
      <c r="AK82" s="20"/>
      <c r="AL82" s="20"/>
      <c r="AM82" s="20"/>
      <c r="AN82" s="20"/>
      <c r="AO82" s="20"/>
    </row>
    <row r="83" spans="1:41">
      <c r="A83" s="20"/>
      <c r="B83" s="20"/>
      <c r="C83" s="20"/>
      <c r="D83" s="20"/>
      <c r="E83" s="20"/>
      <c r="F83" s="20"/>
      <c r="G83" s="20"/>
      <c r="H83" s="20"/>
      <c r="I83" s="20"/>
      <c r="J83" s="20"/>
      <c r="K83" s="20"/>
      <c r="L83" s="20"/>
      <c r="M83" s="20"/>
      <c r="N83" s="20"/>
      <c r="O83" s="20"/>
      <c r="P83" s="20"/>
      <c r="Q83" s="20"/>
      <c r="R83" s="20"/>
      <c r="S83" s="20"/>
      <c r="T83" s="20"/>
      <c r="U83" s="20"/>
      <c r="V83" s="20"/>
      <c r="Y83" s="20"/>
      <c r="Z83" s="20"/>
      <c r="AA83" s="20"/>
      <c r="AB83" s="20"/>
      <c r="AC83" s="20"/>
      <c r="AD83" s="20"/>
      <c r="AE83" s="20"/>
      <c r="AF83" s="20"/>
      <c r="AG83" s="20"/>
      <c r="AH83" s="20"/>
      <c r="AI83" s="20"/>
      <c r="AJ83" s="20"/>
      <c r="AK83" s="20"/>
      <c r="AL83" s="20"/>
      <c r="AM83" s="20"/>
      <c r="AN83" s="20"/>
      <c r="AO83" s="20"/>
    </row>
    <row r="84" spans="1:41">
      <c r="A84" s="19"/>
      <c r="B84" s="19"/>
      <c r="C84" s="19"/>
      <c r="D84" s="19"/>
      <c r="E84" s="19"/>
      <c r="F84" s="19"/>
      <c r="G84" s="19"/>
      <c r="H84" s="19"/>
      <c r="I84" s="19"/>
      <c r="J84" s="19"/>
      <c r="K84" s="19"/>
      <c r="L84" s="19"/>
      <c r="M84" s="19"/>
      <c r="N84" s="19"/>
      <c r="O84" s="19"/>
      <c r="P84" s="19"/>
      <c r="Q84" s="19"/>
      <c r="R84" s="19"/>
      <c r="S84" s="19"/>
      <c r="T84" s="19"/>
      <c r="U84" s="19"/>
      <c r="V84" s="19"/>
      <c r="Y84" s="19"/>
      <c r="Z84" s="20"/>
      <c r="AA84" s="20"/>
      <c r="AB84" s="20"/>
      <c r="AC84" s="20"/>
      <c r="AD84" s="20"/>
      <c r="AE84" s="20"/>
      <c r="AF84" s="20"/>
      <c r="AG84" s="20"/>
      <c r="AH84" s="20"/>
      <c r="AI84" s="20"/>
      <c r="AJ84" s="20"/>
      <c r="AK84" s="20"/>
      <c r="AL84" s="20"/>
      <c r="AM84" s="20"/>
      <c r="AN84" s="20"/>
      <c r="AO84" s="20"/>
    </row>
    <row r="85" spans="1:41">
      <c r="A85" s="19"/>
      <c r="B85" s="19"/>
      <c r="C85" s="19"/>
      <c r="D85" s="19"/>
      <c r="E85" s="19"/>
      <c r="F85" s="19"/>
      <c r="G85" s="19"/>
      <c r="H85" s="19"/>
      <c r="I85" s="19"/>
      <c r="J85" s="19"/>
      <c r="K85" s="19"/>
      <c r="L85" s="19"/>
      <c r="M85" s="19"/>
      <c r="N85" s="19"/>
      <c r="O85" s="19"/>
      <c r="P85" s="19"/>
      <c r="Q85" s="19"/>
      <c r="R85" s="19"/>
      <c r="S85" s="19"/>
      <c r="T85" s="19"/>
      <c r="U85" s="19"/>
      <c r="V85" s="19"/>
      <c r="Y85" s="19"/>
      <c r="Z85" s="20"/>
      <c r="AA85" s="20"/>
      <c r="AB85" s="20"/>
      <c r="AC85" s="20"/>
      <c r="AD85" s="20"/>
      <c r="AE85" s="20"/>
      <c r="AF85" s="20"/>
      <c r="AG85" s="20"/>
      <c r="AH85" s="20"/>
      <c r="AI85" s="20"/>
      <c r="AJ85" s="20"/>
      <c r="AK85" s="20"/>
      <c r="AL85" s="20"/>
      <c r="AM85" s="20"/>
      <c r="AN85" s="20"/>
      <c r="AO85" s="20"/>
    </row>
    <row r="86" spans="1:41">
      <c r="A86" s="19"/>
      <c r="B86" s="19"/>
      <c r="C86" s="19"/>
      <c r="D86" s="19"/>
      <c r="E86" s="19"/>
      <c r="F86" s="19"/>
      <c r="G86" s="19"/>
      <c r="H86" s="19"/>
      <c r="I86" s="19"/>
      <c r="J86" s="19"/>
      <c r="K86" s="19"/>
      <c r="L86" s="19"/>
      <c r="M86" s="19"/>
      <c r="N86" s="19"/>
      <c r="O86" s="19"/>
      <c r="P86" s="19"/>
      <c r="Q86" s="19"/>
      <c r="R86" s="19"/>
      <c r="S86" s="19"/>
      <c r="T86" s="19"/>
      <c r="U86" s="19"/>
      <c r="V86" s="19"/>
      <c r="Y86" s="19"/>
      <c r="Z86" s="20"/>
      <c r="AA86" s="20"/>
      <c r="AB86" s="20"/>
      <c r="AC86" s="20"/>
      <c r="AD86" s="20"/>
      <c r="AE86" s="20"/>
      <c r="AF86" s="20"/>
      <c r="AG86" s="20"/>
      <c r="AH86" s="20"/>
      <c r="AI86" s="20"/>
      <c r="AJ86" s="20"/>
      <c r="AK86" s="20"/>
      <c r="AL86" s="20"/>
      <c r="AM86" s="20"/>
      <c r="AN86" s="20"/>
      <c r="AO86" s="20"/>
    </row>
    <row r="87" spans="1:41">
      <c r="A87" s="19"/>
      <c r="B87" s="19"/>
      <c r="C87" s="19"/>
      <c r="D87" s="19"/>
      <c r="E87" s="19"/>
      <c r="F87" s="19"/>
      <c r="G87" s="19"/>
      <c r="H87" s="19"/>
      <c r="I87" s="19"/>
      <c r="J87" s="19"/>
      <c r="K87" s="19"/>
      <c r="L87" s="19"/>
      <c r="M87" s="19"/>
      <c r="N87" s="19"/>
      <c r="O87" s="19"/>
      <c r="P87" s="19"/>
      <c r="Q87" s="19"/>
      <c r="R87" s="19"/>
      <c r="S87" s="19"/>
      <c r="T87" s="19"/>
      <c r="U87" s="19"/>
      <c r="V87" s="19"/>
      <c r="Y87" s="19"/>
      <c r="Z87" s="20"/>
      <c r="AA87" s="20"/>
      <c r="AB87" s="20"/>
      <c r="AC87" s="20"/>
      <c r="AD87" s="20"/>
      <c r="AE87" s="20"/>
      <c r="AF87" s="20"/>
      <c r="AG87" s="20"/>
      <c r="AH87" s="20"/>
      <c r="AI87" s="20"/>
      <c r="AJ87" s="20"/>
      <c r="AK87" s="20"/>
      <c r="AL87" s="20"/>
      <c r="AM87" s="20"/>
      <c r="AN87" s="20"/>
      <c r="AO87" s="20"/>
    </row>
    <row r="88" spans="1:41">
      <c r="A88" s="19"/>
      <c r="B88" s="19"/>
      <c r="C88" s="19"/>
      <c r="D88" s="19"/>
      <c r="E88" s="19"/>
      <c r="F88" s="19"/>
      <c r="G88" s="19"/>
      <c r="H88" s="19"/>
      <c r="I88" s="19"/>
      <c r="J88" s="19"/>
      <c r="K88" s="19"/>
      <c r="L88" s="19"/>
      <c r="M88" s="19"/>
      <c r="N88" s="19"/>
      <c r="O88" s="19"/>
      <c r="P88" s="19"/>
      <c r="Q88" s="19"/>
      <c r="R88" s="19"/>
      <c r="S88" s="19"/>
      <c r="T88" s="19"/>
      <c r="U88" s="19"/>
      <c r="V88" s="19"/>
      <c r="Y88" s="19"/>
      <c r="Z88" s="20"/>
      <c r="AA88" s="20"/>
      <c r="AB88" s="20"/>
      <c r="AC88" s="20"/>
      <c r="AD88" s="20"/>
      <c r="AE88" s="20"/>
      <c r="AF88" s="20"/>
      <c r="AG88" s="20"/>
      <c r="AH88" s="20"/>
      <c r="AI88" s="20"/>
      <c r="AJ88" s="20"/>
      <c r="AK88" s="20"/>
      <c r="AL88" s="20"/>
      <c r="AM88" s="20"/>
      <c r="AN88" s="20"/>
      <c r="AO88" s="20"/>
    </row>
    <row r="89" spans="1:41">
      <c r="A89" s="19"/>
      <c r="B89" s="19"/>
      <c r="C89" s="19"/>
      <c r="D89" s="19"/>
      <c r="E89" s="19"/>
      <c r="F89" s="19"/>
      <c r="G89" s="19"/>
      <c r="H89" s="19"/>
      <c r="I89" s="19"/>
      <c r="J89" s="19"/>
      <c r="K89" s="19"/>
      <c r="L89" s="19"/>
      <c r="M89" s="19"/>
      <c r="N89" s="19"/>
      <c r="O89" s="19"/>
      <c r="P89" s="19"/>
      <c r="Q89" s="19"/>
      <c r="R89" s="19"/>
      <c r="S89" s="19"/>
      <c r="T89" s="19"/>
      <c r="U89" s="19"/>
      <c r="V89" s="19"/>
      <c r="Y89" s="19"/>
      <c r="Z89" s="20"/>
      <c r="AA89" s="20"/>
      <c r="AB89" s="20"/>
      <c r="AC89" s="20"/>
      <c r="AD89" s="20"/>
      <c r="AE89" s="20"/>
      <c r="AF89" s="20"/>
      <c r="AG89" s="20"/>
      <c r="AH89" s="20"/>
      <c r="AI89" s="20"/>
      <c r="AJ89" s="20"/>
      <c r="AK89" s="20"/>
      <c r="AL89" s="20"/>
      <c r="AM89" s="20"/>
      <c r="AN89" s="20"/>
      <c r="AO89"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Detail1</vt:lpstr>
      <vt:lpstr>Sheet1</vt:lpstr>
      <vt:lpstr>Detail2</vt:lpstr>
      <vt:lpstr>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Aashima Malhotra</cp:lastModifiedBy>
  <dcterms:created xsi:type="dcterms:W3CDTF">2026-09-07T01:30:55Z</dcterms:created>
  <dcterms:modified xsi:type="dcterms:W3CDTF">2026-10-06T10:52:27Z</dcterms:modified>
</cp:coreProperties>
</file>